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rosoNatThermPref\data\"/>
    </mc:Choice>
  </mc:AlternateContent>
  <xr:revisionPtr revIDLastSave="0" documentId="13_ncr:1_{3D31899B-00F9-42BE-B0C5-0590F3C3C534}" xr6:coauthVersionLast="36" xr6:coauthVersionMax="36" xr10:uidLastSave="{00000000-0000-0000-0000-000000000000}"/>
  <bookViews>
    <workbookView xWindow="1104" yWindow="504" windowWidth="37296" windowHeight="21024" activeTab="1" xr2:uid="{BA7FBC29-0867-324F-B163-71A64BD9466B}"/>
  </bookViews>
  <sheets>
    <sheet name="Sheet1" sheetId="1" r:id="rId1"/>
    <sheet name="Tabelle1" sheetId="2" r:id="rId2"/>
  </sheets>
  <definedNames>
    <definedName name="_xlnm._FilterDatabase" localSheetId="0" hidden="1">Sheet1!$A$1:$Y$6183</definedName>
    <definedName name="_xlnm._FilterDatabase" localSheetId="1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2" i="2"/>
  <c r="E3" i="2"/>
  <c r="E8" i="2"/>
  <c r="E5" i="2"/>
  <c r="E6" i="2"/>
  <c r="E7" i="2"/>
  <c r="E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2" i="1"/>
  <c r="Y3" i="1"/>
  <c r="I3" i="1" s="1"/>
  <c r="Y4" i="1"/>
  <c r="I4" i="1" s="1"/>
  <c r="Y5" i="1"/>
  <c r="I5" i="1" s="1"/>
  <c r="Y6" i="1"/>
  <c r="I6" i="1" s="1"/>
  <c r="Y7" i="1"/>
  <c r="I7" i="1" s="1"/>
  <c r="Y8" i="1"/>
  <c r="I8" i="1" s="1"/>
  <c r="Y9" i="1"/>
  <c r="I9" i="1" s="1"/>
  <c r="Y10" i="1"/>
  <c r="I10" i="1" s="1"/>
  <c r="Y11" i="1"/>
  <c r="Y12" i="1"/>
  <c r="I12" i="1" s="1"/>
  <c r="Y13" i="1"/>
  <c r="Y14" i="1"/>
  <c r="I14" i="1" s="1"/>
  <c r="Y15" i="1"/>
  <c r="I15" i="1" s="1"/>
  <c r="Y16" i="1"/>
  <c r="I16" i="1" s="1"/>
  <c r="Y17" i="1"/>
  <c r="I17" i="1" s="1"/>
  <c r="Y18" i="1"/>
  <c r="I18" i="1" s="1"/>
  <c r="Y19" i="1"/>
  <c r="I19" i="1" s="1"/>
  <c r="Y20" i="1"/>
  <c r="I20" i="1" s="1"/>
  <c r="Y21" i="1"/>
  <c r="I21" i="1" s="1"/>
  <c r="Y22" i="1"/>
  <c r="I22" i="1" s="1"/>
  <c r="Y23" i="1"/>
  <c r="Y24" i="1"/>
  <c r="I24" i="1" s="1"/>
  <c r="Y25" i="1"/>
  <c r="Y26" i="1"/>
  <c r="I26" i="1" s="1"/>
  <c r="Y27" i="1"/>
  <c r="I27" i="1" s="1"/>
  <c r="Y28" i="1"/>
  <c r="I28" i="1" s="1"/>
  <c r="Y29" i="1"/>
  <c r="I29" i="1" s="1"/>
  <c r="Y30" i="1"/>
  <c r="I30" i="1" s="1"/>
  <c r="Y31" i="1"/>
  <c r="I31" i="1" s="1"/>
  <c r="Y32" i="1"/>
  <c r="I32" i="1" s="1"/>
  <c r="Y33" i="1"/>
  <c r="I33" i="1" s="1"/>
  <c r="Y34" i="1"/>
  <c r="I34" i="1" s="1"/>
  <c r="Y35" i="1"/>
  <c r="Y36" i="1"/>
  <c r="I36" i="1" s="1"/>
  <c r="Y37" i="1"/>
  <c r="Y38" i="1"/>
  <c r="I38" i="1" s="1"/>
  <c r="Y39" i="1"/>
  <c r="I39" i="1" s="1"/>
  <c r="Y40" i="1"/>
  <c r="I40" i="1" s="1"/>
  <c r="Y41" i="1"/>
  <c r="I41" i="1" s="1"/>
  <c r="Y42" i="1"/>
  <c r="I42" i="1" s="1"/>
  <c r="Y43" i="1"/>
  <c r="I43" i="1" s="1"/>
  <c r="Y44" i="1"/>
  <c r="I44" i="1" s="1"/>
  <c r="Y45" i="1"/>
  <c r="I45" i="1" s="1"/>
  <c r="Y46" i="1"/>
  <c r="I46" i="1" s="1"/>
  <c r="Y47" i="1"/>
  <c r="Y48" i="1"/>
  <c r="I48" i="1" s="1"/>
  <c r="Y49" i="1"/>
  <c r="Y50" i="1"/>
  <c r="I50" i="1" s="1"/>
  <c r="Y51" i="1"/>
  <c r="I51" i="1" s="1"/>
  <c r="Y52" i="1"/>
  <c r="I52" i="1" s="1"/>
  <c r="Y53" i="1"/>
  <c r="I53" i="1" s="1"/>
  <c r="Y54" i="1"/>
  <c r="I54" i="1" s="1"/>
  <c r="Y55" i="1"/>
  <c r="I55" i="1" s="1"/>
  <c r="Y56" i="1"/>
  <c r="I56" i="1" s="1"/>
  <c r="Y57" i="1"/>
  <c r="I57" i="1" s="1"/>
  <c r="Y58" i="1"/>
  <c r="I58" i="1" s="1"/>
  <c r="Y59" i="1"/>
  <c r="Y60" i="1"/>
  <c r="I60" i="1" s="1"/>
  <c r="Y61" i="1"/>
  <c r="Y62" i="1"/>
  <c r="I62" i="1" s="1"/>
  <c r="Y63" i="1"/>
  <c r="I63" i="1" s="1"/>
  <c r="Y64" i="1"/>
  <c r="I64" i="1" s="1"/>
  <c r="Y65" i="1"/>
  <c r="I65" i="1" s="1"/>
  <c r="Y66" i="1"/>
  <c r="I66" i="1" s="1"/>
  <c r="Y67" i="1"/>
  <c r="I67" i="1" s="1"/>
  <c r="Y68" i="1"/>
  <c r="I68" i="1" s="1"/>
  <c r="Y69" i="1"/>
  <c r="I69" i="1" s="1"/>
  <c r="Y70" i="1"/>
  <c r="I70" i="1" s="1"/>
  <c r="Y71" i="1"/>
  <c r="Y72" i="1"/>
  <c r="I72" i="1" s="1"/>
  <c r="Y73" i="1"/>
  <c r="Y74" i="1"/>
  <c r="I74" i="1" s="1"/>
  <c r="Y75" i="1"/>
  <c r="I75" i="1" s="1"/>
  <c r="Y76" i="1"/>
  <c r="I76" i="1" s="1"/>
  <c r="Y77" i="1"/>
  <c r="I77" i="1" s="1"/>
  <c r="Y78" i="1"/>
  <c r="I78" i="1" s="1"/>
  <c r="Y79" i="1"/>
  <c r="I79" i="1" s="1"/>
  <c r="Y80" i="1"/>
  <c r="I80" i="1" s="1"/>
  <c r="Y81" i="1"/>
  <c r="I81" i="1" s="1"/>
  <c r="Y82" i="1"/>
  <c r="I82" i="1" s="1"/>
  <c r="Y83" i="1"/>
  <c r="Y84" i="1"/>
  <c r="I84" i="1" s="1"/>
  <c r="Y85" i="1"/>
  <c r="Y86" i="1"/>
  <c r="I86" i="1" s="1"/>
  <c r="Y87" i="1"/>
  <c r="I87" i="1" s="1"/>
  <c r="Y88" i="1"/>
  <c r="I88" i="1" s="1"/>
  <c r="Y89" i="1"/>
  <c r="I89" i="1" s="1"/>
  <c r="Y90" i="1"/>
  <c r="I90" i="1" s="1"/>
  <c r="Y91" i="1"/>
  <c r="I91" i="1" s="1"/>
  <c r="Y92" i="1"/>
  <c r="I92" i="1" s="1"/>
  <c r="Y93" i="1"/>
  <c r="I93" i="1" s="1"/>
  <c r="Y94" i="1"/>
  <c r="I94" i="1" s="1"/>
  <c r="Y95" i="1"/>
  <c r="Y96" i="1"/>
  <c r="I96" i="1" s="1"/>
  <c r="Y97" i="1"/>
  <c r="Y98" i="1"/>
  <c r="I98" i="1" s="1"/>
  <c r="Y99" i="1"/>
  <c r="I99" i="1" s="1"/>
  <c r="Y100" i="1"/>
  <c r="I100" i="1" s="1"/>
  <c r="Y101" i="1"/>
  <c r="I101" i="1" s="1"/>
  <c r="Y102" i="1"/>
  <c r="I102" i="1" s="1"/>
  <c r="Y103" i="1"/>
  <c r="I103" i="1" s="1"/>
  <c r="Y104" i="1"/>
  <c r="I104" i="1" s="1"/>
  <c r="Y105" i="1"/>
  <c r="I105" i="1" s="1"/>
  <c r="Y106" i="1"/>
  <c r="I106" i="1" s="1"/>
  <c r="Y107" i="1"/>
  <c r="Y108" i="1"/>
  <c r="I108" i="1" s="1"/>
  <c r="Y109" i="1"/>
  <c r="Y110" i="1"/>
  <c r="I110" i="1" s="1"/>
  <c r="Y111" i="1"/>
  <c r="I111" i="1" s="1"/>
  <c r="Y112" i="1"/>
  <c r="I112" i="1" s="1"/>
  <c r="Y113" i="1"/>
  <c r="I113" i="1" s="1"/>
  <c r="Y114" i="1"/>
  <c r="I114" i="1" s="1"/>
  <c r="Y115" i="1"/>
  <c r="I115" i="1" s="1"/>
  <c r="Y116" i="1"/>
  <c r="I116" i="1" s="1"/>
  <c r="Y117" i="1"/>
  <c r="I117" i="1" s="1"/>
  <c r="Y118" i="1"/>
  <c r="I118" i="1" s="1"/>
  <c r="Y119" i="1"/>
  <c r="Y120" i="1"/>
  <c r="I120" i="1" s="1"/>
  <c r="Y121" i="1"/>
  <c r="Y122" i="1"/>
  <c r="I122" i="1" s="1"/>
  <c r="Y123" i="1"/>
  <c r="I123" i="1" s="1"/>
  <c r="Y124" i="1"/>
  <c r="I124" i="1" s="1"/>
  <c r="Y125" i="1"/>
  <c r="I125" i="1" s="1"/>
  <c r="Y126" i="1"/>
  <c r="I126" i="1" s="1"/>
  <c r="Y127" i="1"/>
  <c r="I127" i="1" s="1"/>
  <c r="Y128" i="1"/>
  <c r="I128" i="1" s="1"/>
  <c r="Y129" i="1"/>
  <c r="I129" i="1" s="1"/>
  <c r="Y130" i="1"/>
  <c r="I130" i="1" s="1"/>
  <c r="Y131" i="1"/>
  <c r="Y132" i="1"/>
  <c r="I132" i="1" s="1"/>
  <c r="Y133" i="1"/>
  <c r="Y134" i="1"/>
  <c r="I134" i="1" s="1"/>
  <c r="Y135" i="1"/>
  <c r="I135" i="1" s="1"/>
  <c r="Y136" i="1"/>
  <c r="I136" i="1" s="1"/>
  <c r="Y137" i="1"/>
  <c r="I137" i="1" s="1"/>
  <c r="Y138" i="1"/>
  <c r="I138" i="1" s="1"/>
  <c r="Y139" i="1"/>
  <c r="I139" i="1" s="1"/>
  <c r="Y140" i="1"/>
  <c r="I140" i="1" s="1"/>
  <c r="Y141" i="1"/>
  <c r="I141" i="1" s="1"/>
  <c r="Y142" i="1"/>
  <c r="I142" i="1" s="1"/>
  <c r="Y143" i="1"/>
  <c r="Y144" i="1"/>
  <c r="I144" i="1" s="1"/>
  <c r="Y145" i="1"/>
  <c r="Y146" i="1"/>
  <c r="I146" i="1" s="1"/>
  <c r="Y147" i="1"/>
  <c r="I147" i="1" s="1"/>
  <c r="Y148" i="1"/>
  <c r="I148" i="1" s="1"/>
  <c r="Y149" i="1"/>
  <c r="I149" i="1" s="1"/>
  <c r="Y150" i="1"/>
  <c r="I150" i="1" s="1"/>
  <c r="Y151" i="1"/>
  <c r="I151" i="1" s="1"/>
  <c r="Y152" i="1"/>
  <c r="I152" i="1" s="1"/>
  <c r="Y153" i="1"/>
  <c r="I153" i="1" s="1"/>
  <c r="Y154" i="1"/>
  <c r="I154" i="1" s="1"/>
  <c r="Y155" i="1"/>
  <c r="Y156" i="1"/>
  <c r="I156" i="1" s="1"/>
  <c r="Y157" i="1"/>
  <c r="Y158" i="1"/>
  <c r="I158" i="1" s="1"/>
  <c r="Y159" i="1"/>
  <c r="I159" i="1" s="1"/>
  <c r="Y160" i="1"/>
  <c r="I160" i="1" s="1"/>
  <c r="Y161" i="1"/>
  <c r="I161" i="1" s="1"/>
  <c r="Y162" i="1"/>
  <c r="I162" i="1" s="1"/>
  <c r="Y163" i="1"/>
  <c r="I163" i="1" s="1"/>
  <c r="Y164" i="1"/>
  <c r="I164" i="1" s="1"/>
  <c r="Y165" i="1"/>
  <c r="I165" i="1" s="1"/>
  <c r="Y166" i="1"/>
  <c r="I166" i="1" s="1"/>
  <c r="Y167" i="1"/>
  <c r="Y168" i="1"/>
  <c r="I168" i="1" s="1"/>
  <c r="Y169" i="1"/>
  <c r="Y170" i="1"/>
  <c r="I170" i="1" s="1"/>
  <c r="Y171" i="1"/>
  <c r="I171" i="1" s="1"/>
  <c r="Y172" i="1"/>
  <c r="I172" i="1" s="1"/>
  <c r="Y173" i="1"/>
  <c r="I173" i="1" s="1"/>
  <c r="Y174" i="1"/>
  <c r="I174" i="1" s="1"/>
  <c r="Y175" i="1"/>
  <c r="I175" i="1" s="1"/>
  <c r="Y176" i="1"/>
  <c r="I176" i="1" s="1"/>
  <c r="Y177" i="1"/>
  <c r="I177" i="1" s="1"/>
  <c r="Y178" i="1"/>
  <c r="I178" i="1" s="1"/>
  <c r="Y179" i="1"/>
  <c r="Y180" i="1"/>
  <c r="I180" i="1" s="1"/>
  <c r="Y181" i="1"/>
  <c r="Y182" i="1"/>
  <c r="I182" i="1" s="1"/>
  <c r="Y183" i="1"/>
  <c r="I183" i="1" s="1"/>
  <c r="Y184" i="1"/>
  <c r="I184" i="1" s="1"/>
  <c r="Y185" i="1"/>
  <c r="I185" i="1" s="1"/>
  <c r="Y186" i="1"/>
  <c r="I186" i="1" s="1"/>
  <c r="Y187" i="1"/>
  <c r="I187" i="1" s="1"/>
  <c r="Y188" i="1"/>
  <c r="I188" i="1" s="1"/>
  <c r="Y189" i="1"/>
  <c r="I189" i="1" s="1"/>
  <c r="Y190" i="1"/>
  <c r="I190" i="1" s="1"/>
  <c r="Y191" i="1"/>
  <c r="Y192" i="1"/>
  <c r="I192" i="1" s="1"/>
  <c r="Y193" i="1"/>
  <c r="Y194" i="1"/>
  <c r="I194" i="1" s="1"/>
  <c r="Y195" i="1"/>
  <c r="I195" i="1" s="1"/>
  <c r="Y196" i="1"/>
  <c r="I196" i="1" s="1"/>
  <c r="Y197" i="1"/>
  <c r="I197" i="1" s="1"/>
  <c r="Y198" i="1"/>
  <c r="I198" i="1" s="1"/>
  <c r="Y199" i="1"/>
  <c r="I199" i="1" s="1"/>
  <c r="Y200" i="1"/>
  <c r="I200" i="1" s="1"/>
  <c r="Y201" i="1"/>
  <c r="I201" i="1" s="1"/>
  <c r="Y202" i="1"/>
  <c r="I202" i="1" s="1"/>
  <c r="Y203" i="1"/>
  <c r="Y204" i="1"/>
  <c r="I204" i="1" s="1"/>
  <c r="Y205" i="1"/>
  <c r="Y206" i="1"/>
  <c r="I206" i="1" s="1"/>
  <c r="Y207" i="1"/>
  <c r="I207" i="1" s="1"/>
  <c r="Y208" i="1"/>
  <c r="I208" i="1" s="1"/>
  <c r="Y209" i="1"/>
  <c r="I209" i="1" s="1"/>
  <c r="Y210" i="1"/>
  <c r="I210" i="1" s="1"/>
  <c r="Y211" i="1"/>
  <c r="I211" i="1" s="1"/>
  <c r="Y212" i="1"/>
  <c r="I212" i="1" s="1"/>
  <c r="Y213" i="1"/>
  <c r="I213" i="1" s="1"/>
  <c r="Y214" i="1"/>
  <c r="I214" i="1" s="1"/>
  <c r="Y215" i="1"/>
  <c r="Y216" i="1"/>
  <c r="I216" i="1" s="1"/>
  <c r="Y217" i="1"/>
  <c r="Y218" i="1"/>
  <c r="I218" i="1" s="1"/>
  <c r="Y219" i="1"/>
  <c r="I219" i="1" s="1"/>
  <c r="Y220" i="1"/>
  <c r="I220" i="1" s="1"/>
  <c r="Y221" i="1"/>
  <c r="I221" i="1" s="1"/>
  <c r="Y222" i="1"/>
  <c r="I222" i="1" s="1"/>
  <c r="Y223" i="1"/>
  <c r="I223" i="1" s="1"/>
  <c r="Y224" i="1"/>
  <c r="I224" i="1" s="1"/>
  <c r="Y225" i="1"/>
  <c r="I225" i="1" s="1"/>
  <c r="Y226" i="1"/>
  <c r="I226" i="1" s="1"/>
  <c r="Y227" i="1"/>
  <c r="Y228" i="1"/>
  <c r="I228" i="1" s="1"/>
  <c r="Y229" i="1"/>
  <c r="Y230" i="1"/>
  <c r="I230" i="1" s="1"/>
  <c r="Y231" i="1"/>
  <c r="I231" i="1" s="1"/>
  <c r="Y232" i="1"/>
  <c r="I232" i="1" s="1"/>
  <c r="Y233" i="1"/>
  <c r="I233" i="1" s="1"/>
  <c r="Y234" i="1"/>
  <c r="I234" i="1" s="1"/>
  <c r="Y235" i="1"/>
  <c r="I235" i="1" s="1"/>
  <c r="Y236" i="1"/>
  <c r="I236" i="1" s="1"/>
  <c r="Y237" i="1"/>
  <c r="I237" i="1" s="1"/>
  <c r="Y238" i="1"/>
  <c r="I238" i="1" s="1"/>
  <c r="Y239" i="1"/>
  <c r="Y240" i="1"/>
  <c r="I240" i="1" s="1"/>
  <c r="Y241" i="1"/>
  <c r="Y242" i="1"/>
  <c r="I242" i="1" s="1"/>
  <c r="Y243" i="1"/>
  <c r="I243" i="1" s="1"/>
  <c r="Y244" i="1"/>
  <c r="I244" i="1" s="1"/>
  <c r="Y245" i="1"/>
  <c r="I245" i="1" s="1"/>
  <c r="Y246" i="1"/>
  <c r="I246" i="1" s="1"/>
  <c r="Y247" i="1"/>
  <c r="I247" i="1" s="1"/>
  <c r="Y248" i="1"/>
  <c r="I248" i="1" s="1"/>
  <c r="Y249" i="1"/>
  <c r="I249" i="1" s="1"/>
  <c r="Y250" i="1"/>
  <c r="I250" i="1" s="1"/>
  <c r="Y251" i="1"/>
  <c r="Y252" i="1"/>
  <c r="I252" i="1" s="1"/>
  <c r="Y253" i="1"/>
  <c r="Y254" i="1"/>
  <c r="I254" i="1" s="1"/>
  <c r="Y255" i="1"/>
  <c r="I255" i="1" s="1"/>
  <c r="Y256" i="1"/>
  <c r="I256" i="1" s="1"/>
  <c r="Y257" i="1"/>
  <c r="I257" i="1" s="1"/>
  <c r="Y258" i="1"/>
  <c r="I258" i="1" s="1"/>
  <c r="Y259" i="1"/>
  <c r="I259" i="1" s="1"/>
  <c r="Y260" i="1"/>
  <c r="I260" i="1" s="1"/>
  <c r="Y261" i="1"/>
  <c r="I261" i="1" s="1"/>
  <c r="Y262" i="1"/>
  <c r="I262" i="1" s="1"/>
  <c r="Y263" i="1"/>
  <c r="Y264" i="1"/>
  <c r="I264" i="1" s="1"/>
  <c r="Y265" i="1"/>
  <c r="Y266" i="1"/>
  <c r="I266" i="1" s="1"/>
  <c r="Y267" i="1"/>
  <c r="I267" i="1" s="1"/>
  <c r="Y268" i="1"/>
  <c r="I268" i="1" s="1"/>
  <c r="Y269" i="1"/>
  <c r="I269" i="1" s="1"/>
  <c r="Y270" i="1"/>
  <c r="I270" i="1" s="1"/>
  <c r="Y271" i="1"/>
  <c r="I271" i="1" s="1"/>
  <c r="Y272" i="1"/>
  <c r="I272" i="1" s="1"/>
  <c r="Y273" i="1"/>
  <c r="I273" i="1" s="1"/>
  <c r="Y274" i="1"/>
  <c r="I274" i="1" s="1"/>
  <c r="Y275" i="1"/>
  <c r="Y276" i="1"/>
  <c r="I276" i="1" s="1"/>
  <c r="Y277" i="1"/>
  <c r="Y278" i="1"/>
  <c r="I278" i="1" s="1"/>
  <c r="Y279" i="1"/>
  <c r="I279" i="1" s="1"/>
  <c r="Y280" i="1"/>
  <c r="I280" i="1" s="1"/>
  <c r="Y281" i="1"/>
  <c r="I281" i="1" s="1"/>
  <c r="Y282" i="1"/>
  <c r="I282" i="1" s="1"/>
  <c r="Y283" i="1"/>
  <c r="I283" i="1" s="1"/>
  <c r="Y284" i="1"/>
  <c r="I284" i="1" s="1"/>
  <c r="Y285" i="1"/>
  <c r="I285" i="1" s="1"/>
  <c r="Y286" i="1"/>
  <c r="I286" i="1" s="1"/>
  <c r="Y287" i="1"/>
  <c r="Y288" i="1"/>
  <c r="I288" i="1" s="1"/>
  <c r="Y289" i="1"/>
  <c r="Y290" i="1"/>
  <c r="I290" i="1" s="1"/>
  <c r="Y291" i="1"/>
  <c r="I291" i="1" s="1"/>
  <c r="Y292" i="1"/>
  <c r="I292" i="1" s="1"/>
  <c r="Y293" i="1"/>
  <c r="I293" i="1" s="1"/>
  <c r="Y294" i="1"/>
  <c r="I294" i="1" s="1"/>
  <c r="Y295" i="1"/>
  <c r="I295" i="1" s="1"/>
  <c r="Y296" i="1"/>
  <c r="I296" i="1" s="1"/>
  <c r="Y297" i="1"/>
  <c r="I297" i="1" s="1"/>
  <c r="Y298" i="1"/>
  <c r="I298" i="1" s="1"/>
  <c r="Y299" i="1"/>
  <c r="Y300" i="1"/>
  <c r="I300" i="1" s="1"/>
  <c r="Y301" i="1"/>
  <c r="Y302" i="1"/>
  <c r="I302" i="1" s="1"/>
  <c r="Y303" i="1"/>
  <c r="I303" i="1" s="1"/>
  <c r="Y304" i="1"/>
  <c r="I304" i="1" s="1"/>
  <c r="Y305" i="1"/>
  <c r="I305" i="1" s="1"/>
  <c r="Y306" i="1"/>
  <c r="I306" i="1" s="1"/>
  <c r="Y307" i="1"/>
  <c r="I307" i="1" s="1"/>
  <c r="Y308" i="1"/>
  <c r="I308" i="1" s="1"/>
  <c r="Y309" i="1"/>
  <c r="I309" i="1" s="1"/>
  <c r="Y310" i="1"/>
  <c r="I310" i="1" s="1"/>
  <c r="Y311" i="1"/>
  <c r="Y312" i="1"/>
  <c r="I312" i="1" s="1"/>
  <c r="Y313" i="1"/>
  <c r="Y314" i="1"/>
  <c r="I314" i="1" s="1"/>
  <c r="Y315" i="1"/>
  <c r="I315" i="1" s="1"/>
  <c r="Y316" i="1"/>
  <c r="I316" i="1" s="1"/>
  <c r="Y317" i="1"/>
  <c r="I317" i="1" s="1"/>
  <c r="Y318" i="1"/>
  <c r="I318" i="1" s="1"/>
  <c r="Y319" i="1"/>
  <c r="I319" i="1" s="1"/>
  <c r="Y320" i="1"/>
  <c r="I320" i="1" s="1"/>
  <c r="Y321" i="1"/>
  <c r="I321" i="1" s="1"/>
  <c r="Y322" i="1"/>
  <c r="I322" i="1" s="1"/>
  <c r="Y323" i="1"/>
  <c r="Y324" i="1"/>
  <c r="I324" i="1" s="1"/>
  <c r="Y325" i="1"/>
  <c r="Y326" i="1"/>
  <c r="I326" i="1" s="1"/>
  <c r="Y327" i="1"/>
  <c r="I327" i="1" s="1"/>
  <c r="Y328" i="1"/>
  <c r="I328" i="1" s="1"/>
  <c r="Y329" i="1"/>
  <c r="I329" i="1" s="1"/>
  <c r="Y330" i="1"/>
  <c r="I330" i="1" s="1"/>
  <c r="Y331" i="1"/>
  <c r="I331" i="1" s="1"/>
  <c r="Y332" i="1"/>
  <c r="I332" i="1" s="1"/>
  <c r="Y333" i="1"/>
  <c r="I333" i="1" s="1"/>
  <c r="Y334" i="1"/>
  <c r="I334" i="1" s="1"/>
  <c r="Y335" i="1"/>
  <c r="Y336" i="1"/>
  <c r="I336" i="1" s="1"/>
  <c r="Y337" i="1"/>
  <c r="Y338" i="1"/>
  <c r="I338" i="1" s="1"/>
  <c r="Y339" i="1"/>
  <c r="I339" i="1" s="1"/>
  <c r="Y340" i="1"/>
  <c r="I340" i="1" s="1"/>
  <c r="Y341" i="1"/>
  <c r="I341" i="1" s="1"/>
  <c r="Y342" i="1"/>
  <c r="I342" i="1" s="1"/>
  <c r="Y343" i="1"/>
  <c r="I343" i="1" s="1"/>
  <c r="Y344" i="1"/>
  <c r="I344" i="1" s="1"/>
  <c r="Y345" i="1"/>
  <c r="I345" i="1" s="1"/>
  <c r="Y346" i="1"/>
  <c r="I346" i="1" s="1"/>
  <c r="Y347" i="1"/>
  <c r="Y348" i="1"/>
  <c r="I348" i="1" s="1"/>
  <c r="Y349" i="1"/>
  <c r="Y350" i="1"/>
  <c r="I350" i="1" s="1"/>
  <c r="Y351" i="1"/>
  <c r="I351" i="1" s="1"/>
  <c r="Y352" i="1"/>
  <c r="I352" i="1" s="1"/>
  <c r="Y353" i="1"/>
  <c r="I353" i="1" s="1"/>
  <c r="Y354" i="1"/>
  <c r="I354" i="1" s="1"/>
  <c r="Y355" i="1"/>
  <c r="I355" i="1" s="1"/>
  <c r="Y356" i="1"/>
  <c r="I356" i="1" s="1"/>
  <c r="Y357" i="1"/>
  <c r="I357" i="1" s="1"/>
  <c r="Y358" i="1"/>
  <c r="I358" i="1" s="1"/>
  <c r="Y359" i="1"/>
  <c r="Y360" i="1"/>
  <c r="I360" i="1" s="1"/>
  <c r="Y361" i="1"/>
  <c r="Y362" i="1"/>
  <c r="I362" i="1" s="1"/>
  <c r="Y363" i="1"/>
  <c r="I363" i="1" s="1"/>
  <c r="Y364" i="1"/>
  <c r="I364" i="1" s="1"/>
  <c r="Y365" i="1"/>
  <c r="I365" i="1" s="1"/>
  <c r="Y366" i="1"/>
  <c r="I366" i="1" s="1"/>
  <c r="Y367" i="1"/>
  <c r="I367" i="1" s="1"/>
  <c r="Y368" i="1"/>
  <c r="I368" i="1" s="1"/>
  <c r="Y369" i="1"/>
  <c r="I369" i="1" s="1"/>
  <c r="Y370" i="1"/>
  <c r="I370" i="1" s="1"/>
  <c r="Y371" i="1"/>
  <c r="Y372" i="1"/>
  <c r="I372" i="1" s="1"/>
  <c r="Y373" i="1"/>
  <c r="Y374" i="1"/>
  <c r="I374" i="1" s="1"/>
  <c r="Y375" i="1"/>
  <c r="I375" i="1" s="1"/>
  <c r="Y376" i="1"/>
  <c r="I376" i="1" s="1"/>
  <c r="Y377" i="1"/>
  <c r="I377" i="1" s="1"/>
  <c r="Y378" i="1"/>
  <c r="I378" i="1" s="1"/>
  <c r="Y379" i="1"/>
  <c r="I379" i="1" s="1"/>
  <c r="Y380" i="1"/>
  <c r="I380" i="1" s="1"/>
  <c r="Y381" i="1"/>
  <c r="I381" i="1" s="1"/>
  <c r="Y382" i="1"/>
  <c r="I382" i="1" s="1"/>
  <c r="Y383" i="1"/>
  <c r="Y384" i="1"/>
  <c r="I384" i="1" s="1"/>
  <c r="Y385" i="1"/>
  <c r="Y386" i="1"/>
  <c r="I386" i="1" s="1"/>
  <c r="Y387" i="1"/>
  <c r="I387" i="1" s="1"/>
  <c r="Y388" i="1"/>
  <c r="I388" i="1" s="1"/>
  <c r="Y389" i="1"/>
  <c r="I389" i="1" s="1"/>
  <c r="Y390" i="1"/>
  <c r="I390" i="1" s="1"/>
  <c r="Y391" i="1"/>
  <c r="I391" i="1" s="1"/>
  <c r="Y392" i="1"/>
  <c r="I392" i="1" s="1"/>
  <c r="Y393" i="1"/>
  <c r="I393" i="1" s="1"/>
  <c r="Y394" i="1"/>
  <c r="I394" i="1" s="1"/>
  <c r="Y395" i="1"/>
  <c r="Y396" i="1"/>
  <c r="I396" i="1" s="1"/>
  <c r="Y397" i="1"/>
  <c r="Y398" i="1"/>
  <c r="I398" i="1" s="1"/>
  <c r="Y399" i="1"/>
  <c r="I399" i="1" s="1"/>
  <c r="Y400" i="1"/>
  <c r="I400" i="1" s="1"/>
  <c r="Y401" i="1"/>
  <c r="I401" i="1" s="1"/>
  <c r="Y402" i="1"/>
  <c r="I402" i="1" s="1"/>
  <c r="Y403" i="1"/>
  <c r="I403" i="1" s="1"/>
  <c r="Y404" i="1"/>
  <c r="I404" i="1" s="1"/>
  <c r="Y405" i="1"/>
  <c r="I405" i="1" s="1"/>
  <c r="Y406" i="1"/>
  <c r="I406" i="1" s="1"/>
  <c r="Y407" i="1"/>
  <c r="Y408" i="1"/>
  <c r="I408" i="1" s="1"/>
  <c r="Y409" i="1"/>
  <c r="Y410" i="1"/>
  <c r="I410" i="1" s="1"/>
  <c r="Y411" i="1"/>
  <c r="I411" i="1" s="1"/>
  <c r="Y412" i="1"/>
  <c r="I412" i="1" s="1"/>
  <c r="Y413" i="1"/>
  <c r="I413" i="1" s="1"/>
  <c r="Y414" i="1"/>
  <c r="I414" i="1" s="1"/>
  <c r="Y415" i="1"/>
  <c r="I415" i="1" s="1"/>
  <c r="Y416" i="1"/>
  <c r="I416" i="1" s="1"/>
  <c r="Y417" i="1"/>
  <c r="I417" i="1" s="1"/>
  <c r="Y418" i="1"/>
  <c r="I418" i="1" s="1"/>
  <c r="Y419" i="1"/>
  <c r="Y420" i="1"/>
  <c r="I420" i="1" s="1"/>
  <c r="Y421" i="1"/>
  <c r="Y422" i="1"/>
  <c r="I422" i="1" s="1"/>
  <c r="Y423" i="1"/>
  <c r="I423" i="1" s="1"/>
  <c r="Y424" i="1"/>
  <c r="I424" i="1" s="1"/>
  <c r="Y425" i="1"/>
  <c r="I425" i="1" s="1"/>
  <c r="Y426" i="1"/>
  <c r="I426" i="1" s="1"/>
  <c r="Y427" i="1"/>
  <c r="I427" i="1" s="1"/>
  <c r="Y428" i="1"/>
  <c r="I428" i="1" s="1"/>
  <c r="Y429" i="1"/>
  <c r="I429" i="1" s="1"/>
  <c r="Y430" i="1"/>
  <c r="I430" i="1" s="1"/>
  <c r="Y431" i="1"/>
  <c r="Y432" i="1"/>
  <c r="I432" i="1" s="1"/>
  <c r="Y433" i="1"/>
  <c r="Y434" i="1"/>
  <c r="I434" i="1" s="1"/>
  <c r="Y435" i="1"/>
  <c r="I435" i="1" s="1"/>
  <c r="Y436" i="1"/>
  <c r="I436" i="1" s="1"/>
  <c r="Y437" i="1"/>
  <c r="I437" i="1" s="1"/>
  <c r="Y438" i="1"/>
  <c r="I438" i="1" s="1"/>
  <c r="Y439" i="1"/>
  <c r="I439" i="1" s="1"/>
  <c r="Y440" i="1"/>
  <c r="I440" i="1" s="1"/>
  <c r="Y441" i="1"/>
  <c r="I441" i="1" s="1"/>
  <c r="Y442" i="1"/>
  <c r="I442" i="1" s="1"/>
  <c r="Y443" i="1"/>
  <c r="Y444" i="1"/>
  <c r="I444" i="1" s="1"/>
  <c r="Y445" i="1"/>
  <c r="Y446" i="1"/>
  <c r="I446" i="1" s="1"/>
  <c r="Y447" i="1"/>
  <c r="I447" i="1" s="1"/>
  <c r="Y448" i="1"/>
  <c r="I448" i="1" s="1"/>
  <c r="Y449" i="1"/>
  <c r="I449" i="1" s="1"/>
  <c r="Y450" i="1"/>
  <c r="I450" i="1" s="1"/>
  <c r="Y451" i="1"/>
  <c r="I451" i="1" s="1"/>
  <c r="Y452" i="1"/>
  <c r="I452" i="1" s="1"/>
  <c r="Y453" i="1"/>
  <c r="I453" i="1" s="1"/>
  <c r="Y454" i="1"/>
  <c r="I454" i="1" s="1"/>
  <c r="Y455" i="1"/>
  <c r="Y456" i="1"/>
  <c r="I456" i="1" s="1"/>
  <c r="Y457" i="1"/>
  <c r="Y458" i="1"/>
  <c r="I458" i="1" s="1"/>
  <c r="Y459" i="1"/>
  <c r="I459" i="1" s="1"/>
  <c r="Y460" i="1"/>
  <c r="I460" i="1" s="1"/>
  <c r="Y461" i="1"/>
  <c r="I461" i="1" s="1"/>
  <c r="Y462" i="1"/>
  <c r="I462" i="1" s="1"/>
  <c r="Y463" i="1"/>
  <c r="I463" i="1" s="1"/>
  <c r="Y464" i="1"/>
  <c r="I464" i="1" s="1"/>
  <c r="Y465" i="1"/>
  <c r="I465" i="1" s="1"/>
  <c r="Y466" i="1"/>
  <c r="I466" i="1" s="1"/>
  <c r="Y467" i="1"/>
  <c r="Y468" i="1"/>
  <c r="I468" i="1" s="1"/>
  <c r="Y469" i="1"/>
  <c r="Y470" i="1"/>
  <c r="I470" i="1" s="1"/>
  <c r="Y471" i="1"/>
  <c r="I471" i="1" s="1"/>
  <c r="Y472" i="1"/>
  <c r="I472" i="1" s="1"/>
  <c r="Y473" i="1"/>
  <c r="I473" i="1" s="1"/>
  <c r="Y474" i="1"/>
  <c r="I474" i="1" s="1"/>
  <c r="Y475" i="1"/>
  <c r="I475" i="1" s="1"/>
  <c r="Y476" i="1"/>
  <c r="I476" i="1" s="1"/>
  <c r="Y477" i="1"/>
  <c r="I477" i="1" s="1"/>
  <c r="Y478" i="1"/>
  <c r="I478" i="1" s="1"/>
  <c r="Y479" i="1"/>
  <c r="Y480" i="1"/>
  <c r="I480" i="1" s="1"/>
  <c r="Y481" i="1"/>
  <c r="Y482" i="1"/>
  <c r="I482" i="1" s="1"/>
  <c r="Y483" i="1"/>
  <c r="I483" i="1" s="1"/>
  <c r="Y484" i="1"/>
  <c r="I484" i="1" s="1"/>
  <c r="Y485" i="1"/>
  <c r="I485" i="1" s="1"/>
  <c r="Y486" i="1"/>
  <c r="I486" i="1" s="1"/>
  <c r="Y487" i="1"/>
  <c r="I487" i="1" s="1"/>
  <c r="Y488" i="1"/>
  <c r="I488" i="1" s="1"/>
  <c r="Y489" i="1"/>
  <c r="I489" i="1" s="1"/>
  <c r="Y490" i="1"/>
  <c r="I490" i="1" s="1"/>
  <c r="Y491" i="1"/>
  <c r="Y492" i="1"/>
  <c r="I492" i="1" s="1"/>
  <c r="Y493" i="1"/>
  <c r="Y494" i="1"/>
  <c r="I494" i="1" s="1"/>
  <c r="Y495" i="1"/>
  <c r="I495" i="1" s="1"/>
  <c r="Y496" i="1"/>
  <c r="I496" i="1" s="1"/>
  <c r="Y497" i="1"/>
  <c r="I497" i="1" s="1"/>
  <c r="Y498" i="1"/>
  <c r="I498" i="1" s="1"/>
  <c r="Y499" i="1"/>
  <c r="I499" i="1" s="1"/>
  <c r="Y500" i="1"/>
  <c r="I500" i="1" s="1"/>
  <c r="Y501" i="1"/>
  <c r="I501" i="1" s="1"/>
  <c r="Y502" i="1"/>
  <c r="I502" i="1" s="1"/>
  <c r="Y503" i="1"/>
  <c r="Y504" i="1"/>
  <c r="I504" i="1" s="1"/>
  <c r="Y505" i="1"/>
  <c r="Y506" i="1"/>
  <c r="I506" i="1" s="1"/>
  <c r="Y507" i="1"/>
  <c r="I507" i="1" s="1"/>
  <c r="Y508" i="1"/>
  <c r="I508" i="1" s="1"/>
  <c r="Y509" i="1"/>
  <c r="I509" i="1" s="1"/>
  <c r="Y510" i="1"/>
  <c r="I510" i="1" s="1"/>
  <c r="Y511" i="1"/>
  <c r="I511" i="1" s="1"/>
  <c r="Y512" i="1"/>
  <c r="I512" i="1" s="1"/>
  <c r="Y513" i="1"/>
  <c r="I513" i="1" s="1"/>
  <c r="Y514" i="1"/>
  <c r="I514" i="1" s="1"/>
  <c r="Y515" i="1"/>
  <c r="Y516" i="1"/>
  <c r="I516" i="1" s="1"/>
  <c r="Y517" i="1"/>
  <c r="Y518" i="1"/>
  <c r="I518" i="1" s="1"/>
  <c r="Y519" i="1"/>
  <c r="I519" i="1" s="1"/>
  <c r="Y520" i="1"/>
  <c r="I520" i="1" s="1"/>
  <c r="Y521" i="1"/>
  <c r="I521" i="1" s="1"/>
  <c r="Y522" i="1"/>
  <c r="I522" i="1" s="1"/>
  <c r="Y523" i="1"/>
  <c r="I523" i="1" s="1"/>
  <c r="Y524" i="1"/>
  <c r="I524" i="1" s="1"/>
  <c r="Y525" i="1"/>
  <c r="I525" i="1" s="1"/>
  <c r="Y526" i="1"/>
  <c r="I526" i="1" s="1"/>
  <c r="Y527" i="1"/>
  <c r="Y528" i="1"/>
  <c r="I528" i="1" s="1"/>
  <c r="Y529" i="1"/>
  <c r="Y530" i="1"/>
  <c r="I530" i="1" s="1"/>
  <c r="Y531" i="1"/>
  <c r="I531" i="1" s="1"/>
  <c r="Y532" i="1"/>
  <c r="I532" i="1" s="1"/>
  <c r="Y533" i="1"/>
  <c r="I533" i="1" s="1"/>
  <c r="Y534" i="1"/>
  <c r="I534" i="1" s="1"/>
  <c r="Y535" i="1"/>
  <c r="I535" i="1" s="1"/>
  <c r="Y536" i="1"/>
  <c r="I536" i="1" s="1"/>
  <c r="Y537" i="1"/>
  <c r="I537" i="1" s="1"/>
  <c r="Y538" i="1"/>
  <c r="I538" i="1" s="1"/>
  <c r="Y539" i="1"/>
  <c r="Y540" i="1"/>
  <c r="I540" i="1" s="1"/>
  <c r="Y541" i="1"/>
  <c r="Y542" i="1"/>
  <c r="I542" i="1" s="1"/>
  <c r="Y543" i="1"/>
  <c r="I543" i="1" s="1"/>
  <c r="Y544" i="1"/>
  <c r="I544" i="1" s="1"/>
  <c r="Y545" i="1"/>
  <c r="I545" i="1" s="1"/>
  <c r="Y546" i="1"/>
  <c r="I546" i="1" s="1"/>
  <c r="Y547" i="1"/>
  <c r="I547" i="1" s="1"/>
  <c r="Y548" i="1"/>
  <c r="I548" i="1" s="1"/>
  <c r="Y549" i="1"/>
  <c r="I549" i="1" s="1"/>
  <c r="Y550" i="1"/>
  <c r="I550" i="1" s="1"/>
  <c r="Y551" i="1"/>
  <c r="Y552" i="1"/>
  <c r="I552" i="1" s="1"/>
  <c r="Y553" i="1"/>
  <c r="Y554" i="1"/>
  <c r="I554" i="1" s="1"/>
  <c r="Y555" i="1"/>
  <c r="I555" i="1" s="1"/>
  <c r="Y556" i="1"/>
  <c r="I556" i="1" s="1"/>
  <c r="Y557" i="1"/>
  <c r="I557" i="1" s="1"/>
  <c r="Y558" i="1"/>
  <c r="I558" i="1" s="1"/>
  <c r="Y559" i="1"/>
  <c r="I559" i="1" s="1"/>
  <c r="Y560" i="1"/>
  <c r="I560" i="1" s="1"/>
  <c r="Y561" i="1"/>
  <c r="I561" i="1" s="1"/>
  <c r="Y562" i="1"/>
  <c r="I562" i="1" s="1"/>
  <c r="Y563" i="1"/>
  <c r="Y564" i="1"/>
  <c r="I564" i="1" s="1"/>
  <c r="Y565" i="1"/>
  <c r="Y566" i="1"/>
  <c r="I566" i="1" s="1"/>
  <c r="Y567" i="1"/>
  <c r="I567" i="1" s="1"/>
  <c r="Y568" i="1"/>
  <c r="I568" i="1" s="1"/>
  <c r="Y569" i="1"/>
  <c r="I569" i="1" s="1"/>
  <c r="Y570" i="1"/>
  <c r="I570" i="1" s="1"/>
  <c r="Y571" i="1"/>
  <c r="I571" i="1" s="1"/>
  <c r="Y572" i="1"/>
  <c r="I572" i="1" s="1"/>
  <c r="Y573" i="1"/>
  <c r="I573" i="1" s="1"/>
  <c r="Y574" i="1"/>
  <c r="I574" i="1" s="1"/>
  <c r="Y575" i="1"/>
  <c r="Y576" i="1"/>
  <c r="I576" i="1" s="1"/>
  <c r="Y577" i="1"/>
  <c r="Y578" i="1"/>
  <c r="I578" i="1" s="1"/>
  <c r="Y579" i="1"/>
  <c r="I579" i="1" s="1"/>
  <c r="Y580" i="1"/>
  <c r="I580" i="1" s="1"/>
  <c r="Y581" i="1"/>
  <c r="I581" i="1" s="1"/>
  <c r="Y582" i="1"/>
  <c r="I582" i="1" s="1"/>
  <c r="Y583" i="1"/>
  <c r="I583" i="1" s="1"/>
  <c r="Y584" i="1"/>
  <c r="I584" i="1" s="1"/>
  <c r="Y585" i="1"/>
  <c r="I585" i="1" s="1"/>
  <c r="Y586" i="1"/>
  <c r="I586" i="1" s="1"/>
  <c r="Y587" i="1"/>
  <c r="Y588" i="1"/>
  <c r="I588" i="1" s="1"/>
  <c r="Y589" i="1"/>
  <c r="Y590" i="1"/>
  <c r="I590" i="1" s="1"/>
  <c r="Y591" i="1"/>
  <c r="I591" i="1" s="1"/>
  <c r="Y592" i="1"/>
  <c r="I592" i="1" s="1"/>
  <c r="Y593" i="1"/>
  <c r="I593" i="1" s="1"/>
  <c r="Y594" i="1"/>
  <c r="I594" i="1" s="1"/>
  <c r="Y595" i="1"/>
  <c r="I595" i="1" s="1"/>
  <c r="Y596" i="1"/>
  <c r="I596" i="1" s="1"/>
  <c r="Y597" i="1"/>
  <c r="I597" i="1" s="1"/>
  <c r="Y598" i="1"/>
  <c r="I598" i="1" s="1"/>
  <c r="Y599" i="1"/>
  <c r="Y600" i="1"/>
  <c r="I600" i="1" s="1"/>
  <c r="Y601" i="1"/>
  <c r="Y602" i="1"/>
  <c r="I602" i="1" s="1"/>
  <c r="Y603" i="1"/>
  <c r="I603" i="1" s="1"/>
  <c r="Y604" i="1"/>
  <c r="I604" i="1" s="1"/>
  <c r="Y605" i="1"/>
  <c r="I605" i="1" s="1"/>
  <c r="Y606" i="1"/>
  <c r="I606" i="1" s="1"/>
  <c r="Y607" i="1"/>
  <c r="I607" i="1" s="1"/>
  <c r="Y608" i="1"/>
  <c r="I608" i="1" s="1"/>
  <c r="Y609" i="1"/>
  <c r="I609" i="1" s="1"/>
  <c r="Y610" i="1"/>
  <c r="I610" i="1" s="1"/>
  <c r="Y611" i="1"/>
  <c r="Y612" i="1"/>
  <c r="I612" i="1" s="1"/>
  <c r="Y613" i="1"/>
  <c r="Y614" i="1"/>
  <c r="I614" i="1" s="1"/>
  <c r="Y615" i="1"/>
  <c r="I615" i="1" s="1"/>
  <c r="Y616" i="1"/>
  <c r="I616" i="1" s="1"/>
  <c r="Y617" i="1"/>
  <c r="I617" i="1" s="1"/>
  <c r="Y618" i="1"/>
  <c r="I618" i="1" s="1"/>
  <c r="Y619" i="1"/>
  <c r="I619" i="1" s="1"/>
  <c r="Y620" i="1"/>
  <c r="I620" i="1" s="1"/>
  <c r="Y621" i="1"/>
  <c r="I621" i="1" s="1"/>
  <c r="Y622" i="1"/>
  <c r="I622" i="1" s="1"/>
  <c r="Y623" i="1"/>
  <c r="Y624" i="1"/>
  <c r="I624" i="1" s="1"/>
  <c r="Y625" i="1"/>
  <c r="Y626" i="1"/>
  <c r="I626" i="1" s="1"/>
  <c r="Y627" i="1"/>
  <c r="I627" i="1" s="1"/>
  <c r="Y628" i="1"/>
  <c r="I628" i="1" s="1"/>
  <c r="Y629" i="1"/>
  <c r="I629" i="1" s="1"/>
  <c r="Y630" i="1"/>
  <c r="I630" i="1" s="1"/>
  <c r="Y631" i="1"/>
  <c r="I631" i="1" s="1"/>
  <c r="Y632" i="1"/>
  <c r="I632" i="1" s="1"/>
  <c r="Y633" i="1"/>
  <c r="I633" i="1" s="1"/>
  <c r="Y634" i="1"/>
  <c r="I634" i="1" s="1"/>
  <c r="Y635" i="1"/>
  <c r="Y636" i="1"/>
  <c r="I636" i="1" s="1"/>
  <c r="Y637" i="1"/>
  <c r="Y638" i="1"/>
  <c r="I638" i="1" s="1"/>
  <c r="Y639" i="1"/>
  <c r="I639" i="1" s="1"/>
  <c r="Y640" i="1"/>
  <c r="I640" i="1" s="1"/>
  <c r="Y641" i="1"/>
  <c r="I641" i="1" s="1"/>
  <c r="Y642" i="1"/>
  <c r="I642" i="1" s="1"/>
  <c r="Y643" i="1"/>
  <c r="I643" i="1" s="1"/>
  <c r="Y644" i="1"/>
  <c r="I644" i="1" s="1"/>
  <c r="Y645" i="1"/>
  <c r="I645" i="1" s="1"/>
  <c r="Y646" i="1"/>
  <c r="I646" i="1" s="1"/>
  <c r="Y647" i="1"/>
  <c r="Y648" i="1"/>
  <c r="I648" i="1" s="1"/>
  <c r="Y649" i="1"/>
  <c r="Y650" i="1"/>
  <c r="I650" i="1" s="1"/>
  <c r="Y651" i="1"/>
  <c r="I651" i="1" s="1"/>
  <c r="Y652" i="1"/>
  <c r="I652" i="1" s="1"/>
  <c r="Y653" i="1"/>
  <c r="I653" i="1" s="1"/>
  <c r="Y654" i="1"/>
  <c r="I654" i="1" s="1"/>
  <c r="Y655" i="1"/>
  <c r="I655" i="1" s="1"/>
  <c r="Y656" i="1"/>
  <c r="I656" i="1" s="1"/>
  <c r="Y657" i="1"/>
  <c r="I657" i="1" s="1"/>
  <c r="Y658" i="1"/>
  <c r="I658" i="1" s="1"/>
  <c r="Y659" i="1"/>
  <c r="Y660" i="1"/>
  <c r="I660" i="1" s="1"/>
  <c r="Y661" i="1"/>
  <c r="Y662" i="1"/>
  <c r="I662" i="1" s="1"/>
  <c r="Y663" i="1"/>
  <c r="I663" i="1" s="1"/>
  <c r="Y664" i="1"/>
  <c r="I664" i="1" s="1"/>
  <c r="Y665" i="1"/>
  <c r="I665" i="1" s="1"/>
  <c r="Y666" i="1"/>
  <c r="I666" i="1" s="1"/>
  <c r="Y667" i="1"/>
  <c r="I667" i="1" s="1"/>
  <c r="Y668" i="1"/>
  <c r="I668" i="1" s="1"/>
  <c r="Y669" i="1"/>
  <c r="I669" i="1" s="1"/>
  <c r="Y670" i="1"/>
  <c r="I670" i="1" s="1"/>
  <c r="Y671" i="1"/>
  <c r="Y672" i="1"/>
  <c r="I672" i="1" s="1"/>
  <c r="Y673" i="1"/>
  <c r="Y674" i="1"/>
  <c r="I674" i="1" s="1"/>
  <c r="Y675" i="1"/>
  <c r="I675" i="1" s="1"/>
  <c r="Y676" i="1"/>
  <c r="I676" i="1" s="1"/>
  <c r="Y677" i="1"/>
  <c r="I677" i="1" s="1"/>
  <c r="Y678" i="1"/>
  <c r="I678" i="1" s="1"/>
  <c r="Y679" i="1"/>
  <c r="I679" i="1" s="1"/>
  <c r="Y680" i="1"/>
  <c r="I680" i="1" s="1"/>
  <c r="Y681" i="1"/>
  <c r="I681" i="1" s="1"/>
  <c r="Y682" i="1"/>
  <c r="I682" i="1" s="1"/>
  <c r="Y683" i="1"/>
  <c r="Y684" i="1"/>
  <c r="I684" i="1" s="1"/>
  <c r="Y685" i="1"/>
  <c r="Y686" i="1"/>
  <c r="I686" i="1" s="1"/>
  <c r="Y687" i="1"/>
  <c r="I687" i="1" s="1"/>
  <c r="Y688" i="1"/>
  <c r="I688" i="1" s="1"/>
  <c r="Y689" i="1"/>
  <c r="I689" i="1" s="1"/>
  <c r="Y690" i="1"/>
  <c r="I690" i="1" s="1"/>
  <c r="Y691" i="1"/>
  <c r="I691" i="1" s="1"/>
  <c r="Y692" i="1"/>
  <c r="I692" i="1" s="1"/>
  <c r="Y693" i="1"/>
  <c r="I693" i="1" s="1"/>
  <c r="Y694" i="1"/>
  <c r="I694" i="1" s="1"/>
  <c r="Y695" i="1"/>
  <c r="Y696" i="1"/>
  <c r="I696" i="1" s="1"/>
  <c r="Y697" i="1"/>
  <c r="Y698" i="1"/>
  <c r="I698" i="1" s="1"/>
  <c r="Y699" i="1"/>
  <c r="I699" i="1" s="1"/>
  <c r="Y700" i="1"/>
  <c r="I700" i="1" s="1"/>
  <c r="Y701" i="1"/>
  <c r="I701" i="1" s="1"/>
  <c r="Y702" i="1"/>
  <c r="I702" i="1" s="1"/>
  <c r="Y703" i="1"/>
  <c r="I703" i="1" s="1"/>
  <c r="Y704" i="1"/>
  <c r="I704" i="1" s="1"/>
  <c r="Y705" i="1"/>
  <c r="I705" i="1" s="1"/>
  <c r="Y706" i="1"/>
  <c r="I706" i="1" s="1"/>
  <c r="Y707" i="1"/>
  <c r="Y708" i="1"/>
  <c r="I708" i="1" s="1"/>
  <c r="Y709" i="1"/>
  <c r="Y710" i="1"/>
  <c r="I710" i="1" s="1"/>
  <c r="Y711" i="1"/>
  <c r="I711" i="1" s="1"/>
  <c r="Y712" i="1"/>
  <c r="I712" i="1" s="1"/>
  <c r="Y713" i="1"/>
  <c r="I713" i="1" s="1"/>
  <c r="Y714" i="1"/>
  <c r="I714" i="1" s="1"/>
  <c r="Y715" i="1"/>
  <c r="I715" i="1" s="1"/>
  <c r="Y716" i="1"/>
  <c r="I716" i="1" s="1"/>
  <c r="Y717" i="1"/>
  <c r="I717" i="1" s="1"/>
  <c r="Y718" i="1"/>
  <c r="I718" i="1" s="1"/>
  <c r="Y719" i="1"/>
  <c r="Y720" i="1"/>
  <c r="I720" i="1" s="1"/>
  <c r="Y721" i="1"/>
  <c r="Y722" i="1"/>
  <c r="I722" i="1" s="1"/>
  <c r="Y723" i="1"/>
  <c r="I723" i="1" s="1"/>
  <c r="Y724" i="1"/>
  <c r="I724" i="1" s="1"/>
  <c r="Y725" i="1"/>
  <c r="I725" i="1" s="1"/>
  <c r="Y726" i="1"/>
  <c r="I726" i="1" s="1"/>
  <c r="Y727" i="1"/>
  <c r="I727" i="1" s="1"/>
  <c r="Y728" i="1"/>
  <c r="I728" i="1" s="1"/>
  <c r="Y729" i="1"/>
  <c r="I729" i="1" s="1"/>
  <c r="Y730" i="1"/>
  <c r="I730" i="1" s="1"/>
  <c r="Y731" i="1"/>
  <c r="Y732" i="1"/>
  <c r="I732" i="1" s="1"/>
  <c r="Y733" i="1"/>
  <c r="Y734" i="1"/>
  <c r="I734" i="1" s="1"/>
  <c r="Y735" i="1"/>
  <c r="I735" i="1" s="1"/>
  <c r="Y736" i="1"/>
  <c r="I736" i="1" s="1"/>
  <c r="Y737" i="1"/>
  <c r="I737" i="1" s="1"/>
  <c r="Y738" i="1"/>
  <c r="I738" i="1" s="1"/>
  <c r="Y739" i="1"/>
  <c r="I739" i="1" s="1"/>
  <c r="Y740" i="1"/>
  <c r="I740" i="1" s="1"/>
  <c r="Y741" i="1"/>
  <c r="I741" i="1" s="1"/>
  <c r="Y742" i="1"/>
  <c r="I742" i="1" s="1"/>
  <c r="Y743" i="1"/>
  <c r="Y744" i="1"/>
  <c r="I744" i="1" s="1"/>
  <c r="Y745" i="1"/>
  <c r="Y746" i="1"/>
  <c r="I746" i="1" s="1"/>
  <c r="Y747" i="1"/>
  <c r="I747" i="1" s="1"/>
  <c r="Y748" i="1"/>
  <c r="I748" i="1" s="1"/>
  <c r="Y749" i="1"/>
  <c r="I749" i="1" s="1"/>
  <c r="Y750" i="1"/>
  <c r="I750" i="1" s="1"/>
  <c r="Y751" i="1"/>
  <c r="I751" i="1" s="1"/>
  <c r="Y752" i="1"/>
  <c r="I752" i="1" s="1"/>
  <c r="Y753" i="1"/>
  <c r="I753" i="1" s="1"/>
  <c r="Y754" i="1"/>
  <c r="I754" i="1" s="1"/>
  <c r="Y755" i="1"/>
  <c r="Y756" i="1"/>
  <c r="I756" i="1" s="1"/>
  <c r="Y757" i="1"/>
  <c r="Y758" i="1"/>
  <c r="I758" i="1" s="1"/>
  <c r="Y759" i="1"/>
  <c r="I759" i="1" s="1"/>
  <c r="Y760" i="1"/>
  <c r="I760" i="1" s="1"/>
  <c r="Y761" i="1"/>
  <c r="I761" i="1" s="1"/>
  <c r="Y762" i="1"/>
  <c r="I762" i="1" s="1"/>
  <c r="Y763" i="1"/>
  <c r="I763" i="1" s="1"/>
  <c r="Y764" i="1"/>
  <c r="I764" i="1" s="1"/>
  <c r="Y765" i="1"/>
  <c r="I765" i="1" s="1"/>
  <c r="Y766" i="1"/>
  <c r="I766" i="1" s="1"/>
  <c r="Y767" i="1"/>
  <c r="Y768" i="1"/>
  <c r="I768" i="1" s="1"/>
  <c r="Y769" i="1"/>
  <c r="Y770" i="1"/>
  <c r="I770" i="1" s="1"/>
  <c r="Y771" i="1"/>
  <c r="I771" i="1" s="1"/>
  <c r="Y772" i="1"/>
  <c r="I772" i="1" s="1"/>
  <c r="Y773" i="1"/>
  <c r="I773" i="1" s="1"/>
  <c r="Y774" i="1"/>
  <c r="I774" i="1" s="1"/>
  <c r="Y775" i="1"/>
  <c r="I775" i="1" s="1"/>
  <c r="Y776" i="1"/>
  <c r="I776" i="1" s="1"/>
  <c r="Y777" i="1"/>
  <c r="I777" i="1" s="1"/>
  <c r="Y778" i="1"/>
  <c r="I778" i="1" s="1"/>
  <c r="Y779" i="1"/>
  <c r="Y780" i="1"/>
  <c r="I780" i="1" s="1"/>
  <c r="Y781" i="1"/>
  <c r="Y782" i="1"/>
  <c r="I782" i="1" s="1"/>
  <c r="Y783" i="1"/>
  <c r="I783" i="1" s="1"/>
  <c r="Y784" i="1"/>
  <c r="I784" i="1" s="1"/>
  <c r="Y785" i="1"/>
  <c r="I785" i="1" s="1"/>
  <c r="Y786" i="1"/>
  <c r="I786" i="1" s="1"/>
  <c r="Y787" i="1"/>
  <c r="I787" i="1" s="1"/>
  <c r="Y788" i="1"/>
  <c r="I788" i="1" s="1"/>
  <c r="Y789" i="1"/>
  <c r="I789" i="1" s="1"/>
  <c r="Y790" i="1"/>
  <c r="I790" i="1" s="1"/>
  <c r="Y791" i="1"/>
  <c r="Y792" i="1"/>
  <c r="I792" i="1" s="1"/>
  <c r="Y793" i="1"/>
  <c r="Y794" i="1"/>
  <c r="I794" i="1" s="1"/>
  <c r="Y795" i="1"/>
  <c r="I795" i="1" s="1"/>
  <c r="Y796" i="1"/>
  <c r="I796" i="1" s="1"/>
  <c r="Y797" i="1"/>
  <c r="I797" i="1" s="1"/>
  <c r="Y798" i="1"/>
  <c r="I798" i="1" s="1"/>
  <c r="Y799" i="1"/>
  <c r="I799" i="1" s="1"/>
  <c r="Y800" i="1"/>
  <c r="I800" i="1" s="1"/>
  <c r="Y801" i="1"/>
  <c r="I801" i="1" s="1"/>
  <c r="Y802" i="1"/>
  <c r="I802" i="1" s="1"/>
  <c r="Y803" i="1"/>
  <c r="Y804" i="1"/>
  <c r="I804" i="1" s="1"/>
  <c r="Y805" i="1"/>
  <c r="Y806" i="1"/>
  <c r="I806" i="1" s="1"/>
  <c r="Y807" i="1"/>
  <c r="I807" i="1" s="1"/>
  <c r="Y808" i="1"/>
  <c r="I808" i="1" s="1"/>
  <c r="Y809" i="1"/>
  <c r="I809" i="1" s="1"/>
  <c r="Y810" i="1"/>
  <c r="I810" i="1" s="1"/>
  <c r="Y811" i="1"/>
  <c r="I811" i="1" s="1"/>
  <c r="Y812" i="1"/>
  <c r="I812" i="1" s="1"/>
  <c r="Y813" i="1"/>
  <c r="I813" i="1" s="1"/>
  <c r="Y814" i="1"/>
  <c r="I814" i="1" s="1"/>
  <c r="Y815" i="1"/>
  <c r="Y816" i="1"/>
  <c r="I816" i="1" s="1"/>
  <c r="Y817" i="1"/>
  <c r="Y818" i="1"/>
  <c r="I818" i="1" s="1"/>
  <c r="Y819" i="1"/>
  <c r="I819" i="1" s="1"/>
  <c r="Y820" i="1"/>
  <c r="I820" i="1" s="1"/>
  <c r="Y821" i="1"/>
  <c r="I821" i="1" s="1"/>
  <c r="Y822" i="1"/>
  <c r="I822" i="1" s="1"/>
  <c r="Y823" i="1"/>
  <c r="I823" i="1" s="1"/>
  <c r="Y824" i="1"/>
  <c r="I824" i="1" s="1"/>
  <c r="Y825" i="1"/>
  <c r="I825" i="1" s="1"/>
  <c r="Y826" i="1"/>
  <c r="I826" i="1" s="1"/>
  <c r="Y827" i="1"/>
  <c r="Y828" i="1"/>
  <c r="I828" i="1" s="1"/>
  <c r="Y829" i="1"/>
  <c r="Y830" i="1"/>
  <c r="I830" i="1" s="1"/>
  <c r="Y831" i="1"/>
  <c r="I831" i="1" s="1"/>
  <c r="Y832" i="1"/>
  <c r="I832" i="1" s="1"/>
  <c r="Y833" i="1"/>
  <c r="I833" i="1" s="1"/>
  <c r="Y834" i="1"/>
  <c r="I834" i="1" s="1"/>
  <c r="Y835" i="1"/>
  <c r="I835" i="1" s="1"/>
  <c r="Y836" i="1"/>
  <c r="I836" i="1" s="1"/>
  <c r="Y837" i="1"/>
  <c r="I837" i="1" s="1"/>
  <c r="Y838" i="1"/>
  <c r="I838" i="1" s="1"/>
  <c r="Y839" i="1"/>
  <c r="Y840" i="1"/>
  <c r="I840" i="1" s="1"/>
  <c r="Y841" i="1"/>
  <c r="Y842" i="1"/>
  <c r="I842" i="1" s="1"/>
  <c r="Y843" i="1"/>
  <c r="I843" i="1" s="1"/>
  <c r="Y844" i="1"/>
  <c r="I844" i="1" s="1"/>
  <c r="Y845" i="1"/>
  <c r="I845" i="1" s="1"/>
  <c r="Y846" i="1"/>
  <c r="I846" i="1" s="1"/>
  <c r="Y847" i="1"/>
  <c r="I847" i="1" s="1"/>
  <c r="Y848" i="1"/>
  <c r="I848" i="1" s="1"/>
  <c r="Y849" i="1"/>
  <c r="I849" i="1" s="1"/>
  <c r="Y850" i="1"/>
  <c r="I850" i="1" s="1"/>
  <c r="Y851" i="1"/>
  <c r="Y852" i="1"/>
  <c r="I852" i="1" s="1"/>
  <c r="Y853" i="1"/>
  <c r="Y854" i="1"/>
  <c r="I854" i="1" s="1"/>
  <c r="Y855" i="1"/>
  <c r="I855" i="1" s="1"/>
  <c r="Y856" i="1"/>
  <c r="I856" i="1" s="1"/>
  <c r="Y857" i="1"/>
  <c r="I857" i="1" s="1"/>
  <c r="Y858" i="1"/>
  <c r="I858" i="1" s="1"/>
  <c r="Y859" i="1"/>
  <c r="I859" i="1" s="1"/>
  <c r="Y860" i="1"/>
  <c r="I860" i="1" s="1"/>
  <c r="Y861" i="1"/>
  <c r="I861" i="1" s="1"/>
  <c r="Y862" i="1"/>
  <c r="I862" i="1" s="1"/>
  <c r="Y863" i="1"/>
  <c r="Y864" i="1"/>
  <c r="I864" i="1" s="1"/>
  <c r="Y865" i="1"/>
  <c r="Y866" i="1"/>
  <c r="I866" i="1" s="1"/>
  <c r="Y867" i="1"/>
  <c r="I867" i="1" s="1"/>
  <c r="Y868" i="1"/>
  <c r="I868" i="1" s="1"/>
  <c r="Y869" i="1"/>
  <c r="I869" i="1" s="1"/>
  <c r="Y870" i="1"/>
  <c r="I870" i="1" s="1"/>
  <c r="Y871" i="1"/>
  <c r="I871" i="1" s="1"/>
  <c r="Y872" i="1"/>
  <c r="I872" i="1" s="1"/>
  <c r="Y873" i="1"/>
  <c r="I873" i="1" s="1"/>
  <c r="Y874" i="1"/>
  <c r="I874" i="1" s="1"/>
  <c r="Y875" i="1"/>
  <c r="Y876" i="1"/>
  <c r="I876" i="1" s="1"/>
  <c r="Y877" i="1"/>
  <c r="Y878" i="1"/>
  <c r="I878" i="1" s="1"/>
  <c r="Y879" i="1"/>
  <c r="I879" i="1" s="1"/>
  <c r="Y880" i="1"/>
  <c r="I880" i="1" s="1"/>
  <c r="Y881" i="1"/>
  <c r="I881" i="1" s="1"/>
  <c r="Y882" i="1"/>
  <c r="I882" i="1" s="1"/>
  <c r="Y883" i="1"/>
  <c r="I883" i="1" s="1"/>
  <c r="Y884" i="1"/>
  <c r="I884" i="1" s="1"/>
  <c r="Y885" i="1"/>
  <c r="I885" i="1" s="1"/>
  <c r="Y886" i="1"/>
  <c r="I886" i="1" s="1"/>
  <c r="Y887" i="1"/>
  <c r="Y888" i="1"/>
  <c r="I888" i="1" s="1"/>
  <c r="Y889" i="1"/>
  <c r="Y890" i="1"/>
  <c r="I890" i="1" s="1"/>
  <c r="Y891" i="1"/>
  <c r="I891" i="1" s="1"/>
  <c r="Y892" i="1"/>
  <c r="I892" i="1" s="1"/>
  <c r="Y893" i="1"/>
  <c r="I893" i="1" s="1"/>
  <c r="Y894" i="1"/>
  <c r="I894" i="1" s="1"/>
  <c r="Y895" i="1"/>
  <c r="I895" i="1" s="1"/>
  <c r="Y896" i="1"/>
  <c r="I896" i="1" s="1"/>
  <c r="Y897" i="1"/>
  <c r="I897" i="1" s="1"/>
  <c r="Y898" i="1"/>
  <c r="I898" i="1" s="1"/>
  <c r="Y899" i="1"/>
  <c r="Y900" i="1"/>
  <c r="I900" i="1" s="1"/>
  <c r="Y901" i="1"/>
  <c r="Y902" i="1"/>
  <c r="I902" i="1" s="1"/>
  <c r="Y903" i="1"/>
  <c r="I903" i="1" s="1"/>
  <c r="Y904" i="1"/>
  <c r="I904" i="1" s="1"/>
  <c r="Y905" i="1"/>
  <c r="I905" i="1" s="1"/>
  <c r="Y906" i="1"/>
  <c r="I906" i="1" s="1"/>
  <c r="Y907" i="1"/>
  <c r="I907" i="1" s="1"/>
  <c r="Y908" i="1"/>
  <c r="I908" i="1" s="1"/>
  <c r="Y909" i="1"/>
  <c r="I909" i="1" s="1"/>
  <c r="Y910" i="1"/>
  <c r="I910" i="1" s="1"/>
  <c r="Y911" i="1"/>
  <c r="Y912" i="1"/>
  <c r="I912" i="1" s="1"/>
  <c r="Y913" i="1"/>
  <c r="Y914" i="1"/>
  <c r="I914" i="1" s="1"/>
  <c r="Y915" i="1"/>
  <c r="I915" i="1" s="1"/>
  <c r="Y916" i="1"/>
  <c r="I916" i="1" s="1"/>
  <c r="Y917" i="1"/>
  <c r="I917" i="1" s="1"/>
  <c r="Y918" i="1"/>
  <c r="I918" i="1" s="1"/>
  <c r="Y919" i="1"/>
  <c r="I919" i="1" s="1"/>
  <c r="Y920" i="1"/>
  <c r="I920" i="1" s="1"/>
  <c r="Y921" i="1"/>
  <c r="I921" i="1" s="1"/>
  <c r="Y922" i="1"/>
  <c r="I922" i="1" s="1"/>
  <c r="Y923" i="1"/>
  <c r="Y924" i="1"/>
  <c r="I924" i="1" s="1"/>
  <c r="Y925" i="1"/>
  <c r="Y926" i="1"/>
  <c r="I926" i="1" s="1"/>
  <c r="Y927" i="1"/>
  <c r="I927" i="1" s="1"/>
  <c r="Y928" i="1"/>
  <c r="I928" i="1" s="1"/>
  <c r="Y929" i="1"/>
  <c r="I929" i="1" s="1"/>
  <c r="Y930" i="1"/>
  <c r="I930" i="1" s="1"/>
  <c r="Y931" i="1"/>
  <c r="I931" i="1" s="1"/>
  <c r="Y932" i="1"/>
  <c r="I932" i="1" s="1"/>
  <c r="Y933" i="1"/>
  <c r="I933" i="1" s="1"/>
  <c r="Y934" i="1"/>
  <c r="I934" i="1" s="1"/>
  <c r="Y935" i="1"/>
  <c r="Y936" i="1"/>
  <c r="I936" i="1" s="1"/>
  <c r="Y937" i="1"/>
  <c r="Y938" i="1"/>
  <c r="I938" i="1" s="1"/>
  <c r="Y939" i="1"/>
  <c r="I939" i="1" s="1"/>
  <c r="Y940" i="1"/>
  <c r="I940" i="1" s="1"/>
  <c r="Y941" i="1"/>
  <c r="I941" i="1" s="1"/>
  <c r="Y942" i="1"/>
  <c r="I942" i="1" s="1"/>
  <c r="Y943" i="1"/>
  <c r="I943" i="1" s="1"/>
  <c r="Y944" i="1"/>
  <c r="I944" i="1" s="1"/>
  <c r="Y945" i="1"/>
  <c r="I945" i="1" s="1"/>
  <c r="Y946" i="1"/>
  <c r="I946" i="1" s="1"/>
  <c r="Y947" i="1"/>
  <c r="Y948" i="1"/>
  <c r="I948" i="1" s="1"/>
  <c r="Y949" i="1"/>
  <c r="Y950" i="1"/>
  <c r="I950" i="1" s="1"/>
  <c r="Y951" i="1"/>
  <c r="I951" i="1" s="1"/>
  <c r="Y952" i="1"/>
  <c r="I952" i="1" s="1"/>
  <c r="Y953" i="1"/>
  <c r="I953" i="1" s="1"/>
  <c r="Y954" i="1"/>
  <c r="I954" i="1" s="1"/>
  <c r="Y955" i="1"/>
  <c r="I955" i="1" s="1"/>
  <c r="Y956" i="1"/>
  <c r="I956" i="1" s="1"/>
  <c r="Y957" i="1"/>
  <c r="I957" i="1" s="1"/>
  <c r="Y958" i="1"/>
  <c r="I958" i="1" s="1"/>
  <c r="Y959" i="1"/>
  <c r="Y960" i="1"/>
  <c r="I960" i="1" s="1"/>
  <c r="Y961" i="1"/>
  <c r="Y962" i="1"/>
  <c r="I962" i="1" s="1"/>
  <c r="Y963" i="1"/>
  <c r="I963" i="1" s="1"/>
  <c r="Y964" i="1"/>
  <c r="I964" i="1" s="1"/>
  <c r="Y965" i="1"/>
  <c r="I965" i="1" s="1"/>
  <c r="Y966" i="1"/>
  <c r="I966" i="1" s="1"/>
  <c r="Y967" i="1"/>
  <c r="I967" i="1" s="1"/>
  <c r="Y968" i="1"/>
  <c r="I968" i="1" s="1"/>
  <c r="Y969" i="1"/>
  <c r="I969" i="1" s="1"/>
  <c r="Y970" i="1"/>
  <c r="I970" i="1" s="1"/>
  <c r="Y971" i="1"/>
  <c r="Y972" i="1"/>
  <c r="I972" i="1" s="1"/>
  <c r="Y973" i="1"/>
  <c r="Y974" i="1"/>
  <c r="I974" i="1" s="1"/>
  <c r="Y975" i="1"/>
  <c r="I975" i="1" s="1"/>
  <c r="Y976" i="1"/>
  <c r="I976" i="1" s="1"/>
  <c r="Y977" i="1"/>
  <c r="I977" i="1" s="1"/>
  <c r="Y978" i="1"/>
  <c r="I978" i="1" s="1"/>
  <c r="Y979" i="1"/>
  <c r="I979" i="1" s="1"/>
  <c r="Y980" i="1"/>
  <c r="I980" i="1" s="1"/>
  <c r="Y981" i="1"/>
  <c r="I981" i="1" s="1"/>
  <c r="Y982" i="1"/>
  <c r="I982" i="1" s="1"/>
  <c r="Y983" i="1"/>
  <c r="Y984" i="1"/>
  <c r="I984" i="1" s="1"/>
  <c r="Y985" i="1"/>
  <c r="Y986" i="1"/>
  <c r="I986" i="1" s="1"/>
  <c r="Y987" i="1"/>
  <c r="I987" i="1" s="1"/>
  <c r="Y988" i="1"/>
  <c r="I988" i="1" s="1"/>
  <c r="Y989" i="1"/>
  <c r="I989" i="1" s="1"/>
  <c r="Y990" i="1"/>
  <c r="I990" i="1" s="1"/>
  <c r="Y991" i="1"/>
  <c r="I991" i="1" s="1"/>
  <c r="Y992" i="1"/>
  <c r="I992" i="1" s="1"/>
  <c r="Y993" i="1"/>
  <c r="I993" i="1" s="1"/>
  <c r="Y994" i="1"/>
  <c r="I994" i="1" s="1"/>
  <c r="Y995" i="1"/>
  <c r="Y996" i="1"/>
  <c r="I996" i="1" s="1"/>
  <c r="Y997" i="1"/>
  <c r="Y998" i="1"/>
  <c r="I998" i="1" s="1"/>
  <c r="Y999" i="1"/>
  <c r="I999" i="1" s="1"/>
  <c r="Y1000" i="1"/>
  <c r="I1000" i="1" s="1"/>
  <c r="Y1001" i="1"/>
  <c r="I1001" i="1" s="1"/>
  <c r="Y1002" i="1"/>
  <c r="I1002" i="1" s="1"/>
  <c r="Y1003" i="1"/>
  <c r="I1003" i="1" s="1"/>
  <c r="Y1004" i="1"/>
  <c r="I1004" i="1" s="1"/>
  <c r="Y1005" i="1"/>
  <c r="I1005" i="1" s="1"/>
  <c r="Y1006" i="1"/>
  <c r="I1006" i="1" s="1"/>
  <c r="Y1007" i="1"/>
  <c r="Y1008" i="1"/>
  <c r="I1008" i="1" s="1"/>
  <c r="Y1009" i="1"/>
  <c r="Y1010" i="1"/>
  <c r="I1010" i="1" s="1"/>
  <c r="Y1011" i="1"/>
  <c r="I1011" i="1" s="1"/>
  <c r="Y1012" i="1"/>
  <c r="I1012" i="1" s="1"/>
  <c r="Y1013" i="1"/>
  <c r="I1013" i="1" s="1"/>
  <c r="Y1014" i="1"/>
  <c r="I1014" i="1" s="1"/>
  <c r="Y1015" i="1"/>
  <c r="I1015" i="1" s="1"/>
  <c r="Y1016" i="1"/>
  <c r="I1016" i="1" s="1"/>
  <c r="Y1017" i="1"/>
  <c r="I1017" i="1" s="1"/>
  <c r="Y1018" i="1"/>
  <c r="I1018" i="1" s="1"/>
  <c r="Y1019" i="1"/>
  <c r="Y1020" i="1"/>
  <c r="I1020" i="1" s="1"/>
  <c r="Y1021" i="1"/>
  <c r="Y1022" i="1"/>
  <c r="I1022" i="1" s="1"/>
  <c r="Y1023" i="1"/>
  <c r="I1023" i="1" s="1"/>
  <c r="Y1024" i="1"/>
  <c r="I1024" i="1" s="1"/>
  <c r="Y1025" i="1"/>
  <c r="I1025" i="1" s="1"/>
  <c r="Y1026" i="1"/>
  <c r="I1026" i="1" s="1"/>
  <c r="Y1027" i="1"/>
  <c r="I1027" i="1" s="1"/>
  <c r="Y1028" i="1"/>
  <c r="I1028" i="1" s="1"/>
  <c r="Y1029" i="1"/>
  <c r="I1029" i="1" s="1"/>
  <c r="Y1030" i="1"/>
  <c r="I1030" i="1" s="1"/>
  <c r="Y1031" i="1"/>
  <c r="Y1032" i="1"/>
  <c r="I1032" i="1" s="1"/>
  <c r="Y1033" i="1"/>
  <c r="Y1034" i="1"/>
  <c r="I1034" i="1" s="1"/>
  <c r="Y1035" i="1"/>
  <c r="I1035" i="1" s="1"/>
  <c r="Y1036" i="1"/>
  <c r="I1036" i="1" s="1"/>
  <c r="Y1037" i="1"/>
  <c r="I1037" i="1" s="1"/>
  <c r="Y1038" i="1"/>
  <c r="I1038" i="1" s="1"/>
  <c r="Y1039" i="1"/>
  <c r="I1039" i="1" s="1"/>
  <c r="Y1040" i="1"/>
  <c r="I1040" i="1" s="1"/>
  <c r="Y1041" i="1"/>
  <c r="I1041" i="1" s="1"/>
  <c r="Y1042" i="1"/>
  <c r="I1042" i="1" s="1"/>
  <c r="Y1043" i="1"/>
  <c r="Y1044" i="1"/>
  <c r="I1044" i="1" s="1"/>
  <c r="Y1045" i="1"/>
  <c r="Y1046" i="1"/>
  <c r="I1046" i="1" s="1"/>
  <c r="Y1047" i="1"/>
  <c r="I1047" i="1" s="1"/>
  <c r="Y1048" i="1"/>
  <c r="I1048" i="1" s="1"/>
  <c r="Y1049" i="1"/>
  <c r="I1049" i="1" s="1"/>
  <c r="Y1050" i="1"/>
  <c r="I1050" i="1" s="1"/>
  <c r="Y1051" i="1"/>
  <c r="I1051" i="1" s="1"/>
  <c r="Y1052" i="1"/>
  <c r="I1052" i="1" s="1"/>
  <c r="Y1053" i="1"/>
  <c r="I1053" i="1" s="1"/>
  <c r="Y1054" i="1"/>
  <c r="I1054" i="1" s="1"/>
  <c r="Y1055" i="1"/>
  <c r="Y1056" i="1"/>
  <c r="I1056" i="1" s="1"/>
  <c r="Y1057" i="1"/>
  <c r="Y1058" i="1"/>
  <c r="I1058" i="1" s="1"/>
  <c r="Y1059" i="1"/>
  <c r="I1059" i="1" s="1"/>
  <c r="Y1060" i="1"/>
  <c r="I1060" i="1" s="1"/>
  <c r="Y1061" i="1"/>
  <c r="I1061" i="1" s="1"/>
  <c r="Y1062" i="1"/>
  <c r="I1062" i="1" s="1"/>
  <c r="Y1063" i="1"/>
  <c r="I1063" i="1" s="1"/>
  <c r="Y1064" i="1"/>
  <c r="I1064" i="1" s="1"/>
  <c r="Y1065" i="1"/>
  <c r="I1065" i="1" s="1"/>
  <c r="Y1066" i="1"/>
  <c r="I1066" i="1" s="1"/>
  <c r="Y1067" i="1"/>
  <c r="Y1068" i="1"/>
  <c r="I1068" i="1" s="1"/>
  <c r="Y1069" i="1"/>
  <c r="Y1070" i="1"/>
  <c r="I1070" i="1" s="1"/>
  <c r="Y1071" i="1"/>
  <c r="I1071" i="1" s="1"/>
  <c r="Y1072" i="1"/>
  <c r="I1072" i="1" s="1"/>
  <c r="Y1073" i="1"/>
  <c r="I1073" i="1" s="1"/>
  <c r="Y1074" i="1"/>
  <c r="I1074" i="1" s="1"/>
  <c r="Y1075" i="1"/>
  <c r="I1075" i="1" s="1"/>
  <c r="Y1076" i="1"/>
  <c r="I1076" i="1" s="1"/>
  <c r="Y1077" i="1"/>
  <c r="I1077" i="1" s="1"/>
  <c r="Y1078" i="1"/>
  <c r="I1078" i="1" s="1"/>
  <c r="Y1079" i="1"/>
  <c r="Y1080" i="1"/>
  <c r="I1080" i="1" s="1"/>
  <c r="Y1081" i="1"/>
  <c r="Y1082" i="1"/>
  <c r="I1082" i="1" s="1"/>
  <c r="Y1083" i="1"/>
  <c r="I1083" i="1" s="1"/>
  <c r="Y1084" i="1"/>
  <c r="I1084" i="1" s="1"/>
  <c r="Y1085" i="1"/>
  <c r="I1085" i="1" s="1"/>
  <c r="Y1086" i="1"/>
  <c r="I1086" i="1" s="1"/>
  <c r="Y1087" i="1"/>
  <c r="I1087" i="1" s="1"/>
  <c r="Y1088" i="1"/>
  <c r="I1088" i="1" s="1"/>
  <c r="Y1089" i="1"/>
  <c r="I1089" i="1" s="1"/>
  <c r="Y1090" i="1"/>
  <c r="I1090" i="1" s="1"/>
  <c r="Y1091" i="1"/>
  <c r="Y1092" i="1"/>
  <c r="I1092" i="1" s="1"/>
  <c r="Y1093" i="1"/>
  <c r="Y1094" i="1"/>
  <c r="I1094" i="1" s="1"/>
  <c r="Y1095" i="1"/>
  <c r="I1095" i="1" s="1"/>
  <c r="Y1096" i="1"/>
  <c r="I1096" i="1" s="1"/>
  <c r="Y1097" i="1"/>
  <c r="I1097" i="1" s="1"/>
  <c r="Y1098" i="1"/>
  <c r="I1098" i="1" s="1"/>
  <c r="Y1099" i="1"/>
  <c r="I1099" i="1" s="1"/>
  <c r="Y1100" i="1"/>
  <c r="I1100" i="1" s="1"/>
  <c r="Y1101" i="1"/>
  <c r="I1101" i="1" s="1"/>
  <c r="Y1102" i="1"/>
  <c r="I1102" i="1" s="1"/>
  <c r="Y1103" i="1"/>
  <c r="Y1104" i="1"/>
  <c r="I1104" i="1" s="1"/>
  <c r="Y1105" i="1"/>
  <c r="Y1106" i="1"/>
  <c r="I1106" i="1" s="1"/>
  <c r="Y1107" i="1"/>
  <c r="I1107" i="1" s="1"/>
  <c r="Y1108" i="1"/>
  <c r="I1108" i="1" s="1"/>
  <c r="Y1109" i="1"/>
  <c r="I1109" i="1" s="1"/>
  <c r="Y1110" i="1"/>
  <c r="I1110" i="1" s="1"/>
  <c r="Y1111" i="1"/>
  <c r="I1111" i="1" s="1"/>
  <c r="Y1112" i="1"/>
  <c r="I1112" i="1" s="1"/>
  <c r="Y1113" i="1"/>
  <c r="I1113" i="1" s="1"/>
  <c r="Y1114" i="1"/>
  <c r="I1114" i="1" s="1"/>
  <c r="Y1115" i="1"/>
  <c r="Y1116" i="1"/>
  <c r="I1116" i="1" s="1"/>
  <c r="Y1117" i="1"/>
  <c r="Y1118" i="1"/>
  <c r="I1118" i="1" s="1"/>
  <c r="Y1119" i="1"/>
  <c r="I1119" i="1" s="1"/>
  <c r="Y1120" i="1"/>
  <c r="I1120" i="1" s="1"/>
  <c r="Y1121" i="1"/>
  <c r="I1121" i="1" s="1"/>
  <c r="Y1122" i="1"/>
  <c r="I1122" i="1" s="1"/>
  <c r="Y1123" i="1"/>
  <c r="I1123" i="1" s="1"/>
  <c r="Y1124" i="1"/>
  <c r="I1124" i="1" s="1"/>
  <c r="Y1125" i="1"/>
  <c r="I1125" i="1" s="1"/>
  <c r="Y1126" i="1"/>
  <c r="I1126" i="1" s="1"/>
  <c r="Y1127" i="1"/>
  <c r="Y1128" i="1"/>
  <c r="I1128" i="1" s="1"/>
  <c r="Y1129" i="1"/>
  <c r="Y1130" i="1"/>
  <c r="I1130" i="1" s="1"/>
  <c r="Y1131" i="1"/>
  <c r="I1131" i="1" s="1"/>
  <c r="Y1132" i="1"/>
  <c r="I1132" i="1" s="1"/>
  <c r="Y1133" i="1"/>
  <c r="I1133" i="1" s="1"/>
  <c r="Y1134" i="1"/>
  <c r="I1134" i="1" s="1"/>
  <c r="Y1135" i="1"/>
  <c r="I1135" i="1" s="1"/>
  <c r="Y1136" i="1"/>
  <c r="I1136" i="1" s="1"/>
  <c r="Y1137" i="1"/>
  <c r="I1137" i="1" s="1"/>
  <c r="Y1138" i="1"/>
  <c r="I1138" i="1" s="1"/>
  <c r="Y1139" i="1"/>
  <c r="Y1140" i="1"/>
  <c r="I1140" i="1" s="1"/>
  <c r="Y1141" i="1"/>
  <c r="Y1142" i="1"/>
  <c r="I1142" i="1" s="1"/>
  <c r="Y1143" i="1"/>
  <c r="I1143" i="1" s="1"/>
  <c r="Y1144" i="1"/>
  <c r="I1144" i="1" s="1"/>
  <c r="Y1145" i="1"/>
  <c r="I1145" i="1" s="1"/>
  <c r="Y1146" i="1"/>
  <c r="I1146" i="1" s="1"/>
  <c r="Y1147" i="1"/>
  <c r="I1147" i="1" s="1"/>
  <c r="Y1148" i="1"/>
  <c r="I1148" i="1" s="1"/>
  <c r="Y1149" i="1"/>
  <c r="I1149" i="1" s="1"/>
  <c r="Y1150" i="1"/>
  <c r="I1150" i="1" s="1"/>
  <c r="Y1151" i="1"/>
  <c r="Y1152" i="1"/>
  <c r="I1152" i="1" s="1"/>
  <c r="Y1153" i="1"/>
  <c r="Y1154" i="1"/>
  <c r="I1154" i="1" s="1"/>
  <c r="Y1155" i="1"/>
  <c r="I1155" i="1" s="1"/>
  <c r="Y1156" i="1"/>
  <c r="I1156" i="1" s="1"/>
  <c r="Y1157" i="1"/>
  <c r="I1157" i="1" s="1"/>
  <c r="Y1158" i="1"/>
  <c r="I1158" i="1" s="1"/>
  <c r="Y1159" i="1"/>
  <c r="I1159" i="1" s="1"/>
  <c r="Y1160" i="1"/>
  <c r="I1160" i="1" s="1"/>
  <c r="Y1161" i="1"/>
  <c r="I1161" i="1" s="1"/>
  <c r="Y1162" i="1"/>
  <c r="I1162" i="1" s="1"/>
  <c r="Y1163" i="1"/>
  <c r="Y1164" i="1"/>
  <c r="I1164" i="1" s="1"/>
  <c r="Y1165" i="1"/>
  <c r="Y1166" i="1"/>
  <c r="I1166" i="1" s="1"/>
  <c r="Y1167" i="1"/>
  <c r="I1167" i="1" s="1"/>
  <c r="Y1168" i="1"/>
  <c r="I1168" i="1" s="1"/>
  <c r="Y1169" i="1"/>
  <c r="I1169" i="1" s="1"/>
  <c r="Y1170" i="1"/>
  <c r="I1170" i="1" s="1"/>
  <c r="Y1171" i="1"/>
  <c r="I1171" i="1" s="1"/>
  <c r="Y1172" i="1"/>
  <c r="I1172" i="1" s="1"/>
  <c r="Y1173" i="1"/>
  <c r="I1173" i="1" s="1"/>
  <c r="Y1174" i="1"/>
  <c r="I1174" i="1" s="1"/>
  <c r="Y1175" i="1"/>
  <c r="Y1176" i="1"/>
  <c r="I1176" i="1" s="1"/>
  <c r="Y1177" i="1"/>
  <c r="Y1178" i="1"/>
  <c r="I1178" i="1" s="1"/>
  <c r="Y1179" i="1"/>
  <c r="I1179" i="1" s="1"/>
  <c r="Y1180" i="1"/>
  <c r="I1180" i="1" s="1"/>
  <c r="Y1181" i="1"/>
  <c r="I1181" i="1" s="1"/>
  <c r="Y1182" i="1"/>
  <c r="I1182" i="1" s="1"/>
  <c r="Y1183" i="1"/>
  <c r="I1183" i="1" s="1"/>
  <c r="Y1184" i="1"/>
  <c r="I1184" i="1" s="1"/>
  <c r="Y1185" i="1"/>
  <c r="I1185" i="1" s="1"/>
  <c r="Y1186" i="1"/>
  <c r="I1186" i="1" s="1"/>
  <c r="Y1187" i="1"/>
  <c r="Y1188" i="1"/>
  <c r="I1188" i="1" s="1"/>
  <c r="Y1189" i="1"/>
  <c r="Y1190" i="1"/>
  <c r="I1190" i="1" s="1"/>
  <c r="Y1191" i="1"/>
  <c r="I1191" i="1" s="1"/>
  <c r="Y1192" i="1"/>
  <c r="I1192" i="1" s="1"/>
  <c r="Y1193" i="1"/>
  <c r="I1193" i="1" s="1"/>
  <c r="Y1194" i="1"/>
  <c r="I1194" i="1" s="1"/>
  <c r="Y1195" i="1"/>
  <c r="I1195" i="1" s="1"/>
  <c r="Y1196" i="1"/>
  <c r="I1196" i="1" s="1"/>
  <c r="Y1197" i="1"/>
  <c r="I1197" i="1" s="1"/>
  <c r="Y1198" i="1"/>
  <c r="I1198" i="1" s="1"/>
  <c r="Y1199" i="1"/>
  <c r="Y1200" i="1"/>
  <c r="I1200" i="1" s="1"/>
  <c r="Y1201" i="1"/>
  <c r="Y1202" i="1"/>
  <c r="I1202" i="1" s="1"/>
  <c r="Y1203" i="1"/>
  <c r="I1203" i="1" s="1"/>
  <c r="Y1204" i="1"/>
  <c r="I1204" i="1" s="1"/>
  <c r="Y1205" i="1"/>
  <c r="I1205" i="1" s="1"/>
  <c r="Y1206" i="1"/>
  <c r="I1206" i="1" s="1"/>
  <c r="Y1207" i="1"/>
  <c r="I1207" i="1" s="1"/>
  <c r="Y1208" i="1"/>
  <c r="I1208" i="1" s="1"/>
  <c r="Y1209" i="1"/>
  <c r="I1209" i="1" s="1"/>
  <c r="Y1210" i="1"/>
  <c r="I1210" i="1" s="1"/>
  <c r="Y1211" i="1"/>
  <c r="Y1212" i="1"/>
  <c r="I1212" i="1" s="1"/>
  <c r="Y1213" i="1"/>
  <c r="Y1214" i="1"/>
  <c r="I1214" i="1" s="1"/>
  <c r="Y1215" i="1"/>
  <c r="I1215" i="1" s="1"/>
  <c r="Y1216" i="1"/>
  <c r="I1216" i="1" s="1"/>
  <c r="Y1217" i="1"/>
  <c r="I1217" i="1" s="1"/>
  <c r="Y1218" i="1"/>
  <c r="I1218" i="1" s="1"/>
  <c r="Y1219" i="1"/>
  <c r="I1219" i="1" s="1"/>
  <c r="Y1220" i="1"/>
  <c r="I1220" i="1" s="1"/>
  <c r="Y1221" i="1"/>
  <c r="I1221" i="1" s="1"/>
  <c r="Y1222" i="1"/>
  <c r="I1222" i="1" s="1"/>
  <c r="Y1223" i="1"/>
  <c r="Y1224" i="1"/>
  <c r="I1224" i="1" s="1"/>
  <c r="Y1225" i="1"/>
  <c r="Y1226" i="1"/>
  <c r="I1226" i="1" s="1"/>
  <c r="Y1227" i="1"/>
  <c r="I1227" i="1" s="1"/>
  <c r="Y1228" i="1"/>
  <c r="I1228" i="1" s="1"/>
  <c r="Y1229" i="1"/>
  <c r="I1229" i="1" s="1"/>
  <c r="Y1230" i="1"/>
  <c r="I1230" i="1" s="1"/>
  <c r="Y1231" i="1"/>
  <c r="I1231" i="1" s="1"/>
  <c r="Y1232" i="1"/>
  <c r="I1232" i="1" s="1"/>
  <c r="Y1233" i="1"/>
  <c r="I1233" i="1" s="1"/>
  <c r="Y1234" i="1"/>
  <c r="I1234" i="1" s="1"/>
  <c r="Y1235" i="1"/>
  <c r="Y1236" i="1"/>
  <c r="I1236" i="1" s="1"/>
  <c r="Y1237" i="1"/>
  <c r="Y1238" i="1"/>
  <c r="I1238" i="1" s="1"/>
  <c r="Y1239" i="1"/>
  <c r="I1239" i="1" s="1"/>
  <c r="Y1240" i="1"/>
  <c r="I1240" i="1" s="1"/>
  <c r="Y1241" i="1"/>
  <c r="I1241" i="1" s="1"/>
  <c r="Y1242" i="1"/>
  <c r="I1242" i="1" s="1"/>
  <c r="Y1243" i="1"/>
  <c r="I1243" i="1" s="1"/>
  <c r="Y1244" i="1"/>
  <c r="I1244" i="1" s="1"/>
  <c r="Y1245" i="1"/>
  <c r="I1245" i="1" s="1"/>
  <c r="Y1246" i="1"/>
  <c r="I1246" i="1" s="1"/>
  <c r="Y1247" i="1"/>
  <c r="Y1248" i="1"/>
  <c r="I1248" i="1" s="1"/>
  <c r="Y1249" i="1"/>
  <c r="Y1250" i="1"/>
  <c r="I1250" i="1" s="1"/>
  <c r="Y1251" i="1"/>
  <c r="I1251" i="1" s="1"/>
  <c r="Y1252" i="1"/>
  <c r="I1252" i="1" s="1"/>
  <c r="Y1253" i="1"/>
  <c r="I1253" i="1" s="1"/>
  <c r="Y1254" i="1"/>
  <c r="I1254" i="1" s="1"/>
  <c r="Y1255" i="1"/>
  <c r="I1255" i="1" s="1"/>
  <c r="Y1256" i="1"/>
  <c r="I1256" i="1" s="1"/>
  <c r="Y1257" i="1"/>
  <c r="I1257" i="1" s="1"/>
  <c r="Y1258" i="1"/>
  <c r="I1258" i="1" s="1"/>
  <c r="Y1259" i="1"/>
  <c r="Y1260" i="1"/>
  <c r="I1260" i="1" s="1"/>
  <c r="Y1261" i="1"/>
  <c r="Y1262" i="1"/>
  <c r="I1262" i="1" s="1"/>
  <c r="Y1263" i="1"/>
  <c r="I1263" i="1" s="1"/>
  <c r="Y1264" i="1"/>
  <c r="I1264" i="1" s="1"/>
  <c r="Y1265" i="1"/>
  <c r="I1265" i="1" s="1"/>
  <c r="Y1266" i="1"/>
  <c r="I1266" i="1" s="1"/>
  <c r="Y1267" i="1"/>
  <c r="I1267" i="1" s="1"/>
  <c r="Y1268" i="1"/>
  <c r="I1268" i="1" s="1"/>
  <c r="Y1269" i="1"/>
  <c r="I1269" i="1" s="1"/>
  <c r="Y1270" i="1"/>
  <c r="I1270" i="1" s="1"/>
  <c r="Y1271" i="1"/>
  <c r="Y1272" i="1"/>
  <c r="I1272" i="1" s="1"/>
  <c r="Y1273" i="1"/>
  <c r="Y1274" i="1"/>
  <c r="I1274" i="1" s="1"/>
  <c r="Y1275" i="1"/>
  <c r="I1275" i="1" s="1"/>
  <c r="Y1276" i="1"/>
  <c r="I1276" i="1" s="1"/>
  <c r="Y1277" i="1"/>
  <c r="I1277" i="1" s="1"/>
  <c r="Y1278" i="1"/>
  <c r="I1278" i="1" s="1"/>
  <c r="Y1279" i="1"/>
  <c r="I1279" i="1" s="1"/>
  <c r="Y1280" i="1"/>
  <c r="I1280" i="1" s="1"/>
  <c r="Y1281" i="1"/>
  <c r="I1281" i="1" s="1"/>
  <c r="Y1282" i="1"/>
  <c r="I1282" i="1" s="1"/>
  <c r="Y1283" i="1"/>
  <c r="Y1284" i="1"/>
  <c r="I1284" i="1" s="1"/>
  <c r="Y1285" i="1"/>
  <c r="Y1286" i="1"/>
  <c r="I1286" i="1" s="1"/>
  <c r="Y1287" i="1"/>
  <c r="I1287" i="1" s="1"/>
  <c r="Y1288" i="1"/>
  <c r="I1288" i="1" s="1"/>
  <c r="Y1289" i="1"/>
  <c r="I1289" i="1" s="1"/>
  <c r="Y1290" i="1"/>
  <c r="I1290" i="1" s="1"/>
  <c r="Y1291" i="1"/>
  <c r="I1291" i="1" s="1"/>
  <c r="Y1292" i="1"/>
  <c r="I1292" i="1" s="1"/>
  <c r="Y1293" i="1"/>
  <c r="I1293" i="1" s="1"/>
  <c r="Y1294" i="1"/>
  <c r="I1294" i="1" s="1"/>
  <c r="Y1295" i="1"/>
  <c r="Y1296" i="1"/>
  <c r="I1296" i="1" s="1"/>
  <c r="Y1297" i="1"/>
  <c r="Y1298" i="1"/>
  <c r="I1298" i="1" s="1"/>
  <c r="Y1299" i="1"/>
  <c r="I1299" i="1" s="1"/>
  <c r="Y1300" i="1"/>
  <c r="I1300" i="1" s="1"/>
  <c r="Y1301" i="1"/>
  <c r="I1301" i="1" s="1"/>
  <c r="Y1302" i="1"/>
  <c r="I1302" i="1" s="1"/>
  <c r="Y1303" i="1"/>
  <c r="I1303" i="1" s="1"/>
  <c r="Y1304" i="1"/>
  <c r="I1304" i="1" s="1"/>
  <c r="Y1305" i="1"/>
  <c r="I1305" i="1" s="1"/>
  <c r="Y1306" i="1"/>
  <c r="I1306" i="1" s="1"/>
  <c r="Y1307" i="1"/>
  <c r="Y1308" i="1"/>
  <c r="I1308" i="1" s="1"/>
  <c r="Y1309" i="1"/>
  <c r="Y1310" i="1"/>
  <c r="I1310" i="1" s="1"/>
  <c r="Y1311" i="1"/>
  <c r="I1311" i="1" s="1"/>
  <c r="Y1312" i="1"/>
  <c r="I1312" i="1" s="1"/>
  <c r="Y1313" i="1"/>
  <c r="I1313" i="1" s="1"/>
  <c r="Y1314" i="1"/>
  <c r="I1314" i="1" s="1"/>
  <c r="Y1315" i="1"/>
  <c r="I1315" i="1" s="1"/>
  <c r="Y1316" i="1"/>
  <c r="I1316" i="1" s="1"/>
  <c r="Y1317" i="1"/>
  <c r="I1317" i="1" s="1"/>
  <c r="Y1318" i="1"/>
  <c r="I1318" i="1" s="1"/>
  <c r="Y1319" i="1"/>
  <c r="Y1320" i="1"/>
  <c r="I1320" i="1" s="1"/>
  <c r="Y1321" i="1"/>
  <c r="Y1322" i="1"/>
  <c r="I1322" i="1" s="1"/>
  <c r="Y1323" i="1"/>
  <c r="I1323" i="1" s="1"/>
  <c r="Y1324" i="1"/>
  <c r="I1324" i="1" s="1"/>
  <c r="Y1325" i="1"/>
  <c r="I1325" i="1" s="1"/>
  <c r="Y1326" i="1"/>
  <c r="I1326" i="1" s="1"/>
  <c r="Y1327" i="1"/>
  <c r="I1327" i="1" s="1"/>
  <c r="Y1328" i="1"/>
  <c r="I1328" i="1" s="1"/>
  <c r="Y1329" i="1"/>
  <c r="I1329" i="1" s="1"/>
  <c r="Y1330" i="1"/>
  <c r="I1330" i="1" s="1"/>
  <c r="Y1331" i="1"/>
  <c r="Y1332" i="1"/>
  <c r="I1332" i="1" s="1"/>
  <c r="Y1333" i="1"/>
  <c r="Y1334" i="1"/>
  <c r="I1334" i="1" s="1"/>
  <c r="Y1335" i="1"/>
  <c r="I1335" i="1" s="1"/>
  <c r="Y1336" i="1"/>
  <c r="I1336" i="1" s="1"/>
  <c r="Y1337" i="1"/>
  <c r="I1337" i="1" s="1"/>
  <c r="Y1338" i="1"/>
  <c r="I1338" i="1" s="1"/>
  <c r="Y1339" i="1"/>
  <c r="I1339" i="1" s="1"/>
  <c r="Y1340" i="1"/>
  <c r="I1340" i="1" s="1"/>
  <c r="Y1341" i="1"/>
  <c r="I1341" i="1" s="1"/>
  <c r="Y1342" i="1"/>
  <c r="I1342" i="1" s="1"/>
  <c r="Y1343" i="1"/>
  <c r="Y1344" i="1"/>
  <c r="I1344" i="1" s="1"/>
  <c r="Y1345" i="1"/>
  <c r="Y1346" i="1"/>
  <c r="I1346" i="1" s="1"/>
  <c r="Y1347" i="1"/>
  <c r="I1347" i="1" s="1"/>
  <c r="Y1348" i="1"/>
  <c r="I1348" i="1" s="1"/>
  <c r="Y1349" i="1"/>
  <c r="I1349" i="1" s="1"/>
  <c r="Y1350" i="1"/>
  <c r="I1350" i="1" s="1"/>
  <c r="Y1351" i="1"/>
  <c r="I1351" i="1" s="1"/>
  <c r="Y1352" i="1"/>
  <c r="I1352" i="1" s="1"/>
  <c r="Y1353" i="1"/>
  <c r="I1353" i="1" s="1"/>
  <c r="Y1354" i="1"/>
  <c r="I1354" i="1" s="1"/>
  <c r="Y1355" i="1"/>
  <c r="Y1356" i="1"/>
  <c r="I1356" i="1" s="1"/>
  <c r="Y1357" i="1"/>
  <c r="Y1358" i="1"/>
  <c r="I1358" i="1" s="1"/>
  <c r="Y1359" i="1"/>
  <c r="I1359" i="1" s="1"/>
  <c r="Y1360" i="1"/>
  <c r="I1360" i="1" s="1"/>
  <c r="Y1361" i="1"/>
  <c r="I1361" i="1" s="1"/>
  <c r="Y1362" i="1"/>
  <c r="I1362" i="1" s="1"/>
  <c r="Y1363" i="1"/>
  <c r="I1363" i="1" s="1"/>
  <c r="Y1364" i="1"/>
  <c r="I1364" i="1" s="1"/>
  <c r="Y1365" i="1"/>
  <c r="I1365" i="1" s="1"/>
  <c r="Y1366" i="1"/>
  <c r="I1366" i="1" s="1"/>
  <c r="Y1367" i="1"/>
  <c r="Y1368" i="1"/>
  <c r="I1368" i="1" s="1"/>
  <c r="Y1369" i="1"/>
  <c r="Y1370" i="1"/>
  <c r="I1370" i="1" s="1"/>
  <c r="Y1371" i="1"/>
  <c r="I1371" i="1" s="1"/>
  <c r="Y1372" i="1"/>
  <c r="I1372" i="1" s="1"/>
  <c r="Y1373" i="1"/>
  <c r="I1373" i="1" s="1"/>
  <c r="Y1374" i="1"/>
  <c r="I1374" i="1" s="1"/>
  <c r="Y1375" i="1"/>
  <c r="I1375" i="1" s="1"/>
  <c r="Y1376" i="1"/>
  <c r="I1376" i="1" s="1"/>
  <c r="Y1377" i="1"/>
  <c r="I1377" i="1" s="1"/>
  <c r="Y1378" i="1"/>
  <c r="I1378" i="1" s="1"/>
  <c r="Y1379" i="1"/>
  <c r="Y1380" i="1"/>
  <c r="I1380" i="1" s="1"/>
  <c r="Y1381" i="1"/>
  <c r="Y1382" i="1"/>
  <c r="I1382" i="1" s="1"/>
  <c r="Y1383" i="1"/>
  <c r="I1383" i="1" s="1"/>
  <c r="Y1384" i="1"/>
  <c r="I1384" i="1" s="1"/>
  <c r="Y1385" i="1"/>
  <c r="I1385" i="1" s="1"/>
  <c r="Y1386" i="1"/>
  <c r="I1386" i="1" s="1"/>
  <c r="Y1387" i="1"/>
  <c r="I1387" i="1" s="1"/>
  <c r="Y1388" i="1"/>
  <c r="I1388" i="1" s="1"/>
  <c r="Y1389" i="1"/>
  <c r="I1389" i="1" s="1"/>
  <c r="Y1390" i="1"/>
  <c r="I1390" i="1" s="1"/>
  <c r="Y1391" i="1"/>
  <c r="Y1392" i="1"/>
  <c r="I1392" i="1" s="1"/>
  <c r="Y1393" i="1"/>
  <c r="Y1394" i="1"/>
  <c r="I1394" i="1" s="1"/>
  <c r="Y1395" i="1"/>
  <c r="I1395" i="1" s="1"/>
  <c r="Y1396" i="1"/>
  <c r="I1396" i="1" s="1"/>
  <c r="Y1397" i="1"/>
  <c r="I1397" i="1" s="1"/>
  <c r="Y1398" i="1"/>
  <c r="I1398" i="1" s="1"/>
  <c r="Y1399" i="1"/>
  <c r="I1399" i="1" s="1"/>
  <c r="Y1400" i="1"/>
  <c r="I1400" i="1" s="1"/>
  <c r="Y1401" i="1"/>
  <c r="I1401" i="1" s="1"/>
  <c r="Y1402" i="1"/>
  <c r="I1402" i="1" s="1"/>
  <c r="Y1403" i="1"/>
  <c r="Y1404" i="1"/>
  <c r="I1404" i="1" s="1"/>
  <c r="Y1405" i="1"/>
  <c r="Y1406" i="1"/>
  <c r="I1406" i="1" s="1"/>
  <c r="Y1407" i="1"/>
  <c r="I1407" i="1" s="1"/>
  <c r="Y1408" i="1"/>
  <c r="I1408" i="1" s="1"/>
  <c r="Y1409" i="1"/>
  <c r="I1409" i="1" s="1"/>
  <c r="Y1410" i="1"/>
  <c r="I1410" i="1" s="1"/>
  <c r="Y1411" i="1"/>
  <c r="I1411" i="1" s="1"/>
  <c r="Y1412" i="1"/>
  <c r="I1412" i="1" s="1"/>
  <c r="Y1413" i="1"/>
  <c r="I1413" i="1" s="1"/>
  <c r="Y1414" i="1"/>
  <c r="I1414" i="1" s="1"/>
  <c r="Y1415" i="1"/>
  <c r="Y1416" i="1"/>
  <c r="I1416" i="1" s="1"/>
  <c r="Y1417" i="1"/>
  <c r="Y1418" i="1"/>
  <c r="I1418" i="1" s="1"/>
  <c r="Y1419" i="1"/>
  <c r="I1419" i="1" s="1"/>
  <c r="Y1420" i="1"/>
  <c r="I1420" i="1" s="1"/>
  <c r="Y1421" i="1"/>
  <c r="I1421" i="1" s="1"/>
  <c r="Y1422" i="1"/>
  <c r="I1422" i="1" s="1"/>
  <c r="Y1423" i="1"/>
  <c r="I1423" i="1" s="1"/>
  <c r="Y1424" i="1"/>
  <c r="I1424" i="1" s="1"/>
  <c r="Y1425" i="1"/>
  <c r="I1425" i="1" s="1"/>
  <c r="Y1426" i="1"/>
  <c r="I1426" i="1" s="1"/>
  <c r="Y1427" i="1"/>
  <c r="Y1428" i="1"/>
  <c r="I1428" i="1" s="1"/>
  <c r="Y1429" i="1"/>
  <c r="Y1430" i="1"/>
  <c r="I1430" i="1" s="1"/>
  <c r="Y1431" i="1"/>
  <c r="I1431" i="1" s="1"/>
  <c r="Y1432" i="1"/>
  <c r="I1432" i="1" s="1"/>
  <c r="Y1433" i="1"/>
  <c r="I1433" i="1" s="1"/>
  <c r="Y1434" i="1"/>
  <c r="I1434" i="1" s="1"/>
  <c r="Y1435" i="1"/>
  <c r="I1435" i="1" s="1"/>
  <c r="Y1436" i="1"/>
  <c r="I1436" i="1" s="1"/>
  <c r="Y1437" i="1"/>
  <c r="I1437" i="1" s="1"/>
  <c r="Y1438" i="1"/>
  <c r="I1438" i="1" s="1"/>
  <c r="Y1439" i="1"/>
  <c r="Y1440" i="1"/>
  <c r="I1440" i="1" s="1"/>
  <c r="Y1441" i="1"/>
  <c r="Y1442" i="1"/>
  <c r="I1442" i="1" s="1"/>
  <c r="Y1443" i="1"/>
  <c r="I1443" i="1" s="1"/>
  <c r="Y1444" i="1"/>
  <c r="I1444" i="1" s="1"/>
  <c r="Y1445" i="1"/>
  <c r="I1445" i="1" s="1"/>
  <c r="Y1446" i="1"/>
  <c r="I1446" i="1" s="1"/>
  <c r="Y1447" i="1"/>
  <c r="I1447" i="1" s="1"/>
  <c r="Y1448" i="1"/>
  <c r="I1448" i="1" s="1"/>
  <c r="Y1449" i="1"/>
  <c r="I1449" i="1" s="1"/>
  <c r="Y1450" i="1"/>
  <c r="I1450" i="1" s="1"/>
  <c r="Y1451" i="1"/>
  <c r="Y1452" i="1"/>
  <c r="I1452" i="1" s="1"/>
  <c r="Y1453" i="1"/>
  <c r="Y1454" i="1"/>
  <c r="I1454" i="1" s="1"/>
  <c r="Y1455" i="1"/>
  <c r="I1455" i="1" s="1"/>
  <c r="Y1456" i="1"/>
  <c r="I1456" i="1" s="1"/>
  <c r="Y1457" i="1"/>
  <c r="I1457" i="1" s="1"/>
  <c r="Y1458" i="1"/>
  <c r="I1458" i="1" s="1"/>
  <c r="Y1459" i="1"/>
  <c r="I1459" i="1" s="1"/>
  <c r="Y1460" i="1"/>
  <c r="I1460" i="1" s="1"/>
  <c r="Y1461" i="1"/>
  <c r="I1461" i="1" s="1"/>
  <c r="Y1462" i="1"/>
  <c r="I1462" i="1" s="1"/>
  <c r="Y1463" i="1"/>
  <c r="Y1464" i="1"/>
  <c r="I1464" i="1" s="1"/>
  <c r="Y1465" i="1"/>
  <c r="Y1466" i="1"/>
  <c r="I1466" i="1" s="1"/>
  <c r="Y1467" i="1"/>
  <c r="I1467" i="1" s="1"/>
  <c r="Y1468" i="1"/>
  <c r="I1468" i="1" s="1"/>
  <c r="Y1469" i="1"/>
  <c r="I1469" i="1" s="1"/>
  <c r="Y1470" i="1"/>
  <c r="I1470" i="1" s="1"/>
  <c r="Y1471" i="1"/>
  <c r="I1471" i="1" s="1"/>
  <c r="Y1472" i="1"/>
  <c r="I1472" i="1" s="1"/>
  <c r="Y1473" i="1"/>
  <c r="I1473" i="1" s="1"/>
  <c r="Y1474" i="1"/>
  <c r="I1474" i="1" s="1"/>
  <c r="Y1475" i="1"/>
  <c r="Y1476" i="1"/>
  <c r="I1476" i="1" s="1"/>
  <c r="Y1477" i="1"/>
  <c r="Y1478" i="1"/>
  <c r="I1478" i="1" s="1"/>
  <c r="Y1479" i="1"/>
  <c r="I1479" i="1" s="1"/>
  <c r="Y1480" i="1"/>
  <c r="I1480" i="1" s="1"/>
  <c r="Y1481" i="1"/>
  <c r="I1481" i="1" s="1"/>
  <c r="Y1482" i="1"/>
  <c r="I1482" i="1" s="1"/>
  <c r="Y1483" i="1"/>
  <c r="I1483" i="1" s="1"/>
  <c r="Y1484" i="1"/>
  <c r="I1484" i="1" s="1"/>
  <c r="Y1485" i="1"/>
  <c r="I1485" i="1" s="1"/>
  <c r="Y1486" i="1"/>
  <c r="I1486" i="1" s="1"/>
  <c r="Y1487" i="1"/>
  <c r="Y1488" i="1"/>
  <c r="I1488" i="1" s="1"/>
  <c r="Y1489" i="1"/>
  <c r="Y1490" i="1"/>
  <c r="I1490" i="1" s="1"/>
  <c r="Y1491" i="1"/>
  <c r="I1491" i="1" s="1"/>
  <c r="Y1492" i="1"/>
  <c r="I1492" i="1" s="1"/>
  <c r="Y1493" i="1"/>
  <c r="I1493" i="1" s="1"/>
  <c r="Y1494" i="1"/>
  <c r="I1494" i="1" s="1"/>
  <c r="Y1495" i="1"/>
  <c r="I1495" i="1" s="1"/>
  <c r="Y1496" i="1"/>
  <c r="I1496" i="1" s="1"/>
  <c r="Y1497" i="1"/>
  <c r="I1497" i="1" s="1"/>
  <c r="Y1498" i="1"/>
  <c r="I1498" i="1" s="1"/>
  <c r="Y1499" i="1"/>
  <c r="Y1500" i="1"/>
  <c r="I1500" i="1" s="1"/>
  <c r="Y1501" i="1"/>
  <c r="Y1502" i="1"/>
  <c r="I1502" i="1" s="1"/>
  <c r="Y1503" i="1"/>
  <c r="I1503" i="1" s="1"/>
  <c r="Y1504" i="1"/>
  <c r="I1504" i="1" s="1"/>
  <c r="Y1505" i="1"/>
  <c r="I1505" i="1" s="1"/>
  <c r="Y1506" i="1"/>
  <c r="I1506" i="1" s="1"/>
  <c r="Y1507" i="1"/>
  <c r="I1507" i="1" s="1"/>
  <c r="Y1508" i="1"/>
  <c r="I1508" i="1" s="1"/>
  <c r="Y1509" i="1"/>
  <c r="I1509" i="1" s="1"/>
  <c r="Y1510" i="1"/>
  <c r="I1510" i="1" s="1"/>
  <c r="Y1511" i="1"/>
  <c r="Y1512" i="1"/>
  <c r="I1512" i="1" s="1"/>
  <c r="Y1513" i="1"/>
  <c r="Y1514" i="1"/>
  <c r="I1514" i="1" s="1"/>
  <c r="Y1515" i="1"/>
  <c r="I1515" i="1" s="1"/>
  <c r="Y1516" i="1"/>
  <c r="I1516" i="1" s="1"/>
  <c r="Y1517" i="1"/>
  <c r="I1517" i="1" s="1"/>
  <c r="Y1518" i="1"/>
  <c r="I1518" i="1" s="1"/>
  <c r="Y1519" i="1"/>
  <c r="I1519" i="1" s="1"/>
  <c r="Y1520" i="1"/>
  <c r="I1520" i="1" s="1"/>
  <c r="Y1521" i="1"/>
  <c r="I1521" i="1" s="1"/>
  <c r="Y1522" i="1"/>
  <c r="I1522" i="1" s="1"/>
  <c r="Y1523" i="1"/>
  <c r="Y1524" i="1"/>
  <c r="I1524" i="1" s="1"/>
  <c r="Y1525" i="1"/>
  <c r="Y1526" i="1"/>
  <c r="I1526" i="1" s="1"/>
  <c r="Y1527" i="1"/>
  <c r="I1527" i="1" s="1"/>
  <c r="Y1528" i="1"/>
  <c r="I1528" i="1" s="1"/>
  <c r="Y1529" i="1"/>
  <c r="I1529" i="1" s="1"/>
  <c r="Y1530" i="1"/>
  <c r="I1530" i="1" s="1"/>
  <c r="Y1531" i="1"/>
  <c r="I1531" i="1" s="1"/>
  <c r="Y1532" i="1"/>
  <c r="I1532" i="1" s="1"/>
  <c r="Y1533" i="1"/>
  <c r="I1533" i="1" s="1"/>
  <c r="Y1534" i="1"/>
  <c r="I1534" i="1" s="1"/>
  <c r="Y1535" i="1"/>
  <c r="Y1536" i="1"/>
  <c r="I1536" i="1" s="1"/>
  <c r="Y1537" i="1"/>
  <c r="Y1538" i="1"/>
  <c r="I1538" i="1" s="1"/>
  <c r="Y1539" i="1"/>
  <c r="I1539" i="1" s="1"/>
  <c r="Y1540" i="1"/>
  <c r="I1540" i="1" s="1"/>
  <c r="Y1541" i="1"/>
  <c r="I1541" i="1" s="1"/>
  <c r="Y1542" i="1"/>
  <c r="I1542" i="1" s="1"/>
  <c r="Y1543" i="1"/>
  <c r="I1543" i="1" s="1"/>
  <c r="Y1544" i="1"/>
  <c r="I1544" i="1" s="1"/>
  <c r="Y1545" i="1"/>
  <c r="I1545" i="1" s="1"/>
  <c r="Y1546" i="1"/>
  <c r="I1546" i="1" s="1"/>
  <c r="Y1547" i="1"/>
  <c r="Y1548" i="1"/>
  <c r="I1548" i="1" s="1"/>
  <c r="Y1549" i="1"/>
  <c r="Y1550" i="1"/>
  <c r="I1550" i="1" s="1"/>
  <c r="Y1551" i="1"/>
  <c r="I1551" i="1" s="1"/>
  <c r="Y1552" i="1"/>
  <c r="I1552" i="1" s="1"/>
  <c r="Y1553" i="1"/>
  <c r="I1553" i="1" s="1"/>
  <c r="Y1554" i="1"/>
  <c r="I1554" i="1" s="1"/>
  <c r="Y1555" i="1"/>
  <c r="I1555" i="1" s="1"/>
  <c r="Y1556" i="1"/>
  <c r="I1556" i="1" s="1"/>
  <c r="Y1557" i="1"/>
  <c r="I1557" i="1" s="1"/>
  <c r="Y1558" i="1"/>
  <c r="I1558" i="1" s="1"/>
  <c r="Y1559" i="1"/>
  <c r="Y1560" i="1"/>
  <c r="I1560" i="1" s="1"/>
  <c r="Y1561" i="1"/>
  <c r="Y1562" i="1"/>
  <c r="I1562" i="1" s="1"/>
  <c r="Y1563" i="1"/>
  <c r="I1563" i="1" s="1"/>
  <c r="Y1564" i="1"/>
  <c r="I1564" i="1" s="1"/>
  <c r="Y1565" i="1"/>
  <c r="I1565" i="1" s="1"/>
  <c r="Y1566" i="1"/>
  <c r="I1566" i="1" s="1"/>
  <c r="Y1567" i="1"/>
  <c r="I1567" i="1" s="1"/>
  <c r="Y1568" i="1"/>
  <c r="I1568" i="1" s="1"/>
  <c r="Y1569" i="1"/>
  <c r="I1569" i="1" s="1"/>
  <c r="Y1570" i="1"/>
  <c r="I1570" i="1" s="1"/>
  <c r="Y1571" i="1"/>
  <c r="Y1572" i="1"/>
  <c r="I1572" i="1" s="1"/>
  <c r="Y1573" i="1"/>
  <c r="Y1574" i="1"/>
  <c r="I1574" i="1" s="1"/>
  <c r="Y1575" i="1"/>
  <c r="I1575" i="1" s="1"/>
  <c r="Y1576" i="1"/>
  <c r="I1576" i="1" s="1"/>
  <c r="Y1577" i="1"/>
  <c r="I1577" i="1" s="1"/>
  <c r="Y1578" i="1"/>
  <c r="I1578" i="1" s="1"/>
  <c r="Y1579" i="1"/>
  <c r="I1579" i="1" s="1"/>
  <c r="Y1580" i="1"/>
  <c r="I1580" i="1" s="1"/>
  <c r="Y1581" i="1"/>
  <c r="I1581" i="1" s="1"/>
  <c r="Y1582" i="1"/>
  <c r="I1582" i="1" s="1"/>
  <c r="Y1583" i="1"/>
  <c r="Y1584" i="1"/>
  <c r="I1584" i="1" s="1"/>
  <c r="Y1585" i="1"/>
  <c r="Y1586" i="1"/>
  <c r="I1586" i="1" s="1"/>
  <c r="Y1587" i="1"/>
  <c r="I1587" i="1" s="1"/>
  <c r="Y1588" i="1"/>
  <c r="I1588" i="1" s="1"/>
  <c r="Y1589" i="1"/>
  <c r="I1589" i="1" s="1"/>
  <c r="Y1590" i="1"/>
  <c r="I1590" i="1" s="1"/>
  <c r="Y1591" i="1"/>
  <c r="I1591" i="1" s="1"/>
  <c r="Y1592" i="1"/>
  <c r="I1592" i="1" s="1"/>
  <c r="Y1593" i="1"/>
  <c r="I1593" i="1" s="1"/>
  <c r="Y1594" i="1"/>
  <c r="I1594" i="1" s="1"/>
  <c r="Y1595" i="1"/>
  <c r="Y1596" i="1"/>
  <c r="I1596" i="1" s="1"/>
  <c r="Y1597" i="1"/>
  <c r="Y1598" i="1"/>
  <c r="I1598" i="1" s="1"/>
  <c r="Y1599" i="1"/>
  <c r="I1599" i="1" s="1"/>
  <c r="Y1600" i="1"/>
  <c r="I1600" i="1" s="1"/>
  <c r="Y1601" i="1"/>
  <c r="I1601" i="1" s="1"/>
  <c r="Y1602" i="1"/>
  <c r="I1602" i="1" s="1"/>
  <c r="Y1603" i="1"/>
  <c r="I1603" i="1" s="1"/>
  <c r="Y1604" i="1"/>
  <c r="I1604" i="1" s="1"/>
  <c r="Y1605" i="1"/>
  <c r="I1605" i="1" s="1"/>
  <c r="Y1606" i="1"/>
  <c r="I1606" i="1" s="1"/>
  <c r="Y1607" i="1"/>
  <c r="Y1608" i="1"/>
  <c r="I1608" i="1" s="1"/>
  <c r="Y1609" i="1"/>
  <c r="Y1610" i="1"/>
  <c r="I1610" i="1" s="1"/>
  <c r="Y1611" i="1"/>
  <c r="I1611" i="1" s="1"/>
  <c r="Y1612" i="1"/>
  <c r="I1612" i="1" s="1"/>
  <c r="Y1613" i="1"/>
  <c r="I1613" i="1" s="1"/>
  <c r="Y1614" i="1"/>
  <c r="I1614" i="1" s="1"/>
  <c r="Y1615" i="1"/>
  <c r="I1615" i="1" s="1"/>
  <c r="Y1616" i="1"/>
  <c r="I1616" i="1" s="1"/>
  <c r="Y1617" i="1"/>
  <c r="I1617" i="1" s="1"/>
  <c r="Y1618" i="1"/>
  <c r="I1618" i="1" s="1"/>
  <c r="Y1619" i="1"/>
  <c r="Y1620" i="1"/>
  <c r="I1620" i="1" s="1"/>
  <c r="Y1621" i="1"/>
  <c r="Y1622" i="1"/>
  <c r="I1622" i="1" s="1"/>
  <c r="Y1623" i="1"/>
  <c r="I1623" i="1" s="1"/>
  <c r="Y1624" i="1"/>
  <c r="I1624" i="1" s="1"/>
  <c r="Y1625" i="1"/>
  <c r="I1625" i="1" s="1"/>
  <c r="Y1626" i="1"/>
  <c r="I1626" i="1" s="1"/>
  <c r="Y1627" i="1"/>
  <c r="I1627" i="1" s="1"/>
  <c r="Y1628" i="1"/>
  <c r="I1628" i="1" s="1"/>
  <c r="Y1629" i="1"/>
  <c r="I1629" i="1" s="1"/>
  <c r="Y1630" i="1"/>
  <c r="I1630" i="1" s="1"/>
  <c r="Y1631" i="1"/>
  <c r="Y1632" i="1"/>
  <c r="I1632" i="1" s="1"/>
  <c r="Y1633" i="1"/>
  <c r="Y1634" i="1"/>
  <c r="I1634" i="1" s="1"/>
  <c r="Y1635" i="1"/>
  <c r="I1635" i="1" s="1"/>
  <c r="Y1636" i="1"/>
  <c r="I1636" i="1" s="1"/>
  <c r="Y1637" i="1"/>
  <c r="I1637" i="1" s="1"/>
  <c r="Y1638" i="1"/>
  <c r="I1638" i="1" s="1"/>
  <c r="Y1639" i="1"/>
  <c r="I1639" i="1" s="1"/>
  <c r="Y1640" i="1"/>
  <c r="I1640" i="1" s="1"/>
  <c r="Y1641" i="1"/>
  <c r="I1641" i="1" s="1"/>
  <c r="Y1642" i="1"/>
  <c r="I1642" i="1" s="1"/>
  <c r="Y1643" i="1"/>
  <c r="Y1644" i="1"/>
  <c r="I1644" i="1" s="1"/>
  <c r="Y1645" i="1"/>
  <c r="Y1646" i="1"/>
  <c r="I1646" i="1" s="1"/>
  <c r="Y1647" i="1"/>
  <c r="I1647" i="1" s="1"/>
  <c r="Y1648" i="1"/>
  <c r="I1648" i="1" s="1"/>
  <c r="Y1649" i="1"/>
  <c r="I1649" i="1" s="1"/>
  <c r="Y1650" i="1"/>
  <c r="I1650" i="1" s="1"/>
  <c r="Y1651" i="1"/>
  <c r="I1651" i="1" s="1"/>
  <c r="Y1652" i="1"/>
  <c r="I1652" i="1" s="1"/>
  <c r="Y1653" i="1"/>
  <c r="I1653" i="1" s="1"/>
  <c r="Y1654" i="1"/>
  <c r="I1654" i="1" s="1"/>
  <c r="Y1655" i="1"/>
  <c r="Y1656" i="1"/>
  <c r="I1656" i="1" s="1"/>
  <c r="Y1657" i="1"/>
  <c r="Y1658" i="1"/>
  <c r="I1658" i="1" s="1"/>
  <c r="Y1659" i="1"/>
  <c r="I1659" i="1" s="1"/>
  <c r="Y1660" i="1"/>
  <c r="I1660" i="1" s="1"/>
  <c r="Y1661" i="1"/>
  <c r="I1661" i="1" s="1"/>
  <c r="Y1662" i="1"/>
  <c r="I1662" i="1" s="1"/>
  <c r="Y1663" i="1"/>
  <c r="I1663" i="1" s="1"/>
  <c r="Y1664" i="1"/>
  <c r="I1664" i="1" s="1"/>
  <c r="Y1665" i="1"/>
  <c r="I1665" i="1" s="1"/>
  <c r="Y1666" i="1"/>
  <c r="I1666" i="1" s="1"/>
  <c r="Y1667" i="1"/>
  <c r="Y1668" i="1"/>
  <c r="I1668" i="1" s="1"/>
  <c r="Y1669" i="1"/>
  <c r="Y1670" i="1"/>
  <c r="I1670" i="1" s="1"/>
  <c r="Y1671" i="1"/>
  <c r="I1671" i="1" s="1"/>
  <c r="Y1672" i="1"/>
  <c r="I1672" i="1" s="1"/>
  <c r="Y1673" i="1"/>
  <c r="I1673" i="1" s="1"/>
  <c r="Y1674" i="1"/>
  <c r="I1674" i="1" s="1"/>
  <c r="Y1675" i="1"/>
  <c r="I1675" i="1" s="1"/>
  <c r="Y1676" i="1"/>
  <c r="I1676" i="1" s="1"/>
  <c r="Y1677" i="1"/>
  <c r="I1677" i="1" s="1"/>
  <c r="Y1678" i="1"/>
  <c r="I1678" i="1" s="1"/>
  <c r="Y1679" i="1"/>
  <c r="Y1680" i="1"/>
  <c r="I1680" i="1" s="1"/>
  <c r="Y1681" i="1"/>
  <c r="Y1682" i="1"/>
  <c r="I1682" i="1" s="1"/>
  <c r="Y1683" i="1"/>
  <c r="I1683" i="1" s="1"/>
  <c r="Y1684" i="1"/>
  <c r="I1684" i="1" s="1"/>
  <c r="Y1685" i="1"/>
  <c r="I1685" i="1" s="1"/>
  <c r="Y1686" i="1"/>
  <c r="I1686" i="1" s="1"/>
  <c r="Y1687" i="1"/>
  <c r="I1687" i="1" s="1"/>
  <c r="Y1688" i="1"/>
  <c r="I1688" i="1" s="1"/>
  <c r="Y1689" i="1"/>
  <c r="I1689" i="1" s="1"/>
  <c r="Y1690" i="1"/>
  <c r="I1690" i="1" s="1"/>
  <c r="Y1691" i="1"/>
  <c r="Y1692" i="1"/>
  <c r="I1692" i="1" s="1"/>
  <c r="Y1693" i="1"/>
  <c r="Y1694" i="1"/>
  <c r="I1694" i="1" s="1"/>
  <c r="Y1695" i="1"/>
  <c r="I1695" i="1" s="1"/>
  <c r="Y1696" i="1"/>
  <c r="I1696" i="1" s="1"/>
  <c r="Y1697" i="1"/>
  <c r="I1697" i="1" s="1"/>
  <c r="Y1698" i="1"/>
  <c r="I1698" i="1" s="1"/>
  <c r="Y1699" i="1"/>
  <c r="I1699" i="1" s="1"/>
  <c r="Y1700" i="1"/>
  <c r="I1700" i="1" s="1"/>
  <c r="Y1701" i="1"/>
  <c r="I1701" i="1" s="1"/>
  <c r="Y1702" i="1"/>
  <c r="I1702" i="1" s="1"/>
  <c r="Y1703" i="1"/>
  <c r="Y1704" i="1"/>
  <c r="I1704" i="1" s="1"/>
  <c r="Y1705" i="1"/>
  <c r="Y1706" i="1"/>
  <c r="I1706" i="1" s="1"/>
  <c r="Y1707" i="1"/>
  <c r="I1707" i="1" s="1"/>
  <c r="Y1708" i="1"/>
  <c r="I1708" i="1" s="1"/>
  <c r="Y1709" i="1"/>
  <c r="I1709" i="1" s="1"/>
  <c r="Y1710" i="1"/>
  <c r="I1710" i="1" s="1"/>
  <c r="Y1711" i="1"/>
  <c r="I1711" i="1" s="1"/>
  <c r="Y1712" i="1"/>
  <c r="I1712" i="1" s="1"/>
  <c r="Y1713" i="1"/>
  <c r="I1713" i="1" s="1"/>
  <c r="Y1714" i="1"/>
  <c r="I1714" i="1" s="1"/>
  <c r="Y1715" i="1"/>
  <c r="Y1716" i="1"/>
  <c r="I1716" i="1" s="1"/>
  <c r="Y1717" i="1"/>
  <c r="Y1718" i="1"/>
  <c r="I1718" i="1" s="1"/>
  <c r="Y1719" i="1"/>
  <c r="I1719" i="1" s="1"/>
  <c r="Y1720" i="1"/>
  <c r="I1720" i="1" s="1"/>
  <c r="Y1721" i="1"/>
  <c r="I1721" i="1" s="1"/>
  <c r="Y1722" i="1"/>
  <c r="I1722" i="1" s="1"/>
  <c r="Y1723" i="1"/>
  <c r="I1723" i="1" s="1"/>
  <c r="Y1724" i="1"/>
  <c r="I1724" i="1" s="1"/>
  <c r="Y1725" i="1"/>
  <c r="I1725" i="1" s="1"/>
  <c r="Y1726" i="1"/>
  <c r="I1726" i="1" s="1"/>
  <c r="Y1727" i="1"/>
  <c r="Y1728" i="1"/>
  <c r="I1728" i="1" s="1"/>
  <c r="Y1729" i="1"/>
  <c r="Y1730" i="1"/>
  <c r="I1730" i="1" s="1"/>
  <c r="Y1731" i="1"/>
  <c r="I1731" i="1" s="1"/>
  <c r="Y1732" i="1"/>
  <c r="I1732" i="1" s="1"/>
  <c r="Y1733" i="1"/>
  <c r="I1733" i="1" s="1"/>
  <c r="Y1734" i="1"/>
  <c r="I1734" i="1" s="1"/>
  <c r="Y1735" i="1"/>
  <c r="I1735" i="1" s="1"/>
  <c r="Y1736" i="1"/>
  <c r="I1736" i="1" s="1"/>
  <c r="Y1737" i="1"/>
  <c r="I1737" i="1" s="1"/>
  <c r="Y1738" i="1"/>
  <c r="I1738" i="1" s="1"/>
  <c r="Y1739" i="1"/>
  <c r="Y1740" i="1"/>
  <c r="I1740" i="1" s="1"/>
  <c r="Y1741" i="1"/>
  <c r="Y1742" i="1"/>
  <c r="I1742" i="1" s="1"/>
  <c r="Y1743" i="1"/>
  <c r="I1743" i="1" s="1"/>
  <c r="Y1744" i="1"/>
  <c r="I1744" i="1" s="1"/>
  <c r="Y1745" i="1"/>
  <c r="I1745" i="1" s="1"/>
  <c r="Y1746" i="1"/>
  <c r="I1746" i="1" s="1"/>
  <c r="Y1747" i="1"/>
  <c r="I1747" i="1" s="1"/>
  <c r="Y1748" i="1"/>
  <c r="I1748" i="1" s="1"/>
  <c r="Y1749" i="1"/>
  <c r="I1749" i="1" s="1"/>
  <c r="Y1750" i="1"/>
  <c r="I1750" i="1" s="1"/>
  <c r="Y1751" i="1"/>
  <c r="Y1752" i="1"/>
  <c r="I1752" i="1" s="1"/>
  <c r="Y1753" i="1"/>
  <c r="Y1754" i="1"/>
  <c r="I1754" i="1" s="1"/>
  <c r="Y1755" i="1"/>
  <c r="I1755" i="1" s="1"/>
  <c r="Y1756" i="1"/>
  <c r="I1756" i="1" s="1"/>
  <c r="Y1757" i="1"/>
  <c r="I1757" i="1" s="1"/>
  <c r="Y1758" i="1"/>
  <c r="I1758" i="1" s="1"/>
  <c r="Y1759" i="1"/>
  <c r="I1759" i="1" s="1"/>
  <c r="Y1760" i="1"/>
  <c r="I1760" i="1" s="1"/>
  <c r="Y1761" i="1"/>
  <c r="I1761" i="1" s="1"/>
  <c r="Y1762" i="1"/>
  <c r="I1762" i="1" s="1"/>
  <c r="Y1763" i="1"/>
  <c r="Y1764" i="1"/>
  <c r="I1764" i="1" s="1"/>
  <c r="Y1765" i="1"/>
  <c r="Y1766" i="1"/>
  <c r="I1766" i="1" s="1"/>
  <c r="Y1767" i="1"/>
  <c r="I1767" i="1" s="1"/>
  <c r="Y1768" i="1"/>
  <c r="I1768" i="1" s="1"/>
  <c r="Y1769" i="1"/>
  <c r="I1769" i="1" s="1"/>
  <c r="Y1770" i="1"/>
  <c r="I1770" i="1" s="1"/>
  <c r="Y1771" i="1"/>
  <c r="I1771" i="1" s="1"/>
  <c r="Y1772" i="1"/>
  <c r="I1772" i="1" s="1"/>
  <c r="Y1773" i="1"/>
  <c r="I1773" i="1" s="1"/>
  <c r="Y1774" i="1"/>
  <c r="I1774" i="1" s="1"/>
  <c r="Y1775" i="1"/>
  <c r="Y1776" i="1"/>
  <c r="I1776" i="1" s="1"/>
  <c r="Y1777" i="1"/>
  <c r="Y1778" i="1"/>
  <c r="I1778" i="1" s="1"/>
  <c r="Y1779" i="1"/>
  <c r="I1779" i="1" s="1"/>
  <c r="Y1780" i="1"/>
  <c r="I1780" i="1" s="1"/>
  <c r="Y1781" i="1"/>
  <c r="I1781" i="1" s="1"/>
  <c r="Y1782" i="1"/>
  <c r="I1782" i="1" s="1"/>
  <c r="Y1783" i="1"/>
  <c r="I1783" i="1" s="1"/>
  <c r="Y1784" i="1"/>
  <c r="I1784" i="1" s="1"/>
  <c r="Y1785" i="1"/>
  <c r="I1785" i="1" s="1"/>
  <c r="Y1786" i="1"/>
  <c r="I1786" i="1" s="1"/>
  <c r="Y1787" i="1"/>
  <c r="Y1788" i="1"/>
  <c r="I1788" i="1" s="1"/>
  <c r="Y1789" i="1"/>
  <c r="Y1790" i="1"/>
  <c r="I1790" i="1" s="1"/>
  <c r="Y1791" i="1"/>
  <c r="I1791" i="1" s="1"/>
  <c r="Y1792" i="1"/>
  <c r="I1792" i="1" s="1"/>
  <c r="Y1793" i="1"/>
  <c r="I1793" i="1" s="1"/>
  <c r="Y1794" i="1"/>
  <c r="I1794" i="1" s="1"/>
  <c r="Y1795" i="1"/>
  <c r="I1795" i="1" s="1"/>
  <c r="Y1796" i="1"/>
  <c r="I1796" i="1" s="1"/>
  <c r="Y1797" i="1"/>
  <c r="I1797" i="1" s="1"/>
  <c r="Y1798" i="1"/>
  <c r="I1798" i="1" s="1"/>
  <c r="Y1799" i="1"/>
  <c r="Y1800" i="1"/>
  <c r="I1800" i="1" s="1"/>
  <c r="Y1801" i="1"/>
  <c r="Y1802" i="1"/>
  <c r="I1802" i="1" s="1"/>
  <c r="Y1803" i="1"/>
  <c r="I1803" i="1" s="1"/>
  <c r="Y1804" i="1"/>
  <c r="I1804" i="1" s="1"/>
  <c r="Y1805" i="1"/>
  <c r="I1805" i="1" s="1"/>
  <c r="Y1806" i="1"/>
  <c r="I1806" i="1" s="1"/>
  <c r="Y1807" i="1"/>
  <c r="I1807" i="1" s="1"/>
  <c r="Y1808" i="1"/>
  <c r="I1808" i="1" s="1"/>
  <c r="Y1809" i="1"/>
  <c r="I1809" i="1" s="1"/>
  <c r="Y1810" i="1"/>
  <c r="I1810" i="1" s="1"/>
  <c r="Y1811" i="1"/>
  <c r="Y1812" i="1"/>
  <c r="I1812" i="1" s="1"/>
  <c r="Y1813" i="1"/>
  <c r="Y1814" i="1"/>
  <c r="I1814" i="1" s="1"/>
  <c r="Y1815" i="1"/>
  <c r="I1815" i="1" s="1"/>
  <c r="Y1816" i="1"/>
  <c r="I1816" i="1" s="1"/>
  <c r="Y1817" i="1"/>
  <c r="I1817" i="1" s="1"/>
  <c r="Y1818" i="1"/>
  <c r="I1818" i="1" s="1"/>
  <c r="Y1819" i="1"/>
  <c r="I1819" i="1" s="1"/>
  <c r="Y1820" i="1"/>
  <c r="I1820" i="1" s="1"/>
  <c r="Y1821" i="1"/>
  <c r="I1821" i="1" s="1"/>
  <c r="Y1822" i="1"/>
  <c r="I1822" i="1" s="1"/>
  <c r="Y1823" i="1"/>
  <c r="Y1824" i="1"/>
  <c r="I1824" i="1" s="1"/>
  <c r="Y1825" i="1"/>
  <c r="Y1826" i="1"/>
  <c r="I1826" i="1" s="1"/>
  <c r="Y1827" i="1"/>
  <c r="I1827" i="1" s="1"/>
  <c r="Y1828" i="1"/>
  <c r="I1828" i="1" s="1"/>
  <c r="Y1829" i="1"/>
  <c r="I1829" i="1" s="1"/>
  <c r="Y1830" i="1"/>
  <c r="I1830" i="1" s="1"/>
  <c r="Y1831" i="1"/>
  <c r="I1831" i="1" s="1"/>
  <c r="Y1832" i="1"/>
  <c r="I1832" i="1" s="1"/>
  <c r="Y1833" i="1"/>
  <c r="I1833" i="1" s="1"/>
  <c r="Y1834" i="1"/>
  <c r="I1834" i="1" s="1"/>
  <c r="Y1835" i="1"/>
  <c r="Y1836" i="1"/>
  <c r="I1836" i="1" s="1"/>
  <c r="Y1837" i="1"/>
  <c r="Y1838" i="1"/>
  <c r="I1838" i="1" s="1"/>
  <c r="Y1839" i="1"/>
  <c r="I1839" i="1" s="1"/>
  <c r="Y1840" i="1"/>
  <c r="I1840" i="1" s="1"/>
  <c r="Y1841" i="1"/>
  <c r="I1841" i="1" s="1"/>
  <c r="Y1842" i="1"/>
  <c r="I1842" i="1" s="1"/>
  <c r="Y1843" i="1"/>
  <c r="I1843" i="1" s="1"/>
  <c r="Y1844" i="1"/>
  <c r="I1844" i="1" s="1"/>
  <c r="Y1845" i="1"/>
  <c r="I1845" i="1" s="1"/>
  <c r="Y1846" i="1"/>
  <c r="I1846" i="1" s="1"/>
  <c r="Y1847" i="1"/>
  <c r="Y1848" i="1"/>
  <c r="I1848" i="1" s="1"/>
  <c r="Y1849" i="1"/>
  <c r="Y1850" i="1"/>
  <c r="I1850" i="1" s="1"/>
  <c r="Y1851" i="1"/>
  <c r="I1851" i="1" s="1"/>
  <c r="Y1852" i="1"/>
  <c r="I1852" i="1" s="1"/>
  <c r="Y1853" i="1"/>
  <c r="I1853" i="1" s="1"/>
  <c r="Y1854" i="1"/>
  <c r="I1854" i="1" s="1"/>
  <c r="Y1855" i="1"/>
  <c r="I1855" i="1" s="1"/>
  <c r="Y1856" i="1"/>
  <c r="I1856" i="1" s="1"/>
  <c r="Y1857" i="1"/>
  <c r="I1857" i="1" s="1"/>
  <c r="Y1858" i="1"/>
  <c r="I1858" i="1" s="1"/>
  <c r="Y1859" i="1"/>
  <c r="Y1860" i="1"/>
  <c r="I1860" i="1" s="1"/>
  <c r="Y1861" i="1"/>
  <c r="Y1862" i="1"/>
  <c r="I1862" i="1" s="1"/>
  <c r="Y1863" i="1"/>
  <c r="I1863" i="1" s="1"/>
  <c r="Y1864" i="1"/>
  <c r="I1864" i="1" s="1"/>
  <c r="Y1865" i="1"/>
  <c r="I1865" i="1" s="1"/>
  <c r="Y1866" i="1"/>
  <c r="I1866" i="1" s="1"/>
  <c r="Y1867" i="1"/>
  <c r="I1867" i="1" s="1"/>
  <c r="Y1868" i="1"/>
  <c r="I1868" i="1" s="1"/>
  <c r="Y1869" i="1"/>
  <c r="I1869" i="1" s="1"/>
  <c r="Y1870" i="1"/>
  <c r="I1870" i="1" s="1"/>
  <c r="Y1871" i="1"/>
  <c r="Y1872" i="1"/>
  <c r="I1872" i="1" s="1"/>
  <c r="Y1873" i="1"/>
  <c r="Y1874" i="1"/>
  <c r="I1874" i="1" s="1"/>
  <c r="Y1875" i="1"/>
  <c r="I1875" i="1" s="1"/>
  <c r="Y1876" i="1"/>
  <c r="I1876" i="1" s="1"/>
  <c r="Y1877" i="1"/>
  <c r="I1877" i="1" s="1"/>
  <c r="Y1878" i="1"/>
  <c r="I1878" i="1" s="1"/>
  <c r="Y1879" i="1"/>
  <c r="I1879" i="1" s="1"/>
  <c r="Y1880" i="1"/>
  <c r="I1880" i="1" s="1"/>
  <c r="Y1881" i="1"/>
  <c r="I1881" i="1" s="1"/>
  <c r="Y1882" i="1"/>
  <c r="I1882" i="1" s="1"/>
  <c r="Y1883" i="1"/>
  <c r="Y1884" i="1"/>
  <c r="I1884" i="1" s="1"/>
  <c r="Y1885" i="1"/>
  <c r="Y1886" i="1"/>
  <c r="I1886" i="1" s="1"/>
  <c r="Y1887" i="1"/>
  <c r="I1887" i="1" s="1"/>
  <c r="Y1888" i="1"/>
  <c r="I1888" i="1" s="1"/>
  <c r="Y1889" i="1"/>
  <c r="I1889" i="1" s="1"/>
  <c r="Y1890" i="1"/>
  <c r="I1890" i="1" s="1"/>
  <c r="Y1891" i="1"/>
  <c r="I1891" i="1" s="1"/>
  <c r="Y1892" i="1"/>
  <c r="I1892" i="1" s="1"/>
  <c r="Y1893" i="1"/>
  <c r="I1893" i="1" s="1"/>
  <c r="Y1894" i="1"/>
  <c r="I1894" i="1" s="1"/>
  <c r="Y1895" i="1"/>
  <c r="Y1896" i="1"/>
  <c r="I1896" i="1" s="1"/>
  <c r="Y1897" i="1"/>
  <c r="Y1898" i="1"/>
  <c r="I1898" i="1" s="1"/>
  <c r="Y1899" i="1"/>
  <c r="I1899" i="1" s="1"/>
  <c r="Y1900" i="1"/>
  <c r="I1900" i="1" s="1"/>
  <c r="Y1901" i="1"/>
  <c r="I1901" i="1" s="1"/>
  <c r="Y1902" i="1"/>
  <c r="I1902" i="1" s="1"/>
  <c r="Y1903" i="1"/>
  <c r="I1903" i="1" s="1"/>
  <c r="Y1904" i="1"/>
  <c r="I1904" i="1" s="1"/>
  <c r="Y1905" i="1"/>
  <c r="I1905" i="1" s="1"/>
  <c r="Y1906" i="1"/>
  <c r="I1906" i="1" s="1"/>
  <c r="Y1907" i="1"/>
  <c r="Y1908" i="1"/>
  <c r="I1908" i="1" s="1"/>
  <c r="Y1909" i="1"/>
  <c r="Y1910" i="1"/>
  <c r="I1910" i="1" s="1"/>
  <c r="Y1911" i="1"/>
  <c r="I1911" i="1" s="1"/>
  <c r="Y1912" i="1"/>
  <c r="I1912" i="1" s="1"/>
  <c r="Y1913" i="1"/>
  <c r="I1913" i="1" s="1"/>
  <c r="Y1914" i="1"/>
  <c r="I1914" i="1" s="1"/>
  <c r="Y1915" i="1"/>
  <c r="I1915" i="1" s="1"/>
  <c r="Y1916" i="1"/>
  <c r="I1916" i="1" s="1"/>
  <c r="Y1917" i="1"/>
  <c r="I1917" i="1" s="1"/>
  <c r="Y1918" i="1"/>
  <c r="I1918" i="1" s="1"/>
  <c r="Y1919" i="1"/>
  <c r="Y1920" i="1"/>
  <c r="I1920" i="1" s="1"/>
  <c r="Y1921" i="1"/>
  <c r="Y1922" i="1"/>
  <c r="I1922" i="1" s="1"/>
  <c r="Y1923" i="1"/>
  <c r="I1923" i="1" s="1"/>
  <c r="Y1924" i="1"/>
  <c r="I1924" i="1" s="1"/>
  <c r="Y1925" i="1"/>
  <c r="I1925" i="1" s="1"/>
  <c r="Y1926" i="1"/>
  <c r="I1926" i="1" s="1"/>
  <c r="Y1927" i="1"/>
  <c r="I1927" i="1" s="1"/>
  <c r="Y1928" i="1"/>
  <c r="I1928" i="1" s="1"/>
  <c r="Y1929" i="1"/>
  <c r="I1929" i="1" s="1"/>
  <c r="Y1930" i="1"/>
  <c r="I1930" i="1" s="1"/>
  <c r="Y1931" i="1"/>
  <c r="Y1932" i="1"/>
  <c r="I1932" i="1" s="1"/>
  <c r="Y1933" i="1"/>
  <c r="Y1934" i="1"/>
  <c r="I1934" i="1" s="1"/>
  <c r="Y1935" i="1"/>
  <c r="I1935" i="1" s="1"/>
  <c r="Y1936" i="1"/>
  <c r="I1936" i="1" s="1"/>
  <c r="Y1937" i="1"/>
  <c r="I1937" i="1" s="1"/>
  <c r="Y1938" i="1"/>
  <c r="I1938" i="1" s="1"/>
  <c r="Y1939" i="1"/>
  <c r="I1939" i="1" s="1"/>
  <c r="Y1940" i="1"/>
  <c r="I1940" i="1" s="1"/>
  <c r="Y1941" i="1"/>
  <c r="I1941" i="1" s="1"/>
  <c r="Y1942" i="1"/>
  <c r="I1942" i="1" s="1"/>
  <c r="Y1943" i="1"/>
  <c r="Y1944" i="1"/>
  <c r="I1944" i="1" s="1"/>
  <c r="Y1945" i="1"/>
  <c r="Y1946" i="1"/>
  <c r="I1946" i="1" s="1"/>
  <c r="Y1947" i="1"/>
  <c r="I1947" i="1" s="1"/>
  <c r="Y1948" i="1"/>
  <c r="I1948" i="1" s="1"/>
  <c r="Y1949" i="1"/>
  <c r="I1949" i="1" s="1"/>
  <c r="Y1950" i="1"/>
  <c r="I1950" i="1" s="1"/>
  <c r="Y1951" i="1"/>
  <c r="I1951" i="1" s="1"/>
  <c r="Y1952" i="1"/>
  <c r="I1952" i="1" s="1"/>
  <c r="Y1953" i="1"/>
  <c r="I1953" i="1" s="1"/>
  <c r="Y1954" i="1"/>
  <c r="I1954" i="1" s="1"/>
  <c r="Y1955" i="1"/>
  <c r="Y1956" i="1"/>
  <c r="I1956" i="1" s="1"/>
  <c r="Y1957" i="1"/>
  <c r="Y1958" i="1"/>
  <c r="I1958" i="1" s="1"/>
  <c r="Y1959" i="1"/>
  <c r="I1959" i="1" s="1"/>
  <c r="Y1960" i="1"/>
  <c r="I1960" i="1" s="1"/>
  <c r="Y1961" i="1"/>
  <c r="I1961" i="1" s="1"/>
  <c r="Y1962" i="1"/>
  <c r="I1962" i="1" s="1"/>
  <c r="Y1963" i="1"/>
  <c r="I1963" i="1" s="1"/>
  <c r="Y1964" i="1"/>
  <c r="I1964" i="1" s="1"/>
  <c r="Y1965" i="1"/>
  <c r="I1965" i="1" s="1"/>
  <c r="Y1966" i="1"/>
  <c r="I1966" i="1" s="1"/>
  <c r="Y1967" i="1"/>
  <c r="Y1968" i="1"/>
  <c r="I1968" i="1" s="1"/>
  <c r="Y1969" i="1"/>
  <c r="Y1970" i="1"/>
  <c r="I1970" i="1" s="1"/>
  <c r="Y1971" i="1"/>
  <c r="I1971" i="1" s="1"/>
  <c r="Y1972" i="1"/>
  <c r="I1972" i="1" s="1"/>
  <c r="Y1973" i="1"/>
  <c r="I1973" i="1" s="1"/>
  <c r="Y1974" i="1"/>
  <c r="I1974" i="1" s="1"/>
  <c r="Y1975" i="1"/>
  <c r="I1975" i="1" s="1"/>
  <c r="Y1976" i="1"/>
  <c r="I1976" i="1" s="1"/>
  <c r="Y1977" i="1"/>
  <c r="I1977" i="1" s="1"/>
  <c r="Y1978" i="1"/>
  <c r="I1978" i="1" s="1"/>
  <c r="Y1979" i="1"/>
  <c r="Y1980" i="1"/>
  <c r="I1980" i="1" s="1"/>
  <c r="Y1981" i="1"/>
  <c r="Y1982" i="1"/>
  <c r="I1982" i="1" s="1"/>
  <c r="Y1983" i="1"/>
  <c r="I1983" i="1" s="1"/>
  <c r="Y1984" i="1"/>
  <c r="I1984" i="1" s="1"/>
  <c r="Y1985" i="1"/>
  <c r="I1985" i="1" s="1"/>
  <c r="Y1986" i="1"/>
  <c r="I1986" i="1" s="1"/>
  <c r="Y1987" i="1"/>
  <c r="I1987" i="1" s="1"/>
  <c r="Y1988" i="1"/>
  <c r="I1988" i="1" s="1"/>
  <c r="Y1989" i="1"/>
  <c r="I1989" i="1" s="1"/>
  <c r="Y1990" i="1"/>
  <c r="I1990" i="1" s="1"/>
  <c r="Y1991" i="1"/>
  <c r="Y1992" i="1"/>
  <c r="I1992" i="1" s="1"/>
  <c r="Y1993" i="1"/>
  <c r="Y1994" i="1"/>
  <c r="I1994" i="1" s="1"/>
  <c r="Y1995" i="1"/>
  <c r="I1995" i="1" s="1"/>
  <c r="Y1996" i="1"/>
  <c r="I1996" i="1" s="1"/>
  <c r="Y1997" i="1"/>
  <c r="I1997" i="1" s="1"/>
  <c r="Y1998" i="1"/>
  <c r="I1998" i="1" s="1"/>
  <c r="Y1999" i="1"/>
  <c r="I1999" i="1" s="1"/>
  <c r="Y2000" i="1"/>
  <c r="I2000" i="1" s="1"/>
  <c r="Y2001" i="1"/>
  <c r="I2001" i="1" s="1"/>
  <c r="Y2002" i="1"/>
  <c r="I2002" i="1" s="1"/>
  <c r="Y2003" i="1"/>
  <c r="Y2004" i="1"/>
  <c r="I2004" i="1" s="1"/>
  <c r="Y2005" i="1"/>
  <c r="Y2006" i="1"/>
  <c r="I2006" i="1" s="1"/>
  <c r="Y2007" i="1"/>
  <c r="I2007" i="1" s="1"/>
  <c r="Y2008" i="1"/>
  <c r="I2008" i="1" s="1"/>
  <c r="Y2009" i="1"/>
  <c r="I2009" i="1" s="1"/>
  <c r="Y2010" i="1"/>
  <c r="I2010" i="1" s="1"/>
  <c r="Y2011" i="1"/>
  <c r="I2011" i="1" s="1"/>
  <c r="Y2012" i="1"/>
  <c r="I2012" i="1" s="1"/>
  <c r="Y2013" i="1"/>
  <c r="I2013" i="1" s="1"/>
  <c r="Y2014" i="1"/>
  <c r="I2014" i="1" s="1"/>
  <c r="Y2015" i="1"/>
  <c r="Y2016" i="1"/>
  <c r="I2016" i="1" s="1"/>
  <c r="Y2017" i="1"/>
  <c r="Y2018" i="1"/>
  <c r="I2018" i="1" s="1"/>
  <c r="Y2019" i="1"/>
  <c r="I2019" i="1" s="1"/>
  <c r="Y2020" i="1"/>
  <c r="I2020" i="1" s="1"/>
  <c r="Y2021" i="1"/>
  <c r="I2021" i="1" s="1"/>
  <c r="Y2022" i="1"/>
  <c r="I2022" i="1" s="1"/>
  <c r="Y2023" i="1"/>
  <c r="I2023" i="1" s="1"/>
  <c r="Y2024" i="1"/>
  <c r="I2024" i="1" s="1"/>
  <c r="Y2025" i="1"/>
  <c r="I2025" i="1" s="1"/>
  <c r="Y2026" i="1"/>
  <c r="I2026" i="1" s="1"/>
  <c r="Y2027" i="1"/>
  <c r="Y2028" i="1"/>
  <c r="I2028" i="1" s="1"/>
  <c r="Y2029" i="1"/>
  <c r="Y2030" i="1"/>
  <c r="I2030" i="1" s="1"/>
  <c r="Y2031" i="1"/>
  <c r="I2031" i="1" s="1"/>
  <c r="Y2032" i="1"/>
  <c r="I2032" i="1" s="1"/>
  <c r="Y2033" i="1"/>
  <c r="I2033" i="1" s="1"/>
  <c r="Y2034" i="1"/>
  <c r="I2034" i="1" s="1"/>
  <c r="Y2035" i="1"/>
  <c r="I2035" i="1" s="1"/>
  <c r="Y2036" i="1"/>
  <c r="I2036" i="1" s="1"/>
  <c r="Y2037" i="1"/>
  <c r="I2037" i="1" s="1"/>
  <c r="Y2038" i="1"/>
  <c r="I2038" i="1" s="1"/>
  <c r="Y2039" i="1"/>
  <c r="Y2040" i="1"/>
  <c r="I2040" i="1" s="1"/>
  <c r="Y2041" i="1"/>
  <c r="Y2042" i="1"/>
  <c r="I2042" i="1" s="1"/>
  <c r="Y2043" i="1"/>
  <c r="I2043" i="1" s="1"/>
  <c r="Y2044" i="1"/>
  <c r="I2044" i="1" s="1"/>
  <c r="Y2045" i="1"/>
  <c r="I2045" i="1" s="1"/>
  <c r="Y2046" i="1"/>
  <c r="I2046" i="1" s="1"/>
  <c r="Y2047" i="1"/>
  <c r="I2047" i="1" s="1"/>
  <c r="Y2048" i="1"/>
  <c r="I2048" i="1" s="1"/>
  <c r="Y2049" i="1"/>
  <c r="I2049" i="1" s="1"/>
  <c r="Y2050" i="1"/>
  <c r="I2050" i="1" s="1"/>
  <c r="Y2051" i="1"/>
  <c r="Y2052" i="1"/>
  <c r="I2052" i="1" s="1"/>
  <c r="Y2053" i="1"/>
  <c r="Y2054" i="1"/>
  <c r="I2054" i="1" s="1"/>
  <c r="Y2055" i="1"/>
  <c r="I2055" i="1" s="1"/>
  <c r="Y2056" i="1"/>
  <c r="I2056" i="1" s="1"/>
  <c r="Y2057" i="1"/>
  <c r="I2057" i="1" s="1"/>
  <c r="Y2058" i="1"/>
  <c r="I2058" i="1" s="1"/>
  <c r="Y2059" i="1"/>
  <c r="I2059" i="1" s="1"/>
  <c r="Y2060" i="1"/>
  <c r="I2060" i="1" s="1"/>
  <c r="Y2061" i="1"/>
  <c r="I2061" i="1" s="1"/>
  <c r="Y2062" i="1"/>
  <c r="I2062" i="1" s="1"/>
  <c r="Y2063" i="1"/>
  <c r="Y2064" i="1"/>
  <c r="I2064" i="1" s="1"/>
  <c r="Y2065" i="1"/>
  <c r="Y2066" i="1"/>
  <c r="I2066" i="1" s="1"/>
  <c r="Y2067" i="1"/>
  <c r="I2067" i="1" s="1"/>
  <c r="Y2068" i="1"/>
  <c r="I2068" i="1" s="1"/>
  <c r="Y2069" i="1"/>
  <c r="I2069" i="1" s="1"/>
  <c r="Y2070" i="1"/>
  <c r="I2070" i="1" s="1"/>
  <c r="Y2071" i="1"/>
  <c r="I2071" i="1" s="1"/>
  <c r="Y2072" i="1"/>
  <c r="I2072" i="1" s="1"/>
  <c r="Y2073" i="1"/>
  <c r="I2073" i="1" s="1"/>
  <c r="Y2074" i="1"/>
  <c r="I2074" i="1" s="1"/>
  <c r="Y2075" i="1"/>
  <c r="Y2076" i="1"/>
  <c r="I2076" i="1" s="1"/>
  <c r="Y2077" i="1"/>
  <c r="Y2078" i="1"/>
  <c r="I2078" i="1" s="1"/>
  <c r="Y2079" i="1"/>
  <c r="I2079" i="1" s="1"/>
  <c r="Y2080" i="1"/>
  <c r="I2080" i="1" s="1"/>
  <c r="Y2081" i="1"/>
  <c r="I2081" i="1" s="1"/>
  <c r="Y2082" i="1"/>
  <c r="I2082" i="1" s="1"/>
  <c r="Y2083" i="1"/>
  <c r="I2083" i="1" s="1"/>
  <c r="Y2084" i="1"/>
  <c r="I2084" i="1" s="1"/>
  <c r="Y2085" i="1"/>
  <c r="I2085" i="1" s="1"/>
  <c r="Y2086" i="1"/>
  <c r="I2086" i="1" s="1"/>
  <c r="Y2087" i="1"/>
  <c r="Y2088" i="1"/>
  <c r="I2088" i="1" s="1"/>
  <c r="Y2089" i="1"/>
  <c r="Y2090" i="1"/>
  <c r="I2090" i="1" s="1"/>
  <c r="Y2091" i="1"/>
  <c r="I2091" i="1" s="1"/>
  <c r="Y2092" i="1"/>
  <c r="I2092" i="1" s="1"/>
  <c r="Y2093" i="1"/>
  <c r="I2093" i="1" s="1"/>
  <c r="Y2094" i="1"/>
  <c r="I2094" i="1" s="1"/>
  <c r="Y2095" i="1"/>
  <c r="I2095" i="1" s="1"/>
  <c r="Y2096" i="1"/>
  <c r="I2096" i="1" s="1"/>
  <c r="Y2097" i="1"/>
  <c r="I2097" i="1" s="1"/>
  <c r="Y2098" i="1"/>
  <c r="I2098" i="1" s="1"/>
  <c r="Y2099" i="1"/>
  <c r="Y2100" i="1"/>
  <c r="I2100" i="1" s="1"/>
  <c r="Y2101" i="1"/>
  <c r="Y2102" i="1"/>
  <c r="I2102" i="1" s="1"/>
  <c r="Y2103" i="1"/>
  <c r="I2103" i="1" s="1"/>
  <c r="Y2104" i="1"/>
  <c r="I2104" i="1" s="1"/>
  <c r="Y2105" i="1"/>
  <c r="I2105" i="1" s="1"/>
  <c r="Y2106" i="1"/>
  <c r="I2106" i="1" s="1"/>
  <c r="Y2107" i="1"/>
  <c r="I2107" i="1" s="1"/>
  <c r="Y2108" i="1"/>
  <c r="I2108" i="1" s="1"/>
  <c r="Y2109" i="1"/>
  <c r="I2109" i="1" s="1"/>
  <c r="Y2110" i="1"/>
  <c r="I2110" i="1" s="1"/>
  <c r="Y2111" i="1"/>
  <c r="Y2112" i="1"/>
  <c r="I2112" i="1" s="1"/>
  <c r="Y2113" i="1"/>
  <c r="Y2114" i="1"/>
  <c r="I2114" i="1" s="1"/>
  <c r="Y2115" i="1"/>
  <c r="I2115" i="1" s="1"/>
  <c r="Y2116" i="1"/>
  <c r="I2116" i="1" s="1"/>
  <c r="Y2117" i="1"/>
  <c r="I2117" i="1" s="1"/>
  <c r="Y2118" i="1"/>
  <c r="I2118" i="1" s="1"/>
  <c r="Y2119" i="1"/>
  <c r="I2119" i="1" s="1"/>
  <c r="Y2120" i="1"/>
  <c r="I2120" i="1" s="1"/>
  <c r="Y2121" i="1"/>
  <c r="I2121" i="1" s="1"/>
  <c r="Y2122" i="1"/>
  <c r="I2122" i="1" s="1"/>
  <c r="Y2123" i="1"/>
  <c r="Y2124" i="1"/>
  <c r="I2124" i="1" s="1"/>
  <c r="Y2125" i="1"/>
  <c r="Y2126" i="1"/>
  <c r="I2126" i="1" s="1"/>
  <c r="Y2127" i="1"/>
  <c r="I2127" i="1" s="1"/>
  <c r="Y2128" i="1"/>
  <c r="I2128" i="1" s="1"/>
  <c r="Y2129" i="1"/>
  <c r="I2129" i="1" s="1"/>
  <c r="Y2130" i="1"/>
  <c r="I2130" i="1" s="1"/>
  <c r="Y2131" i="1"/>
  <c r="I2131" i="1" s="1"/>
  <c r="Y2132" i="1"/>
  <c r="I2132" i="1" s="1"/>
  <c r="Y2133" i="1"/>
  <c r="I2133" i="1" s="1"/>
  <c r="Y2134" i="1"/>
  <c r="I2134" i="1" s="1"/>
  <c r="Y2135" i="1"/>
  <c r="Y2136" i="1"/>
  <c r="I2136" i="1" s="1"/>
  <c r="Y2137" i="1"/>
  <c r="Y2138" i="1"/>
  <c r="I2138" i="1" s="1"/>
  <c r="Y2139" i="1"/>
  <c r="I2139" i="1" s="1"/>
  <c r="Y2140" i="1"/>
  <c r="I2140" i="1" s="1"/>
  <c r="Y2141" i="1"/>
  <c r="I2141" i="1" s="1"/>
  <c r="Y2142" i="1"/>
  <c r="I2142" i="1" s="1"/>
  <c r="Y2143" i="1"/>
  <c r="I2143" i="1" s="1"/>
  <c r="Y2144" i="1"/>
  <c r="I2144" i="1" s="1"/>
  <c r="Y2145" i="1"/>
  <c r="I2145" i="1" s="1"/>
  <c r="Y2146" i="1"/>
  <c r="I2146" i="1" s="1"/>
  <c r="Y2147" i="1"/>
  <c r="Y2148" i="1"/>
  <c r="I2148" i="1" s="1"/>
  <c r="Y2149" i="1"/>
  <c r="Y2150" i="1"/>
  <c r="I2150" i="1" s="1"/>
  <c r="Y2151" i="1"/>
  <c r="I2151" i="1" s="1"/>
  <c r="Y2152" i="1"/>
  <c r="I2152" i="1" s="1"/>
  <c r="Y2153" i="1"/>
  <c r="I2153" i="1" s="1"/>
  <c r="Y2154" i="1"/>
  <c r="I2154" i="1" s="1"/>
  <c r="Y2155" i="1"/>
  <c r="I2155" i="1" s="1"/>
  <c r="Y2156" i="1"/>
  <c r="I2156" i="1" s="1"/>
  <c r="Y2157" i="1"/>
  <c r="I2157" i="1" s="1"/>
  <c r="Y2158" i="1"/>
  <c r="I2158" i="1" s="1"/>
  <c r="Y2159" i="1"/>
  <c r="Y2160" i="1"/>
  <c r="I2160" i="1" s="1"/>
  <c r="Y2161" i="1"/>
  <c r="Y2162" i="1"/>
  <c r="I2162" i="1" s="1"/>
  <c r="Y2163" i="1"/>
  <c r="I2163" i="1" s="1"/>
  <c r="Y2164" i="1"/>
  <c r="I2164" i="1" s="1"/>
  <c r="Y2165" i="1"/>
  <c r="I2165" i="1" s="1"/>
  <c r="Y2166" i="1"/>
  <c r="I2166" i="1" s="1"/>
  <c r="Y2167" i="1"/>
  <c r="I2167" i="1" s="1"/>
  <c r="Y2168" i="1"/>
  <c r="I2168" i="1" s="1"/>
  <c r="Y2169" i="1"/>
  <c r="I2169" i="1" s="1"/>
  <c r="Y2170" i="1"/>
  <c r="I2170" i="1" s="1"/>
  <c r="Y2171" i="1"/>
  <c r="Y2172" i="1"/>
  <c r="I2172" i="1" s="1"/>
  <c r="Y2173" i="1"/>
  <c r="Y2174" i="1"/>
  <c r="I2174" i="1" s="1"/>
  <c r="Y2175" i="1"/>
  <c r="I2175" i="1" s="1"/>
  <c r="Y2176" i="1"/>
  <c r="I2176" i="1" s="1"/>
  <c r="Y2177" i="1"/>
  <c r="I2177" i="1" s="1"/>
  <c r="Y2178" i="1"/>
  <c r="I2178" i="1" s="1"/>
  <c r="Y2179" i="1"/>
  <c r="I2179" i="1" s="1"/>
  <c r="Y2180" i="1"/>
  <c r="I2180" i="1" s="1"/>
  <c r="Y2181" i="1"/>
  <c r="I2181" i="1" s="1"/>
  <c r="Y2182" i="1"/>
  <c r="I2182" i="1" s="1"/>
  <c r="Y2183" i="1"/>
  <c r="Y2184" i="1"/>
  <c r="I2184" i="1" s="1"/>
  <c r="Y2185" i="1"/>
  <c r="Y2186" i="1"/>
  <c r="I2186" i="1" s="1"/>
  <c r="Y2187" i="1"/>
  <c r="I2187" i="1" s="1"/>
  <c r="Y2188" i="1"/>
  <c r="I2188" i="1" s="1"/>
  <c r="Y2189" i="1"/>
  <c r="I2189" i="1" s="1"/>
  <c r="Y2190" i="1"/>
  <c r="I2190" i="1" s="1"/>
  <c r="Y2191" i="1"/>
  <c r="I2191" i="1" s="1"/>
  <c r="Y2192" i="1"/>
  <c r="I2192" i="1" s="1"/>
  <c r="Y2193" i="1"/>
  <c r="I2193" i="1" s="1"/>
  <c r="Y2194" i="1"/>
  <c r="I2194" i="1" s="1"/>
  <c r="Y2195" i="1"/>
  <c r="Y2196" i="1"/>
  <c r="I2196" i="1" s="1"/>
  <c r="Y2197" i="1"/>
  <c r="Y2198" i="1"/>
  <c r="I2198" i="1" s="1"/>
  <c r="Y2199" i="1"/>
  <c r="I2199" i="1" s="1"/>
  <c r="Y2200" i="1"/>
  <c r="I2200" i="1" s="1"/>
  <c r="Y2201" i="1"/>
  <c r="I2201" i="1" s="1"/>
  <c r="Y2202" i="1"/>
  <c r="I2202" i="1" s="1"/>
  <c r="Y2203" i="1"/>
  <c r="I2203" i="1" s="1"/>
  <c r="Y2204" i="1"/>
  <c r="I2204" i="1" s="1"/>
  <c r="Y2205" i="1"/>
  <c r="I2205" i="1" s="1"/>
  <c r="Y2206" i="1"/>
  <c r="I2206" i="1" s="1"/>
  <c r="Y2207" i="1"/>
  <c r="Y2208" i="1"/>
  <c r="I2208" i="1" s="1"/>
  <c r="Y2209" i="1"/>
  <c r="Y2210" i="1"/>
  <c r="I2210" i="1" s="1"/>
  <c r="Y2211" i="1"/>
  <c r="I2211" i="1" s="1"/>
  <c r="Y2212" i="1"/>
  <c r="I2212" i="1" s="1"/>
  <c r="Y2213" i="1"/>
  <c r="I2213" i="1" s="1"/>
  <c r="Y2214" i="1"/>
  <c r="I2214" i="1" s="1"/>
  <c r="Y2215" i="1"/>
  <c r="I2215" i="1" s="1"/>
  <c r="Y2216" i="1"/>
  <c r="I2216" i="1" s="1"/>
  <c r="Y2217" i="1"/>
  <c r="I2217" i="1" s="1"/>
  <c r="Y2218" i="1"/>
  <c r="I2218" i="1" s="1"/>
  <c r="Y2219" i="1"/>
  <c r="Y2220" i="1"/>
  <c r="I2220" i="1" s="1"/>
  <c r="Y2221" i="1"/>
  <c r="Y2222" i="1"/>
  <c r="I2222" i="1" s="1"/>
  <c r="Y2223" i="1"/>
  <c r="I2223" i="1" s="1"/>
  <c r="Y2224" i="1"/>
  <c r="I2224" i="1" s="1"/>
  <c r="Y2225" i="1"/>
  <c r="I2225" i="1" s="1"/>
  <c r="Y2226" i="1"/>
  <c r="I2226" i="1" s="1"/>
  <c r="Y2227" i="1"/>
  <c r="I2227" i="1" s="1"/>
  <c r="Y2228" i="1"/>
  <c r="I2228" i="1" s="1"/>
  <c r="Y2229" i="1"/>
  <c r="I2229" i="1" s="1"/>
  <c r="Y2230" i="1"/>
  <c r="I2230" i="1" s="1"/>
  <c r="Y2231" i="1"/>
  <c r="Y2232" i="1"/>
  <c r="I2232" i="1" s="1"/>
  <c r="Y2233" i="1"/>
  <c r="Y2234" i="1"/>
  <c r="I2234" i="1" s="1"/>
  <c r="Y2235" i="1"/>
  <c r="I2235" i="1" s="1"/>
  <c r="Y2236" i="1"/>
  <c r="I2236" i="1" s="1"/>
  <c r="Y2237" i="1"/>
  <c r="I2237" i="1" s="1"/>
  <c r="Y2238" i="1"/>
  <c r="I2238" i="1" s="1"/>
  <c r="Y2239" i="1"/>
  <c r="I2239" i="1" s="1"/>
  <c r="Y2240" i="1"/>
  <c r="I2240" i="1" s="1"/>
  <c r="Y2241" i="1"/>
  <c r="I2241" i="1" s="1"/>
  <c r="Y2242" i="1"/>
  <c r="I2242" i="1" s="1"/>
  <c r="Y2243" i="1"/>
  <c r="Y2244" i="1"/>
  <c r="I2244" i="1" s="1"/>
  <c r="Y2245" i="1"/>
  <c r="Y2246" i="1"/>
  <c r="I2246" i="1" s="1"/>
  <c r="Y2247" i="1"/>
  <c r="I2247" i="1" s="1"/>
  <c r="Y2248" i="1"/>
  <c r="I2248" i="1" s="1"/>
  <c r="Y2249" i="1"/>
  <c r="I2249" i="1" s="1"/>
  <c r="Y2250" i="1"/>
  <c r="I2250" i="1" s="1"/>
  <c r="Y2251" i="1"/>
  <c r="I2251" i="1" s="1"/>
  <c r="Y2252" i="1"/>
  <c r="I2252" i="1" s="1"/>
  <c r="Y2253" i="1"/>
  <c r="I2253" i="1" s="1"/>
  <c r="Y2254" i="1"/>
  <c r="I2254" i="1" s="1"/>
  <c r="Y2255" i="1"/>
  <c r="Y2256" i="1"/>
  <c r="I2256" i="1" s="1"/>
  <c r="Y2257" i="1"/>
  <c r="Y2258" i="1"/>
  <c r="I2258" i="1" s="1"/>
  <c r="Y2259" i="1"/>
  <c r="I2259" i="1" s="1"/>
  <c r="Y2260" i="1"/>
  <c r="I2260" i="1" s="1"/>
  <c r="Y2261" i="1"/>
  <c r="I2261" i="1" s="1"/>
  <c r="Y2262" i="1"/>
  <c r="I2262" i="1" s="1"/>
  <c r="Y2263" i="1"/>
  <c r="I2263" i="1" s="1"/>
  <c r="Y2264" i="1"/>
  <c r="I2264" i="1" s="1"/>
  <c r="Y2265" i="1"/>
  <c r="I2265" i="1" s="1"/>
  <c r="Y2266" i="1"/>
  <c r="I2266" i="1" s="1"/>
  <c r="Y2267" i="1"/>
  <c r="Y2268" i="1"/>
  <c r="I2268" i="1" s="1"/>
  <c r="Y2269" i="1"/>
  <c r="Y2270" i="1"/>
  <c r="I2270" i="1" s="1"/>
  <c r="Y2271" i="1"/>
  <c r="I2271" i="1" s="1"/>
  <c r="Y2272" i="1"/>
  <c r="I2272" i="1" s="1"/>
  <c r="Y2273" i="1"/>
  <c r="I2273" i="1" s="1"/>
  <c r="Y2274" i="1"/>
  <c r="I2274" i="1" s="1"/>
  <c r="Y2275" i="1"/>
  <c r="I2275" i="1" s="1"/>
  <c r="Y2276" i="1"/>
  <c r="I2276" i="1" s="1"/>
  <c r="Y2277" i="1"/>
  <c r="I2277" i="1" s="1"/>
  <c r="Y2278" i="1"/>
  <c r="I2278" i="1" s="1"/>
  <c r="Y2279" i="1"/>
  <c r="Y2280" i="1"/>
  <c r="I2280" i="1" s="1"/>
  <c r="Y2281" i="1"/>
  <c r="Y2282" i="1"/>
  <c r="I2282" i="1" s="1"/>
  <c r="Y2283" i="1"/>
  <c r="I2283" i="1" s="1"/>
  <c r="Y2284" i="1"/>
  <c r="I2284" i="1" s="1"/>
  <c r="Y2285" i="1"/>
  <c r="I2285" i="1" s="1"/>
  <c r="Y2286" i="1"/>
  <c r="I2286" i="1" s="1"/>
  <c r="Y2287" i="1"/>
  <c r="I2287" i="1" s="1"/>
  <c r="Y2288" i="1"/>
  <c r="I2288" i="1" s="1"/>
  <c r="Y2289" i="1"/>
  <c r="I2289" i="1" s="1"/>
  <c r="Y2290" i="1"/>
  <c r="I2290" i="1" s="1"/>
  <c r="Y2291" i="1"/>
  <c r="Y2292" i="1"/>
  <c r="I2292" i="1" s="1"/>
  <c r="Y2293" i="1"/>
  <c r="Y2294" i="1"/>
  <c r="I2294" i="1" s="1"/>
  <c r="Y2295" i="1"/>
  <c r="I2295" i="1" s="1"/>
  <c r="Y2296" i="1"/>
  <c r="I2296" i="1" s="1"/>
  <c r="Y2297" i="1"/>
  <c r="I2297" i="1" s="1"/>
  <c r="Y2298" i="1"/>
  <c r="I2298" i="1" s="1"/>
  <c r="Y2299" i="1"/>
  <c r="I2299" i="1" s="1"/>
  <c r="Y2300" i="1"/>
  <c r="I2300" i="1" s="1"/>
  <c r="Y2301" i="1"/>
  <c r="I2301" i="1" s="1"/>
  <c r="Y2302" i="1"/>
  <c r="I2302" i="1" s="1"/>
  <c r="Y2303" i="1"/>
  <c r="Y2304" i="1"/>
  <c r="I2304" i="1" s="1"/>
  <c r="Y2305" i="1"/>
  <c r="Y2306" i="1"/>
  <c r="I2306" i="1" s="1"/>
  <c r="Y2307" i="1"/>
  <c r="I2307" i="1" s="1"/>
  <c r="Y2308" i="1"/>
  <c r="I2308" i="1" s="1"/>
  <c r="Y2309" i="1"/>
  <c r="I2309" i="1" s="1"/>
  <c r="Y2310" i="1"/>
  <c r="I2310" i="1" s="1"/>
  <c r="Y2311" i="1"/>
  <c r="I2311" i="1" s="1"/>
  <c r="Y2312" i="1"/>
  <c r="I2312" i="1" s="1"/>
  <c r="Y2313" i="1"/>
  <c r="I2313" i="1" s="1"/>
  <c r="Y2314" i="1"/>
  <c r="I2314" i="1" s="1"/>
  <c r="Y2315" i="1"/>
  <c r="Y2316" i="1"/>
  <c r="I2316" i="1" s="1"/>
  <c r="Y2317" i="1"/>
  <c r="Y2318" i="1"/>
  <c r="I2318" i="1" s="1"/>
  <c r="Y2319" i="1"/>
  <c r="I2319" i="1" s="1"/>
  <c r="Y2320" i="1"/>
  <c r="I2320" i="1" s="1"/>
  <c r="Y2321" i="1"/>
  <c r="I2321" i="1" s="1"/>
  <c r="Y2322" i="1"/>
  <c r="I2322" i="1" s="1"/>
  <c r="Y2323" i="1"/>
  <c r="I2323" i="1" s="1"/>
  <c r="Y2324" i="1"/>
  <c r="I2324" i="1" s="1"/>
  <c r="Y2325" i="1"/>
  <c r="I2325" i="1" s="1"/>
  <c r="Y2326" i="1"/>
  <c r="I2326" i="1" s="1"/>
  <c r="Y2327" i="1"/>
  <c r="Y2328" i="1"/>
  <c r="I2328" i="1" s="1"/>
  <c r="Y2329" i="1"/>
  <c r="Y2330" i="1"/>
  <c r="I2330" i="1" s="1"/>
  <c r="Y2331" i="1"/>
  <c r="I2331" i="1" s="1"/>
  <c r="Y2332" i="1"/>
  <c r="I2332" i="1" s="1"/>
  <c r="Y2333" i="1"/>
  <c r="I2333" i="1" s="1"/>
  <c r="Y2334" i="1"/>
  <c r="I2334" i="1" s="1"/>
  <c r="Y2335" i="1"/>
  <c r="I2335" i="1" s="1"/>
  <c r="Y2336" i="1"/>
  <c r="I2336" i="1" s="1"/>
  <c r="Y2337" i="1"/>
  <c r="I2337" i="1" s="1"/>
  <c r="Y2338" i="1"/>
  <c r="I2338" i="1" s="1"/>
  <c r="Y2339" i="1"/>
  <c r="Y2340" i="1"/>
  <c r="I2340" i="1" s="1"/>
  <c r="Y2341" i="1"/>
  <c r="Y2342" i="1"/>
  <c r="I2342" i="1" s="1"/>
  <c r="Y2343" i="1"/>
  <c r="I2343" i="1" s="1"/>
  <c r="Y2344" i="1"/>
  <c r="I2344" i="1" s="1"/>
  <c r="Y2345" i="1"/>
  <c r="I2345" i="1" s="1"/>
  <c r="Y2346" i="1"/>
  <c r="I2346" i="1" s="1"/>
  <c r="Y2347" i="1"/>
  <c r="I2347" i="1" s="1"/>
  <c r="Y2348" i="1"/>
  <c r="I2348" i="1" s="1"/>
  <c r="Y2349" i="1"/>
  <c r="I2349" i="1" s="1"/>
  <c r="Y2350" i="1"/>
  <c r="I2350" i="1" s="1"/>
  <c r="Y2351" i="1"/>
  <c r="Y2352" i="1"/>
  <c r="I2352" i="1" s="1"/>
  <c r="Y2353" i="1"/>
  <c r="Y2354" i="1"/>
  <c r="I2354" i="1" s="1"/>
  <c r="Y2355" i="1"/>
  <c r="I2355" i="1" s="1"/>
  <c r="Y2356" i="1"/>
  <c r="I2356" i="1" s="1"/>
  <c r="Y2357" i="1"/>
  <c r="I2357" i="1" s="1"/>
  <c r="Y2358" i="1"/>
  <c r="I2358" i="1" s="1"/>
  <c r="Y2359" i="1"/>
  <c r="I2359" i="1" s="1"/>
  <c r="Y2360" i="1"/>
  <c r="I2360" i="1" s="1"/>
  <c r="Y2361" i="1"/>
  <c r="I2361" i="1" s="1"/>
  <c r="Y2362" i="1"/>
  <c r="I2362" i="1" s="1"/>
  <c r="Y2363" i="1"/>
  <c r="Y2364" i="1"/>
  <c r="I2364" i="1" s="1"/>
  <c r="Y2365" i="1"/>
  <c r="Y2366" i="1"/>
  <c r="I2366" i="1" s="1"/>
  <c r="Y2367" i="1"/>
  <c r="I2367" i="1" s="1"/>
  <c r="Y2368" i="1"/>
  <c r="I2368" i="1" s="1"/>
  <c r="Y2369" i="1"/>
  <c r="I2369" i="1" s="1"/>
  <c r="Y2370" i="1"/>
  <c r="I2370" i="1" s="1"/>
  <c r="Y2371" i="1"/>
  <c r="I2371" i="1" s="1"/>
  <c r="Y2372" i="1"/>
  <c r="I2372" i="1" s="1"/>
  <c r="Y2373" i="1"/>
  <c r="I2373" i="1" s="1"/>
  <c r="Y2374" i="1"/>
  <c r="I2374" i="1" s="1"/>
  <c r="Y2375" i="1"/>
  <c r="Y2376" i="1"/>
  <c r="I2376" i="1" s="1"/>
  <c r="Y2377" i="1"/>
  <c r="Y2378" i="1"/>
  <c r="I2378" i="1" s="1"/>
  <c r="Y2379" i="1"/>
  <c r="I2379" i="1" s="1"/>
  <c r="Y2380" i="1"/>
  <c r="I2380" i="1" s="1"/>
  <c r="Y2381" i="1"/>
  <c r="I2381" i="1" s="1"/>
  <c r="Y2382" i="1"/>
  <c r="I2382" i="1" s="1"/>
  <c r="Y2383" i="1"/>
  <c r="I2383" i="1" s="1"/>
  <c r="Y2384" i="1"/>
  <c r="I2384" i="1" s="1"/>
  <c r="Y2385" i="1"/>
  <c r="I2385" i="1" s="1"/>
  <c r="Y2386" i="1"/>
  <c r="I2386" i="1" s="1"/>
  <c r="Y2387" i="1"/>
  <c r="Y2388" i="1"/>
  <c r="I2388" i="1" s="1"/>
  <c r="Y2389" i="1"/>
  <c r="Y2390" i="1"/>
  <c r="I2390" i="1" s="1"/>
  <c r="Y2391" i="1"/>
  <c r="I2391" i="1" s="1"/>
  <c r="Y2392" i="1"/>
  <c r="I2392" i="1" s="1"/>
  <c r="Y2393" i="1"/>
  <c r="I2393" i="1" s="1"/>
  <c r="Y2394" i="1"/>
  <c r="I2394" i="1" s="1"/>
  <c r="Y2395" i="1"/>
  <c r="I2395" i="1" s="1"/>
  <c r="Y2396" i="1"/>
  <c r="I2396" i="1" s="1"/>
  <c r="Y2397" i="1"/>
  <c r="I2397" i="1" s="1"/>
  <c r="Y2398" i="1"/>
  <c r="I2398" i="1" s="1"/>
  <c r="Y2399" i="1"/>
  <c r="Y2400" i="1"/>
  <c r="I2400" i="1" s="1"/>
  <c r="Y2401" i="1"/>
  <c r="Y2402" i="1"/>
  <c r="I2402" i="1" s="1"/>
  <c r="Y2403" i="1"/>
  <c r="I2403" i="1" s="1"/>
  <c r="Y2404" i="1"/>
  <c r="I2404" i="1" s="1"/>
  <c r="Y2405" i="1"/>
  <c r="I2405" i="1" s="1"/>
  <c r="Y2406" i="1"/>
  <c r="I2406" i="1" s="1"/>
  <c r="Y2407" i="1"/>
  <c r="I2407" i="1" s="1"/>
  <c r="Y2408" i="1"/>
  <c r="I2408" i="1" s="1"/>
  <c r="Y2409" i="1"/>
  <c r="I2409" i="1" s="1"/>
  <c r="Y2410" i="1"/>
  <c r="I2410" i="1" s="1"/>
  <c r="Y2411" i="1"/>
  <c r="Y2412" i="1"/>
  <c r="I2412" i="1" s="1"/>
  <c r="Y2413" i="1"/>
  <c r="Y2414" i="1"/>
  <c r="I2414" i="1" s="1"/>
  <c r="Y2415" i="1"/>
  <c r="I2415" i="1" s="1"/>
  <c r="Y2416" i="1"/>
  <c r="I2416" i="1" s="1"/>
  <c r="Y2417" i="1"/>
  <c r="I2417" i="1" s="1"/>
  <c r="Y2418" i="1"/>
  <c r="I2418" i="1" s="1"/>
  <c r="Y2419" i="1"/>
  <c r="I2419" i="1" s="1"/>
  <c r="Y2420" i="1"/>
  <c r="I2420" i="1" s="1"/>
  <c r="Y2421" i="1"/>
  <c r="I2421" i="1" s="1"/>
  <c r="Y2422" i="1"/>
  <c r="I2422" i="1" s="1"/>
  <c r="Y2423" i="1"/>
  <c r="Y2424" i="1"/>
  <c r="I2424" i="1" s="1"/>
  <c r="Y2425" i="1"/>
  <c r="Y2426" i="1"/>
  <c r="I2426" i="1" s="1"/>
  <c r="Y2427" i="1"/>
  <c r="I2427" i="1" s="1"/>
  <c r="Y2428" i="1"/>
  <c r="I2428" i="1" s="1"/>
  <c r="Y2429" i="1"/>
  <c r="I2429" i="1" s="1"/>
  <c r="Y2430" i="1"/>
  <c r="I2430" i="1" s="1"/>
  <c r="Y2431" i="1"/>
  <c r="I2431" i="1" s="1"/>
  <c r="Y2432" i="1"/>
  <c r="I2432" i="1" s="1"/>
  <c r="Y2433" i="1"/>
  <c r="I2433" i="1" s="1"/>
  <c r="Y2434" i="1"/>
  <c r="I2434" i="1" s="1"/>
  <c r="Y2435" i="1"/>
  <c r="Y2436" i="1"/>
  <c r="I2436" i="1" s="1"/>
  <c r="Y2437" i="1"/>
  <c r="Y2438" i="1"/>
  <c r="I2438" i="1" s="1"/>
  <c r="Y2439" i="1"/>
  <c r="I2439" i="1" s="1"/>
  <c r="Y2440" i="1"/>
  <c r="I2440" i="1" s="1"/>
  <c r="Y2441" i="1"/>
  <c r="I2441" i="1" s="1"/>
  <c r="Y2442" i="1"/>
  <c r="I2442" i="1" s="1"/>
  <c r="Y2443" i="1"/>
  <c r="I2443" i="1" s="1"/>
  <c r="Y2444" i="1"/>
  <c r="I2444" i="1" s="1"/>
  <c r="Y2445" i="1"/>
  <c r="I2445" i="1" s="1"/>
  <c r="Y2446" i="1"/>
  <c r="I2446" i="1" s="1"/>
  <c r="Y2447" i="1"/>
  <c r="Y2448" i="1"/>
  <c r="I2448" i="1" s="1"/>
  <c r="Y2449" i="1"/>
  <c r="Y2450" i="1"/>
  <c r="I2450" i="1" s="1"/>
  <c r="Y2451" i="1"/>
  <c r="I2451" i="1" s="1"/>
  <c r="Y2452" i="1"/>
  <c r="I2452" i="1" s="1"/>
  <c r="Y2453" i="1"/>
  <c r="I2453" i="1" s="1"/>
  <c r="Y2454" i="1"/>
  <c r="I2454" i="1" s="1"/>
  <c r="Y2455" i="1"/>
  <c r="I2455" i="1" s="1"/>
  <c r="Y2456" i="1"/>
  <c r="I2456" i="1" s="1"/>
  <c r="Y2457" i="1"/>
  <c r="I2457" i="1" s="1"/>
  <c r="Y2458" i="1"/>
  <c r="I2458" i="1" s="1"/>
  <c r="Y2459" i="1"/>
  <c r="Y2460" i="1"/>
  <c r="I2460" i="1" s="1"/>
  <c r="Y2461" i="1"/>
  <c r="Y2462" i="1"/>
  <c r="I2462" i="1" s="1"/>
  <c r="Y2463" i="1"/>
  <c r="I2463" i="1" s="1"/>
  <c r="Y2464" i="1"/>
  <c r="I2464" i="1" s="1"/>
  <c r="Y2465" i="1"/>
  <c r="I2465" i="1" s="1"/>
  <c r="Y2466" i="1"/>
  <c r="I2466" i="1" s="1"/>
  <c r="Y2467" i="1"/>
  <c r="I2467" i="1" s="1"/>
  <c r="Y2468" i="1"/>
  <c r="I2468" i="1" s="1"/>
  <c r="Y2469" i="1"/>
  <c r="I2469" i="1" s="1"/>
  <c r="Y2470" i="1"/>
  <c r="I2470" i="1" s="1"/>
  <c r="Y2471" i="1"/>
  <c r="Y2472" i="1"/>
  <c r="I2472" i="1" s="1"/>
  <c r="Y2473" i="1"/>
  <c r="Y2474" i="1"/>
  <c r="I2474" i="1" s="1"/>
  <c r="Y2475" i="1"/>
  <c r="I2475" i="1" s="1"/>
  <c r="Y2476" i="1"/>
  <c r="I2476" i="1" s="1"/>
  <c r="Y2477" i="1"/>
  <c r="I2477" i="1" s="1"/>
  <c r="Y2478" i="1"/>
  <c r="I2478" i="1" s="1"/>
  <c r="Y2479" i="1"/>
  <c r="I2479" i="1" s="1"/>
  <c r="Y2480" i="1"/>
  <c r="I2480" i="1" s="1"/>
  <c r="Y2481" i="1"/>
  <c r="I2481" i="1" s="1"/>
  <c r="Y2482" i="1"/>
  <c r="I2482" i="1" s="1"/>
  <c r="Y2483" i="1"/>
  <c r="Y2484" i="1"/>
  <c r="I2484" i="1" s="1"/>
  <c r="Y2485" i="1"/>
  <c r="Y2486" i="1"/>
  <c r="I2486" i="1" s="1"/>
  <c r="Y2487" i="1"/>
  <c r="I2487" i="1" s="1"/>
  <c r="Y2488" i="1"/>
  <c r="I2488" i="1" s="1"/>
  <c r="Y2489" i="1"/>
  <c r="I2489" i="1" s="1"/>
  <c r="Y2490" i="1"/>
  <c r="I2490" i="1" s="1"/>
  <c r="Y2491" i="1"/>
  <c r="I2491" i="1" s="1"/>
  <c r="Y2492" i="1"/>
  <c r="I2492" i="1" s="1"/>
  <c r="Y2493" i="1"/>
  <c r="I2493" i="1" s="1"/>
  <c r="Y2494" i="1"/>
  <c r="I2494" i="1" s="1"/>
  <c r="Y2495" i="1"/>
  <c r="Y2496" i="1"/>
  <c r="I2496" i="1" s="1"/>
  <c r="Y2497" i="1"/>
  <c r="Y2498" i="1"/>
  <c r="I2498" i="1" s="1"/>
  <c r="Y2499" i="1"/>
  <c r="I2499" i="1" s="1"/>
  <c r="Y2500" i="1"/>
  <c r="I2500" i="1" s="1"/>
  <c r="Y2501" i="1"/>
  <c r="I2501" i="1" s="1"/>
  <c r="Y2502" i="1"/>
  <c r="I2502" i="1" s="1"/>
  <c r="Y2503" i="1"/>
  <c r="I2503" i="1" s="1"/>
  <c r="Y2504" i="1"/>
  <c r="I2504" i="1" s="1"/>
  <c r="Y2505" i="1"/>
  <c r="I2505" i="1" s="1"/>
  <c r="Y2506" i="1"/>
  <c r="I2506" i="1" s="1"/>
  <c r="Y2507" i="1"/>
  <c r="Y2508" i="1"/>
  <c r="I2508" i="1" s="1"/>
  <c r="Y2509" i="1"/>
  <c r="Y2510" i="1"/>
  <c r="I2510" i="1" s="1"/>
  <c r="Y2511" i="1"/>
  <c r="I2511" i="1" s="1"/>
  <c r="Y2512" i="1"/>
  <c r="I2512" i="1" s="1"/>
  <c r="Y2513" i="1"/>
  <c r="I2513" i="1" s="1"/>
  <c r="Y2514" i="1"/>
  <c r="I2514" i="1" s="1"/>
  <c r="Y2515" i="1"/>
  <c r="I2515" i="1" s="1"/>
  <c r="Y2516" i="1"/>
  <c r="I2516" i="1" s="1"/>
  <c r="Y2517" i="1"/>
  <c r="I2517" i="1" s="1"/>
  <c r="Y2518" i="1"/>
  <c r="I2518" i="1" s="1"/>
  <c r="Y2519" i="1"/>
  <c r="Y2520" i="1"/>
  <c r="I2520" i="1" s="1"/>
  <c r="Y2521" i="1"/>
  <c r="Y2522" i="1"/>
  <c r="I2522" i="1" s="1"/>
  <c r="Y2523" i="1"/>
  <c r="I2523" i="1" s="1"/>
  <c r="Y2524" i="1"/>
  <c r="I2524" i="1" s="1"/>
  <c r="Y2525" i="1"/>
  <c r="I2525" i="1" s="1"/>
  <c r="Y2526" i="1"/>
  <c r="I2526" i="1" s="1"/>
  <c r="Y2527" i="1"/>
  <c r="I2527" i="1" s="1"/>
  <c r="Y2528" i="1"/>
  <c r="I2528" i="1" s="1"/>
  <c r="Y2529" i="1"/>
  <c r="I2529" i="1" s="1"/>
  <c r="Y2530" i="1"/>
  <c r="I2530" i="1" s="1"/>
  <c r="Y2531" i="1"/>
  <c r="Y2532" i="1"/>
  <c r="I2532" i="1" s="1"/>
  <c r="Y2533" i="1"/>
  <c r="Y2534" i="1"/>
  <c r="I2534" i="1" s="1"/>
  <c r="Y2535" i="1"/>
  <c r="I2535" i="1" s="1"/>
  <c r="Y2536" i="1"/>
  <c r="I2536" i="1" s="1"/>
  <c r="Y2537" i="1"/>
  <c r="I2537" i="1" s="1"/>
  <c r="Y2538" i="1"/>
  <c r="I2538" i="1" s="1"/>
  <c r="Y2539" i="1"/>
  <c r="I2539" i="1" s="1"/>
  <c r="Y2540" i="1"/>
  <c r="I2540" i="1" s="1"/>
  <c r="Y2541" i="1"/>
  <c r="I2541" i="1" s="1"/>
  <c r="Y2542" i="1"/>
  <c r="I2542" i="1" s="1"/>
  <c r="Y2543" i="1"/>
  <c r="Y2544" i="1"/>
  <c r="I2544" i="1" s="1"/>
  <c r="Y2545" i="1"/>
  <c r="Y2546" i="1"/>
  <c r="I2546" i="1" s="1"/>
  <c r="Y2547" i="1"/>
  <c r="I2547" i="1" s="1"/>
  <c r="Y2548" i="1"/>
  <c r="I2548" i="1" s="1"/>
  <c r="Y2549" i="1"/>
  <c r="I2549" i="1" s="1"/>
  <c r="Y2550" i="1"/>
  <c r="I2550" i="1" s="1"/>
  <c r="Y2551" i="1"/>
  <c r="I2551" i="1" s="1"/>
  <c r="Y2552" i="1"/>
  <c r="I2552" i="1" s="1"/>
  <c r="Y2553" i="1"/>
  <c r="I2553" i="1" s="1"/>
  <c r="Y2554" i="1"/>
  <c r="I2554" i="1" s="1"/>
  <c r="Y2555" i="1"/>
  <c r="Y2556" i="1"/>
  <c r="I2556" i="1" s="1"/>
  <c r="Y2557" i="1"/>
  <c r="Y2558" i="1"/>
  <c r="I2558" i="1" s="1"/>
  <c r="Y2559" i="1"/>
  <c r="I2559" i="1" s="1"/>
  <c r="Y2560" i="1"/>
  <c r="I2560" i="1" s="1"/>
  <c r="Y2561" i="1"/>
  <c r="I2561" i="1" s="1"/>
  <c r="Y2562" i="1"/>
  <c r="I2562" i="1" s="1"/>
  <c r="Y2563" i="1"/>
  <c r="I2563" i="1" s="1"/>
  <c r="Y2564" i="1"/>
  <c r="I2564" i="1" s="1"/>
  <c r="Y2565" i="1"/>
  <c r="I2565" i="1" s="1"/>
  <c r="Y2566" i="1"/>
  <c r="I2566" i="1" s="1"/>
  <c r="Y2567" i="1"/>
  <c r="Y2568" i="1"/>
  <c r="I2568" i="1" s="1"/>
  <c r="Y2569" i="1"/>
  <c r="Y2570" i="1"/>
  <c r="I2570" i="1" s="1"/>
  <c r="Y2571" i="1"/>
  <c r="I2571" i="1" s="1"/>
  <c r="Y2572" i="1"/>
  <c r="I2572" i="1" s="1"/>
  <c r="Y2573" i="1"/>
  <c r="I2573" i="1" s="1"/>
  <c r="Y2574" i="1"/>
  <c r="I2574" i="1" s="1"/>
  <c r="Y2575" i="1"/>
  <c r="I2575" i="1" s="1"/>
  <c r="Y2576" i="1"/>
  <c r="I2576" i="1" s="1"/>
  <c r="Y2577" i="1"/>
  <c r="I2577" i="1" s="1"/>
  <c r="Y2578" i="1"/>
  <c r="I2578" i="1" s="1"/>
  <c r="Y2579" i="1"/>
  <c r="Y2580" i="1"/>
  <c r="I2580" i="1" s="1"/>
  <c r="Y2581" i="1"/>
  <c r="Y2582" i="1"/>
  <c r="I2582" i="1" s="1"/>
  <c r="Y2583" i="1"/>
  <c r="I2583" i="1" s="1"/>
  <c r="Y2584" i="1"/>
  <c r="I2584" i="1" s="1"/>
  <c r="Y2585" i="1"/>
  <c r="I2585" i="1" s="1"/>
  <c r="Y2586" i="1"/>
  <c r="I2586" i="1" s="1"/>
  <c r="Y2587" i="1"/>
  <c r="I2587" i="1" s="1"/>
  <c r="Y2588" i="1"/>
  <c r="I2588" i="1" s="1"/>
  <c r="Y2589" i="1"/>
  <c r="I2589" i="1" s="1"/>
  <c r="Y2590" i="1"/>
  <c r="I2590" i="1" s="1"/>
  <c r="Y2591" i="1"/>
  <c r="Y2592" i="1"/>
  <c r="I2592" i="1" s="1"/>
  <c r="Y2593" i="1"/>
  <c r="Y2594" i="1"/>
  <c r="I2594" i="1" s="1"/>
  <c r="Y2595" i="1"/>
  <c r="I2595" i="1" s="1"/>
  <c r="Y2596" i="1"/>
  <c r="I2596" i="1" s="1"/>
  <c r="Y2597" i="1"/>
  <c r="I2597" i="1" s="1"/>
  <c r="Y2598" i="1"/>
  <c r="I2598" i="1" s="1"/>
  <c r="Y2599" i="1"/>
  <c r="I2599" i="1" s="1"/>
  <c r="Y2600" i="1"/>
  <c r="I2600" i="1" s="1"/>
  <c r="Y2601" i="1"/>
  <c r="I2601" i="1" s="1"/>
  <c r="Y2602" i="1"/>
  <c r="I2602" i="1" s="1"/>
  <c r="Y2603" i="1"/>
  <c r="Y2604" i="1"/>
  <c r="I2604" i="1" s="1"/>
  <c r="Y2605" i="1"/>
  <c r="Y2606" i="1"/>
  <c r="I2606" i="1" s="1"/>
  <c r="Y2607" i="1"/>
  <c r="I2607" i="1" s="1"/>
  <c r="Y2608" i="1"/>
  <c r="I2608" i="1" s="1"/>
  <c r="Y2609" i="1"/>
  <c r="I2609" i="1" s="1"/>
  <c r="Y2610" i="1"/>
  <c r="I2610" i="1" s="1"/>
  <c r="Y2611" i="1"/>
  <c r="I2611" i="1" s="1"/>
  <c r="Y2612" i="1"/>
  <c r="I2612" i="1" s="1"/>
  <c r="Y2613" i="1"/>
  <c r="I2613" i="1" s="1"/>
  <c r="Y2614" i="1"/>
  <c r="I2614" i="1" s="1"/>
  <c r="Y2615" i="1"/>
  <c r="Y2616" i="1"/>
  <c r="I2616" i="1" s="1"/>
  <c r="Y2617" i="1"/>
  <c r="Y2618" i="1"/>
  <c r="I2618" i="1" s="1"/>
  <c r="Y2619" i="1"/>
  <c r="I2619" i="1" s="1"/>
  <c r="Y2620" i="1"/>
  <c r="I2620" i="1" s="1"/>
  <c r="Y2621" i="1"/>
  <c r="I2621" i="1" s="1"/>
  <c r="Y2622" i="1"/>
  <c r="I2622" i="1" s="1"/>
  <c r="Y2623" i="1"/>
  <c r="I2623" i="1" s="1"/>
  <c r="Y2624" i="1"/>
  <c r="I2624" i="1" s="1"/>
  <c r="Y2625" i="1"/>
  <c r="I2625" i="1" s="1"/>
  <c r="Y2626" i="1"/>
  <c r="I2626" i="1" s="1"/>
  <c r="Y2627" i="1"/>
  <c r="Y2628" i="1"/>
  <c r="I2628" i="1" s="1"/>
  <c r="Y2629" i="1"/>
  <c r="Y2630" i="1"/>
  <c r="I2630" i="1" s="1"/>
  <c r="Y2631" i="1"/>
  <c r="I2631" i="1" s="1"/>
  <c r="Y2632" i="1"/>
  <c r="I2632" i="1" s="1"/>
  <c r="Y2633" i="1"/>
  <c r="I2633" i="1" s="1"/>
  <c r="Y2634" i="1"/>
  <c r="I2634" i="1" s="1"/>
  <c r="Y2635" i="1"/>
  <c r="I2635" i="1" s="1"/>
  <c r="Y2636" i="1"/>
  <c r="I2636" i="1" s="1"/>
  <c r="Y2637" i="1"/>
  <c r="I2637" i="1" s="1"/>
  <c r="Y2638" i="1"/>
  <c r="I2638" i="1" s="1"/>
  <c r="Y2639" i="1"/>
  <c r="Y2640" i="1"/>
  <c r="I2640" i="1" s="1"/>
  <c r="Y2641" i="1"/>
  <c r="Y2642" i="1"/>
  <c r="I2642" i="1" s="1"/>
  <c r="Y2643" i="1"/>
  <c r="I2643" i="1" s="1"/>
  <c r="Y2644" i="1"/>
  <c r="I2644" i="1" s="1"/>
  <c r="Y2645" i="1"/>
  <c r="I2645" i="1" s="1"/>
  <c r="Y2646" i="1"/>
  <c r="I2646" i="1" s="1"/>
  <c r="Y2647" i="1"/>
  <c r="I2647" i="1" s="1"/>
  <c r="Y2648" i="1"/>
  <c r="I2648" i="1" s="1"/>
  <c r="Y2649" i="1"/>
  <c r="I2649" i="1" s="1"/>
  <c r="Y2650" i="1"/>
  <c r="I2650" i="1" s="1"/>
  <c r="Y2651" i="1"/>
  <c r="Y2652" i="1"/>
  <c r="I2652" i="1" s="1"/>
  <c r="Y2653" i="1"/>
  <c r="Y2654" i="1"/>
  <c r="I2654" i="1" s="1"/>
  <c r="Y2655" i="1"/>
  <c r="I2655" i="1" s="1"/>
  <c r="Y2656" i="1"/>
  <c r="I2656" i="1" s="1"/>
  <c r="Y2657" i="1"/>
  <c r="I2657" i="1" s="1"/>
  <c r="Y2658" i="1"/>
  <c r="I2658" i="1" s="1"/>
  <c r="Y2659" i="1"/>
  <c r="I2659" i="1" s="1"/>
  <c r="Y2660" i="1"/>
  <c r="I2660" i="1" s="1"/>
  <c r="Y2661" i="1"/>
  <c r="I2661" i="1" s="1"/>
  <c r="Y2662" i="1"/>
  <c r="I2662" i="1" s="1"/>
  <c r="Y2663" i="1"/>
  <c r="Y2664" i="1"/>
  <c r="I2664" i="1" s="1"/>
  <c r="Y2665" i="1"/>
  <c r="Y2666" i="1"/>
  <c r="I2666" i="1" s="1"/>
  <c r="Y2667" i="1"/>
  <c r="I2667" i="1" s="1"/>
  <c r="Y2668" i="1"/>
  <c r="I2668" i="1" s="1"/>
  <c r="Y2669" i="1"/>
  <c r="I2669" i="1" s="1"/>
  <c r="Y2670" i="1"/>
  <c r="I2670" i="1" s="1"/>
  <c r="Y2671" i="1"/>
  <c r="I2671" i="1" s="1"/>
  <c r="Y2672" i="1"/>
  <c r="I2672" i="1" s="1"/>
  <c r="Y2673" i="1"/>
  <c r="I2673" i="1" s="1"/>
  <c r="Y2674" i="1"/>
  <c r="I2674" i="1" s="1"/>
  <c r="Y2675" i="1"/>
  <c r="Y2676" i="1"/>
  <c r="I2676" i="1" s="1"/>
  <c r="Y2677" i="1"/>
  <c r="Y2678" i="1"/>
  <c r="I2678" i="1" s="1"/>
  <c r="Y2679" i="1"/>
  <c r="I2679" i="1" s="1"/>
  <c r="Y2680" i="1"/>
  <c r="I2680" i="1" s="1"/>
  <c r="Y2681" i="1"/>
  <c r="I2681" i="1" s="1"/>
  <c r="Y2682" i="1"/>
  <c r="I2682" i="1" s="1"/>
  <c r="Y2683" i="1"/>
  <c r="I2683" i="1" s="1"/>
  <c r="Y2684" i="1"/>
  <c r="I2684" i="1" s="1"/>
  <c r="Y2685" i="1"/>
  <c r="I2685" i="1" s="1"/>
  <c r="Y2686" i="1"/>
  <c r="I2686" i="1" s="1"/>
  <c r="Y2687" i="1"/>
  <c r="Y2688" i="1"/>
  <c r="I2688" i="1" s="1"/>
  <c r="Y2689" i="1"/>
  <c r="Y2690" i="1"/>
  <c r="I2690" i="1" s="1"/>
  <c r="Y2691" i="1"/>
  <c r="I2691" i="1" s="1"/>
  <c r="Y2692" i="1"/>
  <c r="I2692" i="1" s="1"/>
  <c r="Y2693" i="1"/>
  <c r="I2693" i="1" s="1"/>
  <c r="Y2694" i="1"/>
  <c r="I2694" i="1" s="1"/>
  <c r="Y2695" i="1"/>
  <c r="I2695" i="1" s="1"/>
  <c r="Y2696" i="1"/>
  <c r="I2696" i="1" s="1"/>
  <c r="Y2697" i="1"/>
  <c r="I2697" i="1" s="1"/>
  <c r="Y2698" i="1"/>
  <c r="I2698" i="1" s="1"/>
  <c r="Y2699" i="1"/>
  <c r="Y2700" i="1"/>
  <c r="I2700" i="1" s="1"/>
  <c r="Y2701" i="1"/>
  <c r="Y2702" i="1"/>
  <c r="I2702" i="1" s="1"/>
  <c r="Y2703" i="1"/>
  <c r="I2703" i="1" s="1"/>
  <c r="Y2704" i="1"/>
  <c r="I2704" i="1" s="1"/>
  <c r="Y2705" i="1"/>
  <c r="I2705" i="1" s="1"/>
  <c r="Y2706" i="1"/>
  <c r="I2706" i="1" s="1"/>
  <c r="Y2707" i="1"/>
  <c r="I2707" i="1" s="1"/>
  <c r="Y2708" i="1"/>
  <c r="I2708" i="1" s="1"/>
  <c r="Y2709" i="1"/>
  <c r="I2709" i="1" s="1"/>
  <c r="Y2710" i="1"/>
  <c r="I2710" i="1" s="1"/>
  <c r="Y2711" i="1"/>
  <c r="Y2712" i="1"/>
  <c r="I2712" i="1" s="1"/>
  <c r="Y2713" i="1"/>
  <c r="Y2714" i="1"/>
  <c r="I2714" i="1" s="1"/>
  <c r="Y2715" i="1"/>
  <c r="I2715" i="1" s="1"/>
  <c r="Y2716" i="1"/>
  <c r="I2716" i="1" s="1"/>
  <c r="Y2717" i="1"/>
  <c r="I2717" i="1" s="1"/>
  <c r="Y2718" i="1"/>
  <c r="I2718" i="1" s="1"/>
  <c r="Y2719" i="1"/>
  <c r="I2719" i="1" s="1"/>
  <c r="Y2720" i="1"/>
  <c r="I2720" i="1" s="1"/>
  <c r="Y2721" i="1"/>
  <c r="I2721" i="1" s="1"/>
  <c r="Y2722" i="1"/>
  <c r="I2722" i="1" s="1"/>
  <c r="Y2723" i="1"/>
  <c r="Y2724" i="1"/>
  <c r="I2724" i="1" s="1"/>
  <c r="Y2725" i="1"/>
  <c r="Y2726" i="1"/>
  <c r="I2726" i="1" s="1"/>
  <c r="Y2727" i="1"/>
  <c r="I2727" i="1" s="1"/>
  <c r="Y2728" i="1"/>
  <c r="I2728" i="1" s="1"/>
  <c r="Y2729" i="1"/>
  <c r="I2729" i="1" s="1"/>
  <c r="Y2730" i="1"/>
  <c r="I2730" i="1" s="1"/>
  <c r="Y2731" i="1"/>
  <c r="I2731" i="1" s="1"/>
  <c r="Y2732" i="1"/>
  <c r="I2732" i="1" s="1"/>
  <c r="Y2733" i="1"/>
  <c r="I2733" i="1" s="1"/>
  <c r="Y2734" i="1"/>
  <c r="I2734" i="1" s="1"/>
  <c r="Y2735" i="1"/>
  <c r="Y2736" i="1"/>
  <c r="I2736" i="1" s="1"/>
  <c r="Y2737" i="1"/>
  <c r="Y2738" i="1"/>
  <c r="I2738" i="1" s="1"/>
  <c r="Y2739" i="1"/>
  <c r="I2739" i="1" s="1"/>
  <c r="Y2740" i="1"/>
  <c r="I2740" i="1" s="1"/>
  <c r="Y2741" i="1"/>
  <c r="I2741" i="1" s="1"/>
  <c r="Y2742" i="1"/>
  <c r="I2742" i="1" s="1"/>
  <c r="Y2743" i="1"/>
  <c r="I2743" i="1" s="1"/>
  <c r="Y2744" i="1"/>
  <c r="I2744" i="1" s="1"/>
  <c r="Y2745" i="1"/>
  <c r="I2745" i="1" s="1"/>
  <c r="Y2746" i="1"/>
  <c r="I2746" i="1" s="1"/>
  <c r="Y2747" i="1"/>
  <c r="Y2748" i="1"/>
  <c r="I2748" i="1" s="1"/>
  <c r="Y2749" i="1"/>
  <c r="Y2750" i="1"/>
  <c r="I2750" i="1" s="1"/>
  <c r="Y2751" i="1"/>
  <c r="I2751" i="1" s="1"/>
  <c r="Y2752" i="1"/>
  <c r="I2752" i="1" s="1"/>
  <c r="Y2753" i="1"/>
  <c r="I2753" i="1" s="1"/>
  <c r="Y2754" i="1"/>
  <c r="I2754" i="1" s="1"/>
  <c r="Y2755" i="1"/>
  <c r="I2755" i="1" s="1"/>
  <c r="Y2756" i="1"/>
  <c r="I2756" i="1" s="1"/>
  <c r="Y2757" i="1"/>
  <c r="I2757" i="1" s="1"/>
  <c r="Y2758" i="1"/>
  <c r="I2758" i="1" s="1"/>
  <c r="Y2759" i="1"/>
  <c r="Y2760" i="1"/>
  <c r="I2760" i="1" s="1"/>
  <c r="Y2761" i="1"/>
  <c r="Y2762" i="1"/>
  <c r="I2762" i="1" s="1"/>
  <c r="Y2763" i="1"/>
  <c r="I2763" i="1" s="1"/>
  <c r="Y2764" i="1"/>
  <c r="I2764" i="1" s="1"/>
  <c r="Y2765" i="1"/>
  <c r="I2765" i="1" s="1"/>
  <c r="Y2766" i="1"/>
  <c r="I2766" i="1" s="1"/>
  <c r="Y2767" i="1"/>
  <c r="I2767" i="1" s="1"/>
  <c r="Y2768" i="1"/>
  <c r="I2768" i="1" s="1"/>
  <c r="Y2769" i="1"/>
  <c r="I2769" i="1" s="1"/>
  <c r="Y2770" i="1"/>
  <c r="I2770" i="1" s="1"/>
  <c r="Y2771" i="1"/>
  <c r="Y2772" i="1"/>
  <c r="I2772" i="1" s="1"/>
  <c r="Y2773" i="1"/>
  <c r="Y2774" i="1"/>
  <c r="I2774" i="1" s="1"/>
  <c r="Y2775" i="1"/>
  <c r="I2775" i="1" s="1"/>
  <c r="Y2776" i="1"/>
  <c r="I2776" i="1" s="1"/>
  <c r="Y2777" i="1"/>
  <c r="I2777" i="1" s="1"/>
  <c r="Y2778" i="1"/>
  <c r="I2778" i="1" s="1"/>
  <c r="Y2779" i="1"/>
  <c r="I2779" i="1" s="1"/>
  <c r="Y2780" i="1"/>
  <c r="I2780" i="1" s="1"/>
  <c r="Y2781" i="1"/>
  <c r="I2781" i="1" s="1"/>
  <c r="Y2782" i="1"/>
  <c r="I2782" i="1" s="1"/>
  <c r="Y2783" i="1"/>
  <c r="Y2784" i="1"/>
  <c r="I2784" i="1" s="1"/>
  <c r="Y2785" i="1"/>
  <c r="Y2786" i="1"/>
  <c r="I2786" i="1" s="1"/>
  <c r="Y2787" i="1"/>
  <c r="I2787" i="1" s="1"/>
  <c r="Y2788" i="1"/>
  <c r="I2788" i="1" s="1"/>
  <c r="Y2789" i="1"/>
  <c r="I2789" i="1" s="1"/>
  <c r="Y2790" i="1"/>
  <c r="I2790" i="1" s="1"/>
  <c r="Y2791" i="1"/>
  <c r="I2791" i="1" s="1"/>
  <c r="Y2792" i="1"/>
  <c r="I2792" i="1" s="1"/>
  <c r="Y2793" i="1"/>
  <c r="I2793" i="1" s="1"/>
  <c r="Y2794" i="1"/>
  <c r="I2794" i="1" s="1"/>
  <c r="Y2795" i="1"/>
  <c r="Y2796" i="1"/>
  <c r="I2796" i="1" s="1"/>
  <c r="Y2797" i="1"/>
  <c r="Y2798" i="1"/>
  <c r="I2798" i="1" s="1"/>
  <c r="Y2799" i="1"/>
  <c r="I2799" i="1" s="1"/>
  <c r="Y2800" i="1"/>
  <c r="I2800" i="1" s="1"/>
  <c r="Y2801" i="1"/>
  <c r="I2801" i="1" s="1"/>
  <c r="Y2802" i="1"/>
  <c r="I2802" i="1" s="1"/>
  <c r="Y2803" i="1"/>
  <c r="I2803" i="1" s="1"/>
  <c r="Y2804" i="1"/>
  <c r="I2804" i="1" s="1"/>
  <c r="Y2805" i="1"/>
  <c r="I2805" i="1" s="1"/>
  <c r="Y2806" i="1"/>
  <c r="I2806" i="1" s="1"/>
  <c r="Y2807" i="1"/>
  <c r="Y2808" i="1"/>
  <c r="I2808" i="1" s="1"/>
  <c r="Y2809" i="1"/>
  <c r="Y2810" i="1"/>
  <c r="I2810" i="1" s="1"/>
  <c r="Y2811" i="1"/>
  <c r="I2811" i="1" s="1"/>
  <c r="Y2812" i="1"/>
  <c r="I2812" i="1" s="1"/>
  <c r="Y2813" i="1"/>
  <c r="I2813" i="1" s="1"/>
  <c r="Y2814" i="1"/>
  <c r="I2814" i="1" s="1"/>
  <c r="Y2815" i="1"/>
  <c r="I2815" i="1" s="1"/>
  <c r="Y2816" i="1"/>
  <c r="I2816" i="1" s="1"/>
  <c r="Y2817" i="1"/>
  <c r="I2817" i="1" s="1"/>
  <c r="Y2818" i="1"/>
  <c r="I2818" i="1" s="1"/>
  <c r="Y2819" i="1"/>
  <c r="Y2820" i="1"/>
  <c r="I2820" i="1" s="1"/>
  <c r="Y2821" i="1"/>
  <c r="Y2822" i="1"/>
  <c r="I2822" i="1" s="1"/>
  <c r="Y2823" i="1"/>
  <c r="I2823" i="1" s="1"/>
  <c r="Y2824" i="1"/>
  <c r="I2824" i="1" s="1"/>
  <c r="Y2825" i="1"/>
  <c r="I2825" i="1" s="1"/>
  <c r="Y2826" i="1"/>
  <c r="I2826" i="1" s="1"/>
  <c r="Y2827" i="1"/>
  <c r="I2827" i="1" s="1"/>
  <c r="Y2828" i="1"/>
  <c r="I2828" i="1" s="1"/>
  <c r="Y2829" i="1"/>
  <c r="I2829" i="1" s="1"/>
  <c r="Y2830" i="1"/>
  <c r="I2830" i="1" s="1"/>
  <c r="Y2831" i="1"/>
  <c r="Y2832" i="1"/>
  <c r="I2832" i="1" s="1"/>
  <c r="Y2833" i="1"/>
  <c r="Y2834" i="1"/>
  <c r="I2834" i="1" s="1"/>
  <c r="Y2835" i="1"/>
  <c r="I2835" i="1" s="1"/>
  <c r="Y2836" i="1"/>
  <c r="I2836" i="1" s="1"/>
  <c r="Y2837" i="1"/>
  <c r="I2837" i="1" s="1"/>
  <c r="Y2838" i="1"/>
  <c r="I2838" i="1" s="1"/>
  <c r="Y2839" i="1"/>
  <c r="I2839" i="1" s="1"/>
  <c r="Y2840" i="1"/>
  <c r="I2840" i="1" s="1"/>
  <c r="Y2841" i="1"/>
  <c r="I2841" i="1" s="1"/>
  <c r="Y2842" i="1"/>
  <c r="I2842" i="1" s="1"/>
  <c r="Y2843" i="1"/>
  <c r="Y2844" i="1"/>
  <c r="I2844" i="1" s="1"/>
  <c r="Y2845" i="1"/>
  <c r="Y2846" i="1"/>
  <c r="I2846" i="1" s="1"/>
  <c r="Y2847" i="1"/>
  <c r="I2847" i="1" s="1"/>
  <c r="Y2848" i="1"/>
  <c r="I2848" i="1" s="1"/>
  <c r="Y2849" i="1"/>
  <c r="I2849" i="1" s="1"/>
  <c r="Y2850" i="1"/>
  <c r="I2850" i="1" s="1"/>
  <c r="Y2851" i="1"/>
  <c r="I2851" i="1" s="1"/>
  <c r="Y2852" i="1"/>
  <c r="I2852" i="1" s="1"/>
  <c r="Y2853" i="1"/>
  <c r="I2853" i="1" s="1"/>
  <c r="Y2854" i="1"/>
  <c r="I2854" i="1" s="1"/>
  <c r="Y2855" i="1"/>
  <c r="Y2856" i="1"/>
  <c r="I2856" i="1" s="1"/>
  <c r="Y2857" i="1"/>
  <c r="Y2858" i="1"/>
  <c r="I2858" i="1" s="1"/>
  <c r="Y2859" i="1"/>
  <c r="I2859" i="1" s="1"/>
  <c r="Y2860" i="1"/>
  <c r="I2860" i="1" s="1"/>
  <c r="Y2861" i="1"/>
  <c r="I2861" i="1" s="1"/>
  <c r="Y2862" i="1"/>
  <c r="I2862" i="1" s="1"/>
  <c r="Y2863" i="1"/>
  <c r="I2863" i="1" s="1"/>
  <c r="Y2864" i="1"/>
  <c r="I2864" i="1" s="1"/>
  <c r="Y2865" i="1"/>
  <c r="I2865" i="1" s="1"/>
  <c r="Y2866" i="1"/>
  <c r="I2866" i="1" s="1"/>
  <c r="Y2867" i="1"/>
  <c r="Y2868" i="1"/>
  <c r="I2868" i="1" s="1"/>
  <c r="Y2869" i="1"/>
  <c r="Y2870" i="1"/>
  <c r="I2870" i="1" s="1"/>
  <c r="Y2871" i="1"/>
  <c r="I2871" i="1" s="1"/>
  <c r="Y2872" i="1"/>
  <c r="I2872" i="1" s="1"/>
  <c r="Y2873" i="1"/>
  <c r="I2873" i="1" s="1"/>
  <c r="Y2874" i="1"/>
  <c r="I2874" i="1" s="1"/>
  <c r="Y2875" i="1"/>
  <c r="I2875" i="1" s="1"/>
  <c r="Y2876" i="1"/>
  <c r="I2876" i="1" s="1"/>
  <c r="Y2877" i="1"/>
  <c r="I2877" i="1" s="1"/>
  <c r="Y2878" i="1"/>
  <c r="I2878" i="1" s="1"/>
  <c r="Y2879" i="1"/>
  <c r="Y2880" i="1"/>
  <c r="I2880" i="1" s="1"/>
  <c r="Y2881" i="1"/>
  <c r="Y2882" i="1"/>
  <c r="I2882" i="1" s="1"/>
  <c r="Y2883" i="1"/>
  <c r="I2883" i="1" s="1"/>
  <c r="Y2884" i="1"/>
  <c r="I2884" i="1" s="1"/>
  <c r="Y2885" i="1"/>
  <c r="I2885" i="1" s="1"/>
  <c r="Y2886" i="1"/>
  <c r="I2886" i="1" s="1"/>
  <c r="Y2887" i="1"/>
  <c r="I2887" i="1" s="1"/>
  <c r="Y2888" i="1"/>
  <c r="I2888" i="1" s="1"/>
  <c r="Y2889" i="1"/>
  <c r="I2889" i="1" s="1"/>
  <c r="Y2890" i="1"/>
  <c r="I2890" i="1" s="1"/>
  <c r="Y2891" i="1"/>
  <c r="Y2892" i="1"/>
  <c r="I2892" i="1" s="1"/>
  <c r="Y2893" i="1"/>
  <c r="Y2894" i="1"/>
  <c r="I2894" i="1" s="1"/>
  <c r="Y2895" i="1"/>
  <c r="I2895" i="1" s="1"/>
  <c r="Y2896" i="1"/>
  <c r="I2896" i="1" s="1"/>
  <c r="Y2897" i="1"/>
  <c r="I2897" i="1" s="1"/>
  <c r="Y2898" i="1"/>
  <c r="I2898" i="1" s="1"/>
  <c r="Y2899" i="1"/>
  <c r="I2899" i="1" s="1"/>
  <c r="Y2900" i="1"/>
  <c r="I2900" i="1" s="1"/>
  <c r="Y2901" i="1"/>
  <c r="I2901" i="1" s="1"/>
  <c r="Y2902" i="1"/>
  <c r="I2902" i="1" s="1"/>
  <c r="Y2903" i="1"/>
  <c r="Y2904" i="1"/>
  <c r="I2904" i="1" s="1"/>
  <c r="Y2905" i="1"/>
  <c r="Y2906" i="1"/>
  <c r="I2906" i="1" s="1"/>
  <c r="Y2907" i="1"/>
  <c r="I2907" i="1" s="1"/>
  <c r="Y2908" i="1"/>
  <c r="I2908" i="1" s="1"/>
  <c r="Y2909" i="1"/>
  <c r="I2909" i="1" s="1"/>
  <c r="Y2910" i="1"/>
  <c r="I2910" i="1" s="1"/>
  <c r="Y2911" i="1"/>
  <c r="I2911" i="1" s="1"/>
  <c r="Y2912" i="1"/>
  <c r="I2912" i="1" s="1"/>
  <c r="Y2913" i="1"/>
  <c r="I2913" i="1" s="1"/>
  <c r="Y2914" i="1"/>
  <c r="I2914" i="1" s="1"/>
  <c r="Y2915" i="1"/>
  <c r="Y2916" i="1"/>
  <c r="I2916" i="1" s="1"/>
  <c r="Y2917" i="1"/>
  <c r="Y2918" i="1"/>
  <c r="I2918" i="1" s="1"/>
  <c r="Y2919" i="1"/>
  <c r="I2919" i="1" s="1"/>
  <c r="Y2920" i="1"/>
  <c r="I2920" i="1" s="1"/>
  <c r="Y2921" i="1"/>
  <c r="I2921" i="1" s="1"/>
  <c r="Y2922" i="1"/>
  <c r="I2922" i="1" s="1"/>
  <c r="Y2923" i="1"/>
  <c r="I2923" i="1" s="1"/>
  <c r="Y2924" i="1"/>
  <c r="I2924" i="1" s="1"/>
  <c r="Y2925" i="1"/>
  <c r="I2925" i="1" s="1"/>
  <c r="Y2926" i="1"/>
  <c r="I2926" i="1" s="1"/>
  <c r="Y2927" i="1"/>
  <c r="Y2928" i="1"/>
  <c r="I2928" i="1" s="1"/>
  <c r="Y2929" i="1"/>
  <c r="Y2930" i="1"/>
  <c r="I2930" i="1" s="1"/>
  <c r="Y2931" i="1"/>
  <c r="I2931" i="1" s="1"/>
  <c r="Y2932" i="1"/>
  <c r="I2932" i="1" s="1"/>
  <c r="Y2933" i="1"/>
  <c r="I2933" i="1" s="1"/>
  <c r="Y2934" i="1"/>
  <c r="I2934" i="1" s="1"/>
  <c r="Y2935" i="1"/>
  <c r="I2935" i="1" s="1"/>
  <c r="Y2936" i="1"/>
  <c r="I2936" i="1" s="1"/>
  <c r="Y2937" i="1"/>
  <c r="I2937" i="1" s="1"/>
  <c r="Y2938" i="1"/>
  <c r="I2938" i="1" s="1"/>
  <c r="Y2939" i="1"/>
  <c r="Y2940" i="1"/>
  <c r="I2940" i="1" s="1"/>
  <c r="Y2941" i="1"/>
  <c r="Y2942" i="1"/>
  <c r="I2942" i="1" s="1"/>
  <c r="Y2943" i="1"/>
  <c r="I2943" i="1" s="1"/>
  <c r="Y2944" i="1"/>
  <c r="I2944" i="1" s="1"/>
  <c r="Y2945" i="1"/>
  <c r="I2945" i="1" s="1"/>
  <c r="Y2946" i="1"/>
  <c r="I2946" i="1" s="1"/>
  <c r="Y2947" i="1"/>
  <c r="I2947" i="1" s="1"/>
  <c r="Y2948" i="1"/>
  <c r="I2948" i="1" s="1"/>
  <c r="Y2949" i="1"/>
  <c r="I2949" i="1" s="1"/>
  <c r="Y2950" i="1"/>
  <c r="I2950" i="1" s="1"/>
  <c r="Y2951" i="1"/>
  <c r="Y2952" i="1"/>
  <c r="I2952" i="1" s="1"/>
  <c r="Y2953" i="1"/>
  <c r="Y2954" i="1"/>
  <c r="I2954" i="1" s="1"/>
  <c r="Y2955" i="1"/>
  <c r="I2955" i="1" s="1"/>
  <c r="Y2956" i="1"/>
  <c r="I2956" i="1" s="1"/>
  <c r="Y2957" i="1"/>
  <c r="I2957" i="1" s="1"/>
  <c r="Y2958" i="1"/>
  <c r="I2958" i="1" s="1"/>
  <c r="Y2959" i="1"/>
  <c r="I2959" i="1" s="1"/>
  <c r="Y2960" i="1"/>
  <c r="I2960" i="1" s="1"/>
  <c r="Y2961" i="1"/>
  <c r="I2961" i="1" s="1"/>
  <c r="Y2962" i="1"/>
  <c r="I2962" i="1" s="1"/>
  <c r="Y2963" i="1"/>
  <c r="Y2964" i="1"/>
  <c r="I2964" i="1" s="1"/>
  <c r="Y2965" i="1"/>
  <c r="Y2966" i="1"/>
  <c r="I2966" i="1" s="1"/>
  <c r="Y2967" i="1"/>
  <c r="I2967" i="1" s="1"/>
  <c r="Y2968" i="1"/>
  <c r="I2968" i="1" s="1"/>
  <c r="Y2969" i="1"/>
  <c r="I2969" i="1" s="1"/>
  <c r="Y2970" i="1"/>
  <c r="I2970" i="1" s="1"/>
  <c r="Y2971" i="1"/>
  <c r="I2971" i="1" s="1"/>
  <c r="Y2972" i="1"/>
  <c r="I2972" i="1" s="1"/>
  <c r="Y2973" i="1"/>
  <c r="I2973" i="1" s="1"/>
  <c r="Y2974" i="1"/>
  <c r="I2974" i="1" s="1"/>
  <c r="Y2975" i="1"/>
  <c r="Y2976" i="1"/>
  <c r="I2976" i="1" s="1"/>
  <c r="Y2977" i="1"/>
  <c r="Y2978" i="1"/>
  <c r="I2978" i="1" s="1"/>
  <c r="Y2979" i="1"/>
  <c r="I2979" i="1" s="1"/>
  <c r="Y2980" i="1"/>
  <c r="I2980" i="1" s="1"/>
  <c r="Y2981" i="1"/>
  <c r="I2981" i="1" s="1"/>
  <c r="Y2982" i="1"/>
  <c r="I2982" i="1" s="1"/>
  <c r="Y2983" i="1"/>
  <c r="I2983" i="1" s="1"/>
  <c r="Y2984" i="1"/>
  <c r="I2984" i="1" s="1"/>
  <c r="Y2985" i="1"/>
  <c r="I2985" i="1" s="1"/>
  <c r="Y2986" i="1"/>
  <c r="I2986" i="1" s="1"/>
  <c r="Y2987" i="1"/>
  <c r="Y2988" i="1"/>
  <c r="I2988" i="1" s="1"/>
  <c r="Y2989" i="1"/>
  <c r="Y2990" i="1"/>
  <c r="I2990" i="1" s="1"/>
  <c r="Y2991" i="1"/>
  <c r="I2991" i="1" s="1"/>
  <c r="Y2992" i="1"/>
  <c r="I2992" i="1" s="1"/>
  <c r="Y2993" i="1"/>
  <c r="I2993" i="1" s="1"/>
  <c r="Y2994" i="1"/>
  <c r="I2994" i="1" s="1"/>
  <c r="Y2995" i="1"/>
  <c r="I2995" i="1" s="1"/>
  <c r="Y2996" i="1"/>
  <c r="I2996" i="1" s="1"/>
  <c r="Y2997" i="1"/>
  <c r="I2997" i="1" s="1"/>
  <c r="Y2998" i="1"/>
  <c r="I2998" i="1" s="1"/>
  <c r="Y2999" i="1"/>
  <c r="Y3000" i="1"/>
  <c r="I3000" i="1" s="1"/>
  <c r="Y3001" i="1"/>
  <c r="Y3002" i="1"/>
  <c r="I3002" i="1" s="1"/>
  <c r="Y3003" i="1"/>
  <c r="I3003" i="1" s="1"/>
  <c r="Y3004" i="1"/>
  <c r="I3004" i="1" s="1"/>
  <c r="Y3005" i="1"/>
  <c r="I3005" i="1" s="1"/>
  <c r="Y3006" i="1"/>
  <c r="I3006" i="1" s="1"/>
  <c r="Y3007" i="1"/>
  <c r="I3007" i="1" s="1"/>
  <c r="Y3008" i="1"/>
  <c r="I3008" i="1" s="1"/>
  <c r="Y3009" i="1"/>
  <c r="I3009" i="1" s="1"/>
  <c r="Y3010" i="1"/>
  <c r="I3010" i="1" s="1"/>
  <c r="Y3011" i="1"/>
  <c r="Y3012" i="1"/>
  <c r="I3012" i="1" s="1"/>
  <c r="Y3013" i="1"/>
  <c r="Y3014" i="1"/>
  <c r="I3014" i="1" s="1"/>
  <c r="Y3015" i="1"/>
  <c r="I3015" i="1" s="1"/>
  <c r="Y3016" i="1"/>
  <c r="I3016" i="1" s="1"/>
  <c r="Y3017" i="1"/>
  <c r="I3017" i="1" s="1"/>
  <c r="Y3018" i="1"/>
  <c r="I3018" i="1" s="1"/>
  <c r="Y3019" i="1"/>
  <c r="I3019" i="1" s="1"/>
  <c r="Y3020" i="1"/>
  <c r="I3020" i="1" s="1"/>
  <c r="Y3021" i="1"/>
  <c r="I3021" i="1" s="1"/>
  <c r="Y3022" i="1"/>
  <c r="I3022" i="1" s="1"/>
  <c r="Y3023" i="1"/>
  <c r="Y3024" i="1"/>
  <c r="I3024" i="1" s="1"/>
  <c r="Y3025" i="1"/>
  <c r="Y3026" i="1"/>
  <c r="I3026" i="1" s="1"/>
  <c r="Y3027" i="1"/>
  <c r="I3027" i="1" s="1"/>
  <c r="Y3028" i="1"/>
  <c r="I3028" i="1" s="1"/>
  <c r="Y3029" i="1"/>
  <c r="I3029" i="1" s="1"/>
  <c r="Y3030" i="1"/>
  <c r="I3030" i="1" s="1"/>
  <c r="Y3031" i="1"/>
  <c r="I3031" i="1" s="1"/>
  <c r="Y3032" i="1"/>
  <c r="I3032" i="1" s="1"/>
  <c r="Y3033" i="1"/>
  <c r="I3033" i="1" s="1"/>
  <c r="Y3034" i="1"/>
  <c r="I3034" i="1" s="1"/>
  <c r="Y3035" i="1"/>
  <c r="Y3036" i="1"/>
  <c r="I3036" i="1" s="1"/>
  <c r="Y3037" i="1"/>
  <c r="Y3038" i="1"/>
  <c r="I3038" i="1" s="1"/>
  <c r="Y3039" i="1"/>
  <c r="I3039" i="1" s="1"/>
  <c r="Y3040" i="1"/>
  <c r="I3040" i="1" s="1"/>
  <c r="Y3041" i="1"/>
  <c r="I3041" i="1" s="1"/>
  <c r="Y3042" i="1"/>
  <c r="I3042" i="1" s="1"/>
  <c r="Y3043" i="1"/>
  <c r="I3043" i="1" s="1"/>
  <c r="Y3044" i="1"/>
  <c r="I3044" i="1" s="1"/>
  <c r="Y3045" i="1"/>
  <c r="I3045" i="1" s="1"/>
  <c r="Y3046" i="1"/>
  <c r="I3046" i="1" s="1"/>
  <c r="Y3047" i="1"/>
  <c r="Y3048" i="1"/>
  <c r="I3048" i="1" s="1"/>
  <c r="Y3049" i="1"/>
  <c r="Y3050" i="1"/>
  <c r="I3050" i="1" s="1"/>
  <c r="Y3051" i="1"/>
  <c r="I3051" i="1" s="1"/>
  <c r="Y3052" i="1"/>
  <c r="I3052" i="1" s="1"/>
  <c r="Y3053" i="1"/>
  <c r="I3053" i="1" s="1"/>
  <c r="Y3054" i="1"/>
  <c r="I3054" i="1" s="1"/>
  <c r="Y3055" i="1"/>
  <c r="I3055" i="1" s="1"/>
  <c r="Y3056" i="1"/>
  <c r="I3056" i="1" s="1"/>
  <c r="Y3057" i="1"/>
  <c r="I3057" i="1" s="1"/>
  <c r="Y3058" i="1"/>
  <c r="I3058" i="1" s="1"/>
  <c r="Y3059" i="1"/>
  <c r="Y3060" i="1"/>
  <c r="I3060" i="1" s="1"/>
  <c r="Y3061" i="1"/>
  <c r="Y3062" i="1"/>
  <c r="I3062" i="1" s="1"/>
  <c r="Y3063" i="1"/>
  <c r="I3063" i="1" s="1"/>
  <c r="Y3064" i="1"/>
  <c r="I3064" i="1" s="1"/>
  <c r="Y3065" i="1"/>
  <c r="I3065" i="1" s="1"/>
  <c r="Y3066" i="1"/>
  <c r="I3066" i="1" s="1"/>
  <c r="Y3067" i="1"/>
  <c r="I3067" i="1" s="1"/>
  <c r="Y3068" i="1"/>
  <c r="I3068" i="1" s="1"/>
  <c r="Y3069" i="1"/>
  <c r="I3069" i="1" s="1"/>
  <c r="Y3070" i="1"/>
  <c r="I3070" i="1" s="1"/>
  <c r="Y3071" i="1"/>
  <c r="Y3072" i="1"/>
  <c r="I3072" i="1" s="1"/>
  <c r="Y3073" i="1"/>
  <c r="Y3074" i="1"/>
  <c r="I3074" i="1" s="1"/>
  <c r="Y3075" i="1"/>
  <c r="I3075" i="1" s="1"/>
  <c r="Y3076" i="1"/>
  <c r="I3076" i="1" s="1"/>
  <c r="Y3077" i="1"/>
  <c r="I3077" i="1" s="1"/>
  <c r="Y3078" i="1"/>
  <c r="I3078" i="1" s="1"/>
  <c r="Y3079" i="1"/>
  <c r="I3079" i="1" s="1"/>
  <c r="Y3080" i="1"/>
  <c r="I3080" i="1" s="1"/>
  <c r="Y3081" i="1"/>
  <c r="I3081" i="1" s="1"/>
  <c r="Y3082" i="1"/>
  <c r="I3082" i="1" s="1"/>
  <c r="Y3083" i="1"/>
  <c r="Y3084" i="1"/>
  <c r="I3084" i="1" s="1"/>
  <c r="Y3085" i="1"/>
  <c r="Y3086" i="1"/>
  <c r="I3086" i="1" s="1"/>
  <c r="Y3087" i="1"/>
  <c r="I3087" i="1" s="1"/>
  <c r="Y3088" i="1"/>
  <c r="I3088" i="1" s="1"/>
  <c r="Y3089" i="1"/>
  <c r="I3089" i="1" s="1"/>
  <c r="Y3090" i="1"/>
  <c r="I3090" i="1" s="1"/>
  <c r="Y3091" i="1"/>
  <c r="I3091" i="1" s="1"/>
  <c r="Y3092" i="1"/>
  <c r="I3092" i="1" s="1"/>
  <c r="Y3093" i="1"/>
  <c r="I3093" i="1" s="1"/>
  <c r="Y3094" i="1"/>
  <c r="I3094" i="1" s="1"/>
  <c r="Y3095" i="1"/>
  <c r="Y3096" i="1"/>
  <c r="I3096" i="1" s="1"/>
  <c r="Y3097" i="1"/>
  <c r="Y3098" i="1"/>
  <c r="I3098" i="1" s="1"/>
  <c r="Y3099" i="1"/>
  <c r="I3099" i="1" s="1"/>
  <c r="Y3100" i="1"/>
  <c r="I3100" i="1" s="1"/>
  <c r="Y3101" i="1"/>
  <c r="I3101" i="1" s="1"/>
  <c r="Y3102" i="1"/>
  <c r="I3102" i="1" s="1"/>
  <c r="Y3103" i="1"/>
  <c r="I3103" i="1" s="1"/>
  <c r="Y3104" i="1"/>
  <c r="I3104" i="1" s="1"/>
  <c r="Y3105" i="1"/>
  <c r="I3105" i="1" s="1"/>
  <c r="Y3106" i="1"/>
  <c r="I3106" i="1" s="1"/>
  <c r="Y3107" i="1"/>
  <c r="Y3108" i="1"/>
  <c r="I3108" i="1" s="1"/>
  <c r="Y3109" i="1"/>
  <c r="Y3110" i="1"/>
  <c r="I3110" i="1" s="1"/>
  <c r="Y3111" i="1"/>
  <c r="I3111" i="1" s="1"/>
  <c r="Y3112" i="1"/>
  <c r="I3112" i="1" s="1"/>
  <c r="Y3113" i="1"/>
  <c r="I3113" i="1" s="1"/>
  <c r="Y3114" i="1"/>
  <c r="I3114" i="1" s="1"/>
  <c r="Y3115" i="1"/>
  <c r="I3115" i="1" s="1"/>
  <c r="Y3116" i="1"/>
  <c r="I3116" i="1" s="1"/>
  <c r="Y3117" i="1"/>
  <c r="I3117" i="1" s="1"/>
  <c r="Y3118" i="1"/>
  <c r="I3118" i="1" s="1"/>
  <c r="Y3119" i="1"/>
  <c r="Y3120" i="1"/>
  <c r="I3120" i="1" s="1"/>
  <c r="Y3121" i="1"/>
  <c r="Y3122" i="1"/>
  <c r="I3122" i="1" s="1"/>
  <c r="Y3123" i="1"/>
  <c r="I3123" i="1" s="1"/>
  <c r="Y3124" i="1"/>
  <c r="I3124" i="1" s="1"/>
  <c r="Y3125" i="1"/>
  <c r="I3125" i="1" s="1"/>
  <c r="Y3126" i="1"/>
  <c r="I3126" i="1" s="1"/>
  <c r="Y3127" i="1"/>
  <c r="I3127" i="1" s="1"/>
  <c r="Y3128" i="1"/>
  <c r="I3128" i="1" s="1"/>
  <c r="Y3129" i="1"/>
  <c r="I3129" i="1" s="1"/>
  <c r="Y3130" i="1"/>
  <c r="I3130" i="1" s="1"/>
  <c r="Y3131" i="1"/>
  <c r="Y3132" i="1"/>
  <c r="I3132" i="1" s="1"/>
  <c r="Y3133" i="1"/>
  <c r="Y3134" i="1"/>
  <c r="I3134" i="1" s="1"/>
  <c r="Y3135" i="1"/>
  <c r="I3135" i="1" s="1"/>
  <c r="Y3136" i="1"/>
  <c r="I3136" i="1" s="1"/>
  <c r="Y3137" i="1"/>
  <c r="I3137" i="1" s="1"/>
  <c r="Y3138" i="1"/>
  <c r="I3138" i="1" s="1"/>
  <c r="Y3139" i="1"/>
  <c r="I3139" i="1" s="1"/>
  <c r="Y3140" i="1"/>
  <c r="I3140" i="1" s="1"/>
  <c r="Y3141" i="1"/>
  <c r="I3141" i="1" s="1"/>
  <c r="Y3142" i="1"/>
  <c r="I3142" i="1" s="1"/>
  <c r="Y3143" i="1"/>
  <c r="Y3144" i="1"/>
  <c r="I3144" i="1" s="1"/>
  <c r="Y3145" i="1"/>
  <c r="Y3146" i="1"/>
  <c r="I3146" i="1" s="1"/>
  <c r="Y3147" i="1"/>
  <c r="I3147" i="1" s="1"/>
  <c r="Y3148" i="1"/>
  <c r="I3148" i="1" s="1"/>
  <c r="Y3149" i="1"/>
  <c r="I3149" i="1" s="1"/>
  <c r="Y3150" i="1"/>
  <c r="I3150" i="1" s="1"/>
  <c r="Y3151" i="1"/>
  <c r="I3151" i="1" s="1"/>
  <c r="Y3152" i="1"/>
  <c r="I3152" i="1" s="1"/>
  <c r="Y3153" i="1"/>
  <c r="I3153" i="1" s="1"/>
  <c r="Y3154" i="1"/>
  <c r="I3154" i="1" s="1"/>
  <c r="Y3155" i="1"/>
  <c r="Y3156" i="1"/>
  <c r="I3156" i="1" s="1"/>
  <c r="Y3157" i="1"/>
  <c r="Y3158" i="1"/>
  <c r="I3158" i="1" s="1"/>
  <c r="Y3159" i="1"/>
  <c r="I3159" i="1" s="1"/>
  <c r="Y3160" i="1"/>
  <c r="I3160" i="1" s="1"/>
  <c r="Y3161" i="1"/>
  <c r="I3161" i="1" s="1"/>
  <c r="Y3162" i="1"/>
  <c r="I3162" i="1" s="1"/>
  <c r="Y3163" i="1"/>
  <c r="I3163" i="1" s="1"/>
  <c r="Y3164" i="1"/>
  <c r="I3164" i="1" s="1"/>
  <c r="Y3165" i="1"/>
  <c r="I3165" i="1" s="1"/>
  <c r="Y3166" i="1"/>
  <c r="I3166" i="1" s="1"/>
  <c r="Y3167" i="1"/>
  <c r="Y3168" i="1"/>
  <c r="I3168" i="1" s="1"/>
  <c r="Y3169" i="1"/>
  <c r="Y3170" i="1"/>
  <c r="I3170" i="1" s="1"/>
  <c r="Y3171" i="1"/>
  <c r="I3171" i="1" s="1"/>
  <c r="Y3172" i="1"/>
  <c r="I3172" i="1" s="1"/>
  <c r="Y3173" i="1"/>
  <c r="I3173" i="1" s="1"/>
  <c r="Y3174" i="1"/>
  <c r="I3174" i="1" s="1"/>
  <c r="Y3175" i="1"/>
  <c r="I3175" i="1" s="1"/>
  <c r="Y3176" i="1"/>
  <c r="I3176" i="1" s="1"/>
  <c r="Y3177" i="1"/>
  <c r="I3177" i="1" s="1"/>
  <c r="Y3178" i="1"/>
  <c r="I3178" i="1" s="1"/>
  <c r="Y3179" i="1"/>
  <c r="Y3180" i="1"/>
  <c r="I3180" i="1" s="1"/>
  <c r="Y3181" i="1"/>
  <c r="Y3182" i="1"/>
  <c r="I3182" i="1" s="1"/>
  <c r="Y3183" i="1"/>
  <c r="I3183" i="1" s="1"/>
  <c r="Y3184" i="1"/>
  <c r="I3184" i="1" s="1"/>
  <c r="Y3185" i="1"/>
  <c r="I3185" i="1" s="1"/>
  <c r="Y3186" i="1"/>
  <c r="I3186" i="1" s="1"/>
  <c r="Y3187" i="1"/>
  <c r="I3187" i="1" s="1"/>
  <c r="Y3188" i="1"/>
  <c r="I3188" i="1" s="1"/>
  <c r="Y3189" i="1"/>
  <c r="I3189" i="1" s="1"/>
  <c r="Y3190" i="1"/>
  <c r="I3190" i="1" s="1"/>
  <c r="Y3191" i="1"/>
  <c r="Y3192" i="1"/>
  <c r="I3192" i="1" s="1"/>
  <c r="Y3193" i="1"/>
  <c r="Y3194" i="1"/>
  <c r="I3194" i="1" s="1"/>
  <c r="Y3195" i="1"/>
  <c r="I3195" i="1" s="1"/>
  <c r="Y3196" i="1"/>
  <c r="I3196" i="1" s="1"/>
  <c r="Y3197" i="1"/>
  <c r="I3197" i="1" s="1"/>
  <c r="Y3198" i="1"/>
  <c r="I3198" i="1" s="1"/>
  <c r="Y3199" i="1"/>
  <c r="I3199" i="1" s="1"/>
  <c r="Y3200" i="1"/>
  <c r="I3200" i="1" s="1"/>
  <c r="Y3201" i="1"/>
  <c r="I3201" i="1" s="1"/>
  <c r="Y3202" i="1"/>
  <c r="I3202" i="1" s="1"/>
  <c r="Y3203" i="1"/>
  <c r="Y3204" i="1"/>
  <c r="I3204" i="1" s="1"/>
  <c r="Y3205" i="1"/>
  <c r="Y3206" i="1"/>
  <c r="I3206" i="1" s="1"/>
  <c r="Y3207" i="1"/>
  <c r="I3207" i="1" s="1"/>
  <c r="Y3208" i="1"/>
  <c r="I3208" i="1" s="1"/>
  <c r="Y3209" i="1"/>
  <c r="I3209" i="1" s="1"/>
  <c r="Y3210" i="1"/>
  <c r="I3210" i="1" s="1"/>
  <c r="Y3211" i="1"/>
  <c r="I3211" i="1" s="1"/>
  <c r="Y3212" i="1"/>
  <c r="I3212" i="1" s="1"/>
  <c r="Y3213" i="1"/>
  <c r="I3213" i="1" s="1"/>
  <c r="Y3214" i="1"/>
  <c r="I3214" i="1" s="1"/>
  <c r="Y3215" i="1"/>
  <c r="Y3216" i="1"/>
  <c r="I3216" i="1" s="1"/>
  <c r="Y3217" i="1"/>
  <c r="Y3218" i="1"/>
  <c r="I3218" i="1" s="1"/>
  <c r="Y3219" i="1"/>
  <c r="I3219" i="1" s="1"/>
  <c r="Y3220" i="1"/>
  <c r="I3220" i="1" s="1"/>
  <c r="Y3221" i="1"/>
  <c r="I3221" i="1" s="1"/>
  <c r="Y3222" i="1"/>
  <c r="I3222" i="1" s="1"/>
  <c r="Y3223" i="1"/>
  <c r="I3223" i="1" s="1"/>
  <c r="Y3224" i="1"/>
  <c r="I3224" i="1" s="1"/>
  <c r="Y3225" i="1"/>
  <c r="I3225" i="1" s="1"/>
  <c r="Y3226" i="1"/>
  <c r="I3226" i="1" s="1"/>
  <c r="Y3227" i="1"/>
  <c r="Y3228" i="1"/>
  <c r="I3228" i="1" s="1"/>
  <c r="Y3229" i="1"/>
  <c r="Y3230" i="1"/>
  <c r="I3230" i="1" s="1"/>
  <c r="Y3231" i="1"/>
  <c r="I3231" i="1" s="1"/>
  <c r="Y3232" i="1"/>
  <c r="I3232" i="1" s="1"/>
  <c r="Y3233" i="1"/>
  <c r="I3233" i="1" s="1"/>
  <c r="Y3234" i="1"/>
  <c r="I3234" i="1" s="1"/>
  <c r="Y3235" i="1"/>
  <c r="I3235" i="1" s="1"/>
  <c r="Y3236" i="1"/>
  <c r="I3236" i="1" s="1"/>
  <c r="Y3237" i="1"/>
  <c r="I3237" i="1" s="1"/>
  <c r="Y3238" i="1"/>
  <c r="I3238" i="1" s="1"/>
  <c r="Y3239" i="1"/>
  <c r="Y3240" i="1"/>
  <c r="I3240" i="1" s="1"/>
  <c r="Y3241" i="1"/>
  <c r="Y3242" i="1"/>
  <c r="I3242" i="1" s="1"/>
  <c r="Y3243" i="1"/>
  <c r="I3243" i="1" s="1"/>
  <c r="Y3244" i="1"/>
  <c r="I3244" i="1" s="1"/>
  <c r="Y3245" i="1"/>
  <c r="I3245" i="1" s="1"/>
  <c r="Y3246" i="1"/>
  <c r="I3246" i="1" s="1"/>
  <c r="Y3247" i="1"/>
  <c r="I3247" i="1" s="1"/>
  <c r="Y3248" i="1"/>
  <c r="I3248" i="1" s="1"/>
  <c r="Y3249" i="1"/>
  <c r="I3249" i="1" s="1"/>
  <c r="Y3250" i="1"/>
  <c r="I3250" i="1" s="1"/>
  <c r="Y3251" i="1"/>
  <c r="Y3252" i="1"/>
  <c r="I3252" i="1" s="1"/>
  <c r="Y3253" i="1"/>
  <c r="Y3254" i="1"/>
  <c r="I3254" i="1" s="1"/>
  <c r="Y3255" i="1"/>
  <c r="I3255" i="1" s="1"/>
  <c r="Y3256" i="1"/>
  <c r="I3256" i="1" s="1"/>
  <c r="Y3257" i="1"/>
  <c r="I3257" i="1" s="1"/>
  <c r="Y3258" i="1"/>
  <c r="I3258" i="1" s="1"/>
  <c r="Y3259" i="1"/>
  <c r="I3259" i="1" s="1"/>
  <c r="Y3260" i="1"/>
  <c r="I3260" i="1" s="1"/>
  <c r="Y3261" i="1"/>
  <c r="I3261" i="1" s="1"/>
  <c r="Y3262" i="1"/>
  <c r="I3262" i="1" s="1"/>
  <c r="Y3263" i="1"/>
  <c r="Y3264" i="1"/>
  <c r="I3264" i="1" s="1"/>
  <c r="Y3265" i="1"/>
  <c r="Y3266" i="1"/>
  <c r="I3266" i="1" s="1"/>
  <c r="Y3267" i="1"/>
  <c r="I3267" i="1" s="1"/>
  <c r="Y3268" i="1"/>
  <c r="I3268" i="1" s="1"/>
  <c r="Y3269" i="1"/>
  <c r="I3269" i="1" s="1"/>
  <c r="Y3270" i="1"/>
  <c r="I3270" i="1" s="1"/>
  <c r="Y3271" i="1"/>
  <c r="I3271" i="1" s="1"/>
  <c r="Y3272" i="1"/>
  <c r="I3272" i="1" s="1"/>
  <c r="Y3273" i="1"/>
  <c r="I3273" i="1" s="1"/>
  <c r="Y3274" i="1"/>
  <c r="I3274" i="1" s="1"/>
  <c r="Y3275" i="1"/>
  <c r="Y3276" i="1"/>
  <c r="I3276" i="1" s="1"/>
  <c r="Y3277" i="1"/>
  <c r="Y3278" i="1"/>
  <c r="I3278" i="1" s="1"/>
  <c r="Y3279" i="1"/>
  <c r="I3279" i="1" s="1"/>
  <c r="Y3280" i="1"/>
  <c r="I3280" i="1" s="1"/>
  <c r="Y3281" i="1"/>
  <c r="I3281" i="1" s="1"/>
  <c r="Y3282" i="1"/>
  <c r="I3282" i="1" s="1"/>
  <c r="Y3283" i="1"/>
  <c r="I3283" i="1" s="1"/>
  <c r="Y3284" i="1"/>
  <c r="I3284" i="1" s="1"/>
  <c r="Y3285" i="1"/>
  <c r="I3285" i="1" s="1"/>
  <c r="Y3286" i="1"/>
  <c r="I3286" i="1" s="1"/>
  <c r="Y3287" i="1"/>
  <c r="Y3288" i="1"/>
  <c r="I3288" i="1" s="1"/>
  <c r="Y3289" i="1"/>
  <c r="Y3290" i="1"/>
  <c r="I3290" i="1" s="1"/>
  <c r="Y3291" i="1"/>
  <c r="I3291" i="1" s="1"/>
  <c r="Y3292" i="1"/>
  <c r="I3292" i="1" s="1"/>
  <c r="Y3293" i="1"/>
  <c r="I3293" i="1" s="1"/>
  <c r="Y3294" i="1"/>
  <c r="I3294" i="1" s="1"/>
  <c r="Y3295" i="1"/>
  <c r="I3295" i="1" s="1"/>
  <c r="Y3296" i="1"/>
  <c r="I3296" i="1" s="1"/>
  <c r="Y3297" i="1"/>
  <c r="I3297" i="1" s="1"/>
  <c r="Y3298" i="1"/>
  <c r="I3298" i="1" s="1"/>
  <c r="Y3299" i="1"/>
  <c r="Y3300" i="1"/>
  <c r="I3300" i="1" s="1"/>
  <c r="Y3301" i="1"/>
  <c r="Y3302" i="1"/>
  <c r="I3302" i="1" s="1"/>
  <c r="Y3303" i="1"/>
  <c r="I3303" i="1" s="1"/>
  <c r="Y3304" i="1"/>
  <c r="I3304" i="1" s="1"/>
  <c r="Y3305" i="1"/>
  <c r="I3305" i="1" s="1"/>
  <c r="Y3306" i="1"/>
  <c r="I3306" i="1" s="1"/>
  <c r="Y3307" i="1"/>
  <c r="I3307" i="1" s="1"/>
  <c r="Y3308" i="1"/>
  <c r="I3308" i="1" s="1"/>
  <c r="Y3309" i="1"/>
  <c r="I3309" i="1" s="1"/>
  <c r="Y3310" i="1"/>
  <c r="I3310" i="1" s="1"/>
  <c r="Y3311" i="1"/>
  <c r="Y3312" i="1"/>
  <c r="I3312" i="1" s="1"/>
  <c r="Y3313" i="1"/>
  <c r="Y3314" i="1"/>
  <c r="I3314" i="1" s="1"/>
  <c r="Y3315" i="1"/>
  <c r="I3315" i="1" s="1"/>
  <c r="Y3316" i="1"/>
  <c r="I3316" i="1" s="1"/>
  <c r="Y3317" i="1"/>
  <c r="I3317" i="1" s="1"/>
  <c r="Y3318" i="1"/>
  <c r="I3318" i="1" s="1"/>
  <c r="Y3319" i="1"/>
  <c r="I3319" i="1" s="1"/>
  <c r="Y3320" i="1"/>
  <c r="I3320" i="1" s="1"/>
  <c r="Y3321" i="1"/>
  <c r="I3321" i="1" s="1"/>
  <c r="Y3322" i="1"/>
  <c r="I3322" i="1" s="1"/>
  <c r="Y3323" i="1"/>
  <c r="Y3324" i="1"/>
  <c r="I3324" i="1" s="1"/>
  <c r="Y3325" i="1"/>
  <c r="Y3326" i="1"/>
  <c r="I3326" i="1" s="1"/>
  <c r="Y3327" i="1"/>
  <c r="I3327" i="1" s="1"/>
  <c r="Y3328" i="1"/>
  <c r="I3328" i="1" s="1"/>
  <c r="Y3329" i="1"/>
  <c r="I3329" i="1" s="1"/>
  <c r="Y3330" i="1"/>
  <c r="I3330" i="1" s="1"/>
  <c r="Y3331" i="1"/>
  <c r="I3331" i="1" s="1"/>
  <c r="Y3332" i="1"/>
  <c r="I3332" i="1" s="1"/>
  <c r="Y3333" i="1"/>
  <c r="I3333" i="1" s="1"/>
  <c r="Y3334" i="1"/>
  <c r="I3334" i="1" s="1"/>
  <c r="Y3335" i="1"/>
  <c r="Y3336" i="1"/>
  <c r="I3336" i="1" s="1"/>
  <c r="Y3337" i="1"/>
  <c r="Y3338" i="1"/>
  <c r="I3338" i="1" s="1"/>
  <c r="Y3339" i="1"/>
  <c r="I3339" i="1" s="1"/>
  <c r="Y3340" i="1"/>
  <c r="I3340" i="1" s="1"/>
  <c r="Y3341" i="1"/>
  <c r="I3341" i="1" s="1"/>
  <c r="Y3342" i="1"/>
  <c r="I3342" i="1" s="1"/>
  <c r="Y3343" i="1"/>
  <c r="I3343" i="1" s="1"/>
  <c r="Y3344" i="1"/>
  <c r="I3344" i="1" s="1"/>
  <c r="Y3345" i="1"/>
  <c r="I3345" i="1" s="1"/>
  <c r="Y3346" i="1"/>
  <c r="I3346" i="1" s="1"/>
  <c r="Y3347" i="1"/>
  <c r="Y3348" i="1"/>
  <c r="I3348" i="1" s="1"/>
  <c r="Y3349" i="1"/>
  <c r="Y3350" i="1"/>
  <c r="I3350" i="1" s="1"/>
  <c r="Y3351" i="1"/>
  <c r="I3351" i="1" s="1"/>
  <c r="Y3352" i="1"/>
  <c r="I3352" i="1" s="1"/>
  <c r="Y3353" i="1"/>
  <c r="I3353" i="1" s="1"/>
  <c r="Y3354" i="1"/>
  <c r="I3354" i="1" s="1"/>
  <c r="Y3355" i="1"/>
  <c r="I3355" i="1" s="1"/>
  <c r="Y3356" i="1"/>
  <c r="I3356" i="1" s="1"/>
  <c r="Y3357" i="1"/>
  <c r="I3357" i="1" s="1"/>
  <c r="Y3358" i="1"/>
  <c r="I3358" i="1" s="1"/>
  <c r="Y3359" i="1"/>
  <c r="Y3360" i="1"/>
  <c r="I3360" i="1" s="1"/>
  <c r="Y3361" i="1"/>
  <c r="Y3362" i="1"/>
  <c r="I3362" i="1" s="1"/>
  <c r="Y3363" i="1"/>
  <c r="I3363" i="1" s="1"/>
  <c r="Y3364" i="1"/>
  <c r="I3364" i="1" s="1"/>
  <c r="Y3365" i="1"/>
  <c r="I3365" i="1" s="1"/>
  <c r="Y3366" i="1"/>
  <c r="I3366" i="1" s="1"/>
  <c r="Y3367" i="1"/>
  <c r="I3367" i="1" s="1"/>
  <c r="Y3368" i="1"/>
  <c r="I3368" i="1" s="1"/>
  <c r="Y3369" i="1"/>
  <c r="I3369" i="1" s="1"/>
  <c r="Y3370" i="1"/>
  <c r="I3370" i="1" s="1"/>
  <c r="Y3371" i="1"/>
  <c r="Y3372" i="1"/>
  <c r="I3372" i="1" s="1"/>
  <c r="Y3373" i="1"/>
  <c r="Y3374" i="1"/>
  <c r="I3374" i="1" s="1"/>
  <c r="Y3375" i="1"/>
  <c r="I3375" i="1" s="1"/>
  <c r="Y3376" i="1"/>
  <c r="I3376" i="1" s="1"/>
  <c r="Y3377" i="1"/>
  <c r="I3377" i="1" s="1"/>
  <c r="Y3378" i="1"/>
  <c r="I3378" i="1" s="1"/>
  <c r="Y3379" i="1"/>
  <c r="I3379" i="1" s="1"/>
  <c r="Y3380" i="1"/>
  <c r="I3380" i="1" s="1"/>
  <c r="Y3381" i="1"/>
  <c r="I3381" i="1" s="1"/>
  <c r="Y3382" i="1"/>
  <c r="I3382" i="1" s="1"/>
  <c r="Y3383" i="1"/>
  <c r="Y3384" i="1"/>
  <c r="I3384" i="1" s="1"/>
  <c r="Y3385" i="1"/>
  <c r="Y3386" i="1"/>
  <c r="I3386" i="1" s="1"/>
  <c r="Y3387" i="1"/>
  <c r="I3387" i="1" s="1"/>
  <c r="Y3388" i="1"/>
  <c r="I3388" i="1" s="1"/>
  <c r="Y3389" i="1"/>
  <c r="I3389" i="1" s="1"/>
  <c r="Y3390" i="1"/>
  <c r="I3390" i="1" s="1"/>
  <c r="Y3391" i="1"/>
  <c r="I3391" i="1" s="1"/>
  <c r="Y3392" i="1"/>
  <c r="I3392" i="1" s="1"/>
  <c r="Y3393" i="1"/>
  <c r="I3393" i="1" s="1"/>
  <c r="Y3394" i="1"/>
  <c r="I3394" i="1" s="1"/>
  <c r="Y3395" i="1"/>
  <c r="Y3396" i="1"/>
  <c r="I3396" i="1" s="1"/>
  <c r="Y3397" i="1"/>
  <c r="Y3398" i="1"/>
  <c r="I3398" i="1" s="1"/>
  <c r="Y3399" i="1"/>
  <c r="I3399" i="1" s="1"/>
  <c r="Y3400" i="1"/>
  <c r="I3400" i="1" s="1"/>
  <c r="Y3401" i="1"/>
  <c r="I3401" i="1" s="1"/>
  <c r="Y3402" i="1"/>
  <c r="I3402" i="1" s="1"/>
  <c r="Y3403" i="1"/>
  <c r="I3403" i="1" s="1"/>
  <c r="Y3404" i="1"/>
  <c r="I3404" i="1" s="1"/>
  <c r="Y3405" i="1"/>
  <c r="I3405" i="1" s="1"/>
  <c r="Y3406" i="1"/>
  <c r="I3406" i="1" s="1"/>
  <c r="Y3407" i="1"/>
  <c r="Y3408" i="1"/>
  <c r="I3408" i="1" s="1"/>
  <c r="Y3409" i="1"/>
  <c r="Y3410" i="1"/>
  <c r="I3410" i="1" s="1"/>
  <c r="Y3411" i="1"/>
  <c r="I3411" i="1" s="1"/>
  <c r="Y3412" i="1"/>
  <c r="I3412" i="1" s="1"/>
  <c r="Y3413" i="1"/>
  <c r="I3413" i="1" s="1"/>
  <c r="Y3414" i="1"/>
  <c r="I3414" i="1" s="1"/>
  <c r="Y3415" i="1"/>
  <c r="I3415" i="1" s="1"/>
  <c r="Y3416" i="1"/>
  <c r="I3416" i="1" s="1"/>
  <c r="Y3417" i="1"/>
  <c r="I3417" i="1" s="1"/>
  <c r="Y3418" i="1"/>
  <c r="I3418" i="1" s="1"/>
  <c r="Y3419" i="1"/>
  <c r="Y3420" i="1"/>
  <c r="I3420" i="1" s="1"/>
  <c r="Y3421" i="1"/>
  <c r="Y3422" i="1"/>
  <c r="I3422" i="1" s="1"/>
  <c r="Y3423" i="1"/>
  <c r="I3423" i="1" s="1"/>
  <c r="Y3424" i="1"/>
  <c r="I3424" i="1" s="1"/>
  <c r="Y3425" i="1"/>
  <c r="I3425" i="1" s="1"/>
  <c r="Y3426" i="1"/>
  <c r="I3426" i="1" s="1"/>
  <c r="Y3427" i="1"/>
  <c r="I3427" i="1" s="1"/>
  <c r="Y3428" i="1"/>
  <c r="I3428" i="1" s="1"/>
  <c r="Y3429" i="1"/>
  <c r="I3429" i="1" s="1"/>
  <c r="Y3430" i="1"/>
  <c r="I3430" i="1" s="1"/>
  <c r="Y3431" i="1"/>
  <c r="Y3432" i="1"/>
  <c r="I3432" i="1" s="1"/>
  <c r="Y3433" i="1"/>
  <c r="Y3434" i="1"/>
  <c r="I3434" i="1" s="1"/>
  <c r="Y3435" i="1"/>
  <c r="I3435" i="1" s="1"/>
  <c r="Y3436" i="1"/>
  <c r="I3436" i="1" s="1"/>
  <c r="Y3437" i="1"/>
  <c r="I3437" i="1" s="1"/>
  <c r="Y3438" i="1"/>
  <c r="I3438" i="1" s="1"/>
  <c r="Y3439" i="1"/>
  <c r="I3439" i="1" s="1"/>
  <c r="Y3440" i="1"/>
  <c r="I3440" i="1" s="1"/>
  <c r="Y3441" i="1"/>
  <c r="I3441" i="1" s="1"/>
  <c r="Y3442" i="1"/>
  <c r="I3442" i="1" s="1"/>
  <c r="Y3443" i="1"/>
  <c r="Y3444" i="1"/>
  <c r="I3444" i="1" s="1"/>
  <c r="Y3445" i="1"/>
  <c r="Y3446" i="1"/>
  <c r="I3446" i="1" s="1"/>
  <c r="Y3447" i="1"/>
  <c r="I3447" i="1" s="1"/>
  <c r="Y3448" i="1"/>
  <c r="I3448" i="1" s="1"/>
  <c r="Y3449" i="1"/>
  <c r="I3449" i="1" s="1"/>
  <c r="Y3450" i="1"/>
  <c r="I3450" i="1" s="1"/>
  <c r="Y3451" i="1"/>
  <c r="I3451" i="1" s="1"/>
  <c r="Y3452" i="1"/>
  <c r="I3452" i="1" s="1"/>
  <c r="Y3453" i="1"/>
  <c r="I3453" i="1" s="1"/>
  <c r="Y3454" i="1"/>
  <c r="I3454" i="1" s="1"/>
  <c r="Y3455" i="1"/>
  <c r="Y3456" i="1"/>
  <c r="I3456" i="1" s="1"/>
  <c r="Y3457" i="1"/>
  <c r="Y3458" i="1"/>
  <c r="I3458" i="1" s="1"/>
  <c r="Y3459" i="1"/>
  <c r="I3459" i="1" s="1"/>
  <c r="Y3460" i="1"/>
  <c r="I3460" i="1" s="1"/>
  <c r="Y3461" i="1"/>
  <c r="I3461" i="1" s="1"/>
  <c r="Y3462" i="1"/>
  <c r="I3462" i="1" s="1"/>
  <c r="Y3463" i="1"/>
  <c r="I3463" i="1" s="1"/>
  <c r="Y3464" i="1"/>
  <c r="I3464" i="1" s="1"/>
  <c r="Y3465" i="1"/>
  <c r="I3465" i="1" s="1"/>
  <c r="Y3466" i="1"/>
  <c r="I3466" i="1" s="1"/>
  <c r="Y3467" i="1"/>
  <c r="Y3468" i="1"/>
  <c r="I3468" i="1" s="1"/>
  <c r="Y3469" i="1"/>
  <c r="Y3470" i="1"/>
  <c r="I3470" i="1" s="1"/>
  <c r="Y3471" i="1"/>
  <c r="I3471" i="1" s="1"/>
  <c r="Y3472" i="1"/>
  <c r="I3472" i="1" s="1"/>
  <c r="Y3473" i="1"/>
  <c r="I3473" i="1" s="1"/>
  <c r="Y3474" i="1"/>
  <c r="I3474" i="1" s="1"/>
  <c r="Y3475" i="1"/>
  <c r="I3475" i="1" s="1"/>
  <c r="Y3476" i="1"/>
  <c r="I3476" i="1" s="1"/>
  <c r="Y3477" i="1"/>
  <c r="I3477" i="1" s="1"/>
  <c r="Y3478" i="1"/>
  <c r="I3478" i="1" s="1"/>
  <c r="Y3479" i="1"/>
  <c r="Y3480" i="1"/>
  <c r="I3480" i="1" s="1"/>
  <c r="Y3481" i="1"/>
  <c r="Y3482" i="1"/>
  <c r="I3482" i="1" s="1"/>
  <c r="Y3483" i="1"/>
  <c r="I3483" i="1" s="1"/>
  <c r="Y3484" i="1"/>
  <c r="I3484" i="1" s="1"/>
  <c r="Y3485" i="1"/>
  <c r="I3485" i="1" s="1"/>
  <c r="Y3486" i="1"/>
  <c r="I3486" i="1" s="1"/>
  <c r="Y3487" i="1"/>
  <c r="I3487" i="1" s="1"/>
  <c r="Y3488" i="1"/>
  <c r="I3488" i="1" s="1"/>
  <c r="Y3489" i="1"/>
  <c r="I3489" i="1" s="1"/>
  <c r="Y3490" i="1"/>
  <c r="I3490" i="1" s="1"/>
  <c r="Y3491" i="1"/>
  <c r="Y3492" i="1"/>
  <c r="I3492" i="1" s="1"/>
  <c r="Y3493" i="1"/>
  <c r="Y3494" i="1"/>
  <c r="I3494" i="1" s="1"/>
  <c r="Y3495" i="1"/>
  <c r="I3495" i="1" s="1"/>
  <c r="Y3496" i="1"/>
  <c r="I3496" i="1" s="1"/>
  <c r="Y3497" i="1"/>
  <c r="I3497" i="1" s="1"/>
  <c r="Y3498" i="1"/>
  <c r="I3498" i="1" s="1"/>
  <c r="Y3499" i="1"/>
  <c r="I3499" i="1" s="1"/>
  <c r="Y3500" i="1"/>
  <c r="I3500" i="1" s="1"/>
  <c r="Y3501" i="1"/>
  <c r="I3501" i="1" s="1"/>
  <c r="Y3502" i="1"/>
  <c r="I3502" i="1" s="1"/>
  <c r="Y3503" i="1"/>
  <c r="Y3504" i="1"/>
  <c r="I3504" i="1" s="1"/>
  <c r="Y3505" i="1"/>
  <c r="Y3506" i="1"/>
  <c r="I3506" i="1" s="1"/>
  <c r="Y3507" i="1"/>
  <c r="I3507" i="1" s="1"/>
  <c r="Y3508" i="1"/>
  <c r="I3508" i="1" s="1"/>
  <c r="Y3509" i="1"/>
  <c r="I3509" i="1" s="1"/>
  <c r="Y3510" i="1"/>
  <c r="I3510" i="1" s="1"/>
  <c r="Y3511" i="1"/>
  <c r="I3511" i="1" s="1"/>
  <c r="Y3512" i="1"/>
  <c r="I3512" i="1" s="1"/>
  <c r="Y3513" i="1"/>
  <c r="I3513" i="1" s="1"/>
  <c r="Y3514" i="1"/>
  <c r="I3514" i="1" s="1"/>
  <c r="Y3515" i="1"/>
  <c r="Y3516" i="1"/>
  <c r="I3516" i="1" s="1"/>
  <c r="Y3517" i="1"/>
  <c r="Y3518" i="1"/>
  <c r="I3518" i="1" s="1"/>
  <c r="Y3519" i="1"/>
  <c r="I3519" i="1" s="1"/>
  <c r="Y3520" i="1"/>
  <c r="I3520" i="1" s="1"/>
  <c r="Y3521" i="1"/>
  <c r="I3521" i="1" s="1"/>
  <c r="Y3522" i="1"/>
  <c r="I3522" i="1" s="1"/>
  <c r="Y3523" i="1"/>
  <c r="I3523" i="1" s="1"/>
  <c r="Y3524" i="1"/>
  <c r="I3524" i="1" s="1"/>
  <c r="Y3525" i="1"/>
  <c r="I3525" i="1" s="1"/>
  <c r="Y3526" i="1"/>
  <c r="I3526" i="1" s="1"/>
  <c r="Y3527" i="1"/>
  <c r="Y3528" i="1"/>
  <c r="I3528" i="1" s="1"/>
  <c r="Y3529" i="1"/>
  <c r="Y3530" i="1"/>
  <c r="I3530" i="1" s="1"/>
  <c r="Y3531" i="1"/>
  <c r="I3531" i="1" s="1"/>
  <c r="Y3532" i="1"/>
  <c r="I3532" i="1" s="1"/>
  <c r="Y3533" i="1"/>
  <c r="I3533" i="1" s="1"/>
  <c r="Y3534" i="1"/>
  <c r="I3534" i="1" s="1"/>
  <c r="Y3535" i="1"/>
  <c r="I3535" i="1" s="1"/>
  <c r="Y3536" i="1"/>
  <c r="I3536" i="1" s="1"/>
  <c r="Y3537" i="1"/>
  <c r="I3537" i="1" s="1"/>
  <c r="Y3538" i="1"/>
  <c r="I3538" i="1" s="1"/>
  <c r="Y3539" i="1"/>
  <c r="Y3540" i="1"/>
  <c r="I3540" i="1" s="1"/>
  <c r="Y3541" i="1"/>
  <c r="Y3542" i="1"/>
  <c r="I3542" i="1" s="1"/>
  <c r="Y3543" i="1"/>
  <c r="I3543" i="1" s="1"/>
  <c r="Y3544" i="1"/>
  <c r="I3544" i="1" s="1"/>
  <c r="Y3545" i="1"/>
  <c r="I3545" i="1" s="1"/>
  <c r="Y3546" i="1"/>
  <c r="I3546" i="1" s="1"/>
  <c r="Y3547" i="1"/>
  <c r="I3547" i="1" s="1"/>
  <c r="Y3548" i="1"/>
  <c r="I3548" i="1" s="1"/>
  <c r="Y3549" i="1"/>
  <c r="I3549" i="1" s="1"/>
  <c r="Y3550" i="1"/>
  <c r="I3550" i="1" s="1"/>
  <c r="Y3551" i="1"/>
  <c r="Y3552" i="1"/>
  <c r="I3552" i="1" s="1"/>
  <c r="Y3553" i="1"/>
  <c r="Y3554" i="1"/>
  <c r="I3554" i="1" s="1"/>
  <c r="Y3555" i="1"/>
  <c r="I3555" i="1" s="1"/>
  <c r="Y3556" i="1"/>
  <c r="I3556" i="1" s="1"/>
  <c r="Y3557" i="1"/>
  <c r="I3557" i="1" s="1"/>
  <c r="Y3558" i="1"/>
  <c r="I3558" i="1" s="1"/>
  <c r="Y3559" i="1"/>
  <c r="I3559" i="1" s="1"/>
  <c r="Y3560" i="1"/>
  <c r="I3560" i="1" s="1"/>
  <c r="Y3561" i="1"/>
  <c r="I3561" i="1" s="1"/>
  <c r="Y3562" i="1"/>
  <c r="I3562" i="1" s="1"/>
  <c r="Y3563" i="1"/>
  <c r="Y3564" i="1"/>
  <c r="I3564" i="1" s="1"/>
  <c r="Y3565" i="1"/>
  <c r="Y3566" i="1"/>
  <c r="I3566" i="1" s="1"/>
  <c r="Y3567" i="1"/>
  <c r="I3567" i="1" s="1"/>
  <c r="Y3568" i="1"/>
  <c r="I3568" i="1" s="1"/>
  <c r="Y3569" i="1"/>
  <c r="I3569" i="1" s="1"/>
  <c r="Y3570" i="1"/>
  <c r="I3570" i="1" s="1"/>
  <c r="Y3571" i="1"/>
  <c r="I3571" i="1" s="1"/>
  <c r="Y3572" i="1"/>
  <c r="I3572" i="1" s="1"/>
  <c r="Y3573" i="1"/>
  <c r="I3573" i="1" s="1"/>
  <c r="Y3574" i="1"/>
  <c r="I3574" i="1" s="1"/>
  <c r="Y3575" i="1"/>
  <c r="Y3576" i="1"/>
  <c r="I3576" i="1" s="1"/>
  <c r="Y3577" i="1"/>
  <c r="Y3578" i="1"/>
  <c r="I3578" i="1" s="1"/>
  <c r="Y3579" i="1"/>
  <c r="I3579" i="1" s="1"/>
  <c r="Y3580" i="1"/>
  <c r="I3580" i="1" s="1"/>
  <c r="Y3581" i="1"/>
  <c r="I3581" i="1" s="1"/>
  <c r="Y3582" i="1"/>
  <c r="I3582" i="1" s="1"/>
  <c r="Y3583" i="1"/>
  <c r="I3583" i="1" s="1"/>
  <c r="Y3584" i="1"/>
  <c r="I3584" i="1" s="1"/>
  <c r="Y3585" i="1"/>
  <c r="I3585" i="1" s="1"/>
  <c r="Y3586" i="1"/>
  <c r="I3586" i="1" s="1"/>
  <c r="Y3587" i="1"/>
  <c r="Y3588" i="1"/>
  <c r="I3588" i="1" s="1"/>
  <c r="Y3589" i="1"/>
  <c r="Y3590" i="1"/>
  <c r="I3590" i="1" s="1"/>
  <c r="Y3591" i="1"/>
  <c r="I3591" i="1" s="1"/>
  <c r="Y3592" i="1"/>
  <c r="I3592" i="1" s="1"/>
  <c r="Y3593" i="1"/>
  <c r="I3593" i="1" s="1"/>
  <c r="Y3594" i="1"/>
  <c r="I3594" i="1" s="1"/>
  <c r="Y3595" i="1"/>
  <c r="I3595" i="1" s="1"/>
  <c r="Y3596" i="1"/>
  <c r="I3596" i="1" s="1"/>
  <c r="Y3597" i="1"/>
  <c r="I3597" i="1" s="1"/>
  <c r="Y3598" i="1"/>
  <c r="I3598" i="1" s="1"/>
  <c r="Y3599" i="1"/>
  <c r="Y3600" i="1"/>
  <c r="I3600" i="1" s="1"/>
  <c r="Y3601" i="1"/>
  <c r="Y3602" i="1"/>
  <c r="I3602" i="1" s="1"/>
  <c r="Y3603" i="1"/>
  <c r="I3603" i="1" s="1"/>
  <c r="Y3604" i="1"/>
  <c r="I3604" i="1" s="1"/>
  <c r="Y3605" i="1"/>
  <c r="I3605" i="1" s="1"/>
  <c r="Y3606" i="1"/>
  <c r="I3606" i="1" s="1"/>
  <c r="Y3607" i="1"/>
  <c r="I3607" i="1" s="1"/>
  <c r="Y3608" i="1"/>
  <c r="I3608" i="1" s="1"/>
  <c r="Y3609" i="1"/>
  <c r="I3609" i="1" s="1"/>
  <c r="Y3610" i="1"/>
  <c r="I3610" i="1" s="1"/>
  <c r="Y3611" i="1"/>
  <c r="Y3612" i="1"/>
  <c r="I3612" i="1" s="1"/>
  <c r="Y3613" i="1"/>
  <c r="Y3614" i="1"/>
  <c r="I3614" i="1" s="1"/>
  <c r="Y3615" i="1"/>
  <c r="I3615" i="1" s="1"/>
  <c r="Y3616" i="1"/>
  <c r="I3616" i="1" s="1"/>
  <c r="Y3617" i="1"/>
  <c r="I3617" i="1" s="1"/>
  <c r="Y3618" i="1"/>
  <c r="I3618" i="1" s="1"/>
  <c r="Y3619" i="1"/>
  <c r="I3619" i="1" s="1"/>
  <c r="Y3620" i="1"/>
  <c r="I3620" i="1" s="1"/>
  <c r="Y3621" i="1"/>
  <c r="I3621" i="1" s="1"/>
  <c r="Y3622" i="1"/>
  <c r="I3622" i="1" s="1"/>
  <c r="Y3623" i="1"/>
  <c r="Y3624" i="1"/>
  <c r="I3624" i="1" s="1"/>
  <c r="Y3625" i="1"/>
  <c r="Y3626" i="1"/>
  <c r="I3626" i="1" s="1"/>
  <c r="Y3627" i="1"/>
  <c r="I3627" i="1" s="1"/>
  <c r="Y3628" i="1"/>
  <c r="I3628" i="1" s="1"/>
  <c r="Y3629" i="1"/>
  <c r="I3629" i="1" s="1"/>
  <c r="Y3630" i="1"/>
  <c r="I3630" i="1" s="1"/>
  <c r="Y3631" i="1"/>
  <c r="I3631" i="1" s="1"/>
  <c r="Y3632" i="1"/>
  <c r="I3632" i="1" s="1"/>
  <c r="Y3633" i="1"/>
  <c r="I3633" i="1" s="1"/>
  <c r="Y3634" i="1"/>
  <c r="I3634" i="1" s="1"/>
  <c r="Y3635" i="1"/>
  <c r="Y3636" i="1"/>
  <c r="I3636" i="1" s="1"/>
  <c r="Y3637" i="1"/>
  <c r="Y3638" i="1"/>
  <c r="I3638" i="1" s="1"/>
  <c r="Y3639" i="1"/>
  <c r="I3639" i="1" s="1"/>
  <c r="Y3640" i="1"/>
  <c r="I3640" i="1" s="1"/>
  <c r="Y3641" i="1"/>
  <c r="I3641" i="1" s="1"/>
  <c r="Y3642" i="1"/>
  <c r="I3642" i="1" s="1"/>
  <c r="Y3643" i="1"/>
  <c r="I3643" i="1" s="1"/>
  <c r="Y3644" i="1"/>
  <c r="I3644" i="1" s="1"/>
  <c r="Y3645" i="1"/>
  <c r="I3645" i="1" s="1"/>
  <c r="Y3646" i="1"/>
  <c r="I3646" i="1" s="1"/>
  <c r="Y3647" i="1"/>
  <c r="Y3648" i="1"/>
  <c r="I3648" i="1" s="1"/>
  <c r="Y3649" i="1"/>
  <c r="Y3650" i="1"/>
  <c r="I3650" i="1" s="1"/>
  <c r="Y3651" i="1"/>
  <c r="I3651" i="1" s="1"/>
  <c r="Y3652" i="1"/>
  <c r="I3652" i="1" s="1"/>
  <c r="Y3653" i="1"/>
  <c r="I3653" i="1" s="1"/>
  <c r="Y3654" i="1"/>
  <c r="I3654" i="1" s="1"/>
  <c r="Y3655" i="1"/>
  <c r="I3655" i="1" s="1"/>
  <c r="Y3656" i="1"/>
  <c r="I3656" i="1" s="1"/>
  <c r="Y3657" i="1"/>
  <c r="I3657" i="1" s="1"/>
  <c r="Y3658" i="1"/>
  <c r="I3658" i="1" s="1"/>
  <c r="Y3659" i="1"/>
  <c r="Y3660" i="1"/>
  <c r="I3660" i="1" s="1"/>
  <c r="Y3661" i="1"/>
  <c r="Y3662" i="1"/>
  <c r="I3662" i="1" s="1"/>
  <c r="Y3663" i="1"/>
  <c r="I3663" i="1" s="1"/>
  <c r="Y3664" i="1"/>
  <c r="I3664" i="1" s="1"/>
  <c r="Y3665" i="1"/>
  <c r="I3665" i="1" s="1"/>
  <c r="Y3666" i="1"/>
  <c r="I3666" i="1" s="1"/>
  <c r="Y3667" i="1"/>
  <c r="I3667" i="1" s="1"/>
  <c r="Y3668" i="1"/>
  <c r="I3668" i="1" s="1"/>
  <c r="Y3669" i="1"/>
  <c r="I3669" i="1" s="1"/>
  <c r="Y3670" i="1"/>
  <c r="I3670" i="1" s="1"/>
  <c r="Y3671" i="1"/>
  <c r="Y3672" i="1"/>
  <c r="I3672" i="1" s="1"/>
  <c r="Y3673" i="1"/>
  <c r="Y3674" i="1"/>
  <c r="I3674" i="1" s="1"/>
  <c r="Y3675" i="1"/>
  <c r="I3675" i="1" s="1"/>
  <c r="Y3676" i="1"/>
  <c r="I3676" i="1" s="1"/>
  <c r="Y3677" i="1"/>
  <c r="I3677" i="1" s="1"/>
  <c r="Y3678" i="1"/>
  <c r="I3678" i="1" s="1"/>
  <c r="Y3679" i="1"/>
  <c r="I3679" i="1" s="1"/>
  <c r="Y3680" i="1"/>
  <c r="I3680" i="1" s="1"/>
  <c r="Y3681" i="1"/>
  <c r="I3681" i="1" s="1"/>
  <c r="Y3682" i="1"/>
  <c r="I3682" i="1" s="1"/>
  <c r="Y3683" i="1"/>
  <c r="Y3684" i="1"/>
  <c r="I3684" i="1" s="1"/>
  <c r="Y3685" i="1"/>
  <c r="Y3686" i="1"/>
  <c r="I3686" i="1" s="1"/>
  <c r="Y3687" i="1"/>
  <c r="I3687" i="1" s="1"/>
  <c r="Y3688" i="1"/>
  <c r="I3688" i="1" s="1"/>
  <c r="Y3689" i="1"/>
  <c r="I3689" i="1" s="1"/>
  <c r="Y3690" i="1"/>
  <c r="I3690" i="1" s="1"/>
  <c r="Y3691" i="1"/>
  <c r="I3691" i="1" s="1"/>
  <c r="Y3692" i="1"/>
  <c r="I3692" i="1" s="1"/>
  <c r="Y3693" i="1"/>
  <c r="I3693" i="1" s="1"/>
  <c r="Y3694" i="1"/>
  <c r="I3694" i="1" s="1"/>
  <c r="Y3695" i="1"/>
  <c r="Y3696" i="1"/>
  <c r="I3696" i="1" s="1"/>
  <c r="Y3697" i="1"/>
  <c r="Y3698" i="1"/>
  <c r="I3698" i="1" s="1"/>
  <c r="Y3699" i="1"/>
  <c r="I3699" i="1" s="1"/>
  <c r="Y3700" i="1"/>
  <c r="I3700" i="1" s="1"/>
  <c r="Y3701" i="1"/>
  <c r="I3701" i="1" s="1"/>
  <c r="Y3702" i="1"/>
  <c r="I3702" i="1" s="1"/>
  <c r="Y3703" i="1"/>
  <c r="I3703" i="1" s="1"/>
  <c r="Y3704" i="1"/>
  <c r="I3704" i="1" s="1"/>
  <c r="Y3705" i="1"/>
  <c r="I3705" i="1" s="1"/>
  <c r="Y3706" i="1"/>
  <c r="I3706" i="1" s="1"/>
  <c r="Y3707" i="1"/>
  <c r="Y3708" i="1"/>
  <c r="I3708" i="1" s="1"/>
  <c r="Y3709" i="1"/>
  <c r="Y3710" i="1"/>
  <c r="I3710" i="1" s="1"/>
  <c r="Y3711" i="1"/>
  <c r="I3711" i="1" s="1"/>
  <c r="Y3712" i="1"/>
  <c r="I3712" i="1" s="1"/>
  <c r="Y3713" i="1"/>
  <c r="I3713" i="1" s="1"/>
  <c r="Y3714" i="1"/>
  <c r="I3714" i="1" s="1"/>
  <c r="Y3715" i="1"/>
  <c r="I3715" i="1" s="1"/>
  <c r="Y3716" i="1"/>
  <c r="I3716" i="1" s="1"/>
  <c r="Y3717" i="1"/>
  <c r="I3717" i="1" s="1"/>
  <c r="Y3718" i="1"/>
  <c r="I3718" i="1" s="1"/>
  <c r="Y3719" i="1"/>
  <c r="Y3720" i="1"/>
  <c r="I3720" i="1" s="1"/>
  <c r="Y3721" i="1"/>
  <c r="Y3722" i="1"/>
  <c r="I3722" i="1" s="1"/>
  <c r="Y3723" i="1"/>
  <c r="I3723" i="1" s="1"/>
  <c r="Y3724" i="1"/>
  <c r="I3724" i="1" s="1"/>
  <c r="Y3725" i="1"/>
  <c r="I3725" i="1" s="1"/>
  <c r="Y3726" i="1"/>
  <c r="I3726" i="1" s="1"/>
  <c r="Y3727" i="1"/>
  <c r="I3727" i="1" s="1"/>
  <c r="Y3728" i="1"/>
  <c r="I3728" i="1" s="1"/>
  <c r="Y3729" i="1"/>
  <c r="I3729" i="1" s="1"/>
  <c r="Y3730" i="1"/>
  <c r="I3730" i="1" s="1"/>
  <c r="Y3731" i="1"/>
  <c r="Y3732" i="1"/>
  <c r="I3732" i="1" s="1"/>
  <c r="Y3733" i="1"/>
  <c r="Y3734" i="1"/>
  <c r="I3734" i="1" s="1"/>
  <c r="Y3735" i="1"/>
  <c r="I3735" i="1" s="1"/>
  <c r="Y3736" i="1"/>
  <c r="I3736" i="1" s="1"/>
  <c r="Y3737" i="1"/>
  <c r="I3737" i="1" s="1"/>
  <c r="Y3738" i="1"/>
  <c r="I3738" i="1" s="1"/>
  <c r="Y3739" i="1"/>
  <c r="I3739" i="1" s="1"/>
  <c r="Y3740" i="1"/>
  <c r="I3740" i="1" s="1"/>
  <c r="Y3741" i="1"/>
  <c r="I3741" i="1" s="1"/>
  <c r="Y3742" i="1"/>
  <c r="I3742" i="1" s="1"/>
  <c r="Y3743" i="1"/>
  <c r="Y3744" i="1"/>
  <c r="I3744" i="1" s="1"/>
  <c r="Y3745" i="1"/>
  <c r="Y3746" i="1"/>
  <c r="I3746" i="1" s="1"/>
  <c r="Y3747" i="1"/>
  <c r="I3747" i="1" s="1"/>
  <c r="Y3748" i="1"/>
  <c r="I3748" i="1" s="1"/>
  <c r="Y3749" i="1"/>
  <c r="I3749" i="1" s="1"/>
  <c r="Y3750" i="1"/>
  <c r="I3750" i="1" s="1"/>
  <c r="Y3751" i="1"/>
  <c r="I3751" i="1" s="1"/>
  <c r="Y3752" i="1"/>
  <c r="I3752" i="1" s="1"/>
  <c r="Y3753" i="1"/>
  <c r="I3753" i="1" s="1"/>
  <c r="Y3754" i="1"/>
  <c r="I3754" i="1" s="1"/>
  <c r="Y3755" i="1"/>
  <c r="Y3756" i="1"/>
  <c r="I3756" i="1" s="1"/>
  <c r="Y3757" i="1"/>
  <c r="Y3758" i="1"/>
  <c r="I3758" i="1" s="1"/>
  <c r="Y3759" i="1"/>
  <c r="I3759" i="1" s="1"/>
  <c r="Y3760" i="1"/>
  <c r="I3760" i="1" s="1"/>
  <c r="Y3761" i="1"/>
  <c r="I3761" i="1" s="1"/>
  <c r="Y3762" i="1"/>
  <c r="I3762" i="1" s="1"/>
  <c r="Y3763" i="1"/>
  <c r="I3763" i="1" s="1"/>
  <c r="Y3764" i="1"/>
  <c r="I3764" i="1" s="1"/>
  <c r="Y3765" i="1"/>
  <c r="I3765" i="1" s="1"/>
  <c r="Y3766" i="1"/>
  <c r="I3766" i="1" s="1"/>
  <c r="Y3767" i="1"/>
  <c r="Y3768" i="1"/>
  <c r="I3768" i="1" s="1"/>
  <c r="Y3769" i="1"/>
  <c r="Y3770" i="1"/>
  <c r="I3770" i="1" s="1"/>
  <c r="Y3771" i="1"/>
  <c r="I3771" i="1" s="1"/>
  <c r="Y3772" i="1"/>
  <c r="I3772" i="1" s="1"/>
  <c r="Y3773" i="1"/>
  <c r="I3773" i="1" s="1"/>
  <c r="Y3774" i="1"/>
  <c r="I3774" i="1" s="1"/>
  <c r="Y3775" i="1"/>
  <c r="I3775" i="1" s="1"/>
  <c r="Y3776" i="1"/>
  <c r="I3776" i="1" s="1"/>
  <c r="Y3777" i="1"/>
  <c r="I3777" i="1" s="1"/>
  <c r="Y3778" i="1"/>
  <c r="I3778" i="1" s="1"/>
  <c r="Y3779" i="1"/>
  <c r="Y3780" i="1"/>
  <c r="I3780" i="1" s="1"/>
  <c r="Y3781" i="1"/>
  <c r="Y3782" i="1"/>
  <c r="I3782" i="1" s="1"/>
  <c r="Y3783" i="1"/>
  <c r="I3783" i="1" s="1"/>
  <c r="Y3784" i="1"/>
  <c r="I3784" i="1" s="1"/>
  <c r="Y3785" i="1"/>
  <c r="I3785" i="1" s="1"/>
  <c r="Y3786" i="1"/>
  <c r="I3786" i="1" s="1"/>
  <c r="Y3787" i="1"/>
  <c r="I3787" i="1" s="1"/>
  <c r="Y3788" i="1"/>
  <c r="I3788" i="1" s="1"/>
  <c r="Y3789" i="1"/>
  <c r="I3789" i="1" s="1"/>
  <c r="Y3790" i="1"/>
  <c r="I3790" i="1" s="1"/>
  <c r="Y3791" i="1"/>
  <c r="Y3792" i="1"/>
  <c r="I3792" i="1" s="1"/>
  <c r="Y3793" i="1"/>
  <c r="Y3794" i="1"/>
  <c r="I3794" i="1" s="1"/>
  <c r="Y3795" i="1"/>
  <c r="I3795" i="1" s="1"/>
  <c r="Y3796" i="1"/>
  <c r="I3796" i="1" s="1"/>
  <c r="Y3797" i="1"/>
  <c r="I3797" i="1" s="1"/>
  <c r="Y3798" i="1"/>
  <c r="I3798" i="1" s="1"/>
  <c r="Y3799" i="1"/>
  <c r="I3799" i="1" s="1"/>
  <c r="Y3800" i="1"/>
  <c r="I3800" i="1" s="1"/>
  <c r="Y3801" i="1"/>
  <c r="I3801" i="1" s="1"/>
  <c r="Y3802" i="1"/>
  <c r="I3802" i="1" s="1"/>
  <c r="Y3803" i="1"/>
  <c r="Y3804" i="1"/>
  <c r="I3804" i="1" s="1"/>
  <c r="Y3805" i="1"/>
  <c r="Y3806" i="1"/>
  <c r="I3806" i="1" s="1"/>
  <c r="Y3807" i="1"/>
  <c r="I3807" i="1" s="1"/>
  <c r="Y3808" i="1"/>
  <c r="I3808" i="1" s="1"/>
  <c r="Y3809" i="1"/>
  <c r="I3809" i="1" s="1"/>
  <c r="Y3810" i="1"/>
  <c r="I3810" i="1" s="1"/>
  <c r="Y3811" i="1"/>
  <c r="I3811" i="1" s="1"/>
  <c r="Y3812" i="1"/>
  <c r="I3812" i="1" s="1"/>
  <c r="Y3813" i="1"/>
  <c r="I3813" i="1" s="1"/>
  <c r="Y3814" i="1"/>
  <c r="I3814" i="1" s="1"/>
  <c r="Y3815" i="1"/>
  <c r="Y3816" i="1"/>
  <c r="I3816" i="1" s="1"/>
  <c r="Y3817" i="1"/>
  <c r="Y3818" i="1"/>
  <c r="I3818" i="1" s="1"/>
  <c r="Y3819" i="1"/>
  <c r="I3819" i="1" s="1"/>
  <c r="Y3820" i="1"/>
  <c r="I3820" i="1" s="1"/>
  <c r="Y3821" i="1"/>
  <c r="I3821" i="1" s="1"/>
  <c r="Y3822" i="1"/>
  <c r="I3822" i="1" s="1"/>
  <c r="Y3823" i="1"/>
  <c r="I3823" i="1" s="1"/>
  <c r="Y3824" i="1"/>
  <c r="I3824" i="1" s="1"/>
  <c r="Y3825" i="1"/>
  <c r="I3825" i="1" s="1"/>
  <c r="Y3826" i="1"/>
  <c r="I3826" i="1" s="1"/>
  <c r="Y3827" i="1"/>
  <c r="Y3828" i="1"/>
  <c r="I3828" i="1" s="1"/>
  <c r="Y3829" i="1"/>
  <c r="Y3830" i="1"/>
  <c r="I3830" i="1" s="1"/>
  <c r="Y3831" i="1"/>
  <c r="I3831" i="1" s="1"/>
  <c r="Y3832" i="1"/>
  <c r="I3832" i="1" s="1"/>
  <c r="Y3833" i="1"/>
  <c r="I3833" i="1" s="1"/>
  <c r="Y3834" i="1"/>
  <c r="I3834" i="1" s="1"/>
  <c r="Y3835" i="1"/>
  <c r="I3835" i="1" s="1"/>
  <c r="Y3836" i="1"/>
  <c r="I3836" i="1" s="1"/>
  <c r="Y3837" i="1"/>
  <c r="I3837" i="1" s="1"/>
  <c r="Y3838" i="1"/>
  <c r="I3838" i="1" s="1"/>
  <c r="Y3839" i="1"/>
  <c r="Y3840" i="1"/>
  <c r="I3840" i="1" s="1"/>
  <c r="Y3841" i="1"/>
  <c r="Y3842" i="1"/>
  <c r="I3842" i="1" s="1"/>
  <c r="Y3843" i="1"/>
  <c r="I3843" i="1" s="1"/>
  <c r="Y3844" i="1"/>
  <c r="I3844" i="1" s="1"/>
  <c r="Y3845" i="1"/>
  <c r="I3845" i="1" s="1"/>
  <c r="Y3846" i="1"/>
  <c r="I3846" i="1" s="1"/>
  <c r="Y3847" i="1"/>
  <c r="I3847" i="1" s="1"/>
  <c r="Y3848" i="1"/>
  <c r="I3848" i="1" s="1"/>
  <c r="Y3849" i="1"/>
  <c r="I3849" i="1" s="1"/>
  <c r="Y3850" i="1"/>
  <c r="I3850" i="1" s="1"/>
  <c r="Y3851" i="1"/>
  <c r="Y3852" i="1"/>
  <c r="I3852" i="1" s="1"/>
  <c r="Y3853" i="1"/>
  <c r="Y3854" i="1"/>
  <c r="I3854" i="1" s="1"/>
  <c r="Y3855" i="1"/>
  <c r="I3855" i="1" s="1"/>
  <c r="Y3856" i="1"/>
  <c r="I3856" i="1" s="1"/>
  <c r="Y3857" i="1"/>
  <c r="I3857" i="1" s="1"/>
  <c r="Y3858" i="1"/>
  <c r="I3858" i="1" s="1"/>
  <c r="Y3859" i="1"/>
  <c r="I3859" i="1" s="1"/>
  <c r="Y3860" i="1"/>
  <c r="I3860" i="1" s="1"/>
  <c r="Y3861" i="1"/>
  <c r="I3861" i="1" s="1"/>
  <c r="Y3862" i="1"/>
  <c r="I3862" i="1" s="1"/>
  <c r="Y3863" i="1"/>
  <c r="Y3864" i="1"/>
  <c r="I3864" i="1" s="1"/>
  <c r="Y3865" i="1"/>
  <c r="Y3866" i="1"/>
  <c r="I3866" i="1" s="1"/>
  <c r="Y3867" i="1"/>
  <c r="I3867" i="1" s="1"/>
  <c r="Y3868" i="1"/>
  <c r="I3868" i="1" s="1"/>
  <c r="Y3869" i="1"/>
  <c r="I3869" i="1" s="1"/>
  <c r="Y3870" i="1"/>
  <c r="I3870" i="1" s="1"/>
  <c r="Y3871" i="1"/>
  <c r="I3871" i="1" s="1"/>
  <c r="Y3872" i="1"/>
  <c r="I3872" i="1" s="1"/>
  <c r="Y3873" i="1"/>
  <c r="I3873" i="1" s="1"/>
  <c r="Y3874" i="1"/>
  <c r="I3874" i="1" s="1"/>
  <c r="Y3875" i="1"/>
  <c r="Y3876" i="1"/>
  <c r="I3876" i="1" s="1"/>
  <c r="Y3877" i="1"/>
  <c r="Y3878" i="1"/>
  <c r="I3878" i="1" s="1"/>
  <c r="Y3879" i="1"/>
  <c r="I3879" i="1" s="1"/>
  <c r="Y3880" i="1"/>
  <c r="I3880" i="1" s="1"/>
  <c r="Y3881" i="1"/>
  <c r="I3881" i="1" s="1"/>
  <c r="Y3882" i="1"/>
  <c r="I3882" i="1" s="1"/>
  <c r="Y3883" i="1"/>
  <c r="I3883" i="1" s="1"/>
  <c r="Y3884" i="1"/>
  <c r="I3884" i="1" s="1"/>
  <c r="Y3885" i="1"/>
  <c r="I3885" i="1" s="1"/>
  <c r="Y3886" i="1"/>
  <c r="I3886" i="1" s="1"/>
  <c r="Y3887" i="1"/>
  <c r="Y3888" i="1"/>
  <c r="I3888" i="1" s="1"/>
  <c r="Y3889" i="1"/>
  <c r="Y3890" i="1"/>
  <c r="I3890" i="1" s="1"/>
  <c r="Y3891" i="1"/>
  <c r="I3891" i="1" s="1"/>
  <c r="Y3892" i="1"/>
  <c r="I3892" i="1" s="1"/>
  <c r="Y3893" i="1"/>
  <c r="I3893" i="1" s="1"/>
  <c r="Y3894" i="1"/>
  <c r="I3894" i="1" s="1"/>
  <c r="Y3895" i="1"/>
  <c r="I3895" i="1" s="1"/>
  <c r="Y3896" i="1"/>
  <c r="I3896" i="1" s="1"/>
  <c r="Y3897" i="1"/>
  <c r="I3897" i="1" s="1"/>
  <c r="Y3898" i="1"/>
  <c r="I3898" i="1" s="1"/>
  <c r="Y3899" i="1"/>
  <c r="Y3900" i="1"/>
  <c r="I3900" i="1" s="1"/>
  <c r="Y3901" i="1"/>
  <c r="Y3902" i="1"/>
  <c r="I3902" i="1" s="1"/>
  <c r="Y3903" i="1"/>
  <c r="I3903" i="1" s="1"/>
  <c r="Y3904" i="1"/>
  <c r="I3904" i="1" s="1"/>
  <c r="Y3905" i="1"/>
  <c r="I3905" i="1" s="1"/>
  <c r="Y3906" i="1"/>
  <c r="I3906" i="1" s="1"/>
  <c r="Y3907" i="1"/>
  <c r="I3907" i="1" s="1"/>
  <c r="Y3908" i="1"/>
  <c r="I3908" i="1" s="1"/>
  <c r="Y3909" i="1"/>
  <c r="I3909" i="1" s="1"/>
  <c r="Y3910" i="1"/>
  <c r="I3910" i="1" s="1"/>
  <c r="Y3911" i="1"/>
  <c r="Y3912" i="1"/>
  <c r="I3912" i="1" s="1"/>
  <c r="Y3913" i="1"/>
  <c r="Y3914" i="1"/>
  <c r="I3914" i="1" s="1"/>
  <c r="Y3915" i="1"/>
  <c r="I3915" i="1" s="1"/>
  <c r="Y3916" i="1"/>
  <c r="I3916" i="1" s="1"/>
  <c r="Y3917" i="1"/>
  <c r="I3917" i="1" s="1"/>
  <c r="Y3918" i="1"/>
  <c r="I3918" i="1" s="1"/>
  <c r="Y3919" i="1"/>
  <c r="I3919" i="1" s="1"/>
  <c r="Y3920" i="1"/>
  <c r="I3920" i="1" s="1"/>
  <c r="Y3921" i="1"/>
  <c r="I3921" i="1" s="1"/>
  <c r="Y3922" i="1"/>
  <c r="I3922" i="1" s="1"/>
  <c r="Y3923" i="1"/>
  <c r="Y3924" i="1"/>
  <c r="I3924" i="1" s="1"/>
  <c r="Y3925" i="1"/>
  <c r="Y3926" i="1"/>
  <c r="I3926" i="1" s="1"/>
  <c r="Y3927" i="1"/>
  <c r="I3927" i="1" s="1"/>
  <c r="Y3928" i="1"/>
  <c r="I3928" i="1" s="1"/>
  <c r="Y3929" i="1"/>
  <c r="I3929" i="1" s="1"/>
  <c r="Y3930" i="1"/>
  <c r="I3930" i="1" s="1"/>
  <c r="Y3931" i="1"/>
  <c r="I3931" i="1" s="1"/>
  <c r="Y3932" i="1"/>
  <c r="I3932" i="1" s="1"/>
  <c r="Y3933" i="1"/>
  <c r="I3933" i="1" s="1"/>
  <c r="Y3934" i="1"/>
  <c r="I3934" i="1" s="1"/>
  <c r="Y3935" i="1"/>
  <c r="Y3936" i="1"/>
  <c r="I3936" i="1" s="1"/>
  <c r="Y3937" i="1"/>
  <c r="Y3938" i="1"/>
  <c r="I3938" i="1" s="1"/>
  <c r="Y3939" i="1"/>
  <c r="I3939" i="1" s="1"/>
  <c r="Y3940" i="1"/>
  <c r="I3940" i="1" s="1"/>
  <c r="Y3941" i="1"/>
  <c r="I3941" i="1" s="1"/>
  <c r="Y3942" i="1"/>
  <c r="I3942" i="1" s="1"/>
  <c r="Y3943" i="1"/>
  <c r="I3943" i="1" s="1"/>
  <c r="Y3944" i="1"/>
  <c r="I3944" i="1" s="1"/>
  <c r="Y3945" i="1"/>
  <c r="I3945" i="1" s="1"/>
  <c r="Y3946" i="1"/>
  <c r="I3946" i="1" s="1"/>
  <c r="Y3947" i="1"/>
  <c r="Y3948" i="1"/>
  <c r="I3948" i="1" s="1"/>
  <c r="Y3949" i="1"/>
  <c r="Y3950" i="1"/>
  <c r="I3950" i="1" s="1"/>
  <c r="Y3951" i="1"/>
  <c r="I3951" i="1" s="1"/>
  <c r="Y3952" i="1"/>
  <c r="I3952" i="1" s="1"/>
  <c r="Y3953" i="1"/>
  <c r="I3953" i="1" s="1"/>
  <c r="Y3954" i="1"/>
  <c r="I3954" i="1" s="1"/>
  <c r="Y3955" i="1"/>
  <c r="I3955" i="1" s="1"/>
  <c r="Y3956" i="1"/>
  <c r="I3956" i="1" s="1"/>
  <c r="Y3957" i="1"/>
  <c r="I3957" i="1" s="1"/>
  <c r="Y3958" i="1"/>
  <c r="I3958" i="1" s="1"/>
  <c r="Y3959" i="1"/>
  <c r="Y3960" i="1"/>
  <c r="I3960" i="1" s="1"/>
  <c r="Y3961" i="1"/>
  <c r="Y3962" i="1"/>
  <c r="I3962" i="1" s="1"/>
  <c r="Y3963" i="1"/>
  <c r="I3963" i="1" s="1"/>
  <c r="Y3964" i="1"/>
  <c r="I3964" i="1" s="1"/>
  <c r="Y3965" i="1"/>
  <c r="I3965" i="1" s="1"/>
  <c r="Y3966" i="1"/>
  <c r="I3966" i="1" s="1"/>
  <c r="Y3967" i="1"/>
  <c r="I3967" i="1" s="1"/>
  <c r="Y3968" i="1"/>
  <c r="I3968" i="1" s="1"/>
  <c r="Y3969" i="1"/>
  <c r="I3969" i="1" s="1"/>
  <c r="Y3970" i="1"/>
  <c r="I3970" i="1" s="1"/>
  <c r="Y3971" i="1"/>
  <c r="Y3972" i="1"/>
  <c r="I3972" i="1" s="1"/>
  <c r="Y3973" i="1"/>
  <c r="Y3974" i="1"/>
  <c r="I3974" i="1" s="1"/>
  <c r="Y3975" i="1"/>
  <c r="I3975" i="1" s="1"/>
  <c r="Y3976" i="1"/>
  <c r="I3976" i="1" s="1"/>
  <c r="Y3977" i="1"/>
  <c r="I3977" i="1" s="1"/>
  <c r="Y3978" i="1"/>
  <c r="I3978" i="1" s="1"/>
  <c r="Y3979" i="1"/>
  <c r="I3979" i="1" s="1"/>
  <c r="Y3980" i="1"/>
  <c r="I3980" i="1" s="1"/>
  <c r="Y3981" i="1"/>
  <c r="I3981" i="1" s="1"/>
  <c r="Y3982" i="1"/>
  <c r="I3982" i="1" s="1"/>
  <c r="Y3983" i="1"/>
  <c r="Y3984" i="1"/>
  <c r="I3984" i="1" s="1"/>
  <c r="Y3985" i="1"/>
  <c r="Y3986" i="1"/>
  <c r="I3986" i="1" s="1"/>
  <c r="Y3987" i="1"/>
  <c r="I3987" i="1" s="1"/>
  <c r="Y3988" i="1"/>
  <c r="I3988" i="1" s="1"/>
  <c r="Y3989" i="1"/>
  <c r="I3989" i="1" s="1"/>
  <c r="Y3990" i="1"/>
  <c r="I3990" i="1" s="1"/>
  <c r="Y3991" i="1"/>
  <c r="I3991" i="1" s="1"/>
  <c r="Y3992" i="1"/>
  <c r="I3992" i="1" s="1"/>
  <c r="Y3993" i="1"/>
  <c r="I3993" i="1" s="1"/>
  <c r="Y3994" i="1"/>
  <c r="I3994" i="1" s="1"/>
  <c r="Y3995" i="1"/>
  <c r="Y3996" i="1"/>
  <c r="I3996" i="1" s="1"/>
  <c r="Y3997" i="1"/>
  <c r="Y3998" i="1"/>
  <c r="I3998" i="1" s="1"/>
  <c r="Y3999" i="1"/>
  <c r="I3999" i="1" s="1"/>
  <c r="Y4000" i="1"/>
  <c r="I4000" i="1" s="1"/>
  <c r="Y4001" i="1"/>
  <c r="I4001" i="1" s="1"/>
  <c r="Y4002" i="1"/>
  <c r="I4002" i="1" s="1"/>
  <c r="Y4003" i="1"/>
  <c r="I4003" i="1" s="1"/>
  <c r="Y4004" i="1"/>
  <c r="I4004" i="1" s="1"/>
  <c r="Y4005" i="1"/>
  <c r="I4005" i="1" s="1"/>
  <c r="Y4006" i="1"/>
  <c r="I4006" i="1" s="1"/>
  <c r="Y4007" i="1"/>
  <c r="Y4008" i="1"/>
  <c r="I4008" i="1" s="1"/>
  <c r="Y4009" i="1"/>
  <c r="Y4010" i="1"/>
  <c r="I4010" i="1" s="1"/>
  <c r="Y4011" i="1"/>
  <c r="I4011" i="1" s="1"/>
  <c r="Y4012" i="1"/>
  <c r="I4012" i="1" s="1"/>
  <c r="Y4013" i="1"/>
  <c r="I4013" i="1" s="1"/>
  <c r="Y4014" i="1"/>
  <c r="I4014" i="1" s="1"/>
  <c r="Y4015" i="1"/>
  <c r="I4015" i="1" s="1"/>
  <c r="Y4016" i="1"/>
  <c r="I4016" i="1" s="1"/>
  <c r="Y4017" i="1"/>
  <c r="I4017" i="1" s="1"/>
  <c r="Y4018" i="1"/>
  <c r="I4018" i="1" s="1"/>
  <c r="Y4019" i="1"/>
  <c r="Y4020" i="1"/>
  <c r="I4020" i="1" s="1"/>
  <c r="Y4021" i="1"/>
  <c r="Y4022" i="1"/>
  <c r="I4022" i="1" s="1"/>
  <c r="Y4023" i="1"/>
  <c r="I4023" i="1" s="1"/>
  <c r="Y4024" i="1"/>
  <c r="I4024" i="1" s="1"/>
  <c r="Y4025" i="1"/>
  <c r="I4025" i="1" s="1"/>
  <c r="Y4026" i="1"/>
  <c r="I4026" i="1" s="1"/>
  <c r="Y4027" i="1"/>
  <c r="I4027" i="1" s="1"/>
  <c r="Y4028" i="1"/>
  <c r="I4028" i="1" s="1"/>
  <c r="Y4029" i="1"/>
  <c r="I4029" i="1" s="1"/>
  <c r="Y4030" i="1"/>
  <c r="I4030" i="1" s="1"/>
  <c r="Y4031" i="1"/>
  <c r="Y4032" i="1"/>
  <c r="I4032" i="1" s="1"/>
  <c r="Y4033" i="1"/>
  <c r="Y4034" i="1"/>
  <c r="I4034" i="1" s="1"/>
  <c r="Y4035" i="1"/>
  <c r="I4035" i="1" s="1"/>
  <c r="Y4036" i="1"/>
  <c r="I4036" i="1" s="1"/>
  <c r="Y4037" i="1"/>
  <c r="I4037" i="1" s="1"/>
  <c r="Y4038" i="1"/>
  <c r="I4038" i="1" s="1"/>
  <c r="Y4039" i="1"/>
  <c r="I4039" i="1" s="1"/>
  <c r="Y4040" i="1"/>
  <c r="I4040" i="1" s="1"/>
  <c r="Y4041" i="1"/>
  <c r="I4041" i="1" s="1"/>
  <c r="Y4042" i="1"/>
  <c r="I4042" i="1" s="1"/>
  <c r="Y4043" i="1"/>
  <c r="Y4044" i="1"/>
  <c r="I4044" i="1" s="1"/>
  <c r="Y4045" i="1"/>
  <c r="Y4046" i="1"/>
  <c r="I4046" i="1" s="1"/>
  <c r="Y4047" i="1"/>
  <c r="I4047" i="1" s="1"/>
  <c r="Y4048" i="1"/>
  <c r="I4048" i="1" s="1"/>
  <c r="Y4049" i="1"/>
  <c r="I4049" i="1" s="1"/>
  <c r="Y4050" i="1"/>
  <c r="I4050" i="1" s="1"/>
  <c r="Y4051" i="1"/>
  <c r="I4051" i="1" s="1"/>
  <c r="Y4052" i="1"/>
  <c r="I4052" i="1" s="1"/>
  <c r="Y4053" i="1"/>
  <c r="I4053" i="1" s="1"/>
  <c r="Y4054" i="1"/>
  <c r="I4054" i="1" s="1"/>
  <c r="Y4055" i="1"/>
  <c r="Y4056" i="1"/>
  <c r="I4056" i="1" s="1"/>
  <c r="Y4057" i="1"/>
  <c r="Y4058" i="1"/>
  <c r="I4058" i="1" s="1"/>
  <c r="Y4059" i="1"/>
  <c r="I4059" i="1" s="1"/>
  <c r="Y4060" i="1"/>
  <c r="I4060" i="1" s="1"/>
  <c r="Y4061" i="1"/>
  <c r="I4061" i="1" s="1"/>
  <c r="Y4062" i="1"/>
  <c r="I4062" i="1" s="1"/>
  <c r="Y4063" i="1"/>
  <c r="I4063" i="1" s="1"/>
  <c r="Y4064" i="1"/>
  <c r="I4064" i="1" s="1"/>
  <c r="Y4065" i="1"/>
  <c r="I4065" i="1" s="1"/>
  <c r="Y4066" i="1"/>
  <c r="I4066" i="1" s="1"/>
  <c r="Y4067" i="1"/>
  <c r="Y4068" i="1"/>
  <c r="I4068" i="1" s="1"/>
  <c r="Y4069" i="1"/>
  <c r="Y4070" i="1"/>
  <c r="I4070" i="1" s="1"/>
  <c r="Y4071" i="1"/>
  <c r="I4071" i="1" s="1"/>
  <c r="Y4072" i="1"/>
  <c r="I4072" i="1" s="1"/>
  <c r="Y4073" i="1"/>
  <c r="I4073" i="1" s="1"/>
  <c r="Y4074" i="1"/>
  <c r="I4074" i="1" s="1"/>
  <c r="Y4075" i="1"/>
  <c r="I4075" i="1" s="1"/>
  <c r="Y4076" i="1"/>
  <c r="I4076" i="1" s="1"/>
  <c r="Y4077" i="1"/>
  <c r="I4077" i="1" s="1"/>
  <c r="Y4078" i="1"/>
  <c r="I4078" i="1" s="1"/>
  <c r="Y4079" i="1"/>
  <c r="Y4080" i="1"/>
  <c r="I4080" i="1" s="1"/>
  <c r="Y4081" i="1"/>
  <c r="Y4082" i="1"/>
  <c r="I4082" i="1" s="1"/>
  <c r="Y4083" i="1"/>
  <c r="I4083" i="1" s="1"/>
  <c r="Y4084" i="1"/>
  <c r="I4084" i="1" s="1"/>
  <c r="Y4085" i="1"/>
  <c r="I4085" i="1" s="1"/>
  <c r="Y4086" i="1"/>
  <c r="I4086" i="1" s="1"/>
  <c r="Y4087" i="1"/>
  <c r="I4087" i="1" s="1"/>
  <c r="Y4088" i="1"/>
  <c r="I4088" i="1" s="1"/>
  <c r="Y4089" i="1"/>
  <c r="I4089" i="1" s="1"/>
  <c r="Y4090" i="1"/>
  <c r="I4090" i="1" s="1"/>
  <c r="Y4091" i="1"/>
  <c r="Y4092" i="1"/>
  <c r="I4092" i="1" s="1"/>
  <c r="Y4093" i="1"/>
  <c r="Y4094" i="1"/>
  <c r="I4094" i="1" s="1"/>
  <c r="Y4095" i="1"/>
  <c r="I4095" i="1" s="1"/>
  <c r="Y4096" i="1"/>
  <c r="I4096" i="1" s="1"/>
  <c r="Y4097" i="1"/>
  <c r="I4097" i="1" s="1"/>
  <c r="Y4098" i="1"/>
  <c r="I4098" i="1" s="1"/>
  <c r="Y4099" i="1"/>
  <c r="I4099" i="1" s="1"/>
  <c r="Y4100" i="1"/>
  <c r="I4100" i="1" s="1"/>
  <c r="Y4101" i="1"/>
  <c r="I4101" i="1" s="1"/>
  <c r="Y4102" i="1"/>
  <c r="I4102" i="1" s="1"/>
  <c r="Y4103" i="1"/>
  <c r="Y4104" i="1"/>
  <c r="I4104" i="1" s="1"/>
  <c r="Y4105" i="1"/>
  <c r="Y4106" i="1"/>
  <c r="I4106" i="1" s="1"/>
  <c r="Y4107" i="1"/>
  <c r="I4107" i="1" s="1"/>
  <c r="Y4108" i="1"/>
  <c r="I4108" i="1" s="1"/>
  <c r="Y4109" i="1"/>
  <c r="I4109" i="1" s="1"/>
  <c r="Y4110" i="1"/>
  <c r="I4110" i="1" s="1"/>
  <c r="Y4111" i="1"/>
  <c r="I4111" i="1" s="1"/>
  <c r="Y4112" i="1"/>
  <c r="I4112" i="1" s="1"/>
  <c r="Y4113" i="1"/>
  <c r="I4113" i="1" s="1"/>
  <c r="Y4114" i="1"/>
  <c r="I4114" i="1" s="1"/>
  <c r="Y4115" i="1"/>
  <c r="Y4116" i="1"/>
  <c r="I4116" i="1" s="1"/>
  <c r="Y4117" i="1"/>
  <c r="Y4118" i="1"/>
  <c r="I4118" i="1" s="1"/>
  <c r="Y4119" i="1"/>
  <c r="I4119" i="1" s="1"/>
  <c r="Y4120" i="1"/>
  <c r="I4120" i="1" s="1"/>
  <c r="Y4121" i="1"/>
  <c r="I4121" i="1" s="1"/>
  <c r="Y4122" i="1"/>
  <c r="I4122" i="1" s="1"/>
  <c r="Y4123" i="1"/>
  <c r="I4123" i="1" s="1"/>
  <c r="Y4124" i="1"/>
  <c r="I4124" i="1" s="1"/>
  <c r="Y4125" i="1"/>
  <c r="I4125" i="1" s="1"/>
  <c r="Y4126" i="1"/>
  <c r="I4126" i="1" s="1"/>
  <c r="Y4127" i="1"/>
  <c r="Y4128" i="1"/>
  <c r="I4128" i="1" s="1"/>
  <c r="Y4129" i="1"/>
  <c r="Y4130" i="1"/>
  <c r="I4130" i="1" s="1"/>
  <c r="Y4131" i="1"/>
  <c r="I4131" i="1" s="1"/>
  <c r="Y4132" i="1"/>
  <c r="I4132" i="1" s="1"/>
  <c r="Y4133" i="1"/>
  <c r="I4133" i="1" s="1"/>
  <c r="Y4134" i="1"/>
  <c r="I4134" i="1" s="1"/>
  <c r="Y4135" i="1"/>
  <c r="I4135" i="1" s="1"/>
  <c r="Y4136" i="1"/>
  <c r="I4136" i="1" s="1"/>
  <c r="Y4137" i="1"/>
  <c r="I4137" i="1" s="1"/>
  <c r="Y4138" i="1"/>
  <c r="I4138" i="1" s="1"/>
  <c r="Y4139" i="1"/>
  <c r="Y4140" i="1"/>
  <c r="I4140" i="1" s="1"/>
  <c r="Y4141" i="1"/>
  <c r="Y4142" i="1"/>
  <c r="I4142" i="1" s="1"/>
  <c r="Y4143" i="1"/>
  <c r="I4143" i="1" s="1"/>
  <c r="Y4144" i="1"/>
  <c r="I4144" i="1" s="1"/>
  <c r="Y4145" i="1"/>
  <c r="I4145" i="1" s="1"/>
  <c r="Y4146" i="1"/>
  <c r="I4146" i="1" s="1"/>
  <c r="Y4147" i="1"/>
  <c r="I4147" i="1" s="1"/>
  <c r="Y4148" i="1"/>
  <c r="I4148" i="1" s="1"/>
  <c r="Y4149" i="1"/>
  <c r="I4149" i="1" s="1"/>
  <c r="Y4150" i="1"/>
  <c r="I4150" i="1" s="1"/>
  <c r="Y4151" i="1"/>
  <c r="Y4152" i="1"/>
  <c r="I4152" i="1" s="1"/>
  <c r="Y4153" i="1"/>
  <c r="Y4154" i="1"/>
  <c r="I4154" i="1" s="1"/>
  <c r="Y4155" i="1"/>
  <c r="I4155" i="1" s="1"/>
  <c r="Y4156" i="1"/>
  <c r="I4156" i="1" s="1"/>
  <c r="Y4157" i="1"/>
  <c r="I4157" i="1" s="1"/>
  <c r="Y4158" i="1"/>
  <c r="I4158" i="1" s="1"/>
  <c r="Y4159" i="1"/>
  <c r="I4159" i="1" s="1"/>
  <c r="Y4160" i="1"/>
  <c r="I4160" i="1" s="1"/>
  <c r="Y4161" i="1"/>
  <c r="I4161" i="1" s="1"/>
  <c r="Y4162" i="1"/>
  <c r="I4162" i="1" s="1"/>
  <c r="Y4163" i="1"/>
  <c r="Y4164" i="1"/>
  <c r="I4164" i="1" s="1"/>
  <c r="Y4165" i="1"/>
  <c r="Y4166" i="1"/>
  <c r="I4166" i="1" s="1"/>
  <c r="Y4167" i="1"/>
  <c r="I4167" i="1" s="1"/>
  <c r="Y4168" i="1"/>
  <c r="I4168" i="1" s="1"/>
  <c r="Y4169" i="1"/>
  <c r="I4169" i="1" s="1"/>
  <c r="Y4170" i="1"/>
  <c r="I4170" i="1" s="1"/>
  <c r="Y4171" i="1"/>
  <c r="I4171" i="1" s="1"/>
  <c r="Y4172" i="1"/>
  <c r="I4172" i="1" s="1"/>
  <c r="Y4173" i="1"/>
  <c r="I4173" i="1" s="1"/>
  <c r="Y4174" i="1"/>
  <c r="I4174" i="1" s="1"/>
  <c r="Y4175" i="1"/>
  <c r="Y4176" i="1"/>
  <c r="I4176" i="1" s="1"/>
  <c r="Y4177" i="1"/>
  <c r="Y4178" i="1"/>
  <c r="I4178" i="1" s="1"/>
  <c r="Y4179" i="1"/>
  <c r="I4179" i="1" s="1"/>
  <c r="Y4180" i="1"/>
  <c r="I4180" i="1" s="1"/>
  <c r="Y4181" i="1"/>
  <c r="I4181" i="1" s="1"/>
  <c r="Y4182" i="1"/>
  <c r="I4182" i="1" s="1"/>
  <c r="Y4183" i="1"/>
  <c r="I4183" i="1" s="1"/>
  <c r="Y4184" i="1"/>
  <c r="I4184" i="1" s="1"/>
  <c r="Y4185" i="1"/>
  <c r="I4185" i="1" s="1"/>
  <c r="Y4186" i="1"/>
  <c r="I4186" i="1" s="1"/>
  <c r="Y4187" i="1"/>
  <c r="Y4188" i="1"/>
  <c r="I4188" i="1" s="1"/>
  <c r="Y4189" i="1"/>
  <c r="Y4190" i="1"/>
  <c r="I4190" i="1" s="1"/>
  <c r="Y4191" i="1"/>
  <c r="I4191" i="1" s="1"/>
  <c r="Y4192" i="1"/>
  <c r="I4192" i="1" s="1"/>
  <c r="Y4193" i="1"/>
  <c r="I4193" i="1" s="1"/>
  <c r="Y4194" i="1"/>
  <c r="I4194" i="1" s="1"/>
  <c r="Y4195" i="1"/>
  <c r="I4195" i="1" s="1"/>
  <c r="Y4196" i="1"/>
  <c r="I4196" i="1" s="1"/>
  <c r="Y4197" i="1"/>
  <c r="I4197" i="1" s="1"/>
  <c r="Y4198" i="1"/>
  <c r="I4198" i="1" s="1"/>
  <c r="Y4199" i="1"/>
  <c r="Y4200" i="1"/>
  <c r="I4200" i="1" s="1"/>
  <c r="Y4201" i="1"/>
  <c r="Y4202" i="1"/>
  <c r="I4202" i="1" s="1"/>
  <c r="Y4203" i="1"/>
  <c r="I4203" i="1" s="1"/>
  <c r="Y4204" i="1"/>
  <c r="I4204" i="1" s="1"/>
  <c r="Y4205" i="1"/>
  <c r="I4205" i="1" s="1"/>
  <c r="Y4206" i="1"/>
  <c r="I4206" i="1" s="1"/>
  <c r="Y4207" i="1"/>
  <c r="I4207" i="1" s="1"/>
  <c r="Y4208" i="1"/>
  <c r="I4208" i="1" s="1"/>
  <c r="Y4209" i="1"/>
  <c r="I4209" i="1" s="1"/>
  <c r="Y4210" i="1"/>
  <c r="I4210" i="1" s="1"/>
  <c r="Y4211" i="1"/>
  <c r="Y4212" i="1"/>
  <c r="I4212" i="1" s="1"/>
  <c r="Y4213" i="1"/>
  <c r="Y4214" i="1"/>
  <c r="I4214" i="1" s="1"/>
  <c r="Y4215" i="1"/>
  <c r="I4215" i="1" s="1"/>
  <c r="Y4216" i="1"/>
  <c r="I4216" i="1" s="1"/>
  <c r="Y4217" i="1"/>
  <c r="I4217" i="1" s="1"/>
  <c r="Y4218" i="1"/>
  <c r="I4218" i="1" s="1"/>
  <c r="Y4219" i="1"/>
  <c r="I4219" i="1" s="1"/>
  <c r="Y4220" i="1"/>
  <c r="I4220" i="1" s="1"/>
  <c r="Y4221" i="1"/>
  <c r="I4221" i="1" s="1"/>
  <c r="Y4222" i="1"/>
  <c r="I4222" i="1" s="1"/>
  <c r="Y4223" i="1"/>
  <c r="Y4224" i="1"/>
  <c r="I4224" i="1" s="1"/>
  <c r="Y4225" i="1"/>
  <c r="Y4226" i="1"/>
  <c r="I4226" i="1" s="1"/>
  <c r="Y4227" i="1"/>
  <c r="I4227" i="1" s="1"/>
  <c r="Y4228" i="1"/>
  <c r="I4228" i="1" s="1"/>
  <c r="Y4229" i="1"/>
  <c r="I4229" i="1" s="1"/>
  <c r="Y4230" i="1"/>
  <c r="I4230" i="1" s="1"/>
  <c r="Y4231" i="1"/>
  <c r="I4231" i="1" s="1"/>
  <c r="Y4232" i="1"/>
  <c r="I4232" i="1" s="1"/>
  <c r="Y4233" i="1"/>
  <c r="I4233" i="1" s="1"/>
  <c r="Y4234" i="1"/>
  <c r="I4234" i="1" s="1"/>
  <c r="Y4235" i="1"/>
  <c r="Y4236" i="1"/>
  <c r="I4236" i="1" s="1"/>
  <c r="Y4237" i="1"/>
  <c r="Y4238" i="1"/>
  <c r="I4238" i="1" s="1"/>
  <c r="Y4239" i="1"/>
  <c r="I4239" i="1" s="1"/>
  <c r="Y4240" i="1"/>
  <c r="I4240" i="1" s="1"/>
  <c r="Y4241" i="1"/>
  <c r="I4241" i="1" s="1"/>
  <c r="Y4242" i="1"/>
  <c r="I4242" i="1" s="1"/>
  <c r="Y4243" i="1"/>
  <c r="I4243" i="1" s="1"/>
  <c r="Y4244" i="1"/>
  <c r="I4244" i="1" s="1"/>
  <c r="Y4245" i="1"/>
  <c r="I4245" i="1" s="1"/>
  <c r="Y4246" i="1"/>
  <c r="I4246" i="1" s="1"/>
  <c r="Y4247" i="1"/>
  <c r="Y4248" i="1"/>
  <c r="I4248" i="1" s="1"/>
  <c r="Y4249" i="1"/>
  <c r="Y4250" i="1"/>
  <c r="I4250" i="1" s="1"/>
  <c r="Y4251" i="1"/>
  <c r="I4251" i="1" s="1"/>
  <c r="Y4252" i="1"/>
  <c r="I4252" i="1" s="1"/>
  <c r="Y4253" i="1"/>
  <c r="I4253" i="1" s="1"/>
  <c r="Y4254" i="1"/>
  <c r="I4254" i="1" s="1"/>
  <c r="Y4255" i="1"/>
  <c r="I4255" i="1" s="1"/>
  <c r="Y4256" i="1"/>
  <c r="I4256" i="1" s="1"/>
  <c r="Y4257" i="1"/>
  <c r="I4257" i="1" s="1"/>
  <c r="Y4258" i="1"/>
  <c r="I4258" i="1" s="1"/>
  <c r="Y4259" i="1"/>
  <c r="Y4260" i="1"/>
  <c r="I4260" i="1" s="1"/>
  <c r="Y4261" i="1"/>
  <c r="Y4262" i="1"/>
  <c r="I4262" i="1" s="1"/>
  <c r="Y4263" i="1"/>
  <c r="I4263" i="1" s="1"/>
  <c r="Y4264" i="1"/>
  <c r="I4264" i="1" s="1"/>
  <c r="Y4265" i="1"/>
  <c r="I4265" i="1" s="1"/>
  <c r="Y4266" i="1"/>
  <c r="I4266" i="1" s="1"/>
  <c r="Y4267" i="1"/>
  <c r="I4267" i="1" s="1"/>
  <c r="Y4268" i="1"/>
  <c r="I4268" i="1" s="1"/>
  <c r="Y4269" i="1"/>
  <c r="I4269" i="1" s="1"/>
  <c r="Y4270" i="1"/>
  <c r="I4270" i="1" s="1"/>
  <c r="Y4271" i="1"/>
  <c r="Y4272" i="1"/>
  <c r="I4272" i="1" s="1"/>
  <c r="Y4273" i="1"/>
  <c r="Y4274" i="1"/>
  <c r="I4274" i="1" s="1"/>
  <c r="Y4275" i="1"/>
  <c r="I4275" i="1" s="1"/>
  <c r="Y4276" i="1"/>
  <c r="I4276" i="1" s="1"/>
  <c r="Y4277" i="1"/>
  <c r="I4277" i="1" s="1"/>
  <c r="Y4278" i="1"/>
  <c r="I4278" i="1" s="1"/>
  <c r="Y4279" i="1"/>
  <c r="I4279" i="1" s="1"/>
  <c r="Y4280" i="1"/>
  <c r="I4280" i="1" s="1"/>
  <c r="Y4281" i="1"/>
  <c r="I4281" i="1" s="1"/>
  <c r="Y4282" i="1"/>
  <c r="I4282" i="1" s="1"/>
  <c r="Y4283" i="1"/>
  <c r="Y4284" i="1"/>
  <c r="I4284" i="1" s="1"/>
  <c r="Y4285" i="1"/>
  <c r="Y4286" i="1"/>
  <c r="I4286" i="1" s="1"/>
  <c r="Y4287" i="1"/>
  <c r="I4287" i="1" s="1"/>
  <c r="Y4288" i="1"/>
  <c r="I4288" i="1" s="1"/>
  <c r="Y4289" i="1"/>
  <c r="I4289" i="1" s="1"/>
  <c r="Y4290" i="1"/>
  <c r="I4290" i="1" s="1"/>
  <c r="Y4291" i="1"/>
  <c r="I4291" i="1" s="1"/>
  <c r="Y4292" i="1"/>
  <c r="I4292" i="1" s="1"/>
  <c r="Y4293" i="1"/>
  <c r="I4293" i="1" s="1"/>
  <c r="Y4294" i="1"/>
  <c r="I4294" i="1" s="1"/>
  <c r="Y4295" i="1"/>
  <c r="Y4296" i="1"/>
  <c r="I4296" i="1" s="1"/>
  <c r="Y4297" i="1"/>
  <c r="Y4298" i="1"/>
  <c r="I4298" i="1" s="1"/>
  <c r="Y4299" i="1"/>
  <c r="I4299" i="1" s="1"/>
  <c r="Y4300" i="1"/>
  <c r="I4300" i="1" s="1"/>
  <c r="Y4301" i="1"/>
  <c r="I4301" i="1" s="1"/>
  <c r="Y4302" i="1"/>
  <c r="I4302" i="1" s="1"/>
  <c r="Y4303" i="1"/>
  <c r="I4303" i="1" s="1"/>
  <c r="Y4304" i="1"/>
  <c r="I4304" i="1" s="1"/>
  <c r="Y4305" i="1"/>
  <c r="I4305" i="1" s="1"/>
  <c r="Y4306" i="1"/>
  <c r="I4306" i="1" s="1"/>
  <c r="Y4307" i="1"/>
  <c r="Y4308" i="1"/>
  <c r="I4308" i="1" s="1"/>
  <c r="Y4309" i="1"/>
  <c r="Y4310" i="1"/>
  <c r="I4310" i="1" s="1"/>
  <c r="Y4311" i="1"/>
  <c r="I4311" i="1" s="1"/>
  <c r="Y4312" i="1"/>
  <c r="I4312" i="1" s="1"/>
  <c r="Y4313" i="1"/>
  <c r="I4313" i="1" s="1"/>
  <c r="Y4314" i="1"/>
  <c r="I4314" i="1" s="1"/>
  <c r="Y4315" i="1"/>
  <c r="I4315" i="1" s="1"/>
  <c r="Y4316" i="1"/>
  <c r="I4316" i="1" s="1"/>
  <c r="Y4317" i="1"/>
  <c r="I4317" i="1" s="1"/>
  <c r="Y4318" i="1"/>
  <c r="I4318" i="1" s="1"/>
  <c r="Y4319" i="1"/>
  <c r="Y4320" i="1"/>
  <c r="I4320" i="1" s="1"/>
  <c r="Y4321" i="1"/>
  <c r="Y4322" i="1"/>
  <c r="I4322" i="1" s="1"/>
  <c r="Y4323" i="1"/>
  <c r="I4323" i="1" s="1"/>
  <c r="Y4324" i="1"/>
  <c r="I4324" i="1" s="1"/>
  <c r="Y4325" i="1"/>
  <c r="I4325" i="1" s="1"/>
  <c r="Y4326" i="1"/>
  <c r="I4326" i="1" s="1"/>
  <c r="Y4327" i="1"/>
  <c r="I4327" i="1" s="1"/>
  <c r="Y4328" i="1"/>
  <c r="I4328" i="1" s="1"/>
  <c r="Y4329" i="1"/>
  <c r="I4329" i="1" s="1"/>
  <c r="Y4330" i="1"/>
  <c r="I4330" i="1" s="1"/>
  <c r="Y4331" i="1"/>
  <c r="Y4332" i="1"/>
  <c r="I4332" i="1" s="1"/>
  <c r="Y4333" i="1"/>
  <c r="Y4334" i="1"/>
  <c r="I4334" i="1" s="1"/>
  <c r="Y4335" i="1"/>
  <c r="I4335" i="1" s="1"/>
  <c r="Y4336" i="1"/>
  <c r="I4336" i="1" s="1"/>
  <c r="Y4337" i="1"/>
  <c r="I4337" i="1" s="1"/>
  <c r="Y4338" i="1"/>
  <c r="I4338" i="1" s="1"/>
  <c r="Y4339" i="1"/>
  <c r="I4339" i="1" s="1"/>
  <c r="Y4340" i="1"/>
  <c r="I4340" i="1" s="1"/>
  <c r="Y4341" i="1"/>
  <c r="I4341" i="1" s="1"/>
  <c r="Y4342" i="1"/>
  <c r="I4342" i="1" s="1"/>
  <c r="Y4343" i="1"/>
  <c r="Y4344" i="1"/>
  <c r="I4344" i="1" s="1"/>
  <c r="Y4345" i="1"/>
  <c r="Y4346" i="1"/>
  <c r="I4346" i="1" s="1"/>
  <c r="Y4347" i="1"/>
  <c r="I4347" i="1" s="1"/>
  <c r="Y4348" i="1"/>
  <c r="I4348" i="1" s="1"/>
  <c r="Y4349" i="1"/>
  <c r="I4349" i="1" s="1"/>
  <c r="Y4350" i="1"/>
  <c r="I4350" i="1" s="1"/>
  <c r="Y4351" i="1"/>
  <c r="I4351" i="1" s="1"/>
  <c r="Y4352" i="1"/>
  <c r="I4352" i="1" s="1"/>
  <c r="Y4353" i="1"/>
  <c r="I4353" i="1" s="1"/>
  <c r="Y4354" i="1"/>
  <c r="I4354" i="1" s="1"/>
  <c r="Y4355" i="1"/>
  <c r="Y4356" i="1"/>
  <c r="I4356" i="1" s="1"/>
  <c r="Y4357" i="1"/>
  <c r="Y4358" i="1"/>
  <c r="I4358" i="1" s="1"/>
  <c r="Y4359" i="1"/>
  <c r="I4359" i="1" s="1"/>
  <c r="Y4360" i="1"/>
  <c r="I4360" i="1" s="1"/>
  <c r="Y4361" i="1"/>
  <c r="I4361" i="1" s="1"/>
  <c r="Y4362" i="1"/>
  <c r="I4362" i="1" s="1"/>
  <c r="Y4363" i="1"/>
  <c r="I4363" i="1" s="1"/>
  <c r="Y4364" i="1"/>
  <c r="I4364" i="1" s="1"/>
  <c r="Y4365" i="1"/>
  <c r="I4365" i="1" s="1"/>
  <c r="Y4366" i="1"/>
  <c r="I4366" i="1" s="1"/>
  <c r="Y4367" i="1"/>
  <c r="Y4368" i="1"/>
  <c r="I4368" i="1" s="1"/>
  <c r="Y4369" i="1"/>
  <c r="Y4370" i="1"/>
  <c r="I4370" i="1" s="1"/>
  <c r="Y4371" i="1"/>
  <c r="I4371" i="1" s="1"/>
  <c r="Y4372" i="1"/>
  <c r="I4372" i="1" s="1"/>
  <c r="Y4373" i="1"/>
  <c r="I4373" i="1" s="1"/>
  <c r="Y4374" i="1"/>
  <c r="I4374" i="1" s="1"/>
  <c r="Y4375" i="1"/>
  <c r="I4375" i="1" s="1"/>
  <c r="Y4376" i="1"/>
  <c r="I4376" i="1" s="1"/>
  <c r="Y4377" i="1"/>
  <c r="I4377" i="1" s="1"/>
  <c r="Y4378" i="1"/>
  <c r="I4378" i="1" s="1"/>
  <c r="Y4379" i="1"/>
  <c r="Y4380" i="1"/>
  <c r="I4380" i="1" s="1"/>
  <c r="Y4381" i="1"/>
  <c r="Y4382" i="1"/>
  <c r="I4382" i="1" s="1"/>
  <c r="Y4383" i="1"/>
  <c r="I4383" i="1" s="1"/>
  <c r="Y4384" i="1"/>
  <c r="I4384" i="1" s="1"/>
  <c r="Y4385" i="1"/>
  <c r="I4385" i="1" s="1"/>
  <c r="Y4386" i="1"/>
  <c r="I4386" i="1" s="1"/>
  <c r="Y4387" i="1"/>
  <c r="I4387" i="1" s="1"/>
  <c r="Y4388" i="1"/>
  <c r="I4388" i="1" s="1"/>
  <c r="Y4389" i="1"/>
  <c r="I4389" i="1" s="1"/>
  <c r="Y4390" i="1"/>
  <c r="I4390" i="1" s="1"/>
  <c r="Y4391" i="1"/>
  <c r="Y4392" i="1"/>
  <c r="I4392" i="1" s="1"/>
  <c r="Y4393" i="1"/>
  <c r="Y4394" i="1"/>
  <c r="I4394" i="1" s="1"/>
  <c r="Y4395" i="1"/>
  <c r="I4395" i="1" s="1"/>
  <c r="Y4396" i="1"/>
  <c r="I4396" i="1" s="1"/>
  <c r="Y4397" i="1"/>
  <c r="I4397" i="1" s="1"/>
  <c r="Y4398" i="1"/>
  <c r="I4398" i="1" s="1"/>
  <c r="Y4399" i="1"/>
  <c r="I4399" i="1" s="1"/>
  <c r="Y4400" i="1"/>
  <c r="I4400" i="1" s="1"/>
  <c r="Y4401" i="1"/>
  <c r="I4401" i="1" s="1"/>
  <c r="Y4402" i="1"/>
  <c r="I4402" i="1" s="1"/>
  <c r="Y4403" i="1"/>
  <c r="Y4404" i="1"/>
  <c r="I4404" i="1" s="1"/>
  <c r="Y4405" i="1"/>
  <c r="Y4406" i="1"/>
  <c r="I4406" i="1" s="1"/>
  <c r="Y4407" i="1"/>
  <c r="I4407" i="1" s="1"/>
  <c r="Y4408" i="1"/>
  <c r="I4408" i="1" s="1"/>
  <c r="Y4409" i="1"/>
  <c r="I4409" i="1" s="1"/>
  <c r="Y4410" i="1"/>
  <c r="I4410" i="1" s="1"/>
  <c r="Y4411" i="1"/>
  <c r="I4411" i="1" s="1"/>
  <c r="Y4412" i="1"/>
  <c r="I4412" i="1" s="1"/>
  <c r="Y4413" i="1"/>
  <c r="I4413" i="1" s="1"/>
  <c r="Y4414" i="1"/>
  <c r="I4414" i="1" s="1"/>
  <c r="Y4415" i="1"/>
  <c r="Y4416" i="1"/>
  <c r="I4416" i="1" s="1"/>
  <c r="Y4417" i="1"/>
  <c r="Y4418" i="1"/>
  <c r="I4418" i="1" s="1"/>
  <c r="Y4419" i="1"/>
  <c r="I4419" i="1" s="1"/>
  <c r="Y4420" i="1"/>
  <c r="I4420" i="1" s="1"/>
  <c r="Y4421" i="1"/>
  <c r="I4421" i="1" s="1"/>
  <c r="Y4422" i="1"/>
  <c r="I4422" i="1" s="1"/>
  <c r="Y4423" i="1"/>
  <c r="I4423" i="1" s="1"/>
  <c r="Y4424" i="1"/>
  <c r="I4424" i="1" s="1"/>
  <c r="Y4425" i="1"/>
  <c r="I4425" i="1" s="1"/>
  <c r="Y4426" i="1"/>
  <c r="I4426" i="1" s="1"/>
  <c r="Y4427" i="1"/>
  <c r="Y4428" i="1"/>
  <c r="I4428" i="1" s="1"/>
  <c r="Y4429" i="1"/>
  <c r="Y4430" i="1"/>
  <c r="I4430" i="1" s="1"/>
  <c r="Y4431" i="1"/>
  <c r="I4431" i="1" s="1"/>
  <c r="Y4432" i="1"/>
  <c r="I4432" i="1" s="1"/>
  <c r="Y4433" i="1"/>
  <c r="I4433" i="1" s="1"/>
  <c r="Y4434" i="1"/>
  <c r="I4434" i="1" s="1"/>
  <c r="Y4435" i="1"/>
  <c r="I4435" i="1" s="1"/>
  <c r="Y4436" i="1"/>
  <c r="I4436" i="1" s="1"/>
  <c r="Y4437" i="1"/>
  <c r="I4437" i="1" s="1"/>
  <c r="Y4438" i="1"/>
  <c r="I4438" i="1" s="1"/>
  <c r="Y4439" i="1"/>
  <c r="Y4440" i="1"/>
  <c r="I4440" i="1" s="1"/>
  <c r="Y4441" i="1"/>
  <c r="Y4442" i="1"/>
  <c r="I4442" i="1" s="1"/>
  <c r="Y4443" i="1"/>
  <c r="I4443" i="1" s="1"/>
  <c r="Y4444" i="1"/>
  <c r="I4444" i="1" s="1"/>
  <c r="Y4445" i="1"/>
  <c r="I4445" i="1" s="1"/>
  <c r="Y4446" i="1"/>
  <c r="I4446" i="1" s="1"/>
  <c r="Y4447" i="1"/>
  <c r="I4447" i="1" s="1"/>
  <c r="Y4448" i="1"/>
  <c r="I4448" i="1" s="1"/>
  <c r="Y4449" i="1"/>
  <c r="I4449" i="1" s="1"/>
  <c r="Y4450" i="1"/>
  <c r="I4450" i="1" s="1"/>
  <c r="Y4451" i="1"/>
  <c r="Y4452" i="1"/>
  <c r="I4452" i="1" s="1"/>
  <c r="Y4453" i="1"/>
  <c r="Y4454" i="1"/>
  <c r="I4454" i="1" s="1"/>
  <c r="Y4455" i="1"/>
  <c r="I4455" i="1" s="1"/>
  <c r="Y4456" i="1"/>
  <c r="I4456" i="1" s="1"/>
  <c r="Y4457" i="1"/>
  <c r="I4457" i="1" s="1"/>
  <c r="Y4458" i="1"/>
  <c r="I4458" i="1" s="1"/>
  <c r="Y4459" i="1"/>
  <c r="I4459" i="1" s="1"/>
  <c r="Y4460" i="1"/>
  <c r="I4460" i="1" s="1"/>
  <c r="Y4461" i="1"/>
  <c r="I4461" i="1" s="1"/>
  <c r="Y4462" i="1"/>
  <c r="I4462" i="1" s="1"/>
  <c r="Y4463" i="1"/>
  <c r="Y4464" i="1"/>
  <c r="I4464" i="1" s="1"/>
  <c r="Y4465" i="1"/>
  <c r="Y4466" i="1"/>
  <c r="I4466" i="1" s="1"/>
  <c r="Y4467" i="1"/>
  <c r="I4467" i="1" s="1"/>
  <c r="Y4468" i="1"/>
  <c r="I4468" i="1" s="1"/>
  <c r="Y4469" i="1"/>
  <c r="I4469" i="1" s="1"/>
  <c r="Y4470" i="1"/>
  <c r="I4470" i="1" s="1"/>
  <c r="Y4471" i="1"/>
  <c r="I4471" i="1" s="1"/>
  <c r="Y4472" i="1"/>
  <c r="I4472" i="1" s="1"/>
  <c r="Y4473" i="1"/>
  <c r="I4473" i="1" s="1"/>
  <c r="Y4474" i="1"/>
  <c r="I4474" i="1" s="1"/>
  <c r="Y4475" i="1"/>
  <c r="Y4476" i="1"/>
  <c r="I4476" i="1" s="1"/>
  <c r="Y4477" i="1"/>
  <c r="Y4478" i="1"/>
  <c r="I4478" i="1" s="1"/>
  <c r="Y4479" i="1"/>
  <c r="I4479" i="1" s="1"/>
  <c r="Y4480" i="1"/>
  <c r="I4480" i="1" s="1"/>
  <c r="Y4481" i="1"/>
  <c r="I4481" i="1" s="1"/>
  <c r="Y4482" i="1"/>
  <c r="I4482" i="1" s="1"/>
  <c r="Y4483" i="1"/>
  <c r="I4483" i="1" s="1"/>
  <c r="Y4484" i="1"/>
  <c r="I4484" i="1" s="1"/>
  <c r="Y4485" i="1"/>
  <c r="I4485" i="1" s="1"/>
  <c r="Y4486" i="1"/>
  <c r="I4486" i="1" s="1"/>
  <c r="Y4487" i="1"/>
  <c r="Y4488" i="1"/>
  <c r="I4488" i="1" s="1"/>
  <c r="Y4489" i="1"/>
  <c r="Y4490" i="1"/>
  <c r="I4490" i="1" s="1"/>
  <c r="Y4491" i="1"/>
  <c r="I4491" i="1" s="1"/>
  <c r="Y4492" i="1"/>
  <c r="I4492" i="1" s="1"/>
  <c r="Y4493" i="1"/>
  <c r="I4493" i="1" s="1"/>
  <c r="Y4494" i="1"/>
  <c r="I4494" i="1" s="1"/>
  <c r="Y4495" i="1"/>
  <c r="I4495" i="1" s="1"/>
  <c r="Y4496" i="1"/>
  <c r="I4496" i="1" s="1"/>
  <c r="Y4497" i="1"/>
  <c r="I4497" i="1" s="1"/>
  <c r="Y4498" i="1"/>
  <c r="I4498" i="1" s="1"/>
  <c r="Y4499" i="1"/>
  <c r="Y4500" i="1"/>
  <c r="I4500" i="1" s="1"/>
  <c r="Y4501" i="1"/>
  <c r="Y4502" i="1"/>
  <c r="I4502" i="1" s="1"/>
  <c r="Y4503" i="1"/>
  <c r="I4503" i="1" s="1"/>
  <c r="Y4504" i="1"/>
  <c r="I4504" i="1" s="1"/>
  <c r="Y4505" i="1"/>
  <c r="I4505" i="1" s="1"/>
  <c r="Y4506" i="1"/>
  <c r="I4506" i="1" s="1"/>
  <c r="Y4507" i="1"/>
  <c r="I4507" i="1" s="1"/>
  <c r="Y4508" i="1"/>
  <c r="I4508" i="1" s="1"/>
  <c r="Y4509" i="1"/>
  <c r="I4509" i="1" s="1"/>
  <c r="Y4510" i="1"/>
  <c r="I4510" i="1" s="1"/>
  <c r="Y4511" i="1"/>
  <c r="Y4512" i="1"/>
  <c r="I4512" i="1" s="1"/>
  <c r="Y4513" i="1"/>
  <c r="Y4514" i="1"/>
  <c r="I4514" i="1" s="1"/>
  <c r="Y4515" i="1"/>
  <c r="I4515" i="1" s="1"/>
  <c r="Y4516" i="1"/>
  <c r="I4516" i="1" s="1"/>
  <c r="Y4517" i="1"/>
  <c r="I4517" i="1" s="1"/>
  <c r="Y4518" i="1"/>
  <c r="I4518" i="1" s="1"/>
  <c r="Y4519" i="1"/>
  <c r="I4519" i="1" s="1"/>
  <c r="Y4520" i="1"/>
  <c r="I4520" i="1" s="1"/>
  <c r="Y4521" i="1"/>
  <c r="I4521" i="1" s="1"/>
  <c r="Y4522" i="1"/>
  <c r="I4522" i="1" s="1"/>
  <c r="Y4523" i="1"/>
  <c r="Y4524" i="1"/>
  <c r="I4524" i="1" s="1"/>
  <c r="Y4525" i="1"/>
  <c r="Y4526" i="1"/>
  <c r="I4526" i="1" s="1"/>
  <c r="Y4527" i="1"/>
  <c r="I4527" i="1" s="1"/>
  <c r="Y4528" i="1"/>
  <c r="I4528" i="1" s="1"/>
  <c r="Y4529" i="1"/>
  <c r="I4529" i="1" s="1"/>
  <c r="Y4530" i="1"/>
  <c r="I4530" i="1" s="1"/>
  <c r="Y4531" i="1"/>
  <c r="I4531" i="1" s="1"/>
  <c r="Y4532" i="1"/>
  <c r="I4532" i="1" s="1"/>
  <c r="Y4533" i="1"/>
  <c r="I4533" i="1" s="1"/>
  <c r="Y4534" i="1"/>
  <c r="I4534" i="1" s="1"/>
  <c r="Y4535" i="1"/>
  <c r="Y4536" i="1"/>
  <c r="I4536" i="1" s="1"/>
  <c r="Y4537" i="1"/>
  <c r="Y4538" i="1"/>
  <c r="I4538" i="1" s="1"/>
  <c r="Y4539" i="1"/>
  <c r="I4539" i="1" s="1"/>
  <c r="Y4540" i="1"/>
  <c r="I4540" i="1" s="1"/>
  <c r="Y4541" i="1"/>
  <c r="I4541" i="1" s="1"/>
  <c r="Y4542" i="1"/>
  <c r="I4542" i="1" s="1"/>
  <c r="Y4543" i="1"/>
  <c r="I4543" i="1" s="1"/>
  <c r="Y4544" i="1"/>
  <c r="I4544" i="1" s="1"/>
  <c r="Y4545" i="1"/>
  <c r="I4545" i="1" s="1"/>
  <c r="Y4546" i="1"/>
  <c r="I4546" i="1" s="1"/>
  <c r="Y4547" i="1"/>
  <c r="Y4548" i="1"/>
  <c r="I4548" i="1" s="1"/>
  <c r="Y4549" i="1"/>
  <c r="Y4550" i="1"/>
  <c r="I4550" i="1" s="1"/>
  <c r="Y4551" i="1"/>
  <c r="I4551" i="1" s="1"/>
  <c r="Y4552" i="1"/>
  <c r="I4552" i="1" s="1"/>
  <c r="Y4553" i="1"/>
  <c r="I4553" i="1" s="1"/>
  <c r="Y4554" i="1"/>
  <c r="I4554" i="1" s="1"/>
  <c r="Y4555" i="1"/>
  <c r="I4555" i="1" s="1"/>
  <c r="Y4556" i="1"/>
  <c r="I4556" i="1" s="1"/>
  <c r="Y4557" i="1"/>
  <c r="I4557" i="1" s="1"/>
  <c r="Y4558" i="1"/>
  <c r="I4558" i="1" s="1"/>
  <c r="Y4559" i="1"/>
  <c r="Y4560" i="1"/>
  <c r="I4560" i="1" s="1"/>
  <c r="Y4561" i="1"/>
  <c r="Y4562" i="1"/>
  <c r="I4562" i="1" s="1"/>
  <c r="Y4563" i="1"/>
  <c r="I4563" i="1" s="1"/>
  <c r="Y4564" i="1"/>
  <c r="I4564" i="1" s="1"/>
  <c r="Y4565" i="1"/>
  <c r="I4565" i="1" s="1"/>
  <c r="Y4566" i="1"/>
  <c r="I4566" i="1" s="1"/>
  <c r="Y4567" i="1"/>
  <c r="I4567" i="1" s="1"/>
  <c r="Y4568" i="1"/>
  <c r="I4568" i="1" s="1"/>
  <c r="Y4569" i="1"/>
  <c r="I4569" i="1" s="1"/>
  <c r="Y4570" i="1"/>
  <c r="I4570" i="1" s="1"/>
  <c r="Y4571" i="1"/>
  <c r="Y4572" i="1"/>
  <c r="I4572" i="1" s="1"/>
  <c r="Y4573" i="1"/>
  <c r="Y4574" i="1"/>
  <c r="I4574" i="1" s="1"/>
  <c r="Y4575" i="1"/>
  <c r="I4575" i="1" s="1"/>
  <c r="Y4576" i="1"/>
  <c r="I4576" i="1" s="1"/>
  <c r="Y4577" i="1"/>
  <c r="I4577" i="1" s="1"/>
  <c r="Y4578" i="1"/>
  <c r="I4578" i="1" s="1"/>
  <c r="Y4579" i="1"/>
  <c r="I4579" i="1" s="1"/>
  <c r="Y4580" i="1"/>
  <c r="I4580" i="1" s="1"/>
  <c r="Y4581" i="1"/>
  <c r="I4581" i="1" s="1"/>
  <c r="Y4582" i="1"/>
  <c r="I4582" i="1" s="1"/>
  <c r="Y4583" i="1"/>
  <c r="Y4584" i="1"/>
  <c r="I4584" i="1" s="1"/>
  <c r="Y4585" i="1"/>
  <c r="Y4586" i="1"/>
  <c r="I4586" i="1" s="1"/>
  <c r="Y4587" i="1"/>
  <c r="I4587" i="1" s="1"/>
  <c r="Y4588" i="1"/>
  <c r="I4588" i="1" s="1"/>
  <c r="Y4589" i="1"/>
  <c r="I4589" i="1" s="1"/>
  <c r="Y4590" i="1"/>
  <c r="I4590" i="1" s="1"/>
  <c r="Y4591" i="1"/>
  <c r="I4591" i="1" s="1"/>
  <c r="Y4592" i="1"/>
  <c r="I4592" i="1" s="1"/>
  <c r="Y4593" i="1"/>
  <c r="I4593" i="1" s="1"/>
  <c r="Y4594" i="1"/>
  <c r="I4594" i="1" s="1"/>
  <c r="Y4595" i="1"/>
  <c r="Y4596" i="1"/>
  <c r="I4596" i="1" s="1"/>
  <c r="Y4597" i="1"/>
  <c r="Y4598" i="1"/>
  <c r="I4598" i="1" s="1"/>
  <c r="Y4599" i="1"/>
  <c r="I4599" i="1" s="1"/>
  <c r="Y4600" i="1"/>
  <c r="I4600" i="1" s="1"/>
  <c r="Y4601" i="1"/>
  <c r="I4601" i="1" s="1"/>
  <c r="Y4602" i="1"/>
  <c r="I4602" i="1" s="1"/>
  <c r="Y4603" i="1"/>
  <c r="I4603" i="1" s="1"/>
  <c r="Y4604" i="1"/>
  <c r="I4604" i="1" s="1"/>
  <c r="Y4605" i="1"/>
  <c r="I4605" i="1" s="1"/>
  <c r="Y4606" i="1"/>
  <c r="I4606" i="1" s="1"/>
  <c r="Y4607" i="1"/>
  <c r="Y4608" i="1"/>
  <c r="I4608" i="1" s="1"/>
  <c r="Y4609" i="1"/>
  <c r="Y4610" i="1"/>
  <c r="I4610" i="1" s="1"/>
  <c r="Y4611" i="1"/>
  <c r="I4611" i="1" s="1"/>
  <c r="Y4612" i="1"/>
  <c r="I4612" i="1" s="1"/>
  <c r="Y4613" i="1"/>
  <c r="I4613" i="1" s="1"/>
  <c r="Y4614" i="1"/>
  <c r="I4614" i="1" s="1"/>
  <c r="Y4615" i="1"/>
  <c r="I4615" i="1" s="1"/>
  <c r="Y4616" i="1"/>
  <c r="I4616" i="1" s="1"/>
  <c r="Y4617" i="1"/>
  <c r="I4617" i="1" s="1"/>
  <c r="Y4618" i="1"/>
  <c r="I4618" i="1" s="1"/>
  <c r="Y4619" i="1"/>
  <c r="Y4620" i="1"/>
  <c r="I4620" i="1" s="1"/>
  <c r="Y4621" i="1"/>
  <c r="Y4622" i="1"/>
  <c r="I4622" i="1" s="1"/>
  <c r="Y4623" i="1"/>
  <c r="I4623" i="1" s="1"/>
  <c r="Y4624" i="1"/>
  <c r="I4624" i="1" s="1"/>
  <c r="Y4625" i="1"/>
  <c r="I4625" i="1" s="1"/>
  <c r="Y4626" i="1"/>
  <c r="I4626" i="1" s="1"/>
  <c r="Y4627" i="1"/>
  <c r="I4627" i="1" s="1"/>
  <c r="Y4628" i="1"/>
  <c r="I4628" i="1" s="1"/>
  <c r="Y4629" i="1"/>
  <c r="I4629" i="1" s="1"/>
  <c r="Y4630" i="1"/>
  <c r="I4630" i="1" s="1"/>
  <c r="Y4631" i="1"/>
  <c r="Y4632" i="1"/>
  <c r="I4632" i="1" s="1"/>
  <c r="Y4633" i="1"/>
  <c r="Y4634" i="1"/>
  <c r="I4634" i="1" s="1"/>
  <c r="Y4635" i="1"/>
  <c r="I4635" i="1" s="1"/>
  <c r="Y4636" i="1"/>
  <c r="I4636" i="1" s="1"/>
  <c r="Y4637" i="1"/>
  <c r="I4637" i="1" s="1"/>
  <c r="Y4638" i="1"/>
  <c r="I4638" i="1" s="1"/>
  <c r="Y4639" i="1"/>
  <c r="I4639" i="1" s="1"/>
  <c r="Y4640" i="1"/>
  <c r="I4640" i="1" s="1"/>
  <c r="Y4641" i="1"/>
  <c r="I4641" i="1" s="1"/>
  <c r="Y4642" i="1"/>
  <c r="I4642" i="1" s="1"/>
  <c r="Y4643" i="1"/>
  <c r="Y4644" i="1"/>
  <c r="I4644" i="1" s="1"/>
  <c r="Y4645" i="1"/>
  <c r="Y4646" i="1"/>
  <c r="I4646" i="1" s="1"/>
  <c r="Y4647" i="1"/>
  <c r="I4647" i="1" s="1"/>
  <c r="Y4648" i="1"/>
  <c r="I4648" i="1" s="1"/>
  <c r="Y4649" i="1"/>
  <c r="I4649" i="1" s="1"/>
  <c r="Y4650" i="1"/>
  <c r="I4650" i="1" s="1"/>
  <c r="Y4651" i="1"/>
  <c r="I4651" i="1" s="1"/>
  <c r="Y4652" i="1"/>
  <c r="I4652" i="1" s="1"/>
  <c r="Y4653" i="1"/>
  <c r="I4653" i="1" s="1"/>
  <c r="Y4654" i="1"/>
  <c r="I4654" i="1" s="1"/>
  <c r="Y4655" i="1"/>
  <c r="Y4656" i="1"/>
  <c r="I4656" i="1" s="1"/>
  <c r="Y4657" i="1"/>
  <c r="Y4658" i="1"/>
  <c r="I4658" i="1" s="1"/>
  <c r="Y4659" i="1"/>
  <c r="I4659" i="1" s="1"/>
  <c r="Y4660" i="1"/>
  <c r="I4660" i="1" s="1"/>
  <c r="Y4661" i="1"/>
  <c r="I4661" i="1" s="1"/>
  <c r="Y4662" i="1"/>
  <c r="I4662" i="1" s="1"/>
  <c r="Y4663" i="1"/>
  <c r="I4663" i="1" s="1"/>
  <c r="Y4664" i="1"/>
  <c r="I4664" i="1" s="1"/>
  <c r="Y4665" i="1"/>
  <c r="I4665" i="1" s="1"/>
  <c r="Y4666" i="1"/>
  <c r="I4666" i="1" s="1"/>
  <c r="Y4667" i="1"/>
  <c r="Y4668" i="1"/>
  <c r="I4668" i="1" s="1"/>
  <c r="Y4669" i="1"/>
  <c r="Y4670" i="1"/>
  <c r="I4670" i="1" s="1"/>
  <c r="Y4671" i="1"/>
  <c r="I4671" i="1" s="1"/>
  <c r="Y4672" i="1"/>
  <c r="I4672" i="1" s="1"/>
  <c r="Y4673" i="1"/>
  <c r="I4673" i="1" s="1"/>
  <c r="Y4674" i="1"/>
  <c r="I4674" i="1" s="1"/>
  <c r="Y4675" i="1"/>
  <c r="I4675" i="1" s="1"/>
  <c r="Y4676" i="1"/>
  <c r="I4676" i="1" s="1"/>
  <c r="Y4677" i="1"/>
  <c r="I4677" i="1" s="1"/>
  <c r="Y4678" i="1"/>
  <c r="I4678" i="1" s="1"/>
  <c r="Y4679" i="1"/>
  <c r="Y4680" i="1"/>
  <c r="I4680" i="1" s="1"/>
  <c r="Y4681" i="1"/>
  <c r="Y4682" i="1"/>
  <c r="I4682" i="1" s="1"/>
  <c r="Y4683" i="1"/>
  <c r="I4683" i="1" s="1"/>
  <c r="Y4684" i="1"/>
  <c r="I4684" i="1" s="1"/>
  <c r="Y4685" i="1"/>
  <c r="I4685" i="1" s="1"/>
  <c r="Y4686" i="1"/>
  <c r="I4686" i="1" s="1"/>
  <c r="Y4687" i="1"/>
  <c r="I4687" i="1" s="1"/>
  <c r="Y4688" i="1"/>
  <c r="I4688" i="1" s="1"/>
  <c r="Y4689" i="1"/>
  <c r="I4689" i="1" s="1"/>
  <c r="Y4690" i="1"/>
  <c r="I4690" i="1" s="1"/>
  <c r="Y4691" i="1"/>
  <c r="Y4692" i="1"/>
  <c r="I4692" i="1" s="1"/>
  <c r="Y4693" i="1"/>
  <c r="Y4694" i="1"/>
  <c r="I4694" i="1" s="1"/>
  <c r="Y4695" i="1"/>
  <c r="I4695" i="1" s="1"/>
  <c r="Y4696" i="1"/>
  <c r="I4696" i="1" s="1"/>
  <c r="Y4697" i="1"/>
  <c r="I4697" i="1" s="1"/>
  <c r="Y4698" i="1"/>
  <c r="I4698" i="1" s="1"/>
  <c r="Y4699" i="1"/>
  <c r="I4699" i="1" s="1"/>
  <c r="Y4700" i="1"/>
  <c r="I4700" i="1" s="1"/>
  <c r="Y4701" i="1"/>
  <c r="I4701" i="1" s="1"/>
  <c r="Y4702" i="1"/>
  <c r="I4702" i="1" s="1"/>
  <c r="Y4703" i="1"/>
  <c r="Y4704" i="1"/>
  <c r="I4704" i="1" s="1"/>
  <c r="Y4705" i="1"/>
  <c r="Y4706" i="1"/>
  <c r="I4706" i="1" s="1"/>
  <c r="Y4707" i="1"/>
  <c r="I4707" i="1" s="1"/>
  <c r="Y4708" i="1"/>
  <c r="I4708" i="1" s="1"/>
  <c r="Y4709" i="1"/>
  <c r="I4709" i="1" s="1"/>
  <c r="Y4710" i="1"/>
  <c r="I4710" i="1" s="1"/>
  <c r="Y4711" i="1"/>
  <c r="I4711" i="1" s="1"/>
  <c r="Y4712" i="1"/>
  <c r="I4712" i="1" s="1"/>
  <c r="Y4713" i="1"/>
  <c r="I4713" i="1" s="1"/>
  <c r="Y4714" i="1"/>
  <c r="I4714" i="1" s="1"/>
  <c r="Y4715" i="1"/>
  <c r="Y4716" i="1"/>
  <c r="I4716" i="1" s="1"/>
  <c r="Y4717" i="1"/>
  <c r="Y4718" i="1"/>
  <c r="I4718" i="1" s="1"/>
  <c r="Y4719" i="1"/>
  <c r="I4719" i="1" s="1"/>
  <c r="Y4720" i="1"/>
  <c r="I4720" i="1" s="1"/>
  <c r="Y4721" i="1"/>
  <c r="I4721" i="1" s="1"/>
  <c r="Y4722" i="1"/>
  <c r="I4722" i="1" s="1"/>
  <c r="Y4723" i="1"/>
  <c r="I4723" i="1" s="1"/>
  <c r="Y4724" i="1"/>
  <c r="I4724" i="1" s="1"/>
  <c r="Y4725" i="1"/>
  <c r="I4725" i="1" s="1"/>
  <c r="Y4726" i="1"/>
  <c r="I4726" i="1" s="1"/>
  <c r="Y4727" i="1"/>
  <c r="Y4728" i="1"/>
  <c r="I4728" i="1" s="1"/>
  <c r="Y4729" i="1"/>
  <c r="Y4730" i="1"/>
  <c r="I4730" i="1" s="1"/>
  <c r="Y4731" i="1"/>
  <c r="I4731" i="1" s="1"/>
  <c r="Y4732" i="1"/>
  <c r="I4732" i="1" s="1"/>
  <c r="Y4733" i="1"/>
  <c r="I4733" i="1" s="1"/>
  <c r="Y4734" i="1"/>
  <c r="I4734" i="1" s="1"/>
  <c r="Y4735" i="1"/>
  <c r="I4735" i="1" s="1"/>
  <c r="Y4736" i="1"/>
  <c r="I4736" i="1" s="1"/>
  <c r="Y4737" i="1"/>
  <c r="I4737" i="1" s="1"/>
  <c r="Y4738" i="1"/>
  <c r="I4738" i="1" s="1"/>
  <c r="Y4739" i="1"/>
  <c r="Y4740" i="1"/>
  <c r="I4740" i="1" s="1"/>
  <c r="Y4741" i="1"/>
  <c r="Y4742" i="1"/>
  <c r="I4742" i="1" s="1"/>
  <c r="Y4743" i="1"/>
  <c r="I4743" i="1" s="1"/>
  <c r="Y4744" i="1"/>
  <c r="I4744" i="1" s="1"/>
  <c r="Y4745" i="1"/>
  <c r="I4745" i="1" s="1"/>
  <c r="Y4746" i="1"/>
  <c r="I4746" i="1" s="1"/>
  <c r="Y4747" i="1"/>
  <c r="I4747" i="1" s="1"/>
  <c r="Y4748" i="1"/>
  <c r="I4748" i="1" s="1"/>
  <c r="Y4749" i="1"/>
  <c r="I4749" i="1" s="1"/>
  <c r="Y4750" i="1"/>
  <c r="I4750" i="1" s="1"/>
  <c r="Y4751" i="1"/>
  <c r="Y4752" i="1"/>
  <c r="I4752" i="1" s="1"/>
  <c r="Y4753" i="1"/>
  <c r="Y4754" i="1"/>
  <c r="I4754" i="1" s="1"/>
  <c r="Y4755" i="1"/>
  <c r="I4755" i="1" s="1"/>
  <c r="Y4756" i="1"/>
  <c r="I4756" i="1" s="1"/>
  <c r="Y4757" i="1"/>
  <c r="I4757" i="1" s="1"/>
  <c r="Y4758" i="1"/>
  <c r="I4758" i="1" s="1"/>
  <c r="Y4759" i="1"/>
  <c r="I4759" i="1" s="1"/>
  <c r="Y4760" i="1"/>
  <c r="I4760" i="1" s="1"/>
  <c r="Y4761" i="1"/>
  <c r="I4761" i="1" s="1"/>
  <c r="Y4762" i="1"/>
  <c r="I4762" i="1" s="1"/>
  <c r="Y4763" i="1"/>
  <c r="Y4764" i="1"/>
  <c r="I4764" i="1" s="1"/>
  <c r="Y4765" i="1"/>
  <c r="Y4766" i="1"/>
  <c r="I4766" i="1" s="1"/>
  <c r="Y4767" i="1"/>
  <c r="I4767" i="1" s="1"/>
  <c r="Y4768" i="1"/>
  <c r="I4768" i="1" s="1"/>
  <c r="Y4769" i="1"/>
  <c r="I4769" i="1" s="1"/>
  <c r="Y4770" i="1"/>
  <c r="I4770" i="1" s="1"/>
  <c r="Y4771" i="1"/>
  <c r="I4771" i="1" s="1"/>
  <c r="Y4772" i="1"/>
  <c r="I4772" i="1" s="1"/>
  <c r="Y4773" i="1"/>
  <c r="I4773" i="1" s="1"/>
  <c r="Y4774" i="1"/>
  <c r="I4774" i="1" s="1"/>
  <c r="Y4775" i="1"/>
  <c r="Y4776" i="1"/>
  <c r="I4776" i="1" s="1"/>
  <c r="Y4777" i="1"/>
  <c r="Y4778" i="1"/>
  <c r="I4778" i="1" s="1"/>
  <c r="Y4779" i="1"/>
  <c r="I4779" i="1" s="1"/>
  <c r="Y4780" i="1"/>
  <c r="I4780" i="1" s="1"/>
  <c r="Y4781" i="1"/>
  <c r="I4781" i="1" s="1"/>
  <c r="Y4782" i="1"/>
  <c r="I4782" i="1" s="1"/>
  <c r="Y4783" i="1"/>
  <c r="I4783" i="1" s="1"/>
  <c r="Y4784" i="1"/>
  <c r="I4784" i="1" s="1"/>
  <c r="Y4785" i="1"/>
  <c r="I4785" i="1" s="1"/>
  <c r="Y4786" i="1"/>
  <c r="I4786" i="1" s="1"/>
  <c r="Y4787" i="1"/>
  <c r="Y4788" i="1"/>
  <c r="I4788" i="1" s="1"/>
  <c r="Y4789" i="1"/>
  <c r="Y4790" i="1"/>
  <c r="I4790" i="1" s="1"/>
  <c r="Y4791" i="1"/>
  <c r="I4791" i="1" s="1"/>
  <c r="Y4792" i="1"/>
  <c r="I4792" i="1" s="1"/>
  <c r="Y4793" i="1"/>
  <c r="I4793" i="1" s="1"/>
  <c r="Y4794" i="1"/>
  <c r="I4794" i="1" s="1"/>
  <c r="Y4795" i="1"/>
  <c r="I4795" i="1" s="1"/>
  <c r="Y4796" i="1"/>
  <c r="I4796" i="1" s="1"/>
  <c r="Y4797" i="1"/>
  <c r="I4797" i="1" s="1"/>
  <c r="Y4798" i="1"/>
  <c r="I4798" i="1" s="1"/>
  <c r="Y4799" i="1"/>
  <c r="Y4800" i="1"/>
  <c r="I4800" i="1" s="1"/>
  <c r="Y4801" i="1"/>
  <c r="Y4802" i="1"/>
  <c r="I4802" i="1" s="1"/>
  <c r="Y4803" i="1"/>
  <c r="I4803" i="1" s="1"/>
  <c r="Y4804" i="1"/>
  <c r="I4804" i="1" s="1"/>
  <c r="Y4805" i="1"/>
  <c r="I4805" i="1" s="1"/>
  <c r="Y4806" i="1"/>
  <c r="I4806" i="1" s="1"/>
  <c r="Y4807" i="1"/>
  <c r="I4807" i="1" s="1"/>
  <c r="Y4808" i="1"/>
  <c r="I4808" i="1" s="1"/>
  <c r="Y4809" i="1"/>
  <c r="I4809" i="1" s="1"/>
  <c r="Y4810" i="1"/>
  <c r="I4810" i="1" s="1"/>
  <c r="Y4811" i="1"/>
  <c r="Y4812" i="1"/>
  <c r="I4812" i="1" s="1"/>
  <c r="Y4813" i="1"/>
  <c r="Y4814" i="1"/>
  <c r="I4814" i="1" s="1"/>
  <c r="Y4815" i="1"/>
  <c r="I4815" i="1" s="1"/>
  <c r="Y4816" i="1"/>
  <c r="I4816" i="1" s="1"/>
  <c r="Y4817" i="1"/>
  <c r="I4817" i="1" s="1"/>
  <c r="Y4818" i="1"/>
  <c r="I4818" i="1" s="1"/>
  <c r="Y4819" i="1"/>
  <c r="I4819" i="1" s="1"/>
  <c r="Y4820" i="1"/>
  <c r="I4820" i="1" s="1"/>
  <c r="Y4821" i="1"/>
  <c r="I4821" i="1" s="1"/>
  <c r="Y4822" i="1"/>
  <c r="I4822" i="1" s="1"/>
  <c r="Y4823" i="1"/>
  <c r="Y4824" i="1"/>
  <c r="I4824" i="1" s="1"/>
  <c r="Y4825" i="1"/>
  <c r="Y4826" i="1"/>
  <c r="I4826" i="1" s="1"/>
  <c r="Y4827" i="1"/>
  <c r="I4827" i="1" s="1"/>
  <c r="Y4828" i="1"/>
  <c r="I4828" i="1" s="1"/>
  <c r="Y4829" i="1"/>
  <c r="I4829" i="1" s="1"/>
  <c r="Y4830" i="1"/>
  <c r="I4830" i="1" s="1"/>
  <c r="Y4831" i="1"/>
  <c r="I4831" i="1" s="1"/>
  <c r="Y4832" i="1"/>
  <c r="I4832" i="1" s="1"/>
  <c r="Y4833" i="1"/>
  <c r="I4833" i="1" s="1"/>
  <c r="Y4834" i="1"/>
  <c r="I4834" i="1" s="1"/>
  <c r="Y4835" i="1"/>
  <c r="Y4836" i="1"/>
  <c r="I4836" i="1" s="1"/>
  <c r="Y4837" i="1"/>
  <c r="Y4838" i="1"/>
  <c r="I4838" i="1" s="1"/>
  <c r="Y4839" i="1"/>
  <c r="I4839" i="1" s="1"/>
  <c r="Y4840" i="1"/>
  <c r="I4840" i="1" s="1"/>
  <c r="Y4841" i="1"/>
  <c r="I4841" i="1" s="1"/>
  <c r="Y4842" i="1"/>
  <c r="I4842" i="1" s="1"/>
  <c r="Y4843" i="1"/>
  <c r="I4843" i="1" s="1"/>
  <c r="Y4844" i="1"/>
  <c r="I4844" i="1" s="1"/>
  <c r="Y4845" i="1"/>
  <c r="I4845" i="1" s="1"/>
  <c r="Y4846" i="1"/>
  <c r="I4846" i="1" s="1"/>
  <c r="Y4847" i="1"/>
  <c r="Y4848" i="1"/>
  <c r="I4848" i="1" s="1"/>
  <c r="Y4849" i="1"/>
  <c r="Y4850" i="1"/>
  <c r="I4850" i="1" s="1"/>
  <c r="Y4851" i="1"/>
  <c r="I4851" i="1" s="1"/>
  <c r="Y4852" i="1"/>
  <c r="I4852" i="1" s="1"/>
  <c r="Y4853" i="1"/>
  <c r="I4853" i="1" s="1"/>
  <c r="Y4854" i="1"/>
  <c r="I4854" i="1" s="1"/>
  <c r="Y4855" i="1"/>
  <c r="I4855" i="1" s="1"/>
  <c r="Y4856" i="1"/>
  <c r="I4856" i="1" s="1"/>
  <c r="Y4857" i="1"/>
  <c r="I4857" i="1" s="1"/>
  <c r="Y4858" i="1"/>
  <c r="I4858" i="1" s="1"/>
  <c r="Y4859" i="1"/>
  <c r="Y4860" i="1"/>
  <c r="I4860" i="1" s="1"/>
  <c r="Y4861" i="1"/>
  <c r="Y4862" i="1"/>
  <c r="I4862" i="1" s="1"/>
  <c r="Y4863" i="1"/>
  <c r="I4863" i="1" s="1"/>
  <c r="Y4864" i="1"/>
  <c r="I4864" i="1" s="1"/>
  <c r="Y4865" i="1"/>
  <c r="I4865" i="1" s="1"/>
  <c r="Y4866" i="1"/>
  <c r="I4866" i="1" s="1"/>
  <c r="Y4867" i="1"/>
  <c r="I4867" i="1" s="1"/>
  <c r="Y4868" i="1"/>
  <c r="I4868" i="1" s="1"/>
  <c r="Y4869" i="1"/>
  <c r="I4869" i="1" s="1"/>
  <c r="Y4870" i="1"/>
  <c r="I4870" i="1" s="1"/>
  <c r="Y4871" i="1"/>
  <c r="Y4872" i="1"/>
  <c r="I4872" i="1" s="1"/>
  <c r="Y4873" i="1"/>
  <c r="Y4874" i="1"/>
  <c r="I4874" i="1" s="1"/>
  <c r="Y4875" i="1"/>
  <c r="I4875" i="1" s="1"/>
  <c r="Y4876" i="1"/>
  <c r="I4876" i="1" s="1"/>
  <c r="Y4877" i="1"/>
  <c r="I4877" i="1" s="1"/>
  <c r="Y4878" i="1"/>
  <c r="I4878" i="1" s="1"/>
  <c r="Y4879" i="1"/>
  <c r="I4879" i="1" s="1"/>
  <c r="Y4880" i="1"/>
  <c r="I4880" i="1" s="1"/>
  <c r="Y4881" i="1"/>
  <c r="I4881" i="1" s="1"/>
  <c r="Y4882" i="1"/>
  <c r="I4882" i="1" s="1"/>
  <c r="Y4883" i="1"/>
  <c r="Y4884" i="1"/>
  <c r="I4884" i="1" s="1"/>
  <c r="Y4885" i="1"/>
  <c r="Y4886" i="1"/>
  <c r="I4886" i="1" s="1"/>
  <c r="Y4887" i="1"/>
  <c r="I4887" i="1" s="1"/>
  <c r="Y4888" i="1"/>
  <c r="I4888" i="1" s="1"/>
  <c r="Y4889" i="1"/>
  <c r="I4889" i="1" s="1"/>
  <c r="Y4890" i="1"/>
  <c r="I4890" i="1" s="1"/>
  <c r="Y4891" i="1"/>
  <c r="I4891" i="1" s="1"/>
  <c r="Y4892" i="1"/>
  <c r="I4892" i="1" s="1"/>
  <c r="Y4893" i="1"/>
  <c r="I4893" i="1" s="1"/>
  <c r="Y4894" i="1"/>
  <c r="I4894" i="1" s="1"/>
  <c r="Y4895" i="1"/>
  <c r="Y4896" i="1"/>
  <c r="I4896" i="1" s="1"/>
  <c r="Y4897" i="1"/>
  <c r="Y4898" i="1"/>
  <c r="I4898" i="1" s="1"/>
  <c r="Y4899" i="1"/>
  <c r="I4899" i="1" s="1"/>
  <c r="Y4900" i="1"/>
  <c r="I4900" i="1" s="1"/>
  <c r="Y4901" i="1"/>
  <c r="I4901" i="1" s="1"/>
  <c r="Y4902" i="1"/>
  <c r="I4902" i="1" s="1"/>
  <c r="Y4903" i="1"/>
  <c r="I4903" i="1" s="1"/>
  <c r="Y4904" i="1"/>
  <c r="I4904" i="1" s="1"/>
  <c r="Y4905" i="1"/>
  <c r="I4905" i="1" s="1"/>
  <c r="Y4906" i="1"/>
  <c r="I4906" i="1" s="1"/>
  <c r="Y4907" i="1"/>
  <c r="Y4908" i="1"/>
  <c r="Y4909" i="1"/>
  <c r="Y4910" i="1"/>
  <c r="I4910" i="1" s="1"/>
  <c r="Y4911" i="1"/>
  <c r="I4911" i="1" s="1"/>
  <c r="Y4912" i="1"/>
  <c r="I4912" i="1" s="1"/>
  <c r="Y4913" i="1"/>
  <c r="I4913" i="1" s="1"/>
  <c r="Y4914" i="1"/>
  <c r="I4914" i="1" s="1"/>
  <c r="Y4915" i="1"/>
  <c r="I4915" i="1" s="1"/>
  <c r="Y4916" i="1"/>
  <c r="I4916" i="1" s="1"/>
  <c r="Y4917" i="1"/>
  <c r="I4917" i="1" s="1"/>
  <c r="Y4918" i="1"/>
  <c r="I4918" i="1" s="1"/>
  <c r="Y4919" i="1"/>
  <c r="Y4920" i="1"/>
  <c r="I4920" i="1" s="1"/>
  <c r="Y4921" i="1"/>
  <c r="Y4922" i="1"/>
  <c r="I4922" i="1" s="1"/>
  <c r="Y4923" i="1"/>
  <c r="I4923" i="1" s="1"/>
  <c r="Y4924" i="1"/>
  <c r="I4924" i="1" s="1"/>
  <c r="Y4925" i="1"/>
  <c r="I4925" i="1" s="1"/>
  <c r="Y4926" i="1"/>
  <c r="I4926" i="1" s="1"/>
  <c r="Y4927" i="1"/>
  <c r="I4927" i="1" s="1"/>
  <c r="Y4928" i="1"/>
  <c r="I4928" i="1" s="1"/>
  <c r="Y4929" i="1"/>
  <c r="I4929" i="1" s="1"/>
  <c r="Y4930" i="1"/>
  <c r="I4930" i="1" s="1"/>
  <c r="Y4931" i="1"/>
  <c r="Y4932" i="1"/>
  <c r="I4932" i="1" s="1"/>
  <c r="Y4933" i="1"/>
  <c r="Y4934" i="1"/>
  <c r="I4934" i="1" s="1"/>
  <c r="Y4935" i="1"/>
  <c r="I4935" i="1" s="1"/>
  <c r="Y4936" i="1"/>
  <c r="I4936" i="1" s="1"/>
  <c r="Y4937" i="1"/>
  <c r="I4937" i="1" s="1"/>
  <c r="Y4938" i="1"/>
  <c r="I4938" i="1" s="1"/>
  <c r="Y4939" i="1"/>
  <c r="I4939" i="1" s="1"/>
  <c r="Y4940" i="1"/>
  <c r="I4940" i="1" s="1"/>
  <c r="Y4941" i="1"/>
  <c r="I4941" i="1" s="1"/>
  <c r="Y4942" i="1"/>
  <c r="I4942" i="1" s="1"/>
  <c r="Y4943" i="1"/>
  <c r="Y4944" i="1"/>
  <c r="I4944" i="1" s="1"/>
  <c r="Y4945" i="1"/>
  <c r="Y4946" i="1"/>
  <c r="I4946" i="1" s="1"/>
  <c r="Y4947" i="1"/>
  <c r="I4947" i="1" s="1"/>
  <c r="Y4948" i="1"/>
  <c r="I4948" i="1" s="1"/>
  <c r="Y4949" i="1"/>
  <c r="I4949" i="1" s="1"/>
  <c r="Y4950" i="1"/>
  <c r="I4950" i="1" s="1"/>
  <c r="Y4951" i="1"/>
  <c r="I4951" i="1" s="1"/>
  <c r="Y4952" i="1"/>
  <c r="I4952" i="1" s="1"/>
  <c r="Y4953" i="1"/>
  <c r="I4953" i="1" s="1"/>
  <c r="Y4954" i="1"/>
  <c r="I4954" i="1" s="1"/>
  <c r="Y4955" i="1"/>
  <c r="Y4956" i="1"/>
  <c r="I4956" i="1" s="1"/>
  <c r="Y4957" i="1"/>
  <c r="Y4958" i="1"/>
  <c r="I4958" i="1" s="1"/>
  <c r="Y4959" i="1"/>
  <c r="I4959" i="1" s="1"/>
  <c r="Y4960" i="1"/>
  <c r="I4960" i="1" s="1"/>
  <c r="Y4961" i="1"/>
  <c r="I4961" i="1" s="1"/>
  <c r="Y4962" i="1"/>
  <c r="I4962" i="1" s="1"/>
  <c r="Y4963" i="1"/>
  <c r="I4963" i="1" s="1"/>
  <c r="Y4964" i="1"/>
  <c r="I4964" i="1" s="1"/>
  <c r="Y4965" i="1"/>
  <c r="I4965" i="1" s="1"/>
  <c r="Y4966" i="1"/>
  <c r="I4966" i="1" s="1"/>
  <c r="Y4967" i="1"/>
  <c r="Y4968" i="1"/>
  <c r="I4968" i="1" s="1"/>
  <c r="Y4969" i="1"/>
  <c r="Y4970" i="1"/>
  <c r="I4970" i="1" s="1"/>
  <c r="Y4971" i="1"/>
  <c r="I4971" i="1" s="1"/>
  <c r="Y4972" i="1"/>
  <c r="I4972" i="1" s="1"/>
  <c r="Y4973" i="1"/>
  <c r="I4973" i="1" s="1"/>
  <c r="Y4974" i="1"/>
  <c r="I4974" i="1" s="1"/>
  <c r="Y4975" i="1"/>
  <c r="I4975" i="1" s="1"/>
  <c r="Y4976" i="1"/>
  <c r="I4976" i="1" s="1"/>
  <c r="Y4977" i="1"/>
  <c r="I4977" i="1" s="1"/>
  <c r="Y4978" i="1"/>
  <c r="I4978" i="1" s="1"/>
  <c r="Y4979" i="1"/>
  <c r="Y4980" i="1"/>
  <c r="Y4981" i="1"/>
  <c r="Y4982" i="1"/>
  <c r="I4982" i="1" s="1"/>
  <c r="Y4983" i="1"/>
  <c r="I4983" i="1" s="1"/>
  <c r="Y4984" i="1"/>
  <c r="I4984" i="1" s="1"/>
  <c r="Y4985" i="1"/>
  <c r="I4985" i="1" s="1"/>
  <c r="Y4986" i="1"/>
  <c r="I4986" i="1" s="1"/>
  <c r="Y4987" i="1"/>
  <c r="I4987" i="1" s="1"/>
  <c r="Y4988" i="1"/>
  <c r="I4988" i="1" s="1"/>
  <c r="Y4989" i="1"/>
  <c r="I4989" i="1" s="1"/>
  <c r="Y4990" i="1"/>
  <c r="I4990" i="1" s="1"/>
  <c r="Y4991" i="1"/>
  <c r="Y4992" i="1"/>
  <c r="I4992" i="1" s="1"/>
  <c r="Y4993" i="1"/>
  <c r="Y4994" i="1"/>
  <c r="I4994" i="1" s="1"/>
  <c r="Y4995" i="1"/>
  <c r="I4995" i="1" s="1"/>
  <c r="Y4996" i="1"/>
  <c r="I4996" i="1" s="1"/>
  <c r="Y4997" i="1"/>
  <c r="I4997" i="1" s="1"/>
  <c r="Y4998" i="1"/>
  <c r="I4998" i="1" s="1"/>
  <c r="Y4999" i="1"/>
  <c r="I4999" i="1" s="1"/>
  <c r="Y5000" i="1"/>
  <c r="I5000" i="1" s="1"/>
  <c r="Y5001" i="1"/>
  <c r="I5001" i="1" s="1"/>
  <c r="Y5002" i="1"/>
  <c r="I5002" i="1" s="1"/>
  <c r="Y5003" i="1"/>
  <c r="Y5004" i="1"/>
  <c r="I5004" i="1" s="1"/>
  <c r="Y5005" i="1"/>
  <c r="Y5006" i="1"/>
  <c r="I5006" i="1" s="1"/>
  <c r="Y5007" i="1"/>
  <c r="I5007" i="1" s="1"/>
  <c r="Y5008" i="1"/>
  <c r="I5008" i="1" s="1"/>
  <c r="Y5009" i="1"/>
  <c r="I5009" i="1" s="1"/>
  <c r="Y5010" i="1"/>
  <c r="I5010" i="1" s="1"/>
  <c r="Y5011" i="1"/>
  <c r="I5011" i="1" s="1"/>
  <c r="Y5012" i="1"/>
  <c r="I5012" i="1" s="1"/>
  <c r="Y5013" i="1"/>
  <c r="I5013" i="1" s="1"/>
  <c r="Y5014" i="1"/>
  <c r="I5014" i="1" s="1"/>
  <c r="Y5015" i="1"/>
  <c r="Y5016" i="1"/>
  <c r="I5016" i="1" s="1"/>
  <c r="Y5017" i="1"/>
  <c r="Y5018" i="1"/>
  <c r="I5018" i="1" s="1"/>
  <c r="Y5019" i="1"/>
  <c r="I5019" i="1" s="1"/>
  <c r="Y5020" i="1"/>
  <c r="I5020" i="1" s="1"/>
  <c r="Y5021" i="1"/>
  <c r="I5021" i="1" s="1"/>
  <c r="Y5022" i="1"/>
  <c r="I5022" i="1" s="1"/>
  <c r="Y5023" i="1"/>
  <c r="I5023" i="1" s="1"/>
  <c r="Y5024" i="1"/>
  <c r="I5024" i="1" s="1"/>
  <c r="Y5025" i="1"/>
  <c r="I5025" i="1" s="1"/>
  <c r="Y5026" i="1"/>
  <c r="I5026" i="1" s="1"/>
  <c r="Y5027" i="1"/>
  <c r="Y5028" i="1"/>
  <c r="Y5029" i="1"/>
  <c r="Y5030" i="1"/>
  <c r="I5030" i="1" s="1"/>
  <c r="Y5031" i="1"/>
  <c r="I5031" i="1" s="1"/>
  <c r="Y5032" i="1"/>
  <c r="I5032" i="1" s="1"/>
  <c r="Y5033" i="1"/>
  <c r="I5033" i="1" s="1"/>
  <c r="Y5034" i="1"/>
  <c r="I5034" i="1" s="1"/>
  <c r="Y5035" i="1"/>
  <c r="I5035" i="1" s="1"/>
  <c r="Y5036" i="1"/>
  <c r="I5036" i="1" s="1"/>
  <c r="Y5037" i="1"/>
  <c r="I5037" i="1" s="1"/>
  <c r="Y5038" i="1"/>
  <c r="I5038" i="1" s="1"/>
  <c r="Y5039" i="1"/>
  <c r="Y5040" i="1"/>
  <c r="I5040" i="1" s="1"/>
  <c r="Y5041" i="1"/>
  <c r="Y5042" i="1"/>
  <c r="I5042" i="1" s="1"/>
  <c r="Y5043" i="1"/>
  <c r="I5043" i="1" s="1"/>
  <c r="Y5044" i="1"/>
  <c r="I5044" i="1" s="1"/>
  <c r="Y5045" i="1"/>
  <c r="I5045" i="1" s="1"/>
  <c r="Y5046" i="1"/>
  <c r="I5046" i="1" s="1"/>
  <c r="Y5047" i="1"/>
  <c r="I5047" i="1" s="1"/>
  <c r="Y5048" i="1"/>
  <c r="I5048" i="1" s="1"/>
  <c r="Y5049" i="1"/>
  <c r="I5049" i="1" s="1"/>
  <c r="Y5050" i="1"/>
  <c r="I5050" i="1" s="1"/>
  <c r="Y5051" i="1"/>
  <c r="Y5052" i="1"/>
  <c r="Y5053" i="1"/>
  <c r="Y5054" i="1"/>
  <c r="I5054" i="1" s="1"/>
  <c r="Y5055" i="1"/>
  <c r="I5055" i="1" s="1"/>
  <c r="Y5056" i="1"/>
  <c r="I5056" i="1" s="1"/>
  <c r="Y5057" i="1"/>
  <c r="I5057" i="1" s="1"/>
  <c r="Y5058" i="1"/>
  <c r="I5058" i="1" s="1"/>
  <c r="Y5059" i="1"/>
  <c r="I5059" i="1" s="1"/>
  <c r="Y5060" i="1"/>
  <c r="I5060" i="1" s="1"/>
  <c r="Y5061" i="1"/>
  <c r="I5061" i="1" s="1"/>
  <c r="Y5062" i="1"/>
  <c r="I5062" i="1" s="1"/>
  <c r="Y5063" i="1"/>
  <c r="Y5064" i="1"/>
  <c r="I5064" i="1" s="1"/>
  <c r="Y5065" i="1"/>
  <c r="Y5066" i="1"/>
  <c r="I5066" i="1" s="1"/>
  <c r="Y5067" i="1"/>
  <c r="I5067" i="1" s="1"/>
  <c r="Y5068" i="1"/>
  <c r="I5068" i="1" s="1"/>
  <c r="Y5069" i="1"/>
  <c r="I5069" i="1" s="1"/>
  <c r="Y5070" i="1"/>
  <c r="I5070" i="1" s="1"/>
  <c r="Y5071" i="1"/>
  <c r="I5071" i="1" s="1"/>
  <c r="Y5072" i="1"/>
  <c r="I5072" i="1" s="1"/>
  <c r="Y5073" i="1"/>
  <c r="I5073" i="1" s="1"/>
  <c r="Y5074" i="1"/>
  <c r="I5074" i="1" s="1"/>
  <c r="Y5075" i="1"/>
  <c r="Y5076" i="1"/>
  <c r="I5076" i="1" s="1"/>
  <c r="Y5077" i="1"/>
  <c r="Y5078" i="1"/>
  <c r="I5078" i="1" s="1"/>
  <c r="Y5079" i="1"/>
  <c r="I5079" i="1" s="1"/>
  <c r="Y5080" i="1"/>
  <c r="I5080" i="1" s="1"/>
  <c r="Y5081" i="1"/>
  <c r="I5081" i="1" s="1"/>
  <c r="Y5082" i="1"/>
  <c r="I5082" i="1" s="1"/>
  <c r="Y5083" i="1"/>
  <c r="I5083" i="1" s="1"/>
  <c r="Y5084" i="1"/>
  <c r="I5084" i="1" s="1"/>
  <c r="Y5085" i="1"/>
  <c r="I5085" i="1" s="1"/>
  <c r="Y5086" i="1"/>
  <c r="I5086" i="1" s="1"/>
  <c r="Y5087" i="1"/>
  <c r="Y5088" i="1"/>
  <c r="I5088" i="1" s="1"/>
  <c r="Y5089" i="1"/>
  <c r="Y5090" i="1"/>
  <c r="I5090" i="1" s="1"/>
  <c r="Y5091" i="1"/>
  <c r="I5091" i="1" s="1"/>
  <c r="Y5092" i="1"/>
  <c r="I5092" i="1" s="1"/>
  <c r="Y5093" i="1"/>
  <c r="I5093" i="1" s="1"/>
  <c r="Y5094" i="1"/>
  <c r="I5094" i="1" s="1"/>
  <c r="Y5095" i="1"/>
  <c r="I5095" i="1" s="1"/>
  <c r="Y5096" i="1"/>
  <c r="I5096" i="1" s="1"/>
  <c r="Y5097" i="1"/>
  <c r="I5097" i="1" s="1"/>
  <c r="Y5098" i="1"/>
  <c r="I5098" i="1" s="1"/>
  <c r="Y5099" i="1"/>
  <c r="Y5100" i="1"/>
  <c r="I5100" i="1" s="1"/>
  <c r="Y5101" i="1"/>
  <c r="Y5102" i="1"/>
  <c r="I5102" i="1" s="1"/>
  <c r="Y5103" i="1"/>
  <c r="I5103" i="1" s="1"/>
  <c r="Y5104" i="1"/>
  <c r="I5104" i="1" s="1"/>
  <c r="Y5105" i="1"/>
  <c r="I5105" i="1" s="1"/>
  <c r="Y5106" i="1"/>
  <c r="I5106" i="1" s="1"/>
  <c r="Y5107" i="1"/>
  <c r="I5107" i="1" s="1"/>
  <c r="Y5108" i="1"/>
  <c r="I5108" i="1" s="1"/>
  <c r="Y5109" i="1"/>
  <c r="I5109" i="1" s="1"/>
  <c r="Y5110" i="1"/>
  <c r="I5110" i="1" s="1"/>
  <c r="Y5111" i="1"/>
  <c r="Y5112" i="1"/>
  <c r="I5112" i="1" s="1"/>
  <c r="Y5113" i="1"/>
  <c r="Y5114" i="1"/>
  <c r="I5114" i="1" s="1"/>
  <c r="Y5115" i="1"/>
  <c r="I5115" i="1" s="1"/>
  <c r="Y5116" i="1"/>
  <c r="I5116" i="1" s="1"/>
  <c r="Y5117" i="1"/>
  <c r="I5117" i="1" s="1"/>
  <c r="Y5118" i="1"/>
  <c r="I5118" i="1" s="1"/>
  <c r="Y5119" i="1"/>
  <c r="I5119" i="1" s="1"/>
  <c r="Y5120" i="1"/>
  <c r="I5120" i="1" s="1"/>
  <c r="Y5121" i="1"/>
  <c r="I5121" i="1" s="1"/>
  <c r="Y5122" i="1"/>
  <c r="I5122" i="1" s="1"/>
  <c r="Y5123" i="1"/>
  <c r="Y5124" i="1"/>
  <c r="I5124" i="1" s="1"/>
  <c r="Y5125" i="1"/>
  <c r="Y5126" i="1"/>
  <c r="I5126" i="1" s="1"/>
  <c r="Y5127" i="1"/>
  <c r="I5127" i="1" s="1"/>
  <c r="Y5128" i="1"/>
  <c r="I5128" i="1" s="1"/>
  <c r="Y5129" i="1"/>
  <c r="I5129" i="1" s="1"/>
  <c r="Y5130" i="1"/>
  <c r="I5130" i="1" s="1"/>
  <c r="Y5131" i="1"/>
  <c r="I5131" i="1" s="1"/>
  <c r="Y5132" i="1"/>
  <c r="I5132" i="1" s="1"/>
  <c r="Y5133" i="1"/>
  <c r="I5133" i="1" s="1"/>
  <c r="Y5134" i="1"/>
  <c r="I5134" i="1" s="1"/>
  <c r="Y5135" i="1"/>
  <c r="Y5136" i="1"/>
  <c r="Y5137" i="1"/>
  <c r="Y5138" i="1"/>
  <c r="I5138" i="1" s="1"/>
  <c r="Y5139" i="1"/>
  <c r="I5139" i="1" s="1"/>
  <c r="Y5140" i="1"/>
  <c r="I5140" i="1" s="1"/>
  <c r="Y5141" i="1"/>
  <c r="I5141" i="1" s="1"/>
  <c r="Y5142" i="1"/>
  <c r="I5142" i="1" s="1"/>
  <c r="Y5143" i="1"/>
  <c r="I5143" i="1" s="1"/>
  <c r="Y5144" i="1"/>
  <c r="I5144" i="1" s="1"/>
  <c r="Y5145" i="1"/>
  <c r="I5145" i="1" s="1"/>
  <c r="Y5146" i="1"/>
  <c r="I5146" i="1" s="1"/>
  <c r="Y5147" i="1"/>
  <c r="Y5148" i="1"/>
  <c r="I5148" i="1" s="1"/>
  <c r="Y5149" i="1"/>
  <c r="Y5150" i="1"/>
  <c r="I5150" i="1" s="1"/>
  <c r="Y5151" i="1"/>
  <c r="I5151" i="1" s="1"/>
  <c r="Y5152" i="1"/>
  <c r="I5152" i="1" s="1"/>
  <c r="Y5153" i="1"/>
  <c r="I5153" i="1" s="1"/>
  <c r="Y5154" i="1"/>
  <c r="I5154" i="1" s="1"/>
  <c r="Y5155" i="1"/>
  <c r="I5155" i="1" s="1"/>
  <c r="Y5156" i="1"/>
  <c r="I5156" i="1" s="1"/>
  <c r="Y5157" i="1"/>
  <c r="I5157" i="1" s="1"/>
  <c r="Y5158" i="1"/>
  <c r="I5158" i="1" s="1"/>
  <c r="Y5159" i="1"/>
  <c r="Y5160" i="1"/>
  <c r="I5160" i="1" s="1"/>
  <c r="Y5161" i="1"/>
  <c r="Y5162" i="1"/>
  <c r="I5162" i="1" s="1"/>
  <c r="Y5163" i="1"/>
  <c r="I5163" i="1" s="1"/>
  <c r="Y5164" i="1"/>
  <c r="I5164" i="1" s="1"/>
  <c r="Y5165" i="1"/>
  <c r="I5165" i="1" s="1"/>
  <c r="Y5166" i="1"/>
  <c r="I5166" i="1" s="1"/>
  <c r="Y5167" i="1"/>
  <c r="I5167" i="1" s="1"/>
  <c r="Y5168" i="1"/>
  <c r="I5168" i="1" s="1"/>
  <c r="Y5169" i="1"/>
  <c r="I5169" i="1" s="1"/>
  <c r="Y5170" i="1"/>
  <c r="I5170" i="1" s="1"/>
  <c r="Y5171" i="1"/>
  <c r="Y5172" i="1"/>
  <c r="I5172" i="1" s="1"/>
  <c r="Y5173" i="1"/>
  <c r="Y5174" i="1"/>
  <c r="I5174" i="1" s="1"/>
  <c r="Y5175" i="1"/>
  <c r="I5175" i="1" s="1"/>
  <c r="Y5176" i="1"/>
  <c r="I5176" i="1" s="1"/>
  <c r="Y5177" i="1"/>
  <c r="I5177" i="1" s="1"/>
  <c r="Y5178" i="1"/>
  <c r="I5178" i="1" s="1"/>
  <c r="Y5179" i="1"/>
  <c r="I5179" i="1" s="1"/>
  <c r="Y5180" i="1"/>
  <c r="I5180" i="1" s="1"/>
  <c r="Y5181" i="1"/>
  <c r="I5181" i="1" s="1"/>
  <c r="Y5182" i="1"/>
  <c r="I5182" i="1" s="1"/>
  <c r="Y5183" i="1"/>
  <c r="Y5184" i="1"/>
  <c r="I5184" i="1" s="1"/>
  <c r="Y5185" i="1"/>
  <c r="Y5186" i="1"/>
  <c r="I5186" i="1" s="1"/>
  <c r="Y5187" i="1"/>
  <c r="I5187" i="1" s="1"/>
  <c r="Y5188" i="1"/>
  <c r="I5188" i="1" s="1"/>
  <c r="Y5189" i="1"/>
  <c r="I5189" i="1" s="1"/>
  <c r="Y5190" i="1"/>
  <c r="I5190" i="1" s="1"/>
  <c r="Y5191" i="1"/>
  <c r="I5191" i="1" s="1"/>
  <c r="Y5192" i="1"/>
  <c r="I5192" i="1" s="1"/>
  <c r="Y5193" i="1"/>
  <c r="I5193" i="1" s="1"/>
  <c r="Y5194" i="1"/>
  <c r="I5194" i="1" s="1"/>
  <c r="Y5195" i="1"/>
  <c r="Y5196" i="1"/>
  <c r="I5196" i="1" s="1"/>
  <c r="Y5197" i="1"/>
  <c r="Y5198" i="1"/>
  <c r="I5198" i="1" s="1"/>
  <c r="Y5199" i="1"/>
  <c r="I5199" i="1" s="1"/>
  <c r="Y5200" i="1"/>
  <c r="I5200" i="1" s="1"/>
  <c r="Y5201" i="1"/>
  <c r="I5201" i="1" s="1"/>
  <c r="Y5202" i="1"/>
  <c r="I5202" i="1" s="1"/>
  <c r="Y5203" i="1"/>
  <c r="I5203" i="1" s="1"/>
  <c r="Y5204" i="1"/>
  <c r="I5204" i="1" s="1"/>
  <c r="Y5205" i="1"/>
  <c r="I5205" i="1" s="1"/>
  <c r="Y5206" i="1"/>
  <c r="I5206" i="1" s="1"/>
  <c r="Y5207" i="1"/>
  <c r="Y5208" i="1"/>
  <c r="Y5209" i="1"/>
  <c r="Y5210" i="1"/>
  <c r="I5210" i="1" s="1"/>
  <c r="Y5211" i="1"/>
  <c r="I5211" i="1" s="1"/>
  <c r="Y5212" i="1"/>
  <c r="I5212" i="1" s="1"/>
  <c r="Y5213" i="1"/>
  <c r="I5213" i="1" s="1"/>
  <c r="Y5214" i="1"/>
  <c r="I5214" i="1" s="1"/>
  <c r="Y5215" i="1"/>
  <c r="I5215" i="1" s="1"/>
  <c r="Y5216" i="1"/>
  <c r="I5216" i="1" s="1"/>
  <c r="Y5217" i="1"/>
  <c r="I5217" i="1" s="1"/>
  <c r="Y5218" i="1"/>
  <c r="I5218" i="1" s="1"/>
  <c r="Y5219" i="1"/>
  <c r="Y5220" i="1"/>
  <c r="I5220" i="1" s="1"/>
  <c r="Y5221" i="1"/>
  <c r="Y5222" i="1"/>
  <c r="I5222" i="1" s="1"/>
  <c r="Y5223" i="1"/>
  <c r="I5223" i="1" s="1"/>
  <c r="Y5224" i="1"/>
  <c r="I5224" i="1" s="1"/>
  <c r="Y5225" i="1"/>
  <c r="I5225" i="1" s="1"/>
  <c r="Y5226" i="1"/>
  <c r="I5226" i="1" s="1"/>
  <c r="Y5227" i="1"/>
  <c r="I5227" i="1" s="1"/>
  <c r="Y5228" i="1"/>
  <c r="I5228" i="1" s="1"/>
  <c r="Y5229" i="1"/>
  <c r="I5229" i="1" s="1"/>
  <c r="Y5230" i="1"/>
  <c r="I5230" i="1" s="1"/>
  <c r="Y5231" i="1"/>
  <c r="Y5232" i="1"/>
  <c r="I5232" i="1" s="1"/>
  <c r="Y5233" i="1"/>
  <c r="Y5234" i="1"/>
  <c r="I5234" i="1" s="1"/>
  <c r="Y5235" i="1"/>
  <c r="I5235" i="1" s="1"/>
  <c r="Y5236" i="1"/>
  <c r="I5236" i="1" s="1"/>
  <c r="Y5237" i="1"/>
  <c r="I5237" i="1" s="1"/>
  <c r="Y5238" i="1"/>
  <c r="I5238" i="1" s="1"/>
  <c r="Y5239" i="1"/>
  <c r="I5239" i="1" s="1"/>
  <c r="Y5240" i="1"/>
  <c r="I5240" i="1" s="1"/>
  <c r="Y5241" i="1"/>
  <c r="Y5242" i="1"/>
  <c r="I5242" i="1" s="1"/>
  <c r="Y5243" i="1"/>
  <c r="Y5244" i="1"/>
  <c r="I5244" i="1" s="1"/>
  <c r="Y5245" i="1"/>
  <c r="Y5246" i="1"/>
  <c r="I5246" i="1" s="1"/>
  <c r="Y5247" i="1"/>
  <c r="I5247" i="1" s="1"/>
  <c r="Y5248" i="1"/>
  <c r="I5248" i="1" s="1"/>
  <c r="Y5249" i="1"/>
  <c r="I5249" i="1" s="1"/>
  <c r="Y5250" i="1"/>
  <c r="I5250" i="1" s="1"/>
  <c r="Y5251" i="1"/>
  <c r="I5251" i="1" s="1"/>
  <c r="Y5252" i="1"/>
  <c r="I5252" i="1" s="1"/>
  <c r="Y5253" i="1"/>
  <c r="I5253" i="1" s="1"/>
  <c r="Y5254" i="1"/>
  <c r="I5254" i="1" s="1"/>
  <c r="Y5255" i="1"/>
  <c r="Y5256" i="1"/>
  <c r="I5256" i="1" s="1"/>
  <c r="Y5257" i="1"/>
  <c r="Y5258" i="1"/>
  <c r="I5258" i="1" s="1"/>
  <c r="Y5259" i="1"/>
  <c r="I5259" i="1" s="1"/>
  <c r="Y5260" i="1"/>
  <c r="I5260" i="1" s="1"/>
  <c r="Y5261" i="1"/>
  <c r="I5261" i="1" s="1"/>
  <c r="Y5262" i="1"/>
  <c r="I5262" i="1" s="1"/>
  <c r="Y5263" i="1"/>
  <c r="I5263" i="1" s="1"/>
  <c r="Y5264" i="1"/>
  <c r="I5264" i="1" s="1"/>
  <c r="Y5265" i="1"/>
  <c r="I5265" i="1" s="1"/>
  <c r="Y5266" i="1"/>
  <c r="I5266" i="1" s="1"/>
  <c r="Y5267" i="1"/>
  <c r="Y5268" i="1"/>
  <c r="I5268" i="1" s="1"/>
  <c r="Y5269" i="1"/>
  <c r="Y5270" i="1"/>
  <c r="I5270" i="1" s="1"/>
  <c r="Y5271" i="1"/>
  <c r="I5271" i="1" s="1"/>
  <c r="Y5272" i="1"/>
  <c r="I5272" i="1" s="1"/>
  <c r="Y5273" i="1"/>
  <c r="I5273" i="1" s="1"/>
  <c r="Y5274" i="1"/>
  <c r="I5274" i="1" s="1"/>
  <c r="Y5275" i="1"/>
  <c r="I5275" i="1" s="1"/>
  <c r="Y5276" i="1"/>
  <c r="I5276" i="1" s="1"/>
  <c r="Y5277" i="1"/>
  <c r="I5277" i="1" s="1"/>
  <c r="Y5278" i="1"/>
  <c r="I5278" i="1" s="1"/>
  <c r="Y5279" i="1"/>
  <c r="Y5280" i="1"/>
  <c r="Y5281" i="1"/>
  <c r="Y5282" i="1"/>
  <c r="I5282" i="1" s="1"/>
  <c r="Y5283" i="1"/>
  <c r="I5283" i="1" s="1"/>
  <c r="Y5284" i="1"/>
  <c r="I5284" i="1" s="1"/>
  <c r="Y5285" i="1"/>
  <c r="I5285" i="1" s="1"/>
  <c r="Y5286" i="1"/>
  <c r="I5286" i="1" s="1"/>
  <c r="Y5287" i="1"/>
  <c r="I5287" i="1" s="1"/>
  <c r="Y5288" i="1"/>
  <c r="I5288" i="1" s="1"/>
  <c r="Y5289" i="1"/>
  <c r="I5289" i="1" s="1"/>
  <c r="Y5290" i="1"/>
  <c r="I5290" i="1" s="1"/>
  <c r="Y5291" i="1"/>
  <c r="Y5292" i="1"/>
  <c r="Y5293" i="1"/>
  <c r="Y5294" i="1"/>
  <c r="I5294" i="1" s="1"/>
  <c r="Y5295" i="1"/>
  <c r="I5295" i="1" s="1"/>
  <c r="Y5296" i="1"/>
  <c r="I5296" i="1" s="1"/>
  <c r="Y5297" i="1"/>
  <c r="I5297" i="1" s="1"/>
  <c r="Y5298" i="1"/>
  <c r="I5298" i="1" s="1"/>
  <c r="Y5299" i="1"/>
  <c r="I5299" i="1" s="1"/>
  <c r="Y5300" i="1"/>
  <c r="I5300" i="1" s="1"/>
  <c r="Y5301" i="1"/>
  <c r="Y5302" i="1"/>
  <c r="I5302" i="1" s="1"/>
  <c r="Y5303" i="1"/>
  <c r="Y5304" i="1"/>
  <c r="I5304" i="1" s="1"/>
  <c r="Y5305" i="1"/>
  <c r="Y5306" i="1"/>
  <c r="I5306" i="1" s="1"/>
  <c r="Y5307" i="1"/>
  <c r="I5307" i="1" s="1"/>
  <c r="Y5308" i="1"/>
  <c r="I5308" i="1" s="1"/>
  <c r="Y5309" i="1"/>
  <c r="I5309" i="1" s="1"/>
  <c r="Y5310" i="1"/>
  <c r="I5310" i="1" s="1"/>
  <c r="Y5311" i="1"/>
  <c r="I5311" i="1" s="1"/>
  <c r="Y5312" i="1"/>
  <c r="I5312" i="1" s="1"/>
  <c r="Y5313" i="1"/>
  <c r="Y5314" i="1"/>
  <c r="I5314" i="1" s="1"/>
  <c r="Y5315" i="1"/>
  <c r="Y5316" i="1"/>
  <c r="Y5317" i="1"/>
  <c r="Y5318" i="1"/>
  <c r="I5318" i="1" s="1"/>
  <c r="Y5319" i="1"/>
  <c r="I5319" i="1" s="1"/>
  <c r="Y5320" i="1"/>
  <c r="I5320" i="1" s="1"/>
  <c r="Y5321" i="1"/>
  <c r="I5321" i="1" s="1"/>
  <c r="Y5322" i="1"/>
  <c r="I5322" i="1" s="1"/>
  <c r="Y5323" i="1"/>
  <c r="I5323" i="1" s="1"/>
  <c r="Y5324" i="1"/>
  <c r="I5324" i="1" s="1"/>
  <c r="Y5325" i="1"/>
  <c r="I5325" i="1" s="1"/>
  <c r="Y5326" i="1"/>
  <c r="I5326" i="1" s="1"/>
  <c r="Y5327" i="1"/>
  <c r="Y5328" i="1"/>
  <c r="I5328" i="1" s="1"/>
  <c r="Y5329" i="1"/>
  <c r="Y5330" i="1"/>
  <c r="I5330" i="1" s="1"/>
  <c r="Y5331" i="1"/>
  <c r="I5331" i="1" s="1"/>
  <c r="Y5332" i="1"/>
  <c r="I5332" i="1" s="1"/>
  <c r="Y5333" i="1"/>
  <c r="I5333" i="1" s="1"/>
  <c r="Y5334" i="1"/>
  <c r="I5334" i="1" s="1"/>
  <c r="Y5335" i="1"/>
  <c r="I5335" i="1" s="1"/>
  <c r="Y5336" i="1"/>
  <c r="I5336" i="1" s="1"/>
  <c r="Y5337" i="1"/>
  <c r="I5337" i="1" s="1"/>
  <c r="Y5338" i="1"/>
  <c r="I5338" i="1" s="1"/>
  <c r="Y5339" i="1"/>
  <c r="Y5340" i="1"/>
  <c r="Y5341" i="1"/>
  <c r="Y5342" i="1"/>
  <c r="I5342" i="1" s="1"/>
  <c r="Y5343" i="1"/>
  <c r="I5343" i="1" s="1"/>
  <c r="Y5344" i="1"/>
  <c r="I5344" i="1" s="1"/>
  <c r="Y5345" i="1"/>
  <c r="I5345" i="1" s="1"/>
  <c r="Y5346" i="1"/>
  <c r="I5346" i="1" s="1"/>
  <c r="Y5347" i="1"/>
  <c r="I5347" i="1" s="1"/>
  <c r="Y5348" i="1"/>
  <c r="I5348" i="1" s="1"/>
  <c r="Y5349" i="1"/>
  <c r="I5349" i="1" s="1"/>
  <c r="Y5350" i="1"/>
  <c r="I5350" i="1" s="1"/>
  <c r="Y5351" i="1"/>
  <c r="Y5352" i="1"/>
  <c r="Y5353" i="1"/>
  <c r="Y5354" i="1"/>
  <c r="I5354" i="1" s="1"/>
  <c r="Y5355" i="1"/>
  <c r="I5355" i="1" s="1"/>
  <c r="Y5356" i="1"/>
  <c r="I5356" i="1" s="1"/>
  <c r="Y5357" i="1"/>
  <c r="I5357" i="1" s="1"/>
  <c r="Y5358" i="1"/>
  <c r="I5358" i="1" s="1"/>
  <c r="Y5359" i="1"/>
  <c r="I5359" i="1" s="1"/>
  <c r="Y5360" i="1"/>
  <c r="I5360" i="1" s="1"/>
  <c r="Y5361" i="1"/>
  <c r="I5361" i="1" s="1"/>
  <c r="Y5362" i="1"/>
  <c r="I5362" i="1" s="1"/>
  <c r="Y5363" i="1"/>
  <c r="Y5364" i="1"/>
  <c r="I5364" i="1" s="1"/>
  <c r="Y5365" i="1"/>
  <c r="Y5366" i="1"/>
  <c r="I5366" i="1" s="1"/>
  <c r="Y5367" i="1"/>
  <c r="I5367" i="1" s="1"/>
  <c r="Y5368" i="1"/>
  <c r="I5368" i="1" s="1"/>
  <c r="Y5369" i="1"/>
  <c r="I5369" i="1" s="1"/>
  <c r="Y5370" i="1"/>
  <c r="I5370" i="1" s="1"/>
  <c r="Y5371" i="1"/>
  <c r="I5371" i="1" s="1"/>
  <c r="Y5372" i="1"/>
  <c r="I5372" i="1" s="1"/>
  <c r="Y5373" i="1"/>
  <c r="I5373" i="1" s="1"/>
  <c r="Y5374" i="1"/>
  <c r="I5374" i="1" s="1"/>
  <c r="Y5375" i="1"/>
  <c r="Y5376" i="1"/>
  <c r="I5376" i="1" s="1"/>
  <c r="Y5377" i="1"/>
  <c r="Y5378" i="1"/>
  <c r="I5378" i="1" s="1"/>
  <c r="Y5379" i="1"/>
  <c r="I5379" i="1" s="1"/>
  <c r="Y5380" i="1"/>
  <c r="I5380" i="1" s="1"/>
  <c r="Y5381" i="1"/>
  <c r="I5381" i="1" s="1"/>
  <c r="Y5382" i="1"/>
  <c r="I5382" i="1" s="1"/>
  <c r="Y5383" i="1"/>
  <c r="I5383" i="1" s="1"/>
  <c r="Y5384" i="1"/>
  <c r="I5384" i="1" s="1"/>
  <c r="Y5385" i="1"/>
  <c r="Y5386" i="1"/>
  <c r="I5386" i="1" s="1"/>
  <c r="Y5387" i="1"/>
  <c r="Y5388" i="1"/>
  <c r="I5388" i="1" s="1"/>
  <c r="Y5389" i="1"/>
  <c r="Y5390" i="1"/>
  <c r="I5390" i="1" s="1"/>
  <c r="Y5391" i="1"/>
  <c r="I5391" i="1" s="1"/>
  <c r="Y5392" i="1"/>
  <c r="I5392" i="1" s="1"/>
  <c r="Y5393" i="1"/>
  <c r="I5393" i="1" s="1"/>
  <c r="Y5394" i="1"/>
  <c r="I5394" i="1" s="1"/>
  <c r="Y5395" i="1"/>
  <c r="I5395" i="1" s="1"/>
  <c r="Y5396" i="1"/>
  <c r="I5396" i="1" s="1"/>
  <c r="Y5397" i="1"/>
  <c r="I5397" i="1" s="1"/>
  <c r="Y5398" i="1"/>
  <c r="I5398" i="1" s="1"/>
  <c r="Y5399" i="1"/>
  <c r="Y5400" i="1"/>
  <c r="I5400" i="1" s="1"/>
  <c r="Y5401" i="1"/>
  <c r="Y5402" i="1"/>
  <c r="I5402" i="1" s="1"/>
  <c r="Y5403" i="1"/>
  <c r="I5403" i="1" s="1"/>
  <c r="Y5404" i="1"/>
  <c r="I5404" i="1" s="1"/>
  <c r="Y5405" i="1"/>
  <c r="I5405" i="1" s="1"/>
  <c r="Y5406" i="1"/>
  <c r="I5406" i="1" s="1"/>
  <c r="Y5407" i="1"/>
  <c r="I5407" i="1" s="1"/>
  <c r="Y5408" i="1"/>
  <c r="I5408" i="1" s="1"/>
  <c r="Y5409" i="1"/>
  <c r="I5409" i="1" s="1"/>
  <c r="Y5410" i="1"/>
  <c r="I5410" i="1" s="1"/>
  <c r="Y5411" i="1"/>
  <c r="Y5412" i="1"/>
  <c r="Y5413" i="1"/>
  <c r="Y5414" i="1"/>
  <c r="I5414" i="1" s="1"/>
  <c r="Y5415" i="1"/>
  <c r="I5415" i="1" s="1"/>
  <c r="Y5416" i="1"/>
  <c r="I5416" i="1" s="1"/>
  <c r="Y5417" i="1"/>
  <c r="I5417" i="1" s="1"/>
  <c r="Y5418" i="1"/>
  <c r="I5418" i="1" s="1"/>
  <c r="Y5419" i="1"/>
  <c r="I5419" i="1" s="1"/>
  <c r="Y5420" i="1"/>
  <c r="I5420" i="1" s="1"/>
  <c r="Y5421" i="1"/>
  <c r="I5421" i="1" s="1"/>
  <c r="Y5422" i="1"/>
  <c r="I5422" i="1" s="1"/>
  <c r="Y5423" i="1"/>
  <c r="Y5424" i="1"/>
  <c r="Y5425" i="1"/>
  <c r="Y5426" i="1"/>
  <c r="I5426" i="1" s="1"/>
  <c r="Y5427" i="1"/>
  <c r="I5427" i="1" s="1"/>
  <c r="Y5428" i="1"/>
  <c r="I5428" i="1" s="1"/>
  <c r="Y5429" i="1"/>
  <c r="I5429" i="1" s="1"/>
  <c r="Y5430" i="1"/>
  <c r="I5430" i="1" s="1"/>
  <c r="Y5431" i="1"/>
  <c r="I5431" i="1" s="1"/>
  <c r="Y5432" i="1"/>
  <c r="I5432" i="1" s="1"/>
  <c r="Y5433" i="1"/>
  <c r="I5433" i="1" s="1"/>
  <c r="Y5434" i="1"/>
  <c r="I5434" i="1" s="1"/>
  <c r="Y5435" i="1"/>
  <c r="Y5436" i="1"/>
  <c r="I5436" i="1" s="1"/>
  <c r="Y5437" i="1"/>
  <c r="Y5438" i="1"/>
  <c r="I5438" i="1" s="1"/>
  <c r="Y5439" i="1"/>
  <c r="I5439" i="1" s="1"/>
  <c r="Y5440" i="1"/>
  <c r="I5440" i="1" s="1"/>
  <c r="Y5441" i="1"/>
  <c r="I5441" i="1" s="1"/>
  <c r="Y5442" i="1"/>
  <c r="I5442" i="1" s="1"/>
  <c r="Y5443" i="1"/>
  <c r="I5443" i="1" s="1"/>
  <c r="Y5444" i="1"/>
  <c r="I5444" i="1" s="1"/>
  <c r="Y5445" i="1"/>
  <c r="I5445" i="1" s="1"/>
  <c r="Y5446" i="1"/>
  <c r="I5446" i="1" s="1"/>
  <c r="Y5447" i="1"/>
  <c r="Y5448" i="1"/>
  <c r="Y5449" i="1"/>
  <c r="Y5450" i="1"/>
  <c r="I5450" i="1" s="1"/>
  <c r="Y5451" i="1"/>
  <c r="I5451" i="1" s="1"/>
  <c r="Y5452" i="1"/>
  <c r="I5452" i="1" s="1"/>
  <c r="Y5453" i="1"/>
  <c r="I5453" i="1" s="1"/>
  <c r="Y5454" i="1"/>
  <c r="I5454" i="1" s="1"/>
  <c r="Y5455" i="1"/>
  <c r="I5455" i="1" s="1"/>
  <c r="Y5456" i="1"/>
  <c r="I5456" i="1" s="1"/>
  <c r="Y5457" i="1"/>
  <c r="Y5458" i="1"/>
  <c r="I5458" i="1" s="1"/>
  <c r="Y5459" i="1"/>
  <c r="Y5460" i="1"/>
  <c r="I5460" i="1" s="1"/>
  <c r="Y5461" i="1"/>
  <c r="Y5462" i="1"/>
  <c r="I5462" i="1" s="1"/>
  <c r="Y5463" i="1"/>
  <c r="I5463" i="1" s="1"/>
  <c r="Y5464" i="1"/>
  <c r="I5464" i="1" s="1"/>
  <c r="Y5465" i="1"/>
  <c r="I5465" i="1" s="1"/>
  <c r="Y5466" i="1"/>
  <c r="I5466" i="1" s="1"/>
  <c r="Y5467" i="1"/>
  <c r="I5467" i="1" s="1"/>
  <c r="Y5468" i="1"/>
  <c r="I5468" i="1" s="1"/>
  <c r="Y5469" i="1"/>
  <c r="I5469" i="1" s="1"/>
  <c r="Y5470" i="1"/>
  <c r="I5470" i="1" s="1"/>
  <c r="Y5471" i="1"/>
  <c r="Y5472" i="1"/>
  <c r="I5472" i="1" s="1"/>
  <c r="Y5473" i="1"/>
  <c r="Y5474" i="1"/>
  <c r="I5474" i="1" s="1"/>
  <c r="Y5475" i="1"/>
  <c r="I5475" i="1" s="1"/>
  <c r="Y5476" i="1"/>
  <c r="I5476" i="1" s="1"/>
  <c r="Y5477" i="1"/>
  <c r="I5477" i="1" s="1"/>
  <c r="Y5478" i="1"/>
  <c r="I5478" i="1" s="1"/>
  <c r="Y5479" i="1"/>
  <c r="I5479" i="1" s="1"/>
  <c r="Y5480" i="1"/>
  <c r="I5480" i="1" s="1"/>
  <c r="Y5481" i="1"/>
  <c r="Y5482" i="1"/>
  <c r="I5482" i="1" s="1"/>
  <c r="Y5483" i="1"/>
  <c r="Y5484" i="1"/>
  <c r="I5484" i="1" s="1"/>
  <c r="Y5485" i="1"/>
  <c r="Y5486" i="1"/>
  <c r="I5486" i="1" s="1"/>
  <c r="Y5487" i="1"/>
  <c r="I5487" i="1" s="1"/>
  <c r="Y5488" i="1"/>
  <c r="I5488" i="1" s="1"/>
  <c r="Y5489" i="1"/>
  <c r="I5489" i="1" s="1"/>
  <c r="Y5490" i="1"/>
  <c r="I5490" i="1" s="1"/>
  <c r="Y5491" i="1"/>
  <c r="I5491" i="1" s="1"/>
  <c r="Y5492" i="1"/>
  <c r="I5492" i="1" s="1"/>
  <c r="Y5493" i="1"/>
  <c r="I5493" i="1" s="1"/>
  <c r="Y5494" i="1"/>
  <c r="I5494" i="1" s="1"/>
  <c r="Y5495" i="1"/>
  <c r="Y5496" i="1"/>
  <c r="Y5497" i="1"/>
  <c r="Y5498" i="1"/>
  <c r="I5498" i="1" s="1"/>
  <c r="Y5499" i="1"/>
  <c r="I5499" i="1" s="1"/>
  <c r="Y5500" i="1"/>
  <c r="I5500" i="1" s="1"/>
  <c r="Y5501" i="1"/>
  <c r="I5501" i="1" s="1"/>
  <c r="Y5502" i="1"/>
  <c r="I5502" i="1" s="1"/>
  <c r="Y5503" i="1"/>
  <c r="I5503" i="1" s="1"/>
  <c r="Y5504" i="1"/>
  <c r="I5504" i="1" s="1"/>
  <c r="Y5505" i="1"/>
  <c r="Y5506" i="1"/>
  <c r="I5506" i="1" s="1"/>
  <c r="Y5507" i="1"/>
  <c r="Y5508" i="1"/>
  <c r="I5508" i="1" s="1"/>
  <c r="Y5509" i="1"/>
  <c r="Y5510" i="1"/>
  <c r="I5510" i="1" s="1"/>
  <c r="Y5511" i="1"/>
  <c r="I5511" i="1" s="1"/>
  <c r="Y5512" i="1"/>
  <c r="I5512" i="1" s="1"/>
  <c r="Y5513" i="1"/>
  <c r="I5513" i="1" s="1"/>
  <c r="Y5514" i="1"/>
  <c r="I5514" i="1" s="1"/>
  <c r="Y5515" i="1"/>
  <c r="I5515" i="1" s="1"/>
  <c r="Y5516" i="1"/>
  <c r="I5516" i="1" s="1"/>
  <c r="Y5517" i="1"/>
  <c r="I5517" i="1" s="1"/>
  <c r="Y5518" i="1"/>
  <c r="I5518" i="1" s="1"/>
  <c r="Y5519" i="1"/>
  <c r="Y5520" i="1"/>
  <c r="Y5521" i="1"/>
  <c r="Y5522" i="1"/>
  <c r="I5522" i="1" s="1"/>
  <c r="Y5523" i="1"/>
  <c r="I5523" i="1" s="1"/>
  <c r="Y5524" i="1"/>
  <c r="I5524" i="1" s="1"/>
  <c r="Y5525" i="1"/>
  <c r="I5525" i="1" s="1"/>
  <c r="Y5526" i="1"/>
  <c r="I5526" i="1" s="1"/>
  <c r="Y5527" i="1"/>
  <c r="I5527" i="1" s="1"/>
  <c r="Y5528" i="1"/>
  <c r="I5528" i="1" s="1"/>
  <c r="Y5529" i="1"/>
  <c r="Y5530" i="1"/>
  <c r="I5530" i="1" s="1"/>
  <c r="Y5531" i="1"/>
  <c r="Y5532" i="1"/>
  <c r="I5532" i="1" s="1"/>
  <c r="Y5533" i="1"/>
  <c r="Y5534" i="1"/>
  <c r="I5534" i="1" s="1"/>
  <c r="Y5535" i="1"/>
  <c r="I5535" i="1" s="1"/>
  <c r="Y5536" i="1"/>
  <c r="Y5537" i="1"/>
  <c r="I5537" i="1" s="1"/>
  <c r="Y5538" i="1"/>
  <c r="I5538" i="1" s="1"/>
  <c r="Y5539" i="1"/>
  <c r="I5539" i="1" s="1"/>
  <c r="Y5540" i="1"/>
  <c r="I5540" i="1" s="1"/>
  <c r="Y5541" i="1"/>
  <c r="I5541" i="1" s="1"/>
  <c r="Y5542" i="1"/>
  <c r="I5542" i="1" s="1"/>
  <c r="Y5543" i="1"/>
  <c r="Y5544" i="1"/>
  <c r="Y5545" i="1"/>
  <c r="Y5546" i="1"/>
  <c r="I5546" i="1" s="1"/>
  <c r="Y5547" i="1"/>
  <c r="I5547" i="1" s="1"/>
  <c r="Y5548" i="1"/>
  <c r="I5548" i="1" s="1"/>
  <c r="Y5549" i="1"/>
  <c r="I5549" i="1" s="1"/>
  <c r="Y5550" i="1"/>
  <c r="I5550" i="1" s="1"/>
  <c r="Y5551" i="1"/>
  <c r="I5551" i="1" s="1"/>
  <c r="Y5552" i="1"/>
  <c r="I5552" i="1" s="1"/>
  <c r="Y5553" i="1"/>
  <c r="Y5554" i="1"/>
  <c r="I5554" i="1" s="1"/>
  <c r="Y5555" i="1"/>
  <c r="Y5556" i="1"/>
  <c r="I5556" i="1" s="1"/>
  <c r="Y5557" i="1"/>
  <c r="Y5558" i="1"/>
  <c r="I5558" i="1" s="1"/>
  <c r="Y5559" i="1"/>
  <c r="I5559" i="1" s="1"/>
  <c r="Y5560" i="1"/>
  <c r="I5560" i="1" s="1"/>
  <c r="Y5561" i="1"/>
  <c r="I5561" i="1" s="1"/>
  <c r="Y5562" i="1"/>
  <c r="I5562" i="1" s="1"/>
  <c r="Y5563" i="1"/>
  <c r="I5563" i="1" s="1"/>
  <c r="Y5564" i="1"/>
  <c r="I5564" i="1" s="1"/>
  <c r="Y5565" i="1"/>
  <c r="I5565" i="1" s="1"/>
  <c r="Y5566" i="1"/>
  <c r="I5566" i="1" s="1"/>
  <c r="Y5567" i="1"/>
  <c r="Y5568" i="1"/>
  <c r="Y5569" i="1"/>
  <c r="Y5570" i="1"/>
  <c r="I5570" i="1" s="1"/>
  <c r="Y5571" i="1"/>
  <c r="I5571" i="1" s="1"/>
  <c r="Y5572" i="1"/>
  <c r="I5572" i="1" s="1"/>
  <c r="Y5573" i="1"/>
  <c r="I5573" i="1" s="1"/>
  <c r="Y5574" i="1"/>
  <c r="I5574" i="1" s="1"/>
  <c r="Y5575" i="1"/>
  <c r="I5575" i="1" s="1"/>
  <c r="Y5576" i="1"/>
  <c r="I5576" i="1" s="1"/>
  <c r="Y5577" i="1"/>
  <c r="I5577" i="1" s="1"/>
  <c r="Y5578" i="1"/>
  <c r="I5578" i="1" s="1"/>
  <c r="Y5579" i="1"/>
  <c r="Y5580" i="1"/>
  <c r="Y5581" i="1"/>
  <c r="Y5582" i="1"/>
  <c r="I5582" i="1" s="1"/>
  <c r="Y5583" i="1"/>
  <c r="I5583" i="1" s="1"/>
  <c r="Y5584" i="1"/>
  <c r="Y5585" i="1"/>
  <c r="I5585" i="1" s="1"/>
  <c r="Y5586" i="1"/>
  <c r="I5586" i="1" s="1"/>
  <c r="Y5587" i="1"/>
  <c r="I5587" i="1" s="1"/>
  <c r="Y5588" i="1"/>
  <c r="I5588" i="1" s="1"/>
  <c r="Y5589" i="1"/>
  <c r="I5589" i="1" s="1"/>
  <c r="Y5590" i="1"/>
  <c r="I5590" i="1" s="1"/>
  <c r="Y5591" i="1"/>
  <c r="Y5592" i="1"/>
  <c r="Y5593" i="1"/>
  <c r="Y5594" i="1"/>
  <c r="I5594" i="1" s="1"/>
  <c r="Y5595" i="1"/>
  <c r="I5595" i="1" s="1"/>
  <c r="Y5596" i="1"/>
  <c r="I5596" i="1" s="1"/>
  <c r="Y5597" i="1"/>
  <c r="I5597" i="1" s="1"/>
  <c r="Y5598" i="1"/>
  <c r="I5598" i="1" s="1"/>
  <c r="Y5599" i="1"/>
  <c r="I5599" i="1" s="1"/>
  <c r="Y5600" i="1"/>
  <c r="I5600" i="1" s="1"/>
  <c r="Y5601" i="1"/>
  <c r="Y5602" i="1"/>
  <c r="I5602" i="1" s="1"/>
  <c r="Y5603" i="1"/>
  <c r="Y5604" i="1"/>
  <c r="Y5605" i="1"/>
  <c r="Y5606" i="1"/>
  <c r="I5606" i="1" s="1"/>
  <c r="Y5607" i="1"/>
  <c r="I5607" i="1" s="1"/>
  <c r="Y5608" i="1"/>
  <c r="Y5609" i="1"/>
  <c r="I5609" i="1" s="1"/>
  <c r="Y5610" i="1"/>
  <c r="I5610" i="1" s="1"/>
  <c r="Y5611" i="1"/>
  <c r="I5611" i="1" s="1"/>
  <c r="Y5612" i="1"/>
  <c r="I5612" i="1" s="1"/>
  <c r="Y5613" i="1"/>
  <c r="I5613" i="1" s="1"/>
  <c r="Y5614" i="1"/>
  <c r="I5614" i="1" s="1"/>
  <c r="Y5615" i="1"/>
  <c r="Y5616" i="1"/>
  <c r="I5616" i="1" s="1"/>
  <c r="Y5617" i="1"/>
  <c r="Y5618" i="1"/>
  <c r="I5618" i="1" s="1"/>
  <c r="Y5619" i="1"/>
  <c r="I5619" i="1" s="1"/>
  <c r="Y5620" i="1"/>
  <c r="I5620" i="1" s="1"/>
  <c r="Y5621" i="1"/>
  <c r="I5621" i="1" s="1"/>
  <c r="Y5622" i="1"/>
  <c r="I5622" i="1" s="1"/>
  <c r="Y5623" i="1"/>
  <c r="I5623" i="1" s="1"/>
  <c r="Y5624" i="1"/>
  <c r="I5624" i="1" s="1"/>
  <c r="Y5625" i="1"/>
  <c r="Y5626" i="1"/>
  <c r="I5626" i="1" s="1"/>
  <c r="Y5627" i="1"/>
  <c r="Y5628" i="1"/>
  <c r="Y5629" i="1"/>
  <c r="Y5630" i="1"/>
  <c r="I5630" i="1" s="1"/>
  <c r="Y5631" i="1"/>
  <c r="I5631" i="1" s="1"/>
  <c r="Y5632" i="1"/>
  <c r="I5632" i="1" s="1"/>
  <c r="Y5633" i="1"/>
  <c r="I5633" i="1" s="1"/>
  <c r="Y5634" i="1"/>
  <c r="I5634" i="1" s="1"/>
  <c r="Y5635" i="1"/>
  <c r="I5635" i="1" s="1"/>
  <c r="Y5636" i="1"/>
  <c r="I5636" i="1" s="1"/>
  <c r="Y5637" i="1"/>
  <c r="Y5638" i="1"/>
  <c r="I5638" i="1" s="1"/>
  <c r="Y5639" i="1"/>
  <c r="Y5640" i="1"/>
  <c r="Y5641" i="1"/>
  <c r="Y5642" i="1"/>
  <c r="I5642" i="1" s="1"/>
  <c r="Y5643" i="1"/>
  <c r="I5643" i="1" s="1"/>
  <c r="Y5644" i="1"/>
  <c r="I5644" i="1" s="1"/>
  <c r="Y5645" i="1"/>
  <c r="I5645" i="1" s="1"/>
  <c r="Y5646" i="1"/>
  <c r="I5646" i="1" s="1"/>
  <c r="Y5647" i="1"/>
  <c r="I5647" i="1" s="1"/>
  <c r="Y5648" i="1"/>
  <c r="I5648" i="1" s="1"/>
  <c r="Y5649" i="1"/>
  <c r="Y5650" i="1"/>
  <c r="I5650" i="1" s="1"/>
  <c r="Y5651" i="1"/>
  <c r="Y5652" i="1"/>
  <c r="I5652" i="1" s="1"/>
  <c r="Y5653" i="1"/>
  <c r="Y5654" i="1"/>
  <c r="I5654" i="1" s="1"/>
  <c r="Y5655" i="1"/>
  <c r="I5655" i="1" s="1"/>
  <c r="Y5656" i="1"/>
  <c r="I5656" i="1" s="1"/>
  <c r="Y5657" i="1"/>
  <c r="I5657" i="1" s="1"/>
  <c r="Y5658" i="1"/>
  <c r="I5658" i="1" s="1"/>
  <c r="Y5659" i="1"/>
  <c r="I5659" i="1" s="1"/>
  <c r="Y5660" i="1"/>
  <c r="I5660" i="1" s="1"/>
  <c r="Y5661" i="1"/>
  <c r="Y5662" i="1"/>
  <c r="I5662" i="1" s="1"/>
  <c r="Y5663" i="1"/>
  <c r="Y5664" i="1"/>
  <c r="Y5665" i="1"/>
  <c r="Y5666" i="1"/>
  <c r="I5666" i="1" s="1"/>
  <c r="Y5667" i="1"/>
  <c r="I5667" i="1" s="1"/>
  <c r="Y5668" i="1"/>
  <c r="I5668" i="1" s="1"/>
  <c r="Y5669" i="1"/>
  <c r="I5669" i="1" s="1"/>
  <c r="Y5670" i="1"/>
  <c r="I5670" i="1" s="1"/>
  <c r="Y5671" i="1"/>
  <c r="I5671" i="1" s="1"/>
  <c r="Y5672" i="1"/>
  <c r="I5672" i="1" s="1"/>
  <c r="Y5673" i="1"/>
  <c r="Y5674" i="1"/>
  <c r="I5674" i="1" s="1"/>
  <c r="Y5675" i="1"/>
  <c r="Y5676" i="1"/>
  <c r="I5676" i="1" s="1"/>
  <c r="Y5677" i="1"/>
  <c r="Y5678" i="1"/>
  <c r="I5678" i="1" s="1"/>
  <c r="Y5679" i="1"/>
  <c r="I5679" i="1" s="1"/>
  <c r="Y5680" i="1"/>
  <c r="Y5681" i="1"/>
  <c r="I5681" i="1" s="1"/>
  <c r="Y5682" i="1"/>
  <c r="I5682" i="1" s="1"/>
  <c r="Y5683" i="1"/>
  <c r="I5683" i="1" s="1"/>
  <c r="Y5684" i="1"/>
  <c r="I5684" i="1" s="1"/>
  <c r="Y5685" i="1"/>
  <c r="Y5686" i="1"/>
  <c r="I5686" i="1" s="1"/>
  <c r="Y5687" i="1"/>
  <c r="Y5688" i="1"/>
  <c r="Y5689" i="1"/>
  <c r="Y5690" i="1"/>
  <c r="I5690" i="1" s="1"/>
  <c r="Y5691" i="1"/>
  <c r="I5691" i="1" s="1"/>
  <c r="Y5692" i="1"/>
  <c r="I5692" i="1" s="1"/>
  <c r="Y5693" i="1"/>
  <c r="I5693" i="1" s="1"/>
  <c r="Y5694" i="1"/>
  <c r="I5694" i="1" s="1"/>
  <c r="Y5695" i="1"/>
  <c r="I5695" i="1" s="1"/>
  <c r="Y5696" i="1"/>
  <c r="I5696" i="1" s="1"/>
  <c r="Y5697" i="1"/>
  <c r="I5697" i="1" s="1"/>
  <c r="Y5698" i="1"/>
  <c r="I5698" i="1" s="1"/>
  <c r="Y5699" i="1"/>
  <c r="Y5700" i="1"/>
  <c r="Y5701" i="1"/>
  <c r="Y5702" i="1"/>
  <c r="I5702" i="1" s="1"/>
  <c r="Y5703" i="1"/>
  <c r="I5703" i="1" s="1"/>
  <c r="Y5704" i="1"/>
  <c r="I5704" i="1" s="1"/>
  <c r="Y5705" i="1"/>
  <c r="I5705" i="1" s="1"/>
  <c r="Y5706" i="1"/>
  <c r="I5706" i="1" s="1"/>
  <c r="Y5707" i="1"/>
  <c r="I5707" i="1" s="1"/>
  <c r="Y5708" i="1"/>
  <c r="I5708" i="1" s="1"/>
  <c r="Y5709" i="1"/>
  <c r="Y5710" i="1"/>
  <c r="I5710" i="1" s="1"/>
  <c r="Y5711" i="1"/>
  <c r="Y5712" i="1"/>
  <c r="Y5713" i="1"/>
  <c r="Y5714" i="1"/>
  <c r="I5714" i="1" s="1"/>
  <c r="Y5715" i="1"/>
  <c r="I5715" i="1" s="1"/>
  <c r="Y5716" i="1"/>
  <c r="I5716" i="1" s="1"/>
  <c r="Y5717" i="1"/>
  <c r="I5717" i="1" s="1"/>
  <c r="Y5718" i="1"/>
  <c r="I5718" i="1" s="1"/>
  <c r="Y5719" i="1"/>
  <c r="I5719" i="1" s="1"/>
  <c r="Y5720" i="1"/>
  <c r="I5720" i="1" s="1"/>
  <c r="Y5721" i="1"/>
  <c r="I5721" i="1" s="1"/>
  <c r="Y5722" i="1"/>
  <c r="I5722" i="1" s="1"/>
  <c r="Y5723" i="1"/>
  <c r="Y5724" i="1"/>
  <c r="Y5725" i="1"/>
  <c r="Y5726" i="1"/>
  <c r="I5726" i="1" s="1"/>
  <c r="Y5727" i="1"/>
  <c r="I5727" i="1" s="1"/>
  <c r="Y5728" i="1"/>
  <c r="I5728" i="1" s="1"/>
  <c r="Y5729" i="1"/>
  <c r="I5729" i="1" s="1"/>
  <c r="Y5730" i="1"/>
  <c r="I5730" i="1" s="1"/>
  <c r="Y5731" i="1"/>
  <c r="I5731" i="1" s="1"/>
  <c r="Y5732" i="1"/>
  <c r="I5732" i="1" s="1"/>
  <c r="Y5733" i="1"/>
  <c r="Y5734" i="1"/>
  <c r="I5734" i="1" s="1"/>
  <c r="Y5735" i="1"/>
  <c r="Y5736" i="1"/>
  <c r="I5736" i="1" s="1"/>
  <c r="Y5737" i="1"/>
  <c r="Y5738" i="1"/>
  <c r="I5738" i="1" s="1"/>
  <c r="Y5739" i="1"/>
  <c r="I5739" i="1" s="1"/>
  <c r="Y5740" i="1"/>
  <c r="I5740" i="1" s="1"/>
  <c r="Y5741" i="1"/>
  <c r="I5741" i="1" s="1"/>
  <c r="Y5742" i="1"/>
  <c r="I5742" i="1" s="1"/>
  <c r="Y5743" i="1"/>
  <c r="I5743" i="1" s="1"/>
  <c r="Y5744" i="1"/>
  <c r="I5744" i="1" s="1"/>
  <c r="Y5745" i="1"/>
  <c r="Y5746" i="1"/>
  <c r="I5746" i="1" s="1"/>
  <c r="Y5747" i="1"/>
  <c r="Y5748" i="1"/>
  <c r="Y5749" i="1"/>
  <c r="Y5750" i="1"/>
  <c r="I5750" i="1" s="1"/>
  <c r="Y5751" i="1"/>
  <c r="I5751" i="1" s="1"/>
  <c r="Y5752" i="1"/>
  <c r="Y5753" i="1"/>
  <c r="I5753" i="1" s="1"/>
  <c r="Y5754" i="1"/>
  <c r="I5754" i="1" s="1"/>
  <c r="Y5755" i="1"/>
  <c r="I5755" i="1" s="1"/>
  <c r="Y5756" i="1"/>
  <c r="I5756" i="1" s="1"/>
  <c r="Y5757" i="1"/>
  <c r="Y5758" i="1"/>
  <c r="I5758" i="1" s="1"/>
  <c r="Y5759" i="1"/>
  <c r="Y5760" i="1"/>
  <c r="Y5761" i="1"/>
  <c r="Y5762" i="1"/>
  <c r="I5762" i="1" s="1"/>
  <c r="Y5763" i="1"/>
  <c r="I5763" i="1" s="1"/>
  <c r="Y5764" i="1"/>
  <c r="Y5765" i="1"/>
  <c r="I5765" i="1" s="1"/>
  <c r="Y5766" i="1"/>
  <c r="I5766" i="1" s="1"/>
  <c r="Y5767" i="1"/>
  <c r="I5767" i="1" s="1"/>
  <c r="Y5768" i="1"/>
  <c r="I5768" i="1" s="1"/>
  <c r="Y5769" i="1"/>
  <c r="Y5770" i="1"/>
  <c r="I5770" i="1" s="1"/>
  <c r="Y5771" i="1"/>
  <c r="Y5772" i="1"/>
  <c r="Y5773" i="1"/>
  <c r="Y5774" i="1"/>
  <c r="I5774" i="1" s="1"/>
  <c r="Y5775" i="1"/>
  <c r="I5775" i="1" s="1"/>
  <c r="Y5776" i="1"/>
  <c r="I5776" i="1" s="1"/>
  <c r="Y5777" i="1"/>
  <c r="I5777" i="1" s="1"/>
  <c r="Y5778" i="1"/>
  <c r="I5778" i="1" s="1"/>
  <c r="Y5779" i="1"/>
  <c r="I5779" i="1" s="1"/>
  <c r="Y5780" i="1"/>
  <c r="I5780" i="1" s="1"/>
  <c r="Y5781" i="1"/>
  <c r="Y5782" i="1"/>
  <c r="I5782" i="1" s="1"/>
  <c r="Y5783" i="1"/>
  <c r="Y5784" i="1"/>
  <c r="Y5785" i="1"/>
  <c r="Y5786" i="1"/>
  <c r="I5786" i="1" s="1"/>
  <c r="Y5787" i="1"/>
  <c r="I5787" i="1" s="1"/>
  <c r="Y5788" i="1"/>
  <c r="Y5789" i="1"/>
  <c r="I5789" i="1" s="1"/>
  <c r="Y5790" i="1"/>
  <c r="I5790" i="1" s="1"/>
  <c r="Y5791" i="1"/>
  <c r="I5791" i="1" s="1"/>
  <c r="Y5792" i="1"/>
  <c r="I5792" i="1" s="1"/>
  <c r="Y5793" i="1"/>
  <c r="Y5794" i="1"/>
  <c r="I5794" i="1" s="1"/>
  <c r="Y5795" i="1"/>
  <c r="Y5796" i="1"/>
  <c r="Y5797" i="1"/>
  <c r="Y5798" i="1"/>
  <c r="I5798" i="1" s="1"/>
  <c r="Y5799" i="1"/>
  <c r="I5799" i="1" s="1"/>
  <c r="Y5800" i="1"/>
  <c r="I5800" i="1" s="1"/>
  <c r="Y5801" i="1"/>
  <c r="I5801" i="1" s="1"/>
  <c r="Y5802" i="1"/>
  <c r="I5802" i="1" s="1"/>
  <c r="Y5803" i="1"/>
  <c r="I5803" i="1" s="1"/>
  <c r="Y5804" i="1"/>
  <c r="I5804" i="1" s="1"/>
  <c r="Y5805" i="1"/>
  <c r="I5805" i="1" s="1"/>
  <c r="Y5806" i="1"/>
  <c r="I5806" i="1" s="1"/>
  <c r="Y5807" i="1"/>
  <c r="Y5808" i="1"/>
  <c r="Y5809" i="1"/>
  <c r="Y5810" i="1"/>
  <c r="I5810" i="1" s="1"/>
  <c r="Y5811" i="1"/>
  <c r="I5811" i="1" s="1"/>
  <c r="Y5812" i="1"/>
  <c r="Y5813" i="1"/>
  <c r="I5813" i="1" s="1"/>
  <c r="Y5814" i="1"/>
  <c r="I5814" i="1" s="1"/>
  <c r="Y5815" i="1"/>
  <c r="I5815" i="1" s="1"/>
  <c r="Y5816" i="1"/>
  <c r="I5816" i="1" s="1"/>
  <c r="Y5817" i="1"/>
  <c r="Y5818" i="1"/>
  <c r="I5818" i="1" s="1"/>
  <c r="Y5819" i="1"/>
  <c r="Y5820" i="1"/>
  <c r="Y5821" i="1"/>
  <c r="Y5822" i="1"/>
  <c r="I5822" i="1" s="1"/>
  <c r="Y5823" i="1"/>
  <c r="I5823" i="1" s="1"/>
  <c r="Y5824" i="1"/>
  <c r="Y5825" i="1"/>
  <c r="I5825" i="1" s="1"/>
  <c r="Y5826" i="1"/>
  <c r="I5826" i="1" s="1"/>
  <c r="Y5827" i="1"/>
  <c r="I5827" i="1" s="1"/>
  <c r="Y5828" i="1"/>
  <c r="I5828" i="1" s="1"/>
  <c r="Y5829" i="1"/>
  <c r="I5829" i="1" s="1"/>
  <c r="Y5830" i="1"/>
  <c r="I5830" i="1" s="1"/>
  <c r="Y5831" i="1"/>
  <c r="Y5832" i="1"/>
  <c r="Y5833" i="1"/>
  <c r="Y5834" i="1"/>
  <c r="I5834" i="1" s="1"/>
  <c r="Y5835" i="1"/>
  <c r="I5835" i="1" s="1"/>
  <c r="Y5836" i="1"/>
  <c r="Y5837" i="1"/>
  <c r="I5837" i="1" s="1"/>
  <c r="Y5838" i="1"/>
  <c r="I5838" i="1" s="1"/>
  <c r="Y5839" i="1"/>
  <c r="I5839" i="1" s="1"/>
  <c r="Y5840" i="1"/>
  <c r="I5840" i="1" s="1"/>
  <c r="Y5841" i="1"/>
  <c r="Y5842" i="1"/>
  <c r="I5842" i="1" s="1"/>
  <c r="Y5843" i="1"/>
  <c r="Y5844" i="1"/>
  <c r="I5844" i="1" s="1"/>
  <c r="Y5845" i="1"/>
  <c r="Y5846" i="1"/>
  <c r="I5846" i="1" s="1"/>
  <c r="Y5847" i="1"/>
  <c r="I5847" i="1" s="1"/>
  <c r="Y5848" i="1"/>
  <c r="I5848" i="1" s="1"/>
  <c r="Y5849" i="1"/>
  <c r="I5849" i="1" s="1"/>
  <c r="Y5850" i="1"/>
  <c r="I5850" i="1" s="1"/>
  <c r="Y5851" i="1"/>
  <c r="I5851" i="1" s="1"/>
  <c r="Y5852" i="1"/>
  <c r="I5852" i="1" s="1"/>
  <c r="Y5853" i="1"/>
  <c r="Y5854" i="1"/>
  <c r="I5854" i="1" s="1"/>
  <c r="Y5855" i="1"/>
  <c r="Y5856" i="1"/>
  <c r="Y5857" i="1"/>
  <c r="Y5858" i="1"/>
  <c r="I5858" i="1" s="1"/>
  <c r="Y5859" i="1"/>
  <c r="I5859" i="1" s="1"/>
  <c r="Y5860" i="1"/>
  <c r="I5860" i="1" s="1"/>
  <c r="Y5861" i="1"/>
  <c r="I5861" i="1" s="1"/>
  <c r="Y5862" i="1"/>
  <c r="I5862" i="1" s="1"/>
  <c r="Y5863" i="1"/>
  <c r="I5863" i="1" s="1"/>
  <c r="Y5864" i="1"/>
  <c r="I5864" i="1" s="1"/>
  <c r="Y5865" i="1"/>
  <c r="Y5866" i="1"/>
  <c r="I5866" i="1" s="1"/>
  <c r="Y5867" i="1"/>
  <c r="Y5868" i="1"/>
  <c r="Y5869" i="1"/>
  <c r="Y5870" i="1"/>
  <c r="I5870" i="1" s="1"/>
  <c r="Y5871" i="1"/>
  <c r="I5871" i="1" s="1"/>
  <c r="Y5872" i="1"/>
  <c r="I5872" i="1" s="1"/>
  <c r="Y5873" i="1"/>
  <c r="I5873" i="1" s="1"/>
  <c r="Y5874" i="1"/>
  <c r="I5874" i="1" s="1"/>
  <c r="Y5875" i="1"/>
  <c r="I5875" i="1" s="1"/>
  <c r="Y5876" i="1"/>
  <c r="I5876" i="1" s="1"/>
  <c r="Y5877" i="1"/>
  <c r="Y5878" i="1"/>
  <c r="I5878" i="1" s="1"/>
  <c r="Y5879" i="1"/>
  <c r="Y5880" i="1"/>
  <c r="Y5881" i="1"/>
  <c r="Y5882" i="1"/>
  <c r="I5882" i="1" s="1"/>
  <c r="Y5883" i="1"/>
  <c r="I5883" i="1" s="1"/>
  <c r="Y5884" i="1"/>
  <c r="Y5885" i="1"/>
  <c r="I5885" i="1" s="1"/>
  <c r="Y5886" i="1"/>
  <c r="I5886" i="1" s="1"/>
  <c r="Y5887" i="1"/>
  <c r="I5887" i="1" s="1"/>
  <c r="Y5888" i="1"/>
  <c r="I5888" i="1" s="1"/>
  <c r="Y5889" i="1"/>
  <c r="Y5890" i="1"/>
  <c r="I5890" i="1" s="1"/>
  <c r="Y5891" i="1"/>
  <c r="Y5892" i="1"/>
  <c r="Y5893" i="1"/>
  <c r="Y5894" i="1"/>
  <c r="I5894" i="1" s="1"/>
  <c r="Y5895" i="1"/>
  <c r="I5895" i="1" s="1"/>
  <c r="Y5896" i="1"/>
  <c r="Y5897" i="1"/>
  <c r="I5897" i="1" s="1"/>
  <c r="Y5898" i="1"/>
  <c r="I5898" i="1" s="1"/>
  <c r="Y5899" i="1"/>
  <c r="I5899" i="1" s="1"/>
  <c r="Y5900" i="1"/>
  <c r="I5900" i="1" s="1"/>
  <c r="Y5901" i="1"/>
  <c r="Y5902" i="1"/>
  <c r="I5902" i="1" s="1"/>
  <c r="Y5903" i="1"/>
  <c r="Y5904" i="1"/>
  <c r="Y5905" i="1"/>
  <c r="Y5906" i="1"/>
  <c r="I5906" i="1" s="1"/>
  <c r="Y5907" i="1"/>
  <c r="I5907" i="1" s="1"/>
  <c r="Y5908" i="1"/>
  <c r="I5908" i="1" s="1"/>
  <c r="Y5909" i="1"/>
  <c r="I5909" i="1" s="1"/>
  <c r="Y5910" i="1"/>
  <c r="I5910" i="1" s="1"/>
  <c r="Y5911" i="1"/>
  <c r="I5911" i="1" s="1"/>
  <c r="Y5912" i="1"/>
  <c r="I5912" i="1" s="1"/>
  <c r="Y5913" i="1"/>
  <c r="Y5914" i="1"/>
  <c r="I5914" i="1" s="1"/>
  <c r="Y5915" i="1"/>
  <c r="Y5916" i="1"/>
  <c r="Y5917" i="1"/>
  <c r="Y5918" i="1"/>
  <c r="I5918" i="1" s="1"/>
  <c r="Y5919" i="1"/>
  <c r="I5919" i="1" s="1"/>
  <c r="Y5920" i="1"/>
  <c r="Y5921" i="1"/>
  <c r="I5921" i="1" s="1"/>
  <c r="Y5922" i="1"/>
  <c r="I5922" i="1" s="1"/>
  <c r="Y5923" i="1"/>
  <c r="I5923" i="1" s="1"/>
  <c r="Y5924" i="1"/>
  <c r="I5924" i="1" s="1"/>
  <c r="Y5925" i="1"/>
  <c r="I5925" i="1" s="1"/>
  <c r="Y5926" i="1"/>
  <c r="I5926" i="1" s="1"/>
  <c r="Y5927" i="1"/>
  <c r="Y5928" i="1"/>
  <c r="Y5929" i="1"/>
  <c r="Y5930" i="1"/>
  <c r="I5930" i="1" s="1"/>
  <c r="Y5931" i="1"/>
  <c r="I5931" i="1" s="1"/>
  <c r="Y5932" i="1"/>
  <c r="I5932" i="1" s="1"/>
  <c r="Y5933" i="1"/>
  <c r="I5933" i="1" s="1"/>
  <c r="Y5934" i="1"/>
  <c r="I5934" i="1" s="1"/>
  <c r="Y5935" i="1"/>
  <c r="I5935" i="1" s="1"/>
  <c r="Y5936" i="1"/>
  <c r="I5936" i="1" s="1"/>
  <c r="Y5937" i="1"/>
  <c r="Y5938" i="1"/>
  <c r="I5938" i="1" s="1"/>
  <c r="Y5939" i="1"/>
  <c r="Y5940" i="1"/>
  <c r="I5940" i="1" s="1"/>
  <c r="Y5941" i="1"/>
  <c r="Y5942" i="1"/>
  <c r="I5942" i="1" s="1"/>
  <c r="Y5943" i="1"/>
  <c r="I5943" i="1" s="1"/>
  <c r="Y5944" i="1"/>
  <c r="Y5945" i="1"/>
  <c r="I5945" i="1" s="1"/>
  <c r="Y5946" i="1"/>
  <c r="I5946" i="1" s="1"/>
  <c r="Y5947" i="1"/>
  <c r="I5947" i="1" s="1"/>
  <c r="Y5948" i="1"/>
  <c r="I5948" i="1" s="1"/>
  <c r="Y5949" i="1"/>
  <c r="Y5950" i="1"/>
  <c r="I5950" i="1" s="1"/>
  <c r="Y5951" i="1"/>
  <c r="Y5952" i="1"/>
  <c r="Y5953" i="1"/>
  <c r="Y5954" i="1"/>
  <c r="I5954" i="1" s="1"/>
  <c r="Y5955" i="1"/>
  <c r="I5955" i="1" s="1"/>
  <c r="Y5956" i="1"/>
  <c r="Y5957" i="1"/>
  <c r="I5957" i="1" s="1"/>
  <c r="Y5958" i="1"/>
  <c r="I5958" i="1" s="1"/>
  <c r="Y5959" i="1"/>
  <c r="I5959" i="1" s="1"/>
  <c r="Y5960" i="1"/>
  <c r="I5960" i="1" s="1"/>
  <c r="Y5961" i="1"/>
  <c r="Y5962" i="1"/>
  <c r="I5962" i="1" s="1"/>
  <c r="Y5963" i="1"/>
  <c r="Y5964" i="1"/>
  <c r="I5964" i="1" s="1"/>
  <c r="Y5965" i="1"/>
  <c r="Y5966" i="1"/>
  <c r="I5966" i="1" s="1"/>
  <c r="Y5967" i="1"/>
  <c r="I5967" i="1" s="1"/>
  <c r="Y5968" i="1"/>
  <c r="Y5969" i="1"/>
  <c r="I5969" i="1" s="1"/>
  <c r="Y5970" i="1"/>
  <c r="I5970" i="1" s="1"/>
  <c r="Y5971" i="1"/>
  <c r="I5971" i="1" s="1"/>
  <c r="Y5972" i="1"/>
  <c r="I5972" i="1" s="1"/>
  <c r="Y5973" i="1"/>
  <c r="Y5974" i="1"/>
  <c r="I5974" i="1" s="1"/>
  <c r="Y5975" i="1"/>
  <c r="Y5976" i="1"/>
  <c r="Y5977" i="1"/>
  <c r="Y5978" i="1"/>
  <c r="I5978" i="1" s="1"/>
  <c r="Y5979" i="1"/>
  <c r="I5979" i="1" s="1"/>
  <c r="Y5980" i="1"/>
  <c r="I5980" i="1" s="1"/>
  <c r="Y5981" i="1"/>
  <c r="I5981" i="1" s="1"/>
  <c r="Y5982" i="1"/>
  <c r="I5982" i="1" s="1"/>
  <c r="Y5983" i="1"/>
  <c r="I5983" i="1" s="1"/>
  <c r="Y5984" i="1"/>
  <c r="I5984" i="1" s="1"/>
  <c r="Y5985" i="1"/>
  <c r="I5985" i="1" s="1"/>
  <c r="Y5986" i="1"/>
  <c r="I5986" i="1" s="1"/>
  <c r="Y5987" i="1"/>
  <c r="Y5988" i="1"/>
  <c r="I5988" i="1" s="1"/>
  <c r="Y5989" i="1"/>
  <c r="Y5990" i="1"/>
  <c r="I5990" i="1" s="1"/>
  <c r="Y5991" i="1"/>
  <c r="I5991" i="1" s="1"/>
  <c r="Y5992" i="1"/>
  <c r="Y5993" i="1"/>
  <c r="I5993" i="1" s="1"/>
  <c r="Y5994" i="1"/>
  <c r="I5994" i="1" s="1"/>
  <c r="Y5995" i="1"/>
  <c r="I5995" i="1" s="1"/>
  <c r="Y5996" i="1"/>
  <c r="I5996" i="1" s="1"/>
  <c r="Y5997" i="1"/>
  <c r="Y5998" i="1"/>
  <c r="I5998" i="1" s="1"/>
  <c r="Y5999" i="1"/>
  <c r="Y6000" i="1"/>
  <c r="Y6001" i="1"/>
  <c r="Y6002" i="1"/>
  <c r="I6002" i="1" s="1"/>
  <c r="Y6003" i="1"/>
  <c r="I6003" i="1" s="1"/>
  <c r="Y6004" i="1"/>
  <c r="Y6005" i="1"/>
  <c r="I6005" i="1" s="1"/>
  <c r="Y6006" i="1"/>
  <c r="I6006" i="1" s="1"/>
  <c r="Y6007" i="1"/>
  <c r="I6007" i="1" s="1"/>
  <c r="Y6008" i="1"/>
  <c r="I6008" i="1" s="1"/>
  <c r="Y6009" i="1"/>
  <c r="I6009" i="1" s="1"/>
  <c r="Y6010" i="1"/>
  <c r="I6010" i="1" s="1"/>
  <c r="Y6011" i="1"/>
  <c r="Y6012" i="1"/>
  <c r="Y6013" i="1"/>
  <c r="Y6014" i="1"/>
  <c r="I6014" i="1" s="1"/>
  <c r="Y6015" i="1"/>
  <c r="I6015" i="1" s="1"/>
  <c r="Y6016" i="1"/>
  <c r="Y6017" i="1"/>
  <c r="I6017" i="1" s="1"/>
  <c r="Y6018" i="1"/>
  <c r="I6018" i="1" s="1"/>
  <c r="Y6019" i="1"/>
  <c r="I6019" i="1" s="1"/>
  <c r="Y6020" i="1"/>
  <c r="I6020" i="1" s="1"/>
  <c r="Y6021" i="1"/>
  <c r="Y6022" i="1"/>
  <c r="I6022" i="1" s="1"/>
  <c r="Y6023" i="1"/>
  <c r="Y6024" i="1"/>
  <c r="Y6025" i="1"/>
  <c r="Y6026" i="1"/>
  <c r="I6026" i="1" s="1"/>
  <c r="Y6027" i="1"/>
  <c r="I6027" i="1" s="1"/>
  <c r="Y6028" i="1"/>
  <c r="Y6029" i="1"/>
  <c r="I6029" i="1" s="1"/>
  <c r="Y6030" i="1"/>
  <c r="I6030" i="1" s="1"/>
  <c r="Y6031" i="1"/>
  <c r="I6031" i="1" s="1"/>
  <c r="Y6032" i="1"/>
  <c r="I6032" i="1" s="1"/>
  <c r="Y6033" i="1"/>
  <c r="Y6034" i="1"/>
  <c r="I6034" i="1" s="1"/>
  <c r="Y6035" i="1"/>
  <c r="Y6036" i="1"/>
  <c r="Y6037" i="1"/>
  <c r="Y6038" i="1"/>
  <c r="I6038" i="1" s="1"/>
  <c r="Y6039" i="1"/>
  <c r="I6039" i="1" s="1"/>
  <c r="Y6040" i="1"/>
  <c r="Y6041" i="1"/>
  <c r="I6041" i="1" s="1"/>
  <c r="Y6042" i="1"/>
  <c r="I6042" i="1" s="1"/>
  <c r="Y6043" i="1"/>
  <c r="I6043" i="1" s="1"/>
  <c r="Y6044" i="1"/>
  <c r="I6044" i="1" s="1"/>
  <c r="Y6045" i="1"/>
  <c r="Y6046" i="1"/>
  <c r="I6046" i="1" s="1"/>
  <c r="Y6047" i="1"/>
  <c r="Y6048" i="1"/>
  <c r="I6048" i="1" s="1"/>
  <c r="Y6049" i="1"/>
  <c r="Y6050" i="1"/>
  <c r="I6050" i="1" s="1"/>
  <c r="Y6051" i="1"/>
  <c r="I6051" i="1" s="1"/>
  <c r="Y6052" i="1"/>
  <c r="Y6053" i="1"/>
  <c r="I6053" i="1" s="1"/>
  <c r="Y6054" i="1"/>
  <c r="I6054" i="1" s="1"/>
  <c r="Y6055" i="1"/>
  <c r="I6055" i="1" s="1"/>
  <c r="Y6056" i="1"/>
  <c r="I6056" i="1" s="1"/>
  <c r="Y6057" i="1"/>
  <c r="Y6058" i="1"/>
  <c r="I6058" i="1" s="1"/>
  <c r="Y6059" i="1"/>
  <c r="Y6060" i="1"/>
  <c r="Y6061" i="1"/>
  <c r="Y6062" i="1"/>
  <c r="I6062" i="1" s="1"/>
  <c r="Y6063" i="1"/>
  <c r="I6063" i="1" s="1"/>
  <c r="Y6064" i="1"/>
  <c r="Y6065" i="1"/>
  <c r="I6065" i="1" s="1"/>
  <c r="Y6066" i="1"/>
  <c r="I6066" i="1" s="1"/>
  <c r="Y6067" i="1"/>
  <c r="I6067" i="1" s="1"/>
  <c r="Y6068" i="1"/>
  <c r="I6068" i="1" s="1"/>
  <c r="Y6069" i="1"/>
  <c r="Y6070" i="1"/>
  <c r="I6070" i="1" s="1"/>
  <c r="Y6071" i="1"/>
  <c r="Y6072" i="1"/>
  <c r="Y6073" i="1"/>
  <c r="Y6074" i="1"/>
  <c r="I6074" i="1" s="1"/>
  <c r="Y6075" i="1"/>
  <c r="I6075" i="1" s="1"/>
  <c r="Y6076" i="1"/>
  <c r="Y6077" i="1"/>
  <c r="I6077" i="1" s="1"/>
  <c r="Y6078" i="1"/>
  <c r="I6078" i="1" s="1"/>
  <c r="Y6079" i="1"/>
  <c r="I6079" i="1" s="1"/>
  <c r="Y6080" i="1"/>
  <c r="I6080" i="1" s="1"/>
  <c r="Y6081" i="1"/>
  <c r="Y6082" i="1"/>
  <c r="I6082" i="1" s="1"/>
  <c r="Y6083" i="1"/>
  <c r="Y6084" i="1"/>
  <c r="Y6085" i="1"/>
  <c r="Y6086" i="1"/>
  <c r="I6086" i="1" s="1"/>
  <c r="Y6087" i="1"/>
  <c r="I6087" i="1" s="1"/>
  <c r="Y6088" i="1"/>
  <c r="Y6089" i="1"/>
  <c r="I6089" i="1" s="1"/>
  <c r="Y6090" i="1"/>
  <c r="I6090" i="1" s="1"/>
  <c r="Y6091" i="1"/>
  <c r="I6091" i="1" s="1"/>
  <c r="Y6092" i="1"/>
  <c r="I6092" i="1" s="1"/>
  <c r="Y6093" i="1"/>
  <c r="I6093" i="1" s="1"/>
  <c r="Y6094" i="1"/>
  <c r="I6094" i="1" s="1"/>
  <c r="Y6095" i="1"/>
  <c r="Y6096" i="1"/>
  <c r="Y6097" i="1"/>
  <c r="Y6098" i="1"/>
  <c r="I6098" i="1" s="1"/>
  <c r="Y6099" i="1"/>
  <c r="I6099" i="1" s="1"/>
  <c r="Y6100" i="1"/>
  <c r="Y6101" i="1"/>
  <c r="I6101" i="1" s="1"/>
  <c r="Y6102" i="1"/>
  <c r="I6102" i="1" s="1"/>
  <c r="Y6103" i="1"/>
  <c r="I6103" i="1" s="1"/>
  <c r="Y6104" i="1"/>
  <c r="I6104" i="1" s="1"/>
  <c r="Y6105" i="1"/>
  <c r="Y6106" i="1"/>
  <c r="I6106" i="1" s="1"/>
  <c r="Y6107" i="1"/>
  <c r="Y6108" i="1"/>
  <c r="Y6109" i="1"/>
  <c r="Y6110" i="1"/>
  <c r="I6110" i="1" s="1"/>
  <c r="Y6111" i="1"/>
  <c r="I6111" i="1" s="1"/>
  <c r="Y6112" i="1"/>
  <c r="Y6113" i="1"/>
  <c r="I6113" i="1" s="1"/>
  <c r="Y6114" i="1"/>
  <c r="I6114" i="1" s="1"/>
  <c r="Y6115" i="1"/>
  <c r="I6115" i="1" s="1"/>
  <c r="Y6116" i="1"/>
  <c r="I6116" i="1" s="1"/>
  <c r="Y6117" i="1"/>
  <c r="Y6118" i="1"/>
  <c r="I6118" i="1" s="1"/>
  <c r="Y6119" i="1"/>
  <c r="Y6120" i="1"/>
  <c r="Y6121" i="1"/>
  <c r="Y6122" i="1"/>
  <c r="I6122" i="1" s="1"/>
  <c r="Y6123" i="1"/>
  <c r="I6123" i="1" s="1"/>
  <c r="Y6124" i="1"/>
  <c r="Y6125" i="1"/>
  <c r="I6125" i="1" s="1"/>
  <c r="Y6126" i="1"/>
  <c r="I6126" i="1" s="1"/>
  <c r="Y6127" i="1"/>
  <c r="I6127" i="1" s="1"/>
  <c r="Y6128" i="1"/>
  <c r="I6128" i="1" s="1"/>
  <c r="Y6129" i="1"/>
  <c r="Y6130" i="1"/>
  <c r="I6130" i="1" s="1"/>
  <c r="Y6131" i="1"/>
  <c r="Y6132" i="1"/>
  <c r="Y6133" i="1"/>
  <c r="Y6134" i="1"/>
  <c r="I6134" i="1" s="1"/>
  <c r="Y6135" i="1"/>
  <c r="I6135" i="1" s="1"/>
  <c r="Y6136" i="1"/>
  <c r="Y6137" i="1"/>
  <c r="I6137" i="1" s="1"/>
  <c r="Y6138" i="1"/>
  <c r="I6138" i="1" s="1"/>
  <c r="Y6139" i="1"/>
  <c r="I6139" i="1" s="1"/>
  <c r="Y6140" i="1"/>
  <c r="I6140" i="1" s="1"/>
  <c r="Y6141" i="1"/>
  <c r="Y6142" i="1"/>
  <c r="I6142" i="1" s="1"/>
  <c r="Y6143" i="1"/>
  <c r="Y6144" i="1"/>
  <c r="Y6145" i="1"/>
  <c r="Y6146" i="1"/>
  <c r="I6146" i="1" s="1"/>
  <c r="Y6147" i="1"/>
  <c r="I6147" i="1" s="1"/>
  <c r="Y6148" i="1"/>
  <c r="Y6149" i="1"/>
  <c r="I6149" i="1" s="1"/>
  <c r="Y6150" i="1"/>
  <c r="I6150" i="1" s="1"/>
  <c r="Y6151" i="1"/>
  <c r="I6151" i="1" s="1"/>
  <c r="Y6152" i="1"/>
  <c r="I6152" i="1" s="1"/>
  <c r="Y6153" i="1"/>
  <c r="Y6154" i="1"/>
  <c r="I6154" i="1" s="1"/>
  <c r="Y6155" i="1"/>
  <c r="Y6156" i="1"/>
  <c r="Y6157" i="1"/>
  <c r="Y6158" i="1"/>
  <c r="I6158" i="1" s="1"/>
  <c r="Y6159" i="1"/>
  <c r="I6159" i="1" s="1"/>
  <c r="Y6160" i="1"/>
  <c r="Y6161" i="1"/>
  <c r="I6161" i="1" s="1"/>
  <c r="Y6162" i="1"/>
  <c r="I6162" i="1" s="1"/>
  <c r="Y6163" i="1"/>
  <c r="I6163" i="1" s="1"/>
  <c r="Y6164" i="1"/>
  <c r="I6164" i="1" s="1"/>
  <c r="Y6165" i="1"/>
  <c r="Y6166" i="1"/>
  <c r="I6166" i="1" s="1"/>
  <c r="Y6167" i="1"/>
  <c r="Y6168" i="1"/>
  <c r="Y6169" i="1"/>
  <c r="Y6170" i="1"/>
  <c r="I6170" i="1" s="1"/>
  <c r="Y6171" i="1"/>
  <c r="I6171" i="1" s="1"/>
  <c r="Y6172" i="1"/>
  <c r="Y6173" i="1"/>
  <c r="Y6174" i="1"/>
  <c r="I6174" i="1" s="1"/>
  <c r="Y6175" i="1"/>
  <c r="I6175" i="1" s="1"/>
  <c r="Y6176" i="1"/>
  <c r="I6176" i="1" s="1"/>
  <c r="Y6177" i="1"/>
  <c r="Y6178" i="1"/>
  <c r="I6178" i="1" s="1"/>
  <c r="Y6179" i="1"/>
  <c r="Y6180" i="1"/>
  <c r="I6180" i="1" s="1"/>
  <c r="Y6181" i="1"/>
  <c r="Y6182" i="1"/>
  <c r="I6182" i="1" s="1"/>
  <c r="Y6183" i="1"/>
  <c r="I6183" i="1" s="1"/>
  <c r="Y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2" i="1"/>
  <c r="I6179" i="1" l="1"/>
  <c r="I6167" i="1"/>
  <c r="I6155" i="1"/>
  <c r="I6143" i="1"/>
  <c r="I6131" i="1"/>
  <c r="I6119" i="1"/>
  <c r="I6107" i="1"/>
  <c r="I6095" i="1"/>
  <c r="I6083" i="1"/>
  <c r="I6071" i="1"/>
  <c r="I6059" i="1"/>
  <c r="I6047" i="1"/>
  <c r="I6035" i="1"/>
  <c r="I6023" i="1"/>
  <c r="I6011" i="1"/>
  <c r="I5999" i="1"/>
  <c r="I5987" i="1"/>
  <c r="I5975" i="1"/>
  <c r="I5963" i="1"/>
  <c r="I5951" i="1"/>
  <c r="I5939" i="1"/>
  <c r="I5927" i="1"/>
  <c r="I5915" i="1"/>
  <c r="I5903" i="1"/>
  <c r="I5891" i="1"/>
  <c r="I5879" i="1"/>
  <c r="I5867" i="1"/>
  <c r="I5855" i="1"/>
  <c r="I5843" i="1"/>
  <c r="I5831" i="1"/>
  <c r="I5819" i="1"/>
  <c r="I5807" i="1"/>
  <c r="I5795" i="1"/>
  <c r="I5783" i="1"/>
  <c r="I5771" i="1"/>
  <c r="I5759" i="1"/>
  <c r="I5747" i="1"/>
  <c r="I5735" i="1"/>
  <c r="I5723" i="1"/>
  <c r="I5711" i="1"/>
  <c r="I5699" i="1"/>
  <c r="I5687" i="1"/>
  <c r="I5675" i="1"/>
  <c r="I5663" i="1"/>
  <c r="I5651" i="1"/>
  <c r="I5639" i="1"/>
  <c r="I5627" i="1"/>
  <c r="I5615" i="1"/>
  <c r="I5603" i="1"/>
  <c r="I5591" i="1"/>
  <c r="I5579" i="1"/>
  <c r="I5567" i="1"/>
  <c r="I5555" i="1"/>
  <c r="I5543" i="1"/>
  <c r="I5531" i="1"/>
  <c r="I5519" i="1"/>
  <c r="I5507" i="1"/>
  <c r="I5495" i="1"/>
  <c r="I5483" i="1"/>
  <c r="I5471" i="1"/>
  <c r="I5459" i="1"/>
  <c r="I5447" i="1"/>
  <c r="I5435" i="1"/>
  <c r="I5423" i="1"/>
  <c r="I5411" i="1"/>
  <c r="I5399" i="1"/>
  <c r="I5387" i="1"/>
  <c r="I5375" i="1"/>
  <c r="I5363" i="1"/>
  <c r="I5351" i="1"/>
  <c r="I5339" i="1"/>
  <c r="I5327" i="1"/>
  <c r="I5315" i="1"/>
  <c r="I5303" i="1"/>
  <c r="I5291" i="1"/>
  <c r="I5279" i="1"/>
  <c r="I5267" i="1"/>
  <c r="I5255" i="1"/>
  <c r="I5243" i="1"/>
  <c r="I5231" i="1"/>
  <c r="I5219" i="1"/>
  <c r="I5207" i="1"/>
  <c r="I5195" i="1"/>
  <c r="I5183" i="1"/>
  <c r="I5171" i="1"/>
  <c r="I5159" i="1"/>
  <c r="I5147" i="1"/>
  <c r="I5135" i="1"/>
  <c r="I5123" i="1"/>
  <c r="I5111" i="1"/>
  <c r="I5099" i="1"/>
  <c r="I5087" i="1"/>
  <c r="I5075" i="1"/>
  <c r="I5063" i="1"/>
  <c r="I5051" i="1"/>
  <c r="I5039" i="1"/>
  <c r="I5027" i="1"/>
  <c r="I5015" i="1"/>
  <c r="I5003" i="1"/>
  <c r="I4991" i="1"/>
  <c r="I4979" i="1"/>
  <c r="I4967" i="1"/>
  <c r="I4955" i="1"/>
  <c r="I4943" i="1"/>
  <c r="I4931" i="1"/>
  <c r="I4919" i="1"/>
  <c r="I4907" i="1"/>
  <c r="I4895" i="1"/>
  <c r="I4883" i="1"/>
  <c r="I4871" i="1"/>
  <c r="I4859" i="1"/>
  <c r="I4847" i="1"/>
  <c r="I4835" i="1"/>
  <c r="I4823" i="1"/>
  <c r="I4811" i="1"/>
  <c r="I4799" i="1"/>
  <c r="I4787" i="1"/>
  <c r="I4775" i="1"/>
  <c r="I4763" i="1"/>
  <c r="I4751" i="1"/>
  <c r="I4739" i="1"/>
  <c r="I4727" i="1"/>
  <c r="I4715" i="1"/>
  <c r="I4703" i="1"/>
  <c r="I4691" i="1"/>
  <c r="I4679" i="1"/>
  <c r="I4667" i="1"/>
  <c r="I4655" i="1"/>
  <c r="I4643" i="1"/>
  <c r="I4631" i="1"/>
  <c r="I4619" i="1"/>
  <c r="I4607" i="1"/>
  <c r="I4595" i="1"/>
  <c r="I4583" i="1"/>
  <c r="I4571" i="1"/>
  <c r="I4559" i="1"/>
  <c r="I4547" i="1"/>
  <c r="I4535" i="1"/>
  <c r="I4523" i="1"/>
  <c r="I4511" i="1"/>
  <c r="I4499" i="1"/>
  <c r="I4487" i="1"/>
  <c r="I4475" i="1"/>
  <c r="I4463" i="1"/>
  <c r="I4451" i="1"/>
  <c r="I4439" i="1"/>
  <c r="I4427" i="1"/>
  <c r="I4415" i="1"/>
  <c r="I4403" i="1"/>
  <c r="I4391" i="1"/>
  <c r="I4379" i="1"/>
  <c r="I4367" i="1"/>
  <c r="I4355" i="1"/>
  <c r="I4343" i="1"/>
  <c r="I4331" i="1"/>
  <c r="I4319" i="1"/>
  <c r="I4307" i="1"/>
  <c r="I4295" i="1"/>
  <c r="I4283" i="1"/>
  <c r="I4271" i="1"/>
  <c r="I4259" i="1"/>
  <c r="I4247" i="1"/>
  <c r="I4235" i="1"/>
  <c r="I4223" i="1"/>
  <c r="I4211" i="1"/>
  <c r="I4199" i="1"/>
  <c r="I4187" i="1"/>
  <c r="I4175" i="1"/>
  <c r="I4163" i="1"/>
  <c r="I4151" i="1"/>
  <c r="I4139" i="1"/>
  <c r="I4127" i="1"/>
  <c r="I4115" i="1"/>
  <c r="I4103" i="1"/>
  <c r="I4091" i="1"/>
  <c r="I4079" i="1"/>
  <c r="I4067" i="1"/>
  <c r="I4055" i="1"/>
  <c r="I4043" i="1"/>
  <c r="I4031" i="1"/>
  <c r="I4019" i="1"/>
  <c r="I4007" i="1"/>
  <c r="I3995" i="1"/>
  <c r="I3983" i="1"/>
  <c r="I3971" i="1"/>
  <c r="I3959" i="1"/>
  <c r="I3947" i="1"/>
  <c r="I3935" i="1"/>
  <c r="I3923" i="1"/>
  <c r="I3911" i="1"/>
  <c r="I3899" i="1"/>
  <c r="I3887" i="1"/>
  <c r="I3875" i="1"/>
  <c r="I3863" i="1"/>
  <c r="I3851" i="1"/>
  <c r="I3839" i="1"/>
  <c r="I3827" i="1"/>
  <c r="I3815" i="1"/>
  <c r="I3803" i="1"/>
  <c r="I3791" i="1"/>
  <c r="I3779" i="1"/>
  <c r="I3767" i="1"/>
  <c r="I3755" i="1"/>
  <c r="I3743" i="1"/>
  <c r="I3731" i="1"/>
  <c r="I3719" i="1"/>
  <c r="I3707" i="1"/>
  <c r="I3695" i="1"/>
  <c r="I3683" i="1"/>
  <c r="I3671" i="1"/>
  <c r="I3659" i="1"/>
  <c r="I3647" i="1"/>
  <c r="I3635" i="1"/>
  <c r="I3623" i="1"/>
  <c r="I3611" i="1"/>
  <c r="I3599" i="1"/>
  <c r="I3587" i="1"/>
  <c r="I3575" i="1"/>
  <c r="I3563" i="1"/>
  <c r="I3551" i="1"/>
  <c r="I3539" i="1"/>
  <c r="I3527" i="1"/>
  <c r="I3515" i="1"/>
  <c r="I3503" i="1"/>
  <c r="I3491" i="1"/>
  <c r="I3479" i="1"/>
  <c r="I3467" i="1"/>
  <c r="I3455" i="1"/>
  <c r="I3443" i="1"/>
  <c r="I3431" i="1"/>
  <c r="I3419" i="1"/>
  <c r="I3407" i="1"/>
  <c r="I3395" i="1"/>
  <c r="I3383" i="1"/>
  <c r="I3371" i="1"/>
  <c r="I3359" i="1"/>
  <c r="I3347" i="1"/>
  <c r="I3335" i="1"/>
  <c r="I3323" i="1"/>
  <c r="I3311" i="1"/>
  <c r="I3299" i="1"/>
  <c r="I3287" i="1"/>
  <c r="I3275" i="1"/>
  <c r="I3263" i="1"/>
  <c r="I3251" i="1"/>
  <c r="I3239" i="1"/>
  <c r="I3227" i="1"/>
  <c r="I3215" i="1"/>
  <c r="I3203" i="1"/>
  <c r="I3191" i="1"/>
  <c r="I3179" i="1"/>
  <c r="I3167" i="1"/>
  <c r="I3155" i="1"/>
  <c r="I3143" i="1"/>
  <c r="I3131" i="1"/>
  <c r="I3119" i="1"/>
  <c r="I3107" i="1"/>
  <c r="I3095" i="1"/>
  <c r="I3083" i="1"/>
  <c r="I3071" i="1"/>
  <c r="I2317" i="1"/>
  <c r="I1681" i="1"/>
  <c r="I3059" i="1"/>
  <c r="I3047" i="1"/>
  <c r="I3035" i="1"/>
  <c r="I3023" i="1"/>
  <c r="I3011" i="1"/>
  <c r="I2999" i="1"/>
  <c r="I2987" i="1"/>
  <c r="I2975" i="1"/>
  <c r="I2963" i="1"/>
  <c r="I2951" i="1"/>
  <c r="I2939" i="1"/>
  <c r="I2927" i="1"/>
  <c r="I2915" i="1"/>
  <c r="I2903" i="1"/>
  <c r="I2891" i="1"/>
  <c r="I2879" i="1"/>
  <c r="I2867" i="1"/>
  <c r="I2855" i="1"/>
  <c r="I2843" i="1"/>
  <c r="I2831" i="1"/>
  <c r="I2819" i="1"/>
  <c r="I2807" i="1"/>
  <c r="I2795" i="1"/>
  <c r="I2783" i="1"/>
  <c r="I2771" i="1"/>
  <c r="I2759" i="1"/>
  <c r="I2747" i="1"/>
  <c r="I2735" i="1"/>
  <c r="I2723" i="1"/>
  <c r="I2711" i="1"/>
  <c r="I2699" i="1"/>
  <c r="I2687" i="1"/>
  <c r="I2675" i="1"/>
  <c r="I2663" i="1"/>
  <c r="I2651" i="1"/>
  <c r="I2639" i="1"/>
  <c r="I2627" i="1"/>
  <c r="I2615" i="1"/>
  <c r="I2603" i="1"/>
  <c r="I2591" i="1"/>
  <c r="I2579" i="1"/>
  <c r="I2567" i="1"/>
  <c r="I2555" i="1"/>
  <c r="I2543" i="1"/>
  <c r="I2531" i="1"/>
  <c r="I2519" i="1"/>
  <c r="I2507" i="1"/>
  <c r="I2495" i="1"/>
  <c r="I2483" i="1"/>
  <c r="I2471" i="1"/>
  <c r="I2459" i="1"/>
  <c r="I2447" i="1"/>
  <c r="I2435" i="1"/>
  <c r="I2423" i="1"/>
  <c r="I2411" i="1"/>
  <c r="I2399" i="1"/>
  <c r="I2387" i="1"/>
  <c r="I2375" i="1"/>
  <c r="I2363" i="1"/>
  <c r="I2351" i="1"/>
  <c r="I2339" i="1"/>
  <c r="I2327" i="1"/>
  <c r="I2315" i="1"/>
  <c r="I2303" i="1"/>
  <c r="I2291" i="1"/>
  <c r="I2279" i="1"/>
  <c r="I2267" i="1"/>
  <c r="I2255" i="1"/>
  <c r="I2243" i="1"/>
  <c r="I2231" i="1"/>
  <c r="I2219" i="1"/>
  <c r="I2207" i="1"/>
  <c r="I2195" i="1"/>
  <c r="I2183" i="1"/>
  <c r="I2171" i="1"/>
  <c r="I2159" i="1"/>
  <c r="I2147" i="1"/>
  <c r="I2135" i="1"/>
  <c r="I2123" i="1"/>
  <c r="I2111" i="1"/>
  <c r="I2099" i="1"/>
  <c r="I2087" i="1"/>
  <c r="I2075" i="1"/>
  <c r="I2063" i="1"/>
  <c r="I2051" i="1"/>
  <c r="I2039" i="1"/>
  <c r="I2027" i="1"/>
  <c r="I2015" i="1"/>
  <c r="I2003" i="1"/>
  <c r="I1991" i="1"/>
  <c r="I1979" i="1"/>
  <c r="I1967" i="1"/>
  <c r="I1955" i="1"/>
  <c r="I1943" i="1"/>
  <c r="I1931" i="1"/>
  <c r="I1919" i="1"/>
  <c r="I1907" i="1"/>
  <c r="I1895" i="1"/>
  <c r="I1883" i="1"/>
  <c r="I1871" i="1"/>
  <c r="I1859" i="1"/>
  <c r="I1847" i="1"/>
  <c r="I1835" i="1"/>
  <c r="I1823" i="1"/>
  <c r="I1811" i="1"/>
  <c r="I1799" i="1"/>
  <c r="I1787" i="1"/>
  <c r="I1775" i="1"/>
  <c r="I1763" i="1"/>
  <c r="I1751" i="1"/>
  <c r="I1739" i="1"/>
  <c r="I1727" i="1"/>
  <c r="I1715" i="1"/>
  <c r="I1703" i="1"/>
  <c r="I1691" i="1"/>
  <c r="I1679" i="1"/>
  <c r="I1667" i="1"/>
  <c r="I1655" i="1"/>
  <c r="I1643" i="1"/>
  <c r="I1631" i="1"/>
  <c r="I1619" i="1"/>
  <c r="I1607" i="1"/>
  <c r="I1595" i="1"/>
  <c r="I1583" i="1"/>
  <c r="I1571" i="1"/>
  <c r="I1559" i="1"/>
  <c r="I1547" i="1"/>
  <c r="I1535" i="1"/>
  <c r="I1523" i="1"/>
  <c r="I1511" i="1"/>
  <c r="I1499" i="1"/>
  <c r="I1487" i="1"/>
  <c r="I1475" i="1"/>
  <c r="I1463" i="1"/>
  <c r="I1451" i="1"/>
  <c r="I1439" i="1"/>
  <c r="I1427" i="1"/>
  <c r="I1415" i="1"/>
  <c r="I1403" i="1"/>
  <c r="I1391" i="1"/>
  <c r="I1379" i="1"/>
  <c r="I1367" i="1"/>
  <c r="I1355" i="1"/>
  <c r="I1343" i="1"/>
  <c r="I1331" i="1"/>
  <c r="I1319" i="1"/>
  <c r="I1307" i="1"/>
  <c r="I1295" i="1"/>
  <c r="I1283" i="1"/>
  <c r="I1271" i="1"/>
  <c r="I1259" i="1"/>
  <c r="I1247" i="1"/>
  <c r="I1235" i="1"/>
  <c r="I1223" i="1"/>
  <c r="I1211" i="1"/>
  <c r="I1199" i="1"/>
  <c r="I1187" i="1"/>
  <c r="I1175" i="1"/>
  <c r="I1163" i="1"/>
  <c r="I1151" i="1"/>
  <c r="I1139" i="1"/>
  <c r="I1127" i="1"/>
  <c r="I1115" i="1"/>
  <c r="I1103" i="1"/>
  <c r="I1091" i="1"/>
  <c r="I1079" i="1"/>
  <c r="I1067" i="1"/>
  <c r="I1055" i="1"/>
  <c r="I1043" i="1"/>
  <c r="I1031" i="1"/>
  <c r="I1573" i="1"/>
  <c r="I1417" i="1"/>
  <c r="I1369" i="1"/>
  <c r="I1249" i="1"/>
  <c r="I1213" i="1"/>
  <c r="I1117" i="1"/>
  <c r="I1093" i="1"/>
  <c r="I1057" i="1"/>
  <c r="I937" i="1"/>
  <c r="I901" i="1"/>
  <c r="I781" i="1"/>
  <c r="I745" i="1"/>
  <c r="I685" i="1"/>
  <c r="I625" i="1"/>
  <c r="I589" i="1"/>
  <c r="I505" i="1"/>
  <c r="I469" i="1"/>
  <c r="I433" i="1"/>
  <c r="I349" i="1"/>
  <c r="I313" i="1"/>
  <c r="I277" i="1"/>
  <c r="I265" i="1"/>
  <c r="I253" i="1"/>
  <c r="I193" i="1"/>
  <c r="I157" i="1"/>
  <c r="I121" i="1"/>
  <c r="I109" i="1"/>
  <c r="I97" i="1"/>
  <c r="I85" i="1"/>
  <c r="I73" i="1"/>
  <c r="I61" i="1"/>
  <c r="I49" i="1"/>
  <c r="I37" i="1"/>
  <c r="I25" i="1"/>
  <c r="I13" i="1"/>
  <c r="I1019" i="1"/>
  <c r="I1007" i="1"/>
  <c r="I995" i="1"/>
  <c r="I983" i="1"/>
  <c r="I971" i="1"/>
  <c r="I959" i="1"/>
  <c r="I947" i="1"/>
  <c r="I935" i="1"/>
  <c r="I923" i="1"/>
  <c r="I911" i="1"/>
  <c r="I899" i="1"/>
  <c r="I887" i="1"/>
  <c r="I875" i="1"/>
  <c r="I863" i="1"/>
  <c r="I851" i="1"/>
  <c r="I839" i="1"/>
  <c r="I827" i="1"/>
  <c r="I815" i="1"/>
  <c r="I803" i="1"/>
  <c r="I791" i="1"/>
  <c r="I779" i="1"/>
  <c r="I767" i="1"/>
  <c r="I755" i="1"/>
  <c r="I743" i="1"/>
  <c r="I731" i="1"/>
  <c r="I719" i="1"/>
  <c r="I707" i="1"/>
  <c r="I695" i="1"/>
  <c r="I683" i="1"/>
  <c r="I671" i="1"/>
  <c r="I659" i="1"/>
  <c r="I647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1" i="1"/>
  <c r="I6181" i="1"/>
  <c r="I6169" i="1"/>
  <c r="I6157" i="1"/>
  <c r="I6145" i="1"/>
  <c r="I6133" i="1"/>
  <c r="I6121" i="1"/>
  <c r="I6109" i="1"/>
  <c r="I6097" i="1"/>
  <c r="I6085" i="1"/>
  <c r="I6073" i="1"/>
  <c r="I6061" i="1"/>
  <c r="I6049" i="1"/>
  <c r="I6037" i="1"/>
  <c r="I6025" i="1"/>
  <c r="I6013" i="1"/>
  <c r="I6001" i="1"/>
  <c r="I5989" i="1"/>
  <c r="I5977" i="1"/>
  <c r="I5965" i="1"/>
  <c r="I5953" i="1"/>
  <c r="I5941" i="1"/>
  <c r="I5929" i="1"/>
  <c r="I5917" i="1"/>
  <c r="I5905" i="1"/>
  <c r="I5893" i="1"/>
  <c r="I5881" i="1"/>
  <c r="I5869" i="1"/>
  <c r="I5857" i="1"/>
  <c r="I5845" i="1"/>
  <c r="I5833" i="1"/>
  <c r="I5821" i="1"/>
  <c r="I5809" i="1"/>
  <c r="I5797" i="1"/>
  <c r="I5785" i="1"/>
  <c r="I5773" i="1"/>
  <c r="I5761" i="1"/>
  <c r="I5749" i="1"/>
  <c r="I5737" i="1"/>
  <c r="I5725" i="1"/>
  <c r="I5713" i="1"/>
  <c r="I5701" i="1"/>
  <c r="I6168" i="1"/>
  <c r="I6156" i="1"/>
  <c r="I6144" i="1"/>
  <c r="I6120" i="1"/>
  <c r="I6096" i="1"/>
  <c r="I6084" i="1"/>
  <c r="I6060" i="1"/>
  <c r="I6036" i="1"/>
  <c r="I6012" i="1"/>
  <c r="I5916" i="1"/>
  <c r="I5904" i="1"/>
  <c r="I5880" i="1"/>
  <c r="I5868" i="1"/>
  <c r="I5832" i="1"/>
  <c r="I5820" i="1"/>
  <c r="I5808" i="1"/>
  <c r="I5796" i="1"/>
  <c r="I5700" i="1"/>
  <c r="I5688" i="1"/>
  <c r="I5664" i="1"/>
  <c r="I5604" i="1"/>
  <c r="I5592" i="1"/>
  <c r="I6177" i="1"/>
  <c r="I6153" i="1"/>
  <c r="I6117" i="1"/>
  <c r="I6105" i="1"/>
  <c r="I6081" i="1"/>
  <c r="I6069" i="1"/>
  <c r="I6057" i="1"/>
  <c r="I6045" i="1"/>
  <c r="I6021" i="1"/>
  <c r="I5997" i="1"/>
  <c r="I5973" i="1"/>
  <c r="I5877" i="1"/>
  <c r="I5865" i="1"/>
  <c r="I5853" i="1"/>
  <c r="I5841" i="1"/>
  <c r="I5793" i="1"/>
  <c r="I5781" i="1"/>
  <c r="I5757" i="1"/>
  <c r="I5661" i="1"/>
  <c r="I5649" i="1"/>
  <c r="I6112" i="1"/>
  <c r="I6076" i="1"/>
  <c r="I6028" i="1"/>
  <c r="I6004" i="1"/>
  <c r="I5956" i="1"/>
  <c r="I5944" i="1"/>
  <c r="I5689" i="1"/>
  <c r="I5677" i="1"/>
  <c r="I5665" i="1"/>
  <c r="I5653" i="1"/>
  <c r="I5641" i="1"/>
  <c r="I5629" i="1"/>
  <c r="I5617" i="1"/>
  <c r="I5605" i="1"/>
  <c r="I5593" i="1"/>
  <c r="I5581" i="1"/>
  <c r="I5569" i="1"/>
  <c r="I5557" i="1"/>
  <c r="I5545" i="1"/>
  <c r="I5533" i="1"/>
  <c r="I5521" i="1"/>
  <c r="I5509" i="1"/>
  <c r="I5497" i="1"/>
  <c r="I5485" i="1"/>
  <c r="I5473" i="1"/>
  <c r="I5461" i="1"/>
  <c r="I5449" i="1"/>
  <c r="I5437" i="1"/>
  <c r="I5425" i="1"/>
  <c r="I5413" i="1"/>
  <c r="I5401" i="1"/>
  <c r="I5389" i="1"/>
  <c r="I5377" i="1"/>
  <c r="I5365" i="1"/>
  <c r="I5353" i="1"/>
  <c r="I5341" i="1"/>
  <c r="I5329" i="1"/>
  <c r="I5317" i="1"/>
  <c r="I5305" i="1"/>
  <c r="I5293" i="1"/>
  <c r="I5281" i="1"/>
  <c r="I5269" i="1"/>
  <c r="I5257" i="1"/>
  <c r="I5245" i="1"/>
  <c r="I5233" i="1"/>
  <c r="I5221" i="1"/>
  <c r="I5209" i="1"/>
  <c r="I5197" i="1"/>
  <c r="I5185" i="1"/>
  <c r="I5173" i="1"/>
  <c r="I5161" i="1"/>
  <c r="I5149" i="1"/>
  <c r="I5137" i="1"/>
  <c r="I5125" i="1"/>
  <c r="I5113" i="1"/>
  <c r="I5101" i="1"/>
  <c r="I5089" i="1"/>
  <c r="I5077" i="1"/>
  <c r="I5065" i="1"/>
  <c r="I5053" i="1"/>
  <c r="I5041" i="1"/>
  <c r="I5029" i="1"/>
  <c r="I5017" i="1"/>
  <c r="I5005" i="1"/>
  <c r="I4993" i="1"/>
  <c r="I4981" i="1"/>
  <c r="I4969" i="1"/>
  <c r="I4957" i="1"/>
  <c r="I4945" i="1"/>
  <c r="I4933" i="1"/>
  <c r="I4921" i="1"/>
  <c r="I4909" i="1"/>
  <c r="I4897" i="1"/>
  <c r="I4885" i="1"/>
  <c r="I4873" i="1"/>
  <c r="I4861" i="1"/>
  <c r="I4849" i="1"/>
  <c r="I4837" i="1"/>
  <c r="I4825" i="1"/>
  <c r="I4813" i="1"/>
  <c r="I4801" i="1"/>
  <c r="I4789" i="1"/>
  <c r="I4777" i="1"/>
  <c r="I4765" i="1"/>
  <c r="I4753" i="1"/>
  <c r="I4741" i="1"/>
  <c r="I4729" i="1"/>
  <c r="I4717" i="1"/>
  <c r="I4705" i="1"/>
  <c r="I4693" i="1"/>
  <c r="I4681" i="1"/>
  <c r="I4669" i="1"/>
  <c r="I4657" i="1"/>
  <c r="I4645" i="1"/>
  <c r="I4633" i="1"/>
  <c r="I4621" i="1"/>
  <c r="I4609" i="1"/>
  <c r="I4597" i="1"/>
  <c r="I4585" i="1"/>
  <c r="I4573" i="1"/>
  <c r="I4561" i="1"/>
  <c r="I4549" i="1"/>
  <c r="I4537" i="1"/>
  <c r="I4525" i="1"/>
  <c r="I4513" i="1"/>
  <c r="I4501" i="1"/>
  <c r="I4489" i="1"/>
  <c r="I4477" i="1"/>
  <c r="I4465" i="1"/>
  <c r="I4453" i="1"/>
  <c r="I4441" i="1"/>
  <c r="I4429" i="1"/>
  <c r="I4417" i="1"/>
  <c r="I4405" i="1"/>
  <c r="I4393" i="1"/>
  <c r="I4381" i="1"/>
  <c r="I4369" i="1"/>
  <c r="I4357" i="1"/>
  <c r="I4345" i="1"/>
  <c r="I4333" i="1"/>
  <c r="I4321" i="1"/>
  <c r="I4309" i="1"/>
  <c r="I4297" i="1"/>
  <c r="I4285" i="1"/>
  <c r="I4273" i="1"/>
  <c r="I4261" i="1"/>
  <c r="I4249" i="1"/>
  <c r="I4237" i="1"/>
  <c r="I4225" i="1"/>
  <c r="I4213" i="1"/>
  <c r="I4201" i="1"/>
  <c r="I4189" i="1"/>
  <c r="I4177" i="1"/>
  <c r="I4165" i="1"/>
  <c r="I4153" i="1"/>
  <c r="I4141" i="1"/>
  <c r="I4129" i="1"/>
  <c r="I4117" i="1"/>
  <c r="I4105" i="1"/>
  <c r="I4093" i="1"/>
  <c r="I4081" i="1"/>
  <c r="I4069" i="1"/>
  <c r="I4057" i="1"/>
  <c r="I4045" i="1"/>
  <c r="I4033" i="1"/>
  <c r="I4021" i="1"/>
  <c r="I4009" i="1"/>
  <c r="I3997" i="1"/>
  <c r="I3985" i="1"/>
  <c r="I3973" i="1"/>
  <c r="I3961" i="1"/>
  <c r="I3949" i="1"/>
  <c r="I3937" i="1"/>
  <c r="I3925" i="1"/>
  <c r="I3913" i="1"/>
  <c r="I3901" i="1"/>
  <c r="I3889" i="1"/>
  <c r="I3877" i="1"/>
  <c r="I3865" i="1"/>
  <c r="I3853" i="1"/>
  <c r="I3841" i="1"/>
  <c r="I3829" i="1"/>
  <c r="I3817" i="1"/>
  <c r="I3805" i="1"/>
  <c r="I3793" i="1"/>
  <c r="I3781" i="1"/>
  <c r="I3769" i="1"/>
  <c r="I3757" i="1"/>
  <c r="I3745" i="1"/>
  <c r="I3733" i="1"/>
  <c r="I3721" i="1"/>
  <c r="I3709" i="1"/>
  <c r="I3697" i="1"/>
  <c r="I3685" i="1"/>
  <c r="I3673" i="1"/>
  <c r="I3661" i="1"/>
  <c r="I6132" i="1"/>
  <c r="I6108" i="1"/>
  <c r="I6072" i="1"/>
  <c r="I6024" i="1"/>
  <c r="I6000" i="1"/>
  <c r="I5976" i="1"/>
  <c r="I5952" i="1"/>
  <c r="I5928" i="1"/>
  <c r="I5892" i="1"/>
  <c r="I5856" i="1"/>
  <c r="I5784" i="1"/>
  <c r="I5772" i="1"/>
  <c r="I5760" i="1"/>
  <c r="I5748" i="1"/>
  <c r="I5724" i="1"/>
  <c r="I5712" i="1"/>
  <c r="I5640" i="1"/>
  <c r="I5628" i="1"/>
  <c r="I5580" i="1"/>
  <c r="I5568" i="1"/>
  <c r="I5448" i="1"/>
  <c r="I5412" i="1"/>
  <c r="I6165" i="1"/>
  <c r="I6141" i="1"/>
  <c r="I6129" i="1"/>
  <c r="I6033" i="1"/>
  <c r="I5961" i="1"/>
  <c r="I5949" i="1"/>
  <c r="I5937" i="1"/>
  <c r="I5913" i="1"/>
  <c r="I5901" i="1"/>
  <c r="I5889" i="1"/>
  <c r="I5817" i="1"/>
  <c r="I5769" i="1"/>
  <c r="I5745" i="1"/>
  <c r="I5733" i="1"/>
  <c r="I5709" i="1"/>
  <c r="I5685" i="1"/>
  <c r="I5673" i="1"/>
  <c r="I5637" i="1"/>
  <c r="I5625" i="1"/>
  <c r="I5553" i="1"/>
  <c r="I2" i="1"/>
  <c r="I6172" i="1"/>
  <c r="I6160" i="1"/>
  <c r="I6148" i="1"/>
  <c r="I6136" i="1"/>
  <c r="I6124" i="1"/>
  <c r="I6100" i="1"/>
  <c r="I6088" i="1"/>
  <c r="I6064" i="1"/>
  <c r="I6052" i="1"/>
  <c r="I6040" i="1"/>
  <c r="I6016" i="1"/>
  <c r="I5992" i="1"/>
  <c r="I5968" i="1"/>
  <c r="I5920" i="1"/>
  <c r="I5884" i="1"/>
  <c r="I5836" i="1"/>
  <c r="I3649" i="1"/>
  <c r="I3637" i="1"/>
  <c r="I3625" i="1"/>
  <c r="I3613" i="1"/>
  <c r="I3601" i="1"/>
  <c r="I3589" i="1"/>
  <c r="I3577" i="1"/>
  <c r="I3565" i="1"/>
  <c r="I3553" i="1"/>
  <c r="I3541" i="1"/>
  <c r="I3529" i="1"/>
  <c r="I3517" i="1"/>
  <c r="I3505" i="1"/>
  <c r="I3493" i="1"/>
  <c r="I3481" i="1"/>
  <c r="I3469" i="1"/>
  <c r="I3457" i="1"/>
  <c r="I3445" i="1"/>
  <c r="I3433" i="1"/>
  <c r="I3421" i="1"/>
  <c r="I3409" i="1"/>
  <c r="I3397" i="1"/>
  <c r="I3385" i="1"/>
  <c r="I3373" i="1"/>
  <c r="I3361" i="1"/>
  <c r="I3349" i="1"/>
  <c r="I3337" i="1"/>
  <c r="I5544" i="1"/>
  <c r="I5520" i="1"/>
  <c r="I5496" i="1"/>
  <c r="I5424" i="1"/>
  <c r="I5340" i="1"/>
  <c r="I5316" i="1"/>
  <c r="I5292" i="1"/>
  <c r="I5601" i="1"/>
  <c r="I5529" i="1"/>
  <c r="I5505" i="1"/>
  <c r="I5481" i="1"/>
  <c r="I5457" i="1"/>
  <c r="I5301" i="1"/>
  <c r="I6173" i="1"/>
  <c r="I5896" i="1"/>
  <c r="I5824" i="1"/>
  <c r="I5812" i="1"/>
  <c r="I5788" i="1"/>
  <c r="I5764" i="1"/>
  <c r="I5752" i="1"/>
  <c r="I5584" i="1"/>
  <c r="I3325" i="1"/>
  <c r="I3313" i="1"/>
  <c r="I3301" i="1"/>
  <c r="I3289" i="1"/>
  <c r="I3277" i="1"/>
  <c r="I3265" i="1"/>
  <c r="I3253" i="1"/>
  <c r="I3241" i="1"/>
  <c r="I3229" i="1"/>
  <c r="I3217" i="1"/>
  <c r="I3205" i="1"/>
  <c r="I3193" i="1"/>
  <c r="I3181" i="1"/>
  <c r="I3169" i="1"/>
  <c r="I3157" i="1"/>
  <c r="I3145" i="1"/>
  <c r="I3133" i="1"/>
  <c r="I3121" i="1"/>
  <c r="I3109" i="1"/>
  <c r="I3097" i="1"/>
  <c r="I3085" i="1"/>
  <c r="I3073" i="1"/>
  <c r="I3061" i="1"/>
  <c r="I3049" i="1"/>
  <c r="I3037" i="1"/>
  <c r="I3025" i="1"/>
  <c r="I3013" i="1"/>
  <c r="I5352" i="1"/>
  <c r="I5280" i="1"/>
  <c r="I5208" i="1"/>
  <c r="I5136" i="1"/>
  <c r="I5028" i="1"/>
  <c r="I5385" i="1"/>
  <c r="I5313" i="1"/>
  <c r="I5241" i="1"/>
  <c r="I5680" i="1"/>
  <c r="I5608" i="1"/>
  <c r="I5536" i="1"/>
  <c r="I3001" i="1"/>
  <c r="I2989" i="1"/>
  <c r="I2977" i="1"/>
  <c r="I2965" i="1"/>
  <c r="I2953" i="1"/>
  <c r="I2941" i="1"/>
  <c r="I2929" i="1"/>
  <c r="I2917" i="1"/>
  <c r="I2905" i="1"/>
  <c r="I2893" i="1"/>
  <c r="I2881" i="1"/>
  <c r="I2869" i="1"/>
  <c r="I2857" i="1"/>
  <c r="I2845" i="1"/>
  <c r="I2833" i="1"/>
  <c r="I2821" i="1"/>
  <c r="I2809" i="1"/>
  <c r="I2797" i="1"/>
  <c r="I2785" i="1"/>
  <c r="I2773" i="1"/>
  <c r="I2761" i="1"/>
  <c r="I2749" i="1"/>
  <c r="I2737" i="1"/>
  <c r="I2725" i="1"/>
  <c r="I2713" i="1"/>
  <c r="I5052" i="1"/>
  <c r="I4980" i="1"/>
  <c r="I4908" i="1"/>
  <c r="I2701" i="1"/>
  <c r="I2689" i="1"/>
  <c r="I2677" i="1"/>
  <c r="I2665" i="1"/>
  <c r="I2653" i="1"/>
  <c r="I2641" i="1"/>
  <c r="I2629" i="1"/>
  <c r="I2617" i="1"/>
  <c r="I2605" i="1"/>
  <c r="I2593" i="1"/>
  <c r="I2581" i="1"/>
  <c r="I2569" i="1"/>
  <c r="I2557" i="1"/>
  <c r="I2545" i="1"/>
  <c r="I2533" i="1"/>
  <c r="I2521" i="1"/>
  <c r="I2509" i="1"/>
  <c r="I2497" i="1"/>
  <c r="I2485" i="1"/>
  <c r="I2473" i="1"/>
  <c r="I2461" i="1"/>
  <c r="I2449" i="1"/>
  <c r="I2437" i="1"/>
  <c r="I2425" i="1"/>
  <c r="I2413" i="1"/>
  <c r="I2401" i="1"/>
  <c r="I2389" i="1"/>
  <c r="I2377" i="1"/>
  <c r="I2365" i="1"/>
  <c r="I2353" i="1"/>
  <c r="I2341" i="1"/>
  <c r="I2329" i="1"/>
  <c r="I2305" i="1"/>
  <c r="I2293" i="1"/>
  <c r="I2281" i="1"/>
  <c r="I2269" i="1"/>
  <c r="I2257" i="1"/>
  <c r="I2245" i="1"/>
  <c r="I2233" i="1"/>
  <c r="I2221" i="1"/>
  <c r="I2209" i="1"/>
  <c r="I2197" i="1"/>
  <c r="I2185" i="1"/>
  <c r="I2173" i="1"/>
  <c r="I2161" i="1"/>
  <c r="I2149" i="1"/>
  <c r="I2137" i="1"/>
  <c r="I2125" i="1"/>
  <c r="I2113" i="1"/>
  <c r="I2101" i="1"/>
  <c r="I2089" i="1"/>
  <c r="I2077" i="1"/>
  <c r="I2065" i="1"/>
  <c r="I2053" i="1"/>
  <c r="I2041" i="1"/>
  <c r="I2029" i="1"/>
  <c r="I2017" i="1"/>
  <c r="I2005" i="1"/>
  <c r="I1993" i="1"/>
  <c r="I1981" i="1"/>
  <c r="I1969" i="1"/>
  <c r="I1957" i="1"/>
  <c r="I1885" i="1"/>
  <c r="I1945" i="1"/>
  <c r="I1933" i="1"/>
  <c r="I1921" i="1"/>
  <c r="I1909" i="1"/>
  <c r="I1897" i="1"/>
  <c r="I1873" i="1"/>
  <c r="I1861" i="1"/>
  <c r="I1849" i="1"/>
  <c r="I1837" i="1"/>
  <c r="I1825" i="1"/>
  <c r="I1813" i="1"/>
  <c r="I1801" i="1"/>
  <c r="I1789" i="1"/>
  <c r="I1777" i="1"/>
  <c r="I1765" i="1"/>
  <c r="I1753" i="1"/>
  <c r="I1741" i="1"/>
  <c r="I1729" i="1"/>
  <c r="I1717" i="1"/>
  <c r="I1705" i="1"/>
  <c r="I1693" i="1"/>
  <c r="I1669" i="1"/>
  <c r="I1657" i="1"/>
  <c r="I1645" i="1"/>
  <c r="I1633" i="1"/>
  <c r="I1621" i="1"/>
  <c r="I1609" i="1"/>
  <c r="I1597" i="1"/>
  <c r="I1585" i="1"/>
  <c r="I1561" i="1"/>
  <c r="I1549" i="1"/>
  <c r="I1537" i="1"/>
  <c r="I1525" i="1"/>
  <c r="I1513" i="1"/>
  <c r="I1501" i="1"/>
  <c r="I1489" i="1"/>
  <c r="I1477" i="1"/>
  <c r="I1465" i="1"/>
  <c r="I1453" i="1"/>
  <c r="I1441" i="1"/>
  <c r="I1429" i="1"/>
  <c r="I1405" i="1"/>
  <c r="I1393" i="1"/>
  <c r="I1381" i="1"/>
  <c r="I1357" i="1"/>
  <c r="I1345" i="1"/>
  <c r="I1333" i="1"/>
  <c r="I1321" i="1"/>
  <c r="I1309" i="1"/>
  <c r="I1297" i="1"/>
  <c r="I1285" i="1"/>
  <c r="I1273" i="1"/>
  <c r="I1261" i="1"/>
  <c r="I1237" i="1"/>
  <c r="I1225" i="1"/>
  <c r="I1201" i="1"/>
  <c r="I1189" i="1"/>
  <c r="I1177" i="1"/>
  <c r="I1165" i="1"/>
  <c r="I1153" i="1"/>
  <c r="I1141" i="1"/>
  <c r="I1129" i="1"/>
  <c r="I1105" i="1"/>
  <c r="I1081" i="1"/>
  <c r="I1069" i="1"/>
  <c r="I1045" i="1"/>
  <c r="I1033" i="1"/>
  <c r="I1021" i="1"/>
  <c r="I1009" i="1"/>
  <c r="I997" i="1"/>
  <c r="I985" i="1"/>
  <c r="I973" i="1"/>
  <c r="I961" i="1"/>
  <c r="I949" i="1"/>
  <c r="I925" i="1"/>
  <c r="I913" i="1"/>
  <c r="I889" i="1"/>
  <c r="I877" i="1"/>
  <c r="I865" i="1"/>
  <c r="I853" i="1"/>
  <c r="I841" i="1"/>
  <c r="I829" i="1"/>
  <c r="I817" i="1"/>
  <c r="I805" i="1"/>
  <c r="I793" i="1"/>
  <c r="I769" i="1"/>
  <c r="I757" i="1"/>
  <c r="I733" i="1"/>
  <c r="I721" i="1"/>
  <c r="I709" i="1"/>
  <c r="I697" i="1"/>
  <c r="I673" i="1"/>
  <c r="I661" i="1"/>
  <c r="I649" i="1"/>
  <c r="I637" i="1"/>
  <c r="I613" i="1"/>
  <c r="I601" i="1"/>
  <c r="I577" i="1"/>
  <c r="I565" i="1"/>
  <c r="I553" i="1"/>
  <c r="I541" i="1"/>
  <c r="I529" i="1"/>
  <c r="I517" i="1"/>
  <c r="I493" i="1"/>
  <c r="I481" i="1"/>
  <c r="I457" i="1"/>
  <c r="I445" i="1"/>
  <c r="I421" i="1"/>
  <c r="I409" i="1"/>
  <c r="I397" i="1"/>
  <c r="I385" i="1"/>
  <c r="I373" i="1"/>
  <c r="I361" i="1"/>
  <c r="I337" i="1"/>
  <c r="I325" i="1"/>
  <c r="I301" i="1"/>
  <c r="I289" i="1"/>
  <c r="I241" i="1"/>
  <c r="I229" i="1"/>
  <c r="I217" i="1"/>
  <c r="I205" i="1"/>
  <c r="I181" i="1"/>
  <c r="I169" i="1"/>
  <c r="I145" i="1"/>
  <c r="I1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2" i="1"/>
</calcChain>
</file>

<file path=xl/sharedStrings.xml><?xml version="1.0" encoding="utf-8"?>
<sst xmlns="http://schemas.openxmlformats.org/spreadsheetml/2006/main" count="49510" uniqueCount="84">
  <si>
    <t>X</t>
  </si>
  <si>
    <t>Y</t>
  </si>
  <si>
    <t>id</t>
  </si>
  <si>
    <t>slab_lane</t>
  </si>
  <si>
    <t>replica</t>
  </si>
  <si>
    <t>humidity</t>
  </si>
  <si>
    <t>ambient_temp</t>
  </si>
  <si>
    <t>food</t>
  </si>
  <si>
    <t>rearing_Temp</t>
  </si>
  <si>
    <t>Age</t>
  </si>
  <si>
    <t>exp_date</t>
  </si>
  <si>
    <t>TempEst</t>
  </si>
  <si>
    <t>re1</t>
  </si>
  <si>
    <t>wMel</t>
  </si>
  <si>
    <t>homemade</t>
  </si>
  <si>
    <t>29_07_20</t>
  </si>
  <si>
    <t>30_07_20</t>
  </si>
  <si>
    <t>03_08_20</t>
  </si>
  <si>
    <t>05_08_20</t>
  </si>
  <si>
    <t>07_08_20</t>
  </si>
  <si>
    <t>11_08_20</t>
  </si>
  <si>
    <t>12_08_20</t>
  </si>
  <si>
    <t>13_08_20</t>
  </si>
  <si>
    <t>14_08_20</t>
  </si>
  <si>
    <t>15_08_20</t>
  </si>
  <si>
    <t>16_08_20</t>
  </si>
  <si>
    <t>re1_gfr</t>
  </si>
  <si>
    <t>re10</t>
  </si>
  <si>
    <t>wMelCS</t>
  </si>
  <si>
    <t>06_08_20</t>
  </si>
  <si>
    <t>10_08_20</t>
  </si>
  <si>
    <t>17_08_20</t>
  </si>
  <si>
    <t>re10_gfr</t>
  </si>
  <si>
    <t>re17</t>
  </si>
  <si>
    <t>31_07_20</t>
  </si>
  <si>
    <t>re17_gfr</t>
  </si>
  <si>
    <t>RE03</t>
  </si>
  <si>
    <t>RE03-GFR</t>
  </si>
  <si>
    <t>RE06</t>
  </si>
  <si>
    <t>RE06-GFR</t>
  </si>
  <si>
    <t>RE18</t>
  </si>
  <si>
    <t>RE18-GFR</t>
  </si>
  <si>
    <t>7-10</t>
  </si>
  <si>
    <t>ak7</t>
  </si>
  <si>
    <t>ak7_gfr</t>
  </si>
  <si>
    <t>ak9</t>
  </si>
  <si>
    <t>ak9_gfr</t>
  </si>
  <si>
    <t>Wolbachia_status</t>
  </si>
  <si>
    <t>line</t>
  </si>
  <si>
    <t>re3</t>
  </si>
  <si>
    <t>re6</t>
  </si>
  <si>
    <t>re18</t>
  </si>
  <si>
    <t>Run</t>
  </si>
  <si>
    <t>Infection</t>
  </si>
  <si>
    <t>+</t>
  </si>
  <si>
    <t>-</t>
  </si>
  <si>
    <t>Wolbachia_strain</t>
  </si>
  <si>
    <t>country</t>
  </si>
  <si>
    <t>Finland</t>
  </si>
  <si>
    <t>Portugal</t>
  </si>
  <si>
    <t>antibiotic_treatment</t>
  </si>
  <si>
    <t>no</t>
  </si>
  <si>
    <t>yes</t>
  </si>
  <si>
    <t>04_03_21</t>
  </si>
  <si>
    <t>25_03_21</t>
  </si>
  <si>
    <t>29_03_21</t>
  </si>
  <si>
    <t>07_04_21</t>
  </si>
  <si>
    <t>14_04_21</t>
  </si>
  <si>
    <t>30_03_21</t>
  </si>
  <si>
    <t>08_04_21</t>
  </si>
  <si>
    <t>20_04_21</t>
  </si>
  <si>
    <t>22_04_21</t>
  </si>
  <si>
    <t>TempEst_round</t>
  </si>
  <si>
    <t>Hour</t>
  </si>
  <si>
    <t>Minute</t>
  </si>
  <si>
    <t>Replicate</t>
  </si>
  <si>
    <t>Country_short</t>
  </si>
  <si>
    <t>BioRep</t>
  </si>
  <si>
    <t>Uninf</t>
  </si>
  <si>
    <t>Line</t>
  </si>
  <si>
    <t>Bio</t>
  </si>
  <si>
    <t>Wol</t>
  </si>
  <si>
    <t>Orig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</si>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</sst>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FAD1-AE94-B14D-AF58-3AF920126B69}">
  <dimension ref="A1:Y6183"/>
  <sheetViews>
    <sheetView workbookViewId="0">
      <selection activeCell="H2" sqref="H2"/>
    </sheetView>
  </sheetViews>
  <sheetFormatPr baseColWidth="10" defaultRowHeight="15.6" x14ac:dyDescent="0.3"/>
  <cols>
    <col min="7" max="7" width="18.796875" customWidth="1"/>
    <col min="8" max="8" width="17" customWidth="1"/>
    <col min="9" max="9" width="16.5" customWidth="1"/>
    <col min="10" max="10" width="10.19921875" customWidth="1"/>
    <col min="11" max="11" width="7.69921875" customWidth="1"/>
    <col min="12" max="13" width="9.19921875" customWidth="1"/>
    <col min="14" max="14" width="7.69921875" customWidth="1"/>
    <col min="16" max="16" width="9.69921875" customWidth="1"/>
    <col min="17" max="17" width="18.796875" customWidth="1"/>
    <col min="18" max="18" width="18" customWidth="1"/>
    <col min="19" max="19" width="14.19921875" customWidth="1"/>
    <col min="22" max="22" width="18" customWidth="1"/>
    <col min="23" max="23" width="16.796875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48</v>
      </c>
      <c r="E1" t="s">
        <v>77</v>
      </c>
      <c r="F1" t="s">
        <v>53</v>
      </c>
      <c r="G1" t="s">
        <v>60</v>
      </c>
      <c r="H1" t="s">
        <v>47</v>
      </c>
      <c r="I1" t="s">
        <v>56</v>
      </c>
      <c r="J1" t="s">
        <v>3</v>
      </c>
      <c r="K1" t="s">
        <v>52</v>
      </c>
      <c r="L1" t="s">
        <v>4</v>
      </c>
      <c r="M1" t="s">
        <v>75</v>
      </c>
      <c r="N1" t="s">
        <v>73</v>
      </c>
      <c r="O1" t="s">
        <v>74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72</v>
      </c>
      <c r="X1" t="s">
        <v>57</v>
      </c>
      <c r="Y1" t="s">
        <v>76</v>
      </c>
    </row>
    <row r="2" spans="1:25" x14ac:dyDescent="0.3">
      <c r="A2">
        <v>354</v>
      </c>
      <c r="B2">
        <v>1222</v>
      </c>
      <c r="C2" t="s">
        <v>12</v>
      </c>
      <c r="D2" t="s">
        <v>12</v>
      </c>
      <c r="E2">
        <f>VLOOKUP(D2,Tabelle1!$A$2:$B$9,2,0)</f>
        <v>1</v>
      </c>
      <c r="F2" t="s">
        <v>54</v>
      </c>
      <c r="G2" t="s">
        <v>61</v>
      </c>
      <c r="H2" t="str">
        <f>IF(AND(VLOOKUP(D2,Tabelle1!$A$2:$C$9,3,0)="Uninf", G2="yes"),"Uninf-AB",VLOOKUP(D2,Tabelle1!$A$2:$C$9,3,0))</f>
        <v>wMel</v>
      </c>
      <c r="I2" t="str">
        <f>H2&amp;"_"&amp;Y2&amp;"_"&amp;E2&amp;"_"&amp;F2</f>
        <v>wMel_Po_1_+</v>
      </c>
      <c r="J2">
        <v>1</v>
      </c>
      <c r="K2">
        <v>1</v>
      </c>
      <c r="L2">
        <v>1</v>
      </c>
      <c r="M2" t="str">
        <f>D2&amp;F2&amp;L2</f>
        <v>re1+1</v>
      </c>
      <c r="N2">
        <v>12</v>
      </c>
      <c r="O2">
        <v>20</v>
      </c>
      <c r="P2">
        <v>57</v>
      </c>
      <c r="Q2">
        <v>25.8</v>
      </c>
      <c r="R2" t="s">
        <v>14</v>
      </c>
      <c r="S2">
        <v>24</v>
      </c>
      <c r="T2" s="4" t="s">
        <v>42</v>
      </c>
      <c r="U2" t="s">
        <v>15</v>
      </c>
      <c r="V2">
        <v>17.217787084034399</v>
      </c>
      <c r="W2">
        <f>ROUND(V2,0)</f>
        <v>17</v>
      </c>
      <c r="X2" t="s">
        <v>59</v>
      </c>
      <c r="Y2" t="str">
        <f>MID(X2,1,2)</f>
        <v>Po</v>
      </c>
    </row>
    <row r="3" spans="1:25" x14ac:dyDescent="0.3">
      <c r="A3">
        <v>364</v>
      </c>
      <c r="B3">
        <v>1248</v>
      </c>
      <c r="C3" t="s">
        <v>12</v>
      </c>
      <c r="D3" t="s">
        <v>12</v>
      </c>
      <c r="E3">
        <f>VLOOKUP(D3,Tabelle1!$A$2:$B$9,2,0)</f>
        <v>1</v>
      </c>
      <c r="F3" t="s">
        <v>54</v>
      </c>
      <c r="G3" t="s">
        <v>61</v>
      </c>
      <c r="H3" t="str">
        <f>IF(AND(VLOOKUP(D3,Tabelle1!$A$2:$C$9,3,0)="Uninf", G3="yes"),"Uninf-AB",VLOOKUP(D3,Tabelle1!$A$2:$C$9,3,0))</f>
        <v>wMel</v>
      </c>
      <c r="I3" t="str">
        <f t="shared" ref="I3:I66" si="0">H3&amp;"_"&amp;Y3&amp;"_"&amp;E3&amp;"_"&amp;F3</f>
        <v>wMel_Po_1_+</v>
      </c>
      <c r="J3">
        <v>1</v>
      </c>
      <c r="K3">
        <v>1</v>
      </c>
      <c r="L3">
        <v>1</v>
      </c>
      <c r="M3" t="str">
        <f t="shared" ref="M3:M66" si="1">D3&amp;F3&amp;L3</f>
        <v>re1+1</v>
      </c>
      <c r="N3">
        <v>12</v>
      </c>
      <c r="O3">
        <v>20</v>
      </c>
      <c r="P3">
        <v>57</v>
      </c>
      <c r="Q3">
        <v>25.8</v>
      </c>
      <c r="R3" t="s">
        <v>14</v>
      </c>
      <c r="S3">
        <v>24</v>
      </c>
      <c r="T3" s="4" t="s">
        <v>42</v>
      </c>
      <c r="U3" t="s">
        <v>15</v>
      </c>
      <c r="V3">
        <v>17.265164620344599</v>
      </c>
      <c r="W3">
        <f t="shared" ref="W3:W66" si="2">ROUND(V3,0)</f>
        <v>17</v>
      </c>
      <c r="X3" t="s">
        <v>59</v>
      </c>
      <c r="Y3" t="str">
        <f t="shared" ref="Y3:Y66" si="3">MID(X3,1,2)</f>
        <v>Po</v>
      </c>
    </row>
    <row r="4" spans="1:25" x14ac:dyDescent="0.3">
      <c r="A4">
        <v>374</v>
      </c>
      <c r="B4">
        <v>1232</v>
      </c>
      <c r="C4" t="s">
        <v>12</v>
      </c>
      <c r="D4" t="s">
        <v>12</v>
      </c>
      <c r="E4">
        <f>VLOOKUP(D4,Tabelle1!$A$2:$B$9,2,0)</f>
        <v>1</v>
      </c>
      <c r="F4" t="s">
        <v>54</v>
      </c>
      <c r="G4" t="s">
        <v>61</v>
      </c>
      <c r="H4" t="str">
        <f>IF(AND(VLOOKUP(D4,Tabelle1!$A$2:$C$9,3,0)="Uninf", G4="yes"),"Uninf-AB",VLOOKUP(D4,Tabelle1!$A$2:$C$9,3,0))</f>
        <v>wMel</v>
      </c>
      <c r="I4" t="str">
        <f t="shared" si="0"/>
        <v>wMel_Po_1_+</v>
      </c>
      <c r="J4">
        <v>1</v>
      </c>
      <c r="K4">
        <v>1</v>
      </c>
      <c r="L4">
        <v>1</v>
      </c>
      <c r="M4" t="str">
        <f t="shared" si="1"/>
        <v>re1+1</v>
      </c>
      <c r="N4">
        <v>12</v>
      </c>
      <c r="O4">
        <v>20</v>
      </c>
      <c r="P4">
        <v>57</v>
      </c>
      <c r="Q4">
        <v>25.8</v>
      </c>
      <c r="R4" t="s">
        <v>14</v>
      </c>
      <c r="S4">
        <v>24</v>
      </c>
      <c r="T4" s="4" t="s">
        <v>42</v>
      </c>
      <c r="U4" t="s">
        <v>15</v>
      </c>
      <c r="V4">
        <v>17.321200710649499</v>
      </c>
      <c r="W4">
        <f t="shared" si="2"/>
        <v>17</v>
      </c>
      <c r="X4" t="s">
        <v>59</v>
      </c>
      <c r="Y4" t="str">
        <f t="shared" si="3"/>
        <v>Po</v>
      </c>
    </row>
    <row r="5" spans="1:25" x14ac:dyDescent="0.3">
      <c r="A5">
        <v>364</v>
      </c>
      <c r="B5">
        <v>1196</v>
      </c>
      <c r="C5" t="s">
        <v>12</v>
      </c>
      <c r="D5" t="s">
        <v>12</v>
      </c>
      <c r="E5">
        <f>VLOOKUP(D5,Tabelle1!$A$2:$B$9,2,0)</f>
        <v>1</v>
      </c>
      <c r="F5" t="s">
        <v>54</v>
      </c>
      <c r="G5" t="s">
        <v>61</v>
      </c>
      <c r="H5" t="str">
        <f>IF(AND(VLOOKUP(D5,Tabelle1!$A$2:$C$9,3,0)="Uninf", G5="yes"),"Uninf-AB",VLOOKUP(D5,Tabelle1!$A$2:$C$9,3,0))</f>
        <v>wMel</v>
      </c>
      <c r="I5" t="str">
        <f t="shared" si="0"/>
        <v>wMel_Po_1_+</v>
      </c>
      <c r="J5">
        <v>1</v>
      </c>
      <c r="K5">
        <v>1</v>
      </c>
      <c r="L5">
        <v>1</v>
      </c>
      <c r="M5" t="str">
        <f t="shared" si="1"/>
        <v>re1+1</v>
      </c>
      <c r="N5">
        <v>12</v>
      </c>
      <c r="O5">
        <v>20</v>
      </c>
      <c r="P5">
        <v>57</v>
      </c>
      <c r="Q5">
        <v>25.8</v>
      </c>
      <c r="R5" t="s">
        <v>14</v>
      </c>
      <c r="S5">
        <v>24</v>
      </c>
      <c r="T5" s="4" t="s">
        <v>42</v>
      </c>
      <c r="U5" t="s">
        <v>15</v>
      </c>
      <c r="V5">
        <v>17.275884734814301</v>
      </c>
      <c r="W5">
        <f t="shared" si="2"/>
        <v>17</v>
      </c>
      <c r="X5" t="s">
        <v>59</v>
      </c>
      <c r="Y5" t="str">
        <f t="shared" si="3"/>
        <v>Po</v>
      </c>
    </row>
    <row r="6" spans="1:25" x14ac:dyDescent="0.3">
      <c r="A6">
        <v>398</v>
      </c>
      <c r="B6">
        <v>1216</v>
      </c>
      <c r="C6" t="s">
        <v>12</v>
      </c>
      <c r="D6" t="s">
        <v>12</v>
      </c>
      <c r="E6">
        <f>VLOOKUP(D6,Tabelle1!$A$2:$B$9,2,0)</f>
        <v>1</v>
      </c>
      <c r="F6" t="s">
        <v>54</v>
      </c>
      <c r="G6" t="s">
        <v>61</v>
      </c>
      <c r="H6" t="str">
        <f>IF(AND(VLOOKUP(D6,Tabelle1!$A$2:$C$9,3,0)="Uninf", G6="yes"),"Uninf-AB",VLOOKUP(D6,Tabelle1!$A$2:$C$9,3,0))</f>
        <v>wMel</v>
      </c>
      <c r="I6" t="str">
        <f t="shared" si="0"/>
        <v>wMel_Po_1_+</v>
      </c>
      <c r="J6">
        <v>1</v>
      </c>
      <c r="K6">
        <v>1</v>
      </c>
      <c r="L6">
        <v>1</v>
      </c>
      <c r="M6" t="str">
        <f t="shared" si="1"/>
        <v>re1+1</v>
      </c>
      <c r="N6">
        <v>12</v>
      </c>
      <c r="O6">
        <v>20</v>
      </c>
      <c r="P6">
        <v>57</v>
      </c>
      <c r="Q6">
        <v>25.8</v>
      </c>
      <c r="R6" t="s">
        <v>14</v>
      </c>
      <c r="S6">
        <v>24</v>
      </c>
      <c r="T6" s="4" t="s">
        <v>42</v>
      </c>
      <c r="U6" t="s">
        <v>15</v>
      </c>
      <c r="V6">
        <v>17.451069431917599</v>
      </c>
      <c r="W6">
        <f t="shared" si="2"/>
        <v>17</v>
      </c>
      <c r="X6" t="s">
        <v>59</v>
      </c>
      <c r="Y6" t="str">
        <f t="shared" si="3"/>
        <v>Po</v>
      </c>
    </row>
    <row r="7" spans="1:25" x14ac:dyDescent="0.3">
      <c r="A7">
        <v>418</v>
      </c>
      <c r="B7">
        <v>1244</v>
      </c>
      <c r="C7" t="s">
        <v>12</v>
      </c>
      <c r="D7" t="s">
        <v>12</v>
      </c>
      <c r="E7">
        <f>VLOOKUP(D7,Tabelle1!$A$2:$B$9,2,0)</f>
        <v>1</v>
      </c>
      <c r="F7" t="s">
        <v>54</v>
      </c>
      <c r="G7" t="s">
        <v>61</v>
      </c>
      <c r="H7" t="str">
        <f>IF(AND(VLOOKUP(D7,Tabelle1!$A$2:$C$9,3,0)="Uninf", G7="yes"),"Uninf-AB",VLOOKUP(D7,Tabelle1!$A$2:$C$9,3,0))</f>
        <v>wMel</v>
      </c>
      <c r="I7" t="str">
        <f t="shared" si="0"/>
        <v>wMel_Po_1_+</v>
      </c>
      <c r="J7">
        <v>1</v>
      </c>
      <c r="K7">
        <v>1</v>
      </c>
      <c r="L7">
        <v>1</v>
      </c>
      <c r="M7" t="str">
        <f t="shared" si="1"/>
        <v>re1+1</v>
      </c>
      <c r="N7">
        <v>12</v>
      </c>
      <c r="O7">
        <v>20</v>
      </c>
      <c r="P7">
        <v>57</v>
      </c>
      <c r="Q7">
        <v>25.8</v>
      </c>
      <c r="R7" t="s">
        <v>14</v>
      </c>
      <c r="S7">
        <v>24</v>
      </c>
      <c r="T7" s="4" t="s">
        <v>42</v>
      </c>
      <c r="U7" t="s">
        <v>15</v>
      </c>
      <c r="V7">
        <v>17.550772249677902</v>
      </c>
      <c r="W7">
        <f t="shared" si="2"/>
        <v>18</v>
      </c>
      <c r="X7" t="s">
        <v>59</v>
      </c>
      <c r="Y7" t="str">
        <f t="shared" si="3"/>
        <v>Po</v>
      </c>
    </row>
    <row r="8" spans="1:25" x14ac:dyDescent="0.3">
      <c r="A8">
        <v>434</v>
      </c>
      <c r="B8">
        <v>1234</v>
      </c>
      <c r="C8" t="s">
        <v>12</v>
      </c>
      <c r="D8" t="s">
        <v>12</v>
      </c>
      <c r="E8">
        <f>VLOOKUP(D8,Tabelle1!$A$2:$B$9,2,0)</f>
        <v>1</v>
      </c>
      <c r="F8" t="s">
        <v>54</v>
      </c>
      <c r="G8" t="s">
        <v>61</v>
      </c>
      <c r="H8" t="str">
        <f>IF(AND(VLOOKUP(D8,Tabelle1!$A$2:$C$9,3,0)="Uninf", G8="yes"),"Uninf-AB",VLOOKUP(D8,Tabelle1!$A$2:$C$9,3,0))</f>
        <v>wMel</v>
      </c>
      <c r="I8" t="str">
        <f t="shared" si="0"/>
        <v>wMel_Po_1_+</v>
      </c>
      <c r="J8">
        <v>1</v>
      </c>
      <c r="K8">
        <v>1</v>
      </c>
      <c r="L8">
        <v>1</v>
      </c>
      <c r="M8" t="str">
        <f t="shared" si="1"/>
        <v>re1+1</v>
      </c>
      <c r="N8">
        <v>12</v>
      </c>
      <c r="O8">
        <v>20</v>
      </c>
      <c r="P8">
        <v>57</v>
      </c>
      <c r="Q8">
        <v>25.8</v>
      </c>
      <c r="R8" t="s">
        <v>14</v>
      </c>
      <c r="S8">
        <v>24</v>
      </c>
      <c r="T8" s="4" t="s">
        <v>42</v>
      </c>
      <c r="U8" t="s">
        <v>15</v>
      </c>
      <c r="V8">
        <v>17.637213959825001</v>
      </c>
      <c r="W8">
        <f t="shared" si="2"/>
        <v>18</v>
      </c>
      <c r="X8" t="s">
        <v>59</v>
      </c>
      <c r="Y8" t="str">
        <f t="shared" si="3"/>
        <v>Po</v>
      </c>
    </row>
    <row r="9" spans="1:25" x14ac:dyDescent="0.3">
      <c r="A9">
        <v>452</v>
      </c>
      <c r="B9">
        <v>1222</v>
      </c>
      <c r="C9" t="s">
        <v>12</v>
      </c>
      <c r="D9" t="s">
        <v>12</v>
      </c>
      <c r="E9">
        <f>VLOOKUP(D9,Tabelle1!$A$2:$B$9,2,0)</f>
        <v>1</v>
      </c>
      <c r="F9" t="s">
        <v>54</v>
      </c>
      <c r="G9" t="s">
        <v>61</v>
      </c>
      <c r="H9" t="str">
        <f>IF(AND(VLOOKUP(D9,Tabelle1!$A$2:$C$9,3,0)="Uninf", G9="yes"),"Uninf-AB",VLOOKUP(D9,Tabelle1!$A$2:$C$9,3,0))</f>
        <v>wMel</v>
      </c>
      <c r="I9" t="str">
        <f t="shared" si="0"/>
        <v>wMel_Po_1_+</v>
      </c>
      <c r="J9">
        <v>1</v>
      </c>
      <c r="K9">
        <v>1</v>
      </c>
      <c r="L9">
        <v>1</v>
      </c>
      <c r="M9" t="str">
        <f t="shared" si="1"/>
        <v>re1+1</v>
      </c>
      <c r="N9">
        <v>12</v>
      </c>
      <c r="O9">
        <v>20</v>
      </c>
      <c r="P9">
        <v>57</v>
      </c>
      <c r="Q9">
        <v>25.8</v>
      </c>
      <c r="R9" t="s">
        <v>14</v>
      </c>
      <c r="S9">
        <v>24</v>
      </c>
      <c r="T9" s="4" t="s">
        <v>42</v>
      </c>
      <c r="U9" t="s">
        <v>15</v>
      </c>
      <c r="V9">
        <v>17.734615500775998</v>
      </c>
      <c r="W9">
        <f t="shared" si="2"/>
        <v>18</v>
      </c>
      <c r="X9" t="s">
        <v>59</v>
      </c>
      <c r="Y9" t="str">
        <f t="shared" si="3"/>
        <v>Po</v>
      </c>
    </row>
    <row r="10" spans="1:25" x14ac:dyDescent="0.3">
      <c r="A10">
        <v>434</v>
      </c>
      <c r="B10">
        <v>1210</v>
      </c>
      <c r="C10" t="s">
        <v>12</v>
      </c>
      <c r="D10" t="s">
        <v>12</v>
      </c>
      <c r="E10">
        <f>VLOOKUP(D10,Tabelle1!$A$2:$B$9,2,0)</f>
        <v>1</v>
      </c>
      <c r="F10" t="s">
        <v>54</v>
      </c>
      <c r="G10" t="s">
        <v>61</v>
      </c>
      <c r="H10" t="str">
        <f>IF(AND(VLOOKUP(D10,Tabelle1!$A$2:$C$9,3,0)="Uninf", G10="yes"),"Uninf-AB",VLOOKUP(D10,Tabelle1!$A$2:$C$9,3,0))</f>
        <v>wMel</v>
      </c>
      <c r="I10" t="str">
        <f t="shared" si="0"/>
        <v>wMel_Po_1_+</v>
      </c>
      <c r="J10">
        <v>1</v>
      </c>
      <c r="K10">
        <v>1</v>
      </c>
      <c r="L10">
        <v>1</v>
      </c>
      <c r="M10" t="str">
        <f t="shared" si="1"/>
        <v>re1+1</v>
      </c>
      <c r="N10">
        <v>12</v>
      </c>
      <c r="O10">
        <v>20</v>
      </c>
      <c r="P10">
        <v>57</v>
      </c>
      <c r="Q10">
        <v>25.8</v>
      </c>
      <c r="R10" t="s">
        <v>14</v>
      </c>
      <c r="S10">
        <v>24</v>
      </c>
      <c r="T10" s="4" t="s">
        <v>42</v>
      </c>
      <c r="U10" t="s">
        <v>15</v>
      </c>
      <c r="V10">
        <v>17.642161704964799</v>
      </c>
      <c r="W10">
        <f t="shared" si="2"/>
        <v>18</v>
      </c>
      <c r="X10" t="s">
        <v>59</v>
      </c>
      <c r="Y10" t="str">
        <f t="shared" si="3"/>
        <v>Po</v>
      </c>
    </row>
    <row r="11" spans="1:25" x14ac:dyDescent="0.3">
      <c r="A11">
        <v>458</v>
      </c>
      <c r="B11">
        <v>1184</v>
      </c>
      <c r="C11" t="s">
        <v>12</v>
      </c>
      <c r="D11" t="s">
        <v>12</v>
      </c>
      <c r="E11">
        <f>VLOOKUP(D11,Tabelle1!$A$2:$B$9,2,0)</f>
        <v>1</v>
      </c>
      <c r="F11" t="s">
        <v>54</v>
      </c>
      <c r="G11" t="s">
        <v>61</v>
      </c>
      <c r="H11" t="str">
        <f>IF(AND(VLOOKUP(D11,Tabelle1!$A$2:$C$9,3,0)="Uninf", G11="yes"),"Uninf-AB",VLOOKUP(D11,Tabelle1!$A$2:$C$9,3,0))</f>
        <v>wMel</v>
      </c>
      <c r="I11" t="str">
        <f t="shared" si="0"/>
        <v>wMel_Po_1_+</v>
      </c>
      <c r="J11">
        <v>1</v>
      </c>
      <c r="K11">
        <v>1</v>
      </c>
      <c r="L11">
        <v>1</v>
      </c>
      <c r="M11" t="str">
        <f t="shared" si="1"/>
        <v>re1+1</v>
      </c>
      <c r="N11">
        <v>12</v>
      </c>
      <c r="O11">
        <v>20</v>
      </c>
      <c r="P11">
        <v>57</v>
      </c>
      <c r="Q11">
        <v>25.8</v>
      </c>
      <c r="R11" t="s">
        <v>14</v>
      </c>
      <c r="S11">
        <v>24</v>
      </c>
      <c r="T11" s="4" t="s">
        <v>42</v>
      </c>
      <c r="U11" t="s">
        <v>15</v>
      </c>
      <c r="V11">
        <v>17.774091986707901</v>
      </c>
      <c r="W11">
        <f t="shared" si="2"/>
        <v>18</v>
      </c>
      <c r="X11" t="s">
        <v>59</v>
      </c>
      <c r="Y11" t="str">
        <f t="shared" si="3"/>
        <v>Po</v>
      </c>
    </row>
    <row r="12" spans="1:25" x14ac:dyDescent="0.3">
      <c r="A12">
        <v>472</v>
      </c>
      <c r="B12">
        <v>1182</v>
      </c>
      <c r="C12" t="s">
        <v>12</v>
      </c>
      <c r="D12" t="s">
        <v>12</v>
      </c>
      <c r="E12">
        <f>VLOOKUP(D12,Tabelle1!$A$2:$B$9,2,0)</f>
        <v>1</v>
      </c>
      <c r="F12" t="s">
        <v>54</v>
      </c>
      <c r="G12" t="s">
        <v>61</v>
      </c>
      <c r="H12" t="str">
        <f>IF(AND(VLOOKUP(D12,Tabelle1!$A$2:$C$9,3,0)="Uninf", G12="yes"),"Uninf-AB",VLOOKUP(D12,Tabelle1!$A$2:$C$9,3,0))</f>
        <v>wMel</v>
      </c>
      <c r="I12" t="str">
        <f t="shared" si="0"/>
        <v>wMel_Po_1_+</v>
      </c>
      <c r="J12">
        <v>1</v>
      </c>
      <c r="K12">
        <v>1</v>
      </c>
      <c r="L12">
        <v>1</v>
      </c>
      <c r="M12" t="str">
        <f t="shared" si="1"/>
        <v>re1+1</v>
      </c>
      <c r="N12">
        <v>12</v>
      </c>
      <c r="O12">
        <v>20</v>
      </c>
      <c r="P12">
        <v>57</v>
      </c>
      <c r="Q12">
        <v>25.8</v>
      </c>
      <c r="R12" t="s">
        <v>14</v>
      </c>
      <c r="S12">
        <v>24</v>
      </c>
      <c r="T12" s="4" t="s">
        <v>42</v>
      </c>
      <c r="U12" t="s">
        <v>15</v>
      </c>
      <c r="V12">
        <v>17.848336929765999</v>
      </c>
      <c r="W12">
        <f t="shared" si="2"/>
        <v>18</v>
      </c>
      <c r="X12" t="s">
        <v>59</v>
      </c>
      <c r="Y12" t="str">
        <f t="shared" si="3"/>
        <v>Po</v>
      </c>
    </row>
    <row r="13" spans="1:25" x14ac:dyDescent="0.3">
      <c r="A13">
        <v>502</v>
      </c>
      <c r="B13">
        <v>1200</v>
      </c>
      <c r="C13" t="s">
        <v>12</v>
      </c>
      <c r="D13" t="s">
        <v>12</v>
      </c>
      <c r="E13">
        <f>VLOOKUP(D13,Tabelle1!$A$2:$B$9,2,0)</f>
        <v>1</v>
      </c>
      <c r="F13" t="s">
        <v>54</v>
      </c>
      <c r="G13" t="s">
        <v>61</v>
      </c>
      <c r="H13" t="str">
        <f>IF(AND(VLOOKUP(D13,Tabelle1!$A$2:$C$9,3,0)="Uninf", G13="yes"),"Uninf-AB",VLOOKUP(D13,Tabelle1!$A$2:$C$9,3,0))</f>
        <v>wMel</v>
      </c>
      <c r="I13" t="str">
        <f t="shared" si="0"/>
        <v>wMel_Po_1_+</v>
      </c>
      <c r="J13">
        <v>1</v>
      </c>
      <c r="K13">
        <v>1</v>
      </c>
      <c r="L13">
        <v>1</v>
      </c>
      <c r="M13" t="str">
        <f t="shared" si="1"/>
        <v>re1+1</v>
      </c>
      <c r="N13">
        <v>12</v>
      </c>
      <c r="O13">
        <v>20</v>
      </c>
      <c r="P13">
        <v>57</v>
      </c>
      <c r="Q13">
        <v>25.8</v>
      </c>
      <c r="R13" t="s">
        <v>14</v>
      </c>
      <c r="S13">
        <v>24</v>
      </c>
      <c r="T13" s="4" t="s">
        <v>42</v>
      </c>
      <c r="U13" t="s">
        <v>15</v>
      </c>
      <c r="V13">
        <v>18.002838901546301</v>
      </c>
      <c r="W13">
        <f t="shared" si="2"/>
        <v>18</v>
      </c>
      <c r="X13" t="s">
        <v>59</v>
      </c>
      <c r="Y13" t="str">
        <f t="shared" si="3"/>
        <v>Po</v>
      </c>
    </row>
    <row r="14" spans="1:25" x14ac:dyDescent="0.3">
      <c r="A14">
        <v>504</v>
      </c>
      <c r="B14">
        <v>1210</v>
      </c>
      <c r="C14" t="s">
        <v>12</v>
      </c>
      <c r="D14" t="s">
        <v>12</v>
      </c>
      <c r="E14">
        <f>VLOOKUP(D14,Tabelle1!$A$2:$B$9,2,0)</f>
        <v>1</v>
      </c>
      <c r="F14" t="s">
        <v>54</v>
      </c>
      <c r="G14" t="s">
        <v>61</v>
      </c>
      <c r="H14" t="str">
        <f>IF(AND(VLOOKUP(D14,Tabelle1!$A$2:$C$9,3,0)="Uninf", G14="yes"),"Uninf-AB",VLOOKUP(D14,Tabelle1!$A$2:$C$9,3,0))</f>
        <v>wMel</v>
      </c>
      <c r="I14" t="str">
        <f t="shared" si="0"/>
        <v>wMel_Po_1_+</v>
      </c>
      <c r="J14">
        <v>1</v>
      </c>
      <c r="K14">
        <v>1</v>
      </c>
      <c r="L14">
        <v>1</v>
      </c>
      <c r="M14" t="str">
        <f t="shared" si="1"/>
        <v>re1+1</v>
      </c>
      <c r="N14">
        <v>12</v>
      </c>
      <c r="O14">
        <v>20</v>
      </c>
      <c r="P14">
        <v>57</v>
      </c>
      <c r="Q14">
        <v>25.8</v>
      </c>
      <c r="R14" t="s">
        <v>14</v>
      </c>
      <c r="S14">
        <v>24</v>
      </c>
      <c r="T14" s="4" t="s">
        <v>42</v>
      </c>
      <c r="U14" t="s">
        <v>15</v>
      </c>
      <c r="V14">
        <v>18.011324859780299</v>
      </c>
      <c r="W14">
        <f t="shared" si="2"/>
        <v>18</v>
      </c>
      <c r="X14" t="s">
        <v>59</v>
      </c>
      <c r="Y14" t="str">
        <f t="shared" si="3"/>
        <v>Po</v>
      </c>
    </row>
    <row r="15" spans="1:25" x14ac:dyDescent="0.3">
      <c r="A15">
        <v>484</v>
      </c>
      <c r="B15">
        <v>1244</v>
      </c>
      <c r="C15" t="s">
        <v>12</v>
      </c>
      <c r="D15" t="s">
        <v>12</v>
      </c>
      <c r="E15">
        <f>VLOOKUP(D15,Tabelle1!$A$2:$B$9,2,0)</f>
        <v>1</v>
      </c>
      <c r="F15" t="s">
        <v>54</v>
      </c>
      <c r="G15" t="s">
        <v>61</v>
      </c>
      <c r="H15" t="str">
        <f>IF(AND(VLOOKUP(D15,Tabelle1!$A$2:$C$9,3,0)="Uninf", G15="yes"),"Uninf-AB",VLOOKUP(D15,Tabelle1!$A$2:$C$9,3,0))</f>
        <v>wMel</v>
      </c>
      <c r="I15" t="str">
        <f t="shared" si="0"/>
        <v>wMel_Po_1_+</v>
      </c>
      <c r="J15">
        <v>1</v>
      </c>
      <c r="K15">
        <v>1</v>
      </c>
      <c r="L15">
        <v>1</v>
      </c>
      <c r="M15" t="str">
        <f t="shared" si="1"/>
        <v>re1+1</v>
      </c>
      <c r="N15">
        <v>12</v>
      </c>
      <c r="O15">
        <v>20</v>
      </c>
      <c r="P15">
        <v>57</v>
      </c>
      <c r="Q15">
        <v>25.8</v>
      </c>
      <c r="R15" t="s">
        <v>14</v>
      </c>
      <c r="S15">
        <v>24</v>
      </c>
      <c r="T15" s="4" t="s">
        <v>42</v>
      </c>
      <c r="U15" t="s">
        <v>15</v>
      </c>
      <c r="V15">
        <v>17.898840367075401</v>
      </c>
      <c r="W15">
        <f t="shared" si="2"/>
        <v>18</v>
      </c>
      <c r="X15" t="s">
        <v>59</v>
      </c>
      <c r="Y15" t="str">
        <f t="shared" si="3"/>
        <v>Po</v>
      </c>
    </row>
    <row r="16" spans="1:25" x14ac:dyDescent="0.3">
      <c r="A16">
        <v>514</v>
      </c>
      <c r="B16">
        <v>1232</v>
      </c>
      <c r="C16" t="s">
        <v>12</v>
      </c>
      <c r="D16" t="s">
        <v>12</v>
      </c>
      <c r="E16">
        <f>VLOOKUP(D16,Tabelle1!$A$2:$B$9,2,0)</f>
        <v>1</v>
      </c>
      <c r="F16" t="s">
        <v>54</v>
      </c>
      <c r="G16" t="s">
        <v>61</v>
      </c>
      <c r="H16" t="str">
        <f>IF(AND(VLOOKUP(D16,Tabelle1!$A$2:$C$9,3,0)="Uninf", G16="yes"),"Uninf-AB",VLOOKUP(D16,Tabelle1!$A$2:$C$9,3,0))</f>
        <v>wMel</v>
      </c>
      <c r="I16" t="str">
        <f t="shared" si="0"/>
        <v>wMel_Po_1_+</v>
      </c>
      <c r="J16">
        <v>1</v>
      </c>
      <c r="K16">
        <v>1</v>
      </c>
      <c r="L16">
        <v>1</v>
      </c>
      <c r="M16" t="str">
        <f t="shared" si="1"/>
        <v>re1+1</v>
      </c>
      <c r="N16">
        <v>12</v>
      </c>
      <c r="O16">
        <v>20</v>
      </c>
      <c r="P16">
        <v>57</v>
      </c>
      <c r="Q16">
        <v>25.8</v>
      </c>
      <c r="R16" t="s">
        <v>14</v>
      </c>
      <c r="S16">
        <v>24</v>
      </c>
      <c r="T16" s="4" t="s">
        <v>42</v>
      </c>
      <c r="U16" t="s">
        <v>15</v>
      </c>
      <c r="V16">
        <v>18.059527020280498</v>
      </c>
      <c r="W16">
        <f t="shared" si="2"/>
        <v>18</v>
      </c>
      <c r="X16" t="s">
        <v>59</v>
      </c>
      <c r="Y16" t="str">
        <f t="shared" si="3"/>
        <v>Po</v>
      </c>
    </row>
    <row r="17" spans="1:25" x14ac:dyDescent="0.3">
      <c r="A17">
        <v>542</v>
      </c>
      <c r="B17">
        <v>1230</v>
      </c>
      <c r="C17" t="s">
        <v>12</v>
      </c>
      <c r="D17" t="s">
        <v>12</v>
      </c>
      <c r="E17">
        <f>VLOOKUP(D17,Tabelle1!$A$2:$B$9,2,0)</f>
        <v>1</v>
      </c>
      <c r="F17" t="s">
        <v>54</v>
      </c>
      <c r="G17" t="s">
        <v>61</v>
      </c>
      <c r="H17" t="str">
        <f>IF(AND(VLOOKUP(D17,Tabelle1!$A$2:$C$9,3,0)="Uninf", G17="yes"),"Uninf-AB",VLOOKUP(D17,Tabelle1!$A$2:$C$9,3,0))</f>
        <v>wMel</v>
      </c>
      <c r="I17" t="str">
        <f t="shared" si="0"/>
        <v>wMel_Po_1_+</v>
      </c>
      <c r="J17">
        <v>1</v>
      </c>
      <c r="K17">
        <v>1</v>
      </c>
      <c r="L17">
        <v>1</v>
      </c>
      <c r="M17" t="str">
        <f t="shared" si="1"/>
        <v>re1+1</v>
      </c>
      <c r="N17">
        <v>12</v>
      </c>
      <c r="O17">
        <v>20</v>
      </c>
      <c r="P17">
        <v>57</v>
      </c>
      <c r="Q17">
        <v>25.8</v>
      </c>
      <c r="R17" t="s">
        <v>14</v>
      </c>
      <c r="S17">
        <v>24</v>
      </c>
      <c r="T17" s="4" t="s">
        <v>42</v>
      </c>
      <c r="U17" t="s">
        <v>15</v>
      </c>
      <c r="V17">
        <v>18.207604594301699</v>
      </c>
      <c r="W17">
        <f t="shared" si="2"/>
        <v>18</v>
      </c>
      <c r="X17" t="s">
        <v>59</v>
      </c>
      <c r="Y17" t="str">
        <f t="shared" si="3"/>
        <v>Po</v>
      </c>
    </row>
    <row r="18" spans="1:25" x14ac:dyDescent="0.3">
      <c r="A18">
        <v>554</v>
      </c>
      <c r="B18">
        <v>1242</v>
      </c>
      <c r="C18" t="s">
        <v>12</v>
      </c>
      <c r="D18" t="s">
        <v>12</v>
      </c>
      <c r="E18">
        <f>VLOOKUP(D18,Tabelle1!$A$2:$B$9,2,0)</f>
        <v>1</v>
      </c>
      <c r="F18" t="s">
        <v>54</v>
      </c>
      <c r="G18" t="s">
        <v>61</v>
      </c>
      <c r="H18" t="str">
        <f>IF(AND(VLOOKUP(D18,Tabelle1!$A$2:$C$9,3,0)="Uninf", G18="yes"),"Uninf-AB",VLOOKUP(D18,Tabelle1!$A$2:$C$9,3,0))</f>
        <v>wMel</v>
      </c>
      <c r="I18" t="str">
        <f t="shared" si="0"/>
        <v>wMel_Po_1_+</v>
      </c>
      <c r="J18">
        <v>1</v>
      </c>
      <c r="K18">
        <v>1</v>
      </c>
      <c r="L18">
        <v>1</v>
      </c>
      <c r="M18" t="str">
        <f t="shared" si="1"/>
        <v>re1+1</v>
      </c>
      <c r="N18">
        <v>12</v>
      </c>
      <c r="O18">
        <v>20</v>
      </c>
      <c r="P18">
        <v>57</v>
      </c>
      <c r="Q18">
        <v>25.8</v>
      </c>
      <c r="R18" t="s">
        <v>14</v>
      </c>
      <c r="S18">
        <v>24</v>
      </c>
      <c r="T18" s="4" t="s">
        <v>42</v>
      </c>
      <c r="U18" t="s">
        <v>15</v>
      </c>
      <c r="V18">
        <v>18.268415833985902</v>
      </c>
      <c r="W18">
        <f t="shared" si="2"/>
        <v>18</v>
      </c>
      <c r="X18" t="s">
        <v>59</v>
      </c>
      <c r="Y18" t="str">
        <f t="shared" si="3"/>
        <v>Po</v>
      </c>
    </row>
    <row r="19" spans="1:25" x14ac:dyDescent="0.3">
      <c r="A19">
        <v>556</v>
      </c>
      <c r="B19">
        <v>1230</v>
      </c>
      <c r="C19" t="s">
        <v>12</v>
      </c>
      <c r="D19" t="s">
        <v>12</v>
      </c>
      <c r="E19">
        <f>VLOOKUP(D19,Tabelle1!$A$2:$B$9,2,0)</f>
        <v>1</v>
      </c>
      <c r="F19" t="s">
        <v>54</v>
      </c>
      <c r="G19" t="s">
        <v>61</v>
      </c>
      <c r="H19" t="str">
        <f>IF(AND(VLOOKUP(D19,Tabelle1!$A$2:$C$9,3,0)="Uninf", G19="yes"),"Uninf-AB",VLOOKUP(D19,Tabelle1!$A$2:$C$9,3,0))</f>
        <v>wMel</v>
      </c>
      <c r="I19" t="str">
        <f t="shared" si="0"/>
        <v>wMel_Po_1_+</v>
      </c>
      <c r="J19">
        <v>1</v>
      </c>
      <c r="K19">
        <v>1</v>
      </c>
      <c r="L19">
        <v>1</v>
      </c>
      <c r="M19" t="str">
        <f t="shared" si="1"/>
        <v>re1+1</v>
      </c>
      <c r="N19">
        <v>12</v>
      </c>
      <c r="O19">
        <v>20</v>
      </c>
      <c r="P19">
        <v>57</v>
      </c>
      <c r="Q19">
        <v>25.8</v>
      </c>
      <c r="R19" t="s">
        <v>14</v>
      </c>
      <c r="S19">
        <v>24</v>
      </c>
      <c r="T19" s="4" t="s">
        <v>42</v>
      </c>
      <c r="U19" t="s">
        <v>15</v>
      </c>
      <c r="V19">
        <v>18.281437225264799</v>
      </c>
      <c r="W19">
        <f t="shared" si="2"/>
        <v>18</v>
      </c>
      <c r="X19" t="s">
        <v>59</v>
      </c>
      <c r="Y19" t="str">
        <f t="shared" si="3"/>
        <v>Po</v>
      </c>
    </row>
    <row r="20" spans="1:25" x14ac:dyDescent="0.3">
      <c r="A20">
        <v>590</v>
      </c>
      <c r="B20">
        <v>1240</v>
      </c>
      <c r="C20" t="s">
        <v>12</v>
      </c>
      <c r="D20" t="s">
        <v>12</v>
      </c>
      <c r="E20">
        <f>VLOOKUP(D20,Tabelle1!$A$2:$B$9,2,0)</f>
        <v>1</v>
      </c>
      <c r="F20" t="s">
        <v>54</v>
      </c>
      <c r="G20" t="s">
        <v>61</v>
      </c>
      <c r="H20" t="str">
        <f>IF(AND(VLOOKUP(D20,Tabelle1!$A$2:$C$9,3,0)="Uninf", G20="yes"),"Uninf-AB",VLOOKUP(D20,Tabelle1!$A$2:$C$9,3,0))</f>
        <v>wMel</v>
      </c>
      <c r="I20" t="str">
        <f t="shared" si="0"/>
        <v>wMel_Po_1_+</v>
      </c>
      <c r="J20">
        <v>1</v>
      </c>
      <c r="K20">
        <v>1</v>
      </c>
      <c r="L20">
        <v>1</v>
      </c>
      <c r="M20" t="str">
        <f t="shared" si="1"/>
        <v>re1+1</v>
      </c>
      <c r="N20">
        <v>12</v>
      </c>
      <c r="O20">
        <v>20</v>
      </c>
      <c r="P20">
        <v>57</v>
      </c>
      <c r="Q20">
        <v>25.8</v>
      </c>
      <c r="R20" t="s">
        <v>14</v>
      </c>
      <c r="S20">
        <v>24</v>
      </c>
      <c r="T20" s="4" t="s">
        <v>42</v>
      </c>
      <c r="U20" t="s">
        <v>15</v>
      </c>
      <c r="V20">
        <v>18.458683482843099</v>
      </c>
      <c r="W20">
        <f t="shared" si="2"/>
        <v>18</v>
      </c>
      <c r="X20" t="s">
        <v>59</v>
      </c>
      <c r="Y20" t="str">
        <f t="shared" si="3"/>
        <v>Po</v>
      </c>
    </row>
    <row r="21" spans="1:25" x14ac:dyDescent="0.3">
      <c r="A21">
        <v>544</v>
      </c>
      <c r="B21">
        <v>1214</v>
      </c>
      <c r="C21" t="s">
        <v>12</v>
      </c>
      <c r="D21" t="s">
        <v>12</v>
      </c>
      <c r="E21">
        <f>VLOOKUP(D21,Tabelle1!$A$2:$B$9,2,0)</f>
        <v>1</v>
      </c>
      <c r="F21" t="s">
        <v>54</v>
      </c>
      <c r="G21" t="s">
        <v>61</v>
      </c>
      <c r="H21" t="str">
        <f>IF(AND(VLOOKUP(D21,Tabelle1!$A$2:$C$9,3,0)="Uninf", G21="yes"),"Uninf-AB",VLOOKUP(D21,Tabelle1!$A$2:$C$9,3,0))</f>
        <v>wMel</v>
      </c>
      <c r="I21" t="str">
        <f t="shared" si="0"/>
        <v>wMel_Po_1_+</v>
      </c>
      <c r="J21">
        <v>1</v>
      </c>
      <c r="K21">
        <v>1</v>
      </c>
      <c r="L21">
        <v>1</v>
      </c>
      <c r="M21" t="str">
        <f t="shared" si="1"/>
        <v>re1+1</v>
      </c>
      <c r="N21">
        <v>12</v>
      </c>
      <c r="O21">
        <v>20</v>
      </c>
      <c r="P21">
        <v>57</v>
      </c>
      <c r="Q21">
        <v>25.8</v>
      </c>
      <c r="R21" t="s">
        <v>14</v>
      </c>
      <c r="S21">
        <v>24</v>
      </c>
      <c r="T21" s="4" t="s">
        <v>42</v>
      </c>
      <c r="U21" t="s">
        <v>15</v>
      </c>
      <c r="V21">
        <v>18.221450609770599</v>
      </c>
      <c r="W21">
        <f t="shared" si="2"/>
        <v>18</v>
      </c>
      <c r="X21" t="s">
        <v>59</v>
      </c>
      <c r="Y21" t="str">
        <f t="shared" si="3"/>
        <v>Po</v>
      </c>
    </row>
    <row r="22" spans="1:25" x14ac:dyDescent="0.3">
      <c r="A22">
        <v>534</v>
      </c>
      <c r="B22">
        <v>1190</v>
      </c>
      <c r="C22" t="s">
        <v>12</v>
      </c>
      <c r="D22" t="s">
        <v>12</v>
      </c>
      <c r="E22">
        <f>VLOOKUP(D22,Tabelle1!$A$2:$B$9,2,0)</f>
        <v>1</v>
      </c>
      <c r="F22" t="s">
        <v>54</v>
      </c>
      <c r="G22" t="s">
        <v>61</v>
      </c>
      <c r="H22" t="str">
        <f>IF(AND(VLOOKUP(D22,Tabelle1!$A$2:$C$9,3,0)="Uninf", G22="yes"),"Uninf-AB",VLOOKUP(D22,Tabelle1!$A$2:$C$9,3,0))</f>
        <v>wMel</v>
      </c>
      <c r="I22" t="str">
        <f t="shared" si="0"/>
        <v>wMel_Po_1_+</v>
      </c>
      <c r="J22">
        <v>1</v>
      </c>
      <c r="K22">
        <v>1</v>
      </c>
      <c r="L22">
        <v>1</v>
      </c>
      <c r="M22" t="str">
        <f t="shared" si="1"/>
        <v>re1+1</v>
      </c>
      <c r="N22">
        <v>12</v>
      </c>
      <c r="O22">
        <v>20</v>
      </c>
      <c r="P22">
        <v>57</v>
      </c>
      <c r="Q22">
        <v>25.8</v>
      </c>
      <c r="R22" t="s">
        <v>14</v>
      </c>
      <c r="S22">
        <v>24</v>
      </c>
      <c r="T22" s="4" t="s">
        <v>42</v>
      </c>
      <c r="U22" t="s">
        <v>15</v>
      </c>
      <c r="V22">
        <v>18.173660761365401</v>
      </c>
      <c r="W22">
        <f t="shared" si="2"/>
        <v>18</v>
      </c>
      <c r="X22" t="s">
        <v>59</v>
      </c>
      <c r="Y22" t="str">
        <f t="shared" si="3"/>
        <v>Po</v>
      </c>
    </row>
    <row r="23" spans="1:25" x14ac:dyDescent="0.3">
      <c r="A23">
        <v>556</v>
      </c>
      <c r="B23">
        <v>1194</v>
      </c>
      <c r="C23" t="s">
        <v>12</v>
      </c>
      <c r="D23" t="s">
        <v>12</v>
      </c>
      <c r="E23">
        <f>VLOOKUP(D23,Tabelle1!$A$2:$B$9,2,0)</f>
        <v>1</v>
      </c>
      <c r="F23" t="s">
        <v>54</v>
      </c>
      <c r="G23" t="s">
        <v>61</v>
      </c>
      <c r="H23" t="str">
        <f>IF(AND(VLOOKUP(D23,Tabelle1!$A$2:$C$9,3,0)="Uninf", G23="yes"),"Uninf-AB",VLOOKUP(D23,Tabelle1!$A$2:$C$9,3,0))</f>
        <v>wMel</v>
      </c>
      <c r="I23" t="str">
        <f t="shared" si="0"/>
        <v>wMel_Po_1_+</v>
      </c>
      <c r="J23">
        <v>1</v>
      </c>
      <c r="K23">
        <v>1</v>
      </c>
      <c r="L23">
        <v>1</v>
      </c>
      <c r="M23" t="str">
        <f t="shared" si="1"/>
        <v>re1+1</v>
      </c>
      <c r="N23">
        <v>12</v>
      </c>
      <c r="O23">
        <v>20</v>
      </c>
      <c r="P23">
        <v>57</v>
      </c>
      <c r="Q23">
        <v>25.8</v>
      </c>
      <c r="R23" t="s">
        <v>14</v>
      </c>
      <c r="S23">
        <v>24</v>
      </c>
      <c r="T23" s="4" t="s">
        <v>42</v>
      </c>
      <c r="U23" t="s">
        <v>15</v>
      </c>
      <c r="V23">
        <v>18.288858842974602</v>
      </c>
      <c r="W23">
        <f t="shared" si="2"/>
        <v>18</v>
      </c>
      <c r="X23" t="s">
        <v>59</v>
      </c>
      <c r="Y23" t="str">
        <f t="shared" si="3"/>
        <v>Po</v>
      </c>
    </row>
    <row r="24" spans="1:25" x14ac:dyDescent="0.3">
      <c r="A24">
        <v>582</v>
      </c>
      <c r="B24">
        <v>1198</v>
      </c>
      <c r="C24" t="s">
        <v>12</v>
      </c>
      <c r="D24" t="s">
        <v>12</v>
      </c>
      <c r="E24">
        <f>VLOOKUP(D24,Tabelle1!$A$2:$B$9,2,0)</f>
        <v>1</v>
      </c>
      <c r="F24" t="s">
        <v>54</v>
      </c>
      <c r="G24" t="s">
        <v>61</v>
      </c>
      <c r="H24" t="str">
        <f>IF(AND(VLOOKUP(D24,Tabelle1!$A$2:$C$9,3,0)="Uninf", G24="yes"),"Uninf-AB",VLOOKUP(D24,Tabelle1!$A$2:$C$9,3,0))</f>
        <v>wMel</v>
      </c>
      <c r="I24" t="str">
        <f t="shared" si="0"/>
        <v>wMel_Po_1_+</v>
      </c>
      <c r="J24">
        <v>1</v>
      </c>
      <c r="K24">
        <v>1</v>
      </c>
      <c r="L24">
        <v>1</v>
      </c>
      <c r="M24" t="str">
        <f t="shared" si="1"/>
        <v>re1+1</v>
      </c>
      <c r="N24">
        <v>12</v>
      </c>
      <c r="O24">
        <v>20</v>
      </c>
      <c r="P24">
        <v>57</v>
      </c>
      <c r="Q24">
        <v>25.8</v>
      </c>
      <c r="R24" t="s">
        <v>14</v>
      </c>
      <c r="S24">
        <v>24</v>
      </c>
      <c r="T24" s="4" t="s">
        <v>42</v>
      </c>
      <c r="U24" t="s">
        <v>15</v>
      </c>
      <c r="V24">
        <v>18.425151962001799</v>
      </c>
      <c r="W24">
        <f t="shared" si="2"/>
        <v>18</v>
      </c>
      <c r="X24" t="s">
        <v>59</v>
      </c>
      <c r="Y24" t="str">
        <f t="shared" si="3"/>
        <v>Po</v>
      </c>
    </row>
    <row r="25" spans="1:25" x14ac:dyDescent="0.3">
      <c r="A25">
        <v>594</v>
      </c>
      <c r="B25">
        <v>1206</v>
      </c>
      <c r="C25" t="s">
        <v>12</v>
      </c>
      <c r="D25" t="s">
        <v>12</v>
      </c>
      <c r="E25">
        <f>VLOOKUP(D25,Tabelle1!$A$2:$B$9,2,0)</f>
        <v>1</v>
      </c>
      <c r="F25" t="s">
        <v>54</v>
      </c>
      <c r="G25" t="s">
        <v>61</v>
      </c>
      <c r="H25" t="str">
        <f>IF(AND(VLOOKUP(D25,Tabelle1!$A$2:$C$9,3,0)="Uninf", G25="yes"),"Uninf-AB",VLOOKUP(D25,Tabelle1!$A$2:$C$9,3,0))</f>
        <v>wMel</v>
      </c>
      <c r="I25" t="str">
        <f t="shared" si="0"/>
        <v>wMel_Po_1_+</v>
      </c>
      <c r="J25">
        <v>1</v>
      </c>
      <c r="K25">
        <v>1</v>
      </c>
      <c r="L25">
        <v>1</v>
      </c>
      <c r="M25" t="str">
        <f t="shared" si="1"/>
        <v>re1+1</v>
      </c>
      <c r="N25">
        <v>12</v>
      </c>
      <c r="O25">
        <v>20</v>
      </c>
      <c r="P25">
        <v>57</v>
      </c>
      <c r="Q25">
        <v>25.8</v>
      </c>
      <c r="R25" t="s">
        <v>14</v>
      </c>
      <c r="S25">
        <v>24</v>
      </c>
      <c r="T25" s="4" t="s">
        <v>42</v>
      </c>
      <c r="U25" t="s">
        <v>15</v>
      </c>
      <c r="V25">
        <v>18.486787825875901</v>
      </c>
      <c r="W25">
        <f t="shared" si="2"/>
        <v>18</v>
      </c>
      <c r="X25" t="s">
        <v>59</v>
      </c>
      <c r="Y25" t="str">
        <f t="shared" si="3"/>
        <v>Po</v>
      </c>
    </row>
    <row r="26" spans="1:25" x14ac:dyDescent="0.3">
      <c r="A26">
        <v>618</v>
      </c>
      <c r="B26">
        <v>1228</v>
      </c>
      <c r="C26" t="s">
        <v>12</v>
      </c>
      <c r="D26" t="s">
        <v>12</v>
      </c>
      <c r="E26">
        <f>VLOOKUP(D26,Tabelle1!$A$2:$B$9,2,0)</f>
        <v>1</v>
      </c>
      <c r="F26" t="s">
        <v>54</v>
      </c>
      <c r="G26" t="s">
        <v>61</v>
      </c>
      <c r="H26" t="str">
        <f>IF(AND(VLOOKUP(D26,Tabelle1!$A$2:$C$9,3,0)="Uninf", G26="yes"),"Uninf-AB",VLOOKUP(D26,Tabelle1!$A$2:$C$9,3,0))</f>
        <v>wMel</v>
      </c>
      <c r="I26" t="str">
        <f t="shared" si="0"/>
        <v>wMel_Po_1_+</v>
      </c>
      <c r="J26">
        <v>1</v>
      </c>
      <c r="K26">
        <v>1</v>
      </c>
      <c r="L26">
        <v>1</v>
      </c>
      <c r="M26" t="str">
        <f t="shared" si="1"/>
        <v>re1+1</v>
      </c>
      <c r="N26">
        <v>12</v>
      </c>
      <c r="O26">
        <v>20</v>
      </c>
      <c r="P26">
        <v>57</v>
      </c>
      <c r="Q26">
        <v>25.8</v>
      </c>
      <c r="R26" t="s">
        <v>14</v>
      </c>
      <c r="S26">
        <v>24</v>
      </c>
      <c r="T26" s="4" t="s">
        <v>42</v>
      </c>
      <c r="U26" t="s">
        <v>15</v>
      </c>
      <c r="V26">
        <v>18.6088226173392</v>
      </c>
      <c r="W26">
        <f t="shared" si="2"/>
        <v>19</v>
      </c>
      <c r="X26" t="s">
        <v>59</v>
      </c>
      <c r="Y26" t="str">
        <f t="shared" si="3"/>
        <v>Po</v>
      </c>
    </row>
    <row r="27" spans="1:25" x14ac:dyDescent="0.3">
      <c r="A27">
        <v>624</v>
      </c>
      <c r="B27">
        <v>1216</v>
      </c>
      <c r="C27" t="s">
        <v>12</v>
      </c>
      <c r="D27" t="s">
        <v>12</v>
      </c>
      <c r="E27">
        <f>VLOOKUP(D27,Tabelle1!$A$2:$B$9,2,0)</f>
        <v>1</v>
      </c>
      <c r="F27" t="s">
        <v>54</v>
      </c>
      <c r="G27" t="s">
        <v>61</v>
      </c>
      <c r="H27" t="str">
        <f>IF(AND(VLOOKUP(D27,Tabelle1!$A$2:$C$9,3,0)="Uninf", G27="yes"),"Uninf-AB",VLOOKUP(D27,Tabelle1!$A$2:$C$9,3,0))</f>
        <v>wMel</v>
      </c>
      <c r="I27" t="str">
        <f t="shared" si="0"/>
        <v>wMel_Po_1_+</v>
      </c>
      <c r="J27">
        <v>1</v>
      </c>
      <c r="K27">
        <v>1</v>
      </c>
      <c r="L27">
        <v>1</v>
      </c>
      <c r="M27" t="str">
        <f t="shared" si="1"/>
        <v>re1+1</v>
      </c>
      <c r="N27">
        <v>12</v>
      </c>
      <c r="O27">
        <v>20</v>
      </c>
      <c r="P27">
        <v>57</v>
      </c>
      <c r="Q27">
        <v>25.8</v>
      </c>
      <c r="R27" t="s">
        <v>14</v>
      </c>
      <c r="S27">
        <v>24</v>
      </c>
      <c r="T27" s="4" t="s">
        <v>42</v>
      </c>
      <c r="U27" t="s">
        <v>15</v>
      </c>
      <c r="V27">
        <v>18.642939046036201</v>
      </c>
      <c r="W27">
        <f t="shared" si="2"/>
        <v>19</v>
      </c>
      <c r="X27" t="s">
        <v>59</v>
      </c>
      <c r="Y27" t="str">
        <f t="shared" si="3"/>
        <v>Po</v>
      </c>
    </row>
    <row r="28" spans="1:25" x14ac:dyDescent="0.3">
      <c r="A28">
        <v>634</v>
      </c>
      <c r="B28">
        <v>1236</v>
      </c>
      <c r="C28" t="s">
        <v>12</v>
      </c>
      <c r="D28" t="s">
        <v>12</v>
      </c>
      <c r="E28">
        <f>VLOOKUP(D28,Tabelle1!$A$2:$B$9,2,0)</f>
        <v>1</v>
      </c>
      <c r="F28" t="s">
        <v>54</v>
      </c>
      <c r="G28" t="s">
        <v>61</v>
      </c>
      <c r="H28" t="str">
        <f>IF(AND(VLOOKUP(D28,Tabelle1!$A$2:$C$9,3,0)="Uninf", G28="yes"),"Uninf-AB",VLOOKUP(D28,Tabelle1!$A$2:$C$9,3,0))</f>
        <v>wMel</v>
      </c>
      <c r="I28" t="str">
        <f t="shared" si="0"/>
        <v>wMel_Po_1_+</v>
      </c>
      <c r="J28">
        <v>1</v>
      </c>
      <c r="K28">
        <v>1</v>
      </c>
      <c r="L28">
        <v>1</v>
      </c>
      <c r="M28" t="str">
        <f t="shared" si="1"/>
        <v>re1+1</v>
      </c>
      <c r="N28">
        <v>12</v>
      </c>
      <c r="O28">
        <v>20</v>
      </c>
      <c r="P28">
        <v>57</v>
      </c>
      <c r="Q28">
        <v>25.8</v>
      </c>
      <c r="R28" t="s">
        <v>14</v>
      </c>
      <c r="S28">
        <v>24</v>
      </c>
      <c r="T28" s="4" t="s">
        <v>42</v>
      </c>
      <c r="U28" t="s">
        <v>15</v>
      </c>
      <c r="V28">
        <v>18.691553518631402</v>
      </c>
      <c r="W28">
        <f t="shared" si="2"/>
        <v>19</v>
      </c>
      <c r="X28" t="s">
        <v>59</v>
      </c>
      <c r="Y28" t="str">
        <f t="shared" si="3"/>
        <v>Po</v>
      </c>
    </row>
    <row r="29" spans="1:25" x14ac:dyDescent="0.3">
      <c r="A29">
        <v>646</v>
      </c>
      <c r="B29">
        <v>1230</v>
      </c>
      <c r="C29" t="s">
        <v>12</v>
      </c>
      <c r="D29" t="s">
        <v>12</v>
      </c>
      <c r="E29">
        <f>VLOOKUP(D29,Tabelle1!$A$2:$B$9,2,0)</f>
        <v>1</v>
      </c>
      <c r="F29" t="s">
        <v>54</v>
      </c>
      <c r="G29" t="s">
        <v>61</v>
      </c>
      <c r="H29" t="str">
        <f>IF(AND(VLOOKUP(D29,Tabelle1!$A$2:$C$9,3,0)="Uninf", G29="yes"),"Uninf-AB",VLOOKUP(D29,Tabelle1!$A$2:$C$9,3,0))</f>
        <v>wMel</v>
      </c>
      <c r="I29" t="str">
        <f t="shared" si="0"/>
        <v>wMel_Po_1_+</v>
      </c>
      <c r="J29">
        <v>1</v>
      </c>
      <c r="K29">
        <v>1</v>
      </c>
      <c r="L29">
        <v>1</v>
      </c>
      <c r="M29" t="str">
        <f t="shared" si="1"/>
        <v>re1+1</v>
      </c>
      <c r="N29">
        <v>12</v>
      </c>
      <c r="O29">
        <v>20</v>
      </c>
      <c r="P29">
        <v>57</v>
      </c>
      <c r="Q29">
        <v>25.8</v>
      </c>
      <c r="R29" t="s">
        <v>14</v>
      </c>
      <c r="S29">
        <v>24</v>
      </c>
      <c r="T29" s="4" t="s">
        <v>42</v>
      </c>
      <c r="U29" t="s">
        <v>15</v>
      </c>
      <c r="V29">
        <v>18.756075567170399</v>
      </c>
      <c r="W29">
        <f t="shared" si="2"/>
        <v>19</v>
      </c>
      <c r="X29" t="s">
        <v>59</v>
      </c>
      <c r="Y29" t="str">
        <f t="shared" si="3"/>
        <v>Po</v>
      </c>
    </row>
    <row r="30" spans="1:25" x14ac:dyDescent="0.3">
      <c r="A30">
        <v>656</v>
      </c>
      <c r="B30">
        <v>1212</v>
      </c>
      <c r="C30" t="s">
        <v>12</v>
      </c>
      <c r="D30" t="s">
        <v>12</v>
      </c>
      <c r="E30">
        <f>VLOOKUP(D30,Tabelle1!$A$2:$B$9,2,0)</f>
        <v>1</v>
      </c>
      <c r="F30" t="s">
        <v>54</v>
      </c>
      <c r="G30" t="s">
        <v>61</v>
      </c>
      <c r="H30" t="str">
        <f>IF(AND(VLOOKUP(D30,Tabelle1!$A$2:$C$9,3,0)="Uninf", G30="yes"),"Uninf-AB",VLOOKUP(D30,Tabelle1!$A$2:$C$9,3,0))</f>
        <v>wMel</v>
      </c>
      <c r="I30" t="str">
        <f t="shared" si="0"/>
        <v>wMel_Po_1_+</v>
      </c>
      <c r="J30">
        <v>1</v>
      </c>
      <c r="K30">
        <v>1</v>
      </c>
      <c r="L30">
        <v>1</v>
      </c>
      <c r="M30" t="str">
        <f t="shared" si="1"/>
        <v>re1+1</v>
      </c>
      <c r="N30">
        <v>12</v>
      </c>
      <c r="O30">
        <v>20</v>
      </c>
      <c r="P30">
        <v>57</v>
      </c>
      <c r="Q30">
        <v>25.8</v>
      </c>
      <c r="R30" t="s">
        <v>14</v>
      </c>
      <c r="S30">
        <v>24</v>
      </c>
      <c r="T30" s="4" t="s">
        <v>42</v>
      </c>
      <c r="U30" t="s">
        <v>15</v>
      </c>
      <c r="V30">
        <v>18.8125239695704</v>
      </c>
      <c r="W30">
        <f t="shared" si="2"/>
        <v>19</v>
      </c>
      <c r="X30" t="s">
        <v>59</v>
      </c>
      <c r="Y30" t="str">
        <f t="shared" si="3"/>
        <v>Po</v>
      </c>
    </row>
    <row r="31" spans="1:25" x14ac:dyDescent="0.3">
      <c r="A31">
        <v>678</v>
      </c>
      <c r="B31">
        <v>1226</v>
      </c>
      <c r="C31" t="s">
        <v>12</v>
      </c>
      <c r="D31" t="s">
        <v>12</v>
      </c>
      <c r="E31">
        <f>VLOOKUP(D31,Tabelle1!$A$2:$B$9,2,0)</f>
        <v>1</v>
      </c>
      <c r="F31" t="s">
        <v>54</v>
      </c>
      <c r="G31" t="s">
        <v>61</v>
      </c>
      <c r="H31" t="str">
        <f>IF(AND(VLOOKUP(D31,Tabelle1!$A$2:$C$9,3,0)="Uninf", G31="yes"),"Uninf-AB",VLOOKUP(D31,Tabelle1!$A$2:$C$9,3,0))</f>
        <v>wMel</v>
      </c>
      <c r="I31" t="str">
        <f t="shared" si="0"/>
        <v>wMel_Po_1_+</v>
      </c>
      <c r="J31">
        <v>1</v>
      </c>
      <c r="K31">
        <v>1</v>
      </c>
      <c r="L31">
        <v>1</v>
      </c>
      <c r="M31" t="str">
        <f t="shared" si="1"/>
        <v>re1+1</v>
      </c>
      <c r="N31">
        <v>12</v>
      </c>
      <c r="O31">
        <v>20</v>
      </c>
      <c r="P31">
        <v>57</v>
      </c>
      <c r="Q31">
        <v>25.8</v>
      </c>
      <c r="R31" t="s">
        <v>14</v>
      </c>
      <c r="S31">
        <v>24</v>
      </c>
      <c r="T31" s="4" t="s">
        <v>42</v>
      </c>
      <c r="U31" t="s">
        <v>15</v>
      </c>
      <c r="V31">
        <v>18.925660490704701</v>
      </c>
      <c r="W31">
        <f t="shared" si="2"/>
        <v>19</v>
      </c>
      <c r="X31" t="s">
        <v>59</v>
      </c>
      <c r="Y31" t="str">
        <f t="shared" si="3"/>
        <v>Po</v>
      </c>
    </row>
    <row r="32" spans="1:25" x14ac:dyDescent="0.3">
      <c r="A32">
        <v>690</v>
      </c>
      <c r="B32">
        <v>1216</v>
      </c>
      <c r="C32" t="s">
        <v>12</v>
      </c>
      <c r="D32" t="s">
        <v>12</v>
      </c>
      <c r="E32">
        <f>VLOOKUP(D32,Tabelle1!$A$2:$B$9,2,0)</f>
        <v>1</v>
      </c>
      <c r="F32" t="s">
        <v>54</v>
      </c>
      <c r="G32" t="s">
        <v>61</v>
      </c>
      <c r="H32" t="str">
        <f>IF(AND(VLOOKUP(D32,Tabelle1!$A$2:$C$9,3,0)="Uninf", G32="yes"),"Uninf-AB",VLOOKUP(D32,Tabelle1!$A$2:$C$9,3,0))</f>
        <v>wMel</v>
      </c>
      <c r="I32" t="str">
        <f t="shared" si="0"/>
        <v>wMel_Po_1_+</v>
      </c>
      <c r="J32">
        <v>1</v>
      </c>
      <c r="K32">
        <v>1</v>
      </c>
      <c r="L32">
        <v>1</v>
      </c>
      <c r="M32" t="str">
        <f t="shared" si="1"/>
        <v>re1+1</v>
      </c>
      <c r="N32">
        <v>12</v>
      </c>
      <c r="O32">
        <v>20</v>
      </c>
      <c r="P32">
        <v>57</v>
      </c>
      <c r="Q32">
        <v>25.8</v>
      </c>
      <c r="R32" t="s">
        <v>14</v>
      </c>
      <c r="S32">
        <v>24</v>
      </c>
      <c r="T32" s="4" t="s">
        <v>42</v>
      </c>
      <c r="U32" t="s">
        <v>15</v>
      </c>
      <c r="V32">
        <v>18.9910071634337</v>
      </c>
      <c r="W32">
        <f t="shared" si="2"/>
        <v>19</v>
      </c>
      <c r="X32" t="s">
        <v>59</v>
      </c>
      <c r="Y32" t="str">
        <f t="shared" si="3"/>
        <v>Po</v>
      </c>
    </row>
    <row r="33" spans="1:25" x14ac:dyDescent="0.3">
      <c r="A33">
        <v>674</v>
      </c>
      <c r="B33">
        <v>1190</v>
      </c>
      <c r="C33" t="s">
        <v>12</v>
      </c>
      <c r="D33" t="s">
        <v>12</v>
      </c>
      <c r="E33">
        <f>VLOOKUP(D33,Tabelle1!$A$2:$B$9,2,0)</f>
        <v>1</v>
      </c>
      <c r="F33" t="s">
        <v>54</v>
      </c>
      <c r="G33" t="s">
        <v>61</v>
      </c>
      <c r="H33" t="str">
        <f>IF(AND(VLOOKUP(D33,Tabelle1!$A$2:$C$9,3,0)="Uninf", G33="yes"),"Uninf-AB",VLOOKUP(D33,Tabelle1!$A$2:$C$9,3,0))</f>
        <v>wMel</v>
      </c>
      <c r="I33" t="str">
        <f t="shared" si="0"/>
        <v>wMel_Po_1_+</v>
      </c>
      <c r="J33">
        <v>1</v>
      </c>
      <c r="K33">
        <v>1</v>
      </c>
      <c r="L33">
        <v>1</v>
      </c>
      <c r="M33" t="str">
        <f t="shared" si="1"/>
        <v>re1+1</v>
      </c>
      <c r="N33">
        <v>12</v>
      </c>
      <c r="O33">
        <v>20</v>
      </c>
      <c r="P33">
        <v>57</v>
      </c>
      <c r="Q33">
        <v>25.8</v>
      </c>
      <c r="R33" t="s">
        <v>14</v>
      </c>
      <c r="S33">
        <v>24</v>
      </c>
      <c r="T33" s="4" t="s">
        <v>42</v>
      </c>
      <c r="U33" t="s">
        <v>15</v>
      </c>
      <c r="V33">
        <v>18.9119870709964</v>
      </c>
      <c r="W33">
        <f t="shared" si="2"/>
        <v>19</v>
      </c>
      <c r="X33" t="s">
        <v>59</v>
      </c>
      <c r="Y33" t="str">
        <f t="shared" si="3"/>
        <v>Po</v>
      </c>
    </row>
    <row r="34" spans="1:25" x14ac:dyDescent="0.3">
      <c r="A34">
        <v>718</v>
      </c>
      <c r="B34">
        <v>1216</v>
      </c>
      <c r="C34" t="s">
        <v>12</v>
      </c>
      <c r="D34" t="s">
        <v>12</v>
      </c>
      <c r="E34">
        <f>VLOOKUP(D34,Tabelle1!$A$2:$B$9,2,0)</f>
        <v>1</v>
      </c>
      <c r="F34" t="s">
        <v>54</v>
      </c>
      <c r="G34" t="s">
        <v>61</v>
      </c>
      <c r="H34" t="str">
        <f>IF(AND(VLOOKUP(D34,Tabelle1!$A$2:$C$9,3,0)="Uninf", G34="yes"),"Uninf-AB",VLOOKUP(D34,Tabelle1!$A$2:$C$9,3,0))</f>
        <v>wMel</v>
      </c>
      <c r="I34" t="str">
        <f t="shared" si="0"/>
        <v>wMel_Po_1_+</v>
      </c>
      <c r="J34">
        <v>1</v>
      </c>
      <c r="K34">
        <v>1</v>
      </c>
      <c r="L34">
        <v>1</v>
      </c>
      <c r="M34" t="str">
        <f t="shared" si="1"/>
        <v>re1+1</v>
      </c>
      <c r="N34">
        <v>12</v>
      </c>
      <c r="O34">
        <v>20</v>
      </c>
      <c r="P34">
        <v>57</v>
      </c>
      <c r="Q34">
        <v>25.8</v>
      </c>
      <c r="R34" t="s">
        <v>14</v>
      </c>
      <c r="S34">
        <v>24</v>
      </c>
      <c r="T34" s="4" t="s">
        <v>42</v>
      </c>
      <c r="U34" t="s">
        <v>15</v>
      </c>
      <c r="V34">
        <v>19.1386724253599</v>
      </c>
      <c r="W34">
        <f t="shared" si="2"/>
        <v>19</v>
      </c>
      <c r="X34" t="s">
        <v>59</v>
      </c>
      <c r="Y34" t="str">
        <f t="shared" si="3"/>
        <v>Po</v>
      </c>
    </row>
    <row r="35" spans="1:25" x14ac:dyDescent="0.3">
      <c r="A35">
        <v>918</v>
      </c>
      <c r="B35">
        <v>1170</v>
      </c>
      <c r="C35" t="s">
        <v>12</v>
      </c>
      <c r="D35" t="s">
        <v>12</v>
      </c>
      <c r="E35">
        <f>VLOOKUP(D35,Tabelle1!$A$2:$B$9,2,0)</f>
        <v>1</v>
      </c>
      <c r="F35" t="s">
        <v>54</v>
      </c>
      <c r="G35" t="s">
        <v>61</v>
      </c>
      <c r="H35" t="str">
        <f>IF(AND(VLOOKUP(D35,Tabelle1!$A$2:$C$9,3,0)="Uninf", G35="yes"),"Uninf-AB",VLOOKUP(D35,Tabelle1!$A$2:$C$9,3,0))</f>
        <v>wMel</v>
      </c>
      <c r="I35" t="str">
        <f t="shared" si="0"/>
        <v>wMel_Po_1_+</v>
      </c>
      <c r="J35">
        <v>1</v>
      </c>
      <c r="K35">
        <v>1</v>
      </c>
      <c r="L35">
        <v>1</v>
      </c>
      <c r="M35" t="str">
        <f t="shared" si="1"/>
        <v>re1+1</v>
      </c>
      <c r="N35">
        <v>12</v>
      </c>
      <c r="O35">
        <v>20</v>
      </c>
      <c r="P35">
        <v>57</v>
      </c>
      <c r="Q35">
        <v>25.8</v>
      </c>
      <c r="R35" t="s">
        <v>14</v>
      </c>
      <c r="S35">
        <v>24</v>
      </c>
      <c r="T35" s="4" t="s">
        <v>42</v>
      </c>
      <c r="U35" t="s">
        <v>15</v>
      </c>
      <c r="V35">
        <v>20.202907474446</v>
      </c>
      <c r="W35">
        <f t="shared" si="2"/>
        <v>20</v>
      </c>
      <c r="X35" t="s">
        <v>59</v>
      </c>
      <c r="Y35" t="str">
        <f t="shared" si="3"/>
        <v>Po</v>
      </c>
    </row>
    <row r="36" spans="1:25" x14ac:dyDescent="0.3">
      <c r="A36">
        <v>928</v>
      </c>
      <c r="B36">
        <v>1236</v>
      </c>
      <c r="C36" t="s">
        <v>12</v>
      </c>
      <c r="D36" t="s">
        <v>12</v>
      </c>
      <c r="E36">
        <f>VLOOKUP(D36,Tabelle1!$A$2:$B$9,2,0)</f>
        <v>1</v>
      </c>
      <c r="F36" t="s">
        <v>54</v>
      </c>
      <c r="G36" t="s">
        <v>61</v>
      </c>
      <c r="H36" t="str">
        <f>IF(AND(VLOOKUP(D36,Tabelle1!$A$2:$C$9,3,0)="Uninf", G36="yes"),"Uninf-AB",VLOOKUP(D36,Tabelle1!$A$2:$C$9,3,0))</f>
        <v>wMel</v>
      </c>
      <c r="I36" t="str">
        <f t="shared" si="0"/>
        <v>wMel_Po_1_+</v>
      </c>
      <c r="J36">
        <v>1</v>
      </c>
      <c r="K36">
        <v>1</v>
      </c>
      <c r="L36">
        <v>1</v>
      </c>
      <c r="M36" t="str">
        <f t="shared" si="1"/>
        <v>re1+1</v>
      </c>
      <c r="N36">
        <v>12</v>
      </c>
      <c r="O36">
        <v>20</v>
      </c>
      <c r="P36">
        <v>57</v>
      </c>
      <c r="Q36">
        <v>25.8</v>
      </c>
      <c r="R36" t="s">
        <v>14</v>
      </c>
      <c r="S36">
        <v>24</v>
      </c>
      <c r="T36" s="4" t="s">
        <v>42</v>
      </c>
      <c r="U36" t="s">
        <v>15</v>
      </c>
      <c r="V36">
        <v>20.242038768856499</v>
      </c>
      <c r="W36">
        <f t="shared" si="2"/>
        <v>20</v>
      </c>
      <c r="X36" t="s">
        <v>59</v>
      </c>
      <c r="Y36" t="str">
        <f t="shared" si="3"/>
        <v>Po</v>
      </c>
    </row>
    <row r="37" spans="1:25" x14ac:dyDescent="0.3">
      <c r="A37">
        <v>1064</v>
      </c>
      <c r="B37">
        <v>1226</v>
      </c>
      <c r="C37" t="s">
        <v>12</v>
      </c>
      <c r="D37" t="s">
        <v>12</v>
      </c>
      <c r="E37">
        <f>VLOOKUP(D37,Tabelle1!$A$2:$B$9,2,0)</f>
        <v>1</v>
      </c>
      <c r="F37" t="s">
        <v>54</v>
      </c>
      <c r="G37" t="s">
        <v>61</v>
      </c>
      <c r="H37" t="str">
        <f>IF(AND(VLOOKUP(D37,Tabelle1!$A$2:$C$9,3,0)="Uninf", G37="yes"),"Uninf-AB",VLOOKUP(D37,Tabelle1!$A$2:$C$9,3,0))</f>
        <v>wMel</v>
      </c>
      <c r="I37" t="str">
        <f t="shared" si="0"/>
        <v>wMel_Po_1_+</v>
      </c>
      <c r="J37">
        <v>1</v>
      </c>
      <c r="K37">
        <v>1</v>
      </c>
      <c r="L37">
        <v>1</v>
      </c>
      <c r="M37" t="str">
        <f t="shared" si="1"/>
        <v>re1+1</v>
      </c>
      <c r="N37">
        <v>12</v>
      </c>
      <c r="O37">
        <v>20</v>
      </c>
      <c r="P37">
        <v>57</v>
      </c>
      <c r="Q37">
        <v>25.8</v>
      </c>
      <c r="R37" t="s">
        <v>14</v>
      </c>
      <c r="S37">
        <v>24</v>
      </c>
      <c r="T37" s="4" t="s">
        <v>42</v>
      </c>
      <c r="U37" t="s">
        <v>15</v>
      </c>
      <c r="V37">
        <v>20.961331601544401</v>
      </c>
      <c r="W37">
        <f t="shared" si="2"/>
        <v>21</v>
      </c>
      <c r="X37" t="s">
        <v>59</v>
      </c>
      <c r="Y37" t="str">
        <f t="shared" si="3"/>
        <v>Po</v>
      </c>
    </row>
    <row r="38" spans="1:25" x14ac:dyDescent="0.3">
      <c r="A38">
        <v>1158</v>
      </c>
      <c r="B38">
        <v>1198</v>
      </c>
      <c r="C38" t="s">
        <v>12</v>
      </c>
      <c r="D38" t="s">
        <v>12</v>
      </c>
      <c r="E38">
        <f>VLOOKUP(D38,Tabelle1!$A$2:$B$9,2,0)</f>
        <v>1</v>
      </c>
      <c r="F38" t="s">
        <v>54</v>
      </c>
      <c r="G38" t="s">
        <v>61</v>
      </c>
      <c r="H38" t="str">
        <f>IF(AND(VLOOKUP(D38,Tabelle1!$A$2:$C$9,3,0)="Uninf", G38="yes"),"Uninf-AB",VLOOKUP(D38,Tabelle1!$A$2:$C$9,3,0))</f>
        <v>wMel</v>
      </c>
      <c r="I38" t="str">
        <f t="shared" si="0"/>
        <v>wMel_Po_1_+</v>
      </c>
      <c r="J38">
        <v>1</v>
      </c>
      <c r="K38">
        <v>1</v>
      </c>
      <c r="L38">
        <v>1</v>
      </c>
      <c r="M38" t="str">
        <f t="shared" si="1"/>
        <v>re1+1</v>
      </c>
      <c r="N38">
        <v>12</v>
      </c>
      <c r="O38">
        <v>20</v>
      </c>
      <c r="P38">
        <v>57</v>
      </c>
      <c r="Q38">
        <v>25.8</v>
      </c>
      <c r="R38" t="s">
        <v>14</v>
      </c>
      <c r="S38">
        <v>24</v>
      </c>
      <c r="T38" s="4" t="s">
        <v>42</v>
      </c>
      <c r="U38" t="s">
        <v>15</v>
      </c>
      <c r="V38">
        <v>21.462837350197901</v>
      </c>
      <c r="W38">
        <f t="shared" si="2"/>
        <v>21</v>
      </c>
      <c r="X38" t="s">
        <v>59</v>
      </c>
      <c r="Y38" t="str">
        <f t="shared" si="3"/>
        <v>Po</v>
      </c>
    </row>
    <row r="39" spans="1:25" x14ac:dyDescent="0.3">
      <c r="A39">
        <v>1658</v>
      </c>
      <c r="B39">
        <v>1170</v>
      </c>
      <c r="C39" t="s">
        <v>12</v>
      </c>
      <c r="D39" t="s">
        <v>12</v>
      </c>
      <c r="E39">
        <f>VLOOKUP(D39,Tabelle1!$A$2:$B$9,2,0)</f>
        <v>1</v>
      </c>
      <c r="F39" t="s">
        <v>54</v>
      </c>
      <c r="G39" t="s">
        <v>61</v>
      </c>
      <c r="H39" t="str">
        <f>IF(AND(VLOOKUP(D39,Tabelle1!$A$2:$C$9,3,0)="Uninf", G39="yes"),"Uninf-AB",VLOOKUP(D39,Tabelle1!$A$2:$C$9,3,0))</f>
        <v>wMel</v>
      </c>
      <c r="I39" t="str">
        <f t="shared" si="0"/>
        <v>wMel_Po_1_+</v>
      </c>
      <c r="J39">
        <v>1</v>
      </c>
      <c r="K39">
        <v>1</v>
      </c>
      <c r="L39">
        <v>1</v>
      </c>
      <c r="M39" t="str">
        <f t="shared" si="1"/>
        <v>re1+1</v>
      </c>
      <c r="N39">
        <v>12</v>
      </c>
      <c r="O39">
        <v>20</v>
      </c>
      <c r="P39">
        <v>57</v>
      </c>
      <c r="Q39">
        <v>25.8</v>
      </c>
      <c r="R39" t="s">
        <v>14</v>
      </c>
      <c r="S39">
        <v>24</v>
      </c>
      <c r="T39" s="4" t="s">
        <v>42</v>
      </c>
      <c r="U39" t="s">
        <v>15</v>
      </c>
      <c r="V39">
        <v>24.105489396781199</v>
      </c>
      <c r="W39">
        <f t="shared" si="2"/>
        <v>24</v>
      </c>
      <c r="X39" t="s">
        <v>59</v>
      </c>
      <c r="Y39" t="str">
        <f t="shared" si="3"/>
        <v>Po</v>
      </c>
    </row>
    <row r="40" spans="1:25" x14ac:dyDescent="0.3">
      <c r="A40">
        <v>1680</v>
      </c>
      <c r="B40">
        <v>1146</v>
      </c>
      <c r="C40" t="s">
        <v>12</v>
      </c>
      <c r="D40" t="s">
        <v>12</v>
      </c>
      <c r="E40">
        <f>VLOOKUP(D40,Tabelle1!$A$2:$B$9,2,0)</f>
        <v>1</v>
      </c>
      <c r="F40" t="s">
        <v>54</v>
      </c>
      <c r="G40" t="s">
        <v>61</v>
      </c>
      <c r="H40" t="str">
        <f>IF(AND(VLOOKUP(D40,Tabelle1!$A$2:$C$9,3,0)="Uninf", G40="yes"),"Uninf-AB",VLOOKUP(D40,Tabelle1!$A$2:$C$9,3,0))</f>
        <v>wMel</v>
      </c>
      <c r="I40" t="str">
        <f t="shared" si="0"/>
        <v>wMel_Po_1_+</v>
      </c>
      <c r="J40">
        <v>1</v>
      </c>
      <c r="K40">
        <v>1</v>
      </c>
      <c r="L40">
        <v>1</v>
      </c>
      <c r="M40" t="str">
        <f t="shared" si="1"/>
        <v>re1+1</v>
      </c>
      <c r="N40">
        <v>12</v>
      </c>
      <c r="O40">
        <v>20</v>
      </c>
      <c r="P40">
        <v>57</v>
      </c>
      <c r="Q40">
        <v>25.8</v>
      </c>
      <c r="R40" t="s">
        <v>14</v>
      </c>
      <c r="S40">
        <v>24</v>
      </c>
      <c r="T40" s="4" t="s">
        <v>42</v>
      </c>
      <c r="U40" t="s">
        <v>15</v>
      </c>
      <c r="V40">
        <v>24.226459847720299</v>
      </c>
      <c r="W40">
        <f t="shared" si="2"/>
        <v>24</v>
      </c>
      <c r="X40" t="s">
        <v>59</v>
      </c>
      <c r="Y40" t="str">
        <f t="shared" si="3"/>
        <v>Po</v>
      </c>
    </row>
    <row r="41" spans="1:25" x14ac:dyDescent="0.3">
      <c r="A41">
        <v>1736</v>
      </c>
      <c r="B41">
        <v>1156</v>
      </c>
      <c r="C41" t="s">
        <v>12</v>
      </c>
      <c r="D41" t="s">
        <v>12</v>
      </c>
      <c r="E41">
        <f>VLOOKUP(D41,Tabelle1!$A$2:$B$9,2,0)</f>
        <v>1</v>
      </c>
      <c r="F41" t="s">
        <v>54</v>
      </c>
      <c r="G41" t="s">
        <v>61</v>
      </c>
      <c r="H41" t="str">
        <f>IF(AND(VLOOKUP(D41,Tabelle1!$A$2:$C$9,3,0)="Uninf", G41="yes"),"Uninf-AB",VLOOKUP(D41,Tabelle1!$A$2:$C$9,3,0))</f>
        <v>wMel</v>
      </c>
      <c r="I41" t="str">
        <f t="shared" si="0"/>
        <v>wMel_Po_1_+</v>
      </c>
      <c r="J41">
        <v>1</v>
      </c>
      <c r="K41">
        <v>1</v>
      </c>
      <c r="L41">
        <v>1</v>
      </c>
      <c r="M41" t="str">
        <f t="shared" si="1"/>
        <v>re1+1</v>
      </c>
      <c r="N41">
        <v>12</v>
      </c>
      <c r="O41">
        <v>20</v>
      </c>
      <c r="P41">
        <v>57</v>
      </c>
      <c r="Q41">
        <v>25.8</v>
      </c>
      <c r="R41" t="s">
        <v>14</v>
      </c>
      <c r="S41">
        <v>24</v>
      </c>
      <c r="T41" s="4" t="s">
        <v>42</v>
      </c>
      <c r="U41" t="s">
        <v>15</v>
      </c>
      <c r="V41">
        <v>24.5197288110977</v>
      </c>
      <c r="W41">
        <f t="shared" si="2"/>
        <v>25</v>
      </c>
      <c r="X41" t="s">
        <v>59</v>
      </c>
      <c r="Y41" t="str">
        <f t="shared" si="3"/>
        <v>Po</v>
      </c>
    </row>
    <row r="42" spans="1:25" x14ac:dyDescent="0.3">
      <c r="A42">
        <v>1792</v>
      </c>
      <c r="B42">
        <v>1192</v>
      </c>
      <c r="C42" t="s">
        <v>12</v>
      </c>
      <c r="D42" t="s">
        <v>12</v>
      </c>
      <c r="E42">
        <f>VLOOKUP(D42,Tabelle1!$A$2:$B$9,2,0)</f>
        <v>1</v>
      </c>
      <c r="F42" t="s">
        <v>54</v>
      </c>
      <c r="G42" t="s">
        <v>61</v>
      </c>
      <c r="H42" t="str">
        <f>IF(AND(VLOOKUP(D42,Tabelle1!$A$2:$C$9,3,0)="Uninf", G42="yes"),"Uninf-AB",VLOOKUP(D42,Tabelle1!$A$2:$C$9,3,0))</f>
        <v>wMel</v>
      </c>
      <c r="I42" t="str">
        <f t="shared" si="0"/>
        <v>wMel_Po_1_+</v>
      </c>
      <c r="J42">
        <v>1</v>
      </c>
      <c r="K42">
        <v>1</v>
      </c>
      <c r="L42">
        <v>1</v>
      </c>
      <c r="M42" t="str">
        <f t="shared" si="1"/>
        <v>re1+1</v>
      </c>
      <c r="N42">
        <v>12</v>
      </c>
      <c r="O42">
        <v>20</v>
      </c>
      <c r="P42">
        <v>57</v>
      </c>
      <c r="Q42">
        <v>25.8</v>
      </c>
      <c r="R42" t="s">
        <v>14</v>
      </c>
      <c r="S42">
        <v>24</v>
      </c>
      <c r="T42" s="4" t="s">
        <v>42</v>
      </c>
      <c r="U42" t="s">
        <v>15</v>
      </c>
      <c r="V42">
        <v>24.807637717240301</v>
      </c>
      <c r="W42">
        <f t="shared" si="2"/>
        <v>25</v>
      </c>
      <c r="X42" t="s">
        <v>59</v>
      </c>
      <c r="Y42" t="str">
        <f t="shared" si="3"/>
        <v>Po</v>
      </c>
    </row>
    <row r="43" spans="1:25" x14ac:dyDescent="0.3">
      <c r="A43">
        <v>2176</v>
      </c>
      <c r="B43">
        <v>1134</v>
      </c>
      <c r="C43" t="s">
        <v>12</v>
      </c>
      <c r="D43" t="s">
        <v>12</v>
      </c>
      <c r="E43">
        <f>VLOOKUP(D43,Tabelle1!$A$2:$B$9,2,0)</f>
        <v>1</v>
      </c>
      <c r="F43" t="s">
        <v>54</v>
      </c>
      <c r="G43" t="s">
        <v>61</v>
      </c>
      <c r="H43" t="str">
        <f>IF(AND(VLOOKUP(D43,Tabelle1!$A$2:$C$9,3,0)="Uninf", G43="yes"),"Uninf-AB",VLOOKUP(D43,Tabelle1!$A$2:$C$9,3,0))</f>
        <v>wMel</v>
      </c>
      <c r="I43" t="str">
        <f t="shared" si="0"/>
        <v>wMel_Po_1_+</v>
      </c>
      <c r="J43">
        <v>1</v>
      </c>
      <c r="K43">
        <v>1</v>
      </c>
      <c r="L43">
        <v>1</v>
      </c>
      <c r="M43" t="str">
        <f t="shared" si="1"/>
        <v>re1+1</v>
      </c>
      <c r="N43">
        <v>12</v>
      </c>
      <c r="O43">
        <v>20</v>
      </c>
      <c r="P43">
        <v>57</v>
      </c>
      <c r="Q43">
        <v>25.8</v>
      </c>
      <c r="R43" t="s">
        <v>14</v>
      </c>
      <c r="S43">
        <v>24</v>
      </c>
      <c r="T43" s="4" t="s">
        <v>42</v>
      </c>
      <c r="U43" t="s">
        <v>15</v>
      </c>
      <c r="V43">
        <v>26.8447183601257</v>
      </c>
      <c r="W43">
        <f t="shared" si="2"/>
        <v>27</v>
      </c>
      <c r="X43" t="s">
        <v>59</v>
      </c>
      <c r="Y43" t="str">
        <f t="shared" si="3"/>
        <v>Po</v>
      </c>
    </row>
    <row r="44" spans="1:25" x14ac:dyDescent="0.3">
      <c r="A44">
        <v>2376</v>
      </c>
      <c r="B44">
        <v>1138</v>
      </c>
      <c r="C44" t="s">
        <v>12</v>
      </c>
      <c r="D44" t="s">
        <v>12</v>
      </c>
      <c r="E44">
        <f>VLOOKUP(D44,Tabelle1!$A$2:$B$9,2,0)</f>
        <v>1</v>
      </c>
      <c r="F44" t="s">
        <v>54</v>
      </c>
      <c r="G44" t="s">
        <v>61</v>
      </c>
      <c r="H44" t="str">
        <f>IF(AND(VLOOKUP(D44,Tabelle1!$A$2:$C$9,3,0)="Uninf", G44="yes"),"Uninf-AB",VLOOKUP(D44,Tabelle1!$A$2:$C$9,3,0))</f>
        <v>wMel</v>
      </c>
      <c r="I44" t="str">
        <f t="shared" si="0"/>
        <v>wMel_Po_1_+</v>
      </c>
      <c r="J44">
        <v>1</v>
      </c>
      <c r="K44">
        <v>1</v>
      </c>
      <c r="L44">
        <v>1</v>
      </c>
      <c r="M44" t="str">
        <f t="shared" si="1"/>
        <v>re1+1</v>
      </c>
      <c r="N44">
        <v>12</v>
      </c>
      <c r="O44">
        <v>20</v>
      </c>
      <c r="P44">
        <v>57</v>
      </c>
      <c r="Q44">
        <v>25.8</v>
      </c>
      <c r="R44" t="s">
        <v>14</v>
      </c>
      <c r="S44">
        <v>24</v>
      </c>
      <c r="T44" s="4" t="s">
        <v>42</v>
      </c>
      <c r="U44" t="s">
        <v>15</v>
      </c>
      <c r="V44">
        <v>27.8986456068371</v>
      </c>
      <c r="W44">
        <f t="shared" si="2"/>
        <v>28</v>
      </c>
      <c r="X44" t="s">
        <v>59</v>
      </c>
      <c r="Y44" t="str">
        <f t="shared" si="3"/>
        <v>Po</v>
      </c>
    </row>
    <row r="45" spans="1:25" x14ac:dyDescent="0.3">
      <c r="A45">
        <v>2380</v>
      </c>
      <c r="B45">
        <v>1110</v>
      </c>
      <c r="C45" t="s">
        <v>12</v>
      </c>
      <c r="D45" t="s">
        <v>12</v>
      </c>
      <c r="E45">
        <f>VLOOKUP(D45,Tabelle1!$A$2:$B$9,2,0)</f>
        <v>1</v>
      </c>
      <c r="F45" t="s">
        <v>54</v>
      </c>
      <c r="G45" t="s">
        <v>61</v>
      </c>
      <c r="H45" t="str">
        <f>IF(AND(VLOOKUP(D45,Tabelle1!$A$2:$C$9,3,0)="Uninf", G45="yes"),"Uninf-AB",VLOOKUP(D45,Tabelle1!$A$2:$C$9,3,0))</f>
        <v>wMel</v>
      </c>
      <c r="I45" t="str">
        <f t="shared" si="0"/>
        <v>wMel_Po_1_+</v>
      </c>
      <c r="J45">
        <v>1</v>
      </c>
      <c r="K45">
        <v>1</v>
      </c>
      <c r="L45">
        <v>1</v>
      </c>
      <c r="M45" t="str">
        <f t="shared" si="1"/>
        <v>re1+1</v>
      </c>
      <c r="N45">
        <v>12</v>
      </c>
      <c r="O45">
        <v>20</v>
      </c>
      <c r="P45">
        <v>57</v>
      </c>
      <c r="Q45">
        <v>25.8</v>
      </c>
      <c r="R45" t="s">
        <v>14</v>
      </c>
      <c r="S45">
        <v>24</v>
      </c>
      <c r="T45" s="4" t="s">
        <v>42</v>
      </c>
      <c r="U45" t="s">
        <v>15</v>
      </c>
      <c r="V45">
        <v>27.925513013585</v>
      </c>
      <c r="W45">
        <f t="shared" si="2"/>
        <v>28</v>
      </c>
      <c r="X45" t="s">
        <v>59</v>
      </c>
      <c r="Y45" t="str">
        <f t="shared" si="3"/>
        <v>Po</v>
      </c>
    </row>
    <row r="46" spans="1:25" x14ac:dyDescent="0.3">
      <c r="A46">
        <v>2406</v>
      </c>
      <c r="B46">
        <v>1096</v>
      </c>
      <c r="C46" t="s">
        <v>12</v>
      </c>
      <c r="D46" t="s">
        <v>12</v>
      </c>
      <c r="E46">
        <f>VLOOKUP(D46,Tabelle1!$A$2:$B$9,2,0)</f>
        <v>1</v>
      </c>
      <c r="F46" t="s">
        <v>54</v>
      </c>
      <c r="G46" t="s">
        <v>61</v>
      </c>
      <c r="H46" t="str">
        <f>IF(AND(VLOOKUP(D46,Tabelle1!$A$2:$C$9,3,0)="Uninf", G46="yes"),"Uninf-AB",VLOOKUP(D46,Tabelle1!$A$2:$C$9,3,0))</f>
        <v>wMel</v>
      </c>
      <c r="I46" t="str">
        <f t="shared" si="0"/>
        <v>wMel_Po_1_+</v>
      </c>
      <c r="J46">
        <v>1</v>
      </c>
      <c r="K46">
        <v>1</v>
      </c>
      <c r="L46">
        <v>1</v>
      </c>
      <c r="M46" t="str">
        <f t="shared" si="1"/>
        <v>re1+1</v>
      </c>
      <c r="N46">
        <v>12</v>
      </c>
      <c r="O46">
        <v>20</v>
      </c>
      <c r="P46">
        <v>57</v>
      </c>
      <c r="Q46">
        <v>25.8</v>
      </c>
      <c r="R46" t="s">
        <v>14</v>
      </c>
      <c r="S46">
        <v>24</v>
      </c>
      <c r="T46" s="4" t="s">
        <v>42</v>
      </c>
      <c r="U46" t="s">
        <v>15</v>
      </c>
      <c r="V46">
        <v>28.065516941467099</v>
      </c>
      <c r="W46">
        <f t="shared" si="2"/>
        <v>28</v>
      </c>
      <c r="X46" t="s">
        <v>59</v>
      </c>
      <c r="Y46" t="str">
        <f t="shared" si="3"/>
        <v>Po</v>
      </c>
    </row>
    <row r="47" spans="1:25" x14ac:dyDescent="0.3">
      <c r="A47">
        <v>109</v>
      </c>
      <c r="B47">
        <v>1036</v>
      </c>
      <c r="C47" t="s">
        <v>12</v>
      </c>
      <c r="D47" t="s">
        <v>12</v>
      </c>
      <c r="E47">
        <f>VLOOKUP(D47,Tabelle1!$A$2:$B$9,2,0)</f>
        <v>1</v>
      </c>
      <c r="F47" t="s">
        <v>54</v>
      </c>
      <c r="G47" t="s">
        <v>61</v>
      </c>
      <c r="H47" t="str">
        <f>IF(AND(VLOOKUP(D47,Tabelle1!$A$2:$C$9,3,0)="Uninf", G47="yes"),"Uninf-AB",VLOOKUP(D47,Tabelle1!$A$2:$C$9,3,0))</f>
        <v>wMel</v>
      </c>
      <c r="I47" t="str">
        <f t="shared" si="0"/>
        <v>wMel_Po_1_+</v>
      </c>
      <c r="J47">
        <v>2</v>
      </c>
      <c r="K47">
        <v>3</v>
      </c>
      <c r="L47">
        <v>2</v>
      </c>
      <c r="M47" t="str">
        <f t="shared" si="1"/>
        <v>re1+2</v>
      </c>
      <c r="N47">
        <v>10</v>
      </c>
      <c r="O47">
        <v>30</v>
      </c>
      <c r="P47">
        <v>53</v>
      </c>
      <c r="Q47">
        <v>23.6</v>
      </c>
      <c r="R47" t="s">
        <v>14</v>
      </c>
      <c r="S47">
        <v>24</v>
      </c>
      <c r="T47" s="4" t="s">
        <v>42</v>
      </c>
      <c r="U47" t="s">
        <v>16</v>
      </c>
      <c r="V47">
        <v>17.731045078096798</v>
      </c>
      <c r="W47">
        <f t="shared" si="2"/>
        <v>18</v>
      </c>
      <c r="X47" t="s">
        <v>59</v>
      </c>
      <c r="Y47" t="str">
        <f t="shared" si="3"/>
        <v>Po</v>
      </c>
    </row>
    <row r="48" spans="1:25" x14ac:dyDescent="0.3">
      <c r="A48">
        <v>112</v>
      </c>
      <c r="B48">
        <v>1044</v>
      </c>
      <c r="C48" t="s">
        <v>12</v>
      </c>
      <c r="D48" t="s">
        <v>12</v>
      </c>
      <c r="E48">
        <f>VLOOKUP(D48,Tabelle1!$A$2:$B$9,2,0)</f>
        <v>1</v>
      </c>
      <c r="F48" t="s">
        <v>54</v>
      </c>
      <c r="G48" t="s">
        <v>61</v>
      </c>
      <c r="H48" t="str">
        <f>IF(AND(VLOOKUP(D48,Tabelle1!$A$2:$C$9,3,0)="Uninf", G48="yes"),"Uninf-AB",VLOOKUP(D48,Tabelle1!$A$2:$C$9,3,0))</f>
        <v>wMel</v>
      </c>
      <c r="I48" t="str">
        <f t="shared" si="0"/>
        <v>wMel_Po_1_+</v>
      </c>
      <c r="J48">
        <v>2</v>
      </c>
      <c r="K48">
        <v>3</v>
      </c>
      <c r="L48">
        <v>2</v>
      </c>
      <c r="M48" t="str">
        <f t="shared" si="1"/>
        <v>re1+2</v>
      </c>
      <c r="N48">
        <v>10</v>
      </c>
      <c r="O48">
        <v>30</v>
      </c>
      <c r="P48">
        <v>53</v>
      </c>
      <c r="Q48">
        <v>23.6</v>
      </c>
      <c r="R48" t="s">
        <v>14</v>
      </c>
      <c r="S48">
        <v>24</v>
      </c>
      <c r="T48" s="4" t="s">
        <v>42</v>
      </c>
      <c r="U48" t="s">
        <v>16</v>
      </c>
      <c r="V48">
        <v>17.743789051824098</v>
      </c>
      <c r="W48">
        <f t="shared" si="2"/>
        <v>18</v>
      </c>
      <c r="X48" t="s">
        <v>59</v>
      </c>
      <c r="Y48" t="str">
        <f t="shared" si="3"/>
        <v>Po</v>
      </c>
    </row>
    <row r="49" spans="1:25" x14ac:dyDescent="0.3">
      <c r="A49">
        <v>115</v>
      </c>
      <c r="B49">
        <v>1061</v>
      </c>
      <c r="C49" t="s">
        <v>12</v>
      </c>
      <c r="D49" t="s">
        <v>12</v>
      </c>
      <c r="E49">
        <f>VLOOKUP(D49,Tabelle1!$A$2:$B$9,2,0)</f>
        <v>1</v>
      </c>
      <c r="F49" t="s">
        <v>54</v>
      </c>
      <c r="G49" t="s">
        <v>61</v>
      </c>
      <c r="H49" t="str">
        <f>IF(AND(VLOOKUP(D49,Tabelle1!$A$2:$C$9,3,0)="Uninf", G49="yes"),"Uninf-AB",VLOOKUP(D49,Tabelle1!$A$2:$C$9,3,0))</f>
        <v>wMel</v>
      </c>
      <c r="I49" t="str">
        <f t="shared" si="0"/>
        <v>wMel_Po_1_+</v>
      </c>
      <c r="J49">
        <v>2</v>
      </c>
      <c r="K49">
        <v>3</v>
      </c>
      <c r="L49">
        <v>2</v>
      </c>
      <c r="M49" t="str">
        <f t="shared" si="1"/>
        <v>re1+2</v>
      </c>
      <c r="N49">
        <v>10</v>
      </c>
      <c r="O49">
        <v>30</v>
      </c>
      <c r="P49">
        <v>53</v>
      </c>
      <c r="Q49">
        <v>23.6</v>
      </c>
      <c r="R49" t="s">
        <v>14</v>
      </c>
      <c r="S49">
        <v>24</v>
      </c>
      <c r="T49" s="4" t="s">
        <v>42</v>
      </c>
      <c r="U49" t="s">
        <v>16</v>
      </c>
      <c r="V49">
        <v>17.755745562100302</v>
      </c>
      <c r="W49">
        <f t="shared" si="2"/>
        <v>18</v>
      </c>
      <c r="X49" t="s">
        <v>59</v>
      </c>
      <c r="Y49" t="str">
        <f t="shared" si="3"/>
        <v>Po</v>
      </c>
    </row>
    <row r="50" spans="1:25" x14ac:dyDescent="0.3">
      <c r="A50">
        <v>114</v>
      </c>
      <c r="B50">
        <v>1070</v>
      </c>
      <c r="C50" t="s">
        <v>12</v>
      </c>
      <c r="D50" t="s">
        <v>12</v>
      </c>
      <c r="E50">
        <f>VLOOKUP(D50,Tabelle1!$A$2:$B$9,2,0)</f>
        <v>1</v>
      </c>
      <c r="F50" t="s">
        <v>54</v>
      </c>
      <c r="G50" t="s">
        <v>61</v>
      </c>
      <c r="H50" t="str">
        <f>IF(AND(VLOOKUP(D50,Tabelle1!$A$2:$C$9,3,0)="Uninf", G50="yes"),"Uninf-AB",VLOOKUP(D50,Tabelle1!$A$2:$C$9,3,0))</f>
        <v>wMel</v>
      </c>
      <c r="I50" t="str">
        <f t="shared" si="0"/>
        <v>wMel_Po_1_+</v>
      </c>
      <c r="J50">
        <v>2</v>
      </c>
      <c r="K50">
        <v>3</v>
      </c>
      <c r="L50">
        <v>2</v>
      </c>
      <c r="M50" t="str">
        <f t="shared" si="1"/>
        <v>re1+2</v>
      </c>
      <c r="N50">
        <v>10</v>
      </c>
      <c r="O50">
        <v>30</v>
      </c>
      <c r="P50">
        <v>53</v>
      </c>
      <c r="Q50">
        <v>23.6</v>
      </c>
      <c r="R50" t="s">
        <v>14</v>
      </c>
      <c r="S50">
        <v>24</v>
      </c>
      <c r="T50" s="4" t="s">
        <v>42</v>
      </c>
      <c r="U50" t="s">
        <v>16</v>
      </c>
      <c r="V50">
        <v>17.750476784902599</v>
      </c>
      <c r="W50">
        <f t="shared" si="2"/>
        <v>18</v>
      </c>
      <c r="X50" t="s">
        <v>59</v>
      </c>
      <c r="Y50" t="str">
        <f t="shared" si="3"/>
        <v>Po</v>
      </c>
    </row>
    <row r="51" spans="1:25" x14ac:dyDescent="0.3">
      <c r="A51">
        <v>111</v>
      </c>
      <c r="B51">
        <v>1076</v>
      </c>
      <c r="C51" t="s">
        <v>12</v>
      </c>
      <c r="D51" t="s">
        <v>12</v>
      </c>
      <c r="E51">
        <f>VLOOKUP(D51,Tabelle1!$A$2:$B$9,2,0)</f>
        <v>1</v>
      </c>
      <c r="F51" t="s">
        <v>54</v>
      </c>
      <c r="G51" t="s">
        <v>61</v>
      </c>
      <c r="H51" t="str">
        <f>IF(AND(VLOOKUP(D51,Tabelle1!$A$2:$C$9,3,0)="Uninf", G51="yes"),"Uninf-AB",VLOOKUP(D51,Tabelle1!$A$2:$C$9,3,0))</f>
        <v>wMel</v>
      </c>
      <c r="I51" t="str">
        <f t="shared" si="0"/>
        <v>wMel_Po_1_+</v>
      </c>
      <c r="J51">
        <v>2</v>
      </c>
      <c r="K51">
        <v>3</v>
      </c>
      <c r="L51">
        <v>2</v>
      </c>
      <c r="M51" t="str">
        <f t="shared" si="1"/>
        <v>re1+2</v>
      </c>
      <c r="N51">
        <v>10</v>
      </c>
      <c r="O51">
        <v>30</v>
      </c>
      <c r="P51">
        <v>53</v>
      </c>
      <c r="Q51">
        <v>23.6</v>
      </c>
      <c r="R51" t="s">
        <v>14</v>
      </c>
      <c r="S51">
        <v>24</v>
      </c>
      <c r="T51" s="4" t="s">
        <v>42</v>
      </c>
      <c r="U51" t="s">
        <v>16</v>
      </c>
      <c r="V51">
        <v>17.736507868028799</v>
      </c>
      <c r="W51">
        <f t="shared" si="2"/>
        <v>18</v>
      </c>
      <c r="X51" t="s">
        <v>59</v>
      </c>
      <c r="Y51" t="str">
        <f t="shared" si="3"/>
        <v>Po</v>
      </c>
    </row>
    <row r="52" spans="1:25" x14ac:dyDescent="0.3">
      <c r="A52">
        <v>125</v>
      </c>
      <c r="B52">
        <v>1079</v>
      </c>
      <c r="C52" t="s">
        <v>12</v>
      </c>
      <c r="D52" t="s">
        <v>12</v>
      </c>
      <c r="E52">
        <f>VLOOKUP(D52,Tabelle1!$A$2:$B$9,2,0)</f>
        <v>1</v>
      </c>
      <c r="F52" t="s">
        <v>54</v>
      </c>
      <c r="G52" t="s">
        <v>61</v>
      </c>
      <c r="H52" t="str">
        <f>IF(AND(VLOOKUP(D52,Tabelle1!$A$2:$C$9,3,0)="Uninf", G52="yes"),"Uninf-AB",VLOOKUP(D52,Tabelle1!$A$2:$C$9,3,0))</f>
        <v>wMel</v>
      </c>
      <c r="I52" t="str">
        <f t="shared" si="0"/>
        <v>wMel_Po_1_+</v>
      </c>
      <c r="J52">
        <v>2</v>
      </c>
      <c r="K52">
        <v>3</v>
      </c>
      <c r="L52">
        <v>2</v>
      </c>
      <c r="M52" t="str">
        <f t="shared" si="1"/>
        <v>re1+2</v>
      </c>
      <c r="N52">
        <v>10</v>
      </c>
      <c r="O52">
        <v>30</v>
      </c>
      <c r="P52">
        <v>53</v>
      </c>
      <c r="Q52">
        <v>23.6</v>
      </c>
      <c r="R52" t="s">
        <v>14</v>
      </c>
      <c r="S52">
        <v>24</v>
      </c>
      <c r="T52" s="4" t="s">
        <v>42</v>
      </c>
      <c r="U52" t="s">
        <v>16</v>
      </c>
      <c r="V52">
        <v>17.7989837726631</v>
      </c>
      <c r="W52">
        <f t="shared" si="2"/>
        <v>18</v>
      </c>
      <c r="X52" t="s">
        <v>59</v>
      </c>
      <c r="Y52" t="str">
        <f t="shared" si="3"/>
        <v>Po</v>
      </c>
    </row>
    <row r="53" spans="1:25" x14ac:dyDescent="0.3">
      <c r="A53">
        <v>118</v>
      </c>
      <c r="B53">
        <v>1096</v>
      </c>
      <c r="C53" t="s">
        <v>12</v>
      </c>
      <c r="D53" t="s">
        <v>12</v>
      </c>
      <c r="E53">
        <f>VLOOKUP(D53,Tabelle1!$A$2:$B$9,2,0)</f>
        <v>1</v>
      </c>
      <c r="F53" t="s">
        <v>54</v>
      </c>
      <c r="G53" t="s">
        <v>61</v>
      </c>
      <c r="H53" t="str">
        <f>IF(AND(VLOOKUP(D53,Tabelle1!$A$2:$C$9,3,0)="Uninf", G53="yes"),"Uninf-AB",VLOOKUP(D53,Tabelle1!$A$2:$C$9,3,0))</f>
        <v>wMel</v>
      </c>
      <c r="I53" t="str">
        <f t="shared" si="0"/>
        <v>wMel_Po_1_+</v>
      </c>
      <c r="J53">
        <v>2</v>
      </c>
      <c r="K53">
        <v>3</v>
      </c>
      <c r="L53">
        <v>2</v>
      </c>
      <c r="M53" t="str">
        <f t="shared" si="1"/>
        <v>re1+2</v>
      </c>
      <c r="N53">
        <v>10</v>
      </c>
      <c r="O53">
        <v>30</v>
      </c>
      <c r="P53">
        <v>53</v>
      </c>
      <c r="Q53">
        <v>23.6</v>
      </c>
      <c r="R53" t="s">
        <v>14</v>
      </c>
      <c r="S53">
        <v>24</v>
      </c>
      <c r="T53" s="4" t="s">
        <v>42</v>
      </c>
      <c r="U53" t="s">
        <v>16</v>
      </c>
      <c r="V53">
        <v>17.766127145474002</v>
      </c>
      <c r="W53">
        <f t="shared" si="2"/>
        <v>18</v>
      </c>
      <c r="X53" t="s">
        <v>59</v>
      </c>
      <c r="Y53" t="str">
        <f t="shared" si="3"/>
        <v>Po</v>
      </c>
    </row>
    <row r="54" spans="1:25" x14ac:dyDescent="0.3">
      <c r="A54">
        <v>124</v>
      </c>
      <c r="B54">
        <v>1104</v>
      </c>
      <c r="C54" t="s">
        <v>12</v>
      </c>
      <c r="D54" t="s">
        <v>12</v>
      </c>
      <c r="E54">
        <f>VLOOKUP(D54,Tabelle1!$A$2:$B$9,2,0)</f>
        <v>1</v>
      </c>
      <c r="F54" t="s">
        <v>54</v>
      </c>
      <c r="G54" t="s">
        <v>61</v>
      </c>
      <c r="H54" t="str">
        <f>IF(AND(VLOOKUP(D54,Tabelle1!$A$2:$C$9,3,0)="Uninf", G54="yes"),"Uninf-AB",VLOOKUP(D54,Tabelle1!$A$2:$C$9,3,0))</f>
        <v>wMel</v>
      </c>
      <c r="I54" t="str">
        <f t="shared" si="0"/>
        <v>wMel_Po_1_+</v>
      </c>
      <c r="J54">
        <v>2</v>
      </c>
      <c r="K54">
        <v>3</v>
      </c>
      <c r="L54">
        <v>2</v>
      </c>
      <c r="M54" t="str">
        <f t="shared" si="1"/>
        <v>re1+2</v>
      </c>
      <c r="N54">
        <v>10</v>
      </c>
      <c r="O54">
        <v>30</v>
      </c>
      <c r="P54">
        <v>53</v>
      </c>
      <c r="Q54">
        <v>23.6</v>
      </c>
      <c r="R54" t="s">
        <v>14</v>
      </c>
      <c r="S54">
        <v>24</v>
      </c>
      <c r="T54" s="4" t="s">
        <v>42</v>
      </c>
      <c r="U54" t="s">
        <v>16</v>
      </c>
      <c r="V54">
        <v>17.792315060440998</v>
      </c>
      <c r="W54">
        <f t="shared" si="2"/>
        <v>18</v>
      </c>
      <c r="X54" t="s">
        <v>59</v>
      </c>
      <c r="Y54" t="str">
        <f t="shared" si="3"/>
        <v>Po</v>
      </c>
    </row>
    <row r="55" spans="1:25" x14ac:dyDescent="0.3">
      <c r="A55">
        <v>145</v>
      </c>
      <c r="B55">
        <v>1093</v>
      </c>
      <c r="C55" t="s">
        <v>12</v>
      </c>
      <c r="D55" t="s">
        <v>12</v>
      </c>
      <c r="E55">
        <f>VLOOKUP(D55,Tabelle1!$A$2:$B$9,2,0)</f>
        <v>1</v>
      </c>
      <c r="F55" t="s">
        <v>54</v>
      </c>
      <c r="G55" t="s">
        <v>61</v>
      </c>
      <c r="H55" t="str">
        <f>IF(AND(VLOOKUP(D55,Tabelle1!$A$2:$C$9,3,0)="Uninf", G55="yes"),"Uninf-AB",VLOOKUP(D55,Tabelle1!$A$2:$C$9,3,0))</f>
        <v>wMel</v>
      </c>
      <c r="I55" t="str">
        <f t="shared" si="0"/>
        <v>wMel_Po_1_+</v>
      </c>
      <c r="J55">
        <v>2</v>
      </c>
      <c r="K55">
        <v>3</v>
      </c>
      <c r="L55">
        <v>2</v>
      </c>
      <c r="M55" t="str">
        <f t="shared" si="1"/>
        <v>re1+2</v>
      </c>
      <c r="N55">
        <v>10</v>
      </c>
      <c r="O55">
        <v>30</v>
      </c>
      <c r="P55">
        <v>53</v>
      </c>
      <c r="Q55">
        <v>23.6</v>
      </c>
      <c r="R55" t="s">
        <v>14</v>
      </c>
      <c r="S55">
        <v>24</v>
      </c>
      <c r="T55" s="4" t="s">
        <v>42</v>
      </c>
      <c r="U55" t="s">
        <v>16</v>
      </c>
      <c r="V55">
        <v>17.887385104447201</v>
      </c>
      <c r="W55">
        <f t="shared" si="2"/>
        <v>18</v>
      </c>
      <c r="X55" t="s">
        <v>59</v>
      </c>
      <c r="Y55" t="str">
        <f t="shared" si="3"/>
        <v>Po</v>
      </c>
    </row>
    <row r="56" spans="1:25" x14ac:dyDescent="0.3">
      <c r="A56">
        <v>143</v>
      </c>
      <c r="B56">
        <v>1063</v>
      </c>
      <c r="C56" t="s">
        <v>12</v>
      </c>
      <c r="D56" t="s">
        <v>12</v>
      </c>
      <c r="E56">
        <f>VLOOKUP(D56,Tabelle1!$A$2:$B$9,2,0)</f>
        <v>1</v>
      </c>
      <c r="F56" t="s">
        <v>54</v>
      </c>
      <c r="G56" t="s">
        <v>61</v>
      </c>
      <c r="H56" t="str">
        <f>IF(AND(VLOOKUP(D56,Tabelle1!$A$2:$C$9,3,0)="Uninf", G56="yes"),"Uninf-AB",VLOOKUP(D56,Tabelle1!$A$2:$C$9,3,0))</f>
        <v>wMel</v>
      </c>
      <c r="I56" t="str">
        <f t="shared" si="0"/>
        <v>wMel_Po_1_+</v>
      </c>
      <c r="J56">
        <v>2</v>
      </c>
      <c r="K56">
        <v>3</v>
      </c>
      <c r="L56">
        <v>2</v>
      </c>
      <c r="M56" t="str">
        <f t="shared" si="1"/>
        <v>re1+2</v>
      </c>
      <c r="N56">
        <v>10</v>
      </c>
      <c r="O56">
        <v>30</v>
      </c>
      <c r="P56">
        <v>53</v>
      </c>
      <c r="Q56">
        <v>23.6</v>
      </c>
      <c r="R56" t="s">
        <v>14</v>
      </c>
      <c r="S56">
        <v>24</v>
      </c>
      <c r="T56" s="4" t="s">
        <v>42</v>
      </c>
      <c r="U56" t="s">
        <v>16</v>
      </c>
      <c r="V56">
        <v>17.881047355124899</v>
      </c>
      <c r="W56">
        <f t="shared" si="2"/>
        <v>18</v>
      </c>
      <c r="X56" t="s">
        <v>59</v>
      </c>
      <c r="Y56" t="str">
        <f t="shared" si="3"/>
        <v>Po</v>
      </c>
    </row>
    <row r="57" spans="1:25" x14ac:dyDescent="0.3">
      <c r="A57">
        <v>140</v>
      </c>
      <c r="B57">
        <v>1050</v>
      </c>
      <c r="C57" t="s">
        <v>12</v>
      </c>
      <c r="D57" t="s">
        <v>12</v>
      </c>
      <c r="E57">
        <f>VLOOKUP(D57,Tabelle1!$A$2:$B$9,2,0)</f>
        <v>1</v>
      </c>
      <c r="F57" t="s">
        <v>54</v>
      </c>
      <c r="G57" t="s">
        <v>61</v>
      </c>
      <c r="H57" t="str">
        <f>IF(AND(VLOOKUP(D57,Tabelle1!$A$2:$C$9,3,0)="Uninf", G57="yes"),"Uninf-AB",VLOOKUP(D57,Tabelle1!$A$2:$C$9,3,0))</f>
        <v>wMel</v>
      </c>
      <c r="I57" t="str">
        <f t="shared" si="0"/>
        <v>wMel_Po_1_+</v>
      </c>
      <c r="J57">
        <v>2</v>
      </c>
      <c r="K57">
        <v>3</v>
      </c>
      <c r="L57">
        <v>2</v>
      </c>
      <c r="M57" t="str">
        <f t="shared" si="1"/>
        <v>re1+2</v>
      </c>
      <c r="N57">
        <v>10</v>
      </c>
      <c r="O57">
        <v>30</v>
      </c>
      <c r="P57">
        <v>53</v>
      </c>
      <c r="Q57">
        <v>23.6</v>
      </c>
      <c r="R57" t="s">
        <v>14</v>
      </c>
      <c r="S57">
        <v>24</v>
      </c>
      <c r="T57" s="4" t="s">
        <v>42</v>
      </c>
      <c r="U57" t="s">
        <v>16</v>
      </c>
      <c r="V57">
        <v>17.868740861092601</v>
      </c>
      <c r="W57">
        <f t="shared" si="2"/>
        <v>18</v>
      </c>
      <c r="X57" t="s">
        <v>59</v>
      </c>
      <c r="Y57" t="str">
        <f t="shared" si="3"/>
        <v>Po</v>
      </c>
    </row>
    <row r="58" spans="1:25" x14ac:dyDescent="0.3">
      <c r="A58">
        <v>141</v>
      </c>
      <c r="B58">
        <v>1027</v>
      </c>
      <c r="C58" t="s">
        <v>12</v>
      </c>
      <c r="D58" t="s">
        <v>12</v>
      </c>
      <c r="E58">
        <f>VLOOKUP(D58,Tabelle1!$A$2:$B$9,2,0)</f>
        <v>1</v>
      </c>
      <c r="F58" t="s">
        <v>54</v>
      </c>
      <c r="G58" t="s">
        <v>61</v>
      </c>
      <c r="H58" t="str">
        <f>IF(AND(VLOOKUP(D58,Tabelle1!$A$2:$C$9,3,0)="Uninf", G58="yes"),"Uninf-AB",VLOOKUP(D58,Tabelle1!$A$2:$C$9,3,0))</f>
        <v>wMel</v>
      </c>
      <c r="I58" t="str">
        <f t="shared" si="0"/>
        <v>wMel_Po_1_+</v>
      </c>
      <c r="J58">
        <v>2</v>
      </c>
      <c r="K58">
        <v>3</v>
      </c>
      <c r="L58">
        <v>2</v>
      </c>
      <c r="M58" t="str">
        <f t="shared" si="1"/>
        <v>re1+2</v>
      </c>
      <c r="N58">
        <v>10</v>
      </c>
      <c r="O58">
        <v>30</v>
      </c>
      <c r="P58">
        <v>53</v>
      </c>
      <c r="Q58">
        <v>23.6</v>
      </c>
      <c r="R58" t="s">
        <v>14</v>
      </c>
      <c r="S58">
        <v>24</v>
      </c>
      <c r="T58" s="4" t="s">
        <v>42</v>
      </c>
      <c r="U58" t="s">
        <v>16</v>
      </c>
      <c r="V58">
        <v>17.8752345814367</v>
      </c>
      <c r="W58">
        <f t="shared" si="2"/>
        <v>18</v>
      </c>
      <c r="X58" t="s">
        <v>59</v>
      </c>
      <c r="Y58" t="str">
        <f t="shared" si="3"/>
        <v>Po</v>
      </c>
    </row>
    <row r="59" spans="1:25" x14ac:dyDescent="0.3">
      <c r="A59">
        <v>154</v>
      </c>
      <c r="B59">
        <v>1037</v>
      </c>
      <c r="C59" t="s">
        <v>12</v>
      </c>
      <c r="D59" t="s">
        <v>12</v>
      </c>
      <c r="E59">
        <f>VLOOKUP(D59,Tabelle1!$A$2:$B$9,2,0)</f>
        <v>1</v>
      </c>
      <c r="F59" t="s">
        <v>54</v>
      </c>
      <c r="G59" t="s">
        <v>61</v>
      </c>
      <c r="H59" t="str">
        <f>IF(AND(VLOOKUP(D59,Tabelle1!$A$2:$C$9,3,0)="Uninf", G59="yes"),"Uninf-AB",VLOOKUP(D59,Tabelle1!$A$2:$C$9,3,0))</f>
        <v>wMel</v>
      </c>
      <c r="I59" t="str">
        <f t="shared" si="0"/>
        <v>wMel_Po_1_+</v>
      </c>
      <c r="J59">
        <v>2</v>
      </c>
      <c r="K59">
        <v>3</v>
      </c>
      <c r="L59">
        <v>2</v>
      </c>
      <c r="M59" t="str">
        <f t="shared" si="1"/>
        <v>re1+2</v>
      </c>
      <c r="N59">
        <v>10</v>
      </c>
      <c r="O59">
        <v>30</v>
      </c>
      <c r="P59">
        <v>53</v>
      </c>
      <c r="Q59">
        <v>23.6</v>
      </c>
      <c r="R59" t="s">
        <v>14</v>
      </c>
      <c r="S59">
        <v>24</v>
      </c>
      <c r="T59" s="4" t="s">
        <v>42</v>
      </c>
      <c r="U59" t="s">
        <v>16</v>
      </c>
      <c r="V59">
        <v>17.932616700751201</v>
      </c>
      <c r="W59">
        <f t="shared" si="2"/>
        <v>18</v>
      </c>
      <c r="X59" t="s">
        <v>59</v>
      </c>
      <c r="Y59" t="str">
        <f t="shared" si="3"/>
        <v>Po</v>
      </c>
    </row>
    <row r="60" spans="1:25" x14ac:dyDescent="0.3">
      <c r="A60">
        <v>163</v>
      </c>
      <c r="B60">
        <v>1051</v>
      </c>
      <c r="C60" t="s">
        <v>12</v>
      </c>
      <c r="D60" t="s">
        <v>12</v>
      </c>
      <c r="E60">
        <f>VLOOKUP(D60,Tabelle1!$A$2:$B$9,2,0)</f>
        <v>1</v>
      </c>
      <c r="F60" t="s">
        <v>54</v>
      </c>
      <c r="G60" t="s">
        <v>61</v>
      </c>
      <c r="H60" t="str">
        <f>IF(AND(VLOOKUP(D60,Tabelle1!$A$2:$C$9,3,0)="Uninf", G60="yes"),"Uninf-AB",VLOOKUP(D60,Tabelle1!$A$2:$C$9,3,0))</f>
        <v>wMel</v>
      </c>
      <c r="I60" t="str">
        <f t="shared" si="0"/>
        <v>wMel_Po_1_+</v>
      </c>
      <c r="J60">
        <v>2</v>
      </c>
      <c r="K60">
        <v>3</v>
      </c>
      <c r="L60">
        <v>2</v>
      </c>
      <c r="M60" t="str">
        <f t="shared" si="1"/>
        <v>re1+2</v>
      </c>
      <c r="N60">
        <v>10</v>
      </c>
      <c r="O60">
        <v>30</v>
      </c>
      <c r="P60">
        <v>53</v>
      </c>
      <c r="Q60">
        <v>23.6</v>
      </c>
      <c r="R60" t="s">
        <v>14</v>
      </c>
      <c r="S60">
        <v>24</v>
      </c>
      <c r="T60" s="4" t="s">
        <v>42</v>
      </c>
      <c r="U60" t="s">
        <v>16</v>
      </c>
      <c r="V60">
        <v>17.971723581323602</v>
      </c>
      <c r="W60">
        <f t="shared" si="2"/>
        <v>18</v>
      </c>
      <c r="X60" t="s">
        <v>59</v>
      </c>
      <c r="Y60" t="str">
        <f t="shared" si="3"/>
        <v>Po</v>
      </c>
    </row>
    <row r="61" spans="1:25" x14ac:dyDescent="0.3">
      <c r="A61">
        <v>173</v>
      </c>
      <c r="B61">
        <v>1098</v>
      </c>
      <c r="C61" t="s">
        <v>12</v>
      </c>
      <c r="D61" t="s">
        <v>12</v>
      </c>
      <c r="E61">
        <f>VLOOKUP(D61,Tabelle1!$A$2:$B$9,2,0)</f>
        <v>1</v>
      </c>
      <c r="F61" t="s">
        <v>54</v>
      </c>
      <c r="G61" t="s">
        <v>61</v>
      </c>
      <c r="H61" t="str">
        <f>IF(AND(VLOOKUP(D61,Tabelle1!$A$2:$C$9,3,0)="Uninf", G61="yes"),"Uninf-AB",VLOOKUP(D61,Tabelle1!$A$2:$C$9,3,0))</f>
        <v>wMel</v>
      </c>
      <c r="I61" t="str">
        <f t="shared" si="0"/>
        <v>wMel_Po_1_+</v>
      </c>
      <c r="J61">
        <v>2</v>
      </c>
      <c r="K61">
        <v>3</v>
      </c>
      <c r="L61">
        <v>2</v>
      </c>
      <c r="M61" t="str">
        <f t="shared" si="1"/>
        <v>re1+2</v>
      </c>
      <c r="N61">
        <v>10</v>
      </c>
      <c r="O61">
        <v>30</v>
      </c>
      <c r="P61">
        <v>53</v>
      </c>
      <c r="Q61">
        <v>23.6</v>
      </c>
      <c r="R61" t="s">
        <v>14</v>
      </c>
      <c r="S61">
        <v>24</v>
      </c>
      <c r="T61" s="4" t="s">
        <v>42</v>
      </c>
      <c r="U61" t="s">
        <v>16</v>
      </c>
      <c r="V61">
        <v>18.012424409654699</v>
      </c>
      <c r="W61">
        <f t="shared" si="2"/>
        <v>18</v>
      </c>
      <c r="X61" t="s">
        <v>59</v>
      </c>
      <c r="Y61" t="str">
        <f t="shared" si="3"/>
        <v>Po</v>
      </c>
    </row>
    <row r="62" spans="1:25" x14ac:dyDescent="0.3">
      <c r="A62">
        <v>191</v>
      </c>
      <c r="B62">
        <v>1098</v>
      </c>
      <c r="C62" t="s">
        <v>12</v>
      </c>
      <c r="D62" t="s">
        <v>12</v>
      </c>
      <c r="E62">
        <f>VLOOKUP(D62,Tabelle1!$A$2:$B$9,2,0)</f>
        <v>1</v>
      </c>
      <c r="F62" t="s">
        <v>54</v>
      </c>
      <c r="G62" t="s">
        <v>61</v>
      </c>
      <c r="H62" t="str">
        <f>IF(AND(VLOOKUP(D62,Tabelle1!$A$2:$C$9,3,0)="Uninf", G62="yes"),"Uninf-AB",VLOOKUP(D62,Tabelle1!$A$2:$C$9,3,0))</f>
        <v>wMel</v>
      </c>
      <c r="I62" t="str">
        <f t="shared" si="0"/>
        <v>wMel_Po_1_+</v>
      </c>
      <c r="J62">
        <v>2</v>
      </c>
      <c r="K62">
        <v>3</v>
      </c>
      <c r="L62">
        <v>2</v>
      </c>
      <c r="M62" t="str">
        <f t="shared" si="1"/>
        <v>re1+2</v>
      </c>
      <c r="N62">
        <v>10</v>
      </c>
      <c r="O62">
        <v>30</v>
      </c>
      <c r="P62">
        <v>53</v>
      </c>
      <c r="Q62">
        <v>23.6</v>
      </c>
      <c r="R62" t="s">
        <v>14</v>
      </c>
      <c r="S62">
        <v>24</v>
      </c>
      <c r="T62" s="4" t="s">
        <v>42</v>
      </c>
      <c r="U62" t="s">
        <v>16</v>
      </c>
      <c r="V62">
        <v>18.0930880570921</v>
      </c>
      <c r="W62">
        <f t="shared" si="2"/>
        <v>18</v>
      </c>
      <c r="X62" t="s">
        <v>59</v>
      </c>
      <c r="Y62" t="str">
        <f t="shared" si="3"/>
        <v>Po</v>
      </c>
    </row>
    <row r="63" spans="1:25" x14ac:dyDescent="0.3">
      <c r="A63">
        <v>194</v>
      </c>
      <c r="B63">
        <v>1091</v>
      </c>
      <c r="C63" t="s">
        <v>12</v>
      </c>
      <c r="D63" t="s">
        <v>12</v>
      </c>
      <c r="E63">
        <f>VLOOKUP(D63,Tabelle1!$A$2:$B$9,2,0)</f>
        <v>1</v>
      </c>
      <c r="F63" t="s">
        <v>54</v>
      </c>
      <c r="G63" t="s">
        <v>61</v>
      </c>
      <c r="H63" t="str">
        <f>IF(AND(VLOOKUP(D63,Tabelle1!$A$2:$C$9,3,0)="Uninf", G63="yes"),"Uninf-AB",VLOOKUP(D63,Tabelle1!$A$2:$C$9,3,0))</f>
        <v>wMel</v>
      </c>
      <c r="I63" t="str">
        <f t="shared" si="0"/>
        <v>wMel_Po_1_+</v>
      </c>
      <c r="J63">
        <v>2</v>
      </c>
      <c r="K63">
        <v>3</v>
      </c>
      <c r="L63">
        <v>2</v>
      </c>
      <c r="M63" t="str">
        <f t="shared" si="1"/>
        <v>re1+2</v>
      </c>
      <c r="N63">
        <v>10</v>
      </c>
      <c r="O63">
        <v>30</v>
      </c>
      <c r="P63">
        <v>53</v>
      </c>
      <c r="Q63">
        <v>23.6</v>
      </c>
      <c r="R63" t="s">
        <v>14</v>
      </c>
      <c r="S63">
        <v>24</v>
      </c>
      <c r="T63" s="4" t="s">
        <v>42</v>
      </c>
      <c r="U63" t="s">
        <v>16</v>
      </c>
      <c r="V63">
        <v>18.107144469904799</v>
      </c>
      <c r="W63">
        <f t="shared" si="2"/>
        <v>18</v>
      </c>
      <c r="X63" t="s">
        <v>59</v>
      </c>
      <c r="Y63" t="str">
        <f t="shared" si="3"/>
        <v>Po</v>
      </c>
    </row>
    <row r="64" spans="1:25" x14ac:dyDescent="0.3">
      <c r="A64">
        <v>184</v>
      </c>
      <c r="B64">
        <v>1089</v>
      </c>
      <c r="C64" t="s">
        <v>12</v>
      </c>
      <c r="D64" t="s">
        <v>12</v>
      </c>
      <c r="E64">
        <f>VLOOKUP(D64,Tabelle1!$A$2:$B$9,2,0)</f>
        <v>1</v>
      </c>
      <c r="F64" t="s">
        <v>54</v>
      </c>
      <c r="G64" t="s">
        <v>61</v>
      </c>
      <c r="H64" t="str">
        <f>IF(AND(VLOOKUP(D64,Tabelle1!$A$2:$C$9,3,0)="Uninf", G64="yes"),"Uninf-AB",VLOOKUP(D64,Tabelle1!$A$2:$C$9,3,0))</f>
        <v>wMel</v>
      </c>
      <c r="I64" t="str">
        <f t="shared" si="0"/>
        <v>wMel_Po_1_+</v>
      </c>
      <c r="J64">
        <v>2</v>
      </c>
      <c r="K64">
        <v>3</v>
      </c>
      <c r="L64">
        <v>2</v>
      </c>
      <c r="M64" t="str">
        <f t="shared" si="1"/>
        <v>re1+2</v>
      </c>
      <c r="N64">
        <v>10</v>
      </c>
      <c r="O64">
        <v>30</v>
      </c>
      <c r="P64">
        <v>53</v>
      </c>
      <c r="Q64">
        <v>23.6</v>
      </c>
      <c r="R64" t="s">
        <v>14</v>
      </c>
      <c r="S64">
        <v>24</v>
      </c>
      <c r="T64" s="4" t="s">
        <v>42</v>
      </c>
      <c r="U64" t="s">
        <v>16</v>
      </c>
      <c r="V64">
        <v>18.062506324317599</v>
      </c>
      <c r="W64">
        <f t="shared" si="2"/>
        <v>18</v>
      </c>
      <c r="X64" t="s">
        <v>59</v>
      </c>
      <c r="Y64" t="str">
        <f t="shared" si="3"/>
        <v>Po</v>
      </c>
    </row>
    <row r="65" spans="1:25" x14ac:dyDescent="0.3">
      <c r="A65">
        <v>185</v>
      </c>
      <c r="B65">
        <v>1081</v>
      </c>
      <c r="C65" t="s">
        <v>12</v>
      </c>
      <c r="D65" t="s">
        <v>12</v>
      </c>
      <c r="E65">
        <f>VLOOKUP(D65,Tabelle1!$A$2:$B$9,2,0)</f>
        <v>1</v>
      </c>
      <c r="F65" t="s">
        <v>54</v>
      </c>
      <c r="G65" t="s">
        <v>61</v>
      </c>
      <c r="H65" t="str">
        <f>IF(AND(VLOOKUP(D65,Tabelle1!$A$2:$C$9,3,0)="Uninf", G65="yes"),"Uninf-AB",VLOOKUP(D65,Tabelle1!$A$2:$C$9,3,0))</f>
        <v>wMel</v>
      </c>
      <c r="I65" t="str">
        <f t="shared" si="0"/>
        <v>wMel_Po_1_+</v>
      </c>
      <c r="J65">
        <v>2</v>
      </c>
      <c r="K65">
        <v>3</v>
      </c>
      <c r="L65">
        <v>2</v>
      </c>
      <c r="M65" t="str">
        <f t="shared" si="1"/>
        <v>re1+2</v>
      </c>
      <c r="N65">
        <v>10</v>
      </c>
      <c r="O65">
        <v>30</v>
      </c>
      <c r="P65">
        <v>53</v>
      </c>
      <c r="Q65">
        <v>23.6</v>
      </c>
      <c r="R65" t="s">
        <v>14</v>
      </c>
      <c r="S65">
        <v>24</v>
      </c>
      <c r="T65" s="4" t="s">
        <v>42</v>
      </c>
      <c r="U65" t="s">
        <v>16</v>
      </c>
      <c r="V65">
        <v>18.0676876055763</v>
      </c>
      <c r="W65">
        <f t="shared" si="2"/>
        <v>18</v>
      </c>
      <c r="X65" t="s">
        <v>59</v>
      </c>
      <c r="Y65" t="str">
        <f t="shared" si="3"/>
        <v>Po</v>
      </c>
    </row>
    <row r="66" spans="1:25" x14ac:dyDescent="0.3">
      <c r="A66">
        <v>184</v>
      </c>
      <c r="B66">
        <v>1055</v>
      </c>
      <c r="C66" t="s">
        <v>12</v>
      </c>
      <c r="D66" t="s">
        <v>12</v>
      </c>
      <c r="E66">
        <f>VLOOKUP(D66,Tabelle1!$A$2:$B$9,2,0)</f>
        <v>1</v>
      </c>
      <c r="F66" t="s">
        <v>54</v>
      </c>
      <c r="G66" t="s">
        <v>61</v>
      </c>
      <c r="H66" t="str">
        <f>IF(AND(VLOOKUP(D66,Tabelle1!$A$2:$C$9,3,0)="Uninf", G66="yes"),"Uninf-AB",VLOOKUP(D66,Tabelle1!$A$2:$C$9,3,0))</f>
        <v>wMel</v>
      </c>
      <c r="I66" t="str">
        <f t="shared" si="0"/>
        <v>wMel_Po_1_+</v>
      </c>
      <c r="J66">
        <v>2</v>
      </c>
      <c r="K66">
        <v>3</v>
      </c>
      <c r="L66">
        <v>2</v>
      </c>
      <c r="M66" t="str">
        <f t="shared" si="1"/>
        <v>re1+2</v>
      </c>
      <c r="N66">
        <v>10</v>
      </c>
      <c r="O66">
        <v>30</v>
      </c>
      <c r="P66">
        <v>53</v>
      </c>
      <c r="Q66">
        <v>23.6</v>
      </c>
      <c r="R66" t="s">
        <v>14</v>
      </c>
      <c r="S66">
        <v>24</v>
      </c>
      <c r="T66" s="4" t="s">
        <v>42</v>
      </c>
      <c r="U66" t="s">
        <v>16</v>
      </c>
      <c r="V66">
        <v>18.065481186244401</v>
      </c>
      <c r="W66">
        <f t="shared" si="2"/>
        <v>18</v>
      </c>
      <c r="X66" t="s">
        <v>59</v>
      </c>
      <c r="Y66" t="str">
        <f t="shared" si="3"/>
        <v>Po</v>
      </c>
    </row>
    <row r="67" spans="1:25" x14ac:dyDescent="0.3">
      <c r="A67">
        <v>196</v>
      </c>
      <c r="B67">
        <v>1033</v>
      </c>
      <c r="C67" t="s">
        <v>12</v>
      </c>
      <c r="D67" t="s">
        <v>12</v>
      </c>
      <c r="E67">
        <f>VLOOKUP(D67,Tabelle1!$A$2:$B$9,2,0)</f>
        <v>1</v>
      </c>
      <c r="F67" t="s">
        <v>54</v>
      </c>
      <c r="G67" t="s">
        <v>61</v>
      </c>
      <c r="H67" t="str">
        <f>IF(AND(VLOOKUP(D67,Tabelle1!$A$2:$C$9,3,0)="Uninf", G67="yes"),"Uninf-AB",VLOOKUP(D67,Tabelle1!$A$2:$C$9,3,0))</f>
        <v>wMel</v>
      </c>
      <c r="I67" t="str">
        <f t="shared" ref="I67:I130" si="4">H67&amp;"_"&amp;Y67&amp;"_"&amp;E67&amp;"_"&amp;F67</f>
        <v>wMel_Po_1_+</v>
      </c>
      <c r="J67">
        <v>2</v>
      </c>
      <c r="K67">
        <v>3</v>
      </c>
      <c r="L67">
        <v>2</v>
      </c>
      <c r="M67" t="str">
        <f t="shared" ref="M67:M130" si="5">D67&amp;F67&amp;L67</f>
        <v>re1+2</v>
      </c>
      <c r="N67">
        <v>10</v>
      </c>
      <c r="O67">
        <v>30</v>
      </c>
      <c r="P67">
        <v>53</v>
      </c>
      <c r="Q67">
        <v>23.6</v>
      </c>
      <c r="R67" t="s">
        <v>14</v>
      </c>
      <c r="S67">
        <v>24</v>
      </c>
      <c r="T67" s="4" t="s">
        <v>42</v>
      </c>
      <c r="U67" t="s">
        <v>16</v>
      </c>
      <c r="V67">
        <v>18.121181861861199</v>
      </c>
      <c r="W67">
        <f t="shared" ref="W67:W130" si="6">ROUND(V67,0)</f>
        <v>18</v>
      </c>
      <c r="X67" t="s">
        <v>59</v>
      </c>
      <c r="Y67" t="str">
        <f t="shared" ref="Y67:Y130" si="7">MID(X67,1,2)</f>
        <v>Po</v>
      </c>
    </row>
    <row r="68" spans="1:25" x14ac:dyDescent="0.3">
      <c r="A68">
        <v>177</v>
      </c>
      <c r="B68">
        <v>1035</v>
      </c>
      <c r="C68" t="s">
        <v>12</v>
      </c>
      <c r="D68" t="s">
        <v>12</v>
      </c>
      <c r="E68">
        <f>VLOOKUP(D68,Tabelle1!$A$2:$B$9,2,0)</f>
        <v>1</v>
      </c>
      <c r="F68" t="s">
        <v>54</v>
      </c>
      <c r="G68" t="s">
        <v>61</v>
      </c>
      <c r="H68" t="str">
        <f>IF(AND(VLOOKUP(D68,Tabelle1!$A$2:$C$9,3,0)="Uninf", G68="yes"),"Uninf-AB",VLOOKUP(D68,Tabelle1!$A$2:$C$9,3,0))</f>
        <v>wMel</v>
      </c>
      <c r="I68" t="str">
        <f t="shared" si="4"/>
        <v>wMel_Po_1_+</v>
      </c>
      <c r="J68">
        <v>2</v>
      </c>
      <c r="K68">
        <v>3</v>
      </c>
      <c r="L68">
        <v>2</v>
      </c>
      <c r="M68" t="str">
        <f t="shared" si="5"/>
        <v>re1+2</v>
      </c>
      <c r="N68">
        <v>10</v>
      </c>
      <c r="O68">
        <v>30</v>
      </c>
      <c r="P68">
        <v>53</v>
      </c>
      <c r="Q68">
        <v>23.6</v>
      </c>
      <c r="R68" t="s">
        <v>14</v>
      </c>
      <c r="S68">
        <v>24</v>
      </c>
      <c r="T68" s="4" t="s">
        <v>42</v>
      </c>
      <c r="U68" t="s">
        <v>16</v>
      </c>
      <c r="V68">
        <v>18.035861908799198</v>
      </c>
      <c r="W68">
        <f t="shared" si="6"/>
        <v>18</v>
      </c>
      <c r="X68" t="s">
        <v>59</v>
      </c>
      <c r="Y68" t="str">
        <f t="shared" si="7"/>
        <v>Po</v>
      </c>
    </row>
    <row r="69" spans="1:25" x14ac:dyDescent="0.3">
      <c r="A69">
        <v>211</v>
      </c>
      <c r="B69">
        <v>1030</v>
      </c>
      <c r="C69" t="s">
        <v>12</v>
      </c>
      <c r="D69" t="s">
        <v>12</v>
      </c>
      <c r="E69">
        <f>VLOOKUP(D69,Tabelle1!$A$2:$B$9,2,0)</f>
        <v>1</v>
      </c>
      <c r="F69" t="s">
        <v>54</v>
      </c>
      <c r="G69" t="s">
        <v>61</v>
      </c>
      <c r="H69" t="str">
        <f>IF(AND(VLOOKUP(D69,Tabelle1!$A$2:$C$9,3,0)="Uninf", G69="yes"),"Uninf-AB",VLOOKUP(D69,Tabelle1!$A$2:$C$9,3,0))</f>
        <v>wMel</v>
      </c>
      <c r="I69" t="str">
        <f t="shared" si="4"/>
        <v>wMel_Po_1_+</v>
      </c>
      <c r="J69">
        <v>2</v>
      </c>
      <c r="K69">
        <v>3</v>
      </c>
      <c r="L69">
        <v>2</v>
      </c>
      <c r="M69" t="str">
        <f t="shared" si="5"/>
        <v>re1+2</v>
      </c>
      <c r="N69">
        <v>10</v>
      </c>
      <c r="O69">
        <v>30</v>
      </c>
      <c r="P69">
        <v>53</v>
      </c>
      <c r="Q69">
        <v>23.6</v>
      </c>
      <c r="R69" t="s">
        <v>14</v>
      </c>
      <c r="S69">
        <v>24</v>
      </c>
      <c r="T69" s="4" t="s">
        <v>42</v>
      </c>
      <c r="U69" t="s">
        <v>16</v>
      </c>
      <c r="V69">
        <v>18.188664055876099</v>
      </c>
      <c r="W69">
        <f t="shared" si="6"/>
        <v>18</v>
      </c>
      <c r="X69" t="s">
        <v>59</v>
      </c>
      <c r="Y69" t="str">
        <f t="shared" si="7"/>
        <v>Po</v>
      </c>
    </row>
    <row r="70" spans="1:25" x14ac:dyDescent="0.3">
      <c r="A70">
        <v>208</v>
      </c>
      <c r="B70">
        <v>1052</v>
      </c>
      <c r="C70" t="s">
        <v>12</v>
      </c>
      <c r="D70" t="s">
        <v>12</v>
      </c>
      <c r="E70">
        <f>VLOOKUP(D70,Tabelle1!$A$2:$B$9,2,0)</f>
        <v>1</v>
      </c>
      <c r="F70" t="s">
        <v>54</v>
      </c>
      <c r="G70" t="s">
        <v>61</v>
      </c>
      <c r="H70" t="str">
        <f>IF(AND(VLOOKUP(D70,Tabelle1!$A$2:$C$9,3,0)="Uninf", G70="yes"),"Uninf-AB",VLOOKUP(D70,Tabelle1!$A$2:$C$9,3,0))</f>
        <v>wMel</v>
      </c>
      <c r="I70" t="str">
        <f t="shared" si="4"/>
        <v>wMel_Po_1_+</v>
      </c>
      <c r="J70">
        <v>2</v>
      </c>
      <c r="K70">
        <v>3</v>
      </c>
      <c r="L70">
        <v>2</v>
      </c>
      <c r="M70" t="str">
        <f t="shared" si="5"/>
        <v>re1+2</v>
      </c>
      <c r="N70">
        <v>10</v>
      </c>
      <c r="O70">
        <v>30</v>
      </c>
      <c r="P70">
        <v>53</v>
      </c>
      <c r="Q70">
        <v>23.6</v>
      </c>
      <c r="R70" t="s">
        <v>14</v>
      </c>
      <c r="S70">
        <v>24</v>
      </c>
      <c r="T70" s="4" t="s">
        <v>42</v>
      </c>
      <c r="U70" t="s">
        <v>16</v>
      </c>
      <c r="V70">
        <v>18.173295203978</v>
      </c>
      <c r="W70">
        <f t="shared" si="6"/>
        <v>18</v>
      </c>
      <c r="X70" t="s">
        <v>59</v>
      </c>
      <c r="Y70" t="str">
        <f t="shared" si="7"/>
        <v>Po</v>
      </c>
    </row>
    <row r="71" spans="1:25" x14ac:dyDescent="0.3">
      <c r="A71">
        <v>215</v>
      </c>
      <c r="B71">
        <v>1059</v>
      </c>
      <c r="C71" t="s">
        <v>12</v>
      </c>
      <c r="D71" t="s">
        <v>12</v>
      </c>
      <c r="E71">
        <f>VLOOKUP(D71,Tabelle1!$A$2:$B$9,2,0)</f>
        <v>1</v>
      </c>
      <c r="F71" t="s">
        <v>54</v>
      </c>
      <c r="G71" t="s">
        <v>61</v>
      </c>
      <c r="H71" t="str">
        <f>IF(AND(VLOOKUP(D71,Tabelle1!$A$2:$C$9,3,0)="Uninf", G71="yes"),"Uninf-AB",VLOOKUP(D71,Tabelle1!$A$2:$C$9,3,0))</f>
        <v>wMel</v>
      </c>
      <c r="I71" t="str">
        <f t="shared" si="4"/>
        <v>wMel_Po_1_+</v>
      </c>
      <c r="J71">
        <v>2</v>
      </c>
      <c r="K71">
        <v>3</v>
      </c>
      <c r="L71">
        <v>2</v>
      </c>
      <c r="M71" t="str">
        <f t="shared" si="5"/>
        <v>re1+2</v>
      </c>
      <c r="N71">
        <v>10</v>
      </c>
      <c r="O71">
        <v>30</v>
      </c>
      <c r="P71">
        <v>53</v>
      </c>
      <c r="Q71">
        <v>23.6</v>
      </c>
      <c r="R71" t="s">
        <v>14</v>
      </c>
      <c r="S71">
        <v>24</v>
      </c>
      <c r="T71" s="4" t="s">
        <v>42</v>
      </c>
      <c r="U71" t="s">
        <v>16</v>
      </c>
      <c r="V71">
        <v>18.204051928630498</v>
      </c>
      <c r="W71">
        <f t="shared" si="6"/>
        <v>18</v>
      </c>
      <c r="X71" t="s">
        <v>59</v>
      </c>
      <c r="Y71" t="str">
        <f t="shared" si="7"/>
        <v>Po</v>
      </c>
    </row>
    <row r="72" spans="1:25" x14ac:dyDescent="0.3">
      <c r="A72">
        <v>230</v>
      </c>
      <c r="B72">
        <v>1057</v>
      </c>
      <c r="C72" t="s">
        <v>12</v>
      </c>
      <c r="D72" t="s">
        <v>12</v>
      </c>
      <c r="E72">
        <f>VLOOKUP(D72,Tabelle1!$A$2:$B$9,2,0)</f>
        <v>1</v>
      </c>
      <c r="F72" t="s">
        <v>54</v>
      </c>
      <c r="G72" t="s">
        <v>61</v>
      </c>
      <c r="H72" t="str">
        <f>IF(AND(VLOOKUP(D72,Tabelle1!$A$2:$C$9,3,0)="Uninf", G72="yes"),"Uninf-AB",VLOOKUP(D72,Tabelle1!$A$2:$C$9,3,0))</f>
        <v>wMel</v>
      </c>
      <c r="I72" t="str">
        <f t="shared" si="4"/>
        <v>wMel_Po_1_+</v>
      </c>
      <c r="J72">
        <v>2</v>
      </c>
      <c r="K72">
        <v>3</v>
      </c>
      <c r="L72">
        <v>2</v>
      </c>
      <c r="M72" t="str">
        <f t="shared" si="5"/>
        <v>re1+2</v>
      </c>
      <c r="N72">
        <v>10</v>
      </c>
      <c r="O72">
        <v>30</v>
      </c>
      <c r="P72">
        <v>53</v>
      </c>
      <c r="Q72">
        <v>23.6</v>
      </c>
      <c r="R72" t="s">
        <v>14</v>
      </c>
      <c r="S72">
        <v>24</v>
      </c>
      <c r="T72" s="4" t="s">
        <v>42</v>
      </c>
      <c r="U72" t="s">
        <v>16</v>
      </c>
      <c r="V72">
        <v>18.2714466267064</v>
      </c>
      <c r="W72">
        <f t="shared" si="6"/>
        <v>18</v>
      </c>
      <c r="X72" t="s">
        <v>59</v>
      </c>
      <c r="Y72" t="str">
        <f t="shared" si="7"/>
        <v>Po</v>
      </c>
    </row>
    <row r="73" spans="1:25" x14ac:dyDescent="0.3">
      <c r="A73">
        <v>238</v>
      </c>
      <c r="B73">
        <v>1045</v>
      </c>
      <c r="C73" t="s">
        <v>12</v>
      </c>
      <c r="D73" t="s">
        <v>12</v>
      </c>
      <c r="E73">
        <f>VLOOKUP(D73,Tabelle1!$A$2:$B$9,2,0)</f>
        <v>1</v>
      </c>
      <c r="F73" t="s">
        <v>54</v>
      </c>
      <c r="G73" t="s">
        <v>61</v>
      </c>
      <c r="H73" t="str">
        <f>IF(AND(VLOOKUP(D73,Tabelle1!$A$2:$C$9,3,0)="Uninf", G73="yes"),"Uninf-AB",VLOOKUP(D73,Tabelle1!$A$2:$C$9,3,0))</f>
        <v>wMel</v>
      </c>
      <c r="I73" t="str">
        <f t="shared" si="4"/>
        <v>wMel_Po_1_+</v>
      </c>
      <c r="J73">
        <v>2</v>
      </c>
      <c r="K73">
        <v>3</v>
      </c>
      <c r="L73">
        <v>2</v>
      </c>
      <c r="M73" t="str">
        <f t="shared" si="5"/>
        <v>re1+2</v>
      </c>
      <c r="N73">
        <v>10</v>
      </c>
      <c r="O73">
        <v>30</v>
      </c>
      <c r="P73">
        <v>53</v>
      </c>
      <c r="Q73">
        <v>23.6</v>
      </c>
      <c r="R73" t="s">
        <v>14</v>
      </c>
      <c r="S73">
        <v>24</v>
      </c>
      <c r="T73" s="4" t="s">
        <v>42</v>
      </c>
      <c r="U73" t="s">
        <v>16</v>
      </c>
      <c r="V73">
        <v>18.3083470879468</v>
      </c>
      <c r="W73">
        <f t="shared" si="6"/>
        <v>18</v>
      </c>
      <c r="X73" t="s">
        <v>59</v>
      </c>
      <c r="Y73" t="str">
        <f t="shared" si="7"/>
        <v>Po</v>
      </c>
    </row>
    <row r="74" spans="1:25" x14ac:dyDescent="0.3">
      <c r="A74">
        <v>223</v>
      </c>
      <c r="B74">
        <v>1081</v>
      </c>
      <c r="C74" t="s">
        <v>12</v>
      </c>
      <c r="D74" t="s">
        <v>12</v>
      </c>
      <c r="E74">
        <f>VLOOKUP(D74,Tabelle1!$A$2:$B$9,2,0)</f>
        <v>1</v>
      </c>
      <c r="F74" t="s">
        <v>54</v>
      </c>
      <c r="G74" t="s">
        <v>61</v>
      </c>
      <c r="H74" t="str">
        <f>IF(AND(VLOOKUP(D74,Tabelle1!$A$2:$C$9,3,0)="Uninf", G74="yes"),"Uninf-AB",VLOOKUP(D74,Tabelle1!$A$2:$C$9,3,0))</f>
        <v>wMel</v>
      </c>
      <c r="I74" t="str">
        <f t="shared" si="4"/>
        <v>wMel_Po_1_+</v>
      </c>
      <c r="J74">
        <v>2</v>
      </c>
      <c r="K74">
        <v>3</v>
      </c>
      <c r="L74">
        <v>2</v>
      </c>
      <c r="M74" t="str">
        <f t="shared" si="5"/>
        <v>re1+2</v>
      </c>
      <c r="N74">
        <v>10</v>
      </c>
      <c r="O74">
        <v>30</v>
      </c>
      <c r="P74">
        <v>53</v>
      </c>
      <c r="Q74">
        <v>23.6</v>
      </c>
      <c r="R74" t="s">
        <v>14</v>
      </c>
      <c r="S74">
        <v>24</v>
      </c>
      <c r="T74" s="4" t="s">
        <v>42</v>
      </c>
      <c r="U74" t="s">
        <v>16</v>
      </c>
      <c r="V74">
        <v>18.237977527944199</v>
      </c>
      <c r="W74">
        <f t="shared" si="6"/>
        <v>18</v>
      </c>
      <c r="X74" t="s">
        <v>59</v>
      </c>
      <c r="Y74" t="str">
        <f t="shared" si="7"/>
        <v>Po</v>
      </c>
    </row>
    <row r="75" spans="1:25" x14ac:dyDescent="0.3">
      <c r="A75">
        <v>240</v>
      </c>
      <c r="B75">
        <v>1099</v>
      </c>
      <c r="C75" t="s">
        <v>12</v>
      </c>
      <c r="D75" t="s">
        <v>12</v>
      </c>
      <c r="E75">
        <f>VLOOKUP(D75,Tabelle1!$A$2:$B$9,2,0)</f>
        <v>1</v>
      </c>
      <c r="F75" t="s">
        <v>54</v>
      </c>
      <c r="G75" t="s">
        <v>61</v>
      </c>
      <c r="H75" t="str">
        <f>IF(AND(VLOOKUP(D75,Tabelle1!$A$2:$C$9,3,0)="Uninf", G75="yes"),"Uninf-AB",VLOOKUP(D75,Tabelle1!$A$2:$C$9,3,0))</f>
        <v>wMel</v>
      </c>
      <c r="I75" t="str">
        <f t="shared" si="4"/>
        <v>wMel_Po_1_+</v>
      </c>
      <c r="J75">
        <v>2</v>
      </c>
      <c r="K75">
        <v>3</v>
      </c>
      <c r="L75">
        <v>2</v>
      </c>
      <c r="M75" t="str">
        <f t="shared" si="5"/>
        <v>re1+2</v>
      </c>
      <c r="N75">
        <v>10</v>
      </c>
      <c r="O75">
        <v>30</v>
      </c>
      <c r="P75">
        <v>53</v>
      </c>
      <c r="Q75">
        <v>23.6</v>
      </c>
      <c r="R75" t="s">
        <v>14</v>
      </c>
      <c r="S75">
        <v>24</v>
      </c>
      <c r="T75" s="4" t="s">
        <v>42</v>
      </c>
      <c r="U75" t="s">
        <v>16</v>
      </c>
      <c r="V75">
        <v>18.312584934732602</v>
      </c>
      <c r="W75">
        <f t="shared" si="6"/>
        <v>18</v>
      </c>
      <c r="X75" t="s">
        <v>59</v>
      </c>
      <c r="Y75" t="str">
        <f t="shared" si="7"/>
        <v>Po</v>
      </c>
    </row>
    <row r="76" spans="1:25" x14ac:dyDescent="0.3">
      <c r="A76">
        <v>263</v>
      </c>
      <c r="B76">
        <v>1099</v>
      </c>
      <c r="C76" t="s">
        <v>12</v>
      </c>
      <c r="D76" t="s">
        <v>12</v>
      </c>
      <c r="E76">
        <f>VLOOKUP(D76,Tabelle1!$A$2:$B$9,2,0)</f>
        <v>1</v>
      </c>
      <c r="F76" t="s">
        <v>54</v>
      </c>
      <c r="G76" t="s">
        <v>61</v>
      </c>
      <c r="H76" t="str">
        <f>IF(AND(VLOOKUP(D76,Tabelle1!$A$2:$C$9,3,0)="Uninf", G76="yes"),"Uninf-AB",VLOOKUP(D76,Tabelle1!$A$2:$C$9,3,0))</f>
        <v>wMel</v>
      </c>
      <c r="I76" t="str">
        <f t="shared" si="4"/>
        <v>wMel_Po_1_+</v>
      </c>
      <c r="J76">
        <v>2</v>
      </c>
      <c r="K76">
        <v>3</v>
      </c>
      <c r="L76">
        <v>2</v>
      </c>
      <c r="M76" t="str">
        <f t="shared" si="5"/>
        <v>re1+2</v>
      </c>
      <c r="N76">
        <v>10</v>
      </c>
      <c r="O76">
        <v>30</v>
      </c>
      <c r="P76">
        <v>53</v>
      </c>
      <c r="Q76">
        <v>23.6</v>
      </c>
      <c r="R76" t="s">
        <v>14</v>
      </c>
      <c r="S76">
        <v>24</v>
      </c>
      <c r="T76" s="4" t="s">
        <v>42</v>
      </c>
      <c r="U76" t="s">
        <v>16</v>
      </c>
      <c r="V76">
        <v>18.415655150902602</v>
      </c>
      <c r="W76">
        <f t="shared" si="6"/>
        <v>18</v>
      </c>
      <c r="X76" t="s">
        <v>59</v>
      </c>
      <c r="Y76" t="str">
        <f t="shared" si="7"/>
        <v>Po</v>
      </c>
    </row>
    <row r="77" spans="1:25" x14ac:dyDescent="0.3">
      <c r="A77">
        <v>290</v>
      </c>
      <c r="B77">
        <v>1089</v>
      </c>
      <c r="C77" t="s">
        <v>12</v>
      </c>
      <c r="D77" t="s">
        <v>12</v>
      </c>
      <c r="E77">
        <f>VLOOKUP(D77,Tabelle1!$A$2:$B$9,2,0)</f>
        <v>1</v>
      </c>
      <c r="F77" t="s">
        <v>54</v>
      </c>
      <c r="G77" t="s">
        <v>61</v>
      </c>
      <c r="H77" t="str">
        <f>IF(AND(VLOOKUP(D77,Tabelle1!$A$2:$C$9,3,0)="Uninf", G77="yes"),"Uninf-AB",VLOOKUP(D77,Tabelle1!$A$2:$C$9,3,0))</f>
        <v>wMel</v>
      </c>
      <c r="I77" t="str">
        <f t="shared" si="4"/>
        <v>wMel_Po_1_+</v>
      </c>
      <c r="J77">
        <v>2</v>
      </c>
      <c r="K77">
        <v>3</v>
      </c>
      <c r="L77">
        <v>2</v>
      </c>
      <c r="M77" t="str">
        <f t="shared" si="5"/>
        <v>re1+2</v>
      </c>
      <c r="N77">
        <v>10</v>
      </c>
      <c r="O77">
        <v>30</v>
      </c>
      <c r="P77">
        <v>53</v>
      </c>
      <c r="Q77">
        <v>23.6</v>
      </c>
      <c r="R77" t="s">
        <v>14</v>
      </c>
      <c r="S77">
        <v>24</v>
      </c>
      <c r="T77" s="4" t="s">
        <v>42</v>
      </c>
      <c r="U77" t="s">
        <v>16</v>
      </c>
      <c r="V77">
        <v>18.5375255814489</v>
      </c>
      <c r="W77">
        <f t="shared" si="6"/>
        <v>19</v>
      </c>
      <c r="X77" t="s">
        <v>59</v>
      </c>
      <c r="Y77" t="str">
        <f t="shared" si="7"/>
        <v>Po</v>
      </c>
    </row>
    <row r="78" spans="1:25" x14ac:dyDescent="0.3">
      <c r="A78">
        <v>291</v>
      </c>
      <c r="B78">
        <v>1093</v>
      </c>
      <c r="C78" t="s">
        <v>12</v>
      </c>
      <c r="D78" t="s">
        <v>12</v>
      </c>
      <c r="E78">
        <f>VLOOKUP(D78,Tabelle1!$A$2:$B$9,2,0)</f>
        <v>1</v>
      </c>
      <c r="F78" t="s">
        <v>54</v>
      </c>
      <c r="G78" t="s">
        <v>61</v>
      </c>
      <c r="H78" t="str">
        <f>IF(AND(VLOOKUP(D78,Tabelle1!$A$2:$C$9,3,0)="Uninf", G78="yes"),"Uninf-AB",VLOOKUP(D78,Tabelle1!$A$2:$C$9,3,0))</f>
        <v>wMel</v>
      </c>
      <c r="I78" t="str">
        <f t="shared" si="4"/>
        <v>wMel_Po_1_+</v>
      </c>
      <c r="J78">
        <v>2</v>
      </c>
      <c r="K78">
        <v>3</v>
      </c>
      <c r="L78">
        <v>2</v>
      </c>
      <c r="M78" t="str">
        <f t="shared" si="5"/>
        <v>re1+2</v>
      </c>
      <c r="N78">
        <v>10</v>
      </c>
      <c r="O78">
        <v>30</v>
      </c>
      <c r="P78">
        <v>53</v>
      </c>
      <c r="Q78">
        <v>23.6</v>
      </c>
      <c r="R78" t="s">
        <v>14</v>
      </c>
      <c r="S78">
        <v>24</v>
      </c>
      <c r="T78" s="4" t="s">
        <v>42</v>
      </c>
      <c r="U78" t="s">
        <v>16</v>
      </c>
      <c r="V78">
        <v>18.541656911439301</v>
      </c>
      <c r="W78">
        <f t="shared" si="6"/>
        <v>19</v>
      </c>
      <c r="X78" t="s">
        <v>59</v>
      </c>
      <c r="Y78" t="str">
        <f t="shared" si="7"/>
        <v>Po</v>
      </c>
    </row>
    <row r="79" spans="1:25" x14ac:dyDescent="0.3">
      <c r="A79">
        <v>278</v>
      </c>
      <c r="B79">
        <v>1070</v>
      </c>
      <c r="C79" t="s">
        <v>12</v>
      </c>
      <c r="D79" t="s">
        <v>12</v>
      </c>
      <c r="E79">
        <f>VLOOKUP(D79,Tabelle1!$A$2:$B$9,2,0)</f>
        <v>1</v>
      </c>
      <c r="F79" t="s">
        <v>54</v>
      </c>
      <c r="G79" t="s">
        <v>61</v>
      </c>
      <c r="H79" t="str">
        <f>IF(AND(VLOOKUP(D79,Tabelle1!$A$2:$C$9,3,0)="Uninf", G79="yes"),"Uninf-AB",VLOOKUP(D79,Tabelle1!$A$2:$C$9,3,0))</f>
        <v>wMel</v>
      </c>
      <c r="I79" t="str">
        <f t="shared" si="4"/>
        <v>wMel_Po_1_+</v>
      </c>
      <c r="J79">
        <v>2</v>
      </c>
      <c r="K79">
        <v>3</v>
      </c>
      <c r="L79">
        <v>2</v>
      </c>
      <c r="M79" t="str">
        <f t="shared" si="5"/>
        <v>re1+2</v>
      </c>
      <c r="N79">
        <v>10</v>
      </c>
      <c r="O79">
        <v>30</v>
      </c>
      <c r="P79">
        <v>53</v>
      </c>
      <c r="Q79">
        <v>23.6</v>
      </c>
      <c r="R79" t="s">
        <v>14</v>
      </c>
      <c r="S79">
        <v>24</v>
      </c>
      <c r="T79" s="4" t="s">
        <v>42</v>
      </c>
      <c r="U79" t="s">
        <v>16</v>
      </c>
      <c r="V79">
        <v>18.485412239332099</v>
      </c>
      <c r="W79">
        <f t="shared" si="6"/>
        <v>18</v>
      </c>
      <c r="X79" t="s">
        <v>59</v>
      </c>
      <c r="Y79" t="str">
        <f t="shared" si="7"/>
        <v>Po</v>
      </c>
    </row>
    <row r="80" spans="1:25" x14ac:dyDescent="0.3">
      <c r="A80">
        <v>262</v>
      </c>
      <c r="B80">
        <v>1071</v>
      </c>
      <c r="C80" t="s">
        <v>12</v>
      </c>
      <c r="D80" t="s">
        <v>12</v>
      </c>
      <c r="E80">
        <f>VLOOKUP(D80,Tabelle1!$A$2:$B$9,2,0)</f>
        <v>1</v>
      </c>
      <c r="F80" t="s">
        <v>54</v>
      </c>
      <c r="G80" t="s">
        <v>61</v>
      </c>
      <c r="H80" t="str">
        <f>IF(AND(VLOOKUP(D80,Tabelle1!$A$2:$C$9,3,0)="Uninf", G80="yes"),"Uninf-AB",VLOOKUP(D80,Tabelle1!$A$2:$C$9,3,0))</f>
        <v>wMel</v>
      </c>
      <c r="I80" t="str">
        <f t="shared" si="4"/>
        <v>wMel_Po_1_+</v>
      </c>
      <c r="J80">
        <v>2</v>
      </c>
      <c r="K80">
        <v>3</v>
      </c>
      <c r="L80">
        <v>2</v>
      </c>
      <c r="M80" t="str">
        <f t="shared" si="5"/>
        <v>re1+2</v>
      </c>
      <c r="N80">
        <v>10</v>
      </c>
      <c r="O80">
        <v>30</v>
      </c>
      <c r="P80">
        <v>53</v>
      </c>
      <c r="Q80">
        <v>23.6</v>
      </c>
      <c r="R80" t="s">
        <v>14</v>
      </c>
      <c r="S80">
        <v>24</v>
      </c>
      <c r="T80" s="4" t="s">
        <v>42</v>
      </c>
      <c r="U80" t="s">
        <v>16</v>
      </c>
      <c r="V80">
        <v>18.413623723448701</v>
      </c>
      <c r="W80">
        <f t="shared" si="6"/>
        <v>18</v>
      </c>
      <c r="X80" t="s">
        <v>59</v>
      </c>
      <c r="Y80" t="str">
        <f t="shared" si="7"/>
        <v>Po</v>
      </c>
    </row>
    <row r="81" spans="1:25" x14ac:dyDescent="0.3">
      <c r="A81">
        <v>233</v>
      </c>
      <c r="B81">
        <v>1071</v>
      </c>
      <c r="C81" t="s">
        <v>12</v>
      </c>
      <c r="D81" t="s">
        <v>12</v>
      </c>
      <c r="E81">
        <f>VLOOKUP(D81,Tabelle1!$A$2:$B$9,2,0)</f>
        <v>1</v>
      </c>
      <c r="F81" t="s">
        <v>54</v>
      </c>
      <c r="G81" t="s">
        <v>61</v>
      </c>
      <c r="H81" t="str">
        <f>IF(AND(VLOOKUP(D81,Tabelle1!$A$2:$C$9,3,0)="Uninf", G81="yes"),"Uninf-AB",VLOOKUP(D81,Tabelle1!$A$2:$C$9,3,0))</f>
        <v>wMel</v>
      </c>
      <c r="I81" t="str">
        <f t="shared" si="4"/>
        <v>wMel_Po_1_+</v>
      </c>
      <c r="J81">
        <v>2</v>
      </c>
      <c r="K81">
        <v>3</v>
      </c>
      <c r="L81">
        <v>2</v>
      </c>
      <c r="M81" t="str">
        <f t="shared" si="5"/>
        <v>re1+2</v>
      </c>
      <c r="N81">
        <v>10</v>
      </c>
      <c r="O81">
        <v>30</v>
      </c>
      <c r="P81">
        <v>53</v>
      </c>
      <c r="Q81">
        <v>23.6</v>
      </c>
      <c r="R81" t="s">
        <v>14</v>
      </c>
      <c r="S81">
        <v>24</v>
      </c>
      <c r="T81" s="4" t="s">
        <v>42</v>
      </c>
      <c r="U81" t="s">
        <v>16</v>
      </c>
      <c r="V81">
        <v>18.2836656247996</v>
      </c>
      <c r="W81">
        <f t="shared" si="6"/>
        <v>18</v>
      </c>
      <c r="X81" t="s">
        <v>59</v>
      </c>
      <c r="Y81" t="str">
        <f t="shared" si="7"/>
        <v>Po</v>
      </c>
    </row>
    <row r="82" spans="1:25" x14ac:dyDescent="0.3">
      <c r="A82">
        <v>280</v>
      </c>
      <c r="B82">
        <v>1059</v>
      </c>
      <c r="C82" t="s">
        <v>12</v>
      </c>
      <c r="D82" t="s">
        <v>12</v>
      </c>
      <c r="E82">
        <f>VLOOKUP(D82,Tabelle1!$A$2:$B$9,2,0)</f>
        <v>1</v>
      </c>
      <c r="F82" t="s">
        <v>54</v>
      </c>
      <c r="G82" t="s">
        <v>61</v>
      </c>
      <c r="H82" t="str">
        <f>IF(AND(VLOOKUP(D82,Tabelle1!$A$2:$C$9,3,0)="Uninf", G82="yes"),"Uninf-AB",VLOOKUP(D82,Tabelle1!$A$2:$C$9,3,0))</f>
        <v>wMel</v>
      </c>
      <c r="I82" t="str">
        <f t="shared" si="4"/>
        <v>wMel_Po_1_+</v>
      </c>
      <c r="J82">
        <v>2</v>
      </c>
      <c r="K82">
        <v>3</v>
      </c>
      <c r="L82">
        <v>2</v>
      </c>
      <c r="M82" t="str">
        <f t="shared" si="5"/>
        <v>re1+2</v>
      </c>
      <c r="N82">
        <v>10</v>
      </c>
      <c r="O82">
        <v>30</v>
      </c>
      <c r="P82">
        <v>53</v>
      </c>
      <c r="Q82">
        <v>23.6</v>
      </c>
      <c r="R82" t="s">
        <v>14</v>
      </c>
      <c r="S82">
        <v>24</v>
      </c>
      <c r="T82" s="4" t="s">
        <v>42</v>
      </c>
      <c r="U82" t="s">
        <v>16</v>
      </c>
      <c r="V82">
        <v>18.495337322154398</v>
      </c>
      <c r="W82">
        <f t="shared" si="6"/>
        <v>18</v>
      </c>
      <c r="X82" t="s">
        <v>59</v>
      </c>
      <c r="Y82" t="str">
        <f t="shared" si="7"/>
        <v>Po</v>
      </c>
    </row>
    <row r="83" spans="1:25" x14ac:dyDescent="0.3">
      <c r="A83">
        <v>261</v>
      </c>
      <c r="B83">
        <v>1051</v>
      </c>
      <c r="C83" t="s">
        <v>12</v>
      </c>
      <c r="D83" t="s">
        <v>12</v>
      </c>
      <c r="E83">
        <f>VLOOKUP(D83,Tabelle1!$A$2:$B$9,2,0)</f>
        <v>1</v>
      </c>
      <c r="F83" t="s">
        <v>54</v>
      </c>
      <c r="G83" t="s">
        <v>61</v>
      </c>
      <c r="H83" t="str">
        <f>IF(AND(VLOOKUP(D83,Tabelle1!$A$2:$C$9,3,0)="Uninf", G83="yes"),"Uninf-AB",VLOOKUP(D83,Tabelle1!$A$2:$C$9,3,0))</f>
        <v>wMel</v>
      </c>
      <c r="I83" t="str">
        <f t="shared" si="4"/>
        <v>wMel_Po_1_+</v>
      </c>
      <c r="J83">
        <v>2</v>
      </c>
      <c r="K83">
        <v>3</v>
      </c>
      <c r="L83">
        <v>2</v>
      </c>
      <c r="M83" t="str">
        <f t="shared" si="5"/>
        <v>re1+2</v>
      </c>
      <c r="N83">
        <v>10</v>
      </c>
      <c r="O83">
        <v>30</v>
      </c>
      <c r="P83">
        <v>53</v>
      </c>
      <c r="Q83">
        <v>23.6</v>
      </c>
      <c r="R83" t="s">
        <v>14</v>
      </c>
      <c r="S83">
        <v>24</v>
      </c>
      <c r="T83" s="4" t="s">
        <v>42</v>
      </c>
      <c r="U83" t="s">
        <v>16</v>
      </c>
      <c r="V83">
        <v>18.410892328482699</v>
      </c>
      <c r="W83">
        <f t="shared" si="6"/>
        <v>18</v>
      </c>
      <c r="X83" t="s">
        <v>59</v>
      </c>
      <c r="Y83" t="str">
        <f t="shared" si="7"/>
        <v>Po</v>
      </c>
    </row>
    <row r="84" spans="1:25" x14ac:dyDescent="0.3">
      <c r="A84">
        <v>283</v>
      </c>
      <c r="B84">
        <v>1048</v>
      </c>
      <c r="C84" t="s">
        <v>12</v>
      </c>
      <c r="D84" t="s">
        <v>12</v>
      </c>
      <c r="E84">
        <f>VLOOKUP(D84,Tabelle1!$A$2:$B$9,2,0)</f>
        <v>1</v>
      </c>
      <c r="F84" t="s">
        <v>54</v>
      </c>
      <c r="G84" t="s">
        <v>61</v>
      </c>
      <c r="H84" t="str">
        <f>IF(AND(VLOOKUP(D84,Tabelle1!$A$2:$C$9,3,0)="Uninf", G84="yes"),"Uninf-AB",VLOOKUP(D84,Tabelle1!$A$2:$C$9,3,0))</f>
        <v>wMel</v>
      </c>
      <c r="I84" t="str">
        <f t="shared" si="4"/>
        <v>wMel_Po_1_+</v>
      </c>
      <c r="J84">
        <v>2</v>
      </c>
      <c r="K84">
        <v>3</v>
      </c>
      <c r="L84">
        <v>2</v>
      </c>
      <c r="M84" t="str">
        <f t="shared" si="5"/>
        <v>re1+2</v>
      </c>
      <c r="N84">
        <v>10</v>
      </c>
      <c r="O84">
        <v>30</v>
      </c>
      <c r="P84">
        <v>53</v>
      </c>
      <c r="Q84">
        <v>23.6</v>
      </c>
      <c r="R84" t="s">
        <v>14</v>
      </c>
      <c r="S84">
        <v>24</v>
      </c>
      <c r="T84" s="4" t="s">
        <v>42</v>
      </c>
      <c r="U84" t="s">
        <v>16</v>
      </c>
      <c r="V84">
        <v>18.5097437187232</v>
      </c>
      <c r="W84">
        <f t="shared" si="6"/>
        <v>19</v>
      </c>
      <c r="X84" t="s">
        <v>59</v>
      </c>
      <c r="Y84" t="str">
        <f t="shared" si="7"/>
        <v>Po</v>
      </c>
    </row>
    <row r="85" spans="1:25" x14ac:dyDescent="0.3">
      <c r="A85">
        <v>277</v>
      </c>
      <c r="B85">
        <v>1031</v>
      </c>
      <c r="C85" t="s">
        <v>12</v>
      </c>
      <c r="D85" t="s">
        <v>12</v>
      </c>
      <c r="E85">
        <f>VLOOKUP(D85,Tabelle1!$A$2:$B$9,2,0)</f>
        <v>1</v>
      </c>
      <c r="F85" t="s">
        <v>54</v>
      </c>
      <c r="G85" t="s">
        <v>61</v>
      </c>
      <c r="H85" t="str">
        <f>IF(AND(VLOOKUP(D85,Tabelle1!$A$2:$C$9,3,0)="Uninf", G85="yes"),"Uninf-AB",VLOOKUP(D85,Tabelle1!$A$2:$C$9,3,0))</f>
        <v>wMel</v>
      </c>
      <c r="I85" t="str">
        <f t="shared" si="4"/>
        <v>wMel_Po_1_+</v>
      </c>
      <c r="J85">
        <v>2</v>
      </c>
      <c r="K85">
        <v>3</v>
      </c>
      <c r="L85">
        <v>2</v>
      </c>
      <c r="M85" t="str">
        <f t="shared" si="5"/>
        <v>re1+2</v>
      </c>
      <c r="N85">
        <v>10</v>
      </c>
      <c r="O85">
        <v>30</v>
      </c>
      <c r="P85">
        <v>53</v>
      </c>
      <c r="Q85">
        <v>23.6</v>
      </c>
      <c r="R85" t="s">
        <v>14</v>
      </c>
      <c r="S85">
        <v>24</v>
      </c>
      <c r="T85" s="4" t="s">
        <v>42</v>
      </c>
      <c r="U85" t="s">
        <v>16</v>
      </c>
      <c r="V85">
        <v>18.4843432672075</v>
      </c>
      <c r="W85">
        <f t="shared" si="6"/>
        <v>18</v>
      </c>
      <c r="X85" t="s">
        <v>59</v>
      </c>
      <c r="Y85" t="str">
        <f t="shared" si="7"/>
        <v>Po</v>
      </c>
    </row>
    <row r="86" spans="1:25" x14ac:dyDescent="0.3">
      <c r="A86">
        <v>264</v>
      </c>
      <c r="B86">
        <v>1038</v>
      </c>
      <c r="C86" t="s">
        <v>12</v>
      </c>
      <c r="D86" t="s">
        <v>12</v>
      </c>
      <c r="E86">
        <f>VLOOKUP(D86,Tabelle1!$A$2:$B$9,2,0)</f>
        <v>1</v>
      </c>
      <c r="F86" t="s">
        <v>54</v>
      </c>
      <c r="G86" t="s">
        <v>61</v>
      </c>
      <c r="H86" t="str">
        <f>IF(AND(VLOOKUP(D86,Tabelle1!$A$2:$C$9,3,0)="Uninf", G86="yes"),"Uninf-AB",VLOOKUP(D86,Tabelle1!$A$2:$C$9,3,0))</f>
        <v>wMel</v>
      </c>
      <c r="I86" t="str">
        <f t="shared" si="4"/>
        <v>wMel_Po_1_+</v>
      </c>
      <c r="J86">
        <v>2</v>
      </c>
      <c r="K86">
        <v>3</v>
      </c>
      <c r="L86">
        <v>2</v>
      </c>
      <c r="M86" t="str">
        <f t="shared" si="5"/>
        <v>re1+2</v>
      </c>
      <c r="N86">
        <v>10</v>
      </c>
      <c r="O86">
        <v>30</v>
      </c>
      <c r="P86">
        <v>53</v>
      </c>
      <c r="Q86">
        <v>23.6</v>
      </c>
      <c r="R86" t="s">
        <v>14</v>
      </c>
      <c r="S86">
        <v>24</v>
      </c>
      <c r="T86" s="4" t="s">
        <v>42</v>
      </c>
      <c r="U86" t="s">
        <v>16</v>
      </c>
      <c r="V86">
        <v>18.425473716929599</v>
      </c>
      <c r="W86">
        <f t="shared" si="6"/>
        <v>18</v>
      </c>
      <c r="X86" t="s">
        <v>59</v>
      </c>
      <c r="Y86" t="str">
        <f t="shared" si="7"/>
        <v>Po</v>
      </c>
    </row>
    <row r="87" spans="1:25" x14ac:dyDescent="0.3">
      <c r="A87">
        <v>380</v>
      </c>
      <c r="B87">
        <v>1054</v>
      </c>
      <c r="C87" t="s">
        <v>12</v>
      </c>
      <c r="D87" t="s">
        <v>12</v>
      </c>
      <c r="E87">
        <f>VLOOKUP(D87,Tabelle1!$A$2:$B$9,2,0)</f>
        <v>1</v>
      </c>
      <c r="F87" t="s">
        <v>54</v>
      </c>
      <c r="G87" t="s">
        <v>61</v>
      </c>
      <c r="H87" t="str">
        <f>IF(AND(VLOOKUP(D87,Tabelle1!$A$2:$C$9,3,0)="Uninf", G87="yes"),"Uninf-AB",VLOOKUP(D87,Tabelle1!$A$2:$C$9,3,0))</f>
        <v>wMel</v>
      </c>
      <c r="I87" t="str">
        <f t="shared" si="4"/>
        <v>wMel_Po_1_+</v>
      </c>
      <c r="J87">
        <v>2</v>
      </c>
      <c r="K87">
        <v>3</v>
      </c>
      <c r="L87">
        <v>2</v>
      </c>
      <c r="M87" t="str">
        <f t="shared" si="5"/>
        <v>re1+2</v>
      </c>
      <c r="N87">
        <v>10</v>
      </c>
      <c r="O87">
        <v>30</v>
      </c>
      <c r="P87">
        <v>53</v>
      </c>
      <c r="Q87">
        <v>23.6</v>
      </c>
      <c r="R87" t="s">
        <v>14</v>
      </c>
      <c r="S87">
        <v>24</v>
      </c>
      <c r="T87" s="4" t="s">
        <v>42</v>
      </c>
      <c r="U87" t="s">
        <v>16</v>
      </c>
      <c r="V87">
        <v>18.943906176501699</v>
      </c>
      <c r="W87">
        <f t="shared" si="6"/>
        <v>19</v>
      </c>
      <c r="X87" t="s">
        <v>59</v>
      </c>
      <c r="Y87" t="str">
        <f t="shared" si="7"/>
        <v>Po</v>
      </c>
    </row>
    <row r="88" spans="1:25" x14ac:dyDescent="0.3">
      <c r="A88">
        <v>426</v>
      </c>
      <c r="B88">
        <v>1056</v>
      </c>
      <c r="C88" t="s">
        <v>12</v>
      </c>
      <c r="D88" t="s">
        <v>12</v>
      </c>
      <c r="E88">
        <f>VLOOKUP(D88,Tabelle1!$A$2:$B$9,2,0)</f>
        <v>1</v>
      </c>
      <c r="F88" t="s">
        <v>54</v>
      </c>
      <c r="G88" t="s">
        <v>61</v>
      </c>
      <c r="H88" t="str">
        <f>IF(AND(VLOOKUP(D88,Tabelle1!$A$2:$C$9,3,0)="Uninf", G88="yes"),"Uninf-AB",VLOOKUP(D88,Tabelle1!$A$2:$C$9,3,0))</f>
        <v>wMel</v>
      </c>
      <c r="I88" t="str">
        <f t="shared" si="4"/>
        <v>wMel_Po_1_+</v>
      </c>
      <c r="J88">
        <v>2</v>
      </c>
      <c r="K88">
        <v>3</v>
      </c>
      <c r="L88">
        <v>2</v>
      </c>
      <c r="M88" t="str">
        <f t="shared" si="5"/>
        <v>re1+2</v>
      </c>
      <c r="N88">
        <v>10</v>
      </c>
      <c r="O88">
        <v>30</v>
      </c>
      <c r="P88">
        <v>53</v>
      </c>
      <c r="Q88">
        <v>23.6</v>
      </c>
      <c r="R88" t="s">
        <v>14</v>
      </c>
      <c r="S88">
        <v>24</v>
      </c>
      <c r="T88" s="4" t="s">
        <v>42</v>
      </c>
      <c r="U88" t="s">
        <v>16</v>
      </c>
      <c r="V88">
        <v>19.149871616963601</v>
      </c>
      <c r="W88">
        <f t="shared" si="6"/>
        <v>19</v>
      </c>
      <c r="X88" t="s">
        <v>59</v>
      </c>
      <c r="Y88" t="str">
        <f t="shared" si="7"/>
        <v>Po</v>
      </c>
    </row>
    <row r="89" spans="1:25" x14ac:dyDescent="0.3">
      <c r="A89">
        <v>424</v>
      </c>
      <c r="B89">
        <v>1035</v>
      </c>
      <c r="C89" t="s">
        <v>12</v>
      </c>
      <c r="D89" t="s">
        <v>12</v>
      </c>
      <c r="E89">
        <f>VLOOKUP(D89,Tabelle1!$A$2:$B$9,2,0)</f>
        <v>1</v>
      </c>
      <c r="F89" t="s">
        <v>54</v>
      </c>
      <c r="G89" t="s">
        <v>61</v>
      </c>
      <c r="H89" t="str">
        <f>IF(AND(VLOOKUP(D89,Tabelle1!$A$2:$C$9,3,0)="Uninf", G89="yes"),"Uninf-AB",VLOOKUP(D89,Tabelle1!$A$2:$C$9,3,0))</f>
        <v>wMel</v>
      </c>
      <c r="I89" t="str">
        <f t="shared" si="4"/>
        <v>wMel_Po_1_+</v>
      </c>
      <c r="J89">
        <v>2</v>
      </c>
      <c r="K89">
        <v>3</v>
      </c>
      <c r="L89">
        <v>2</v>
      </c>
      <c r="M89" t="str">
        <f t="shared" si="5"/>
        <v>re1+2</v>
      </c>
      <c r="N89">
        <v>10</v>
      </c>
      <c r="O89">
        <v>30</v>
      </c>
      <c r="P89">
        <v>53</v>
      </c>
      <c r="Q89">
        <v>23.6</v>
      </c>
      <c r="R89" t="s">
        <v>14</v>
      </c>
      <c r="S89">
        <v>24</v>
      </c>
      <c r="T89" s="4" t="s">
        <v>42</v>
      </c>
      <c r="U89" t="s">
        <v>16</v>
      </c>
      <c r="V89">
        <v>19.142746404190099</v>
      </c>
      <c r="W89">
        <f t="shared" si="6"/>
        <v>19</v>
      </c>
      <c r="X89" t="s">
        <v>59</v>
      </c>
      <c r="Y89" t="str">
        <f t="shared" si="7"/>
        <v>Po</v>
      </c>
    </row>
    <row r="90" spans="1:25" x14ac:dyDescent="0.3">
      <c r="A90">
        <v>400</v>
      </c>
      <c r="B90">
        <v>1090</v>
      </c>
      <c r="C90" t="s">
        <v>12</v>
      </c>
      <c r="D90" t="s">
        <v>12</v>
      </c>
      <c r="E90">
        <f>VLOOKUP(D90,Tabelle1!$A$2:$B$9,2,0)</f>
        <v>1</v>
      </c>
      <c r="F90" t="s">
        <v>54</v>
      </c>
      <c r="G90" t="s">
        <v>61</v>
      </c>
      <c r="H90" t="str">
        <f>IF(AND(VLOOKUP(D90,Tabelle1!$A$2:$C$9,3,0)="Uninf", G90="yes"),"Uninf-AB",VLOOKUP(D90,Tabelle1!$A$2:$C$9,3,0))</f>
        <v>wMel</v>
      </c>
      <c r="I90" t="str">
        <f t="shared" si="4"/>
        <v>wMel_Po_1_+</v>
      </c>
      <c r="J90">
        <v>2</v>
      </c>
      <c r="K90">
        <v>3</v>
      </c>
      <c r="L90">
        <v>2</v>
      </c>
      <c r="M90" t="str">
        <f t="shared" si="5"/>
        <v>re1+2</v>
      </c>
      <c r="N90">
        <v>10</v>
      </c>
      <c r="O90">
        <v>30</v>
      </c>
      <c r="P90">
        <v>53</v>
      </c>
      <c r="Q90">
        <v>23.6</v>
      </c>
      <c r="R90" t="s">
        <v>14</v>
      </c>
      <c r="S90">
        <v>24</v>
      </c>
      <c r="T90" s="4" t="s">
        <v>42</v>
      </c>
      <c r="U90" t="s">
        <v>16</v>
      </c>
      <c r="V90">
        <v>19.030382597627298</v>
      </c>
      <c r="W90">
        <f t="shared" si="6"/>
        <v>19</v>
      </c>
      <c r="X90" t="s">
        <v>59</v>
      </c>
      <c r="Y90" t="str">
        <f t="shared" si="7"/>
        <v>Po</v>
      </c>
    </row>
    <row r="91" spans="1:25" x14ac:dyDescent="0.3">
      <c r="A91">
        <v>991</v>
      </c>
      <c r="B91">
        <v>1026</v>
      </c>
      <c r="C91" t="s">
        <v>12</v>
      </c>
      <c r="D91" t="s">
        <v>12</v>
      </c>
      <c r="E91">
        <f>VLOOKUP(D91,Tabelle1!$A$2:$B$9,2,0)</f>
        <v>1</v>
      </c>
      <c r="F91" t="s">
        <v>54</v>
      </c>
      <c r="G91" t="s">
        <v>61</v>
      </c>
      <c r="H91" t="str">
        <f>IF(AND(VLOOKUP(D91,Tabelle1!$A$2:$C$9,3,0)="Uninf", G91="yes"),"Uninf-AB",VLOOKUP(D91,Tabelle1!$A$2:$C$9,3,0))</f>
        <v>wMel</v>
      </c>
      <c r="I91" t="str">
        <f t="shared" si="4"/>
        <v>wMel_Po_1_+</v>
      </c>
      <c r="J91">
        <v>2</v>
      </c>
      <c r="K91">
        <v>3</v>
      </c>
      <c r="L91">
        <v>2</v>
      </c>
      <c r="M91" t="str">
        <f t="shared" si="5"/>
        <v>re1+2</v>
      </c>
      <c r="N91">
        <v>10</v>
      </c>
      <c r="O91">
        <v>30</v>
      </c>
      <c r="P91">
        <v>53</v>
      </c>
      <c r="Q91">
        <v>23.6</v>
      </c>
      <c r="R91" t="s">
        <v>14</v>
      </c>
      <c r="S91">
        <v>24</v>
      </c>
      <c r="T91" s="4" t="s">
        <v>42</v>
      </c>
      <c r="U91" t="s">
        <v>16</v>
      </c>
      <c r="V91">
        <v>21.6844387619191</v>
      </c>
      <c r="W91">
        <f t="shared" si="6"/>
        <v>22</v>
      </c>
      <c r="X91" t="s">
        <v>59</v>
      </c>
      <c r="Y91" t="str">
        <f t="shared" si="7"/>
        <v>Po</v>
      </c>
    </row>
    <row r="92" spans="1:25" x14ac:dyDescent="0.3">
      <c r="A92">
        <v>128</v>
      </c>
      <c r="B92">
        <v>906</v>
      </c>
      <c r="C92" t="s">
        <v>12</v>
      </c>
      <c r="D92" t="s">
        <v>12</v>
      </c>
      <c r="E92">
        <f>VLOOKUP(D92,Tabelle1!$A$2:$B$9,2,0)</f>
        <v>1</v>
      </c>
      <c r="F92" t="s">
        <v>54</v>
      </c>
      <c r="G92" t="s">
        <v>61</v>
      </c>
      <c r="H92" t="str">
        <f>IF(AND(VLOOKUP(D92,Tabelle1!$A$2:$C$9,3,0)="Uninf", G92="yes"),"Uninf-AB",VLOOKUP(D92,Tabelle1!$A$2:$C$9,3,0))</f>
        <v>wMel</v>
      </c>
      <c r="I92" t="str">
        <f t="shared" si="4"/>
        <v>wMel_Po_1_+</v>
      </c>
      <c r="J92">
        <v>1</v>
      </c>
      <c r="K92">
        <v>14</v>
      </c>
      <c r="L92">
        <v>3</v>
      </c>
      <c r="M92" t="str">
        <f t="shared" si="5"/>
        <v>re1+3</v>
      </c>
      <c r="N92">
        <v>14</v>
      </c>
      <c r="O92">
        <v>0</v>
      </c>
      <c r="P92">
        <v>60</v>
      </c>
      <c r="Q92">
        <v>24.7</v>
      </c>
      <c r="R92" t="s">
        <v>14</v>
      </c>
      <c r="S92">
        <v>24</v>
      </c>
      <c r="T92" s="4" t="s">
        <v>42</v>
      </c>
      <c r="U92" t="s">
        <v>17</v>
      </c>
      <c r="V92">
        <v>17.750319073602</v>
      </c>
      <c r="W92">
        <f t="shared" si="6"/>
        <v>18</v>
      </c>
      <c r="X92" t="s">
        <v>59</v>
      </c>
      <c r="Y92" t="str">
        <f t="shared" si="7"/>
        <v>Po</v>
      </c>
    </row>
    <row r="93" spans="1:25" x14ac:dyDescent="0.3">
      <c r="A93">
        <v>148</v>
      </c>
      <c r="B93">
        <v>906</v>
      </c>
      <c r="C93" t="s">
        <v>12</v>
      </c>
      <c r="D93" t="s">
        <v>12</v>
      </c>
      <c r="E93">
        <f>VLOOKUP(D93,Tabelle1!$A$2:$B$9,2,0)</f>
        <v>1</v>
      </c>
      <c r="F93" t="s">
        <v>54</v>
      </c>
      <c r="G93" t="s">
        <v>61</v>
      </c>
      <c r="H93" t="str">
        <f>IF(AND(VLOOKUP(D93,Tabelle1!$A$2:$C$9,3,0)="Uninf", G93="yes"),"Uninf-AB",VLOOKUP(D93,Tabelle1!$A$2:$C$9,3,0))</f>
        <v>wMel</v>
      </c>
      <c r="I93" t="str">
        <f t="shared" si="4"/>
        <v>wMel_Po_1_+</v>
      </c>
      <c r="J93">
        <v>1</v>
      </c>
      <c r="K93">
        <v>14</v>
      </c>
      <c r="L93">
        <v>3</v>
      </c>
      <c r="M93" t="str">
        <f t="shared" si="5"/>
        <v>re1+3</v>
      </c>
      <c r="N93">
        <v>14</v>
      </c>
      <c r="O93">
        <v>0</v>
      </c>
      <c r="P93">
        <v>60</v>
      </c>
      <c r="Q93">
        <v>24.7</v>
      </c>
      <c r="R93" t="s">
        <v>14</v>
      </c>
      <c r="S93">
        <v>24</v>
      </c>
      <c r="T93" s="4" t="s">
        <v>42</v>
      </c>
      <c r="U93" t="s">
        <v>17</v>
      </c>
      <c r="V93">
        <v>17.842967693231</v>
      </c>
      <c r="W93">
        <f t="shared" si="6"/>
        <v>18</v>
      </c>
      <c r="X93" t="s">
        <v>59</v>
      </c>
      <c r="Y93" t="str">
        <f t="shared" si="7"/>
        <v>Po</v>
      </c>
    </row>
    <row r="94" spans="1:25" x14ac:dyDescent="0.3">
      <c r="A94">
        <v>148</v>
      </c>
      <c r="B94">
        <v>888</v>
      </c>
      <c r="C94" t="s">
        <v>12</v>
      </c>
      <c r="D94" t="s">
        <v>12</v>
      </c>
      <c r="E94">
        <f>VLOOKUP(D94,Tabelle1!$A$2:$B$9,2,0)</f>
        <v>1</v>
      </c>
      <c r="F94" t="s">
        <v>54</v>
      </c>
      <c r="G94" t="s">
        <v>61</v>
      </c>
      <c r="H94" t="str">
        <f>IF(AND(VLOOKUP(D94,Tabelle1!$A$2:$C$9,3,0)="Uninf", G94="yes"),"Uninf-AB",VLOOKUP(D94,Tabelle1!$A$2:$C$9,3,0))</f>
        <v>wMel</v>
      </c>
      <c r="I94" t="str">
        <f t="shared" si="4"/>
        <v>wMel_Po_1_+</v>
      </c>
      <c r="J94">
        <v>1</v>
      </c>
      <c r="K94">
        <v>14</v>
      </c>
      <c r="L94">
        <v>3</v>
      </c>
      <c r="M94" t="str">
        <f t="shared" si="5"/>
        <v>re1+3</v>
      </c>
      <c r="N94">
        <v>14</v>
      </c>
      <c r="O94">
        <v>0</v>
      </c>
      <c r="P94">
        <v>60</v>
      </c>
      <c r="Q94">
        <v>24.7</v>
      </c>
      <c r="R94" t="s">
        <v>14</v>
      </c>
      <c r="S94">
        <v>24</v>
      </c>
      <c r="T94" s="4" t="s">
        <v>42</v>
      </c>
      <c r="U94" t="s">
        <v>17</v>
      </c>
      <c r="V94">
        <v>17.847572573645898</v>
      </c>
      <c r="W94">
        <f t="shared" si="6"/>
        <v>18</v>
      </c>
      <c r="X94" t="s">
        <v>59</v>
      </c>
      <c r="Y94" t="str">
        <f t="shared" si="7"/>
        <v>Po</v>
      </c>
    </row>
    <row r="95" spans="1:25" x14ac:dyDescent="0.3">
      <c r="A95">
        <v>146</v>
      </c>
      <c r="B95">
        <v>874</v>
      </c>
      <c r="C95" t="s">
        <v>12</v>
      </c>
      <c r="D95" t="s">
        <v>12</v>
      </c>
      <c r="E95">
        <f>VLOOKUP(D95,Tabelle1!$A$2:$B$9,2,0)</f>
        <v>1</v>
      </c>
      <c r="F95" t="s">
        <v>54</v>
      </c>
      <c r="G95" t="s">
        <v>61</v>
      </c>
      <c r="H95" t="str">
        <f>IF(AND(VLOOKUP(D95,Tabelle1!$A$2:$C$9,3,0)="Uninf", G95="yes"),"Uninf-AB",VLOOKUP(D95,Tabelle1!$A$2:$C$9,3,0))</f>
        <v>wMel</v>
      </c>
      <c r="I95" t="str">
        <f t="shared" si="4"/>
        <v>wMel_Po_1_+</v>
      </c>
      <c r="J95">
        <v>1</v>
      </c>
      <c r="K95">
        <v>14</v>
      </c>
      <c r="L95">
        <v>3</v>
      </c>
      <c r="M95" t="str">
        <f t="shared" si="5"/>
        <v>re1+3</v>
      </c>
      <c r="N95">
        <v>14</v>
      </c>
      <c r="O95">
        <v>0</v>
      </c>
      <c r="P95">
        <v>60</v>
      </c>
      <c r="Q95">
        <v>24.7</v>
      </c>
      <c r="R95" t="s">
        <v>14</v>
      </c>
      <c r="S95">
        <v>24</v>
      </c>
      <c r="T95" s="4" t="s">
        <v>42</v>
      </c>
      <c r="U95" t="s">
        <v>17</v>
      </c>
      <c r="V95">
        <v>17.841889285339001</v>
      </c>
      <c r="W95">
        <f t="shared" si="6"/>
        <v>18</v>
      </c>
      <c r="X95" t="s">
        <v>59</v>
      </c>
      <c r="Y95" t="str">
        <f t="shared" si="7"/>
        <v>Po</v>
      </c>
    </row>
    <row r="96" spans="1:25" x14ac:dyDescent="0.3">
      <c r="A96">
        <v>134</v>
      </c>
      <c r="B96">
        <v>880</v>
      </c>
      <c r="C96" t="s">
        <v>12</v>
      </c>
      <c r="D96" t="s">
        <v>12</v>
      </c>
      <c r="E96">
        <f>VLOOKUP(D96,Tabelle1!$A$2:$B$9,2,0)</f>
        <v>1</v>
      </c>
      <c r="F96" t="s">
        <v>54</v>
      </c>
      <c r="G96" t="s">
        <v>61</v>
      </c>
      <c r="H96" t="str">
        <f>IF(AND(VLOOKUP(D96,Tabelle1!$A$2:$C$9,3,0)="Uninf", G96="yes"),"Uninf-AB",VLOOKUP(D96,Tabelle1!$A$2:$C$9,3,0))</f>
        <v>wMel</v>
      </c>
      <c r="I96" t="str">
        <f t="shared" si="4"/>
        <v>wMel_Po_1_+</v>
      </c>
      <c r="J96">
        <v>1</v>
      </c>
      <c r="K96">
        <v>14</v>
      </c>
      <c r="L96">
        <v>3</v>
      </c>
      <c r="M96" t="str">
        <f t="shared" si="5"/>
        <v>re1+3</v>
      </c>
      <c r="N96">
        <v>14</v>
      </c>
      <c r="O96">
        <v>0</v>
      </c>
      <c r="P96">
        <v>60</v>
      </c>
      <c r="Q96">
        <v>24.7</v>
      </c>
      <c r="R96" t="s">
        <v>14</v>
      </c>
      <c r="S96">
        <v>24</v>
      </c>
      <c r="T96" s="4" t="s">
        <v>42</v>
      </c>
      <c r="U96" t="s">
        <v>17</v>
      </c>
      <c r="V96">
        <v>17.784765153423301</v>
      </c>
      <c r="W96">
        <f t="shared" si="6"/>
        <v>18</v>
      </c>
      <c r="X96" t="s">
        <v>59</v>
      </c>
      <c r="Y96" t="str">
        <f t="shared" si="7"/>
        <v>Po</v>
      </c>
    </row>
    <row r="97" spans="1:25" x14ac:dyDescent="0.3">
      <c r="A97">
        <v>158</v>
      </c>
      <c r="B97">
        <v>936</v>
      </c>
      <c r="C97" t="s">
        <v>12</v>
      </c>
      <c r="D97" t="s">
        <v>12</v>
      </c>
      <c r="E97">
        <f>VLOOKUP(D97,Tabelle1!$A$2:$B$9,2,0)</f>
        <v>1</v>
      </c>
      <c r="F97" t="s">
        <v>54</v>
      </c>
      <c r="G97" t="s">
        <v>61</v>
      </c>
      <c r="H97" t="str">
        <f>IF(AND(VLOOKUP(D97,Tabelle1!$A$2:$C$9,3,0)="Uninf", G97="yes"),"Uninf-AB",VLOOKUP(D97,Tabelle1!$A$2:$C$9,3,0))</f>
        <v>wMel</v>
      </c>
      <c r="I97" t="str">
        <f t="shared" si="4"/>
        <v>wMel_Po_1_+</v>
      </c>
      <c r="J97">
        <v>1</v>
      </c>
      <c r="K97">
        <v>14</v>
      </c>
      <c r="L97">
        <v>3</v>
      </c>
      <c r="M97" t="str">
        <f t="shared" si="5"/>
        <v>re1+3</v>
      </c>
      <c r="N97">
        <v>14</v>
      </c>
      <c r="O97">
        <v>0</v>
      </c>
      <c r="P97">
        <v>60</v>
      </c>
      <c r="Q97">
        <v>24.7</v>
      </c>
      <c r="R97" t="s">
        <v>14</v>
      </c>
      <c r="S97">
        <v>24</v>
      </c>
      <c r="T97" s="4" t="s">
        <v>42</v>
      </c>
      <c r="U97" t="s">
        <v>17</v>
      </c>
      <c r="V97">
        <v>17.8816172023541</v>
      </c>
      <c r="W97">
        <f t="shared" si="6"/>
        <v>18</v>
      </c>
      <c r="X97" t="s">
        <v>59</v>
      </c>
      <c r="Y97" t="str">
        <f t="shared" si="7"/>
        <v>Po</v>
      </c>
    </row>
    <row r="98" spans="1:25" x14ac:dyDescent="0.3">
      <c r="A98">
        <v>166</v>
      </c>
      <c r="B98">
        <v>924</v>
      </c>
      <c r="C98" t="s">
        <v>12</v>
      </c>
      <c r="D98" t="s">
        <v>12</v>
      </c>
      <c r="E98">
        <f>VLOOKUP(D98,Tabelle1!$A$2:$B$9,2,0)</f>
        <v>1</v>
      </c>
      <c r="F98" t="s">
        <v>54</v>
      </c>
      <c r="G98" t="s">
        <v>61</v>
      </c>
      <c r="H98" t="str">
        <f>IF(AND(VLOOKUP(D98,Tabelle1!$A$2:$C$9,3,0)="Uninf", G98="yes"),"Uninf-AB",VLOOKUP(D98,Tabelle1!$A$2:$C$9,3,0))</f>
        <v>wMel</v>
      </c>
      <c r="I98" t="str">
        <f t="shared" si="4"/>
        <v>wMel_Po_1_+</v>
      </c>
      <c r="J98">
        <v>1</v>
      </c>
      <c r="K98">
        <v>14</v>
      </c>
      <c r="L98">
        <v>3</v>
      </c>
      <c r="M98" t="str">
        <f t="shared" si="5"/>
        <v>re1+3</v>
      </c>
      <c r="N98">
        <v>14</v>
      </c>
      <c r="O98">
        <v>0</v>
      </c>
      <c r="P98">
        <v>60</v>
      </c>
      <c r="Q98">
        <v>24.7</v>
      </c>
      <c r="R98" t="s">
        <v>14</v>
      </c>
      <c r="S98">
        <v>24</v>
      </c>
      <c r="T98" s="4" t="s">
        <v>42</v>
      </c>
      <c r="U98" t="s">
        <v>17</v>
      </c>
      <c r="V98">
        <v>17.921746570482298</v>
      </c>
      <c r="W98">
        <f t="shared" si="6"/>
        <v>18</v>
      </c>
      <c r="X98" t="s">
        <v>59</v>
      </c>
      <c r="Y98" t="str">
        <f t="shared" si="7"/>
        <v>Po</v>
      </c>
    </row>
    <row r="99" spans="1:25" x14ac:dyDescent="0.3">
      <c r="A99">
        <v>184</v>
      </c>
      <c r="B99">
        <v>918</v>
      </c>
      <c r="C99" t="s">
        <v>12</v>
      </c>
      <c r="D99" t="s">
        <v>12</v>
      </c>
      <c r="E99">
        <f>VLOOKUP(D99,Tabelle1!$A$2:$B$9,2,0)</f>
        <v>1</v>
      </c>
      <c r="F99" t="s">
        <v>54</v>
      </c>
      <c r="G99" t="s">
        <v>61</v>
      </c>
      <c r="H99" t="str">
        <f>IF(AND(VLOOKUP(D99,Tabelle1!$A$2:$C$9,3,0)="Uninf", G99="yes"),"Uninf-AB",VLOOKUP(D99,Tabelle1!$A$2:$C$9,3,0))</f>
        <v>wMel</v>
      </c>
      <c r="I99" t="str">
        <f t="shared" si="4"/>
        <v>wMel_Po_1_+</v>
      </c>
      <c r="J99">
        <v>1</v>
      </c>
      <c r="K99">
        <v>14</v>
      </c>
      <c r="L99">
        <v>3</v>
      </c>
      <c r="M99" t="str">
        <f t="shared" si="5"/>
        <v>re1+3</v>
      </c>
      <c r="N99">
        <v>14</v>
      </c>
      <c r="O99">
        <v>0</v>
      </c>
      <c r="P99">
        <v>60</v>
      </c>
      <c r="Q99">
        <v>24.7</v>
      </c>
      <c r="R99" t="s">
        <v>14</v>
      </c>
      <c r="S99">
        <v>24</v>
      </c>
      <c r="T99" s="4" t="s">
        <v>42</v>
      </c>
      <c r="U99" t="s">
        <v>17</v>
      </c>
      <c r="V99">
        <v>18.006665288286701</v>
      </c>
      <c r="W99">
        <f t="shared" si="6"/>
        <v>18</v>
      </c>
      <c r="X99" t="s">
        <v>59</v>
      </c>
      <c r="Y99" t="str">
        <f t="shared" si="7"/>
        <v>Po</v>
      </c>
    </row>
    <row r="100" spans="1:25" x14ac:dyDescent="0.3">
      <c r="A100">
        <v>170</v>
      </c>
      <c r="B100">
        <v>900</v>
      </c>
      <c r="C100" t="s">
        <v>12</v>
      </c>
      <c r="D100" t="s">
        <v>12</v>
      </c>
      <c r="E100">
        <f>VLOOKUP(D100,Tabelle1!$A$2:$B$9,2,0)</f>
        <v>1</v>
      </c>
      <c r="F100" t="s">
        <v>54</v>
      </c>
      <c r="G100" t="s">
        <v>61</v>
      </c>
      <c r="H100" t="str">
        <f>IF(AND(VLOOKUP(D100,Tabelle1!$A$2:$C$9,3,0)="Uninf", G100="yes"),"Uninf-AB",VLOOKUP(D100,Tabelle1!$A$2:$C$9,3,0))</f>
        <v>wMel</v>
      </c>
      <c r="I100" t="str">
        <f t="shared" si="4"/>
        <v>wMel_Po_1_+</v>
      </c>
      <c r="J100">
        <v>1</v>
      </c>
      <c r="K100">
        <v>14</v>
      </c>
      <c r="L100">
        <v>3</v>
      </c>
      <c r="M100" t="str">
        <f t="shared" si="5"/>
        <v>re1+3</v>
      </c>
      <c r="N100">
        <v>14</v>
      </c>
      <c r="O100">
        <v>0</v>
      </c>
      <c r="P100">
        <v>60</v>
      </c>
      <c r="Q100">
        <v>24.7</v>
      </c>
      <c r="R100" t="s">
        <v>14</v>
      </c>
      <c r="S100">
        <v>24</v>
      </c>
      <c r="T100" s="4" t="s">
        <v>42</v>
      </c>
      <c r="U100" t="s">
        <v>17</v>
      </c>
      <c r="V100">
        <v>17.946416134961201</v>
      </c>
      <c r="W100">
        <f t="shared" si="6"/>
        <v>18</v>
      </c>
      <c r="X100" t="s">
        <v>59</v>
      </c>
      <c r="Y100" t="str">
        <f t="shared" si="7"/>
        <v>Po</v>
      </c>
    </row>
    <row r="101" spans="1:25" x14ac:dyDescent="0.3">
      <c r="A101">
        <v>166</v>
      </c>
      <c r="B101">
        <v>872</v>
      </c>
      <c r="C101" t="s">
        <v>12</v>
      </c>
      <c r="D101" t="s">
        <v>12</v>
      </c>
      <c r="E101">
        <f>VLOOKUP(D101,Tabelle1!$A$2:$B$9,2,0)</f>
        <v>1</v>
      </c>
      <c r="F101" t="s">
        <v>54</v>
      </c>
      <c r="G101" t="s">
        <v>61</v>
      </c>
      <c r="H101" t="str">
        <f>IF(AND(VLOOKUP(D101,Tabelle1!$A$2:$C$9,3,0)="Uninf", G101="yes"),"Uninf-AB",VLOOKUP(D101,Tabelle1!$A$2:$C$9,3,0))</f>
        <v>wMel</v>
      </c>
      <c r="I101" t="str">
        <f t="shared" si="4"/>
        <v>wMel_Po_1_+</v>
      </c>
      <c r="J101">
        <v>1</v>
      </c>
      <c r="K101">
        <v>14</v>
      </c>
      <c r="L101">
        <v>3</v>
      </c>
      <c r="M101" t="str">
        <f t="shared" si="5"/>
        <v>re1+3</v>
      </c>
      <c r="N101">
        <v>14</v>
      </c>
      <c r="O101">
        <v>0</v>
      </c>
      <c r="P101">
        <v>60</v>
      </c>
      <c r="Q101">
        <v>24.7</v>
      </c>
      <c r="R101" t="s">
        <v>14</v>
      </c>
      <c r="S101">
        <v>24</v>
      </c>
      <c r="T101" s="4" t="s">
        <v>42</v>
      </c>
      <c r="U101" t="s">
        <v>17</v>
      </c>
      <c r="V101">
        <v>17.935049558347501</v>
      </c>
      <c r="W101">
        <f t="shared" si="6"/>
        <v>18</v>
      </c>
      <c r="X101" t="s">
        <v>59</v>
      </c>
      <c r="Y101" t="str">
        <f t="shared" si="7"/>
        <v>Po</v>
      </c>
    </row>
    <row r="102" spans="1:25" x14ac:dyDescent="0.3">
      <c r="A102">
        <v>186</v>
      </c>
      <c r="B102">
        <v>890</v>
      </c>
      <c r="C102" t="s">
        <v>12</v>
      </c>
      <c r="D102" t="s">
        <v>12</v>
      </c>
      <c r="E102">
        <f>VLOOKUP(D102,Tabelle1!$A$2:$B$9,2,0)</f>
        <v>1</v>
      </c>
      <c r="F102" t="s">
        <v>54</v>
      </c>
      <c r="G102" t="s">
        <v>61</v>
      </c>
      <c r="H102" t="str">
        <f>IF(AND(VLOOKUP(D102,Tabelle1!$A$2:$C$9,3,0)="Uninf", G102="yes"),"Uninf-AB",VLOOKUP(D102,Tabelle1!$A$2:$C$9,3,0))</f>
        <v>wMel</v>
      </c>
      <c r="I102" t="str">
        <f t="shared" si="4"/>
        <v>wMel_Po_1_+</v>
      </c>
      <c r="J102">
        <v>1</v>
      </c>
      <c r="K102">
        <v>14</v>
      </c>
      <c r="L102">
        <v>3</v>
      </c>
      <c r="M102" t="str">
        <f t="shared" si="5"/>
        <v>re1+3</v>
      </c>
      <c r="N102">
        <v>14</v>
      </c>
      <c r="O102">
        <v>0</v>
      </c>
      <c r="P102">
        <v>60</v>
      </c>
      <c r="Q102">
        <v>24.7</v>
      </c>
      <c r="R102" t="s">
        <v>14</v>
      </c>
      <c r="S102">
        <v>24</v>
      </c>
      <c r="T102" s="4" t="s">
        <v>42</v>
      </c>
      <c r="U102" t="s">
        <v>17</v>
      </c>
      <c r="V102">
        <v>18.023093297561601</v>
      </c>
      <c r="W102">
        <f t="shared" si="6"/>
        <v>18</v>
      </c>
      <c r="X102" t="s">
        <v>59</v>
      </c>
      <c r="Y102" t="str">
        <f t="shared" si="7"/>
        <v>Po</v>
      </c>
    </row>
    <row r="103" spans="1:25" x14ac:dyDescent="0.3">
      <c r="A103">
        <v>200</v>
      </c>
      <c r="B103">
        <v>884</v>
      </c>
      <c r="C103" t="s">
        <v>12</v>
      </c>
      <c r="D103" t="s">
        <v>12</v>
      </c>
      <c r="E103">
        <f>VLOOKUP(D103,Tabelle1!$A$2:$B$9,2,0)</f>
        <v>1</v>
      </c>
      <c r="F103" t="s">
        <v>54</v>
      </c>
      <c r="G103" t="s">
        <v>61</v>
      </c>
      <c r="H103" t="str">
        <f>IF(AND(VLOOKUP(D103,Tabelle1!$A$2:$C$9,3,0)="Uninf", G103="yes"),"Uninf-AB",VLOOKUP(D103,Tabelle1!$A$2:$C$9,3,0))</f>
        <v>wMel</v>
      </c>
      <c r="I103" t="str">
        <f t="shared" si="4"/>
        <v>wMel_Po_1_+</v>
      </c>
      <c r="J103">
        <v>1</v>
      </c>
      <c r="K103">
        <v>14</v>
      </c>
      <c r="L103">
        <v>3</v>
      </c>
      <c r="M103" t="str">
        <f t="shared" si="5"/>
        <v>re1+3</v>
      </c>
      <c r="N103">
        <v>14</v>
      </c>
      <c r="O103">
        <v>0</v>
      </c>
      <c r="P103">
        <v>60</v>
      </c>
      <c r="Q103">
        <v>24.7</v>
      </c>
      <c r="R103" t="s">
        <v>14</v>
      </c>
      <c r="S103">
        <v>24</v>
      </c>
      <c r="T103" s="4" t="s">
        <v>42</v>
      </c>
      <c r="U103" t="s">
        <v>17</v>
      </c>
      <c r="V103">
        <v>18.089482291440198</v>
      </c>
      <c r="W103">
        <f t="shared" si="6"/>
        <v>18</v>
      </c>
      <c r="X103" t="s">
        <v>59</v>
      </c>
      <c r="Y103" t="str">
        <f t="shared" si="7"/>
        <v>Po</v>
      </c>
    </row>
    <row r="104" spans="1:25" x14ac:dyDescent="0.3">
      <c r="A104">
        <v>206</v>
      </c>
      <c r="B104">
        <v>870</v>
      </c>
      <c r="C104" t="s">
        <v>12</v>
      </c>
      <c r="D104" t="s">
        <v>12</v>
      </c>
      <c r="E104">
        <f>VLOOKUP(D104,Tabelle1!$A$2:$B$9,2,0)</f>
        <v>1</v>
      </c>
      <c r="F104" t="s">
        <v>54</v>
      </c>
      <c r="G104" t="s">
        <v>61</v>
      </c>
      <c r="H104" t="str">
        <f>IF(AND(VLOOKUP(D104,Tabelle1!$A$2:$C$9,3,0)="Uninf", G104="yes"),"Uninf-AB",VLOOKUP(D104,Tabelle1!$A$2:$C$9,3,0))</f>
        <v>wMel</v>
      </c>
      <c r="I104" t="str">
        <f t="shared" si="4"/>
        <v>wMel_Po_1_+</v>
      </c>
      <c r="J104">
        <v>1</v>
      </c>
      <c r="K104">
        <v>14</v>
      </c>
      <c r="L104">
        <v>3</v>
      </c>
      <c r="M104" t="str">
        <f t="shared" si="5"/>
        <v>re1+3</v>
      </c>
      <c r="N104">
        <v>14</v>
      </c>
      <c r="O104">
        <v>0</v>
      </c>
      <c r="P104">
        <v>60</v>
      </c>
      <c r="Q104">
        <v>24.7</v>
      </c>
      <c r="R104" t="s">
        <v>14</v>
      </c>
      <c r="S104">
        <v>24</v>
      </c>
      <c r="T104" s="4" t="s">
        <v>42</v>
      </c>
      <c r="U104" t="s">
        <v>17</v>
      </c>
      <c r="V104">
        <v>18.120858450984901</v>
      </c>
      <c r="W104">
        <f t="shared" si="6"/>
        <v>18</v>
      </c>
      <c r="X104" t="s">
        <v>59</v>
      </c>
      <c r="Y104" t="str">
        <f t="shared" si="7"/>
        <v>Po</v>
      </c>
    </row>
    <row r="105" spans="1:25" x14ac:dyDescent="0.3">
      <c r="A105">
        <v>222</v>
      </c>
      <c r="B105">
        <v>872</v>
      </c>
      <c r="C105" t="s">
        <v>12</v>
      </c>
      <c r="D105" t="s">
        <v>12</v>
      </c>
      <c r="E105">
        <f>VLOOKUP(D105,Tabelle1!$A$2:$B$9,2,0)</f>
        <v>1</v>
      </c>
      <c r="F105" t="s">
        <v>54</v>
      </c>
      <c r="G105" t="s">
        <v>61</v>
      </c>
      <c r="H105" t="str">
        <f>IF(AND(VLOOKUP(D105,Tabelle1!$A$2:$C$9,3,0)="Uninf", G105="yes"),"Uninf-AB",VLOOKUP(D105,Tabelle1!$A$2:$C$9,3,0))</f>
        <v>wMel</v>
      </c>
      <c r="I105" t="str">
        <f t="shared" si="4"/>
        <v>wMel_Po_1_+</v>
      </c>
      <c r="J105">
        <v>1</v>
      </c>
      <c r="K105">
        <v>14</v>
      </c>
      <c r="L105">
        <v>3</v>
      </c>
      <c r="M105" t="str">
        <f t="shared" si="5"/>
        <v>re1+3</v>
      </c>
      <c r="N105">
        <v>14</v>
      </c>
      <c r="O105">
        <v>0</v>
      </c>
      <c r="P105">
        <v>60</v>
      </c>
      <c r="Q105">
        <v>24.7</v>
      </c>
      <c r="R105" t="s">
        <v>14</v>
      </c>
      <c r="S105">
        <v>24</v>
      </c>
      <c r="T105" s="4" t="s">
        <v>42</v>
      </c>
      <c r="U105" t="s">
        <v>17</v>
      </c>
      <c r="V105">
        <v>18.1944656933087</v>
      </c>
      <c r="W105">
        <f t="shared" si="6"/>
        <v>18</v>
      </c>
      <c r="X105" t="s">
        <v>59</v>
      </c>
      <c r="Y105" t="str">
        <f t="shared" si="7"/>
        <v>Po</v>
      </c>
    </row>
    <row r="106" spans="1:25" x14ac:dyDescent="0.3">
      <c r="A106">
        <v>240</v>
      </c>
      <c r="B106">
        <v>892</v>
      </c>
      <c r="C106" t="s">
        <v>12</v>
      </c>
      <c r="D106" t="s">
        <v>12</v>
      </c>
      <c r="E106">
        <f>VLOOKUP(D106,Tabelle1!$A$2:$B$9,2,0)</f>
        <v>1</v>
      </c>
      <c r="F106" t="s">
        <v>54</v>
      </c>
      <c r="G106" t="s">
        <v>61</v>
      </c>
      <c r="H106" t="str">
        <f>IF(AND(VLOOKUP(D106,Tabelle1!$A$2:$C$9,3,0)="Uninf", G106="yes"),"Uninf-AB",VLOOKUP(D106,Tabelle1!$A$2:$C$9,3,0))</f>
        <v>wMel</v>
      </c>
      <c r="I106" t="str">
        <f t="shared" si="4"/>
        <v>wMel_Po_1_+</v>
      </c>
      <c r="J106">
        <v>1</v>
      </c>
      <c r="K106">
        <v>14</v>
      </c>
      <c r="L106">
        <v>3</v>
      </c>
      <c r="M106" t="str">
        <f t="shared" si="5"/>
        <v>re1+3</v>
      </c>
      <c r="N106">
        <v>14</v>
      </c>
      <c r="O106">
        <v>0</v>
      </c>
      <c r="P106">
        <v>60</v>
      </c>
      <c r="Q106">
        <v>24.7</v>
      </c>
      <c r="R106" t="s">
        <v>14</v>
      </c>
      <c r="S106">
        <v>24</v>
      </c>
      <c r="T106" s="4" t="s">
        <v>42</v>
      </c>
      <c r="U106" t="s">
        <v>17</v>
      </c>
      <c r="V106">
        <v>18.272732917180601</v>
      </c>
      <c r="W106">
        <f t="shared" si="6"/>
        <v>18</v>
      </c>
      <c r="X106" t="s">
        <v>59</v>
      </c>
      <c r="Y106" t="str">
        <f t="shared" si="7"/>
        <v>Po</v>
      </c>
    </row>
    <row r="107" spans="1:25" x14ac:dyDescent="0.3">
      <c r="A107">
        <v>240</v>
      </c>
      <c r="B107">
        <v>906</v>
      </c>
      <c r="C107" t="s">
        <v>12</v>
      </c>
      <c r="D107" t="s">
        <v>12</v>
      </c>
      <c r="E107">
        <f>VLOOKUP(D107,Tabelle1!$A$2:$B$9,2,0)</f>
        <v>1</v>
      </c>
      <c r="F107" t="s">
        <v>54</v>
      </c>
      <c r="G107" t="s">
        <v>61</v>
      </c>
      <c r="H107" t="str">
        <f>IF(AND(VLOOKUP(D107,Tabelle1!$A$2:$C$9,3,0)="Uninf", G107="yes"),"Uninf-AB",VLOOKUP(D107,Tabelle1!$A$2:$C$9,3,0))</f>
        <v>wMel</v>
      </c>
      <c r="I107" t="str">
        <f t="shared" si="4"/>
        <v>wMel_Po_1_+</v>
      </c>
      <c r="J107">
        <v>1</v>
      </c>
      <c r="K107">
        <v>14</v>
      </c>
      <c r="L107">
        <v>3</v>
      </c>
      <c r="M107" t="str">
        <f t="shared" si="5"/>
        <v>re1+3</v>
      </c>
      <c r="N107">
        <v>14</v>
      </c>
      <c r="O107">
        <v>0</v>
      </c>
      <c r="P107">
        <v>60</v>
      </c>
      <c r="Q107">
        <v>24.7</v>
      </c>
      <c r="R107" t="s">
        <v>14</v>
      </c>
      <c r="S107">
        <v>24</v>
      </c>
      <c r="T107" s="4" t="s">
        <v>42</v>
      </c>
      <c r="U107" t="s">
        <v>17</v>
      </c>
      <c r="V107">
        <v>18.269151343524602</v>
      </c>
      <c r="W107">
        <f t="shared" si="6"/>
        <v>18</v>
      </c>
      <c r="X107" t="s">
        <v>59</v>
      </c>
      <c r="Y107" t="str">
        <f t="shared" si="7"/>
        <v>Po</v>
      </c>
    </row>
    <row r="108" spans="1:25" x14ac:dyDescent="0.3">
      <c r="A108">
        <v>250</v>
      </c>
      <c r="B108">
        <v>872</v>
      </c>
      <c r="C108" t="s">
        <v>12</v>
      </c>
      <c r="D108" t="s">
        <v>12</v>
      </c>
      <c r="E108">
        <f>VLOOKUP(D108,Tabelle1!$A$2:$B$9,2,0)</f>
        <v>1</v>
      </c>
      <c r="F108" t="s">
        <v>54</v>
      </c>
      <c r="G108" t="s">
        <v>61</v>
      </c>
      <c r="H108" t="str">
        <f>IF(AND(VLOOKUP(D108,Tabelle1!$A$2:$C$9,3,0)="Uninf", G108="yes"),"Uninf-AB",VLOOKUP(D108,Tabelle1!$A$2:$C$9,3,0))</f>
        <v>wMel</v>
      </c>
      <c r="I108" t="str">
        <f t="shared" si="4"/>
        <v>wMel_Po_1_+</v>
      </c>
      <c r="J108">
        <v>1</v>
      </c>
      <c r="K108">
        <v>14</v>
      </c>
      <c r="L108">
        <v>3</v>
      </c>
      <c r="M108" t="str">
        <f t="shared" si="5"/>
        <v>re1+3</v>
      </c>
      <c r="N108">
        <v>14</v>
      </c>
      <c r="O108">
        <v>0</v>
      </c>
      <c r="P108">
        <v>60</v>
      </c>
      <c r="Q108">
        <v>24.7</v>
      </c>
      <c r="R108" t="s">
        <v>14</v>
      </c>
      <c r="S108">
        <v>24</v>
      </c>
      <c r="T108" s="4" t="s">
        <v>42</v>
      </c>
      <c r="U108" t="s">
        <v>17</v>
      </c>
      <c r="V108">
        <v>18.3241737607894</v>
      </c>
      <c r="W108">
        <f t="shared" si="6"/>
        <v>18</v>
      </c>
      <c r="X108" t="s">
        <v>59</v>
      </c>
      <c r="Y108" t="str">
        <f t="shared" si="7"/>
        <v>Po</v>
      </c>
    </row>
    <row r="109" spans="1:25" x14ac:dyDescent="0.3">
      <c r="A109">
        <v>314</v>
      </c>
      <c r="B109">
        <v>902</v>
      </c>
      <c r="C109" t="s">
        <v>12</v>
      </c>
      <c r="D109" t="s">
        <v>12</v>
      </c>
      <c r="E109">
        <f>VLOOKUP(D109,Tabelle1!$A$2:$B$9,2,0)</f>
        <v>1</v>
      </c>
      <c r="F109" t="s">
        <v>54</v>
      </c>
      <c r="G109" t="s">
        <v>61</v>
      </c>
      <c r="H109" t="str">
        <f>IF(AND(VLOOKUP(D109,Tabelle1!$A$2:$C$9,3,0)="Uninf", G109="yes"),"Uninf-AB",VLOOKUP(D109,Tabelle1!$A$2:$C$9,3,0))</f>
        <v>wMel</v>
      </c>
      <c r="I109" t="str">
        <f t="shared" si="4"/>
        <v>wMel_Po_1_+</v>
      </c>
      <c r="J109">
        <v>1</v>
      </c>
      <c r="K109">
        <v>14</v>
      </c>
      <c r="L109">
        <v>3</v>
      </c>
      <c r="M109" t="str">
        <f t="shared" si="5"/>
        <v>re1+3</v>
      </c>
      <c r="N109">
        <v>14</v>
      </c>
      <c r="O109">
        <v>0</v>
      </c>
      <c r="P109">
        <v>60</v>
      </c>
      <c r="Q109">
        <v>24.7</v>
      </c>
      <c r="R109" t="s">
        <v>14</v>
      </c>
      <c r="S109">
        <v>24</v>
      </c>
      <c r="T109" s="4" t="s">
        <v>42</v>
      </c>
      <c r="U109" t="s">
        <v>17</v>
      </c>
      <c r="V109">
        <v>18.612974542910798</v>
      </c>
      <c r="W109">
        <f t="shared" si="6"/>
        <v>19</v>
      </c>
      <c r="X109" t="s">
        <v>59</v>
      </c>
      <c r="Y109" t="str">
        <f t="shared" si="7"/>
        <v>Po</v>
      </c>
    </row>
    <row r="110" spans="1:25" x14ac:dyDescent="0.3">
      <c r="A110">
        <v>326</v>
      </c>
      <c r="B110">
        <v>898</v>
      </c>
      <c r="C110" t="s">
        <v>12</v>
      </c>
      <c r="D110" t="s">
        <v>12</v>
      </c>
      <c r="E110">
        <f>VLOOKUP(D110,Tabelle1!$A$2:$B$9,2,0)</f>
        <v>1</v>
      </c>
      <c r="F110" t="s">
        <v>54</v>
      </c>
      <c r="G110" t="s">
        <v>61</v>
      </c>
      <c r="H110" t="str">
        <f>IF(AND(VLOOKUP(D110,Tabelle1!$A$2:$C$9,3,0)="Uninf", G110="yes"),"Uninf-AB",VLOOKUP(D110,Tabelle1!$A$2:$C$9,3,0))</f>
        <v>wMel</v>
      </c>
      <c r="I110" t="str">
        <f t="shared" si="4"/>
        <v>wMel_Po_1_+</v>
      </c>
      <c r="J110">
        <v>1</v>
      </c>
      <c r="K110">
        <v>14</v>
      </c>
      <c r="L110">
        <v>3</v>
      </c>
      <c r="M110" t="str">
        <f t="shared" si="5"/>
        <v>re1+3</v>
      </c>
      <c r="N110">
        <v>14</v>
      </c>
      <c r="O110">
        <v>0</v>
      </c>
      <c r="P110">
        <v>60</v>
      </c>
      <c r="Q110">
        <v>24.7</v>
      </c>
      <c r="R110" t="s">
        <v>14</v>
      </c>
      <c r="S110">
        <v>24</v>
      </c>
      <c r="T110" s="4" t="s">
        <v>42</v>
      </c>
      <c r="U110" t="s">
        <v>17</v>
      </c>
      <c r="V110">
        <v>18.6695870214471</v>
      </c>
      <c r="W110">
        <f t="shared" si="6"/>
        <v>19</v>
      </c>
      <c r="X110" t="s">
        <v>59</v>
      </c>
      <c r="Y110" t="str">
        <f t="shared" si="7"/>
        <v>Po</v>
      </c>
    </row>
    <row r="111" spans="1:25" x14ac:dyDescent="0.3">
      <c r="A111">
        <v>314</v>
      </c>
      <c r="B111">
        <v>886</v>
      </c>
      <c r="C111" t="s">
        <v>12</v>
      </c>
      <c r="D111" t="s">
        <v>12</v>
      </c>
      <c r="E111">
        <f>VLOOKUP(D111,Tabelle1!$A$2:$B$9,2,0)</f>
        <v>1</v>
      </c>
      <c r="F111" t="s">
        <v>54</v>
      </c>
      <c r="G111" t="s">
        <v>61</v>
      </c>
      <c r="H111" t="str">
        <f>IF(AND(VLOOKUP(D111,Tabelle1!$A$2:$C$9,3,0)="Uninf", G111="yes"),"Uninf-AB",VLOOKUP(D111,Tabelle1!$A$2:$C$9,3,0))</f>
        <v>wMel</v>
      </c>
      <c r="I111" t="str">
        <f t="shared" si="4"/>
        <v>wMel_Po_1_+</v>
      </c>
      <c r="J111">
        <v>1</v>
      </c>
      <c r="K111">
        <v>14</v>
      </c>
      <c r="L111">
        <v>3</v>
      </c>
      <c r="M111" t="str">
        <f t="shared" si="5"/>
        <v>re1+3</v>
      </c>
      <c r="N111">
        <v>14</v>
      </c>
      <c r="O111">
        <v>0</v>
      </c>
      <c r="P111">
        <v>60</v>
      </c>
      <c r="Q111">
        <v>24.7</v>
      </c>
      <c r="R111" t="s">
        <v>14</v>
      </c>
      <c r="S111">
        <v>24</v>
      </c>
      <c r="T111" s="4" t="s">
        <v>42</v>
      </c>
      <c r="U111" t="s">
        <v>17</v>
      </c>
      <c r="V111">
        <v>18.617067769946299</v>
      </c>
      <c r="W111">
        <f t="shared" si="6"/>
        <v>19</v>
      </c>
      <c r="X111" t="s">
        <v>59</v>
      </c>
      <c r="Y111" t="str">
        <f t="shared" si="7"/>
        <v>Po</v>
      </c>
    </row>
    <row r="112" spans="1:25" x14ac:dyDescent="0.3">
      <c r="A112">
        <v>326</v>
      </c>
      <c r="B112">
        <v>864</v>
      </c>
      <c r="C112" t="s">
        <v>12</v>
      </c>
      <c r="D112" t="s">
        <v>12</v>
      </c>
      <c r="E112">
        <f>VLOOKUP(D112,Tabelle1!$A$2:$B$9,2,0)</f>
        <v>1</v>
      </c>
      <c r="F112" t="s">
        <v>54</v>
      </c>
      <c r="G112" t="s">
        <v>61</v>
      </c>
      <c r="H112" t="str">
        <f>IF(AND(VLOOKUP(D112,Tabelle1!$A$2:$C$9,3,0)="Uninf", G112="yes"),"Uninf-AB",VLOOKUP(D112,Tabelle1!$A$2:$C$9,3,0))</f>
        <v>wMel</v>
      </c>
      <c r="I112" t="str">
        <f t="shared" si="4"/>
        <v>wMel_Po_1_+</v>
      </c>
      <c r="J112">
        <v>1</v>
      </c>
      <c r="K112">
        <v>14</v>
      </c>
      <c r="L112">
        <v>3</v>
      </c>
      <c r="M112" t="str">
        <f t="shared" si="5"/>
        <v>re1+3</v>
      </c>
      <c r="N112">
        <v>14</v>
      </c>
      <c r="O112">
        <v>0</v>
      </c>
      <c r="P112">
        <v>60</v>
      </c>
      <c r="Q112">
        <v>24.7</v>
      </c>
      <c r="R112" t="s">
        <v>14</v>
      </c>
      <c r="S112">
        <v>24</v>
      </c>
      <c r="T112" s="4" t="s">
        <v>42</v>
      </c>
      <c r="U112" t="s">
        <v>17</v>
      </c>
      <c r="V112">
        <v>18.6782851288974</v>
      </c>
      <c r="W112">
        <f t="shared" si="6"/>
        <v>19</v>
      </c>
      <c r="X112" t="s">
        <v>59</v>
      </c>
      <c r="Y112" t="str">
        <f t="shared" si="7"/>
        <v>Po</v>
      </c>
    </row>
    <row r="113" spans="1:25" x14ac:dyDescent="0.3">
      <c r="A113">
        <v>348</v>
      </c>
      <c r="B113">
        <v>866</v>
      </c>
      <c r="C113" t="s">
        <v>12</v>
      </c>
      <c r="D113" t="s">
        <v>12</v>
      </c>
      <c r="E113">
        <f>VLOOKUP(D113,Tabelle1!$A$2:$B$9,2,0)</f>
        <v>1</v>
      </c>
      <c r="F113" t="s">
        <v>54</v>
      </c>
      <c r="G113" t="s">
        <v>61</v>
      </c>
      <c r="H113" t="str">
        <f>IF(AND(VLOOKUP(D113,Tabelle1!$A$2:$C$9,3,0)="Uninf", G113="yes"),"Uninf-AB",VLOOKUP(D113,Tabelle1!$A$2:$C$9,3,0))</f>
        <v>wMel</v>
      </c>
      <c r="I113" t="str">
        <f t="shared" si="4"/>
        <v>wMel_Po_1_+</v>
      </c>
      <c r="J113">
        <v>1</v>
      </c>
      <c r="K113">
        <v>14</v>
      </c>
      <c r="L113">
        <v>3</v>
      </c>
      <c r="M113" t="str">
        <f t="shared" si="5"/>
        <v>re1+3</v>
      </c>
      <c r="N113">
        <v>14</v>
      </c>
      <c r="O113">
        <v>0</v>
      </c>
      <c r="P113">
        <v>60</v>
      </c>
      <c r="Q113">
        <v>24.7</v>
      </c>
      <c r="R113" t="s">
        <v>14</v>
      </c>
      <c r="S113">
        <v>24</v>
      </c>
      <c r="T113" s="4" t="s">
        <v>42</v>
      </c>
      <c r="U113" t="s">
        <v>17</v>
      </c>
      <c r="V113">
        <v>18.779686957109899</v>
      </c>
      <c r="W113">
        <f t="shared" si="6"/>
        <v>19</v>
      </c>
      <c r="X113" t="s">
        <v>59</v>
      </c>
      <c r="Y113" t="str">
        <f t="shared" si="7"/>
        <v>Po</v>
      </c>
    </row>
    <row r="114" spans="1:25" x14ac:dyDescent="0.3">
      <c r="A114">
        <v>348</v>
      </c>
      <c r="B114">
        <v>918</v>
      </c>
      <c r="C114" t="s">
        <v>12</v>
      </c>
      <c r="D114" t="s">
        <v>12</v>
      </c>
      <c r="E114">
        <f>VLOOKUP(D114,Tabelle1!$A$2:$B$9,2,0)</f>
        <v>1</v>
      </c>
      <c r="F114" t="s">
        <v>54</v>
      </c>
      <c r="G114" t="s">
        <v>61</v>
      </c>
      <c r="H114" t="str">
        <f>IF(AND(VLOOKUP(D114,Tabelle1!$A$2:$C$9,3,0)="Uninf", G114="yes"),"Uninf-AB",VLOOKUP(D114,Tabelle1!$A$2:$C$9,3,0))</f>
        <v>wMel</v>
      </c>
      <c r="I114" t="str">
        <f t="shared" si="4"/>
        <v>wMel_Po_1_+</v>
      </c>
      <c r="J114">
        <v>1</v>
      </c>
      <c r="K114">
        <v>14</v>
      </c>
      <c r="L114">
        <v>3</v>
      </c>
      <c r="M114" t="str">
        <f t="shared" si="5"/>
        <v>re1+3</v>
      </c>
      <c r="N114">
        <v>14</v>
      </c>
      <c r="O114">
        <v>0</v>
      </c>
      <c r="P114">
        <v>60</v>
      </c>
      <c r="Q114">
        <v>24.7</v>
      </c>
      <c r="R114" t="s">
        <v>14</v>
      </c>
      <c r="S114">
        <v>24</v>
      </c>
      <c r="T114" s="4" t="s">
        <v>42</v>
      </c>
      <c r="U114" t="s">
        <v>17</v>
      </c>
      <c r="V114">
        <v>18.766383969244799</v>
      </c>
      <c r="W114">
        <f t="shared" si="6"/>
        <v>19</v>
      </c>
      <c r="X114" t="s">
        <v>59</v>
      </c>
      <c r="Y114" t="str">
        <f t="shared" si="7"/>
        <v>Po</v>
      </c>
    </row>
    <row r="115" spans="1:25" x14ac:dyDescent="0.3">
      <c r="A115">
        <v>398</v>
      </c>
      <c r="B115">
        <v>866</v>
      </c>
      <c r="C115" t="s">
        <v>12</v>
      </c>
      <c r="D115" t="s">
        <v>12</v>
      </c>
      <c r="E115">
        <f>VLOOKUP(D115,Tabelle1!$A$2:$B$9,2,0)</f>
        <v>1</v>
      </c>
      <c r="F115" t="s">
        <v>54</v>
      </c>
      <c r="G115" t="s">
        <v>61</v>
      </c>
      <c r="H115" t="str">
        <f>IF(AND(VLOOKUP(D115,Tabelle1!$A$2:$C$9,3,0)="Uninf", G115="yes"),"Uninf-AB",VLOOKUP(D115,Tabelle1!$A$2:$C$9,3,0))</f>
        <v>wMel</v>
      </c>
      <c r="I115" t="str">
        <f t="shared" si="4"/>
        <v>wMel_Po_1_+</v>
      </c>
      <c r="J115">
        <v>1</v>
      </c>
      <c r="K115">
        <v>14</v>
      </c>
      <c r="L115">
        <v>3</v>
      </c>
      <c r="M115" t="str">
        <f t="shared" si="5"/>
        <v>re1+3</v>
      </c>
      <c r="N115">
        <v>14</v>
      </c>
      <c r="O115">
        <v>0</v>
      </c>
      <c r="P115">
        <v>60</v>
      </c>
      <c r="Q115">
        <v>24.7</v>
      </c>
      <c r="R115" t="s">
        <v>14</v>
      </c>
      <c r="S115">
        <v>24</v>
      </c>
      <c r="T115" s="4" t="s">
        <v>42</v>
      </c>
      <c r="U115" t="s">
        <v>17</v>
      </c>
      <c r="V115">
        <v>19.011308506182498</v>
      </c>
      <c r="W115">
        <f t="shared" si="6"/>
        <v>19</v>
      </c>
      <c r="X115" t="s">
        <v>59</v>
      </c>
      <c r="Y115" t="str">
        <f t="shared" si="7"/>
        <v>Po</v>
      </c>
    </row>
    <row r="116" spans="1:25" x14ac:dyDescent="0.3">
      <c r="A116">
        <v>414</v>
      </c>
      <c r="B116">
        <v>872</v>
      </c>
      <c r="C116" t="s">
        <v>12</v>
      </c>
      <c r="D116" t="s">
        <v>12</v>
      </c>
      <c r="E116">
        <f>VLOOKUP(D116,Tabelle1!$A$2:$B$9,2,0)</f>
        <v>1</v>
      </c>
      <c r="F116" t="s">
        <v>54</v>
      </c>
      <c r="G116" t="s">
        <v>61</v>
      </c>
      <c r="H116" t="str">
        <f>IF(AND(VLOOKUP(D116,Tabelle1!$A$2:$C$9,3,0)="Uninf", G116="yes"),"Uninf-AB",VLOOKUP(D116,Tabelle1!$A$2:$C$9,3,0))</f>
        <v>wMel</v>
      </c>
      <c r="I116" t="str">
        <f t="shared" si="4"/>
        <v>wMel_Po_1_+</v>
      </c>
      <c r="J116">
        <v>1</v>
      </c>
      <c r="K116">
        <v>14</v>
      </c>
      <c r="L116">
        <v>3</v>
      </c>
      <c r="M116" t="str">
        <f t="shared" si="5"/>
        <v>re1+3</v>
      </c>
      <c r="N116">
        <v>14</v>
      </c>
      <c r="O116">
        <v>0</v>
      </c>
      <c r="P116">
        <v>60</v>
      </c>
      <c r="Q116">
        <v>24.7</v>
      </c>
      <c r="R116" t="s">
        <v>14</v>
      </c>
      <c r="S116">
        <v>24</v>
      </c>
      <c r="T116" s="4" t="s">
        <v>42</v>
      </c>
      <c r="U116" t="s">
        <v>17</v>
      </c>
      <c r="V116">
        <v>19.083892441747398</v>
      </c>
      <c r="W116">
        <f t="shared" si="6"/>
        <v>19</v>
      </c>
      <c r="X116" t="s">
        <v>59</v>
      </c>
      <c r="Y116" t="str">
        <f t="shared" si="7"/>
        <v>Po</v>
      </c>
    </row>
    <row r="117" spans="1:25" x14ac:dyDescent="0.3">
      <c r="A117">
        <v>454</v>
      </c>
      <c r="B117">
        <v>894</v>
      </c>
      <c r="C117" t="s">
        <v>12</v>
      </c>
      <c r="D117" t="s">
        <v>12</v>
      </c>
      <c r="E117">
        <f>VLOOKUP(D117,Tabelle1!$A$2:$B$9,2,0)</f>
        <v>1</v>
      </c>
      <c r="F117" t="s">
        <v>54</v>
      </c>
      <c r="G117" t="s">
        <v>61</v>
      </c>
      <c r="H117" t="str">
        <f>IF(AND(VLOOKUP(D117,Tabelle1!$A$2:$C$9,3,0)="Uninf", G117="yes"),"Uninf-AB",VLOOKUP(D117,Tabelle1!$A$2:$C$9,3,0))</f>
        <v>wMel</v>
      </c>
      <c r="I117" t="str">
        <f t="shared" si="4"/>
        <v>wMel_Po_1_+</v>
      </c>
      <c r="J117">
        <v>1</v>
      </c>
      <c r="K117">
        <v>14</v>
      </c>
      <c r="L117">
        <v>3</v>
      </c>
      <c r="M117" t="str">
        <f t="shared" si="5"/>
        <v>re1+3</v>
      </c>
      <c r="N117">
        <v>14</v>
      </c>
      <c r="O117">
        <v>0</v>
      </c>
      <c r="P117">
        <v>60</v>
      </c>
      <c r="Q117">
        <v>24.7</v>
      </c>
      <c r="R117" t="s">
        <v>14</v>
      </c>
      <c r="S117">
        <v>24</v>
      </c>
      <c r="T117" s="4" t="s">
        <v>42</v>
      </c>
      <c r="U117" t="s">
        <v>17</v>
      </c>
      <c r="V117">
        <v>19.263561493831801</v>
      </c>
      <c r="W117">
        <f t="shared" si="6"/>
        <v>19</v>
      </c>
      <c r="X117" t="s">
        <v>59</v>
      </c>
      <c r="Y117" t="str">
        <f t="shared" si="7"/>
        <v>Po</v>
      </c>
    </row>
    <row r="118" spans="1:25" x14ac:dyDescent="0.3">
      <c r="A118">
        <v>506</v>
      </c>
      <c r="B118">
        <v>842</v>
      </c>
      <c r="C118" t="s">
        <v>12</v>
      </c>
      <c r="D118" t="s">
        <v>12</v>
      </c>
      <c r="E118">
        <f>VLOOKUP(D118,Tabelle1!$A$2:$B$9,2,0)</f>
        <v>1</v>
      </c>
      <c r="F118" t="s">
        <v>54</v>
      </c>
      <c r="G118" t="s">
        <v>61</v>
      </c>
      <c r="H118" t="str">
        <f>IF(AND(VLOOKUP(D118,Tabelle1!$A$2:$C$9,3,0)="Uninf", G118="yes"),"Uninf-AB",VLOOKUP(D118,Tabelle1!$A$2:$C$9,3,0))</f>
        <v>wMel</v>
      </c>
      <c r="I118" t="str">
        <f t="shared" si="4"/>
        <v>wMel_Po_1_+</v>
      </c>
      <c r="J118">
        <v>1</v>
      </c>
      <c r="K118">
        <v>14</v>
      </c>
      <c r="L118">
        <v>3</v>
      </c>
      <c r="M118" t="str">
        <f t="shared" si="5"/>
        <v>re1+3</v>
      </c>
      <c r="N118">
        <v>14</v>
      </c>
      <c r="O118">
        <v>0</v>
      </c>
      <c r="P118">
        <v>60</v>
      </c>
      <c r="Q118">
        <v>24.7</v>
      </c>
      <c r="R118" t="s">
        <v>14</v>
      </c>
      <c r="S118">
        <v>24</v>
      </c>
      <c r="T118" s="4" t="s">
        <v>42</v>
      </c>
      <c r="U118" t="s">
        <v>17</v>
      </c>
      <c r="V118">
        <v>19.517750892732401</v>
      </c>
      <c r="W118">
        <f t="shared" si="6"/>
        <v>20</v>
      </c>
      <c r="X118" t="s">
        <v>59</v>
      </c>
      <c r="Y118" t="str">
        <f t="shared" si="7"/>
        <v>Po</v>
      </c>
    </row>
    <row r="119" spans="1:25" x14ac:dyDescent="0.3">
      <c r="A119">
        <v>548</v>
      </c>
      <c r="B119">
        <v>882</v>
      </c>
      <c r="C119" t="s">
        <v>12</v>
      </c>
      <c r="D119" t="s">
        <v>12</v>
      </c>
      <c r="E119">
        <f>VLOOKUP(D119,Tabelle1!$A$2:$B$9,2,0)</f>
        <v>1</v>
      </c>
      <c r="F119" t="s">
        <v>54</v>
      </c>
      <c r="G119" t="s">
        <v>61</v>
      </c>
      <c r="H119" t="str">
        <f>IF(AND(VLOOKUP(D119,Tabelle1!$A$2:$C$9,3,0)="Uninf", G119="yes"),"Uninf-AB",VLOOKUP(D119,Tabelle1!$A$2:$C$9,3,0))</f>
        <v>wMel</v>
      </c>
      <c r="I119" t="str">
        <f t="shared" si="4"/>
        <v>wMel_Po_1_+</v>
      </c>
      <c r="J119">
        <v>1</v>
      </c>
      <c r="K119">
        <v>14</v>
      </c>
      <c r="L119">
        <v>3</v>
      </c>
      <c r="M119" t="str">
        <f t="shared" si="5"/>
        <v>re1+3</v>
      </c>
      <c r="N119">
        <v>14</v>
      </c>
      <c r="O119">
        <v>0</v>
      </c>
      <c r="P119">
        <v>60</v>
      </c>
      <c r="Q119">
        <v>24.7</v>
      </c>
      <c r="R119" t="s">
        <v>14</v>
      </c>
      <c r="S119">
        <v>24</v>
      </c>
      <c r="T119" s="4" t="s">
        <v>42</v>
      </c>
      <c r="U119" t="s">
        <v>17</v>
      </c>
      <c r="V119">
        <v>19.702079926364799</v>
      </c>
      <c r="W119">
        <f t="shared" si="6"/>
        <v>20</v>
      </c>
      <c r="X119" t="s">
        <v>59</v>
      </c>
      <c r="Y119" t="str">
        <f t="shared" si="7"/>
        <v>Po</v>
      </c>
    </row>
    <row r="120" spans="1:25" x14ac:dyDescent="0.3">
      <c r="A120">
        <v>664</v>
      </c>
      <c r="B120">
        <v>896</v>
      </c>
      <c r="C120" t="s">
        <v>12</v>
      </c>
      <c r="D120" t="s">
        <v>12</v>
      </c>
      <c r="E120">
        <f>VLOOKUP(D120,Tabelle1!$A$2:$B$9,2,0)</f>
        <v>1</v>
      </c>
      <c r="F120" t="s">
        <v>54</v>
      </c>
      <c r="G120" t="s">
        <v>61</v>
      </c>
      <c r="H120" t="str">
        <f>IF(AND(VLOOKUP(D120,Tabelle1!$A$2:$C$9,3,0)="Uninf", G120="yes"),"Uninf-AB",VLOOKUP(D120,Tabelle1!$A$2:$C$9,3,0))</f>
        <v>wMel</v>
      </c>
      <c r="I120" t="str">
        <f t="shared" si="4"/>
        <v>wMel_Po_1_+</v>
      </c>
      <c r="J120">
        <v>1</v>
      </c>
      <c r="K120">
        <v>14</v>
      </c>
      <c r="L120">
        <v>3</v>
      </c>
      <c r="M120" t="str">
        <f t="shared" si="5"/>
        <v>re1+3</v>
      </c>
      <c r="N120">
        <v>14</v>
      </c>
      <c r="O120">
        <v>0</v>
      </c>
      <c r="P120">
        <v>60</v>
      </c>
      <c r="Q120">
        <v>24.7</v>
      </c>
      <c r="R120" t="s">
        <v>14</v>
      </c>
      <c r="S120">
        <v>24</v>
      </c>
      <c r="T120" s="4" t="s">
        <v>42</v>
      </c>
      <c r="U120" t="s">
        <v>17</v>
      </c>
      <c r="V120">
        <v>20.2358603465572</v>
      </c>
      <c r="W120">
        <f t="shared" si="6"/>
        <v>20</v>
      </c>
      <c r="X120" t="s">
        <v>59</v>
      </c>
      <c r="Y120" t="str">
        <f t="shared" si="7"/>
        <v>Po</v>
      </c>
    </row>
    <row r="121" spans="1:25" x14ac:dyDescent="0.3">
      <c r="A121">
        <v>822</v>
      </c>
      <c r="B121">
        <v>874</v>
      </c>
      <c r="C121" t="s">
        <v>12</v>
      </c>
      <c r="D121" t="s">
        <v>12</v>
      </c>
      <c r="E121">
        <f>VLOOKUP(D121,Tabelle1!$A$2:$B$9,2,0)</f>
        <v>1</v>
      </c>
      <c r="F121" t="s">
        <v>54</v>
      </c>
      <c r="G121" t="s">
        <v>61</v>
      </c>
      <c r="H121" t="str">
        <f>IF(AND(VLOOKUP(D121,Tabelle1!$A$2:$C$9,3,0)="Uninf", G121="yes"),"Uninf-AB",VLOOKUP(D121,Tabelle1!$A$2:$C$9,3,0))</f>
        <v>wMel</v>
      </c>
      <c r="I121" t="str">
        <f t="shared" si="4"/>
        <v>wMel_Po_1_+</v>
      </c>
      <c r="J121">
        <v>1</v>
      </c>
      <c r="K121">
        <v>14</v>
      </c>
      <c r="L121">
        <v>3</v>
      </c>
      <c r="M121" t="str">
        <f t="shared" si="5"/>
        <v>re1+3</v>
      </c>
      <c r="N121">
        <v>14</v>
      </c>
      <c r="O121">
        <v>0</v>
      </c>
      <c r="P121">
        <v>60</v>
      </c>
      <c r="Q121">
        <v>24.7</v>
      </c>
      <c r="R121" t="s">
        <v>14</v>
      </c>
      <c r="S121">
        <v>24</v>
      </c>
      <c r="T121" s="4" t="s">
        <v>42</v>
      </c>
      <c r="U121" t="s">
        <v>17</v>
      </c>
      <c r="V121">
        <v>20.9734126288003</v>
      </c>
      <c r="W121">
        <f t="shared" si="6"/>
        <v>21</v>
      </c>
      <c r="X121" t="s">
        <v>59</v>
      </c>
      <c r="Y121" t="str">
        <f t="shared" si="7"/>
        <v>Po</v>
      </c>
    </row>
    <row r="122" spans="1:25" x14ac:dyDescent="0.3">
      <c r="A122">
        <v>1410</v>
      </c>
      <c r="B122">
        <v>794</v>
      </c>
      <c r="C122" t="s">
        <v>12</v>
      </c>
      <c r="D122" t="s">
        <v>12</v>
      </c>
      <c r="E122">
        <f>VLOOKUP(D122,Tabelle1!$A$2:$B$9,2,0)</f>
        <v>1</v>
      </c>
      <c r="F122" t="s">
        <v>54</v>
      </c>
      <c r="G122" t="s">
        <v>61</v>
      </c>
      <c r="H122" t="str">
        <f>IF(AND(VLOOKUP(D122,Tabelle1!$A$2:$C$9,3,0)="Uninf", G122="yes"),"Uninf-AB",VLOOKUP(D122,Tabelle1!$A$2:$C$9,3,0))</f>
        <v>wMel</v>
      </c>
      <c r="I122" t="str">
        <f t="shared" si="4"/>
        <v>wMel_Po_1_+</v>
      </c>
      <c r="J122">
        <v>1</v>
      </c>
      <c r="K122">
        <v>14</v>
      </c>
      <c r="L122">
        <v>3</v>
      </c>
      <c r="M122" t="str">
        <f t="shared" si="5"/>
        <v>re1+3</v>
      </c>
      <c r="N122">
        <v>14</v>
      </c>
      <c r="O122">
        <v>0</v>
      </c>
      <c r="P122">
        <v>60</v>
      </c>
      <c r="Q122">
        <v>24.7</v>
      </c>
      <c r="R122" t="s">
        <v>14</v>
      </c>
      <c r="S122">
        <v>24</v>
      </c>
      <c r="T122" s="4" t="s">
        <v>42</v>
      </c>
      <c r="U122" t="s">
        <v>17</v>
      </c>
      <c r="V122">
        <v>23.717748181070998</v>
      </c>
      <c r="W122">
        <f t="shared" si="6"/>
        <v>24</v>
      </c>
      <c r="X122" t="s">
        <v>59</v>
      </c>
      <c r="Y122" t="str">
        <f t="shared" si="7"/>
        <v>Po</v>
      </c>
    </row>
    <row r="123" spans="1:25" x14ac:dyDescent="0.3">
      <c r="A123">
        <v>1468</v>
      </c>
      <c r="B123">
        <v>860</v>
      </c>
      <c r="C123" t="s">
        <v>12</v>
      </c>
      <c r="D123" t="s">
        <v>12</v>
      </c>
      <c r="E123">
        <f>VLOOKUP(D123,Tabelle1!$A$2:$B$9,2,0)</f>
        <v>1</v>
      </c>
      <c r="F123" t="s">
        <v>54</v>
      </c>
      <c r="G123" t="s">
        <v>61</v>
      </c>
      <c r="H123" t="str">
        <f>IF(AND(VLOOKUP(D123,Tabelle1!$A$2:$C$9,3,0)="Uninf", G123="yes"),"Uninf-AB",VLOOKUP(D123,Tabelle1!$A$2:$C$9,3,0))</f>
        <v>wMel</v>
      </c>
      <c r="I123" t="str">
        <f t="shared" si="4"/>
        <v>wMel_Po_1_+</v>
      </c>
      <c r="J123">
        <v>1</v>
      </c>
      <c r="K123">
        <v>14</v>
      </c>
      <c r="L123">
        <v>3</v>
      </c>
      <c r="M123" t="str">
        <f t="shared" si="5"/>
        <v>re1+3</v>
      </c>
      <c r="N123">
        <v>14</v>
      </c>
      <c r="O123">
        <v>0</v>
      </c>
      <c r="P123">
        <v>60</v>
      </c>
      <c r="Q123">
        <v>24.7</v>
      </c>
      <c r="R123" t="s">
        <v>14</v>
      </c>
      <c r="S123">
        <v>24</v>
      </c>
      <c r="T123" s="4" t="s">
        <v>42</v>
      </c>
      <c r="U123" t="s">
        <v>17</v>
      </c>
      <c r="V123">
        <v>23.969544616474</v>
      </c>
      <c r="W123">
        <f t="shared" si="6"/>
        <v>24</v>
      </c>
      <c r="X123" t="s">
        <v>59</v>
      </c>
      <c r="Y123" t="str">
        <f t="shared" si="7"/>
        <v>Po</v>
      </c>
    </row>
    <row r="124" spans="1:25" x14ac:dyDescent="0.3">
      <c r="A124">
        <v>78</v>
      </c>
      <c r="B124">
        <v>528</v>
      </c>
      <c r="C124" t="s">
        <v>12</v>
      </c>
      <c r="D124" t="s">
        <v>12</v>
      </c>
      <c r="E124">
        <f>VLOOKUP(D124,Tabelle1!$A$2:$B$9,2,0)</f>
        <v>1</v>
      </c>
      <c r="F124" t="s">
        <v>54</v>
      </c>
      <c r="G124" t="s">
        <v>61</v>
      </c>
      <c r="H124" t="str">
        <f>IF(AND(VLOOKUP(D124,Tabelle1!$A$2:$C$9,3,0)="Uninf", G124="yes"),"Uninf-AB",VLOOKUP(D124,Tabelle1!$A$2:$C$9,3,0))</f>
        <v>wMel</v>
      </c>
      <c r="I124" t="str">
        <f t="shared" si="4"/>
        <v>wMel_Po_1_+</v>
      </c>
      <c r="J124">
        <v>1</v>
      </c>
      <c r="K124">
        <v>16</v>
      </c>
      <c r="L124">
        <v>4</v>
      </c>
      <c r="M124" t="str">
        <f t="shared" si="5"/>
        <v>re1+4</v>
      </c>
      <c r="N124">
        <v>14</v>
      </c>
      <c r="O124">
        <v>0</v>
      </c>
      <c r="P124">
        <v>56</v>
      </c>
      <c r="Q124">
        <v>22.5</v>
      </c>
      <c r="R124" t="s">
        <v>14</v>
      </c>
      <c r="S124">
        <v>24</v>
      </c>
      <c r="T124" s="4" t="s">
        <v>42</v>
      </c>
      <c r="U124" t="s">
        <v>18</v>
      </c>
      <c r="V124">
        <v>17.800177767834999</v>
      </c>
      <c r="W124">
        <f t="shared" si="6"/>
        <v>18</v>
      </c>
      <c r="X124" t="s">
        <v>59</v>
      </c>
      <c r="Y124" t="str">
        <f t="shared" si="7"/>
        <v>Po</v>
      </c>
    </row>
    <row r="125" spans="1:25" x14ac:dyDescent="0.3">
      <c r="A125">
        <v>144</v>
      </c>
      <c r="B125">
        <v>516</v>
      </c>
      <c r="C125" t="s">
        <v>12</v>
      </c>
      <c r="D125" t="s">
        <v>12</v>
      </c>
      <c r="E125">
        <f>VLOOKUP(D125,Tabelle1!$A$2:$B$9,2,0)</f>
        <v>1</v>
      </c>
      <c r="F125" t="s">
        <v>54</v>
      </c>
      <c r="G125" t="s">
        <v>61</v>
      </c>
      <c r="H125" t="str">
        <f>IF(AND(VLOOKUP(D125,Tabelle1!$A$2:$C$9,3,0)="Uninf", G125="yes"),"Uninf-AB",VLOOKUP(D125,Tabelle1!$A$2:$C$9,3,0))</f>
        <v>wMel</v>
      </c>
      <c r="I125" t="str">
        <f t="shared" si="4"/>
        <v>wMel_Po_1_+</v>
      </c>
      <c r="J125">
        <v>1</v>
      </c>
      <c r="K125">
        <v>16</v>
      </c>
      <c r="L125">
        <v>4</v>
      </c>
      <c r="M125" t="str">
        <f t="shared" si="5"/>
        <v>re1+4</v>
      </c>
      <c r="N125">
        <v>14</v>
      </c>
      <c r="O125">
        <v>0</v>
      </c>
      <c r="P125">
        <v>56</v>
      </c>
      <c r="Q125">
        <v>22.5</v>
      </c>
      <c r="R125" t="s">
        <v>14</v>
      </c>
      <c r="S125">
        <v>24</v>
      </c>
      <c r="T125" s="4" t="s">
        <v>42</v>
      </c>
      <c r="U125" t="s">
        <v>18</v>
      </c>
      <c r="V125">
        <v>18.075343783972301</v>
      </c>
      <c r="W125">
        <f t="shared" si="6"/>
        <v>18</v>
      </c>
      <c r="X125" t="s">
        <v>59</v>
      </c>
      <c r="Y125" t="str">
        <f t="shared" si="7"/>
        <v>Po</v>
      </c>
    </row>
    <row r="126" spans="1:25" x14ac:dyDescent="0.3">
      <c r="A126">
        <v>170</v>
      </c>
      <c r="B126">
        <v>526</v>
      </c>
      <c r="C126" t="s">
        <v>12</v>
      </c>
      <c r="D126" t="s">
        <v>12</v>
      </c>
      <c r="E126">
        <f>VLOOKUP(D126,Tabelle1!$A$2:$B$9,2,0)</f>
        <v>1</v>
      </c>
      <c r="F126" t="s">
        <v>54</v>
      </c>
      <c r="G126" t="s">
        <v>61</v>
      </c>
      <c r="H126" t="str">
        <f>IF(AND(VLOOKUP(D126,Tabelle1!$A$2:$C$9,3,0)="Uninf", G126="yes"),"Uninf-AB",VLOOKUP(D126,Tabelle1!$A$2:$C$9,3,0))</f>
        <v>wMel</v>
      </c>
      <c r="I126" t="str">
        <f t="shared" si="4"/>
        <v>wMel_Po_1_+</v>
      </c>
      <c r="J126">
        <v>1</v>
      </c>
      <c r="K126">
        <v>16</v>
      </c>
      <c r="L126">
        <v>4</v>
      </c>
      <c r="M126" t="str">
        <f t="shared" si="5"/>
        <v>re1+4</v>
      </c>
      <c r="N126">
        <v>14</v>
      </c>
      <c r="O126">
        <v>0</v>
      </c>
      <c r="P126">
        <v>56</v>
      </c>
      <c r="Q126">
        <v>22.5</v>
      </c>
      <c r="R126" t="s">
        <v>14</v>
      </c>
      <c r="S126">
        <v>24</v>
      </c>
      <c r="T126" s="4" t="s">
        <v>42</v>
      </c>
      <c r="U126" t="s">
        <v>18</v>
      </c>
      <c r="V126">
        <v>18.1803456651588</v>
      </c>
      <c r="W126">
        <f t="shared" si="6"/>
        <v>18</v>
      </c>
      <c r="X126" t="s">
        <v>59</v>
      </c>
      <c r="Y126" t="str">
        <f t="shared" si="7"/>
        <v>Po</v>
      </c>
    </row>
    <row r="127" spans="1:25" x14ac:dyDescent="0.3">
      <c r="A127">
        <v>166</v>
      </c>
      <c r="B127">
        <v>504</v>
      </c>
      <c r="C127" t="s">
        <v>12</v>
      </c>
      <c r="D127" t="s">
        <v>12</v>
      </c>
      <c r="E127">
        <f>VLOOKUP(D127,Tabelle1!$A$2:$B$9,2,0)</f>
        <v>1</v>
      </c>
      <c r="F127" t="s">
        <v>54</v>
      </c>
      <c r="G127" t="s">
        <v>61</v>
      </c>
      <c r="H127" t="str">
        <f>IF(AND(VLOOKUP(D127,Tabelle1!$A$2:$C$9,3,0)="Uninf", G127="yes"),"Uninf-AB",VLOOKUP(D127,Tabelle1!$A$2:$C$9,3,0))</f>
        <v>wMel</v>
      </c>
      <c r="I127" t="str">
        <f t="shared" si="4"/>
        <v>wMel_Po_1_+</v>
      </c>
      <c r="J127">
        <v>1</v>
      </c>
      <c r="K127">
        <v>16</v>
      </c>
      <c r="L127">
        <v>4</v>
      </c>
      <c r="M127" t="str">
        <f t="shared" si="5"/>
        <v>re1+4</v>
      </c>
      <c r="N127">
        <v>14</v>
      </c>
      <c r="O127">
        <v>0</v>
      </c>
      <c r="P127">
        <v>56</v>
      </c>
      <c r="Q127">
        <v>22.5</v>
      </c>
      <c r="R127" t="s">
        <v>14</v>
      </c>
      <c r="S127">
        <v>24</v>
      </c>
      <c r="T127" s="4" t="s">
        <v>42</v>
      </c>
      <c r="U127" t="s">
        <v>18</v>
      </c>
      <c r="V127">
        <v>18.168910993147801</v>
      </c>
      <c r="W127">
        <f t="shared" si="6"/>
        <v>18</v>
      </c>
      <c r="X127" t="s">
        <v>59</v>
      </c>
      <c r="Y127" t="str">
        <f t="shared" si="7"/>
        <v>Po</v>
      </c>
    </row>
    <row r="128" spans="1:25" x14ac:dyDescent="0.3">
      <c r="A128">
        <v>188</v>
      </c>
      <c r="B128">
        <v>514</v>
      </c>
      <c r="C128" t="s">
        <v>12</v>
      </c>
      <c r="D128" t="s">
        <v>12</v>
      </c>
      <c r="E128">
        <f>VLOOKUP(D128,Tabelle1!$A$2:$B$9,2,0)</f>
        <v>1</v>
      </c>
      <c r="F128" t="s">
        <v>54</v>
      </c>
      <c r="G128" t="s">
        <v>61</v>
      </c>
      <c r="H128" t="str">
        <f>IF(AND(VLOOKUP(D128,Tabelle1!$A$2:$C$9,3,0)="Uninf", G128="yes"),"Uninf-AB",VLOOKUP(D128,Tabelle1!$A$2:$C$9,3,0))</f>
        <v>wMel</v>
      </c>
      <c r="I128" t="str">
        <f t="shared" si="4"/>
        <v>wMel_Po_1_+</v>
      </c>
      <c r="J128">
        <v>1</v>
      </c>
      <c r="K128">
        <v>16</v>
      </c>
      <c r="L128">
        <v>4</v>
      </c>
      <c r="M128" t="str">
        <f t="shared" si="5"/>
        <v>re1+4</v>
      </c>
      <c r="N128">
        <v>14</v>
      </c>
      <c r="O128">
        <v>0</v>
      </c>
      <c r="P128">
        <v>56</v>
      </c>
      <c r="Q128">
        <v>22.5</v>
      </c>
      <c r="R128" t="s">
        <v>14</v>
      </c>
      <c r="S128">
        <v>24</v>
      </c>
      <c r="T128" s="4" t="s">
        <v>42</v>
      </c>
      <c r="U128" t="s">
        <v>18</v>
      </c>
      <c r="V128">
        <v>18.2574038918832</v>
      </c>
      <c r="W128">
        <f t="shared" si="6"/>
        <v>18</v>
      </c>
      <c r="X128" t="s">
        <v>59</v>
      </c>
      <c r="Y128" t="str">
        <f t="shared" si="7"/>
        <v>Po</v>
      </c>
    </row>
    <row r="129" spans="1:25" x14ac:dyDescent="0.3">
      <c r="A129">
        <v>192</v>
      </c>
      <c r="B129">
        <v>498</v>
      </c>
      <c r="C129" t="s">
        <v>12</v>
      </c>
      <c r="D129" t="s">
        <v>12</v>
      </c>
      <c r="E129">
        <f>VLOOKUP(D129,Tabelle1!$A$2:$B$9,2,0)</f>
        <v>1</v>
      </c>
      <c r="F129" t="s">
        <v>54</v>
      </c>
      <c r="G129" t="s">
        <v>61</v>
      </c>
      <c r="H129" t="str">
        <f>IF(AND(VLOOKUP(D129,Tabelle1!$A$2:$C$9,3,0)="Uninf", G129="yes"),"Uninf-AB",VLOOKUP(D129,Tabelle1!$A$2:$C$9,3,0))</f>
        <v>wMel</v>
      </c>
      <c r="I129" t="str">
        <f t="shared" si="4"/>
        <v>wMel_Po_1_+</v>
      </c>
      <c r="J129">
        <v>1</v>
      </c>
      <c r="K129">
        <v>16</v>
      </c>
      <c r="L129">
        <v>4</v>
      </c>
      <c r="M129" t="str">
        <f t="shared" si="5"/>
        <v>re1+4</v>
      </c>
      <c r="N129">
        <v>14</v>
      </c>
      <c r="O129">
        <v>0</v>
      </c>
      <c r="P129">
        <v>56</v>
      </c>
      <c r="Q129">
        <v>22.5</v>
      </c>
      <c r="R129" t="s">
        <v>14</v>
      </c>
      <c r="S129">
        <v>24</v>
      </c>
      <c r="T129" s="4" t="s">
        <v>42</v>
      </c>
      <c r="U129" t="s">
        <v>18</v>
      </c>
      <c r="V129">
        <v>18.277603281927099</v>
      </c>
      <c r="W129">
        <f t="shared" si="6"/>
        <v>18</v>
      </c>
      <c r="X129" t="s">
        <v>59</v>
      </c>
      <c r="Y129" t="str">
        <f t="shared" si="7"/>
        <v>Po</v>
      </c>
    </row>
    <row r="130" spans="1:25" x14ac:dyDescent="0.3">
      <c r="A130">
        <v>208</v>
      </c>
      <c r="B130">
        <v>524</v>
      </c>
      <c r="C130" t="s">
        <v>12</v>
      </c>
      <c r="D130" t="s">
        <v>12</v>
      </c>
      <c r="E130">
        <f>VLOOKUP(D130,Tabelle1!$A$2:$B$9,2,0)</f>
        <v>1</v>
      </c>
      <c r="F130" t="s">
        <v>54</v>
      </c>
      <c r="G130" t="s">
        <v>61</v>
      </c>
      <c r="H130" t="str">
        <f>IF(AND(VLOOKUP(D130,Tabelle1!$A$2:$C$9,3,0)="Uninf", G130="yes"),"Uninf-AB",VLOOKUP(D130,Tabelle1!$A$2:$C$9,3,0))</f>
        <v>wMel</v>
      </c>
      <c r="I130" t="str">
        <f t="shared" si="4"/>
        <v>wMel_Po_1_+</v>
      </c>
      <c r="J130">
        <v>1</v>
      </c>
      <c r="K130">
        <v>16</v>
      </c>
      <c r="L130">
        <v>4</v>
      </c>
      <c r="M130" t="str">
        <f t="shared" si="5"/>
        <v>re1+4</v>
      </c>
      <c r="N130">
        <v>14</v>
      </c>
      <c r="O130">
        <v>0</v>
      </c>
      <c r="P130">
        <v>56</v>
      </c>
      <c r="Q130">
        <v>22.5</v>
      </c>
      <c r="R130" t="s">
        <v>14</v>
      </c>
      <c r="S130">
        <v>24</v>
      </c>
      <c r="T130" s="4" t="s">
        <v>42</v>
      </c>
      <c r="U130" t="s">
        <v>18</v>
      </c>
      <c r="V130">
        <v>18.337642299393099</v>
      </c>
      <c r="W130">
        <f t="shared" si="6"/>
        <v>18</v>
      </c>
      <c r="X130" t="s">
        <v>59</v>
      </c>
      <c r="Y130" t="str">
        <f t="shared" si="7"/>
        <v>Po</v>
      </c>
    </row>
    <row r="131" spans="1:25" x14ac:dyDescent="0.3">
      <c r="A131">
        <v>230</v>
      </c>
      <c r="B131">
        <v>522</v>
      </c>
      <c r="C131" t="s">
        <v>12</v>
      </c>
      <c r="D131" t="s">
        <v>12</v>
      </c>
      <c r="E131">
        <f>VLOOKUP(D131,Tabelle1!$A$2:$B$9,2,0)</f>
        <v>1</v>
      </c>
      <c r="F131" t="s">
        <v>54</v>
      </c>
      <c r="G131" t="s">
        <v>61</v>
      </c>
      <c r="H131" t="str">
        <f>IF(AND(VLOOKUP(D131,Tabelle1!$A$2:$C$9,3,0)="Uninf", G131="yes"),"Uninf-AB",VLOOKUP(D131,Tabelle1!$A$2:$C$9,3,0))</f>
        <v>wMel</v>
      </c>
      <c r="I131" t="str">
        <f t="shared" ref="I131:I194" si="8">H131&amp;"_"&amp;Y131&amp;"_"&amp;E131&amp;"_"&amp;F131</f>
        <v>wMel_Po_1_+</v>
      </c>
      <c r="J131">
        <v>1</v>
      </c>
      <c r="K131">
        <v>16</v>
      </c>
      <c r="L131">
        <v>4</v>
      </c>
      <c r="M131" t="str">
        <f t="shared" ref="M131:M194" si="9">D131&amp;F131&amp;L131</f>
        <v>re1+4</v>
      </c>
      <c r="N131">
        <v>14</v>
      </c>
      <c r="O131">
        <v>0</v>
      </c>
      <c r="P131">
        <v>56</v>
      </c>
      <c r="Q131">
        <v>22.5</v>
      </c>
      <c r="R131" t="s">
        <v>14</v>
      </c>
      <c r="S131">
        <v>24</v>
      </c>
      <c r="T131" s="4" t="s">
        <v>42</v>
      </c>
      <c r="U131" t="s">
        <v>18</v>
      </c>
      <c r="V131">
        <v>18.428903003823098</v>
      </c>
      <c r="W131">
        <f t="shared" ref="W131:W194" si="10">ROUND(V131,0)</f>
        <v>18</v>
      </c>
      <c r="X131" t="s">
        <v>59</v>
      </c>
      <c r="Y131" t="str">
        <f t="shared" ref="Y131:Y194" si="11">MID(X131,1,2)</f>
        <v>Po</v>
      </c>
    </row>
    <row r="132" spans="1:25" x14ac:dyDescent="0.3">
      <c r="A132">
        <v>244</v>
      </c>
      <c r="B132">
        <v>494</v>
      </c>
      <c r="C132" t="s">
        <v>12</v>
      </c>
      <c r="D132" t="s">
        <v>12</v>
      </c>
      <c r="E132">
        <f>VLOOKUP(D132,Tabelle1!$A$2:$B$9,2,0)</f>
        <v>1</v>
      </c>
      <c r="F132" t="s">
        <v>54</v>
      </c>
      <c r="G132" t="s">
        <v>61</v>
      </c>
      <c r="H132" t="str">
        <f>IF(AND(VLOOKUP(D132,Tabelle1!$A$2:$C$9,3,0)="Uninf", G132="yes"),"Uninf-AB",VLOOKUP(D132,Tabelle1!$A$2:$C$9,3,0))</f>
        <v>wMel</v>
      </c>
      <c r="I132" t="str">
        <f t="shared" si="8"/>
        <v>wMel_Po_1_+</v>
      </c>
      <c r="J132">
        <v>1</v>
      </c>
      <c r="K132">
        <v>16</v>
      </c>
      <c r="L132">
        <v>4</v>
      </c>
      <c r="M132" t="str">
        <f t="shared" si="9"/>
        <v>re1+4</v>
      </c>
      <c r="N132">
        <v>14</v>
      </c>
      <c r="O132">
        <v>0</v>
      </c>
      <c r="P132">
        <v>56</v>
      </c>
      <c r="Q132">
        <v>22.5</v>
      </c>
      <c r="R132" t="s">
        <v>14</v>
      </c>
      <c r="S132">
        <v>24</v>
      </c>
      <c r="T132" s="4" t="s">
        <v>42</v>
      </c>
      <c r="U132" t="s">
        <v>18</v>
      </c>
      <c r="V132">
        <v>18.493142655689201</v>
      </c>
      <c r="W132">
        <f t="shared" si="10"/>
        <v>18</v>
      </c>
      <c r="X132" t="s">
        <v>59</v>
      </c>
      <c r="Y132" t="str">
        <f t="shared" si="11"/>
        <v>Po</v>
      </c>
    </row>
    <row r="133" spans="1:25" x14ac:dyDescent="0.3">
      <c r="A133">
        <v>272</v>
      </c>
      <c r="B133">
        <v>502</v>
      </c>
      <c r="C133" t="s">
        <v>12</v>
      </c>
      <c r="D133" t="s">
        <v>12</v>
      </c>
      <c r="E133">
        <f>VLOOKUP(D133,Tabelle1!$A$2:$B$9,2,0)</f>
        <v>1</v>
      </c>
      <c r="F133" t="s">
        <v>54</v>
      </c>
      <c r="G133" t="s">
        <v>61</v>
      </c>
      <c r="H133" t="str">
        <f>IF(AND(VLOOKUP(D133,Tabelle1!$A$2:$C$9,3,0)="Uninf", G133="yes"),"Uninf-AB",VLOOKUP(D133,Tabelle1!$A$2:$C$9,3,0))</f>
        <v>wMel</v>
      </c>
      <c r="I133" t="str">
        <f t="shared" si="8"/>
        <v>wMel_Po_1_+</v>
      </c>
      <c r="J133">
        <v>1</v>
      </c>
      <c r="K133">
        <v>16</v>
      </c>
      <c r="L133">
        <v>4</v>
      </c>
      <c r="M133" t="str">
        <f t="shared" si="9"/>
        <v>re1+4</v>
      </c>
      <c r="N133">
        <v>14</v>
      </c>
      <c r="O133">
        <v>0</v>
      </c>
      <c r="P133">
        <v>56</v>
      </c>
      <c r="Q133">
        <v>22.5</v>
      </c>
      <c r="R133" t="s">
        <v>14</v>
      </c>
      <c r="S133">
        <v>24</v>
      </c>
      <c r="T133" s="4" t="s">
        <v>42</v>
      </c>
      <c r="U133" t="s">
        <v>18</v>
      </c>
      <c r="V133">
        <v>18.606860329050299</v>
      </c>
      <c r="W133">
        <f t="shared" si="10"/>
        <v>19</v>
      </c>
      <c r="X133" t="s">
        <v>59</v>
      </c>
      <c r="Y133" t="str">
        <f t="shared" si="11"/>
        <v>Po</v>
      </c>
    </row>
    <row r="134" spans="1:25" x14ac:dyDescent="0.3">
      <c r="A134">
        <v>274</v>
      </c>
      <c r="B134">
        <v>520</v>
      </c>
      <c r="C134" t="s">
        <v>12</v>
      </c>
      <c r="D134" t="s">
        <v>12</v>
      </c>
      <c r="E134">
        <f>VLOOKUP(D134,Tabelle1!$A$2:$B$9,2,0)</f>
        <v>1</v>
      </c>
      <c r="F134" t="s">
        <v>54</v>
      </c>
      <c r="G134" t="s">
        <v>61</v>
      </c>
      <c r="H134" t="str">
        <f>IF(AND(VLOOKUP(D134,Tabelle1!$A$2:$C$9,3,0)="Uninf", G134="yes"),"Uninf-AB",VLOOKUP(D134,Tabelle1!$A$2:$C$9,3,0))</f>
        <v>wMel</v>
      </c>
      <c r="I134" t="str">
        <f t="shared" si="8"/>
        <v>wMel_Po_1_+</v>
      </c>
      <c r="J134">
        <v>1</v>
      </c>
      <c r="K134">
        <v>16</v>
      </c>
      <c r="L134">
        <v>4</v>
      </c>
      <c r="M134" t="str">
        <f t="shared" si="9"/>
        <v>re1+4</v>
      </c>
      <c r="N134">
        <v>14</v>
      </c>
      <c r="O134">
        <v>0</v>
      </c>
      <c r="P134">
        <v>56</v>
      </c>
      <c r="Q134">
        <v>22.5</v>
      </c>
      <c r="R134" t="s">
        <v>14</v>
      </c>
      <c r="S134">
        <v>24</v>
      </c>
      <c r="T134" s="4" t="s">
        <v>42</v>
      </c>
      <c r="U134" t="s">
        <v>18</v>
      </c>
      <c r="V134">
        <v>18.610963111734002</v>
      </c>
      <c r="W134">
        <f t="shared" si="10"/>
        <v>19</v>
      </c>
      <c r="X134" t="s">
        <v>59</v>
      </c>
      <c r="Y134" t="str">
        <f t="shared" si="11"/>
        <v>Po</v>
      </c>
    </row>
    <row r="135" spans="1:25" x14ac:dyDescent="0.3">
      <c r="A135">
        <v>320</v>
      </c>
      <c r="B135">
        <v>496</v>
      </c>
      <c r="C135" t="s">
        <v>12</v>
      </c>
      <c r="D135" t="s">
        <v>12</v>
      </c>
      <c r="E135">
        <f>VLOOKUP(D135,Tabelle1!$A$2:$B$9,2,0)</f>
        <v>1</v>
      </c>
      <c r="F135" t="s">
        <v>54</v>
      </c>
      <c r="G135" t="s">
        <v>61</v>
      </c>
      <c r="H135" t="str">
        <f>IF(AND(VLOOKUP(D135,Tabelle1!$A$2:$C$9,3,0)="Uninf", G135="yes"),"Uninf-AB",VLOOKUP(D135,Tabelle1!$A$2:$C$9,3,0))</f>
        <v>wMel</v>
      </c>
      <c r="I135" t="str">
        <f t="shared" si="8"/>
        <v>wMel_Po_1_+</v>
      </c>
      <c r="J135">
        <v>1</v>
      </c>
      <c r="K135">
        <v>16</v>
      </c>
      <c r="L135">
        <v>4</v>
      </c>
      <c r="M135" t="str">
        <f t="shared" si="9"/>
        <v>re1+4</v>
      </c>
      <c r="N135">
        <v>14</v>
      </c>
      <c r="O135">
        <v>0</v>
      </c>
      <c r="P135">
        <v>56</v>
      </c>
      <c r="Q135">
        <v>22.5</v>
      </c>
      <c r="R135" t="s">
        <v>14</v>
      </c>
      <c r="S135">
        <v>24</v>
      </c>
      <c r="T135" s="4" t="s">
        <v>42</v>
      </c>
      <c r="U135" t="s">
        <v>18</v>
      </c>
      <c r="V135">
        <v>18.806352021310499</v>
      </c>
      <c r="W135">
        <f t="shared" si="10"/>
        <v>19</v>
      </c>
      <c r="X135" t="s">
        <v>59</v>
      </c>
      <c r="Y135" t="str">
        <f t="shared" si="11"/>
        <v>Po</v>
      </c>
    </row>
    <row r="136" spans="1:25" x14ac:dyDescent="0.3">
      <c r="A136">
        <v>328</v>
      </c>
      <c r="B136">
        <v>518</v>
      </c>
      <c r="C136" t="s">
        <v>12</v>
      </c>
      <c r="D136" t="s">
        <v>12</v>
      </c>
      <c r="E136">
        <f>VLOOKUP(D136,Tabelle1!$A$2:$B$9,2,0)</f>
        <v>1</v>
      </c>
      <c r="F136" t="s">
        <v>54</v>
      </c>
      <c r="G136" t="s">
        <v>61</v>
      </c>
      <c r="H136" t="str">
        <f>IF(AND(VLOOKUP(D136,Tabelle1!$A$2:$C$9,3,0)="Uninf", G136="yes"),"Uninf-AB",VLOOKUP(D136,Tabelle1!$A$2:$C$9,3,0))</f>
        <v>wMel</v>
      </c>
      <c r="I136" t="str">
        <f t="shared" si="8"/>
        <v>wMel_Po_1_+</v>
      </c>
      <c r="J136">
        <v>1</v>
      </c>
      <c r="K136">
        <v>16</v>
      </c>
      <c r="L136">
        <v>4</v>
      </c>
      <c r="M136" t="str">
        <f t="shared" si="9"/>
        <v>re1+4</v>
      </c>
      <c r="N136">
        <v>14</v>
      </c>
      <c r="O136">
        <v>0</v>
      </c>
      <c r="P136">
        <v>56</v>
      </c>
      <c r="Q136">
        <v>22.5</v>
      </c>
      <c r="R136" t="s">
        <v>14</v>
      </c>
      <c r="S136">
        <v>24</v>
      </c>
      <c r="T136" s="4" t="s">
        <v>42</v>
      </c>
      <c r="U136" t="s">
        <v>18</v>
      </c>
      <c r="V136">
        <v>18.834295675772601</v>
      </c>
      <c r="W136">
        <f t="shared" si="10"/>
        <v>19</v>
      </c>
      <c r="X136" t="s">
        <v>59</v>
      </c>
      <c r="Y136" t="str">
        <f t="shared" si="11"/>
        <v>Po</v>
      </c>
    </row>
    <row r="137" spans="1:25" x14ac:dyDescent="0.3">
      <c r="A137">
        <v>336</v>
      </c>
      <c r="B137">
        <v>498</v>
      </c>
      <c r="C137" t="s">
        <v>12</v>
      </c>
      <c r="D137" t="s">
        <v>12</v>
      </c>
      <c r="E137">
        <f>VLOOKUP(D137,Tabelle1!$A$2:$B$9,2,0)</f>
        <v>1</v>
      </c>
      <c r="F137" t="s">
        <v>54</v>
      </c>
      <c r="G137" t="s">
        <v>61</v>
      </c>
      <c r="H137" t="str">
        <f>IF(AND(VLOOKUP(D137,Tabelle1!$A$2:$C$9,3,0)="Uninf", G137="yes"),"Uninf-AB",VLOOKUP(D137,Tabelle1!$A$2:$C$9,3,0))</f>
        <v>wMel</v>
      </c>
      <c r="I137" t="str">
        <f t="shared" si="8"/>
        <v>wMel_Po_1_+</v>
      </c>
      <c r="J137">
        <v>1</v>
      </c>
      <c r="K137">
        <v>16</v>
      </c>
      <c r="L137">
        <v>4</v>
      </c>
      <c r="M137" t="str">
        <f t="shared" si="9"/>
        <v>re1+4</v>
      </c>
      <c r="N137">
        <v>14</v>
      </c>
      <c r="O137">
        <v>0</v>
      </c>
      <c r="P137">
        <v>56</v>
      </c>
      <c r="Q137">
        <v>22.5</v>
      </c>
      <c r="R137" t="s">
        <v>14</v>
      </c>
      <c r="S137">
        <v>24</v>
      </c>
      <c r="T137" s="4" t="s">
        <v>42</v>
      </c>
      <c r="U137" t="s">
        <v>18</v>
      </c>
      <c r="V137">
        <v>18.871926650165701</v>
      </c>
      <c r="W137">
        <f t="shared" si="10"/>
        <v>19</v>
      </c>
      <c r="X137" t="s">
        <v>59</v>
      </c>
      <c r="Y137" t="str">
        <f t="shared" si="11"/>
        <v>Po</v>
      </c>
    </row>
    <row r="138" spans="1:25" x14ac:dyDescent="0.3">
      <c r="A138">
        <v>400</v>
      </c>
      <c r="B138">
        <v>504</v>
      </c>
      <c r="C138" t="s">
        <v>12</v>
      </c>
      <c r="D138" t="s">
        <v>12</v>
      </c>
      <c r="E138">
        <f>VLOOKUP(D138,Tabelle1!$A$2:$B$9,2,0)</f>
        <v>1</v>
      </c>
      <c r="F138" t="s">
        <v>54</v>
      </c>
      <c r="G138" t="s">
        <v>61</v>
      </c>
      <c r="H138" t="str">
        <f>IF(AND(VLOOKUP(D138,Tabelle1!$A$2:$C$9,3,0)="Uninf", G138="yes"),"Uninf-AB",VLOOKUP(D138,Tabelle1!$A$2:$C$9,3,0))</f>
        <v>wMel</v>
      </c>
      <c r="I138" t="str">
        <f t="shared" si="8"/>
        <v>wMel_Po_1_+</v>
      </c>
      <c r="J138">
        <v>1</v>
      </c>
      <c r="K138">
        <v>16</v>
      </c>
      <c r="L138">
        <v>4</v>
      </c>
      <c r="M138" t="str">
        <f t="shared" si="9"/>
        <v>re1+4</v>
      </c>
      <c r="N138">
        <v>14</v>
      </c>
      <c r="O138">
        <v>0</v>
      </c>
      <c r="P138">
        <v>56</v>
      </c>
      <c r="Q138">
        <v>22.5</v>
      </c>
      <c r="R138" t="s">
        <v>14</v>
      </c>
      <c r="S138">
        <v>24</v>
      </c>
      <c r="T138" s="4" t="s">
        <v>42</v>
      </c>
      <c r="U138" t="s">
        <v>18</v>
      </c>
      <c r="V138">
        <v>19.134686466535602</v>
      </c>
      <c r="W138">
        <f t="shared" si="10"/>
        <v>19</v>
      </c>
      <c r="X138" t="s">
        <v>59</v>
      </c>
      <c r="Y138" t="str">
        <f t="shared" si="11"/>
        <v>Po</v>
      </c>
    </row>
    <row r="139" spans="1:25" x14ac:dyDescent="0.3">
      <c r="A139">
        <v>512</v>
      </c>
      <c r="B139">
        <v>476</v>
      </c>
      <c r="C139" t="s">
        <v>12</v>
      </c>
      <c r="D139" t="s">
        <v>12</v>
      </c>
      <c r="E139">
        <f>VLOOKUP(D139,Tabelle1!$A$2:$B$9,2,0)</f>
        <v>1</v>
      </c>
      <c r="F139" t="s">
        <v>54</v>
      </c>
      <c r="G139" t="s">
        <v>61</v>
      </c>
      <c r="H139" t="str">
        <f>IF(AND(VLOOKUP(D139,Tabelle1!$A$2:$C$9,3,0)="Uninf", G139="yes"),"Uninf-AB",VLOOKUP(D139,Tabelle1!$A$2:$C$9,3,0))</f>
        <v>wMel</v>
      </c>
      <c r="I139" t="str">
        <f t="shared" si="8"/>
        <v>wMel_Po_1_+</v>
      </c>
      <c r="J139">
        <v>1</v>
      </c>
      <c r="K139">
        <v>16</v>
      </c>
      <c r="L139">
        <v>4</v>
      </c>
      <c r="M139" t="str">
        <f t="shared" si="9"/>
        <v>re1+4</v>
      </c>
      <c r="N139">
        <v>14</v>
      </c>
      <c r="O139">
        <v>0</v>
      </c>
      <c r="P139">
        <v>56</v>
      </c>
      <c r="Q139">
        <v>22.5</v>
      </c>
      <c r="R139" t="s">
        <v>14</v>
      </c>
      <c r="S139">
        <v>24</v>
      </c>
      <c r="T139" s="4" t="s">
        <v>42</v>
      </c>
      <c r="U139" t="s">
        <v>18</v>
      </c>
      <c r="V139">
        <v>19.6033961884531</v>
      </c>
      <c r="W139">
        <f t="shared" si="10"/>
        <v>20</v>
      </c>
      <c r="X139" t="s">
        <v>59</v>
      </c>
      <c r="Y139" t="str">
        <f t="shared" si="11"/>
        <v>Po</v>
      </c>
    </row>
    <row r="140" spans="1:25" x14ac:dyDescent="0.3">
      <c r="A140">
        <v>558</v>
      </c>
      <c r="B140">
        <v>468</v>
      </c>
      <c r="C140" t="s">
        <v>12</v>
      </c>
      <c r="D140" t="s">
        <v>12</v>
      </c>
      <c r="E140">
        <f>VLOOKUP(D140,Tabelle1!$A$2:$B$9,2,0)</f>
        <v>1</v>
      </c>
      <c r="F140" t="s">
        <v>54</v>
      </c>
      <c r="G140" t="s">
        <v>61</v>
      </c>
      <c r="H140" t="str">
        <f>IF(AND(VLOOKUP(D140,Tabelle1!$A$2:$C$9,3,0)="Uninf", G140="yes"),"Uninf-AB",VLOOKUP(D140,Tabelle1!$A$2:$C$9,3,0))</f>
        <v>wMel</v>
      </c>
      <c r="I140" t="str">
        <f t="shared" si="8"/>
        <v>wMel_Po_1_+</v>
      </c>
      <c r="J140">
        <v>1</v>
      </c>
      <c r="K140">
        <v>16</v>
      </c>
      <c r="L140">
        <v>4</v>
      </c>
      <c r="M140" t="str">
        <f t="shared" si="9"/>
        <v>re1+4</v>
      </c>
      <c r="N140">
        <v>14</v>
      </c>
      <c r="O140">
        <v>0</v>
      </c>
      <c r="P140">
        <v>56</v>
      </c>
      <c r="Q140">
        <v>22.5</v>
      </c>
      <c r="R140" t="s">
        <v>14</v>
      </c>
      <c r="S140">
        <v>24</v>
      </c>
      <c r="T140" s="4" t="s">
        <v>42</v>
      </c>
      <c r="U140" t="s">
        <v>18</v>
      </c>
      <c r="V140">
        <v>19.795094690436802</v>
      </c>
      <c r="W140">
        <f t="shared" si="10"/>
        <v>20</v>
      </c>
      <c r="X140" t="s">
        <v>59</v>
      </c>
      <c r="Y140" t="str">
        <f t="shared" si="11"/>
        <v>Po</v>
      </c>
    </row>
    <row r="141" spans="1:25" x14ac:dyDescent="0.3">
      <c r="A141">
        <v>536</v>
      </c>
      <c r="B141">
        <v>452</v>
      </c>
      <c r="C141" t="s">
        <v>12</v>
      </c>
      <c r="D141" t="s">
        <v>12</v>
      </c>
      <c r="E141">
        <f>VLOOKUP(D141,Tabelle1!$A$2:$B$9,2,0)</f>
        <v>1</v>
      </c>
      <c r="F141" t="s">
        <v>54</v>
      </c>
      <c r="G141" t="s">
        <v>61</v>
      </c>
      <c r="H141" t="str">
        <f>IF(AND(VLOOKUP(D141,Tabelle1!$A$2:$C$9,3,0)="Uninf", G141="yes"),"Uninf-AB",VLOOKUP(D141,Tabelle1!$A$2:$C$9,3,0))</f>
        <v>wMel</v>
      </c>
      <c r="I141" t="str">
        <f t="shared" si="8"/>
        <v>wMel_Po_1_+</v>
      </c>
      <c r="J141">
        <v>1</v>
      </c>
      <c r="K141">
        <v>16</v>
      </c>
      <c r="L141">
        <v>4</v>
      </c>
      <c r="M141" t="str">
        <f t="shared" si="9"/>
        <v>re1+4</v>
      </c>
      <c r="N141">
        <v>14</v>
      </c>
      <c r="O141">
        <v>0</v>
      </c>
      <c r="P141">
        <v>56</v>
      </c>
      <c r="Q141">
        <v>22.5</v>
      </c>
      <c r="R141" t="s">
        <v>14</v>
      </c>
      <c r="S141">
        <v>24</v>
      </c>
      <c r="T141" s="4" t="s">
        <v>42</v>
      </c>
      <c r="U141" t="s">
        <v>18</v>
      </c>
      <c r="V141">
        <v>19.7079856945487</v>
      </c>
      <c r="W141">
        <f t="shared" si="10"/>
        <v>20</v>
      </c>
      <c r="X141" t="s">
        <v>59</v>
      </c>
      <c r="Y141" t="str">
        <f t="shared" si="11"/>
        <v>Po</v>
      </c>
    </row>
    <row r="142" spans="1:25" x14ac:dyDescent="0.3">
      <c r="A142">
        <v>562</v>
      </c>
      <c r="B142">
        <v>452</v>
      </c>
      <c r="C142" t="s">
        <v>12</v>
      </c>
      <c r="D142" t="s">
        <v>12</v>
      </c>
      <c r="E142">
        <f>VLOOKUP(D142,Tabelle1!$A$2:$B$9,2,0)</f>
        <v>1</v>
      </c>
      <c r="F142" t="s">
        <v>54</v>
      </c>
      <c r="G142" t="s">
        <v>61</v>
      </c>
      <c r="H142" t="str">
        <f>IF(AND(VLOOKUP(D142,Tabelle1!$A$2:$C$9,3,0)="Uninf", G142="yes"),"Uninf-AB",VLOOKUP(D142,Tabelle1!$A$2:$C$9,3,0))</f>
        <v>wMel</v>
      </c>
      <c r="I142" t="str">
        <f t="shared" si="8"/>
        <v>wMel_Po_1_+</v>
      </c>
      <c r="J142">
        <v>1</v>
      </c>
      <c r="K142">
        <v>16</v>
      </c>
      <c r="L142">
        <v>4</v>
      </c>
      <c r="M142" t="str">
        <f t="shared" si="9"/>
        <v>re1+4</v>
      </c>
      <c r="N142">
        <v>14</v>
      </c>
      <c r="O142">
        <v>0</v>
      </c>
      <c r="P142">
        <v>56</v>
      </c>
      <c r="Q142">
        <v>22.5</v>
      </c>
      <c r="R142" t="s">
        <v>14</v>
      </c>
      <c r="S142">
        <v>24</v>
      </c>
      <c r="T142" s="4" t="s">
        <v>42</v>
      </c>
      <c r="U142" t="s">
        <v>18</v>
      </c>
      <c r="V142">
        <v>19.815294080480701</v>
      </c>
      <c r="W142">
        <f t="shared" si="10"/>
        <v>20</v>
      </c>
      <c r="X142" t="s">
        <v>59</v>
      </c>
      <c r="Y142" t="str">
        <f t="shared" si="11"/>
        <v>Po</v>
      </c>
    </row>
    <row r="143" spans="1:25" x14ac:dyDescent="0.3">
      <c r="A143">
        <v>616</v>
      </c>
      <c r="B143">
        <v>454</v>
      </c>
      <c r="C143" t="s">
        <v>12</v>
      </c>
      <c r="D143" t="s">
        <v>12</v>
      </c>
      <c r="E143">
        <f>VLOOKUP(D143,Tabelle1!$A$2:$B$9,2,0)</f>
        <v>1</v>
      </c>
      <c r="F143" t="s">
        <v>54</v>
      </c>
      <c r="G143" t="s">
        <v>61</v>
      </c>
      <c r="H143" t="str">
        <f>IF(AND(VLOOKUP(D143,Tabelle1!$A$2:$C$9,3,0)="Uninf", G143="yes"),"Uninf-AB",VLOOKUP(D143,Tabelle1!$A$2:$C$9,3,0))</f>
        <v>wMel</v>
      </c>
      <c r="I143" t="str">
        <f t="shared" si="8"/>
        <v>wMel_Po_1_+</v>
      </c>
      <c r="J143">
        <v>1</v>
      </c>
      <c r="K143">
        <v>16</v>
      </c>
      <c r="L143">
        <v>4</v>
      </c>
      <c r="M143" t="str">
        <f t="shared" si="9"/>
        <v>re1+4</v>
      </c>
      <c r="N143">
        <v>14</v>
      </c>
      <c r="O143">
        <v>0</v>
      </c>
      <c r="P143">
        <v>56</v>
      </c>
      <c r="Q143">
        <v>22.5</v>
      </c>
      <c r="R143" t="s">
        <v>14</v>
      </c>
      <c r="S143">
        <v>24</v>
      </c>
      <c r="T143" s="4" t="s">
        <v>42</v>
      </c>
      <c r="U143" t="s">
        <v>18</v>
      </c>
      <c r="V143">
        <v>20.037704042621101</v>
      </c>
      <c r="W143">
        <f t="shared" si="10"/>
        <v>20</v>
      </c>
      <c r="X143" t="s">
        <v>59</v>
      </c>
      <c r="Y143" t="str">
        <f t="shared" si="11"/>
        <v>Po</v>
      </c>
    </row>
    <row r="144" spans="1:25" x14ac:dyDescent="0.3">
      <c r="A144">
        <v>696</v>
      </c>
      <c r="B144">
        <v>452</v>
      </c>
      <c r="C144" t="s">
        <v>12</v>
      </c>
      <c r="D144" t="s">
        <v>12</v>
      </c>
      <c r="E144">
        <f>VLOOKUP(D144,Tabelle1!$A$2:$B$9,2,0)</f>
        <v>1</v>
      </c>
      <c r="F144" t="s">
        <v>54</v>
      </c>
      <c r="G144" t="s">
        <v>61</v>
      </c>
      <c r="H144" t="str">
        <f>IF(AND(VLOOKUP(D144,Tabelle1!$A$2:$C$9,3,0)="Uninf", G144="yes"),"Uninf-AB",VLOOKUP(D144,Tabelle1!$A$2:$C$9,3,0))</f>
        <v>wMel</v>
      </c>
      <c r="I144" t="str">
        <f t="shared" si="8"/>
        <v>wMel_Po_1_+</v>
      </c>
      <c r="J144">
        <v>1</v>
      </c>
      <c r="K144">
        <v>16</v>
      </c>
      <c r="L144">
        <v>4</v>
      </c>
      <c r="M144" t="str">
        <f t="shared" si="9"/>
        <v>re1+4</v>
      </c>
      <c r="N144">
        <v>14</v>
      </c>
      <c r="O144">
        <v>0</v>
      </c>
      <c r="P144">
        <v>56</v>
      </c>
      <c r="Q144">
        <v>22.5</v>
      </c>
      <c r="R144" t="s">
        <v>14</v>
      </c>
      <c r="S144">
        <v>24</v>
      </c>
      <c r="T144" s="4" t="s">
        <v>42</v>
      </c>
      <c r="U144" t="s">
        <v>18</v>
      </c>
      <c r="V144">
        <v>20.368344992591702</v>
      </c>
      <c r="W144">
        <f t="shared" si="10"/>
        <v>20</v>
      </c>
      <c r="X144" t="s">
        <v>59</v>
      </c>
      <c r="Y144" t="str">
        <f t="shared" si="11"/>
        <v>Po</v>
      </c>
    </row>
    <row r="145" spans="1:25" x14ac:dyDescent="0.3">
      <c r="A145">
        <v>862</v>
      </c>
      <c r="B145">
        <v>458</v>
      </c>
      <c r="C145" t="s">
        <v>12</v>
      </c>
      <c r="D145" t="s">
        <v>12</v>
      </c>
      <c r="E145">
        <f>VLOOKUP(D145,Tabelle1!$A$2:$B$9,2,0)</f>
        <v>1</v>
      </c>
      <c r="F145" t="s">
        <v>54</v>
      </c>
      <c r="G145" t="s">
        <v>61</v>
      </c>
      <c r="H145" t="str">
        <f>IF(AND(VLOOKUP(D145,Tabelle1!$A$2:$C$9,3,0)="Uninf", G145="yes"),"Uninf-AB",VLOOKUP(D145,Tabelle1!$A$2:$C$9,3,0))</f>
        <v>wMel</v>
      </c>
      <c r="I145" t="str">
        <f t="shared" si="8"/>
        <v>wMel_Po_1_+</v>
      </c>
      <c r="J145">
        <v>1</v>
      </c>
      <c r="K145">
        <v>16</v>
      </c>
      <c r="L145">
        <v>4</v>
      </c>
      <c r="M145" t="str">
        <f t="shared" si="9"/>
        <v>re1+4</v>
      </c>
      <c r="N145">
        <v>14</v>
      </c>
      <c r="O145">
        <v>0</v>
      </c>
      <c r="P145">
        <v>56</v>
      </c>
      <c r="Q145">
        <v>22.5</v>
      </c>
      <c r="R145" t="s">
        <v>14</v>
      </c>
      <c r="S145">
        <v>24</v>
      </c>
      <c r="T145" s="4" t="s">
        <v>42</v>
      </c>
      <c r="U145" t="s">
        <v>18</v>
      </c>
      <c r="V145">
        <v>21.052083861463998</v>
      </c>
      <c r="W145">
        <f t="shared" si="10"/>
        <v>21</v>
      </c>
      <c r="X145" t="s">
        <v>59</v>
      </c>
      <c r="Y145" t="str">
        <f t="shared" si="11"/>
        <v>Po</v>
      </c>
    </row>
    <row r="146" spans="1:25" x14ac:dyDescent="0.3">
      <c r="A146">
        <v>966</v>
      </c>
      <c r="B146">
        <v>444</v>
      </c>
      <c r="C146" t="s">
        <v>12</v>
      </c>
      <c r="D146" t="s">
        <v>12</v>
      </c>
      <c r="E146">
        <f>VLOOKUP(D146,Tabelle1!$A$2:$B$9,2,0)</f>
        <v>1</v>
      </c>
      <c r="F146" t="s">
        <v>54</v>
      </c>
      <c r="G146" t="s">
        <v>61</v>
      </c>
      <c r="H146" t="str">
        <f>IF(AND(VLOOKUP(D146,Tabelle1!$A$2:$C$9,3,0)="Uninf", G146="yes"),"Uninf-AB",VLOOKUP(D146,Tabelle1!$A$2:$C$9,3,0))</f>
        <v>wMel</v>
      </c>
      <c r="I146" t="str">
        <f t="shared" si="8"/>
        <v>wMel_Po_1_+</v>
      </c>
      <c r="J146">
        <v>1</v>
      </c>
      <c r="K146">
        <v>16</v>
      </c>
      <c r="L146">
        <v>4</v>
      </c>
      <c r="M146" t="str">
        <f t="shared" si="9"/>
        <v>re1+4</v>
      </c>
      <c r="N146">
        <v>14</v>
      </c>
      <c r="O146">
        <v>0</v>
      </c>
      <c r="P146">
        <v>56</v>
      </c>
      <c r="Q146">
        <v>22.5</v>
      </c>
      <c r="R146" t="s">
        <v>14</v>
      </c>
      <c r="S146">
        <v>24</v>
      </c>
      <c r="T146" s="4" t="s">
        <v>42</v>
      </c>
      <c r="U146" t="s">
        <v>18</v>
      </c>
      <c r="V146">
        <v>21.4845465118356</v>
      </c>
      <c r="W146">
        <f t="shared" si="10"/>
        <v>21</v>
      </c>
      <c r="X146" t="s">
        <v>59</v>
      </c>
      <c r="Y146" t="str">
        <f t="shared" si="11"/>
        <v>Po</v>
      </c>
    </row>
    <row r="147" spans="1:25" x14ac:dyDescent="0.3">
      <c r="A147">
        <v>986</v>
      </c>
      <c r="B147">
        <v>472</v>
      </c>
      <c r="C147" t="s">
        <v>12</v>
      </c>
      <c r="D147" t="s">
        <v>12</v>
      </c>
      <c r="E147">
        <f>VLOOKUP(D147,Tabelle1!$A$2:$B$9,2,0)</f>
        <v>1</v>
      </c>
      <c r="F147" t="s">
        <v>54</v>
      </c>
      <c r="G147" t="s">
        <v>61</v>
      </c>
      <c r="H147" t="str">
        <f>IF(AND(VLOOKUP(D147,Tabelle1!$A$2:$C$9,3,0)="Uninf", G147="yes"),"Uninf-AB",VLOOKUP(D147,Tabelle1!$A$2:$C$9,3,0))</f>
        <v>wMel</v>
      </c>
      <c r="I147" t="str">
        <f t="shared" si="8"/>
        <v>wMel_Po_1_+</v>
      </c>
      <c r="J147">
        <v>1</v>
      </c>
      <c r="K147">
        <v>16</v>
      </c>
      <c r="L147">
        <v>4</v>
      </c>
      <c r="M147" t="str">
        <f t="shared" si="9"/>
        <v>re1+4</v>
      </c>
      <c r="N147">
        <v>14</v>
      </c>
      <c r="O147">
        <v>0</v>
      </c>
      <c r="P147">
        <v>56</v>
      </c>
      <c r="Q147">
        <v>22.5</v>
      </c>
      <c r="R147" t="s">
        <v>14</v>
      </c>
      <c r="S147">
        <v>24</v>
      </c>
      <c r="T147" s="4" t="s">
        <v>42</v>
      </c>
      <c r="U147" t="s">
        <v>18</v>
      </c>
      <c r="V147">
        <v>21.560633210803601</v>
      </c>
      <c r="W147">
        <f t="shared" si="10"/>
        <v>22</v>
      </c>
      <c r="X147" t="s">
        <v>59</v>
      </c>
      <c r="Y147" t="str">
        <f t="shared" si="11"/>
        <v>Po</v>
      </c>
    </row>
    <row r="148" spans="1:25" x14ac:dyDescent="0.3">
      <c r="A148">
        <v>1120</v>
      </c>
      <c r="B148">
        <v>400</v>
      </c>
      <c r="C148" t="s">
        <v>12</v>
      </c>
      <c r="D148" t="s">
        <v>12</v>
      </c>
      <c r="E148">
        <f>VLOOKUP(D148,Tabelle1!$A$2:$B$9,2,0)</f>
        <v>1</v>
      </c>
      <c r="F148" t="s">
        <v>54</v>
      </c>
      <c r="G148" t="s">
        <v>61</v>
      </c>
      <c r="H148" t="str">
        <f>IF(AND(VLOOKUP(D148,Tabelle1!$A$2:$C$9,3,0)="Uninf", G148="yes"),"Uninf-AB",VLOOKUP(D148,Tabelle1!$A$2:$C$9,3,0))</f>
        <v>wMel</v>
      </c>
      <c r="I148" t="str">
        <f t="shared" si="8"/>
        <v>wMel_Po_1_+</v>
      </c>
      <c r="J148">
        <v>1</v>
      </c>
      <c r="K148">
        <v>16</v>
      </c>
      <c r="L148">
        <v>4</v>
      </c>
      <c r="M148" t="str">
        <f t="shared" si="9"/>
        <v>re1+4</v>
      </c>
      <c r="N148">
        <v>14</v>
      </c>
      <c r="O148">
        <v>0</v>
      </c>
      <c r="P148">
        <v>56</v>
      </c>
      <c r="Q148">
        <v>22.5</v>
      </c>
      <c r="R148" t="s">
        <v>14</v>
      </c>
      <c r="S148">
        <v>24</v>
      </c>
      <c r="T148" s="4" t="s">
        <v>42</v>
      </c>
      <c r="U148" t="s">
        <v>18</v>
      </c>
      <c r="V148">
        <v>22.130290957082199</v>
      </c>
      <c r="W148">
        <f t="shared" si="10"/>
        <v>22</v>
      </c>
      <c r="X148" t="s">
        <v>59</v>
      </c>
      <c r="Y148" t="str">
        <f t="shared" si="11"/>
        <v>Po</v>
      </c>
    </row>
    <row r="149" spans="1:25" x14ac:dyDescent="0.3">
      <c r="A149">
        <v>1144</v>
      </c>
      <c r="B149">
        <v>404</v>
      </c>
      <c r="C149" t="s">
        <v>12</v>
      </c>
      <c r="D149" t="s">
        <v>12</v>
      </c>
      <c r="E149">
        <f>VLOOKUP(D149,Tabelle1!$A$2:$B$9,2,0)</f>
        <v>1</v>
      </c>
      <c r="F149" t="s">
        <v>54</v>
      </c>
      <c r="G149" t="s">
        <v>61</v>
      </c>
      <c r="H149" t="str">
        <f>IF(AND(VLOOKUP(D149,Tabelle1!$A$2:$C$9,3,0)="Uninf", G149="yes"),"Uninf-AB",VLOOKUP(D149,Tabelle1!$A$2:$C$9,3,0))</f>
        <v>wMel</v>
      </c>
      <c r="I149" t="str">
        <f t="shared" si="8"/>
        <v>wMel_Po_1_+</v>
      </c>
      <c r="J149">
        <v>1</v>
      </c>
      <c r="K149">
        <v>16</v>
      </c>
      <c r="L149">
        <v>4</v>
      </c>
      <c r="M149" t="str">
        <f t="shared" si="9"/>
        <v>re1+4</v>
      </c>
      <c r="N149">
        <v>14</v>
      </c>
      <c r="O149">
        <v>0</v>
      </c>
      <c r="P149">
        <v>56</v>
      </c>
      <c r="Q149">
        <v>22.5</v>
      </c>
      <c r="R149" t="s">
        <v>14</v>
      </c>
      <c r="S149">
        <v>24</v>
      </c>
      <c r="T149" s="4" t="s">
        <v>42</v>
      </c>
      <c r="U149" t="s">
        <v>18</v>
      </c>
      <c r="V149">
        <v>22.2284222498904</v>
      </c>
      <c r="W149">
        <f t="shared" si="10"/>
        <v>22</v>
      </c>
      <c r="X149" t="s">
        <v>59</v>
      </c>
      <c r="Y149" t="str">
        <f t="shared" si="11"/>
        <v>Po</v>
      </c>
    </row>
    <row r="150" spans="1:25" x14ac:dyDescent="0.3">
      <c r="A150">
        <v>1602</v>
      </c>
      <c r="B150">
        <v>394</v>
      </c>
      <c r="C150" t="s">
        <v>12</v>
      </c>
      <c r="D150" t="s">
        <v>12</v>
      </c>
      <c r="E150">
        <f>VLOOKUP(D150,Tabelle1!$A$2:$B$9,2,0)</f>
        <v>1</v>
      </c>
      <c r="F150" t="s">
        <v>54</v>
      </c>
      <c r="G150" t="s">
        <v>61</v>
      </c>
      <c r="H150" t="str">
        <f>IF(AND(VLOOKUP(D150,Tabelle1!$A$2:$C$9,3,0)="Uninf", G150="yes"),"Uninf-AB",VLOOKUP(D150,Tabelle1!$A$2:$C$9,3,0))</f>
        <v>wMel</v>
      </c>
      <c r="I150" t="str">
        <f t="shared" si="8"/>
        <v>wMel_Po_1_+</v>
      </c>
      <c r="J150">
        <v>1</v>
      </c>
      <c r="K150">
        <v>16</v>
      </c>
      <c r="L150">
        <v>4</v>
      </c>
      <c r="M150" t="str">
        <f t="shared" si="9"/>
        <v>re1+4</v>
      </c>
      <c r="N150">
        <v>14</v>
      </c>
      <c r="O150">
        <v>0</v>
      </c>
      <c r="P150">
        <v>56</v>
      </c>
      <c r="Q150">
        <v>22.5</v>
      </c>
      <c r="R150" t="s">
        <v>14</v>
      </c>
      <c r="S150">
        <v>24</v>
      </c>
      <c r="T150" s="4" t="s">
        <v>42</v>
      </c>
      <c r="U150" t="s">
        <v>18</v>
      </c>
      <c r="V150">
        <v>24.121007245283899</v>
      </c>
      <c r="W150">
        <f t="shared" si="10"/>
        <v>24</v>
      </c>
      <c r="X150" t="s">
        <v>59</v>
      </c>
      <c r="Y150" t="str">
        <f t="shared" si="11"/>
        <v>Po</v>
      </c>
    </row>
    <row r="151" spans="1:25" x14ac:dyDescent="0.3">
      <c r="A151">
        <v>1736</v>
      </c>
      <c r="B151">
        <v>432</v>
      </c>
      <c r="C151" t="s">
        <v>12</v>
      </c>
      <c r="D151" t="s">
        <v>12</v>
      </c>
      <c r="E151">
        <f>VLOOKUP(D151,Tabelle1!$A$2:$B$9,2,0)</f>
        <v>1</v>
      </c>
      <c r="F151" t="s">
        <v>54</v>
      </c>
      <c r="G151" t="s">
        <v>61</v>
      </c>
      <c r="H151" t="str">
        <f>IF(AND(VLOOKUP(D151,Tabelle1!$A$2:$C$9,3,0)="Uninf", G151="yes"),"Uninf-AB",VLOOKUP(D151,Tabelle1!$A$2:$C$9,3,0))</f>
        <v>wMel</v>
      </c>
      <c r="I151" t="str">
        <f t="shared" si="8"/>
        <v>wMel_Po_1_+</v>
      </c>
      <c r="J151">
        <v>1</v>
      </c>
      <c r="K151">
        <v>16</v>
      </c>
      <c r="L151">
        <v>4</v>
      </c>
      <c r="M151" t="str">
        <f t="shared" si="9"/>
        <v>re1+4</v>
      </c>
      <c r="N151">
        <v>14</v>
      </c>
      <c r="O151">
        <v>0</v>
      </c>
      <c r="P151">
        <v>56</v>
      </c>
      <c r="Q151">
        <v>22.5</v>
      </c>
      <c r="R151" t="s">
        <v>14</v>
      </c>
      <c r="S151">
        <v>24</v>
      </c>
      <c r="T151" s="4" t="s">
        <v>42</v>
      </c>
      <c r="U151" t="s">
        <v>18</v>
      </c>
      <c r="V151">
        <v>24.665293439362099</v>
      </c>
      <c r="W151">
        <f t="shared" si="10"/>
        <v>25</v>
      </c>
      <c r="X151" t="s">
        <v>59</v>
      </c>
      <c r="Y151" t="str">
        <f t="shared" si="11"/>
        <v>Po</v>
      </c>
    </row>
    <row r="152" spans="1:25" x14ac:dyDescent="0.3">
      <c r="A152">
        <v>1800</v>
      </c>
      <c r="B152">
        <v>432</v>
      </c>
      <c r="C152" t="s">
        <v>12</v>
      </c>
      <c r="D152" t="s">
        <v>12</v>
      </c>
      <c r="E152">
        <f>VLOOKUP(D152,Tabelle1!$A$2:$B$9,2,0)</f>
        <v>1</v>
      </c>
      <c r="F152" t="s">
        <v>54</v>
      </c>
      <c r="G152" t="s">
        <v>61</v>
      </c>
      <c r="H152" t="str">
        <f>IF(AND(VLOOKUP(D152,Tabelle1!$A$2:$C$9,3,0)="Uninf", G152="yes"),"Uninf-AB",VLOOKUP(D152,Tabelle1!$A$2:$C$9,3,0))</f>
        <v>wMel</v>
      </c>
      <c r="I152" t="str">
        <f t="shared" si="8"/>
        <v>wMel_Po_1_+</v>
      </c>
      <c r="J152">
        <v>1</v>
      </c>
      <c r="K152">
        <v>16</v>
      </c>
      <c r="L152">
        <v>4</v>
      </c>
      <c r="M152" t="str">
        <f t="shared" si="9"/>
        <v>re1+4</v>
      </c>
      <c r="N152">
        <v>14</v>
      </c>
      <c r="O152">
        <v>0</v>
      </c>
      <c r="P152">
        <v>56</v>
      </c>
      <c r="Q152">
        <v>22.5</v>
      </c>
      <c r="R152" t="s">
        <v>14</v>
      </c>
      <c r="S152">
        <v>24</v>
      </c>
      <c r="T152" s="4" t="s">
        <v>42</v>
      </c>
      <c r="U152" t="s">
        <v>18</v>
      </c>
      <c r="V152">
        <v>24.929437158579301</v>
      </c>
      <c r="W152">
        <f t="shared" si="10"/>
        <v>25</v>
      </c>
      <c r="X152" t="s">
        <v>59</v>
      </c>
      <c r="Y152" t="str">
        <f t="shared" si="11"/>
        <v>Po</v>
      </c>
    </row>
    <row r="153" spans="1:25" x14ac:dyDescent="0.3">
      <c r="A153">
        <v>1880</v>
      </c>
      <c r="B153">
        <v>420</v>
      </c>
      <c r="C153" t="s">
        <v>12</v>
      </c>
      <c r="D153" t="s">
        <v>12</v>
      </c>
      <c r="E153">
        <f>VLOOKUP(D153,Tabelle1!$A$2:$B$9,2,0)</f>
        <v>1</v>
      </c>
      <c r="F153" t="s">
        <v>54</v>
      </c>
      <c r="G153" t="s">
        <v>61</v>
      </c>
      <c r="H153" t="str">
        <f>IF(AND(VLOOKUP(D153,Tabelle1!$A$2:$C$9,3,0)="Uninf", G153="yes"),"Uninf-AB",VLOOKUP(D153,Tabelle1!$A$2:$C$9,3,0))</f>
        <v>wMel</v>
      </c>
      <c r="I153" t="str">
        <f t="shared" si="8"/>
        <v>wMel_Po_1_+</v>
      </c>
      <c r="J153">
        <v>1</v>
      </c>
      <c r="K153">
        <v>16</v>
      </c>
      <c r="L153">
        <v>4</v>
      </c>
      <c r="M153" t="str">
        <f t="shared" si="9"/>
        <v>re1+4</v>
      </c>
      <c r="N153">
        <v>14</v>
      </c>
      <c r="O153">
        <v>0</v>
      </c>
      <c r="P153">
        <v>56</v>
      </c>
      <c r="Q153">
        <v>22.5</v>
      </c>
      <c r="R153" t="s">
        <v>14</v>
      </c>
      <c r="S153">
        <v>24</v>
      </c>
      <c r="T153" s="4" t="s">
        <v>42</v>
      </c>
      <c r="U153" t="s">
        <v>18</v>
      </c>
      <c r="V153">
        <v>25.2623846132953</v>
      </c>
      <c r="W153">
        <f t="shared" si="10"/>
        <v>25</v>
      </c>
      <c r="X153" t="s">
        <v>59</v>
      </c>
      <c r="Y153" t="str">
        <f t="shared" si="11"/>
        <v>Po</v>
      </c>
    </row>
    <row r="154" spans="1:25" x14ac:dyDescent="0.3">
      <c r="A154">
        <v>1910</v>
      </c>
      <c r="B154">
        <v>392</v>
      </c>
      <c r="C154" t="s">
        <v>12</v>
      </c>
      <c r="D154" t="s">
        <v>12</v>
      </c>
      <c r="E154">
        <f>VLOOKUP(D154,Tabelle1!$A$2:$B$9,2,0)</f>
        <v>1</v>
      </c>
      <c r="F154" t="s">
        <v>54</v>
      </c>
      <c r="G154" t="s">
        <v>61</v>
      </c>
      <c r="H154" t="str">
        <f>IF(AND(VLOOKUP(D154,Tabelle1!$A$2:$C$9,3,0)="Uninf", G154="yes"),"Uninf-AB",VLOOKUP(D154,Tabelle1!$A$2:$C$9,3,0))</f>
        <v>wMel</v>
      </c>
      <c r="I154" t="str">
        <f t="shared" si="8"/>
        <v>wMel_Po_1_+</v>
      </c>
      <c r="J154">
        <v>1</v>
      </c>
      <c r="K154">
        <v>16</v>
      </c>
      <c r="L154">
        <v>4</v>
      </c>
      <c r="M154" t="str">
        <f t="shared" si="9"/>
        <v>re1+4</v>
      </c>
      <c r="N154">
        <v>14</v>
      </c>
      <c r="O154">
        <v>0</v>
      </c>
      <c r="P154">
        <v>56</v>
      </c>
      <c r="Q154">
        <v>22.5</v>
      </c>
      <c r="R154" t="s">
        <v>14</v>
      </c>
      <c r="S154">
        <v>24</v>
      </c>
      <c r="T154" s="4" t="s">
        <v>42</v>
      </c>
      <c r="U154" t="s">
        <v>18</v>
      </c>
      <c r="V154">
        <v>25.392660194965799</v>
      </c>
      <c r="W154">
        <f t="shared" si="10"/>
        <v>25</v>
      </c>
      <c r="X154" t="s">
        <v>59</v>
      </c>
      <c r="Y154" t="str">
        <f t="shared" si="11"/>
        <v>Po</v>
      </c>
    </row>
    <row r="155" spans="1:25" x14ac:dyDescent="0.3">
      <c r="A155">
        <v>1982</v>
      </c>
      <c r="B155">
        <v>424</v>
      </c>
      <c r="C155" t="s">
        <v>12</v>
      </c>
      <c r="D155" t="s">
        <v>12</v>
      </c>
      <c r="E155">
        <f>VLOOKUP(D155,Tabelle1!$A$2:$B$9,2,0)</f>
        <v>1</v>
      </c>
      <c r="F155" t="s">
        <v>54</v>
      </c>
      <c r="G155" t="s">
        <v>61</v>
      </c>
      <c r="H155" t="str">
        <f>IF(AND(VLOOKUP(D155,Tabelle1!$A$2:$C$9,3,0)="Uninf", G155="yes"),"Uninf-AB",VLOOKUP(D155,Tabelle1!$A$2:$C$9,3,0))</f>
        <v>wMel</v>
      </c>
      <c r="I155" t="str">
        <f t="shared" si="8"/>
        <v>wMel_Po_1_+</v>
      </c>
      <c r="J155">
        <v>1</v>
      </c>
      <c r="K155">
        <v>16</v>
      </c>
      <c r="L155">
        <v>4</v>
      </c>
      <c r="M155" t="str">
        <f t="shared" si="9"/>
        <v>re1+4</v>
      </c>
      <c r="N155">
        <v>14</v>
      </c>
      <c r="O155">
        <v>0</v>
      </c>
      <c r="P155">
        <v>56</v>
      </c>
      <c r="Q155">
        <v>22.5</v>
      </c>
      <c r="R155" t="s">
        <v>14</v>
      </c>
      <c r="S155">
        <v>24</v>
      </c>
      <c r="T155" s="4" t="s">
        <v>42</v>
      </c>
      <c r="U155" t="s">
        <v>18</v>
      </c>
      <c r="V155">
        <v>25.6824410638995</v>
      </c>
      <c r="W155">
        <f t="shared" si="10"/>
        <v>26</v>
      </c>
      <c r="X155" t="s">
        <v>59</v>
      </c>
      <c r="Y155" t="str">
        <f t="shared" si="11"/>
        <v>Po</v>
      </c>
    </row>
    <row r="156" spans="1:25" x14ac:dyDescent="0.3">
      <c r="A156">
        <v>2018</v>
      </c>
      <c r="B156">
        <v>392</v>
      </c>
      <c r="C156" t="s">
        <v>12</v>
      </c>
      <c r="D156" t="s">
        <v>12</v>
      </c>
      <c r="E156">
        <f>VLOOKUP(D156,Tabelle1!$A$2:$B$9,2,0)</f>
        <v>1</v>
      </c>
      <c r="F156" t="s">
        <v>54</v>
      </c>
      <c r="G156" t="s">
        <v>61</v>
      </c>
      <c r="H156" t="str">
        <f>IF(AND(VLOOKUP(D156,Tabelle1!$A$2:$C$9,3,0)="Uninf", G156="yes"),"Uninf-AB",VLOOKUP(D156,Tabelle1!$A$2:$C$9,3,0))</f>
        <v>wMel</v>
      </c>
      <c r="I156" t="str">
        <f t="shared" si="8"/>
        <v>wMel_Po_1_+</v>
      </c>
      <c r="J156">
        <v>1</v>
      </c>
      <c r="K156">
        <v>16</v>
      </c>
      <c r="L156">
        <v>4</v>
      </c>
      <c r="M156" t="str">
        <f t="shared" si="9"/>
        <v>re1+4</v>
      </c>
      <c r="N156">
        <v>14</v>
      </c>
      <c r="O156">
        <v>0</v>
      </c>
      <c r="P156">
        <v>56</v>
      </c>
      <c r="Q156">
        <v>22.5</v>
      </c>
      <c r="R156" t="s">
        <v>14</v>
      </c>
      <c r="S156">
        <v>24</v>
      </c>
      <c r="T156" s="4" t="s">
        <v>42</v>
      </c>
      <c r="U156" t="s">
        <v>18</v>
      </c>
      <c r="V156">
        <v>25.838402721144799</v>
      </c>
      <c r="W156">
        <f t="shared" si="10"/>
        <v>26</v>
      </c>
      <c r="X156" t="s">
        <v>59</v>
      </c>
      <c r="Y156" t="str">
        <f t="shared" si="11"/>
        <v>Po</v>
      </c>
    </row>
    <row r="157" spans="1:25" x14ac:dyDescent="0.3">
      <c r="A157">
        <v>2062</v>
      </c>
      <c r="B157">
        <v>400</v>
      </c>
      <c r="C157" t="s">
        <v>12</v>
      </c>
      <c r="D157" t="s">
        <v>12</v>
      </c>
      <c r="E157">
        <f>VLOOKUP(D157,Tabelle1!$A$2:$B$9,2,0)</f>
        <v>1</v>
      </c>
      <c r="F157" t="s">
        <v>54</v>
      </c>
      <c r="G157" t="s">
        <v>61</v>
      </c>
      <c r="H157" t="str">
        <f>IF(AND(VLOOKUP(D157,Tabelle1!$A$2:$C$9,3,0)="Uninf", G157="yes"),"Uninf-AB",VLOOKUP(D157,Tabelle1!$A$2:$C$9,3,0))</f>
        <v>wMel</v>
      </c>
      <c r="I157" t="str">
        <f t="shared" si="8"/>
        <v>wMel_Po_1_+</v>
      </c>
      <c r="J157">
        <v>1</v>
      </c>
      <c r="K157">
        <v>16</v>
      </c>
      <c r="L157">
        <v>4</v>
      </c>
      <c r="M157" t="str">
        <f t="shared" si="9"/>
        <v>re1+4</v>
      </c>
      <c r="N157">
        <v>14</v>
      </c>
      <c r="O157">
        <v>0</v>
      </c>
      <c r="P157">
        <v>56</v>
      </c>
      <c r="Q157">
        <v>22.5</v>
      </c>
      <c r="R157" t="s">
        <v>14</v>
      </c>
      <c r="S157">
        <v>24</v>
      </c>
      <c r="T157" s="4" t="s">
        <v>42</v>
      </c>
      <c r="U157" t="s">
        <v>18</v>
      </c>
      <c r="V157">
        <v>26.018156324310201</v>
      </c>
      <c r="W157">
        <f t="shared" si="10"/>
        <v>26</v>
      </c>
      <c r="X157" t="s">
        <v>59</v>
      </c>
      <c r="Y157" t="str">
        <f t="shared" si="11"/>
        <v>Po</v>
      </c>
    </row>
    <row r="158" spans="1:25" x14ac:dyDescent="0.3">
      <c r="A158">
        <v>2042</v>
      </c>
      <c r="B158">
        <v>428</v>
      </c>
      <c r="C158" t="s">
        <v>12</v>
      </c>
      <c r="D158" t="s">
        <v>12</v>
      </c>
      <c r="E158">
        <f>VLOOKUP(D158,Tabelle1!$A$2:$B$9,2,0)</f>
        <v>1</v>
      </c>
      <c r="F158" t="s">
        <v>54</v>
      </c>
      <c r="G158" t="s">
        <v>61</v>
      </c>
      <c r="H158" t="str">
        <f>IF(AND(VLOOKUP(D158,Tabelle1!$A$2:$C$9,3,0)="Uninf", G158="yes"),"Uninf-AB",VLOOKUP(D158,Tabelle1!$A$2:$C$9,3,0))</f>
        <v>wMel</v>
      </c>
      <c r="I158" t="str">
        <f t="shared" si="8"/>
        <v>wMel_Po_1_+</v>
      </c>
      <c r="J158">
        <v>1</v>
      </c>
      <c r="K158">
        <v>16</v>
      </c>
      <c r="L158">
        <v>4</v>
      </c>
      <c r="M158" t="str">
        <f t="shared" si="9"/>
        <v>re1+4</v>
      </c>
      <c r="N158">
        <v>14</v>
      </c>
      <c r="O158">
        <v>0</v>
      </c>
      <c r="P158">
        <v>56</v>
      </c>
      <c r="Q158">
        <v>22.5</v>
      </c>
      <c r="R158" t="s">
        <v>14</v>
      </c>
      <c r="S158">
        <v>24</v>
      </c>
      <c r="T158" s="4" t="s">
        <v>42</v>
      </c>
      <c r="U158" t="s">
        <v>18</v>
      </c>
      <c r="V158">
        <v>25.929153198767501</v>
      </c>
      <c r="W158">
        <f t="shared" si="10"/>
        <v>26</v>
      </c>
      <c r="X158" t="s">
        <v>59</v>
      </c>
      <c r="Y158" t="str">
        <f t="shared" si="11"/>
        <v>Po</v>
      </c>
    </row>
    <row r="159" spans="1:25" x14ac:dyDescent="0.3">
      <c r="A159">
        <v>94</v>
      </c>
      <c r="B159">
        <v>624</v>
      </c>
      <c r="C159" t="s">
        <v>12</v>
      </c>
      <c r="D159" t="s">
        <v>12</v>
      </c>
      <c r="E159">
        <f>VLOOKUP(D159,Tabelle1!$A$2:$B$9,2,0)</f>
        <v>1</v>
      </c>
      <c r="F159" t="s">
        <v>54</v>
      </c>
      <c r="G159" t="s">
        <v>61</v>
      </c>
      <c r="H159" t="str">
        <f>IF(AND(VLOOKUP(D159,Tabelle1!$A$2:$C$9,3,0)="Uninf", G159="yes"),"Uninf-AB",VLOOKUP(D159,Tabelle1!$A$2:$C$9,3,0))</f>
        <v>wMel</v>
      </c>
      <c r="I159" t="str">
        <f t="shared" si="8"/>
        <v>wMel_Po_1_+</v>
      </c>
      <c r="J159">
        <v>4</v>
      </c>
      <c r="K159">
        <v>18</v>
      </c>
      <c r="L159">
        <v>5</v>
      </c>
      <c r="M159" t="str">
        <f t="shared" si="9"/>
        <v>re1+5</v>
      </c>
      <c r="N159">
        <v>14</v>
      </c>
      <c r="O159">
        <v>0</v>
      </c>
      <c r="P159">
        <v>56</v>
      </c>
      <c r="Q159">
        <v>23</v>
      </c>
      <c r="R159" t="s">
        <v>14</v>
      </c>
      <c r="S159">
        <v>24</v>
      </c>
      <c r="T159" s="4" t="s">
        <v>42</v>
      </c>
      <c r="U159" t="s">
        <v>19</v>
      </c>
      <c r="V159">
        <v>17.207359850199801</v>
      </c>
      <c r="W159">
        <f t="shared" si="10"/>
        <v>17</v>
      </c>
      <c r="X159" t="s">
        <v>59</v>
      </c>
      <c r="Y159" t="str">
        <f t="shared" si="11"/>
        <v>Po</v>
      </c>
    </row>
    <row r="160" spans="1:25" x14ac:dyDescent="0.3">
      <c r="A160">
        <v>126</v>
      </c>
      <c r="B160">
        <v>556</v>
      </c>
      <c r="C160" t="s">
        <v>12</v>
      </c>
      <c r="D160" t="s">
        <v>12</v>
      </c>
      <c r="E160">
        <f>VLOOKUP(D160,Tabelle1!$A$2:$B$9,2,0)</f>
        <v>1</v>
      </c>
      <c r="F160" t="s">
        <v>54</v>
      </c>
      <c r="G160" t="s">
        <v>61</v>
      </c>
      <c r="H160" t="str">
        <f>IF(AND(VLOOKUP(D160,Tabelle1!$A$2:$C$9,3,0)="Uninf", G160="yes"),"Uninf-AB",VLOOKUP(D160,Tabelle1!$A$2:$C$9,3,0))</f>
        <v>wMel</v>
      </c>
      <c r="I160" t="str">
        <f t="shared" si="8"/>
        <v>wMel_Po_1_+</v>
      </c>
      <c r="J160">
        <v>4</v>
      </c>
      <c r="K160">
        <v>18</v>
      </c>
      <c r="L160">
        <v>5</v>
      </c>
      <c r="M160" t="str">
        <f t="shared" si="9"/>
        <v>re1+5</v>
      </c>
      <c r="N160">
        <v>14</v>
      </c>
      <c r="O160">
        <v>0</v>
      </c>
      <c r="P160">
        <v>56</v>
      </c>
      <c r="Q160">
        <v>23</v>
      </c>
      <c r="R160" t="s">
        <v>14</v>
      </c>
      <c r="S160">
        <v>24</v>
      </c>
      <c r="T160" s="4" t="s">
        <v>42</v>
      </c>
      <c r="U160" t="s">
        <v>19</v>
      </c>
      <c r="V160">
        <v>17.369758907445298</v>
      </c>
      <c r="W160">
        <f t="shared" si="10"/>
        <v>17</v>
      </c>
      <c r="X160" t="s">
        <v>59</v>
      </c>
      <c r="Y160" t="str">
        <f t="shared" si="11"/>
        <v>Po</v>
      </c>
    </row>
    <row r="161" spans="1:25" x14ac:dyDescent="0.3">
      <c r="A161">
        <v>186</v>
      </c>
      <c r="B161">
        <v>584</v>
      </c>
      <c r="C161" t="s">
        <v>12</v>
      </c>
      <c r="D161" t="s">
        <v>12</v>
      </c>
      <c r="E161">
        <f>VLOOKUP(D161,Tabelle1!$A$2:$B$9,2,0)</f>
        <v>1</v>
      </c>
      <c r="F161" t="s">
        <v>54</v>
      </c>
      <c r="G161" t="s">
        <v>61</v>
      </c>
      <c r="H161" t="str">
        <f>IF(AND(VLOOKUP(D161,Tabelle1!$A$2:$C$9,3,0)="Uninf", G161="yes"),"Uninf-AB",VLOOKUP(D161,Tabelle1!$A$2:$C$9,3,0))</f>
        <v>wMel</v>
      </c>
      <c r="I161" t="str">
        <f t="shared" si="8"/>
        <v>wMel_Po_1_+</v>
      </c>
      <c r="J161">
        <v>4</v>
      </c>
      <c r="K161">
        <v>18</v>
      </c>
      <c r="L161">
        <v>5</v>
      </c>
      <c r="M161" t="str">
        <f t="shared" si="9"/>
        <v>re1+5</v>
      </c>
      <c r="N161">
        <v>14</v>
      </c>
      <c r="O161">
        <v>0</v>
      </c>
      <c r="P161">
        <v>56</v>
      </c>
      <c r="Q161">
        <v>23</v>
      </c>
      <c r="R161" t="s">
        <v>14</v>
      </c>
      <c r="S161">
        <v>24</v>
      </c>
      <c r="T161" s="4" t="s">
        <v>42</v>
      </c>
      <c r="U161" t="s">
        <v>19</v>
      </c>
      <c r="V161">
        <v>17.603760297695398</v>
      </c>
      <c r="W161">
        <f t="shared" si="10"/>
        <v>18</v>
      </c>
      <c r="X161" t="s">
        <v>59</v>
      </c>
      <c r="Y161" t="str">
        <f t="shared" si="11"/>
        <v>Po</v>
      </c>
    </row>
    <row r="162" spans="1:25" x14ac:dyDescent="0.3">
      <c r="A162">
        <v>180</v>
      </c>
      <c r="B162">
        <v>546</v>
      </c>
      <c r="C162" t="s">
        <v>12</v>
      </c>
      <c r="D162" t="s">
        <v>12</v>
      </c>
      <c r="E162">
        <f>VLOOKUP(D162,Tabelle1!$A$2:$B$9,2,0)</f>
        <v>1</v>
      </c>
      <c r="F162" t="s">
        <v>54</v>
      </c>
      <c r="G162" t="s">
        <v>61</v>
      </c>
      <c r="H162" t="str">
        <f>IF(AND(VLOOKUP(D162,Tabelle1!$A$2:$C$9,3,0)="Uninf", G162="yes"),"Uninf-AB",VLOOKUP(D162,Tabelle1!$A$2:$C$9,3,0))</f>
        <v>wMel</v>
      </c>
      <c r="I162" t="str">
        <f t="shared" si="8"/>
        <v>wMel_Po_1_+</v>
      </c>
      <c r="J162">
        <v>4</v>
      </c>
      <c r="K162">
        <v>18</v>
      </c>
      <c r="L162">
        <v>5</v>
      </c>
      <c r="M162" t="str">
        <f t="shared" si="9"/>
        <v>re1+5</v>
      </c>
      <c r="N162">
        <v>14</v>
      </c>
      <c r="O162">
        <v>0</v>
      </c>
      <c r="P162">
        <v>56</v>
      </c>
      <c r="Q162">
        <v>23</v>
      </c>
      <c r="R162" t="s">
        <v>14</v>
      </c>
      <c r="S162">
        <v>24</v>
      </c>
      <c r="T162" s="4" t="s">
        <v>42</v>
      </c>
      <c r="U162" t="s">
        <v>19</v>
      </c>
      <c r="V162">
        <v>17.596318286267799</v>
      </c>
      <c r="W162">
        <f t="shared" si="10"/>
        <v>18</v>
      </c>
      <c r="X162" t="s">
        <v>59</v>
      </c>
      <c r="Y162" t="str">
        <f t="shared" si="11"/>
        <v>Po</v>
      </c>
    </row>
    <row r="163" spans="1:25" x14ac:dyDescent="0.3">
      <c r="A163">
        <v>204</v>
      </c>
      <c r="B163">
        <v>544</v>
      </c>
      <c r="C163" t="s">
        <v>12</v>
      </c>
      <c r="D163" t="s">
        <v>12</v>
      </c>
      <c r="E163">
        <f>VLOOKUP(D163,Tabelle1!$A$2:$B$9,2,0)</f>
        <v>1</v>
      </c>
      <c r="F163" t="s">
        <v>54</v>
      </c>
      <c r="G163" t="s">
        <v>61</v>
      </c>
      <c r="H163" t="str">
        <f>IF(AND(VLOOKUP(D163,Tabelle1!$A$2:$C$9,3,0)="Uninf", G163="yes"),"Uninf-AB",VLOOKUP(D163,Tabelle1!$A$2:$C$9,3,0))</f>
        <v>wMel</v>
      </c>
      <c r="I163" t="str">
        <f t="shared" si="8"/>
        <v>wMel_Po_1_+</v>
      </c>
      <c r="J163">
        <v>4</v>
      </c>
      <c r="K163">
        <v>18</v>
      </c>
      <c r="L163">
        <v>5</v>
      </c>
      <c r="M163" t="str">
        <f t="shared" si="9"/>
        <v>re1+5</v>
      </c>
      <c r="N163">
        <v>14</v>
      </c>
      <c r="O163">
        <v>0</v>
      </c>
      <c r="P163">
        <v>56</v>
      </c>
      <c r="Q163">
        <v>23</v>
      </c>
      <c r="R163" t="s">
        <v>14</v>
      </c>
      <c r="S163">
        <v>24</v>
      </c>
      <c r="T163" s="4" t="s">
        <v>42</v>
      </c>
      <c r="U163" t="s">
        <v>19</v>
      </c>
      <c r="V163">
        <v>17.695903140216899</v>
      </c>
      <c r="W163">
        <f t="shared" si="10"/>
        <v>18</v>
      </c>
      <c r="X163" t="s">
        <v>59</v>
      </c>
      <c r="Y163" t="str">
        <f t="shared" si="11"/>
        <v>Po</v>
      </c>
    </row>
    <row r="164" spans="1:25" x14ac:dyDescent="0.3">
      <c r="A164">
        <v>222</v>
      </c>
      <c r="B164">
        <v>556</v>
      </c>
      <c r="C164" t="s">
        <v>12</v>
      </c>
      <c r="D164" t="s">
        <v>12</v>
      </c>
      <c r="E164">
        <f>VLOOKUP(D164,Tabelle1!$A$2:$B$9,2,0)</f>
        <v>1</v>
      </c>
      <c r="F164" t="s">
        <v>54</v>
      </c>
      <c r="G164" t="s">
        <v>61</v>
      </c>
      <c r="H164" t="str">
        <f>IF(AND(VLOOKUP(D164,Tabelle1!$A$2:$C$9,3,0)="Uninf", G164="yes"),"Uninf-AB",VLOOKUP(D164,Tabelle1!$A$2:$C$9,3,0))</f>
        <v>wMel</v>
      </c>
      <c r="I164" t="str">
        <f t="shared" si="8"/>
        <v>wMel_Po_1_+</v>
      </c>
      <c r="J164">
        <v>4</v>
      </c>
      <c r="K164">
        <v>18</v>
      </c>
      <c r="L164">
        <v>5</v>
      </c>
      <c r="M164" t="str">
        <f t="shared" si="9"/>
        <v>re1+5</v>
      </c>
      <c r="N164">
        <v>14</v>
      </c>
      <c r="O164">
        <v>0</v>
      </c>
      <c r="P164">
        <v>56</v>
      </c>
      <c r="Q164">
        <v>23</v>
      </c>
      <c r="R164" t="s">
        <v>14</v>
      </c>
      <c r="S164">
        <v>24</v>
      </c>
      <c r="T164" s="4" t="s">
        <v>42</v>
      </c>
      <c r="U164" t="s">
        <v>19</v>
      </c>
      <c r="V164">
        <v>17.7644714760604</v>
      </c>
      <c r="W164">
        <f t="shared" si="10"/>
        <v>18</v>
      </c>
      <c r="X164" t="s">
        <v>59</v>
      </c>
      <c r="Y164" t="str">
        <f t="shared" si="11"/>
        <v>Po</v>
      </c>
    </row>
    <row r="165" spans="1:25" x14ac:dyDescent="0.3">
      <c r="A165">
        <v>272</v>
      </c>
      <c r="B165">
        <v>592</v>
      </c>
      <c r="C165" t="s">
        <v>12</v>
      </c>
      <c r="D165" t="s">
        <v>12</v>
      </c>
      <c r="E165">
        <f>VLOOKUP(D165,Tabelle1!$A$2:$B$9,2,0)</f>
        <v>1</v>
      </c>
      <c r="F165" t="s">
        <v>54</v>
      </c>
      <c r="G165" t="s">
        <v>61</v>
      </c>
      <c r="H165" t="str">
        <f>IF(AND(VLOOKUP(D165,Tabelle1!$A$2:$C$9,3,0)="Uninf", G165="yes"),"Uninf-AB",VLOOKUP(D165,Tabelle1!$A$2:$C$9,3,0))</f>
        <v>wMel</v>
      </c>
      <c r="I165" t="str">
        <f t="shared" si="8"/>
        <v>wMel_Po_1_+</v>
      </c>
      <c r="J165">
        <v>4</v>
      </c>
      <c r="K165">
        <v>18</v>
      </c>
      <c r="L165">
        <v>5</v>
      </c>
      <c r="M165" t="str">
        <f t="shared" si="9"/>
        <v>re1+5</v>
      </c>
      <c r="N165">
        <v>14</v>
      </c>
      <c r="O165">
        <v>0</v>
      </c>
      <c r="P165">
        <v>56</v>
      </c>
      <c r="Q165">
        <v>23</v>
      </c>
      <c r="R165" t="s">
        <v>14</v>
      </c>
      <c r="S165">
        <v>24</v>
      </c>
      <c r="T165" s="4" t="s">
        <v>42</v>
      </c>
      <c r="U165" t="s">
        <v>19</v>
      </c>
      <c r="V165">
        <v>17.953730126565301</v>
      </c>
      <c r="W165">
        <f t="shared" si="10"/>
        <v>18</v>
      </c>
      <c r="X165" t="s">
        <v>59</v>
      </c>
      <c r="Y165" t="str">
        <f t="shared" si="11"/>
        <v>Po</v>
      </c>
    </row>
    <row r="166" spans="1:25" x14ac:dyDescent="0.3">
      <c r="A166">
        <v>322</v>
      </c>
      <c r="B166">
        <v>542</v>
      </c>
      <c r="C166" t="s">
        <v>12</v>
      </c>
      <c r="D166" t="s">
        <v>12</v>
      </c>
      <c r="E166">
        <f>VLOOKUP(D166,Tabelle1!$A$2:$B$9,2,0)</f>
        <v>1</v>
      </c>
      <c r="F166" t="s">
        <v>54</v>
      </c>
      <c r="G166" t="s">
        <v>61</v>
      </c>
      <c r="H166" t="str">
        <f>IF(AND(VLOOKUP(D166,Tabelle1!$A$2:$C$9,3,0)="Uninf", G166="yes"),"Uninf-AB",VLOOKUP(D166,Tabelle1!$A$2:$C$9,3,0))</f>
        <v>wMel</v>
      </c>
      <c r="I166" t="str">
        <f t="shared" si="8"/>
        <v>wMel_Po_1_+</v>
      </c>
      <c r="J166">
        <v>4</v>
      </c>
      <c r="K166">
        <v>18</v>
      </c>
      <c r="L166">
        <v>5</v>
      </c>
      <c r="M166" t="str">
        <f t="shared" si="9"/>
        <v>re1+5</v>
      </c>
      <c r="N166">
        <v>14</v>
      </c>
      <c r="O166">
        <v>0</v>
      </c>
      <c r="P166">
        <v>56</v>
      </c>
      <c r="Q166">
        <v>23</v>
      </c>
      <c r="R166" t="s">
        <v>14</v>
      </c>
      <c r="S166">
        <v>24</v>
      </c>
      <c r="T166" s="4" t="s">
        <v>42</v>
      </c>
      <c r="U166" t="s">
        <v>19</v>
      </c>
      <c r="V166">
        <v>18.1819773842684</v>
      </c>
      <c r="W166">
        <f t="shared" si="10"/>
        <v>18</v>
      </c>
      <c r="X166" t="s">
        <v>59</v>
      </c>
      <c r="Y166" t="str">
        <f t="shared" si="11"/>
        <v>Po</v>
      </c>
    </row>
    <row r="167" spans="1:25" x14ac:dyDescent="0.3">
      <c r="A167">
        <v>380</v>
      </c>
      <c r="B167">
        <v>536</v>
      </c>
      <c r="C167" t="s">
        <v>12</v>
      </c>
      <c r="D167" t="s">
        <v>12</v>
      </c>
      <c r="E167">
        <f>VLOOKUP(D167,Tabelle1!$A$2:$B$9,2,0)</f>
        <v>1</v>
      </c>
      <c r="F167" t="s">
        <v>54</v>
      </c>
      <c r="G167" t="s">
        <v>61</v>
      </c>
      <c r="H167" t="str">
        <f>IF(AND(VLOOKUP(D167,Tabelle1!$A$2:$C$9,3,0)="Uninf", G167="yes"),"Uninf-AB",VLOOKUP(D167,Tabelle1!$A$2:$C$9,3,0))</f>
        <v>wMel</v>
      </c>
      <c r="I167" t="str">
        <f t="shared" si="8"/>
        <v>wMel_Po_1_+</v>
      </c>
      <c r="J167">
        <v>4</v>
      </c>
      <c r="K167">
        <v>18</v>
      </c>
      <c r="L167">
        <v>5</v>
      </c>
      <c r="M167" t="str">
        <f t="shared" si="9"/>
        <v>re1+5</v>
      </c>
      <c r="N167">
        <v>14</v>
      </c>
      <c r="O167">
        <v>0</v>
      </c>
      <c r="P167">
        <v>56</v>
      </c>
      <c r="Q167">
        <v>23</v>
      </c>
      <c r="R167" t="s">
        <v>14</v>
      </c>
      <c r="S167">
        <v>24</v>
      </c>
      <c r="T167" s="4" t="s">
        <v>42</v>
      </c>
      <c r="U167" t="s">
        <v>19</v>
      </c>
      <c r="V167">
        <v>18.423169696525999</v>
      </c>
      <c r="W167">
        <f t="shared" si="10"/>
        <v>18</v>
      </c>
      <c r="X167" t="s">
        <v>59</v>
      </c>
      <c r="Y167" t="str">
        <f t="shared" si="11"/>
        <v>Po</v>
      </c>
    </row>
    <row r="168" spans="1:25" x14ac:dyDescent="0.3">
      <c r="A168">
        <v>638</v>
      </c>
      <c r="B168">
        <v>534</v>
      </c>
      <c r="C168" t="s">
        <v>12</v>
      </c>
      <c r="D168" t="s">
        <v>12</v>
      </c>
      <c r="E168">
        <f>VLOOKUP(D168,Tabelle1!$A$2:$B$9,2,0)</f>
        <v>1</v>
      </c>
      <c r="F168" t="s">
        <v>54</v>
      </c>
      <c r="G168" t="s">
        <v>61</v>
      </c>
      <c r="H168" t="str">
        <f>IF(AND(VLOOKUP(D168,Tabelle1!$A$2:$C$9,3,0)="Uninf", G168="yes"),"Uninf-AB",VLOOKUP(D168,Tabelle1!$A$2:$C$9,3,0))</f>
        <v>wMel</v>
      </c>
      <c r="I168" t="str">
        <f t="shared" si="8"/>
        <v>wMel_Po_1_+</v>
      </c>
      <c r="J168">
        <v>4</v>
      </c>
      <c r="K168">
        <v>18</v>
      </c>
      <c r="L168">
        <v>5</v>
      </c>
      <c r="M168" t="str">
        <f t="shared" si="9"/>
        <v>re1+5</v>
      </c>
      <c r="N168">
        <v>14</v>
      </c>
      <c r="O168">
        <v>0</v>
      </c>
      <c r="P168">
        <v>56</v>
      </c>
      <c r="Q168">
        <v>23</v>
      </c>
      <c r="R168" t="s">
        <v>14</v>
      </c>
      <c r="S168">
        <v>24</v>
      </c>
      <c r="T168" s="4" t="s">
        <v>42</v>
      </c>
      <c r="U168" t="s">
        <v>19</v>
      </c>
      <c r="V168">
        <v>19.484866436474501</v>
      </c>
      <c r="W168">
        <f t="shared" si="10"/>
        <v>19</v>
      </c>
      <c r="X168" t="s">
        <v>59</v>
      </c>
      <c r="Y168" t="str">
        <f t="shared" si="11"/>
        <v>Po</v>
      </c>
    </row>
    <row r="169" spans="1:25" x14ac:dyDescent="0.3">
      <c r="A169">
        <v>656</v>
      </c>
      <c r="B169">
        <v>504</v>
      </c>
      <c r="C169" t="s">
        <v>12</v>
      </c>
      <c r="D169" t="s">
        <v>12</v>
      </c>
      <c r="E169">
        <f>VLOOKUP(D169,Tabelle1!$A$2:$B$9,2,0)</f>
        <v>1</v>
      </c>
      <c r="F169" t="s">
        <v>54</v>
      </c>
      <c r="G169" t="s">
        <v>61</v>
      </c>
      <c r="H169" t="str">
        <f>IF(AND(VLOOKUP(D169,Tabelle1!$A$2:$C$9,3,0)="Uninf", G169="yes"),"Uninf-AB",VLOOKUP(D169,Tabelle1!$A$2:$C$9,3,0))</f>
        <v>wMel</v>
      </c>
      <c r="I169" t="str">
        <f t="shared" si="8"/>
        <v>wMel_Po_1_+</v>
      </c>
      <c r="J169">
        <v>4</v>
      </c>
      <c r="K169">
        <v>18</v>
      </c>
      <c r="L169">
        <v>5</v>
      </c>
      <c r="M169" t="str">
        <f t="shared" si="9"/>
        <v>re1+5</v>
      </c>
      <c r="N169">
        <v>14</v>
      </c>
      <c r="O169">
        <v>0</v>
      </c>
      <c r="P169">
        <v>56</v>
      </c>
      <c r="Q169">
        <v>23</v>
      </c>
      <c r="R169" t="s">
        <v>14</v>
      </c>
      <c r="S169">
        <v>24</v>
      </c>
      <c r="T169" s="4" t="s">
        <v>42</v>
      </c>
      <c r="U169" t="s">
        <v>19</v>
      </c>
      <c r="V169">
        <v>19.572475720019501</v>
      </c>
      <c r="W169">
        <f t="shared" si="10"/>
        <v>20</v>
      </c>
      <c r="X169" t="s">
        <v>59</v>
      </c>
      <c r="Y169" t="str">
        <f t="shared" si="11"/>
        <v>Po</v>
      </c>
    </row>
    <row r="170" spans="1:25" x14ac:dyDescent="0.3">
      <c r="A170">
        <v>822</v>
      </c>
      <c r="B170">
        <v>484</v>
      </c>
      <c r="C170" t="s">
        <v>12</v>
      </c>
      <c r="D170" t="s">
        <v>12</v>
      </c>
      <c r="E170">
        <f>VLOOKUP(D170,Tabelle1!$A$2:$B$9,2,0)</f>
        <v>1</v>
      </c>
      <c r="F170" t="s">
        <v>54</v>
      </c>
      <c r="G170" t="s">
        <v>61</v>
      </c>
      <c r="H170" t="str">
        <f>IF(AND(VLOOKUP(D170,Tabelle1!$A$2:$C$9,3,0)="Uninf", G170="yes"),"Uninf-AB",VLOOKUP(D170,Tabelle1!$A$2:$C$9,3,0))</f>
        <v>wMel</v>
      </c>
      <c r="I170" t="str">
        <f t="shared" si="8"/>
        <v>wMel_Po_1_+</v>
      </c>
      <c r="J170">
        <v>4</v>
      </c>
      <c r="K170">
        <v>18</v>
      </c>
      <c r="L170">
        <v>5</v>
      </c>
      <c r="M170" t="str">
        <f t="shared" si="9"/>
        <v>re1+5</v>
      </c>
      <c r="N170">
        <v>14</v>
      </c>
      <c r="O170">
        <v>0</v>
      </c>
      <c r="P170">
        <v>56</v>
      </c>
      <c r="Q170">
        <v>23</v>
      </c>
      <c r="R170" t="s">
        <v>14</v>
      </c>
      <c r="S170">
        <v>24</v>
      </c>
      <c r="T170" s="4" t="s">
        <v>42</v>
      </c>
      <c r="U170" t="s">
        <v>19</v>
      </c>
      <c r="V170">
        <v>20.2640666545363</v>
      </c>
      <c r="W170">
        <f t="shared" si="10"/>
        <v>20</v>
      </c>
      <c r="X170" t="s">
        <v>59</v>
      </c>
      <c r="Y170" t="str">
        <f t="shared" si="11"/>
        <v>Po</v>
      </c>
    </row>
    <row r="171" spans="1:25" x14ac:dyDescent="0.3">
      <c r="A171">
        <v>900</v>
      </c>
      <c r="B171">
        <v>496</v>
      </c>
      <c r="C171" t="s">
        <v>12</v>
      </c>
      <c r="D171" t="s">
        <v>12</v>
      </c>
      <c r="E171">
        <f>VLOOKUP(D171,Tabelle1!$A$2:$B$9,2,0)</f>
        <v>1</v>
      </c>
      <c r="F171" t="s">
        <v>54</v>
      </c>
      <c r="G171" t="s">
        <v>61</v>
      </c>
      <c r="H171" t="str">
        <f>IF(AND(VLOOKUP(D171,Tabelle1!$A$2:$C$9,3,0)="Uninf", G171="yes"),"Uninf-AB",VLOOKUP(D171,Tabelle1!$A$2:$C$9,3,0))</f>
        <v>wMel</v>
      </c>
      <c r="I171" t="str">
        <f t="shared" si="8"/>
        <v>wMel_Po_1_+</v>
      </c>
      <c r="J171">
        <v>4</v>
      </c>
      <c r="K171">
        <v>18</v>
      </c>
      <c r="L171">
        <v>5</v>
      </c>
      <c r="M171" t="str">
        <f t="shared" si="9"/>
        <v>re1+5</v>
      </c>
      <c r="N171">
        <v>14</v>
      </c>
      <c r="O171">
        <v>0</v>
      </c>
      <c r="P171">
        <v>56</v>
      </c>
      <c r="Q171">
        <v>23</v>
      </c>
      <c r="R171" t="s">
        <v>14</v>
      </c>
      <c r="S171">
        <v>24</v>
      </c>
      <c r="T171" s="4" t="s">
        <v>42</v>
      </c>
      <c r="U171" t="s">
        <v>19</v>
      </c>
      <c r="V171">
        <v>20.579330345764301</v>
      </c>
      <c r="W171">
        <f t="shared" si="10"/>
        <v>21</v>
      </c>
      <c r="X171" t="s">
        <v>59</v>
      </c>
      <c r="Y171" t="str">
        <f t="shared" si="11"/>
        <v>Po</v>
      </c>
    </row>
    <row r="172" spans="1:25" x14ac:dyDescent="0.3">
      <c r="A172">
        <v>890</v>
      </c>
      <c r="B172">
        <v>438</v>
      </c>
      <c r="C172" t="s">
        <v>12</v>
      </c>
      <c r="D172" t="s">
        <v>12</v>
      </c>
      <c r="E172">
        <f>VLOOKUP(D172,Tabelle1!$A$2:$B$9,2,0)</f>
        <v>1</v>
      </c>
      <c r="F172" t="s">
        <v>54</v>
      </c>
      <c r="G172" t="s">
        <v>61</v>
      </c>
      <c r="H172" t="str">
        <f>IF(AND(VLOOKUP(D172,Tabelle1!$A$2:$C$9,3,0)="Uninf", G172="yes"),"Uninf-AB",VLOOKUP(D172,Tabelle1!$A$2:$C$9,3,0))</f>
        <v>wMel</v>
      </c>
      <c r="I172" t="str">
        <f t="shared" si="8"/>
        <v>wMel_Po_1_+</v>
      </c>
      <c r="J172">
        <v>4</v>
      </c>
      <c r="K172">
        <v>18</v>
      </c>
      <c r="L172">
        <v>5</v>
      </c>
      <c r="M172" t="str">
        <f t="shared" si="9"/>
        <v>re1+5</v>
      </c>
      <c r="N172">
        <v>14</v>
      </c>
      <c r="O172">
        <v>0</v>
      </c>
      <c r="P172">
        <v>56</v>
      </c>
      <c r="Q172">
        <v>23</v>
      </c>
      <c r="R172" t="s">
        <v>14</v>
      </c>
      <c r="S172">
        <v>24</v>
      </c>
      <c r="T172" s="4" t="s">
        <v>42</v>
      </c>
      <c r="U172" t="s">
        <v>19</v>
      </c>
      <c r="V172">
        <v>20.5645090952641</v>
      </c>
      <c r="W172">
        <f t="shared" si="10"/>
        <v>21</v>
      </c>
      <c r="X172" t="s">
        <v>59</v>
      </c>
      <c r="Y172" t="str">
        <f t="shared" si="11"/>
        <v>Po</v>
      </c>
    </row>
    <row r="173" spans="1:25" x14ac:dyDescent="0.3">
      <c r="A173">
        <v>1000</v>
      </c>
      <c r="B173">
        <v>420</v>
      </c>
      <c r="C173" t="s">
        <v>12</v>
      </c>
      <c r="D173" t="s">
        <v>12</v>
      </c>
      <c r="E173">
        <f>VLOOKUP(D173,Tabelle1!$A$2:$B$9,2,0)</f>
        <v>1</v>
      </c>
      <c r="F173" t="s">
        <v>54</v>
      </c>
      <c r="G173" t="s">
        <v>61</v>
      </c>
      <c r="H173" t="str">
        <f>IF(AND(VLOOKUP(D173,Tabelle1!$A$2:$C$9,3,0)="Uninf", G173="yes"),"Uninf-AB",VLOOKUP(D173,Tabelle1!$A$2:$C$9,3,0))</f>
        <v>wMel</v>
      </c>
      <c r="I173" t="str">
        <f t="shared" si="8"/>
        <v>wMel_Po_1_+</v>
      </c>
      <c r="J173">
        <v>4</v>
      </c>
      <c r="K173">
        <v>18</v>
      </c>
      <c r="L173">
        <v>5</v>
      </c>
      <c r="M173" t="str">
        <f t="shared" si="9"/>
        <v>re1+5</v>
      </c>
      <c r="N173">
        <v>14</v>
      </c>
      <c r="O173">
        <v>0</v>
      </c>
      <c r="P173">
        <v>56</v>
      </c>
      <c r="Q173">
        <v>23</v>
      </c>
      <c r="R173" t="s">
        <v>14</v>
      </c>
      <c r="S173">
        <v>24</v>
      </c>
      <c r="T173" s="4" t="s">
        <v>42</v>
      </c>
      <c r="U173" t="s">
        <v>19</v>
      </c>
      <c r="V173">
        <v>21.024944319626702</v>
      </c>
      <c r="W173">
        <f t="shared" si="10"/>
        <v>21</v>
      </c>
      <c r="X173" t="s">
        <v>59</v>
      </c>
      <c r="Y173" t="str">
        <f t="shared" si="11"/>
        <v>Po</v>
      </c>
    </row>
    <row r="174" spans="1:25" x14ac:dyDescent="0.3">
      <c r="A174">
        <v>1062</v>
      </c>
      <c r="B174">
        <v>452</v>
      </c>
      <c r="C174" t="s">
        <v>12</v>
      </c>
      <c r="D174" t="s">
        <v>12</v>
      </c>
      <c r="E174">
        <f>VLOOKUP(D174,Tabelle1!$A$2:$B$9,2,0)</f>
        <v>1</v>
      </c>
      <c r="F174" t="s">
        <v>54</v>
      </c>
      <c r="G174" t="s">
        <v>61</v>
      </c>
      <c r="H174" t="str">
        <f>IF(AND(VLOOKUP(D174,Tabelle1!$A$2:$C$9,3,0)="Uninf", G174="yes"),"Uninf-AB",VLOOKUP(D174,Tabelle1!$A$2:$C$9,3,0))</f>
        <v>wMel</v>
      </c>
      <c r="I174" t="str">
        <f t="shared" si="8"/>
        <v>wMel_Po_1_+</v>
      </c>
      <c r="J174">
        <v>4</v>
      </c>
      <c r="K174">
        <v>18</v>
      </c>
      <c r="L174">
        <v>5</v>
      </c>
      <c r="M174" t="str">
        <f t="shared" si="9"/>
        <v>re1+5</v>
      </c>
      <c r="N174">
        <v>14</v>
      </c>
      <c r="O174">
        <v>0</v>
      </c>
      <c r="P174">
        <v>56</v>
      </c>
      <c r="Q174">
        <v>23</v>
      </c>
      <c r="R174" t="s">
        <v>14</v>
      </c>
      <c r="S174">
        <v>24</v>
      </c>
      <c r="T174" s="4" t="s">
        <v>42</v>
      </c>
      <c r="U174" t="s">
        <v>19</v>
      </c>
      <c r="V174">
        <v>21.2653554647991</v>
      </c>
      <c r="W174">
        <f t="shared" si="10"/>
        <v>21</v>
      </c>
      <c r="X174" t="s">
        <v>59</v>
      </c>
      <c r="Y174" t="str">
        <f t="shared" si="11"/>
        <v>Po</v>
      </c>
    </row>
    <row r="175" spans="1:25" x14ac:dyDescent="0.3">
      <c r="A175">
        <v>1110</v>
      </c>
      <c r="B175">
        <v>476</v>
      </c>
      <c r="C175" t="s">
        <v>12</v>
      </c>
      <c r="D175" t="s">
        <v>12</v>
      </c>
      <c r="E175">
        <f>VLOOKUP(D175,Tabelle1!$A$2:$B$9,2,0)</f>
        <v>1</v>
      </c>
      <c r="F175" t="s">
        <v>54</v>
      </c>
      <c r="G175" t="s">
        <v>61</v>
      </c>
      <c r="H175" t="str">
        <f>IF(AND(VLOOKUP(D175,Tabelle1!$A$2:$C$9,3,0)="Uninf", G175="yes"),"Uninf-AB",VLOOKUP(D175,Tabelle1!$A$2:$C$9,3,0))</f>
        <v>wMel</v>
      </c>
      <c r="I175" t="str">
        <f t="shared" si="8"/>
        <v>wMel_Po_1_+</v>
      </c>
      <c r="J175">
        <v>4</v>
      </c>
      <c r="K175">
        <v>18</v>
      </c>
      <c r="L175">
        <v>5</v>
      </c>
      <c r="M175" t="str">
        <f t="shared" si="9"/>
        <v>re1+5</v>
      </c>
      <c r="N175">
        <v>14</v>
      </c>
      <c r="O175">
        <v>0</v>
      </c>
      <c r="P175">
        <v>56</v>
      </c>
      <c r="Q175">
        <v>23</v>
      </c>
      <c r="R175" t="s">
        <v>14</v>
      </c>
      <c r="S175">
        <v>24</v>
      </c>
      <c r="T175" s="4" t="s">
        <v>42</v>
      </c>
      <c r="U175" t="s">
        <v>19</v>
      </c>
      <c r="V175">
        <v>21.451831207563</v>
      </c>
      <c r="W175">
        <f t="shared" si="10"/>
        <v>21</v>
      </c>
      <c r="X175" t="s">
        <v>59</v>
      </c>
      <c r="Y175" t="str">
        <f t="shared" si="11"/>
        <v>Po</v>
      </c>
    </row>
    <row r="176" spans="1:25" x14ac:dyDescent="0.3">
      <c r="A176">
        <v>1116</v>
      </c>
      <c r="B176">
        <v>432</v>
      </c>
      <c r="C176" t="s">
        <v>12</v>
      </c>
      <c r="D176" t="s">
        <v>12</v>
      </c>
      <c r="E176">
        <f>VLOOKUP(D176,Tabelle1!$A$2:$B$9,2,0)</f>
        <v>1</v>
      </c>
      <c r="F176" t="s">
        <v>54</v>
      </c>
      <c r="G176" t="s">
        <v>61</v>
      </c>
      <c r="H176" t="str">
        <f>IF(AND(VLOOKUP(D176,Tabelle1!$A$2:$C$9,3,0)="Uninf", G176="yes"),"Uninf-AB",VLOOKUP(D176,Tabelle1!$A$2:$C$9,3,0))</f>
        <v>wMel</v>
      </c>
      <c r="I176" t="str">
        <f t="shared" si="8"/>
        <v>wMel_Po_1_+</v>
      </c>
      <c r="J176">
        <v>4</v>
      </c>
      <c r="K176">
        <v>18</v>
      </c>
      <c r="L176">
        <v>5</v>
      </c>
      <c r="M176" t="str">
        <f t="shared" si="9"/>
        <v>re1+5</v>
      </c>
      <c r="N176">
        <v>14</v>
      </c>
      <c r="O176">
        <v>0</v>
      </c>
      <c r="P176">
        <v>56</v>
      </c>
      <c r="Q176">
        <v>23</v>
      </c>
      <c r="R176" t="s">
        <v>14</v>
      </c>
      <c r="S176">
        <v>24</v>
      </c>
      <c r="T176" s="4" t="s">
        <v>42</v>
      </c>
      <c r="U176" t="s">
        <v>19</v>
      </c>
      <c r="V176">
        <v>21.496448402598201</v>
      </c>
      <c r="W176">
        <f t="shared" si="10"/>
        <v>21</v>
      </c>
      <c r="X176" t="s">
        <v>59</v>
      </c>
      <c r="Y176" t="str">
        <f t="shared" si="11"/>
        <v>Po</v>
      </c>
    </row>
    <row r="177" spans="1:25" x14ac:dyDescent="0.3">
      <c r="A177">
        <v>1280</v>
      </c>
      <c r="B177">
        <v>452</v>
      </c>
      <c r="C177" t="s">
        <v>12</v>
      </c>
      <c r="D177" t="s">
        <v>12</v>
      </c>
      <c r="E177">
        <f>VLOOKUP(D177,Tabelle1!$A$2:$B$9,2,0)</f>
        <v>1</v>
      </c>
      <c r="F177" t="s">
        <v>54</v>
      </c>
      <c r="G177" t="s">
        <v>61</v>
      </c>
      <c r="H177" t="str">
        <f>IF(AND(VLOOKUP(D177,Tabelle1!$A$2:$C$9,3,0)="Uninf", G177="yes"),"Uninf-AB",VLOOKUP(D177,Tabelle1!$A$2:$C$9,3,0))</f>
        <v>wMel</v>
      </c>
      <c r="I177" t="str">
        <f t="shared" si="8"/>
        <v>wMel_Po_1_+</v>
      </c>
      <c r="J177">
        <v>4</v>
      </c>
      <c r="K177">
        <v>18</v>
      </c>
      <c r="L177">
        <v>5</v>
      </c>
      <c r="M177" t="str">
        <f t="shared" si="9"/>
        <v>re1+5</v>
      </c>
      <c r="N177">
        <v>14</v>
      </c>
      <c r="O177">
        <v>0</v>
      </c>
      <c r="P177">
        <v>56</v>
      </c>
      <c r="Q177">
        <v>23</v>
      </c>
      <c r="R177" t="s">
        <v>14</v>
      </c>
      <c r="S177">
        <v>24</v>
      </c>
      <c r="T177" s="4" t="s">
        <v>42</v>
      </c>
      <c r="U177" t="s">
        <v>19</v>
      </c>
      <c r="V177">
        <v>22.161681922696101</v>
      </c>
      <c r="W177">
        <f t="shared" si="10"/>
        <v>22</v>
      </c>
      <c r="X177" t="s">
        <v>59</v>
      </c>
      <c r="Y177" t="str">
        <f t="shared" si="11"/>
        <v>Po</v>
      </c>
    </row>
    <row r="178" spans="1:25" x14ac:dyDescent="0.3">
      <c r="A178">
        <v>1320</v>
      </c>
      <c r="B178">
        <v>386</v>
      </c>
      <c r="C178" t="s">
        <v>12</v>
      </c>
      <c r="D178" t="s">
        <v>12</v>
      </c>
      <c r="E178">
        <f>VLOOKUP(D178,Tabelle1!$A$2:$B$9,2,0)</f>
        <v>1</v>
      </c>
      <c r="F178" t="s">
        <v>54</v>
      </c>
      <c r="G178" t="s">
        <v>61</v>
      </c>
      <c r="H178" t="str">
        <f>IF(AND(VLOOKUP(D178,Tabelle1!$A$2:$C$9,3,0)="Uninf", G178="yes"),"Uninf-AB",VLOOKUP(D178,Tabelle1!$A$2:$C$9,3,0))</f>
        <v>wMel</v>
      </c>
      <c r="I178" t="str">
        <f t="shared" si="8"/>
        <v>wMel_Po_1_+</v>
      </c>
      <c r="J178">
        <v>4</v>
      </c>
      <c r="K178">
        <v>18</v>
      </c>
      <c r="L178">
        <v>5</v>
      </c>
      <c r="M178" t="str">
        <f t="shared" si="9"/>
        <v>re1+5</v>
      </c>
      <c r="N178">
        <v>14</v>
      </c>
      <c r="O178">
        <v>0</v>
      </c>
      <c r="P178">
        <v>56</v>
      </c>
      <c r="Q178">
        <v>23</v>
      </c>
      <c r="R178" t="s">
        <v>14</v>
      </c>
      <c r="S178">
        <v>24</v>
      </c>
      <c r="T178" s="4" t="s">
        <v>42</v>
      </c>
      <c r="U178" t="s">
        <v>19</v>
      </c>
      <c r="V178">
        <v>22.3560669821975</v>
      </c>
      <c r="W178">
        <f t="shared" si="10"/>
        <v>22</v>
      </c>
      <c r="X178" t="s">
        <v>59</v>
      </c>
      <c r="Y178" t="str">
        <f t="shared" si="11"/>
        <v>Po</v>
      </c>
    </row>
    <row r="179" spans="1:25" x14ac:dyDescent="0.3">
      <c r="A179">
        <v>1382</v>
      </c>
      <c r="B179">
        <v>444</v>
      </c>
      <c r="C179" t="s">
        <v>12</v>
      </c>
      <c r="D179" t="s">
        <v>12</v>
      </c>
      <c r="E179">
        <f>VLOOKUP(D179,Tabelle1!$A$2:$B$9,2,0)</f>
        <v>1</v>
      </c>
      <c r="F179" t="s">
        <v>54</v>
      </c>
      <c r="G179" t="s">
        <v>61</v>
      </c>
      <c r="H179" t="str">
        <f>IF(AND(VLOOKUP(D179,Tabelle1!$A$2:$C$9,3,0)="Uninf", G179="yes"),"Uninf-AB",VLOOKUP(D179,Tabelle1!$A$2:$C$9,3,0))</f>
        <v>wMel</v>
      </c>
      <c r="I179" t="str">
        <f t="shared" si="8"/>
        <v>wMel_Po_1_+</v>
      </c>
      <c r="J179">
        <v>4</v>
      </c>
      <c r="K179">
        <v>18</v>
      </c>
      <c r="L179">
        <v>5</v>
      </c>
      <c r="M179" t="str">
        <f t="shared" si="9"/>
        <v>re1+5</v>
      </c>
      <c r="N179">
        <v>14</v>
      </c>
      <c r="O179">
        <v>0</v>
      </c>
      <c r="P179">
        <v>56</v>
      </c>
      <c r="Q179">
        <v>23</v>
      </c>
      <c r="R179" t="s">
        <v>14</v>
      </c>
      <c r="S179">
        <v>24</v>
      </c>
      <c r="T179" s="4" t="s">
        <v>42</v>
      </c>
      <c r="U179" t="s">
        <v>19</v>
      </c>
      <c r="V179">
        <v>22.584690874030901</v>
      </c>
      <c r="W179">
        <f t="shared" si="10"/>
        <v>23</v>
      </c>
      <c r="X179" t="s">
        <v>59</v>
      </c>
      <c r="Y179" t="str">
        <f t="shared" si="11"/>
        <v>Po</v>
      </c>
    </row>
    <row r="180" spans="1:25" x14ac:dyDescent="0.3">
      <c r="A180">
        <v>1422</v>
      </c>
      <c r="B180">
        <v>416</v>
      </c>
      <c r="C180" t="s">
        <v>12</v>
      </c>
      <c r="D180" t="s">
        <v>12</v>
      </c>
      <c r="E180">
        <f>VLOOKUP(D180,Tabelle1!$A$2:$B$9,2,0)</f>
        <v>1</v>
      </c>
      <c r="F180" t="s">
        <v>54</v>
      </c>
      <c r="G180" t="s">
        <v>61</v>
      </c>
      <c r="H180" t="str">
        <f>IF(AND(VLOOKUP(D180,Tabelle1!$A$2:$C$9,3,0)="Uninf", G180="yes"),"Uninf-AB",VLOOKUP(D180,Tabelle1!$A$2:$C$9,3,0))</f>
        <v>wMel</v>
      </c>
      <c r="I180" t="str">
        <f t="shared" si="8"/>
        <v>wMel_Po_1_+</v>
      </c>
      <c r="J180">
        <v>4</v>
      </c>
      <c r="K180">
        <v>18</v>
      </c>
      <c r="L180">
        <v>5</v>
      </c>
      <c r="M180" t="str">
        <f t="shared" si="9"/>
        <v>re1+5</v>
      </c>
      <c r="N180">
        <v>14</v>
      </c>
      <c r="O180">
        <v>0</v>
      </c>
      <c r="P180">
        <v>56</v>
      </c>
      <c r="Q180">
        <v>23</v>
      </c>
      <c r="R180" t="s">
        <v>14</v>
      </c>
      <c r="S180">
        <v>24</v>
      </c>
      <c r="T180" s="4" t="s">
        <v>42</v>
      </c>
      <c r="U180" t="s">
        <v>19</v>
      </c>
      <c r="V180">
        <v>22.7618484094215</v>
      </c>
      <c r="W180">
        <f t="shared" si="10"/>
        <v>23</v>
      </c>
      <c r="X180" t="s">
        <v>59</v>
      </c>
      <c r="Y180" t="str">
        <f t="shared" si="11"/>
        <v>Po</v>
      </c>
    </row>
    <row r="181" spans="1:25" x14ac:dyDescent="0.3">
      <c r="A181">
        <v>1426</v>
      </c>
      <c r="B181">
        <v>378</v>
      </c>
      <c r="C181" t="s">
        <v>12</v>
      </c>
      <c r="D181" t="s">
        <v>12</v>
      </c>
      <c r="E181">
        <f>VLOOKUP(D181,Tabelle1!$A$2:$B$9,2,0)</f>
        <v>1</v>
      </c>
      <c r="F181" t="s">
        <v>54</v>
      </c>
      <c r="G181" t="s">
        <v>61</v>
      </c>
      <c r="H181" t="str">
        <f>IF(AND(VLOOKUP(D181,Tabelle1!$A$2:$C$9,3,0)="Uninf", G181="yes"),"Uninf-AB",VLOOKUP(D181,Tabelle1!$A$2:$C$9,3,0))</f>
        <v>wMel</v>
      </c>
      <c r="I181" t="str">
        <f t="shared" si="8"/>
        <v>wMel_Po_1_+</v>
      </c>
      <c r="J181">
        <v>4</v>
      </c>
      <c r="K181">
        <v>18</v>
      </c>
      <c r="L181">
        <v>5</v>
      </c>
      <c r="M181" t="str">
        <f t="shared" si="9"/>
        <v>re1+5</v>
      </c>
      <c r="N181">
        <v>14</v>
      </c>
      <c r="O181">
        <v>0</v>
      </c>
      <c r="P181">
        <v>56</v>
      </c>
      <c r="Q181">
        <v>23</v>
      </c>
      <c r="R181" t="s">
        <v>14</v>
      </c>
      <c r="S181">
        <v>24</v>
      </c>
      <c r="T181" s="4" t="s">
        <v>42</v>
      </c>
      <c r="U181" t="s">
        <v>19</v>
      </c>
      <c r="V181">
        <v>22.795522290558001</v>
      </c>
      <c r="W181">
        <f t="shared" si="10"/>
        <v>23</v>
      </c>
      <c r="X181" t="s">
        <v>59</v>
      </c>
      <c r="Y181" t="str">
        <f t="shared" si="11"/>
        <v>Po</v>
      </c>
    </row>
    <row r="182" spans="1:25" x14ac:dyDescent="0.3">
      <c r="A182">
        <v>1498</v>
      </c>
      <c r="B182">
        <v>370</v>
      </c>
      <c r="C182" t="s">
        <v>12</v>
      </c>
      <c r="D182" t="s">
        <v>12</v>
      </c>
      <c r="E182">
        <f>VLOOKUP(D182,Tabelle1!$A$2:$B$9,2,0)</f>
        <v>1</v>
      </c>
      <c r="F182" t="s">
        <v>54</v>
      </c>
      <c r="G182" t="s">
        <v>61</v>
      </c>
      <c r="H182" t="str">
        <f>IF(AND(VLOOKUP(D182,Tabelle1!$A$2:$C$9,3,0)="Uninf", G182="yes"),"Uninf-AB",VLOOKUP(D182,Tabelle1!$A$2:$C$9,3,0))</f>
        <v>wMel</v>
      </c>
      <c r="I182" t="str">
        <f t="shared" si="8"/>
        <v>wMel_Po_1_+</v>
      </c>
      <c r="J182">
        <v>4</v>
      </c>
      <c r="K182">
        <v>18</v>
      </c>
      <c r="L182">
        <v>5</v>
      </c>
      <c r="M182" t="str">
        <f t="shared" si="9"/>
        <v>re1+5</v>
      </c>
      <c r="N182">
        <v>14</v>
      </c>
      <c r="O182">
        <v>0</v>
      </c>
      <c r="P182">
        <v>56</v>
      </c>
      <c r="Q182">
        <v>23</v>
      </c>
      <c r="R182" t="s">
        <v>14</v>
      </c>
      <c r="S182">
        <v>24</v>
      </c>
      <c r="T182" s="4" t="s">
        <v>42</v>
      </c>
      <c r="U182" t="s">
        <v>19</v>
      </c>
      <c r="V182">
        <v>23.0951835642006</v>
      </c>
      <c r="W182">
        <f t="shared" si="10"/>
        <v>23</v>
      </c>
      <c r="X182" t="s">
        <v>59</v>
      </c>
      <c r="Y182" t="str">
        <f t="shared" si="11"/>
        <v>Po</v>
      </c>
    </row>
    <row r="183" spans="1:25" x14ac:dyDescent="0.3">
      <c r="A183">
        <v>1534</v>
      </c>
      <c r="B183">
        <v>370</v>
      </c>
      <c r="C183" t="s">
        <v>12</v>
      </c>
      <c r="D183" t="s">
        <v>12</v>
      </c>
      <c r="E183">
        <f>VLOOKUP(D183,Tabelle1!$A$2:$B$9,2,0)</f>
        <v>1</v>
      </c>
      <c r="F183" t="s">
        <v>54</v>
      </c>
      <c r="G183" t="s">
        <v>61</v>
      </c>
      <c r="H183" t="str">
        <f>IF(AND(VLOOKUP(D183,Tabelle1!$A$2:$C$9,3,0)="Uninf", G183="yes"),"Uninf-AB",VLOOKUP(D183,Tabelle1!$A$2:$C$9,3,0))</f>
        <v>wMel</v>
      </c>
      <c r="I183" t="str">
        <f t="shared" si="8"/>
        <v>wMel_Po_1_+</v>
      </c>
      <c r="J183">
        <v>4</v>
      </c>
      <c r="K183">
        <v>18</v>
      </c>
      <c r="L183">
        <v>5</v>
      </c>
      <c r="M183" t="str">
        <f t="shared" si="9"/>
        <v>re1+5</v>
      </c>
      <c r="N183">
        <v>14</v>
      </c>
      <c r="O183">
        <v>0</v>
      </c>
      <c r="P183">
        <v>56</v>
      </c>
      <c r="Q183">
        <v>23</v>
      </c>
      <c r="R183" t="s">
        <v>14</v>
      </c>
      <c r="S183">
        <v>24</v>
      </c>
      <c r="T183" s="4" t="s">
        <v>42</v>
      </c>
      <c r="U183" t="s">
        <v>19</v>
      </c>
      <c r="V183">
        <v>23.243200777431301</v>
      </c>
      <c r="W183">
        <f t="shared" si="10"/>
        <v>23</v>
      </c>
      <c r="X183" t="s">
        <v>59</v>
      </c>
      <c r="Y183" t="str">
        <f t="shared" si="11"/>
        <v>Po</v>
      </c>
    </row>
    <row r="184" spans="1:25" x14ac:dyDescent="0.3">
      <c r="A184">
        <v>1602</v>
      </c>
      <c r="B184">
        <v>380</v>
      </c>
      <c r="C184" t="s">
        <v>12</v>
      </c>
      <c r="D184" t="s">
        <v>12</v>
      </c>
      <c r="E184">
        <f>VLOOKUP(D184,Tabelle1!$A$2:$B$9,2,0)</f>
        <v>1</v>
      </c>
      <c r="F184" t="s">
        <v>54</v>
      </c>
      <c r="G184" t="s">
        <v>61</v>
      </c>
      <c r="H184" t="str">
        <f>IF(AND(VLOOKUP(D184,Tabelle1!$A$2:$C$9,3,0)="Uninf", G184="yes"),"Uninf-AB",VLOOKUP(D184,Tabelle1!$A$2:$C$9,3,0))</f>
        <v>wMel</v>
      </c>
      <c r="I184" t="str">
        <f t="shared" si="8"/>
        <v>wMel_Po_1_+</v>
      </c>
      <c r="J184">
        <v>4</v>
      </c>
      <c r="K184">
        <v>18</v>
      </c>
      <c r="L184">
        <v>5</v>
      </c>
      <c r="M184" t="str">
        <f t="shared" si="9"/>
        <v>re1+5</v>
      </c>
      <c r="N184">
        <v>14</v>
      </c>
      <c r="O184">
        <v>0</v>
      </c>
      <c r="P184">
        <v>56</v>
      </c>
      <c r="Q184">
        <v>23</v>
      </c>
      <c r="R184" t="s">
        <v>14</v>
      </c>
      <c r="S184">
        <v>24</v>
      </c>
      <c r="T184" s="4" t="s">
        <v>42</v>
      </c>
      <c r="U184" t="s">
        <v>19</v>
      </c>
      <c r="V184">
        <v>23.518255287890501</v>
      </c>
      <c r="W184">
        <f t="shared" si="10"/>
        <v>24</v>
      </c>
      <c r="X184" t="s">
        <v>59</v>
      </c>
      <c r="Y184" t="str">
        <f t="shared" si="11"/>
        <v>Po</v>
      </c>
    </row>
    <row r="185" spans="1:25" x14ac:dyDescent="0.3">
      <c r="A185">
        <v>1642</v>
      </c>
      <c r="B185">
        <v>378</v>
      </c>
      <c r="C185" t="s">
        <v>12</v>
      </c>
      <c r="D185" t="s">
        <v>12</v>
      </c>
      <c r="E185">
        <f>VLOOKUP(D185,Tabelle1!$A$2:$B$9,2,0)</f>
        <v>1</v>
      </c>
      <c r="F185" t="s">
        <v>54</v>
      </c>
      <c r="G185" t="s">
        <v>61</v>
      </c>
      <c r="H185" t="str">
        <f>IF(AND(VLOOKUP(D185,Tabelle1!$A$2:$C$9,3,0)="Uninf", G185="yes"),"Uninf-AB",VLOOKUP(D185,Tabelle1!$A$2:$C$9,3,0))</f>
        <v>wMel</v>
      </c>
      <c r="I185" t="str">
        <f t="shared" si="8"/>
        <v>wMel_Po_1_+</v>
      </c>
      <c r="J185">
        <v>4</v>
      </c>
      <c r="K185">
        <v>18</v>
      </c>
      <c r="L185">
        <v>5</v>
      </c>
      <c r="M185" t="str">
        <f t="shared" si="9"/>
        <v>re1+5</v>
      </c>
      <c r="N185">
        <v>14</v>
      </c>
      <c r="O185">
        <v>0</v>
      </c>
      <c r="P185">
        <v>56</v>
      </c>
      <c r="Q185">
        <v>23</v>
      </c>
      <c r="R185" t="s">
        <v>14</v>
      </c>
      <c r="S185">
        <v>24</v>
      </c>
      <c r="T185" s="4" t="s">
        <v>42</v>
      </c>
      <c r="U185" t="s">
        <v>19</v>
      </c>
      <c r="V185">
        <v>23.683625569942102</v>
      </c>
      <c r="W185">
        <f t="shared" si="10"/>
        <v>24</v>
      </c>
      <c r="X185" t="s">
        <v>59</v>
      </c>
      <c r="Y185" t="str">
        <f t="shared" si="11"/>
        <v>Po</v>
      </c>
    </row>
    <row r="186" spans="1:25" x14ac:dyDescent="0.3">
      <c r="A186">
        <v>1664</v>
      </c>
      <c r="B186">
        <v>412</v>
      </c>
      <c r="C186" t="s">
        <v>12</v>
      </c>
      <c r="D186" t="s">
        <v>12</v>
      </c>
      <c r="E186">
        <f>VLOOKUP(D186,Tabelle1!$A$2:$B$9,2,0)</f>
        <v>1</v>
      </c>
      <c r="F186" t="s">
        <v>54</v>
      </c>
      <c r="G186" t="s">
        <v>61</v>
      </c>
      <c r="H186" t="str">
        <f>IF(AND(VLOOKUP(D186,Tabelle1!$A$2:$C$9,3,0)="Uninf", G186="yes"),"Uninf-AB",VLOOKUP(D186,Tabelle1!$A$2:$C$9,3,0))</f>
        <v>wMel</v>
      </c>
      <c r="I186" t="str">
        <f t="shared" si="8"/>
        <v>wMel_Po_1_+</v>
      </c>
      <c r="J186">
        <v>4</v>
      </c>
      <c r="K186">
        <v>18</v>
      </c>
      <c r="L186">
        <v>5</v>
      </c>
      <c r="M186" t="str">
        <f t="shared" si="9"/>
        <v>re1+5</v>
      </c>
      <c r="N186">
        <v>14</v>
      </c>
      <c r="O186">
        <v>0</v>
      </c>
      <c r="P186">
        <v>56</v>
      </c>
      <c r="Q186">
        <v>23</v>
      </c>
      <c r="R186" t="s">
        <v>14</v>
      </c>
      <c r="S186">
        <v>24</v>
      </c>
      <c r="T186" s="4" t="s">
        <v>42</v>
      </c>
      <c r="U186" t="s">
        <v>19</v>
      </c>
      <c r="V186">
        <v>23.758666433062899</v>
      </c>
      <c r="W186">
        <f t="shared" si="10"/>
        <v>24</v>
      </c>
      <c r="X186" t="s">
        <v>59</v>
      </c>
      <c r="Y186" t="str">
        <f t="shared" si="11"/>
        <v>Po</v>
      </c>
    </row>
    <row r="187" spans="1:25" x14ac:dyDescent="0.3">
      <c r="A187">
        <v>1692</v>
      </c>
      <c r="B187">
        <v>346</v>
      </c>
      <c r="C187" t="s">
        <v>12</v>
      </c>
      <c r="D187" t="s">
        <v>12</v>
      </c>
      <c r="E187">
        <f>VLOOKUP(D187,Tabelle1!$A$2:$B$9,2,0)</f>
        <v>1</v>
      </c>
      <c r="F187" t="s">
        <v>54</v>
      </c>
      <c r="G187" t="s">
        <v>61</v>
      </c>
      <c r="H187" t="str">
        <f>IF(AND(VLOOKUP(D187,Tabelle1!$A$2:$C$9,3,0)="Uninf", G187="yes"),"Uninf-AB",VLOOKUP(D187,Tabelle1!$A$2:$C$9,3,0))</f>
        <v>wMel</v>
      </c>
      <c r="I187" t="str">
        <f t="shared" si="8"/>
        <v>wMel_Po_1_+</v>
      </c>
      <c r="J187">
        <v>4</v>
      </c>
      <c r="K187">
        <v>18</v>
      </c>
      <c r="L187">
        <v>5</v>
      </c>
      <c r="M187" t="str">
        <f t="shared" si="9"/>
        <v>re1+5</v>
      </c>
      <c r="N187">
        <v>14</v>
      </c>
      <c r="O187">
        <v>0</v>
      </c>
      <c r="P187">
        <v>56</v>
      </c>
      <c r="Q187">
        <v>23</v>
      </c>
      <c r="R187" t="s">
        <v>14</v>
      </c>
      <c r="S187">
        <v>24</v>
      </c>
      <c r="T187" s="4" t="s">
        <v>42</v>
      </c>
      <c r="U187" t="s">
        <v>19</v>
      </c>
      <c r="V187">
        <v>23.903712421487398</v>
      </c>
      <c r="W187">
        <f t="shared" si="10"/>
        <v>24</v>
      </c>
      <c r="X187" t="s">
        <v>59</v>
      </c>
      <c r="Y187" t="str">
        <f t="shared" si="11"/>
        <v>Po</v>
      </c>
    </row>
    <row r="188" spans="1:25" x14ac:dyDescent="0.3">
      <c r="A188">
        <v>1910</v>
      </c>
      <c r="B188">
        <v>372</v>
      </c>
      <c r="C188" t="s">
        <v>12</v>
      </c>
      <c r="D188" t="s">
        <v>12</v>
      </c>
      <c r="E188">
        <f>VLOOKUP(D188,Tabelle1!$A$2:$B$9,2,0)</f>
        <v>1</v>
      </c>
      <c r="F188" t="s">
        <v>54</v>
      </c>
      <c r="G188" t="s">
        <v>61</v>
      </c>
      <c r="H188" t="str">
        <f>IF(AND(VLOOKUP(D188,Tabelle1!$A$2:$C$9,3,0)="Uninf", G188="yes"),"Uninf-AB",VLOOKUP(D188,Tabelle1!$A$2:$C$9,3,0))</f>
        <v>wMel</v>
      </c>
      <c r="I188" t="str">
        <f t="shared" si="8"/>
        <v>wMel_Po_1_+</v>
      </c>
      <c r="J188">
        <v>4</v>
      </c>
      <c r="K188">
        <v>18</v>
      </c>
      <c r="L188">
        <v>5</v>
      </c>
      <c r="M188" t="str">
        <f t="shared" si="9"/>
        <v>re1+5</v>
      </c>
      <c r="N188">
        <v>14</v>
      </c>
      <c r="O188">
        <v>0</v>
      </c>
      <c r="P188">
        <v>56</v>
      </c>
      <c r="Q188">
        <v>23</v>
      </c>
      <c r="R188" t="s">
        <v>14</v>
      </c>
      <c r="S188">
        <v>24</v>
      </c>
      <c r="T188" s="4" t="s">
        <v>42</v>
      </c>
      <c r="U188" t="s">
        <v>19</v>
      </c>
      <c r="V188">
        <v>24.788251626045401</v>
      </c>
      <c r="W188">
        <f t="shared" si="10"/>
        <v>25</v>
      </c>
      <c r="X188" t="s">
        <v>59</v>
      </c>
      <c r="Y188" t="str">
        <f t="shared" si="11"/>
        <v>Po</v>
      </c>
    </row>
    <row r="189" spans="1:25" x14ac:dyDescent="0.3">
      <c r="A189">
        <v>1960</v>
      </c>
      <c r="B189">
        <v>330</v>
      </c>
      <c r="C189" t="s">
        <v>12</v>
      </c>
      <c r="D189" t="s">
        <v>12</v>
      </c>
      <c r="E189">
        <f>VLOOKUP(D189,Tabelle1!$A$2:$B$9,2,0)</f>
        <v>1</v>
      </c>
      <c r="F189" t="s">
        <v>54</v>
      </c>
      <c r="G189" t="s">
        <v>61</v>
      </c>
      <c r="H189" t="str">
        <f>IF(AND(VLOOKUP(D189,Tabelle1!$A$2:$C$9,3,0)="Uninf", G189="yes"),"Uninf-AB",VLOOKUP(D189,Tabelle1!$A$2:$C$9,3,0))</f>
        <v>wMel</v>
      </c>
      <c r="I189" t="str">
        <f t="shared" si="8"/>
        <v>wMel_Po_1_+</v>
      </c>
      <c r="J189">
        <v>4</v>
      </c>
      <c r="K189">
        <v>18</v>
      </c>
      <c r="L189">
        <v>5</v>
      </c>
      <c r="M189" t="str">
        <f t="shared" si="9"/>
        <v>re1+5</v>
      </c>
      <c r="N189">
        <v>14</v>
      </c>
      <c r="O189">
        <v>0</v>
      </c>
      <c r="P189">
        <v>56</v>
      </c>
      <c r="Q189">
        <v>23</v>
      </c>
      <c r="R189" t="s">
        <v>14</v>
      </c>
      <c r="S189">
        <v>24</v>
      </c>
      <c r="T189" s="4" t="s">
        <v>42</v>
      </c>
      <c r="U189" t="s">
        <v>19</v>
      </c>
      <c r="V189">
        <v>25.012872036567199</v>
      </c>
      <c r="W189">
        <f t="shared" si="10"/>
        <v>25</v>
      </c>
      <c r="X189" t="s">
        <v>59</v>
      </c>
      <c r="Y189" t="str">
        <f t="shared" si="11"/>
        <v>Po</v>
      </c>
    </row>
    <row r="190" spans="1:25" x14ac:dyDescent="0.3">
      <c r="A190">
        <v>2084</v>
      </c>
      <c r="B190">
        <v>388</v>
      </c>
      <c r="C190" t="s">
        <v>12</v>
      </c>
      <c r="D190" t="s">
        <v>12</v>
      </c>
      <c r="E190">
        <f>VLOOKUP(D190,Tabelle1!$A$2:$B$9,2,0)</f>
        <v>1</v>
      </c>
      <c r="F190" t="s">
        <v>54</v>
      </c>
      <c r="G190" t="s">
        <v>61</v>
      </c>
      <c r="H190" t="str">
        <f>IF(AND(VLOOKUP(D190,Tabelle1!$A$2:$C$9,3,0)="Uninf", G190="yes"),"Uninf-AB",VLOOKUP(D190,Tabelle1!$A$2:$C$9,3,0))</f>
        <v>wMel</v>
      </c>
      <c r="I190" t="str">
        <f t="shared" si="8"/>
        <v>wMel_Po_1_+</v>
      </c>
      <c r="J190">
        <v>4</v>
      </c>
      <c r="K190">
        <v>18</v>
      </c>
      <c r="L190">
        <v>5</v>
      </c>
      <c r="M190" t="str">
        <f t="shared" si="9"/>
        <v>re1+5</v>
      </c>
      <c r="N190">
        <v>14</v>
      </c>
      <c r="O190">
        <v>0</v>
      </c>
      <c r="P190">
        <v>56</v>
      </c>
      <c r="Q190">
        <v>23</v>
      </c>
      <c r="R190" t="s">
        <v>14</v>
      </c>
      <c r="S190">
        <v>24</v>
      </c>
      <c r="T190" s="4" t="s">
        <v>42</v>
      </c>
      <c r="U190" t="s">
        <v>19</v>
      </c>
      <c r="V190">
        <v>25.496414462297899</v>
      </c>
      <c r="W190">
        <f t="shared" si="10"/>
        <v>25</v>
      </c>
      <c r="X190" t="s">
        <v>59</v>
      </c>
      <c r="Y190" t="str">
        <f t="shared" si="11"/>
        <v>Po</v>
      </c>
    </row>
    <row r="191" spans="1:25" x14ac:dyDescent="0.3">
      <c r="A191">
        <v>2382</v>
      </c>
      <c r="B191">
        <v>340</v>
      </c>
      <c r="C191" t="s">
        <v>12</v>
      </c>
      <c r="D191" t="s">
        <v>12</v>
      </c>
      <c r="E191">
        <f>VLOOKUP(D191,Tabelle1!$A$2:$B$9,2,0)</f>
        <v>1</v>
      </c>
      <c r="F191" t="s">
        <v>54</v>
      </c>
      <c r="G191" t="s">
        <v>61</v>
      </c>
      <c r="H191" t="str">
        <f>IF(AND(VLOOKUP(D191,Tabelle1!$A$2:$C$9,3,0)="Uninf", G191="yes"),"Uninf-AB",VLOOKUP(D191,Tabelle1!$A$2:$C$9,3,0))</f>
        <v>wMel</v>
      </c>
      <c r="I191" t="str">
        <f t="shared" si="8"/>
        <v>wMel_Po_1_+</v>
      </c>
      <c r="J191">
        <v>4</v>
      </c>
      <c r="K191">
        <v>18</v>
      </c>
      <c r="L191">
        <v>5</v>
      </c>
      <c r="M191" t="str">
        <f t="shared" si="9"/>
        <v>re1+5</v>
      </c>
      <c r="N191">
        <v>14</v>
      </c>
      <c r="O191">
        <v>0</v>
      </c>
      <c r="P191">
        <v>56</v>
      </c>
      <c r="Q191">
        <v>23</v>
      </c>
      <c r="R191" t="s">
        <v>14</v>
      </c>
      <c r="S191">
        <v>24</v>
      </c>
      <c r="T191" s="4" t="s">
        <v>42</v>
      </c>
      <c r="U191" t="s">
        <v>19</v>
      </c>
      <c r="V191">
        <v>26.743429143794899</v>
      </c>
      <c r="W191">
        <f t="shared" si="10"/>
        <v>27</v>
      </c>
      <c r="X191" t="s">
        <v>59</v>
      </c>
      <c r="Y191" t="str">
        <f t="shared" si="11"/>
        <v>Po</v>
      </c>
    </row>
    <row r="192" spans="1:25" x14ac:dyDescent="0.3">
      <c r="A192">
        <v>216</v>
      </c>
      <c r="B192">
        <v>1144</v>
      </c>
      <c r="C192" t="s">
        <v>12</v>
      </c>
      <c r="D192" t="s">
        <v>12</v>
      </c>
      <c r="E192">
        <f>VLOOKUP(D192,Tabelle1!$A$2:$B$9,2,0)</f>
        <v>1</v>
      </c>
      <c r="F192" t="s">
        <v>54</v>
      </c>
      <c r="G192" t="s">
        <v>61</v>
      </c>
      <c r="H192" t="str">
        <f>IF(AND(VLOOKUP(D192,Tabelle1!$A$2:$C$9,3,0)="Uninf", G192="yes"),"Uninf-AB",VLOOKUP(D192,Tabelle1!$A$2:$C$9,3,0))</f>
        <v>wMel</v>
      </c>
      <c r="I192" t="str">
        <f t="shared" si="8"/>
        <v>wMel_Po_1_+</v>
      </c>
      <c r="J192">
        <v>1</v>
      </c>
      <c r="K192">
        <v>22</v>
      </c>
      <c r="L192">
        <v>6</v>
      </c>
      <c r="M192" t="str">
        <f t="shared" si="9"/>
        <v>re1+6</v>
      </c>
      <c r="N192">
        <v>15</v>
      </c>
      <c r="O192">
        <v>0</v>
      </c>
      <c r="P192">
        <v>57</v>
      </c>
      <c r="Q192">
        <v>24.4</v>
      </c>
      <c r="R192" t="s">
        <v>14</v>
      </c>
      <c r="S192">
        <v>24</v>
      </c>
      <c r="T192" s="4" t="s">
        <v>42</v>
      </c>
      <c r="U192" t="s">
        <v>20</v>
      </c>
      <c r="V192">
        <v>18.239558799784199</v>
      </c>
      <c r="W192">
        <f t="shared" si="10"/>
        <v>18</v>
      </c>
      <c r="X192" t="s">
        <v>59</v>
      </c>
      <c r="Y192" t="str">
        <f t="shared" si="11"/>
        <v>Po</v>
      </c>
    </row>
    <row r="193" spans="1:25" x14ac:dyDescent="0.3">
      <c r="A193">
        <v>240</v>
      </c>
      <c r="B193">
        <v>1160</v>
      </c>
      <c r="C193" t="s">
        <v>12</v>
      </c>
      <c r="D193" t="s">
        <v>12</v>
      </c>
      <c r="E193">
        <f>VLOOKUP(D193,Tabelle1!$A$2:$B$9,2,0)</f>
        <v>1</v>
      </c>
      <c r="F193" t="s">
        <v>54</v>
      </c>
      <c r="G193" t="s">
        <v>61</v>
      </c>
      <c r="H193" t="str">
        <f>IF(AND(VLOOKUP(D193,Tabelle1!$A$2:$C$9,3,0)="Uninf", G193="yes"),"Uninf-AB",VLOOKUP(D193,Tabelle1!$A$2:$C$9,3,0))</f>
        <v>wMel</v>
      </c>
      <c r="I193" t="str">
        <f t="shared" si="8"/>
        <v>wMel_Po_1_+</v>
      </c>
      <c r="J193">
        <v>1</v>
      </c>
      <c r="K193">
        <v>22</v>
      </c>
      <c r="L193">
        <v>6</v>
      </c>
      <c r="M193" t="str">
        <f t="shared" si="9"/>
        <v>re1+6</v>
      </c>
      <c r="N193">
        <v>15</v>
      </c>
      <c r="O193">
        <v>0</v>
      </c>
      <c r="P193">
        <v>57</v>
      </c>
      <c r="Q193">
        <v>24.4</v>
      </c>
      <c r="R193" t="s">
        <v>14</v>
      </c>
      <c r="S193">
        <v>24</v>
      </c>
      <c r="T193" s="4" t="s">
        <v>42</v>
      </c>
      <c r="U193" t="s">
        <v>20</v>
      </c>
      <c r="V193">
        <v>18.343849930936301</v>
      </c>
      <c r="W193">
        <f t="shared" si="10"/>
        <v>18</v>
      </c>
      <c r="X193" t="s">
        <v>59</v>
      </c>
      <c r="Y193" t="str">
        <f t="shared" si="11"/>
        <v>Po</v>
      </c>
    </row>
    <row r="194" spans="1:25" x14ac:dyDescent="0.3">
      <c r="A194">
        <v>308</v>
      </c>
      <c r="B194">
        <v>1142</v>
      </c>
      <c r="C194" t="s">
        <v>12</v>
      </c>
      <c r="D194" t="s">
        <v>12</v>
      </c>
      <c r="E194">
        <f>VLOOKUP(D194,Tabelle1!$A$2:$B$9,2,0)</f>
        <v>1</v>
      </c>
      <c r="F194" t="s">
        <v>54</v>
      </c>
      <c r="G194" t="s">
        <v>61</v>
      </c>
      <c r="H194" t="str">
        <f>IF(AND(VLOOKUP(D194,Tabelle1!$A$2:$C$9,3,0)="Uninf", G194="yes"),"Uninf-AB",VLOOKUP(D194,Tabelle1!$A$2:$C$9,3,0))</f>
        <v>wMel</v>
      </c>
      <c r="I194" t="str">
        <f t="shared" si="8"/>
        <v>wMel_Po_1_+</v>
      </c>
      <c r="J194">
        <v>1</v>
      </c>
      <c r="K194">
        <v>22</v>
      </c>
      <c r="L194">
        <v>6</v>
      </c>
      <c r="M194" t="str">
        <f t="shared" si="9"/>
        <v>re1+6</v>
      </c>
      <c r="N194">
        <v>15</v>
      </c>
      <c r="O194">
        <v>0</v>
      </c>
      <c r="P194">
        <v>57</v>
      </c>
      <c r="Q194">
        <v>24.4</v>
      </c>
      <c r="R194" t="s">
        <v>14</v>
      </c>
      <c r="S194">
        <v>24</v>
      </c>
      <c r="T194" s="4" t="s">
        <v>42</v>
      </c>
      <c r="U194" t="s">
        <v>20</v>
      </c>
      <c r="V194">
        <v>18.6520092021136</v>
      </c>
      <c r="W194">
        <f t="shared" si="10"/>
        <v>19</v>
      </c>
      <c r="X194" t="s">
        <v>59</v>
      </c>
      <c r="Y194" t="str">
        <f t="shared" si="11"/>
        <v>Po</v>
      </c>
    </row>
    <row r="195" spans="1:25" x14ac:dyDescent="0.3">
      <c r="A195">
        <v>334</v>
      </c>
      <c r="B195">
        <v>1114</v>
      </c>
      <c r="C195" t="s">
        <v>12</v>
      </c>
      <c r="D195" t="s">
        <v>12</v>
      </c>
      <c r="E195">
        <f>VLOOKUP(D195,Tabelle1!$A$2:$B$9,2,0)</f>
        <v>1</v>
      </c>
      <c r="F195" t="s">
        <v>54</v>
      </c>
      <c r="G195" t="s">
        <v>61</v>
      </c>
      <c r="H195" t="str">
        <f>IF(AND(VLOOKUP(D195,Tabelle1!$A$2:$C$9,3,0)="Uninf", G195="yes"),"Uninf-AB",VLOOKUP(D195,Tabelle1!$A$2:$C$9,3,0))</f>
        <v>wMel</v>
      </c>
      <c r="I195" t="str">
        <f t="shared" ref="I195:I258" si="12">H195&amp;"_"&amp;Y195&amp;"_"&amp;E195&amp;"_"&amp;F195</f>
        <v>wMel_Po_1_+</v>
      </c>
      <c r="J195">
        <v>1</v>
      </c>
      <c r="K195">
        <v>22</v>
      </c>
      <c r="L195">
        <v>6</v>
      </c>
      <c r="M195" t="str">
        <f t="shared" ref="M195:M258" si="13">D195&amp;F195&amp;L195</f>
        <v>re1+6</v>
      </c>
      <c r="N195">
        <v>15</v>
      </c>
      <c r="O195">
        <v>0</v>
      </c>
      <c r="P195">
        <v>57</v>
      </c>
      <c r="Q195">
        <v>24.4</v>
      </c>
      <c r="R195" t="s">
        <v>14</v>
      </c>
      <c r="S195">
        <v>24</v>
      </c>
      <c r="T195" s="4" t="s">
        <v>42</v>
      </c>
      <c r="U195" t="s">
        <v>20</v>
      </c>
      <c r="V195">
        <v>18.774058690736201</v>
      </c>
      <c r="W195">
        <f t="shared" ref="W195:W258" si="14">ROUND(V195,0)</f>
        <v>19</v>
      </c>
      <c r="X195" t="s">
        <v>59</v>
      </c>
      <c r="Y195" t="str">
        <f t="shared" ref="Y195:Y258" si="15">MID(X195,1,2)</f>
        <v>Po</v>
      </c>
    </row>
    <row r="196" spans="1:25" x14ac:dyDescent="0.3">
      <c r="A196">
        <v>366</v>
      </c>
      <c r="B196">
        <v>1118</v>
      </c>
      <c r="C196" t="s">
        <v>12</v>
      </c>
      <c r="D196" t="s">
        <v>12</v>
      </c>
      <c r="E196">
        <f>VLOOKUP(D196,Tabelle1!$A$2:$B$9,2,0)</f>
        <v>1</v>
      </c>
      <c r="F196" t="s">
        <v>54</v>
      </c>
      <c r="G196" t="s">
        <v>61</v>
      </c>
      <c r="H196" t="str">
        <f>IF(AND(VLOOKUP(D196,Tabelle1!$A$2:$C$9,3,0)="Uninf", G196="yes"),"Uninf-AB",VLOOKUP(D196,Tabelle1!$A$2:$C$9,3,0))</f>
        <v>wMel</v>
      </c>
      <c r="I196" t="str">
        <f t="shared" si="12"/>
        <v>wMel_Po_1_+</v>
      </c>
      <c r="J196">
        <v>1</v>
      </c>
      <c r="K196">
        <v>22</v>
      </c>
      <c r="L196">
        <v>6</v>
      </c>
      <c r="M196" t="str">
        <f t="shared" si="13"/>
        <v>re1+6</v>
      </c>
      <c r="N196">
        <v>15</v>
      </c>
      <c r="O196">
        <v>0</v>
      </c>
      <c r="P196">
        <v>57</v>
      </c>
      <c r="Q196">
        <v>24.4</v>
      </c>
      <c r="R196" t="s">
        <v>14</v>
      </c>
      <c r="S196">
        <v>24</v>
      </c>
      <c r="T196" s="4" t="s">
        <v>42</v>
      </c>
      <c r="U196" t="s">
        <v>20</v>
      </c>
      <c r="V196">
        <v>18.916580490753802</v>
      </c>
      <c r="W196">
        <f t="shared" si="14"/>
        <v>19</v>
      </c>
      <c r="X196" t="s">
        <v>59</v>
      </c>
      <c r="Y196" t="str">
        <f t="shared" si="15"/>
        <v>Po</v>
      </c>
    </row>
    <row r="197" spans="1:25" x14ac:dyDescent="0.3">
      <c r="A197">
        <v>378</v>
      </c>
      <c r="B197">
        <v>1152</v>
      </c>
      <c r="C197" t="s">
        <v>12</v>
      </c>
      <c r="D197" t="s">
        <v>12</v>
      </c>
      <c r="E197">
        <f>VLOOKUP(D197,Tabelle1!$A$2:$B$9,2,0)</f>
        <v>1</v>
      </c>
      <c r="F197" t="s">
        <v>54</v>
      </c>
      <c r="G197" t="s">
        <v>61</v>
      </c>
      <c r="H197" t="str">
        <f>IF(AND(VLOOKUP(D197,Tabelle1!$A$2:$C$9,3,0)="Uninf", G197="yes"),"Uninf-AB",VLOOKUP(D197,Tabelle1!$A$2:$C$9,3,0))</f>
        <v>wMel</v>
      </c>
      <c r="I197" t="str">
        <f t="shared" si="12"/>
        <v>wMel_Po_1_+</v>
      </c>
      <c r="J197">
        <v>1</v>
      </c>
      <c r="K197">
        <v>22</v>
      </c>
      <c r="L197">
        <v>6</v>
      </c>
      <c r="M197" t="str">
        <f t="shared" si="13"/>
        <v>re1+6</v>
      </c>
      <c r="N197">
        <v>15</v>
      </c>
      <c r="O197">
        <v>0</v>
      </c>
      <c r="P197">
        <v>57</v>
      </c>
      <c r="Q197">
        <v>24.4</v>
      </c>
      <c r="R197" t="s">
        <v>14</v>
      </c>
      <c r="S197">
        <v>24</v>
      </c>
      <c r="T197" s="4" t="s">
        <v>42</v>
      </c>
      <c r="U197" t="s">
        <v>20</v>
      </c>
      <c r="V197">
        <v>18.963525618607701</v>
      </c>
      <c r="W197">
        <f t="shared" si="14"/>
        <v>19</v>
      </c>
      <c r="X197" t="s">
        <v>59</v>
      </c>
      <c r="Y197" t="str">
        <f t="shared" si="15"/>
        <v>Po</v>
      </c>
    </row>
    <row r="198" spans="1:25" x14ac:dyDescent="0.3">
      <c r="A198">
        <v>390</v>
      </c>
      <c r="B198">
        <v>1142</v>
      </c>
      <c r="C198" t="s">
        <v>12</v>
      </c>
      <c r="D198" t="s">
        <v>12</v>
      </c>
      <c r="E198">
        <f>VLOOKUP(D198,Tabelle1!$A$2:$B$9,2,0)</f>
        <v>1</v>
      </c>
      <c r="F198" t="s">
        <v>54</v>
      </c>
      <c r="G198" t="s">
        <v>61</v>
      </c>
      <c r="H198" t="str">
        <f>IF(AND(VLOOKUP(D198,Tabelle1!$A$2:$C$9,3,0)="Uninf", G198="yes"),"Uninf-AB",VLOOKUP(D198,Tabelle1!$A$2:$C$9,3,0))</f>
        <v>wMel</v>
      </c>
      <c r="I198" t="str">
        <f t="shared" si="12"/>
        <v>wMel_Po_1_+</v>
      </c>
      <c r="J198">
        <v>1</v>
      </c>
      <c r="K198">
        <v>22</v>
      </c>
      <c r="L198">
        <v>6</v>
      </c>
      <c r="M198" t="str">
        <f t="shared" si="13"/>
        <v>re1+6</v>
      </c>
      <c r="N198">
        <v>15</v>
      </c>
      <c r="O198">
        <v>0</v>
      </c>
      <c r="P198">
        <v>57</v>
      </c>
      <c r="Q198">
        <v>24.4</v>
      </c>
      <c r="R198" t="s">
        <v>14</v>
      </c>
      <c r="S198">
        <v>24</v>
      </c>
      <c r="T198" s="4" t="s">
        <v>42</v>
      </c>
      <c r="U198" t="s">
        <v>20</v>
      </c>
      <c r="V198">
        <v>19.019271487222198</v>
      </c>
      <c r="W198">
        <f t="shared" si="14"/>
        <v>19</v>
      </c>
      <c r="X198" t="s">
        <v>59</v>
      </c>
      <c r="Y198" t="str">
        <f t="shared" si="15"/>
        <v>Po</v>
      </c>
    </row>
    <row r="199" spans="1:25" x14ac:dyDescent="0.3">
      <c r="A199">
        <v>438</v>
      </c>
      <c r="B199">
        <v>1144</v>
      </c>
      <c r="C199" t="s">
        <v>12</v>
      </c>
      <c r="D199" t="s">
        <v>12</v>
      </c>
      <c r="E199">
        <f>VLOOKUP(D199,Tabelle1!$A$2:$B$9,2,0)</f>
        <v>1</v>
      </c>
      <c r="F199" t="s">
        <v>54</v>
      </c>
      <c r="G199" t="s">
        <v>61</v>
      </c>
      <c r="H199" t="str">
        <f>IF(AND(VLOOKUP(D199,Tabelle1!$A$2:$C$9,3,0)="Uninf", G199="yes"),"Uninf-AB",VLOOKUP(D199,Tabelle1!$A$2:$C$9,3,0))</f>
        <v>wMel</v>
      </c>
      <c r="I199" t="str">
        <f t="shared" si="12"/>
        <v>wMel_Po_1_+</v>
      </c>
      <c r="J199">
        <v>1</v>
      </c>
      <c r="K199">
        <v>22</v>
      </c>
      <c r="L199">
        <v>6</v>
      </c>
      <c r="M199" t="str">
        <f t="shared" si="13"/>
        <v>re1+6</v>
      </c>
      <c r="N199">
        <v>15</v>
      </c>
      <c r="O199">
        <v>0</v>
      </c>
      <c r="P199">
        <v>57</v>
      </c>
      <c r="Q199">
        <v>24.4</v>
      </c>
      <c r="R199" t="s">
        <v>14</v>
      </c>
      <c r="S199">
        <v>24</v>
      </c>
      <c r="T199" s="4" t="s">
        <v>42</v>
      </c>
      <c r="U199" t="s">
        <v>20</v>
      </c>
      <c r="V199">
        <v>19.233854254590501</v>
      </c>
      <c r="W199">
        <f t="shared" si="14"/>
        <v>19</v>
      </c>
      <c r="X199" t="s">
        <v>59</v>
      </c>
      <c r="Y199" t="str">
        <f t="shared" si="15"/>
        <v>Po</v>
      </c>
    </row>
    <row r="200" spans="1:25" x14ac:dyDescent="0.3">
      <c r="A200">
        <v>470</v>
      </c>
      <c r="B200">
        <v>1150</v>
      </c>
      <c r="C200" t="s">
        <v>12</v>
      </c>
      <c r="D200" t="s">
        <v>12</v>
      </c>
      <c r="E200">
        <f>VLOOKUP(D200,Tabelle1!$A$2:$B$9,2,0)</f>
        <v>1</v>
      </c>
      <c r="F200" t="s">
        <v>54</v>
      </c>
      <c r="G200" t="s">
        <v>61</v>
      </c>
      <c r="H200" t="str">
        <f>IF(AND(VLOOKUP(D200,Tabelle1!$A$2:$C$9,3,0)="Uninf", G200="yes"),"Uninf-AB",VLOOKUP(D200,Tabelle1!$A$2:$C$9,3,0))</f>
        <v>wMel</v>
      </c>
      <c r="I200" t="str">
        <f t="shared" si="12"/>
        <v>wMel_Po_1_+</v>
      </c>
      <c r="J200">
        <v>1</v>
      </c>
      <c r="K200">
        <v>22</v>
      </c>
      <c r="L200">
        <v>6</v>
      </c>
      <c r="M200" t="str">
        <f t="shared" si="13"/>
        <v>re1+6</v>
      </c>
      <c r="N200">
        <v>15</v>
      </c>
      <c r="O200">
        <v>0</v>
      </c>
      <c r="P200">
        <v>57</v>
      </c>
      <c r="Q200">
        <v>24.4</v>
      </c>
      <c r="R200" t="s">
        <v>14</v>
      </c>
      <c r="S200">
        <v>24</v>
      </c>
      <c r="T200" s="4" t="s">
        <v>42</v>
      </c>
      <c r="U200" t="s">
        <v>20</v>
      </c>
      <c r="V200">
        <v>19.375976020937198</v>
      </c>
      <c r="W200">
        <f t="shared" si="14"/>
        <v>19</v>
      </c>
      <c r="X200" t="s">
        <v>59</v>
      </c>
      <c r="Y200" t="str">
        <f t="shared" si="15"/>
        <v>Po</v>
      </c>
    </row>
    <row r="201" spans="1:25" x14ac:dyDescent="0.3">
      <c r="A201">
        <v>476</v>
      </c>
      <c r="B201">
        <v>1140</v>
      </c>
      <c r="C201" t="s">
        <v>12</v>
      </c>
      <c r="D201" t="s">
        <v>12</v>
      </c>
      <c r="E201">
        <f>VLOOKUP(D201,Tabelle1!$A$2:$B$9,2,0)</f>
        <v>1</v>
      </c>
      <c r="F201" t="s">
        <v>54</v>
      </c>
      <c r="G201" t="s">
        <v>61</v>
      </c>
      <c r="H201" t="str">
        <f>IF(AND(VLOOKUP(D201,Tabelle1!$A$2:$C$9,3,0)="Uninf", G201="yes"),"Uninf-AB",VLOOKUP(D201,Tabelle1!$A$2:$C$9,3,0))</f>
        <v>wMel</v>
      </c>
      <c r="I201" t="str">
        <f t="shared" si="12"/>
        <v>wMel_Po_1_+</v>
      </c>
      <c r="J201">
        <v>1</v>
      </c>
      <c r="K201">
        <v>22</v>
      </c>
      <c r="L201">
        <v>6</v>
      </c>
      <c r="M201" t="str">
        <f t="shared" si="13"/>
        <v>re1+6</v>
      </c>
      <c r="N201">
        <v>15</v>
      </c>
      <c r="O201">
        <v>0</v>
      </c>
      <c r="P201">
        <v>57</v>
      </c>
      <c r="Q201">
        <v>24.4</v>
      </c>
      <c r="R201" t="s">
        <v>14</v>
      </c>
      <c r="S201">
        <v>24</v>
      </c>
      <c r="T201" s="4" t="s">
        <v>42</v>
      </c>
      <c r="U201" t="s">
        <v>20</v>
      </c>
      <c r="V201">
        <v>19.404849039421698</v>
      </c>
      <c r="W201">
        <f t="shared" si="14"/>
        <v>19</v>
      </c>
      <c r="X201" t="s">
        <v>59</v>
      </c>
      <c r="Y201" t="str">
        <f t="shared" si="15"/>
        <v>Po</v>
      </c>
    </row>
    <row r="202" spans="1:25" x14ac:dyDescent="0.3">
      <c r="A202">
        <v>488</v>
      </c>
      <c r="B202">
        <v>1122</v>
      </c>
      <c r="C202" t="s">
        <v>12</v>
      </c>
      <c r="D202" t="s">
        <v>12</v>
      </c>
      <c r="E202">
        <f>VLOOKUP(D202,Tabelle1!$A$2:$B$9,2,0)</f>
        <v>1</v>
      </c>
      <c r="F202" t="s">
        <v>54</v>
      </c>
      <c r="G202" t="s">
        <v>61</v>
      </c>
      <c r="H202" t="str">
        <f>IF(AND(VLOOKUP(D202,Tabelle1!$A$2:$C$9,3,0)="Uninf", G202="yes"),"Uninf-AB",VLOOKUP(D202,Tabelle1!$A$2:$C$9,3,0))</f>
        <v>wMel</v>
      </c>
      <c r="I202" t="str">
        <f t="shared" si="12"/>
        <v>wMel_Po_1_+</v>
      </c>
      <c r="J202">
        <v>1</v>
      </c>
      <c r="K202">
        <v>22</v>
      </c>
      <c r="L202">
        <v>6</v>
      </c>
      <c r="M202" t="str">
        <f t="shared" si="13"/>
        <v>re1+6</v>
      </c>
      <c r="N202">
        <v>15</v>
      </c>
      <c r="O202">
        <v>0</v>
      </c>
      <c r="P202">
        <v>57</v>
      </c>
      <c r="Q202">
        <v>24.4</v>
      </c>
      <c r="R202" t="s">
        <v>14</v>
      </c>
      <c r="S202">
        <v>24</v>
      </c>
      <c r="T202" s="4" t="s">
        <v>42</v>
      </c>
      <c r="U202" t="s">
        <v>20</v>
      </c>
      <c r="V202">
        <v>19.462195042720001</v>
      </c>
      <c r="W202">
        <f t="shared" si="14"/>
        <v>19</v>
      </c>
      <c r="X202" t="s">
        <v>59</v>
      </c>
      <c r="Y202" t="str">
        <f t="shared" si="15"/>
        <v>Po</v>
      </c>
    </row>
    <row r="203" spans="1:25" x14ac:dyDescent="0.3">
      <c r="A203">
        <v>554</v>
      </c>
      <c r="B203">
        <v>1106</v>
      </c>
      <c r="C203" t="s">
        <v>12</v>
      </c>
      <c r="D203" t="s">
        <v>12</v>
      </c>
      <c r="E203">
        <f>VLOOKUP(D203,Tabelle1!$A$2:$B$9,2,0)</f>
        <v>1</v>
      </c>
      <c r="F203" t="s">
        <v>54</v>
      </c>
      <c r="G203" t="s">
        <v>61</v>
      </c>
      <c r="H203" t="str">
        <f>IF(AND(VLOOKUP(D203,Tabelle1!$A$2:$C$9,3,0)="Uninf", G203="yes"),"Uninf-AB",VLOOKUP(D203,Tabelle1!$A$2:$C$9,3,0))</f>
        <v>wMel</v>
      </c>
      <c r="I203" t="str">
        <f t="shared" si="12"/>
        <v>wMel_Po_1_+</v>
      </c>
      <c r="J203">
        <v>1</v>
      </c>
      <c r="K203">
        <v>22</v>
      </c>
      <c r="L203">
        <v>6</v>
      </c>
      <c r="M203" t="str">
        <f t="shared" si="13"/>
        <v>re1+6</v>
      </c>
      <c r="N203">
        <v>15</v>
      </c>
      <c r="O203">
        <v>0</v>
      </c>
      <c r="P203">
        <v>57</v>
      </c>
      <c r="Q203">
        <v>24.4</v>
      </c>
      <c r="R203" t="s">
        <v>14</v>
      </c>
      <c r="S203">
        <v>24</v>
      </c>
      <c r="T203" s="4" t="s">
        <v>42</v>
      </c>
      <c r="U203" t="s">
        <v>20</v>
      </c>
      <c r="V203">
        <v>19.760996663516298</v>
      </c>
      <c r="W203">
        <f t="shared" si="14"/>
        <v>20</v>
      </c>
      <c r="X203" t="s">
        <v>59</v>
      </c>
      <c r="Y203" t="str">
        <f t="shared" si="15"/>
        <v>Po</v>
      </c>
    </row>
    <row r="204" spans="1:25" x14ac:dyDescent="0.3">
      <c r="A204">
        <v>658</v>
      </c>
      <c r="B204">
        <v>1088</v>
      </c>
      <c r="C204" t="s">
        <v>12</v>
      </c>
      <c r="D204" t="s">
        <v>12</v>
      </c>
      <c r="E204">
        <f>VLOOKUP(D204,Tabelle1!$A$2:$B$9,2,0)</f>
        <v>1</v>
      </c>
      <c r="F204" t="s">
        <v>54</v>
      </c>
      <c r="G204" t="s">
        <v>61</v>
      </c>
      <c r="H204" t="str">
        <f>IF(AND(VLOOKUP(D204,Tabelle1!$A$2:$C$9,3,0)="Uninf", G204="yes"),"Uninf-AB",VLOOKUP(D204,Tabelle1!$A$2:$C$9,3,0))</f>
        <v>wMel</v>
      </c>
      <c r="I204" t="str">
        <f t="shared" si="12"/>
        <v>wMel_Po_1_+</v>
      </c>
      <c r="J204">
        <v>1</v>
      </c>
      <c r="K204">
        <v>22</v>
      </c>
      <c r="L204">
        <v>6</v>
      </c>
      <c r="M204" t="str">
        <f t="shared" si="13"/>
        <v>re1+6</v>
      </c>
      <c r="N204">
        <v>15</v>
      </c>
      <c r="O204">
        <v>0</v>
      </c>
      <c r="P204">
        <v>57</v>
      </c>
      <c r="Q204">
        <v>24.4</v>
      </c>
      <c r="R204" t="s">
        <v>14</v>
      </c>
      <c r="S204">
        <v>24</v>
      </c>
      <c r="T204" s="4" t="s">
        <v>42</v>
      </c>
      <c r="U204" t="s">
        <v>20</v>
      </c>
      <c r="V204">
        <v>20.230393035473</v>
      </c>
      <c r="W204">
        <f t="shared" si="14"/>
        <v>20</v>
      </c>
      <c r="X204" t="s">
        <v>59</v>
      </c>
      <c r="Y204" t="str">
        <f t="shared" si="15"/>
        <v>Po</v>
      </c>
    </row>
    <row r="205" spans="1:25" x14ac:dyDescent="0.3">
      <c r="A205">
        <v>970</v>
      </c>
      <c r="B205">
        <v>1148</v>
      </c>
      <c r="C205" t="s">
        <v>12</v>
      </c>
      <c r="D205" t="s">
        <v>12</v>
      </c>
      <c r="E205">
        <f>VLOOKUP(D205,Tabelle1!$A$2:$B$9,2,0)</f>
        <v>1</v>
      </c>
      <c r="F205" t="s">
        <v>54</v>
      </c>
      <c r="G205" t="s">
        <v>61</v>
      </c>
      <c r="H205" t="str">
        <f>IF(AND(VLOOKUP(D205,Tabelle1!$A$2:$C$9,3,0)="Uninf", G205="yes"),"Uninf-AB",VLOOKUP(D205,Tabelle1!$A$2:$C$9,3,0))</f>
        <v>wMel</v>
      </c>
      <c r="I205" t="str">
        <f t="shared" si="12"/>
        <v>wMel_Po_1_+</v>
      </c>
      <c r="J205">
        <v>1</v>
      </c>
      <c r="K205">
        <v>22</v>
      </c>
      <c r="L205">
        <v>6</v>
      </c>
      <c r="M205" t="str">
        <f t="shared" si="13"/>
        <v>re1+6</v>
      </c>
      <c r="N205">
        <v>15</v>
      </c>
      <c r="O205">
        <v>0</v>
      </c>
      <c r="P205">
        <v>57</v>
      </c>
      <c r="Q205">
        <v>24.4</v>
      </c>
      <c r="R205" t="s">
        <v>14</v>
      </c>
      <c r="S205">
        <v>24</v>
      </c>
      <c r="T205" s="4" t="s">
        <v>42</v>
      </c>
      <c r="U205" t="s">
        <v>20</v>
      </c>
      <c r="V205">
        <v>21.615780232099802</v>
      </c>
      <c r="W205">
        <f t="shared" si="14"/>
        <v>22</v>
      </c>
      <c r="X205" t="s">
        <v>59</v>
      </c>
      <c r="Y205" t="str">
        <f t="shared" si="15"/>
        <v>Po</v>
      </c>
    </row>
    <row r="206" spans="1:25" x14ac:dyDescent="0.3">
      <c r="A206">
        <v>1042</v>
      </c>
      <c r="B206">
        <v>1084</v>
      </c>
      <c r="C206" t="s">
        <v>12</v>
      </c>
      <c r="D206" t="s">
        <v>12</v>
      </c>
      <c r="E206">
        <f>VLOOKUP(D206,Tabelle1!$A$2:$B$9,2,0)</f>
        <v>1</v>
      </c>
      <c r="F206" t="s">
        <v>54</v>
      </c>
      <c r="G206" t="s">
        <v>61</v>
      </c>
      <c r="H206" t="str">
        <f>IF(AND(VLOOKUP(D206,Tabelle1!$A$2:$C$9,3,0)="Uninf", G206="yes"),"Uninf-AB",VLOOKUP(D206,Tabelle1!$A$2:$C$9,3,0))</f>
        <v>wMel</v>
      </c>
      <c r="I206" t="str">
        <f t="shared" si="12"/>
        <v>wMel_Po_1_+</v>
      </c>
      <c r="J206">
        <v>1</v>
      </c>
      <c r="K206">
        <v>22</v>
      </c>
      <c r="L206">
        <v>6</v>
      </c>
      <c r="M206" t="str">
        <f t="shared" si="13"/>
        <v>re1+6</v>
      </c>
      <c r="N206">
        <v>15</v>
      </c>
      <c r="O206">
        <v>0</v>
      </c>
      <c r="P206">
        <v>57</v>
      </c>
      <c r="Q206">
        <v>24.4</v>
      </c>
      <c r="R206" t="s">
        <v>14</v>
      </c>
      <c r="S206">
        <v>24</v>
      </c>
      <c r="T206" s="4" t="s">
        <v>42</v>
      </c>
      <c r="U206" t="s">
        <v>20</v>
      </c>
      <c r="V206">
        <v>21.951055511128601</v>
      </c>
      <c r="W206">
        <f t="shared" si="14"/>
        <v>22</v>
      </c>
      <c r="X206" t="s">
        <v>59</v>
      </c>
      <c r="Y206" t="str">
        <f t="shared" si="15"/>
        <v>Po</v>
      </c>
    </row>
    <row r="207" spans="1:25" x14ac:dyDescent="0.3">
      <c r="A207">
        <v>1334</v>
      </c>
      <c r="B207">
        <v>1122</v>
      </c>
      <c r="C207" t="s">
        <v>12</v>
      </c>
      <c r="D207" t="s">
        <v>12</v>
      </c>
      <c r="E207">
        <f>VLOOKUP(D207,Tabelle1!$A$2:$B$9,2,0)</f>
        <v>1</v>
      </c>
      <c r="F207" t="s">
        <v>54</v>
      </c>
      <c r="G207" t="s">
        <v>61</v>
      </c>
      <c r="H207" t="str">
        <f>IF(AND(VLOOKUP(D207,Tabelle1!$A$2:$C$9,3,0)="Uninf", G207="yes"),"Uninf-AB",VLOOKUP(D207,Tabelle1!$A$2:$C$9,3,0))</f>
        <v>wMel</v>
      </c>
      <c r="I207" t="str">
        <f t="shared" si="12"/>
        <v>wMel_Po_1_+</v>
      </c>
      <c r="J207">
        <v>1</v>
      </c>
      <c r="K207">
        <v>22</v>
      </c>
      <c r="L207">
        <v>6</v>
      </c>
      <c r="M207" t="str">
        <f t="shared" si="13"/>
        <v>re1+6</v>
      </c>
      <c r="N207">
        <v>15</v>
      </c>
      <c r="O207">
        <v>0</v>
      </c>
      <c r="P207">
        <v>57</v>
      </c>
      <c r="Q207">
        <v>24.4</v>
      </c>
      <c r="R207" t="s">
        <v>14</v>
      </c>
      <c r="S207">
        <v>24</v>
      </c>
      <c r="T207" s="4" t="s">
        <v>42</v>
      </c>
      <c r="U207" t="s">
        <v>20</v>
      </c>
      <c r="V207">
        <v>23.251266911036002</v>
      </c>
      <c r="W207">
        <f t="shared" si="14"/>
        <v>23</v>
      </c>
      <c r="X207" t="s">
        <v>59</v>
      </c>
      <c r="Y207" t="str">
        <f t="shared" si="15"/>
        <v>Po</v>
      </c>
    </row>
    <row r="208" spans="1:25" x14ac:dyDescent="0.3">
      <c r="A208">
        <v>1430</v>
      </c>
      <c r="B208">
        <v>1086</v>
      </c>
      <c r="C208" t="s">
        <v>12</v>
      </c>
      <c r="D208" t="s">
        <v>12</v>
      </c>
      <c r="E208">
        <f>VLOOKUP(D208,Tabelle1!$A$2:$B$9,2,0)</f>
        <v>1</v>
      </c>
      <c r="F208" t="s">
        <v>54</v>
      </c>
      <c r="G208" t="s">
        <v>61</v>
      </c>
      <c r="H208" t="str">
        <f>IF(AND(VLOOKUP(D208,Tabelle1!$A$2:$C$9,3,0)="Uninf", G208="yes"),"Uninf-AB",VLOOKUP(D208,Tabelle1!$A$2:$C$9,3,0))</f>
        <v>wMel</v>
      </c>
      <c r="I208" t="str">
        <f t="shared" si="12"/>
        <v>wMel_Po_1_+</v>
      </c>
      <c r="J208">
        <v>1</v>
      </c>
      <c r="K208">
        <v>22</v>
      </c>
      <c r="L208">
        <v>6</v>
      </c>
      <c r="M208" t="str">
        <f t="shared" si="13"/>
        <v>re1+6</v>
      </c>
      <c r="N208">
        <v>15</v>
      </c>
      <c r="O208">
        <v>0</v>
      </c>
      <c r="P208">
        <v>57</v>
      </c>
      <c r="Q208">
        <v>24.4</v>
      </c>
      <c r="R208" t="s">
        <v>14</v>
      </c>
      <c r="S208">
        <v>24</v>
      </c>
      <c r="T208" s="4" t="s">
        <v>42</v>
      </c>
      <c r="U208" t="s">
        <v>20</v>
      </c>
      <c r="V208">
        <v>23.688433119191199</v>
      </c>
      <c r="W208">
        <f t="shared" si="14"/>
        <v>24</v>
      </c>
      <c r="X208" t="s">
        <v>59</v>
      </c>
      <c r="Y208" t="str">
        <f t="shared" si="15"/>
        <v>Po</v>
      </c>
    </row>
    <row r="209" spans="1:25" x14ac:dyDescent="0.3">
      <c r="A209">
        <v>1452</v>
      </c>
      <c r="B209">
        <v>1110</v>
      </c>
      <c r="C209" t="s">
        <v>12</v>
      </c>
      <c r="D209" t="s">
        <v>12</v>
      </c>
      <c r="E209">
        <f>VLOOKUP(D209,Tabelle1!$A$2:$B$9,2,0)</f>
        <v>1</v>
      </c>
      <c r="F209" t="s">
        <v>54</v>
      </c>
      <c r="G209" t="s">
        <v>61</v>
      </c>
      <c r="H209" t="str">
        <f>IF(AND(VLOOKUP(D209,Tabelle1!$A$2:$C$9,3,0)="Uninf", G209="yes"),"Uninf-AB",VLOOKUP(D209,Tabelle1!$A$2:$C$9,3,0))</f>
        <v>wMel</v>
      </c>
      <c r="I209" t="str">
        <f t="shared" si="12"/>
        <v>wMel_Po_1_+</v>
      </c>
      <c r="J209">
        <v>1</v>
      </c>
      <c r="K209">
        <v>22</v>
      </c>
      <c r="L209">
        <v>6</v>
      </c>
      <c r="M209" t="str">
        <f t="shared" si="13"/>
        <v>re1+6</v>
      </c>
      <c r="N209">
        <v>15</v>
      </c>
      <c r="O209">
        <v>0</v>
      </c>
      <c r="P209">
        <v>57</v>
      </c>
      <c r="Q209">
        <v>24.4</v>
      </c>
      <c r="R209" t="s">
        <v>14</v>
      </c>
      <c r="S209">
        <v>24</v>
      </c>
      <c r="T209" s="4" t="s">
        <v>42</v>
      </c>
      <c r="U209" t="s">
        <v>20</v>
      </c>
      <c r="V209">
        <v>23.782166498949699</v>
      </c>
      <c r="W209">
        <f t="shared" si="14"/>
        <v>24</v>
      </c>
      <c r="X209" t="s">
        <v>59</v>
      </c>
      <c r="Y209" t="str">
        <f t="shared" si="15"/>
        <v>Po</v>
      </c>
    </row>
    <row r="210" spans="1:25" x14ac:dyDescent="0.3">
      <c r="A210">
        <v>1568</v>
      </c>
      <c r="B210">
        <v>1080</v>
      </c>
      <c r="C210" t="s">
        <v>12</v>
      </c>
      <c r="D210" t="s">
        <v>12</v>
      </c>
      <c r="E210">
        <f>VLOOKUP(D210,Tabelle1!$A$2:$B$9,2,0)</f>
        <v>1</v>
      </c>
      <c r="F210" t="s">
        <v>54</v>
      </c>
      <c r="G210" t="s">
        <v>61</v>
      </c>
      <c r="H210" t="str">
        <f>IF(AND(VLOOKUP(D210,Tabelle1!$A$2:$C$9,3,0)="Uninf", G210="yes"),"Uninf-AB",VLOOKUP(D210,Tabelle1!$A$2:$C$9,3,0))</f>
        <v>wMel</v>
      </c>
      <c r="I210" t="str">
        <f t="shared" si="12"/>
        <v>wMel_Po_1_+</v>
      </c>
      <c r="J210">
        <v>1</v>
      </c>
      <c r="K210">
        <v>22</v>
      </c>
      <c r="L210">
        <v>6</v>
      </c>
      <c r="M210" t="str">
        <f t="shared" si="13"/>
        <v>re1+6</v>
      </c>
      <c r="N210">
        <v>15</v>
      </c>
      <c r="O210">
        <v>0</v>
      </c>
      <c r="P210">
        <v>57</v>
      </c>
      <c r="Q210">
        <v>24.4</v>
      </c>
      <c r="R210" t="s">
        <v>14</v>
      </c>
      <c r="S210">
        <v>24</v>
      </c>
      <c r="T210" s="4" t="s">
        <v>42</v>
      </c>
      <c r="U210" t="s">
        <v>20</v>
      </c>
      <c r="V210">
        <v>24.307708773191798</v>
      </c>
      <c r="W210">
        <f t="shared" si="14"/>
        <v>24</v>
      </c>
      <c r="X210" t="s">
        <v>59</v>
      </c>
      <c r="Y210" t="str">
        <f t="shared" si="15"/>
        <v>Po</v>
      </c>
    </row>
    <row r="211" spans="1:25" x14ac:dyDescent="0.3">
      <c r="A211">
        <v>1586</v>
      </c>
      <c r="B211">
        <v>1084</v>
      </c>
      <c r="C211" t="s">
        <v>12</v>
      </c>
      <c r="D211" t="s">
        <v>12</v>
      </c>
      <c r="E211">
        <f>VLOOKUP(D211,Tabelle1!$A$2:$B$9,2,0)</f>
        <v>1</v>
      </c>
      <c r="F211" t="s">
        <v>54</v>
      </c>
      <c r="G211" t="s">
        <v>61</v>
      </c>
      <c r="H211" t="str">
        <f>IF(AND(VLOOKUP(D211,Tabelle1!$A$2:$C$9,3,0)="Uninf", G211="yes"),"Uninf-AB",VLOOKUP(D211,Tabelle1!$A$2:$C$9,3,0))</f>
        <v>wMel</v>
      </c>
      <c r="I211" t="str">
        <f t="shared" si="12"/>
        <v>wMel_Po_1_+</v>
      </c>
      <c r="J211">
        <v>1</v>
      </c>
      <c r="K211">
        <v>22</v>
      </c>
      <c r="L211">
        <v>6</v>
      </c>
      <c r="M211" t="str">
        <f t="shared" si="13"/>
        <v>re1+6</v>
      </c>
      <c r="N211">
        <v>15</v>
      </c>
      <c r="O211">
        <v>0</v>
      </c>
      <c r="P211">
        <v>57</v>
      </c>
      <c r="Q211">
        <v>24.4</v>
      </c>
      <c r="R211" t="s">
        <v>14</v>
      </c>
      <c r="S211">
        <v>24</v>
      </c>
      <c r="T211" s="4" t="s">
        <v>42</v>
      </c>
      <c r="U211" t="s">
        <v>20</v>
      </c>
      <c r="V211">
        <v>24.387527256239601</v>
      </c>
      <c r="W211">
        <f t="shared" si="14"/>
        <v>24</v>
      </c>
      <c r="X211" t="s">
        <v>59</v>
      </c>
      <c r="Y211" t="str">
        <f t="shared" si="15"/>
        <v>Po</v>
      </c>
    </row>
    <row r="212" spans="1:25" x14ac:dyDescent="0.3">
      <c r="A212">
        <v>1628</v>
      </c>
      <c r="B212">
        <v>1048</v>
      </c>
      <c r="C212" t="s">
        <v>12</v>
      </c>
      <c r="D212" t="s">
        <v>12</v>
      </c>
      <c r="E212">
        <f>VLOOKUP(D212,Tabelle1!$A$2:$B$9,2,0)</f>
        <v>1</v>
      </c>
      <c r="F212" t="s">
        <v>54</v>
      </c>
      <c r="G212" t="s">
        <v>61</v>
      </c>
      <c r="H212" t="str">
        <f>IF(AND(VLOOKUP(D212,Tabelle1!$A$2:$C$9,3,0)="Uninf", G212="yes"),"Uninf-AB",VLOOKUP(D212,Tabelle1!$A$2:$C$9,3,0))</f>
        <v>wMel</v>
      </c>
      <c r="I212" t="str">
        <f t="shared" si="12"/>
        <v>wMel_Po_1_+</v>
      </c>
      <c r="J212">
        <v>1</v>
      </c>
      <c r="K212">
        <v>22</v>
      </c>
      <c r="L212">
        <v>6</v>
      </c>
      <c r="M212" t="str">
        <f t="shared" si="13"/>
        <v>re1+6</v>
      </c>
      <c r="N212">
        <v>15</v>
      </c>
      <c r="O212">
        <v>0</v>
      </c>
      <c r="P212">
        <v>57</v>
      </c>
      <c r="Q212">
        <v>24.4</v>
      </c>
      <c r="R212" t="s">
        <v>14</v>
      </c>
      <c r="S212">
        <v>24</v>
      </c>
      <c r="T212" s="4" t="s">
        <v>42</v>
      </c>
      <c r="U212" t="s">
        <v>20</v>
      </c>
      <c r="V212">
        <v>24.582837813225701</v>
      </c>
      <c r="W212">
        <f t="shared" si="14"/>
        <v>25</v>
      </c>
      <c r="X212" t="s">
        <v>59</v>
      </c>
      <c r="Y212" t="str">
        <f t="shared" si="15"/>
        <v>Po</v>
      </c>
    </row>
    <row r="213" spans="1:25" x14ac:dyDescent="0.3">
      <c r="A213">
        <v>1906</v>
      </c>
      <c r="B213">
        <v>1072</v>
      </c>
      <c r="C213" t="s">
        <v>12</v>
      </c>
      <c r="D213" t="s">
        <v>12</v>
      </c>
      <c r="E213">
        <f>VLOOKUP(D213,Tabelle1!$A$2:$B$9,2,0)</f>
        <v>1</v>
      </c>
      <c r="F213" t="s">
        <v>54</v>
      </c>
      <c r="G213" t="s">
        <v>61</v>
      </c>
      <c r="H213" t="str">
        <f>IF(AND(VLOOKUP(D213,Tabelle1!$A$2:$C$9,3,0)="Uninf", G213="yes"),"Uninf-AB",VLOOKUP(D213,Tabelle1!$A$2:$C$9,3,0))</f>
        <v>wMel</v>
      </c>
      <c r="I213" t="str">
        <f t="shared" si="12"/>
        <v>wMel_Po_1_+</v>
      </c>
      <c r="J213">
        <v>1</v>
      </c>
      <c r="K213">
        <v>22</v>
      </c>
      <c r="L213">
        <v>6</v>
      </c>
      <c r="M213" t="str">
        <f t="shared" si="13"/>
        <v>re1+6</v>
      </c>
      <c r="N213">
        <v>15</v>
      </c>
      <c r="O213">
        <v>0</v>
      </c>
      <c r="P213">
        <v>57</v>
      </c>
      <c r="Q213">
        <v>24.4</v>
      </c>
      <c r="R213" t="s">
        <v>14</v>
      </c>
      <c r="S213">
        <v>24</v>
      </c>
      <c r="T213" s="4" t="s">
        <v>42</v>
      </c>
      <c r="U213" t="s">
        <v>20</v>
      </c>
      <c r="V213">
        <v>25.8231461318599</v>
      </c>
      <c r="W213">
        <f t="shared" si="14"/>
        <v>26</v>
      </c>
      <c r="X213" t="s">
        <v>59</v>
      </c>
      <c r="Y213" t="str">
        <f t="shared" si="15"/>
        <v>Po</v>
      </c>
    </row>
    <row r="214" spans="1:25" x14ac:dyDescent="0.3">
      <c r="A214">
        <v>2020</v>
      </c>
      <c r="B214">
        <v>1086</v>
      </c>
      <c r="C214" t="s">
        <v>12</v>
      </c>
      <c r="D214" t="s">
        <v>12</v>
      </c>
      <c r="E214">
        <f>VLOOKUP(D214,Tabelle1!$A$2:$B$9,2,0)</f>
        <v>1</v>
      </c>
      <c r="F214" t="s">
        <v>54</v>
      </c>
      <c r="G214" t="s">
        <v>61</v>
      </c>
      <c r="H214" t="str">
        <f>IF(AND(VLOOKUP(D214,Tabelle1!$A$2:$C$9,3,0)="Uninf", G214="yes"),"Uninf-AB",VLOOKUP(D214,Tabelle1!$A$2:$C$9,3,0))</f>
        <v>wMel</v>
      </c>
      <c r="I214" t="str">
        <f t="shared" si="12"/>
        <v>wMel_Po_1_+</v>
      </c>
      <c r="J214">
        <v>1</v>
      </c>
      <c r="K214">
        <v>22</v>
      </c>
      <c r="L214">
        <v>6</v>
      </c>
      <c r="M214" t="str">
        <f t="shared" si="13"/>
        <v>re1+6</v>
      </c>
      <c r="N214">
        <v>15</v>
      </c>
      <c r="O214">
        <v>0</v>
      </c>
      <c r="P214">
        <v>57</v>
      </c>
      <c r="Q214">
        <v>24.4</v>
      </c>
      <c r="R214" t="s">
        <v>14</v>
      </c>
      <c r="S214">
        <v>24</v>
      </c>
      <c r="T214" s="4" t="s">
        <v>42</v>
      </c>
      <c r="U214" t="s">
        <v>20</v>
      </c>
      <c r="V214">
        <v>26.330930048631501</v>
      </c>
      <c r="W214">
        <f t="shared" si="14"/>
        <v>26</v>
      </c>
      <c r="X214" t="s">
        <v>59</v>
      </c>
      <c r="Y214" t="str">
        <f t="shared" si="15"/>
        <v>Po</v>
      </c>
    </row>
    <row r="215" spans="1:25" x14ac:dyDescent="0.3">
      <c r="A215">
        <v>2240</v>
      </c>
      <c r="B215">
        <v>1070</v>
      </c>
      <c r="C215" t="s">
        <v>12</v>
      </c>
      <c r="D215" t="s">
        <v>12</v>
      </c>
      <c r="E215">
        <f>VLOOKUP(D215,Tabelle1!$A$2:$B$9,2,0)</f>
        <v>1</v>
      </c>
      <c r="F215" t="s">
        <v>54</v>
      </c>
      <c r="G215" t="s">
        <v>61</v>
      </c>
      <c r="H215" t="str">
        <f>IF(AND(VLOOKUP(D215,Tabelle1!$A$2:$C$9,3,0)="Uninf", G215="yes"),"Uninf-AB",VLOOKUP(D215,Tabelle1!$A$2:$C$9,3,0))</f>
        <v>wMel</v>
      </c>
      <c r="I215" t="str">
        <f t="shared" si="12"/>
        <v>wMel_Po_1_+</v>
      </c>
      <c r="J215">
        <v>1</v>
      </c>
      <c r="K215">
        <v>22</v>
      </c>
      <c r="L215">
        <v>6</v>
      </c>
      <c r="M215" t="str">
        <f t="shared" si="13"/>
        <v>re1+6</v>
      </c>
      <c r="N215">
        <v>15</v>
      </c>
      <c r="O215">
        <v>0</v>
      </c>
      <c r="P215">
        <v>57</v>
      </c>
      <c r="Q215">
        <v>24.4</v>
      </c>
      <c r="R215" t="s">
        <v>14</v>
      </c>
      <c r="S215">
        <v>24</v>
      </c>
      <c r="T215" s="4" t="s">
        <v>42</v>
      </c>
      <c r="U215" t="s">
        <v>20</v>
      </c>
      <c r="V215">
        <v>27.319468156095301</v>
      </c>
      <c r="W215">
        <f t="shared" si="14"/>
        <v>27</v>
      </c>
      <c r="X215" t="s">
        <v>59</v>
      </c>
      <c r="Y215" t="str">
        <f t="shared" si="15"/>
        <v>Po</v>
      </c>
    </row>
    <row r="216" spans="1:25" x14ac:dyDescent="0.3">
      <c r="A216">
        <v>2284</v>
      </c>
      <c r="B216">
        <v>1042</v>
      </c>
      <c r="C216" t="s">
        <v>12</v>
      </c>
      <c r="D216" t="s">
        <v>12</v>
      </c>
      <c r="E216">
        <f>VLOOKUP(D216,Tabelle1!$A$2:$B$9,2,0)</f>
        <v>1</v>
      </c>
      <c r="F216" t="s">
        <v>54</v>
      </c>
      <c r="G216" t="s">
        <v>61</v>
      </c>
      <c r="H216" t="str">
        <f>IF(AND(VLOOKUP(D216,Tabelle1!$A$2:$C$9,3,0)="Uninf", G216="yes"),"Uninf-AB",VLOOKUP(D216,Tabelle1!$A$2:$C$9,3,0))</f>
        <v>wMel</v>
      </c>
      <c r="I216" t="str">
        <f t="shared" si="12"/>
        <v>wMel_Po_1_+</v>
      </c>
      <c r="J216">
        <v>1</v>
      </c>
      <c r="K216">
        <v>22</v>
      </c>
      <c r="L216">
        <v>6</v>
      </c>
      <c r="M216" t="str">
        <f t="shared" si="13"/>
        <v>re1+6</v>
      </c>
      <c r="N216">
        <v>15</v>
      </c>
      <c r="O216">
        <v>0</v>
      </c>
      <c r="P216">
        <v>57</v>
      </c>
      <c r="Q216">
        <v>24.4</v>
      </c>
      <c r="R216" t="s">
        <v>14</v>
      </c>
      <c r="S216">
        <v>24</v>
      </c>
      <c r="T216" s="4" t="s">
        <v>42</v>
      </c>
      <c r="U216" t="s">
        <v>20</v>
      </c>
      <c r="V216">
        <v>27.522136195107699</v>
      </c>
      <c r="W216">
        <f t="shared" si="14"/>
        <v>28</v>
      </c>
      <c r="X216" t="s">
        <v>59</v>
      </c>
      <c r="Y216" t="str">
        <f t="shared" si="15"/>
        <v>Po</v>
      </c>
    </row>
    <row r="217" spans="1:25" x14ac:dyDescent="0.3">
      <c r="A217">
        <v>2272</v>
      </c>
      <c r="B217">
        <v>1006</v>
      </c>
      <c r="C217" t="s">
        <v>12</v>
      </c>
      <c r="D217" t="s">
        <v>12</v>
      </c>
      <c r="E217">
        <f>VLOOKUP(D217,Tabelle1!$A$2:$B$9,2,0)</f>
        <v>1</v>
      </c>
      <c r="F217" t="s">
        <v>54</v>
      </c>
      <c r="G217" t="s">
        <v>61</v>
      </c>
      <c r="H217" t="str">
        <f>IF(AND(VLOOKUP(D217,Tabelle1!$A$2:$C$9,3,0)="Uninf", G217="yes"),"Uninf-AB",VLOOKUP(D217,Tabelle1!$A$2:$C$9,3,0))</f>
        <v>wMel</v>
      </c>
      <c r="I217" t="str">
        <f t="shared" si="12"/>
        <v>wMel_Po_1_+</v>
      </c>
      <c r="J217">
        <v>1</v>
      </c>
      <c r="K217">
        <v>22</v>
      </c>
      <c r="L217">
        <v>6</v>
      </c>
      <c r="M217" t="str">
        <f t="shared" si="13"/>
        <v>re1+6</v>
      </c>
      <c r="N217">
        <v>15</v>
      </c>
      <c r="O217">
        <v>0</v>
      </c>
      <c r="P217">
        <v>57</v>
      </c>
      <c r="Q217">
        <v>24.4</v>
      </c>
      <c r="R217" t="s">
        <v>14</v>
      </c>
      <c r="S217">
        <v>24</v>
      </c>
      <c r="T217" s="4" t="s">
        <v>42</v>
      </c>
      <c r="U217" t="s">
        <v>20</v>
      </c>
      <c r="V217">
        <v>27.475591100924799</v>
      </c>
      <c r="W217">
        <f t="shared" si="14"/>
        <v>27</v>
      </c>
      <c r="X217" t="s">
        <v>59</v>
      </c>
      <c r="Y217" t="str">
        <f t="shared" si="15"/>
        <v>Po</v>
      </c>
    </row>
    <row r="218" spans="1:25" x14ac:dyDescent="0.3">
      <c r="A218">
        <v>2400</v>
      </c>
      <c r="B218">
        <v>1032</v>
      </c>
      <c r="C218" t="s">
        <v>12</v>
      </c>
      <c r="D218" t="s">
        <v>12</v>
      </c>
      <c r="E218">
        <f>VLOOKUP(D218,Tabelle1!$A$2:$B$9,2,0)</f>
        <v>1</v>
      </c>
      <c r="F218" t="s">
        <v>54</v>
      </c>
      <c r="G218" t="s">
        <v>61</v>
      </c>
      <c r="H218" t="str">
        <f>IF(AND(VLOOKUP(D218,Tabelle1!$A$2:$C$9,3,0)="Uninf", G218="yes"),"Uninf-AB",VLOOKUP(D218,Tabelle1!$A$2:$C$9,3,0))</f>
        <v>wMel</v>
      </c>
      <c r="I218" t="str">
        <f t="shared" si="12"/>
        <v>wMel_Po_1_+</v>
      </c>
      <c r="J218">
        <v>1</v>
      </c>
      <c r="K218">
        <v>22</v>
      </c>
      <c r="L218">
        <v>6</v>
      </c>
      <c r="M218" t="str">
        <f t="shared" si="13"/>
        <v>re1+6</v>
      </c>
      <c r="N218">
        <v>15</v>
      </c>
      <c r="O218">
        <v>0</v>
      </c>
      <c r="P218">
        <v>57</v>
      </c>
      <c r="Q218">
        <v>24.4</v>
      </c>
      <c r="R218" t="s">
        <v>14</v>
      </c>
      <c r="S218">
        <v>24</v>
      </c>
      <c r="T218" s="4" t="s">
        <v>42</v>
      </c>
      <c r="U218" t="s">
        <v>20</v>
      </c>
      <c r="V218">
        <v>28.043678132640501</v>
      </c>
      <c r="W218">
        <f t="shared" si="14"/>
        <v>28</v>
      </c>
      <c r="X218" t="s">
        <v>59</v>
      </c>
      <c r="Y218" t="str">
        <f t="shared" si="15"/>
        <v>Po</v>
      </c>
    </row>
    <row r="219" spans="1:25" x14ac:dyDescent="0.3">
      <c r="A219">
        <v>120</v>
      </c>
      <c r="B219">
        <v>1032</v>
      </c>
      <c r="C219" t="s">
        <v>12</v>
      </c>
      <c r="D219" t="s">
        <v>12</v>
      </c>
      <c r="E219">
        <f>VLOOKUP(D219,Tabelle1!$A$2:$B$9,2,0)</f>
        <v>1</v>
      </c>
      <c r="F219" t="s">
        <v>54</v>
      </c>
      <c r="G219" t="s">
        <v>61</v>
      </c>
      <c r="H219" t="str">
        <f>IF(AND(VLOOKUP(D219,Tabelle1!$A$2:$C$9,3,0)="Uninf", G219="yes"),"Uninf-AB",VLOOKUP(D219,Tabelle1!$A$2:$C$9,3,0))</f>
        <v>wMel</v>
      </c>
      <c r="I219" t="str">
        <f t="shared" si="12"/>
        <v>wMel_Po_1_+</v>
      </c>
      <c r="J219">
        <v>2</v>
      </c>
      <c r="K219">
        <v>24</v>
      </c>
      <c r="L219">
        <v>7</v>
      </c>
      <c r="M219" t="str">
        <f t="shared" si="13"/>
        <v>re1+7</v>
      </c>
      <c r="N219">
        <v>15</v>
      </c>
      <c r="O219">
        <v>0</v>
      </c>
      <c r="P219">
        <v>55</v>
      </c>
      <c r="Q219">
        <v>24.2</v>
      </c>
      <c r="R219" t="s">
        <v>14</v>
      </c>
      <c r="S219">
        <v>24</v>
      </c>
      <c r="T219" s="4" t="s">
        <v>42</v>
      </c>
      <c r="U219" t="s">
        <v>21</v>
      </c>
      <c r="V219">
        <v>18.024446162588902</v>
      </c>
      <c r="W219">
        <f t="shared" si="14"/>
        <v>18</v>
      </c>
      <c r="X219" t="s">
        <v>59</v>
      </c>
      <c r="Y219" t="str">
        <f t="shared" si="15"/>
        <v>Po</v>
      </c>
    </row>
    <row r="220" spans="1:25" x14ac:dyDescent="0.3">
      <c r="A220">
        <v>144</v>
      </c>
      <c r="B220">
        <v>1036</v>
      </c>
      <c r="C220" t="s">
        <v>12</v>
      </c>
      <c r="D220" t="s">
        <v>12</v>
      </c>
      <c r="E220">
        <f>VLOOKUP(D220,Tabelle1!$A$2:$B$9,2,0)</f>
        <v>1</v>
      </c>
      <c r="F220" t="s">
        <v>54</v>
      </c>
      <c r="G220" t="s">
        <v>61</v>
      </c>
      <c r="H220" t="str">
        <f>IF(AND(VLOOKUP(D220,Tabelle1!$A$2:$C$9,3,0)="Uninf", G220="yes"),"Uninf-AB",VLOOKUP(D220,Tabelle1!$A$2:$C$9,3,0))</f>
        <v>wMel</v>
      </c>
      <c r="I220" t="str">
        <f t="shared" si="12"/>
        <v>wMel_Po_1_+</v>
      </c>
      <c r="J220">
        <v>2</v>
      </c>
      <c r="K220">
        <v>24</v>
      </c>
      <c r="L220">
        <v>7</v>
      </c>
      <c r="M220" t="str">
        <f t="shared" si="13"/>
        <v>re1+7</v>
      </c>
      <c r="N220">
        <v>15</v>
      </c>
      <c r="O220">
        <v>0</v>
      </c>
      <c r="P220">
        <v>55</v>
      </c>
      <c r="Q220">
        <v>24.2</v>
      </c>
      <c r="R220" t="s">
        <v>14</v>
      </c>
      <c r="S220">
        <v>24</v>
      </c>
      <c r="T220" s="4" t="s">
        <v>42</v>
      </c>
      <c r="U220" t="s">
        <v>21</v>
      </c>
      <c r="V220">
        <v>18.131566160196201</v>
      </c>
      <c r="W220">
        <f t="shared" si="14"/>
        <v>18</v>
      </c>
      <c r="X220" t="s">
        <v>59</v>
      </c>
      <c r="Y220" t="str">
        <f t="shared" si="15"/>
        <v>Po</v>
      </c>
    </row>
    <row r="221" spans="1:25" x14ac:dyDescent="0.3">
      <c r="A221">
        <v>346</v>
      </c>
      <c r="B221">
        <v>1034</v>
      </c>
      <c r="C221" t="s">
        <v>12</v>
      </c>
      <c r="D221" t="s">
        <v>12</v>
      </c>
      <c r="E221">
        <f>VLOOKUP(D221,Tabelle1!$A$2:$B$9,2,0)</f>
        <v>1</v>
      </c>
      <c r="F221" t="s">
        <v>54</v>
      </c>
      <c r="G221" t="s">
        <v>61</v>
      </c>
      <c r="H221" t="str">
        <f>IF(AND(VLOOKUP(D221,Tabelle1!$A$2:$C$9,3,0)="Uninf", G221="yes"),"Uninf-AB",VLOOKUP(D221,Tabelle1!$A$2:$C$9,3,0))</f>
        <v>wMel</v>
      </c>
      <c r="I221" t="str">
        <f t="shared" si="12"/>
        <v>wMel_Po_1_+</v>
      </c>
      <c r="J221">
        <v>2</v>
      </c>
      <c r="K221">
        <v>24</v>
      </c>
      <c r="L221">
        <v>7</v>
      </c>
      <c r="M221" t="str">
        <f t="shared" si="13"/>
        <v>re1+7</v>
      </c>
      <c r="N221">
        <v>15</v>
      </c>
      <c r="O221">
        <v>0</v>
      </c>
      <c r="P221">
        <v>55</v>
      </c>
      <c r="Q221">
        <v>24.2</v>
      </c>
      <c r="R221" t="s">
        <v>14</v>
      </c>
      <c r="S221">
        <v>24</v>
      </c>
      <c r="T221" s="4" t="s">
        <v>42</v>
      </c>
      <c r="U221" t="s">
        <v>21</v>
      </c>
      <c r="V221">
        <v>19.037586603457498</v>
      </c>
      <c r="W221">
        <f t="shared" si="14"/>
        <v>19</v>
      </c>
      <c r="X221" t="s">
        <v>59</v>
      </c>
      <c r="Y221" t="str">
        <f t="shared" si="15"/>
        <v>Po</v>
      </c>
    </row>
    <row r="222" spans="1:25" x14ac:dyDescent="0.3">
      <c r="A222">
        <v>434</v>
      </c>
      <c r="B222">
        <v>1004</v>
      </c>
      <c r="C222" t="s">
        <v>12</v>
      </c>
      <c r="D222" t="s">
        <v>12</v>
      </c>
      <c r="E222">
        <f>VLOOKUP(D222,Tabelle1!$A$2:$B$9,2,0)</f>
        <v>1</v>
      </c>
      <c r="F222" t="s">
        <v>54</v>
      </c>
      <c r="G222" t="s">
        <v>61</v>
      </c>
      <c r="H222" t="str">
        <f>IF(AND(VLOOKUP(D222,Tabelle1!$A$2:$C$9,3,0)="Uninf", G222="yes"),"Uninf-AB",VLOOKUP(D222,Tabelle1!$A$2:$C$9,3,0))</f>
        <v>wMel</v>
      </c>
      <c r="I222" t="str">
        <f t="shared" si="12"/>
        <v>wMel_Po_1_+</v>
      </c>
      <c r="J222">
        <v>2</v>
      </c>
      <c r="K222">
        <v>24</v>
      </c>
      <c r="L222">
        <v>7</v>
      </c>
      <c r="M222" t="str">
        <f t="shared" si="13"/>
        <v>re1+7</v>
      </c>
      <c r="N222">
        <v>15</v>
      </c>
      <c r="O222">
        <v>0</v>
      </c>
      <c r="P222">
        <v>55</v>
      </c>
      <c r="Q222">
        <v>24.2</v>
      </c>
      <c r="R222" t="s">
        <v>14</v>
      </c>
      <c r="S222">
        <v>24</v>
      </c>
      <c r="T222" s="4" t="s">
        <v>42</v>
      </c>
      <c r="U222" t="s">
        <v>21</v>
      </c>
      <c r="V222">
        <v>19.435904184363199</v>
      </c>
      <c r="W222">
        <f t="shared" si="14"/>
        <v>19</v>
      </c>
      <c r="X222" t="s">
        <v>59</v>
      </c>
      <c r="Y222" t="str">
        <f t="shared" si="15"/>
        <v>Po</v>
      </c>
    </row>
    <row r="223" spans="1:25" x14ac:dyDescent="0.3">
      <c r="A223">
        <v>436</v>
      </c>
      <c r="B223">
        <v>978</v>
      </c>
      <c r="C223" t="s">
        <v>12</v>
      </c>
      <c r="D223" t="s">
        <v>12</v>
      </c>
      <c r="E223">
        <f>VLOOKUP(D223,Tabelle1!$A$2:$B$9,2,0)</f>
        <v>1</v>
      </c>
      <c r="F223" t="s">
        <v>54</v>
      </c>
      <c r="G223" t="s">
        <v>61</v>
      </c>
      <c r="H223" t="str">
        <f>IF(AND(VLOOKUP(D223,Tabelle1!$A$2:$C$9,3,0)="Uninf", G223="yes"),"Uninf-AB",VLOOKUP(D223,Tabelle1!$A$2:$C$9,3,0))</f>
        <v>wMel</v>
      </c>
      <c r="I223" t="str">
        <f t="shared" si="12"/>
        <v>wMel_Po_1_+</v>
      </c>
      <c r="J223">
        <v>2</v>
      </c>
      <c r="K223">
        <v>24</v>
      </c>
      <c r="L223">
        <v>7</v>
      </c>
      <c r="M223" t="str">
        <f t="shared" si="13"/>
        <v>re1+7</v>
      </c>
      <c r="N223">
        <v>15</v>
      </c>
      <c r="O223">
        <v>0</v>
      </c>
      <c r="P223">
        <v>55</v>
      </c>
      <c r="Q223">
        <v>24.2</v>
      </c>
      <c r="R223" t="s">
        <v>14</v>
      </c>
      <c r="S223">
        <v>24</v>
      </c>
      <c r="T223" s="4" t="s">
        <v>42</v>
      </c>
      <c r="U223" t="s">
        <v>21</v>
      </c>
      <c r="V223">
        <v>19.448099479571599</v>
      </c>
      <c r="W223">
        <f t="shared" si="14"/>
        <v>19</v>
      </c>
      <c r="X223" t="s">
        <v>59</v>
      </c>
      <c r="Y223" t="str">
        <f t="shared" si="15"/>
        <v>Po</v>
      </c>
    </row>
    <row r="224" spans="1:25" x14ac:dyDescent="0.3">
      <c r="A224">
        <v>468</v>
      </c>
      <c r="B224">
        <v>1032</v>
      </c>
      <c r="C224" t="s">
        <v>12</v>
      </c>
      <c r="D224" t="s">
        <v>12</v>
      </c>
      <c r="E224">
        <f>VLOOKUP(D224,Tabelle1!$A$2:$B$9,2,0)</f>
        <v>1</v>
      </c>
      <c r="F224" t="s">
        <v>54</v>
      </c>
      <c r="G224" t="s">
        <v>61</v>
      </c>
      <c r="H224" t="str">
        <f>IF(AND(VLOOKUP(D224,Tabelle1!$A$2:$C$9,3,0)="Uninf", G224="yes"),"Uninf-AB",VLOOKUP(D224,Tabelle1!$A$2:$C$9,3,0))</f>
        <v>wMel</v>
      </c>
      <c r="I224" t="str">
        <f t="shared" si="12"/>
        <v>wMel_Po_1_+</v>
      </c>
      <c r="J224">
        <v>2</v>
      </c>
      <c r="K224">
        <v>24</v>
      </c>
      <c r="L224">
        <v>7</v>
      </c>
      <c r="M224" t="str">
        <f t="shared" si="13"/>
        <v>re1+7</v>
      </c>
      <c r="N224">
        <v>15</v>
      </c>
      <c r="O224">
        <v>0</v>
      </c>
      <c r="P224">
        <v>55</v>
      </c>
      <c r="Q224">
        <v>24.2</v>
      </c>
      <c r="R224" t="s">
        <v>14</v>
      </c>
      <c r="S224">
        <v>24</v>
      </c>
      <c r="T224" s="4" t="s">
        <v>42</v>
      </c>
      <c r="U224" t="s">
        <v>21</v>
      </c>
      <c r="V224">
        <v>19.584885386133799</v>
      </c>
      <c r="W224">
        <f t="shared" si="14"/>
        <v>20</v>
      </c>
      <c r="X224" t="s">
        <v>59</v>
      </c>
      <c r="Y224" t="str">
        <f t="shared" si="15"/>
        <v>Po</v>
      </c>
    </row>
    <row r="225" spans="1:25" x14ac:dyDescent="0.3">
      <c r="A225">
        <v>486</v>
      </c>
      <c r="B225">
        <v>1030</v>
      </c>
      <c r="C225" t="s">
        <v>12</v>
      </c>
      <c r="D225" t="s">
        <v>12</v>
      </c>
      <c r="E225">
        <f>VLOOKUP(D225,Tabelle1!$A$2:$B$9,2,0)</f>
        <v>1</v>
      </c>
      <c r="F225" t="s">
        <v>54</v>
      </c>
      <c r="G225" t="s">
        <v>61</v>
      </c>
      <c r="H225" t="str">
        <f>IF(AND(VLOOKUP(D225,Tabelle1!$A$2:$C$9,3,0)="Uninf", G225="yes"),"Uninf-AB",VLOOKUP(D225,Tabelle1!$A$2:$C$9,3,0))</f>
        <v>wMel</v>
      </c>
      <c r="I225" t="str">
        <f t="shared" si="12"/>
        <v>wMel_Po_1_+</v>
      </c>
      <c r="J225">
        <v>2</v>
      </c>
      <c r="K225">
        <v>24</v>
      </c>
      <c r="L225">
        <v>7</v>
      </c>
      <c r="M225" t="str">
        <f t="shared" si="13"/>
        <v>re1+7</v>
      </c>
      <c r="N225">
        <v>15</v>
      </c>
      <c r="O225">
        <v>0</v>
      </c>
      <c r="P225">
        <v>55</v>
      </c>
      <c r="Q225">
        <v>24.2</v>
      </c>
      <c r="R225" t="s">
        <v>14</v>
      </c>
      <c r="S225">
        <v>24</v>
      </c>
      <c r="T225" s="4" t="s">
        <v>42</v>
      </c>
      <c r="U225" t="s">
        <v>21</v>
      </c>
      <c r="V225">
        <v>19.665846010049599</v>
      </c>
      <c r="W225">
        <f t="shared" si="14"/>
        <v>20</v>
      </c>
      <c r="X225" t="s">
        <v>59</v>
      </c>
      <c r="Y225" t="str">
        <f t="shared" si="15"/>
        <v>Po</v>
      </c>
    </row>
    <row r="226" spans="1:25" x14ac:dyDescent="0.3">
      <c r="A226">
        <v>784</v>
      </c>
      <c r="B226">
        <v>970</v>
      </c>
      <c r="C226" t="s">
        <v>12</v>
      </c>
      <c r="D226" t="s">
        <v>12</v>
      </c>
      <c r="E226">
        <f>VLOOKUP(D226,Tabelle1!$A$2:$B$9,2,0)</f>
        <v>1</v>
      </c>
      <c r="F226" t="s">
        <v>54</v>
      </c>
      <c r="G226" t="s">
        <v>61</v>
      </c>
      <c r="H226" t="str">
        <f>IF(AND(VLOOKUP(D226,Tabelle1!$A$2:$C$9,3,0)="Uninf", G226="yes"),"Uninf-AB",VLOOKUP(D226,Tabelle1!$A$2:$C$9,3,0))</f>
        <v>wMel</v>
      </c>
      <c r="I226" t="str">
        <f t="shared" si="12"/>
        <v>wMel_Po_1_+</v>
      </c>
      <c r="J226">
        <v>2</v>
      </c>
      <c r="K226">
        <v>24</v>
      </c>
      <c r="L226">
        <v>7</v>
      </c>
      <c r="M226" t="str">
        <f t="shared" si="13"/>
        <v>re1+7</v>
      </c>
      <c r="N226">
        <v>15</v>
      </c>
      <c r="O226">
        <v>0</v>
      </c>
      <c r="P226">
        <v>55</v>
      </c>
      <c r="Q226">
        <v>24.2</v>
      </c>
      <c r="R226" t="s">
        <v>14</v>
      </c>
      <c r="S226">
        <v>24</v>
      </c>
      <c r="T226" s="4" t="s">
        <v>42</v>
      </c>
      <c r="U226" t="s">
        <v>21</v>
      </c>
      <c r="V226">
        <v>21.009531704253099</v>
      </c>
      <c r="W226">
        <f t="shared" si="14"/>
        <v>21</v>
      </c>
      <c r="X226" t="s">
        <v>59</v>
      </c>
      <c r="Y226" t="str">
        <f t="shared" si="15"/>
        <v>Po</v>
      </c>
    </row>
    <row r="227" spans="1:25" x14ac:dyDescent="0.3">
      <c r="A227">
        <v>932</v>
      </c>
      <c r="B227">
        <v>1016</v>
      </c>
      <c r="C227" t="s">
        <v>12</v>
      </c>
      <c r="D227" t="s">
        <v>12</v>
      </c>
      <c r="E227">
        <f>VLOOKUP(D227,Tabelle1!$A$2:$B$9,2,0)</f>
        <v>1</v>
      </c>
      <c r="F227" t="s">
        <v>54</v>
      </c>
      <c r="G227" t="s">
        <v>61</v>
      </c>
      <c r="H227" t="str">
        <f>IF(AND(VLOOKUP(D227,Tabelle1!$A$2:$C$9,3,0)="Uninf", G227="yes"),"Uninf-AB",VLOOKUP(D227,Tabelle1!$A$2:$C$9,3,0))</f>
        <v>wMel</v>
      </c>
      <c r="I227" t="str">
        <f t="shared" si="12"/>
        <v>wMel_Po_1_+</v>
      </c>
      <c r="J227">
        <v>2</v>
      </c>
      <c r="K227">
        <v>24</v>
      </c>
      <c r="L227">
        <v>7</v>
      </c>
      <c r="M227" t="str">
        <f t="shared" si="13"/>
        <v>re1+7</v>
      </c>
      <c r="N227">
        <v>15</v>
      </c>
      <c r="O227">
        <v>0</v>
      </c>
      <c r="P227">
        <v>55</v>
      </c>
      <c r="Q227">
        <v>24.2</v>
      </c>
      <c r="R227" t="s">
        <v>14</v>
      </c>
      <c r="S227">
        <v>24</v>
      </c>
      <c r="T227" s="4" t="s">
        <v>42</v>
      </c>
      <c r="U227" t="s">
        <v>21</v>
      </c>
      <c r="V227">
        <v>21.667457019800199</v>
      </c>
      <c r="W227">
        <f t="shared" si="14"/>
        <v>22</v>
      </c>
      <c r="X227" t="s">
        <v>59</v>
      </c>
      <c r="Y227" t="str">
        <f t="shared" si="15"/>
        <v>Po</v>
      </c>
    </row>
    <row r="228" spans="1:25" x14ac:dyDescent="0.3">
      <c r="A228">
        <v>988</v>
      </c>
      <c r="B228">
        <v>1016</v>
      </c>
      <c r="C228" t="s">
        <v>12</v>
      </c>
      <c r="D228" t="s">
        <v>12</v>
      </c>
      <c r="E228">
        <f>VLOOKUP(D228,Tabelle1!$A$2:$B$9,2,0)</f>
        <v>1</v>
      </c>
      <c r="F228" t="s">
        <v>54</v>
      </c>
      <c r="G228" t="s">
        <v>61</v>
      </c>
      <c r="H228" t="str">
        <f>IF(AND(VLOOKUP(D228,Tabelle1!$A$2:$C$9,3,0)="Uninf", G228="yes"),"Uninf-AB",VLOOKUP(D228,Tabelle1!$A$2:$C$9,3,0))</f>
        <v>wMel</v>
      </c>
      <c r="I228" t="str">
        <f t="shared" si="12"/>
        <v>wMel_Po_1_+</v>
      </c>
      <c r="J228">
        <v>2</v>
      </c>
      <c r="K228">
        <v>24</v>
      </c>
      <c r="L228">
        <v>7</v>
      </c>
      <c r="M228" t="str">
        <f t="shared" si="13"/>
        <v>re1+7</v>
      </c>
      <c r="N228">
        <v>15</v>
      </c>
      <c r="O228">
        <v>0</v>
      </c>
      <c r="P228">
        <v>55</v>
      </c>
      <c r="Q228">
        <v>24.2</v>
      </c>
      <c r="R228" t="s">
        <v>14</v>
      </c>
      <c r="S228">
        <v>24</v>
      </c>
      <c r="T228" s="4" t="s">
        <v>42</v>
      </c>
      <c r="U228" t="s">
        <v>21</v>
      </c>
      <c r="V228">
        <v>21.918562182209701</v>
      </c>
      <c r="W228">
        <f t="shared" si="14"/>
        <v>22</v>
      </c>
      <c r="X228" t="s">
        <v>59</v>
      </c>
      <c r="Y228" t="str">
        <f t="shared" si="15"/>
        <v>Po</v>
      </c>
    </row>
    <row r="229" spans="1:25" x14ac:dyDescent="0.3">
      <c r="A229">
        <v>1046</v>
      </c>
      <c r="B229">
        <v>958</v>
      </c>
      <c r="C229" t="s">
        <v>12</v>
      </c>
      <c r="D229" t="s">
        <v>12</v>
      </c>
      <c r="E229">
        <f>VLOOKUP(D229,Tabelle1!$A$2:$B$9,2,0)</f>
        <v>1</v>
      </c>
      <c r="F229" t="s">
        <v>54</v>
      </c>
      <c r="G229" t="s">
        <v>61</v>
      </c>
      <c r="H229" t="str">
        <f>IF(AND(VLOOKUP(D229,Tabelle1!$A$2:$C$9,3,0)="Uninf", G229="yes"),"Uninf-AB",VLOOKUP(D229,Tabelle1!$A$2:$C$9,3,0))</f>
        <v>wMel</v>
      </c>
      <c r="I229" t="str">
        <f t="shared" si="12"/>
        <v>wMel_Po_1_+</v>
      </c>
      <c r="J229">
        <v>2</v>
      </c>
      <c r="K229">
        <v>24</v>
      </c>
      <c r="L229">
        <v>7</v>
      </c>
      <c r="M229" t="str">
        <f t="shared" si="13"/>
        <v>re1+7</v>
      </c>
      <c r="N229">
        <v>15</v>
      </c>
      <c r="O229">
        <v>0</v>
      </c>
      <c r="P229">
        <v>55</v>
      </c>
      <c r="Q229">
        <v>24.2</v>
      </c>
      <c r="R229" t="s">
        <v>14</v>
      </c>
      <c r="S229">
        <v>24</v>
      </c>
      <c r="T229" s="4" t="s">
        <v>42</v>
      </c>
      <c r="U229" t="s">
        <v>21</v>
      </c>
      <c r="V229">
        <v>22.185834644373902</v>
      </c>
      <c r="W229">
        <f t="shared" si="14"/>
        <v>22</v>
      </c>
      <c r="X229" t="s">
        <v>59</v>
      </c>
      <c r="Y229" t="str">
        <f t="shared" si="15"/>
        <v>Po</v>
      </c>
    </row>
    <row r="230" spans="1:25" x14ac:dyDescent="0.3">
      <c r="A230">
        <v>1108</v>
      </c>
      <c r="B230">
        <v>954</v>
      </c>
      <c r="C230" t="s">
        <v>12</v>
      </c>
      <c r="D230" t="s">
        <v>12</v>
      </c>
      <c r="E230">
        <f>VLOOKUP(D230,Tabelle1!$A$2:$B$9,2,0)</f>
        <v>1</v>
      </c>
      <c r="F230" t="s">
        <v>54</v>
      </c>
      <c r="G230" t="s">
        <v>61</v>
      </c>
      <c r="H230" t="str">
        <f>IF(AND(VLOOKUP(D230,Tabelle1!$A$2:$C$9,3,0)="Uninf", G230="yes"),"Uninf-AB",VLOOKUP(D230,Tabelle1!$A$2:$C$9,3,0))</f>
        <v>wMel</v>
      </c>
      <c r="I230" t="str">
        <f t="shared" si="12"/>
        <v>wMel_Po_1_+</v>
      </c>
      <c r="J230">
        <v>2</v>
      </c>
      <c r="K230">
        <v>24</v>
      </c>
      <c r="L230">
        <v>7</v>
      </c>
      <c r="M230" t="str">
        <f t="shared" si="13"/>
        <v>re1+7</v>
      </c>
      <c r="N230">
        <v>15</v>
      </c>
      <c r="O230">
        <v>0</v>
      </c>
      <c r="P230">
        <v>55</v>
      </c>
      <c r="Q230">
        <v>24.2</v>
      </c>
      <c r="R230" t="s">
        <v>14</v>
      </c>
      <c r="S230">
        <v>24</v>
      </c>
      <c r="T230" s="4" t="s">
        <v>42</v>
      </c>
      <c r="U230" t="s">
        <v>21</v>
      </c>
      <c r="V230">
        <v>22.4643404318956</v>
      </c>
      <c r="W230">
        <f t="shared" si="14"/>
        <v>22</v>
      </c>
      <c r="X230" t="s">
        <v>59</v>
      </c>
      <c r="Y230" t="str">
        <f t="shared" si="15"/>
        <v>Po</v>
      </c>
    </row>
    <row r="231" spans="1:25" x14ac:dyDescent="0.3">
      <c r="A231">
        <v>1230</v>
      </c>
      <c r="B231">
        <v>946</v>
      </c>
      <c r="C231" t="s">
        <v>12</v>
      </c>
      <c r="D231" t="s">
        <v>12</v>
      </c>
      <c r="E231">
        <f>VLOOKUP(D231,Tabelle1!$A$2:$B$9,2,0)</f>
        <v>1</v>
      </c>
      <c r="F231" t="s">
        <v>54</v>
      </c>
      <c r="G231" t="s">
        <v>61</v>
      </c>
      <c r="H231" t="str">
        <f>IF(AND(VLOOKUP(D231,Tabelle1!$A$2:$C$9,3,0)="Uninf", G231="yes"),"Uninf-AB",VLOOKUP(D231,Tabelle1!$A$2:$C$9,3,0))</f>
        <v>wMel</v>
      </c>
      <c r="I231" t="str">
        <f t="shared" si="12"/>
        <v>wMel_Po_1_+</v>
      </c>
      <c r="J231">
        <v>2</v>
      </c>
      <c r="K231">
        <v>24</v>
      </c>
      <c r="L231">
        <v>7</v>
      </c>
      <c r="M231" t="str">
        <f t="shared" si="13"/>
        <v>re1+7</v>
      </c>
      <c r="N231">
        <v>15</v>
      </c>
      <c r="O231">
        <v>0</v>
      </c>
      <c r="P231">
        <v>55</v>
      </c>
      <c r="Q231">
        <v>24.2</v>
      </c>
      <c r="R231" t="s">
        <v>14</v>
      </c>
      <c r="S231">
        <v>24</v>
      </c>
      <c r="T231" s="4" t="s">
        <v>42</v>
      </c>
      <c r="U231" t="s">
        <v>21</v>
      </c>
      <c r="V231">
        <v>23.012383965424402</v>
      </c>
      <c r="W231">
        <f t="shared" si="14"/>
        <v>23</v>
      </c>
      <c r="X231" t="s">
        <v>59</v>
      </c>
      <c r="Y231" t="str">
        <f t="shared" si="15"/>
        <v>Po</v>
      </c>
    </row>
    <row r="232" spans="1:25" x14ac:dyDescent="0.3">
      <c r="A232">
        <v>1246</v>
      </c>
      <c r="B232">
        <v>1000</v>
      </c>
      <c r="C232" t="s">
        <v>12</v>
      </c>
      <c r="D232" t="s">
        <v>12</v>
      </c>
      <c r="E232">
        <f>VLOOKUP(D232,Tabelle1!$A$2:$B$9,2,0)</f>
        <v>1</v>
      </c>
      <c r="F232" t="s">
        <v>54</v>
      </c>
      <c r="G232" t="s">
        <v>61</v>
      </c>
      <c r="H232" t="str">
        <f>IF(AND(VLOOKUP(D232,Tabelle1!$A$2:$C$9,3,0)="Uninf", G232="yes"),"Uninf-AB",VLOOKUP(D232,Tabelle1!$A$2:$C$9,3,0))</f>
        <v>wMel</v>
      </c>
      <c r="I232" t="str">
        <f t="shared" si="12"/>
        <v>wMel_Po_1_+</v>
      </c>
      <c r="J232">
        <v>2</v>
      </c>
      <c r="K232">
        <v>24</v>
      </c>
      <c r="L232">
        <v>7</v>
      </c>
      <c r="M232" t="str">
        <f t="shared" si="13"/>
        <v>re1+7</v>
      </c>
      <c r="N232">
        <v>15</v>
      </c>
      <c r="O232">
        <v>0</v>
      </c>
      <c r="P232">
        <v>55</v>
      </c>
      <c r="Q232">
        <v>24.2</v>
      </c>
      <c r="R232" t="s">
        <v>14</v>
      </c>
      <c r="S232">
        <v>24</v>
      </c>
      <c r="T232" s="4" t="s">
        <v>42</v>
      </c>
      <c r="U232" t="s">
        <v>21</v>
      </c>
      <c r="V232">
        <v>23.077425539869498</v>
      </c>
      <c r="W232">
        <f t="shared" si="14"/>
        <v>23</v>
      </c>
      <c r="X232" t="s">
        <v>59</v>
      </c>
      <c r="Y232" t="str">
        <f t="shared" si="15"/>
        <v>Po</v>
      </c>
    </row>
    <row r="233" spans="1:25" x14ac:dyDescent="0.3">
      <c r="A233">
        <v>1366</v>
      </c>
      <c r="B233">
        <v>1006</v>
      </c>
      <c r="C233" t="s">
        <v>12</v>
      </c>
      <c r="D233" t="s">
        <v>12</v>
      </c>
      <c r="E233">
        <f>VLOOKUP(D233,Tabelle1!$A$2:$B$9,2,0)</f>
        <v>1</v>
      </c>
      <c r="F233" t="s">
        <v>54</v>
      </c>
      <c r="G233" t="s">
        <v>61</v>
      </c>
      <c r="H233" t="str">
        <f>IF(AND(VLOOKUP(D233,Tabelle1!$A$2:$C$9,3,0)="Uninf", G233="yes"),"Uninf-AB",VLOOKUP(D233,Tabelle1!$A$2:$C$9,3,0))</f>
        <v>wMel</v>
      </c>
      <c r="I233" t="str">
        <f t="shared" si="12"/>
        <v>wMel_Po_1_+</v>
      </c>
      <c r="J233">
        <v>2</v>
      </c>
      <c r="K233">
        <v>24</v>
      </c>
      <c r="L233">
        <v>7</v>
      </c>
      <c r="M233" t="str">
        <f t="shared" si="13"/>
        <v>re1+7</v>
      </c>
      <c r="N233">
        <v>15</v>
      </c>
      <c r="O233">
        <v>0</v>
      </c>
      <c r="P233">
        <v>55</v>
      </c>
      <c r="Q233">
        <v>24.2</v>
      </c>
      <c r="R233" t="s">
        <v>14</v>
      </c>
      <c r="S233">
        <v>24</v>
      </c>
      <c r="T233" s="4" t="s">
        <v>42</v>
      </c>
      <c r="U233" t="s">
        <v>21</v>
      </c>
      <c r="V233">
        <v>23.614763279894699</v>
      </c>
      <c r="W233">
        <f t="shared" si="14"/>
        <v>24</v>
      </c>
      <c r="X233" t="s">
        <v>59</v>
      </c>
      <c r="Y233" t="str">
        <f t="shared" si="15"/>
        <v>Po</v>
      </c>
    </row>
    <row r="234" spans="1:25" x14ac:dyDescent="0.3">
      <c r="A234">
        <v>1402</v>
      </c>
      <c r="B234">
        <v>1006</v>
      </c>
      <c r="C234" t="s">
        <v>12</v>
      </c>
      <c r="D234" t="s">
        <v>12</v>
      </c>
      <c r="E234">
        <f>VLOOKUP(D234,Tabelle1!$A$2:$B$9,2,0)</f>
        <v>1</v>
      </c>
      <c r="F234" t="s">
        <v>54</v>
      </c>
      <c r="G234" t="s">
        <v>61</v>
      </c>
      <c r="H234" t="str">
        <f>IF(AND(VLOOKUP(D234,Tabelle1!$A$2:$C$9,3,0)="Uninf", G234="yes"),"Uninf-AB",VLOOKUP(D234,Tabelle1!$A$2:$C$9,3,0))</f>
        <v>wMel</v>
      </c>
      <c r="I234" t="str">
        <f t="shared" si="12"/>
        <v>wMel_Po_1_+</v>
      </c>
      <c r="J234">
        <v>2</v>
      </c>
      <c r="K234">
        <v>24</v>
      </c>
      <c r="L234">
        <v>7</v>
      </c>
      <c r="M234" t="str">
        <f t="shared" si="13"/>
        <v>re1+7</v>
      </c>
      <c r="N234">
        <v>15</v>
      </c>
      <c r="O234">
        <v>0</v>
      </c>
      <c r="P234">
        <v>55</v>
      </c>
      <c r="Q234">
        <v>24.2</v>
      </c>
      <c r="R234" t="s">
        <v>14</v>
      </c>
      <c r="S234">
        <v>24</v>
      </c>
      <c r="T234" s="4" t="s">
        <v>42</v>
      </c>
      <c r="U234" t="s">
        <v>21</v>
      </c>
      <c r="V234">
        <v>23.7761880271579</v>
      </c>
      <c r="W234">
        <f t="shared" si="14"/>
        <v>24</v>
      </c>
      <c r="X234" t="s">
        <v>59</v>
      </c>
      <c r="Y234" t="str">
        <f t="shared" si="15"/>
        <v>Po</v>
      </c>
    </row>
    <row r="235" spans="1:25" x14ac:dyDescent="0.3">
      <c r="A235">
        <v>1422</v>
      </c>
      <c r="B235">
        <v>1000</v>
      </c>
      <c r="C235" t="s">
        <v>12</v>
      </c>
      <c r="D235" t="s">
        <v>12</v>
      </c>
      <c r="E235">
        <f>VLOOKUP(D235,Tabelle1!$A$2:$B$9,2,0)</f>
        <v>1</v>
      </c>
      <c r="F235" t="s">
        <v>54</v>
      </c>
      <c r="G235" t="s">
        <v>61</v>
      </c>
      <c r="H235" t="str">
        <f>IF(AND(VLOOKUP(D235,Tabelle1!$A$2:$C$9,3,0)="Uninf", G235="yes"),"Uninf-AB",VLOOKUP(D235,Tabelle1!$A$2:$C$9,3,0))</f>
        <v>wMel</v>
      </c>
      <c r="I235" t="str">
        <f t="shared" si="12"/>
        <v>wMel_Po_1_+</v>
      </c>
      <c r="J235">
        <v>2</v>
      </c>
      <c r="K235">
        <v>24</v>
      </c>
      <c r="L235">
        <v>7</v>
      </c>
      <c r="M235" t="str">
        <f t="shared" si="13"/>
        <v>re1+7</v>
      </c>
      <c r="N235">
        <v>15</v>
      </c>
      <c r="O235">
        <v>0</v>
      </c>
      <c r="P235">
        <v>55</v>
      </c>
      <c r="Q235">
        <v>24.2</v>
      </c>
      <c r="R235" t="s">
        <v>14</v>
      </c>
      <c r="S235">
        <v>24</v>
      </c>
      <c r="T235" s="4" t="s">
        <v>42</v>
      </c>
      <c r="U235" t="s">
        <v>21</v>
      </c>
      <c r="V235">
        <v>23.866613193156599</v>
      </c>
      <c r="W235">
        <f t="shared" si="14"/>
        <v>24</v>
      </c>
      <c r="X235" t="s">
        <v>59</v>
      </c>
      <c r="Y235" t="str">
        <f t="shared" si="15"/>
        <v>Po</v>
      </c>
    </row>
    <row r="236" spans="1:25" x14ac:dyDescent="0.3">
      <c r="A236">
        <v>1474</v>
      </c>
      <c r="B236">
        <v>976</v>
      </c>
      <c r="C236" t="s">
        <v>12</v>
      </c>
      <c r="D236" t="s">
        <v>12</v>
      </c>
      <c r="E236">
        <f>VLOOKUP(D236,Tabelle1!$A$2:$B$9,2,0)</f>
        <v>1</v>
      </c>
      <c r="F236" t="s">
        <v>54</v>
      </c>
      <c r="G236" t="s">
        <v>61</v>
      </c>
      <c r="H236" t="str">
        <f>IF(AND(VLOOKUP(D236,Tabelle1!$A$2:$C$9,3,0)="Uninf", G236="yes"),"Uninf-AB",VLOOKUP(D236,Tabelle1!$A$2:$C$9,3,0))</f>
        <v>wMel</v>
      </c>
      <c r="I236" t="str">
        <f t="shared" si="12"/>
        <v>wMel_Po_1_+</v>
      </c>
      <c r="J236">
        <v>2</v>
      </c>
      <c r="K236">
        <v>24</v>
      </c>
      <c r="L236">
        <v>7</v>
      </c>
      <c r="M236" t="str">
        <f t="shared" si="13"/>
        <v>re1+7</v>
      </c>
      <c r="N236">
        <v>15</v>
      </c>
      <c r="O236">
        <v>0</v>
      </c>
      <c r="P236">
        <v>55</v>
      </c>
      <c r="Q236">
        <v>24.2</v>
      </c>
      <c r="R236" t="s">
        <v>14</v>
      </c>
      <c r="S236">
        <v>24</v>
      </c>
      <c r="T236" s="4" t="s">
        <v>42</v>
      </c>
      <c r="U236" t="s">
        <v>21</v>
      </c>
      <c r="V236">
        <v>24.102761275946602</v>
      </c>
      <c r="W236">
        <f t="shared" si="14"/>
        <v>24</v>
      </c>
      <c r="X236" t="s">
        <v>59</v>
      </c>
      <c r="Y236" t="str">
        <f t="shared" si="15"/>
        <v>Po</v>
      </c>
    </row>
    <row r="237" spans="1:25" x14ac:dyDescent="0.3">
      <c r="A237">
        <v>1560</v>
      </c>
      <c r="B237">
        <v>976</v>
      </c>
      <c r="C237" t="s">
        <v>12</v>
      </c>
      <c r="D237" t="s">
        <v>12</v>
      </c>
      <c r="E237">
        <f>VLOOKUP(D237,Tabelle1!$A$2:$B$9,2,0)</f>
        <v>1</v>
      </c>
      <c r="F237" t="s">
        <v>54</v>
      </c>
      <c r="G237" t="s">
        <v>61</v>
      </c>
      <c r="H237" t="str">
        <f>IF(AND(VLOOKUP(D237,Tabelle1!$A$2:$C$9,3,0)="Uninf", G237="yes"),"Uninf-AB",VLOOKUP(D237,Tabelle1!$A$2:$C$9,3,0))</f>
        <v>wMel</v>
      </c>
      <c r="I237" t="str">
        <f t="shared" si="12"/>
        <v>wMel_Po_1_+</v>
      </c>
      <c r="J237">
        <v>2</v>
      </c>
      <c r="K237">
        <v>24</v>
      </c>
      <c r="L237">
        <v>7</v>
      </c>
      <c r="M237" t="str">
        <f t="shared" si="13"/>
        <v>re1+7</v>
      </c>
      <c r="N237">
        <v>15</v>
      </c>
      <c r="O237">
        <v>0</v>
      </c>
      <c r="P237">
        <v>55</v>
      </c>
      <c r="Q237">
        <v>24.2</v>
      </c>
      <c r="R237" t="s">
        <v>14</v>
      </c>
      <c r="S237">
        <v>24</v>
      </c>
      <c r="T237" s="4" t="s">
        <v>42</v>
      </c>
      <c r="U237" t="s">
        <v>21</v>
      </c>
      <c r="V237">
        <v>24.4883870610755</v>
      </c>
      <c r="W237">
        <f t="shared" si="14"/>
        <v>24</v>
      </c>
      <c r="X237" t="s">
        <v>59</v>
      </c>
      <c r="Y237" t="str">
        <f t="shared" si="15"/>
        <v>Po</v>
      </c>
    </row>
    <row r="238" spans="1:25" x14ac:dyDescent="0.3">
      <c r="A238">
        <v>1800</v>
      </c>
      <c r="B238">
        <v>938</v>
      </c>
      <c r="C238" t="s">
        <v>12</v>
      </c>
      <c r="D238" t="s">
        <v>12</v>
      </c>
      <c r="E238">
        <f>VLOOKUP(D238,Tabelle1!$A$2:$B$9,2,0)</f>
        <v>1</v>
      </c>
      <c r="F238" t="s">
        <v>54</v>
      </c>
      <c r="G238" t="s">
        <v>61</v>
      </c>
      <c r="H238" t="str">
        <f>IF(AND(VLOOKUP(D238,Tabelle1!$A$2:$C$9,3,0)="Uninf", G238="yes"),"Uninf-AB",VLOOKUP(D238,Tabelle1!$A$2:$C$9,3,0))</f>
        <v>wMel</v>
      </c>
      <c r="I238" t="str">
        <f t="shared" si="12"/>
        <v>wMel_Po_1_+</v>
      </c>
      <c r="J238">
        <v>2</v>
      </c>
      <c r="K238">
        <v>24</v>
      </c>
      <c r="L238">
        <v>7</v>
      </c>
      <c r="M238" t="str">
        <f t="shared" si="13"/>
        <v>re1+7</v>
      </c>
      <c r="N238">
        <v>15</v>
      </c>
      <c r="O238">
        <v>0</v>
      </c>
      <c r="P238">
        <v>55</v>
      </c>
      <c r="Q238">
        <v>24.2</v>
      </c>
      <c r="R238" t="s">
        <v>14</v>
      </c>
      <c r="S238">
        <v>24</v>
      </c>
      <c r="T238" s="4" t="s">
        <v>42</v>
      </c>
      <c r="U238" t="s">
        <v>21</v>
      </c>
      <c r="V238">
        <v>25.569268798229299</v>
      </c>
      <c r="W238">
        <f t="shared" si="14"/>
        <v>26</v>
      </c>
      <c r="X238" t="s">
        <v>59</v>
      </c>
      <c r="Y238" t="str">
        <f t="shared" si="15"/>
        <v>Po</v>
      </c>
    </row>
    <row r="239" spans="1:25" x14ac:dyDescent="0.3">
      <c r="A239">
        <v>1872</v>
      </c>
      <c r="B239">
        <v>976</v>
      </c>
      <c r="C239" t="s">
        <v>12</v>
      </c>
      <c r="D239" t="s">
        <v>12</v>
      </c>
      <c r="E239">
        <f>VLOOKUP(D239,Tabelle1!$A$2:$B$9,2,0)</f>
        <v>1</v>
      </c>
      <c r="F239" t="s">
        <v>54</v>
      </c>
      <c r="G239" t="s">
        <v>61</v>
      </c>
      <c r="H239" t="str">
        <f>IF(AND(VLOOKUP(D239,Tabelle1!$A$2:$C$9,3,0)="Uninf", G239="yes"),"Uninf-AB",VLOOKUP(D239,Tabelle1!$A$2:$C$9,3,0))</f>
        <v>wMel</v>
      </c>
      <c r="I239" t="str">
        <f t="shared" si="12"/>
        <v>wMel_Po_1_+</v>
      </c>
      <c r="J239">
        <v>2</v>
      </c>
      <c r="K239">
        <v>24</v>
      </c>
      <c r="L239">
        <v>7</v>
      </c>
      <c r="M239" t="str">
        <f t="shared" si="13"/>
        <v>re1+7</v>
      </c>
      <c r="N239">
        <v>15</v>
      </c>
      <c r="O239">
        <v>0</v>
      </c>
      <c r="P239">
        <v>55</v>
      </c>
      <c r="Q239">
        <v>24.2</v>
      </c>
      <c r="R239" t="s">
        <v>14</v>
      </c>
      <c r="S239">
        <v>24</v>
      </c>
      <c r="T239" s="4" t="s">
        <v>42</v>
      </c>
      <c r="U239" t="s">
        <v>21</v>
      </c>
      <c r="V239">
        <v>25.8874015373571</v>
      </c>
      <c r="W239">
        <f t="shared" si="14"/>
        <v>26</v>
      </c>
      <c r="X239" t="s">
        <v>59</v>
      </c>
      <c r="Y239" t="str">
        <f t="shared" si="15"/>
        <v>Po</v>
      </c>
    </row>
    <row r="240" spans="1:25" x14ac:dyDescent="0.3">
      <c r="A240">
        <v>1880</v>
      </c>
      <c r="B240">
        <v>960</v>
      </c>
      <c r="C240" t="s">
        <v>12</v>
      </c>
      <c r="D240" t="s">
        <v>12</v>
      </c>
      <c r="E240">
        <f>VLOOKUP(D240,Tabelle1!$A$2:$B$9,2,0)</f>
        <v>1</v>
      </c>
      <c r="F240" t="s">
        <v>54</v>
      </c>
      <c r="G240" t="s">
        <v>61</v>
      </c>
      <c r="H240" t="str">
        <f>IF(AND(VLOOKUP(D240,Tabelle1!$A$2:$C$9,3,0)="Uninf", G240="yes"),"Uninf-AB",VLOOKUP(D240,Tabelle1!$A$2:$C$9,3,0))</f>
        <v>wMel</v>
      </c>
      <c r="I240" t="str">
        <f t="shared" si="12"/>
        <v>wMel_Po_1_+</v>
      </c>
      <c r="J240">
        <v>2</v>
      </c>
      <c r="K240">
        <v>24</v>
      </c>
      <c r="L240">
        <v>7</v>
      </c>
      <c r="M240" t="str">
        <f t="shared" si="13"/>
        <v>re1+7</v>
      </c>
      <c r="N240">
        <v>15</v>
      </c>
      <c r="O240">
        <v>0</v>
      </c>
      <c r="P240">
        <v>55</v>
      </c>
      <c r="Q240">
        <v>24.2</v>
      </c>
      <c r="R240" t="s">
        <v>14</v>
      </c>
      <c r="S240">
        <v>24</v>
      </c>
      <c r="T240" s="4" t="s">
        <v>42</v>
      </c>
      <c r="U240" t="s">
        <v>21</v>
      </c>
      <c r="V240">
        <v>25.925259705688799</v>
      </c>
      <c r="W240">
        <f t="shared" si="14"/>
        <v>26</v>
      </c>
      <c r="X240" t="s">
        <v>59</v>
      </c>
      <c r="Y240" t="str">
        <f t="shared" si="15"/>
        <v>Po</v>
      </c>
    </row>
    <row r="241" spans="1:25" x14ac:dyDescent="0.3">
      <c r="A241">
        <v>1930</v>
      </c>
      <c r="B241">
        <v>930</v>
      </c>
      <c r="C241" t="s">
        <v>12</v>
      </c>
      <c r="D241" t="s">
        <v>12</v>
      </c>
      <c r="E241">
        <f>VLOOKUP(D241,Tabelle1!$A$2:$B$9,2,0)</f>
        <v>1</v>
      </c>
      <c r="F241" t="s">
        <v>54</v>
      </c>
      <c r="G241" t="s">
        <v>61</v>
      </c>
      <c r="H241" t="str">
        <f>IF(AND(VLOOKUP(D241,Tabelle1!$A$2:$C$9,3,0)="Uninf", G241="yes"),"Uninf-AB",VLOOKUP(D241,Tabelle1!$A$2:$C$9,3,0))</f>
        <v>wMel</v>
      </c>
      <c r="I241" t="str">
        <f t="shared" si="12"/>
        <v>wMel_Po_1_+</v>
      </c>
      <c r="J241">
        <v>2</v>
      </c>
      <c r="K241">
        <v>24</v>
      </c>
      <c r="L241">
        <v>7</v>
      </c>
      <c r="M241" t="str">
        <f t="shared" si="13"/>
        <v>re1+7</v>
      </c>
      <c r="N241">
        <v>15</v>
      </c>
      <c r="O241">
        <v>0</v>
      </c>
      <c r="P241">
        <v>55</v>
      </c>
      <c r="Q241">
        <v>24.2</v>
      </c>
      <c r="R241" t="s">
        <v>14</v>
      </c>
      <c r="S241">
        <v>24</v>
      </c>
      <c r="T241" s="4" t="s">
        <v>42</v>
      </c>
      <c r="U241" t="s">
        <v>21</v>
      </c>
      <c r="V241">
        <v>26.1531844978165</v>
      </c>
      <c r="W241">
        <f t="shared" si="14"/>
        <v>26</v>
      </c>
      <c r="X241" t="s">
        <v>59</v>
      </c>
      <c r="Y241" t="str">
        <f t="shared" si="15"/>
        <v>Po</v>
      </c>
    </row>
    <row r="242" spans="1:25" x14ac:dyDescent="0.3">
      <c r="A242">
        <v>1950</v>
      </c>
      <c r="B242">
        <v>932</v>
      </c>
      <c r="C242" t="s">
        <v>12</v>
      </c>
      <c r="D242" t="s">
        <v>12</v>
      </c>
      <c r="E242">
        <f>VLOOKUP(D242,Tabelle1!$A$2:$B$9,2,0)</f>
        <v>1</v>
      </c>
      <c r="F242" t="s">
        <v>54</v>
      </c>
      <c r="G242" t="s">
        <v>61</v>
      </c>
      <c r="H242" t="str">
        <f>IF(AND(VLOOKUP(D242,Tabelle1!$A$2:$C$9,3,0)="Uninf", G242="yes"),"Uninf-AB",VLOOKUP(D242,Tabelle1!$A$2:$C$9,3,0))</f>
        <v>wMel</v>
      </c>
      <c r="I242" t="str">
        <f t="shared" si="12"/>
        <v>wMel_Po_1_+</v>
      </c>
      <c r="J242">
        <v>2</v>
      </c>
      <c r="K242">
        <v>24</v>
      </c>
      <c r="L242">
        <v>7</v>
      </c>
      <c r="M242" t="str">
        <f t="shared" si="13"/>
        <v>re1+7</v>
      </c>
      <c r="N242">
        <v>15</v>
      </c>
      <c r="O242">
        <v>0</v>
      </c>
      <c r="P242">
        <v>55</v>
      </c>
      <c r="Q242">
        <v>24.2</v>
      </c>
      <c r="R242" t="s">
        <v>14</v>
      </c>
      <c r="S242">
        <v>24</v>
      </c>
      <c r="T242" s="4" t="s">
        <v>42</v>
      </c>
      <c r="U242" t="s">
        <v>21</v>
      </c>
      <c r="V242">
        <v>26.242616662678699</v>
      </c>
      <c r="W242">
        <f t="shared" si="14"/>
        <v>26</v>
      </c>
      <c r="X242" t="s">
        <v>59</v>
      </c>
      <c r="Y242" t="str">
        <f t="shared" si="15"/>
        <v>Po</v>
      </c>
    </row>
    <row r="243" spans="1:25" x14ac:dyDescent="0.3">
      <c r="A243">
        <v>2046</v>
      </c>
      <c r="B243">
        <v>950</v>
      </c>
      <c r="C243" t="s">
        <v>12</v>
      </c>
      <c r="D243" t="s">
        <v>12</v>
      </c>
      <c r="E243">
        <f>VLOOKUP(D243,Tabelle1!$A$2:$B$9,2,0)</f>
        <v>1</v>
      </c>
      <c r="F243" t="s">
        <v>54</v>
      </c>
      <c r="G243" t="s">
        <v>61</v>
      </c>
      <c r="H243" t="str">
        <f>IF(AND(VLOOKUP(D243,Tabelle1!$A$2:$C$9,3,0)="Uninf", G243="yes"),"Uninf-AB",VLOOKUP(D243,Tabelle1!$A$2:$C$9,3,0))</f>
        <v>wMel</v>
      </c>
      <c r="I243" t="str">
        <f t="shared" si="12"/>
        <v>wMel_Po_1_+</v>
      </c>
      <c r="J243">
        <v>2</v>
      </c>
      <c r="K243">
        <v>24</v>
      </c>
      <c r="L243">
        <v>7</v>
      </c>
      <c r="M243" t="str">
        <f t="shared" si="13"/>
        <v>re1+7</v>
      </c>
      <c r="N243">
        <v>15</v>
      </c>
      <c r="O243">
        <v>0</v>
      </c>
      <c r="P243">
        <v>55</v>
      </c>
      <c r="Q243">
        <v>24.2</v>
      </c>
      <c r="R243" t="s">
        <v>14</v>
      </c>
      <c r="S243">
        <v>24</v>
      </c>
      <c r="T243" s="4" t="s">
        <v>42</v>
      </c>
      <c r="U243" t="s">
        <v>21</v>
      </c>
      <c r="V243">
        <v>26.670848402823399</v>
      </c>
      <c r="W243">
        <f t="shared" si="14"/>
        <v>27</v>
      </c>
      <c r="X243" t="s">
        <v>59</v>
      </c>
      <c r="Y243" t="str">
        <f t="shared" si="15"/>
        <v>Po</v>
      </c>
    </row>
    <row r="244" spans="1:25" x14ac:dyDescent="0.3">
      <c r="A244">
        <v>2046</v>
      </c>
      <c r="B244">
        <v>938</v>
      </c>
      <c r="C244" t="s">
        <v>12</v>
      </c>
      <c r="D244" t="s">
        <v>12</v>
      </c>
      <c r="E244">
        <f>VLOOKUP(D244,Tabelle1!$A$2:$B$9,2,0)</f>
        <v>1</v>
      </c>
      <c r="F244" t="s">
        <v>54</v>
      </c>
      <c r="G244" t="s">
        <v>61</v>
      </c>
      <c r="H244" t="str">
        <f>IF(AND(VLOOKUP(D244,Tabelle1!$A$2:$C$9,3,0)="Uninf", G244="yes"),"Uninf-AB",VLOOKUP(D244,Tabelle1!$A$2:$C$9,3,0))</f>
        <v>wMel</v>
      </c>
      <c r="I244" t="str">
        <f t="shared" si="12"/>
        <v>wMel_Po_1_+</v>
      </c>
      <c r="J244">
        <v>2</v>
      </c>
      <c r="K244">
        <v>24</v>
      </c>
      <c r="L244">
        <v>7</v>
      </c>
      <c r="M244" t="str">
        <f t="shared" si="13"/>
        <v>re1+7</v>
      </c>
      <c r="N244">
        <v>15</v>
      </c>
      <c r="O244">
        <v>0</v>
      </c>
      <c r="P244">
        <v>55</v>
      </c>
      <c r="Q244">
        <v>24.2</v>
      </c>
      <c r="R244" t="s">
        <v>14</v>
      </c>
      <c r="S244">
        <v>24</v>
      </c>
      <c r="T244" s="4" t="s">
        <v>42</v>
      </c>
      <c r="U244" t="s">
        <v>21</v>
      </c>
      <c r="V244">
        <v>26.672337904528298</v>
      </c>
      <c r="W244">
        <f t="shared" si="14"/>
        <v>27</v>
      </c>
      <c r="X244" t="s">
        <v>59</v>
      </c>
      <c r="Y244" t="str">
        <f t="shared" si="15"/>
        <v>Po</v>
      </c>
    </row>
    <row r="245" spans="1:25" x14ac:dyDescent="0.3">
      <c r="A245">
        <v>2068</v>
      </c>
      <c r="B245">
        <v>938</v>
      </c>
      <c r="C245" t="s">
        <v>12</v>
      </c>
      <c r="D245" t="s">
        <v>12</v>
      </c>
      <c r="E245">
        <f>VLOOKUP(D245,Tabelle1!$A$2:$B$9,2,0)</f>
        <v>1</v>
      </c>
      <c r="F245" t="s">
        <v>54</v>
      </c>
      <c r="G245" t="s">
        <v>61</v>
      </c>
      <c r="H245" t="str">
        <f>IF(AND(VLOOKUP(D245,Tabelle1!$A$2:$C$9,3,0)="Uninf", G245="yes"),"Uninf-AB",VLOOKUP(D245,Tabelle1!$A$2:$C$9,3,0))</f>
        <v>wMel</v>
      </c>
      <c r="I245" t="str">
        <f t="shared" si="12"/>
        <v>wMel_Po_1_+</v>
      </c>
      <c r="J245">
        <v>2</v>
      </c>
      <c r="K245">
        <v>24</v>
      </c>
      <c r="L245">
        <v>7</v>
      </c>
      <c r="M245" t="str">
        <f t="shared" si="13"/>
        <v>re1+7</v>
      </c>
      <c r="N245">
        <v>15</v>
      </c>
      <c r="O245">
        <v>0</v>
      </c>
      <c r="P245">
        <v>55</v>
      </c>
      <c r="Q245">
        <v>24.2</v>
      </c>
      <c r="R245" t="s">
        <v>14</v>
      </c>
      <c r="S245">
        <v>24</v>
      </c>
      <c r="T245" s="4" t="s">
        <v>42</v>
      </c>
      <c r="U245" t="s">
        <v>21</v>
      </c>
      <c r="V245">
        <v>26.770986361189198</v>
      </c>
      <c r="W245">
        <f t="shared" si="14"/>
        <v>27</v>
      </c>
      <c r="X245" t="s">
        <v>59</v>
      </c>
      <c r="Y245" t="str">
        <f t="shared" si="15"/>
        <v>Po</v>
      </c>
    </row>
    <row r="246" spans="1:25" x14ac:dyDescent="0.3">
      <c r="A246">
        <v>2078</v>
      </c>
      <c r="B246">
        <v>930</v>
      </c>
      <c r="C246" t="s">
        <v>12</v>
      </c>
      <c r="D246" t="s">
        <v>12</v>
      </c>
      <c r="E246">
        <f>VLOOKUP(D246,Tabelle1!$A$2:$B$9,2,0)</f>
        <v>1</v>
      </c>
      <c r="F246" t="s">
        <v>54</v>
      </c>
      <c r="G246" t="s">
        <v>61</v>
      </c>
      <c r="H246" t="str">
        <f>IF(AND(VLOOKUP(D246,Tabelle1!$A$2:$C$9,3,0)="Uninf", G246="yes"),"Uninf-AB",VLOOKUP(D246,Tabelle1!$A$2:$C$9,3,0))</f>
        <v>wMel</v>
      </c>
      <c r="I246" t="str">
        <f t="shared" si="12"/>
        <v>wMel_Po_1_+</v>
      </c>
      <c r="J246">
        <v>2</v>
      </c>
      <c r="K246">
        <v>24</v>
      </c>
      <c r="L246">
        <v>7</v>
      </c>
      <c r="M246" t="str">
        <f t="shared" si="13"/>
        <v>re1+7</v>
      </c>
      <c r="N246">
        <v>15</v>
      </c>
      <c r="O246">
        <v>0</v>
      </c>
      <c r="P246">
        <v>55</v>
      </c>
      <c r="Q246">
        <v>24.2</v>
      </c>
      <c r="R246" t="s">
        <v>14</v>
      </c>
      <c r="S246">
        <v>24</v>
      </c>
      <c r="T246" s="4" t="s">
        <v>42</v>
      </c>
      <c r="U246" t="s">
        <v>21</v>
      </c>
      <c r="V246">
        <v>26.8168195698989</v>
      </c>
      <c r="W246">
        <f t="shared" si="14"/>
        <v>27</v>
      </c>
      <c r="X246" t="s">
        <v>59</v>
      </c>
      <c r="Y246" t="str">
        <f t="shared" si="15"/>
        <v>Po</v>
      </c>
    </row>
    <row r="247" spans="1:25" x14ac:dyDescent="0.3">
      <c r="A247">
        <v>2174</v>
      </c>
      <c r="B247">
        <v>946</v>
      </c>
      <c r="C247" t="s">
        <v>12</v>
      </c>
      <c r="D247" t="s">
        <v>12</v>
      </c>
      <c r="E247">
        <f>VLOOKUP(D247,Tabelle1!$A$2:$B$9,2,0)</f>
        <v>1</v>
      </c>
      <c r="F247" t="s">
        <v>54</v>
      </c>
      <c r="G247" t="s">
        <v>61</v>
      </c>
      <c r="H247" t="str">
        <f>IF(AND(VLOOKUP(D247,Tabelle1!$A$2:$C$9,3,0)="Uninf", G247="yes"),"Uninf-AB",VLOOKUP(D247,Tabelle1!$A$2:$C$9,3,0))</f>
        <v>wMel</v>
      </c>
      <c r="I247" t="str">
        <f t="shared" si="12"/>
        <v>wMel_Po_1_+</v>
      </c>
      <c r="J247">
        <v>2</v>
      </c>
      <c r="K247">
        <v>24</v>
      </c>
      <c r="L247">
        <v>7</v>
      </c>
      <c r="M247" t="str">
        <f t="shared" si="13"/>
        <v>re1+7</v>
      </c>
      <c r="N247">
        <v>15</v>
      </c>
      <c r="O247">
        <v>0</v>
      </c>
      <c r="P247">
        <v>55</v>
      </c>
      <c r="Q247">
        <v>24.2</v>
      </c>
      <c r="R247" t="s">
        <v>14</v>
      </c>
      <c r="S247">
        <v>24</v>
      </c>
      <c r="T247" s="4" t="s">
        <v>42</v>
      </c>
      <c r="U247" t="s">
        <v>21</v>
      </c>
      <c r="V247">
        <v>27.245299560327801</v>
      </c>
      <c r="W247">
        <f t="shared" si="14"/>
        <v>27</v>
      </c>
      <c r="X247" t="s">
        <v>59</v>
      </c>
      <c r="Y247" t="str">
        <f t="shared" si="15"/>
        <v>Po</v>
      </c>
    </row>
    <row r="248" spans="1:25" x14ac:dyDescent="0.3">
      <c r="A248">
        <v>2354</v>
      </c>
      <c r="B248">
        <v>918</v>
      </c>
      <c r="C248" t="s">
        <v>12</v>
      </c>
      <c r="D248" t="s">
        <v>12</v>
      </c>
      <c r="E248">
        <f>VLOOKUP(D248,Tabelle1!$A$2:$B$9,2,0)</f>
        <v>1</v>
      </c>
      <c r="F248" t="s">
        <v>54</v>
      </c>
      <c r="G248" t="s">
        <v>61</v>
      </c>
      <c r="H248" t="str">
        <f>IF(AND(VLOOKUP(D248,Tabelle1!$A$2:$C$9,3,0)="Uninf", G248="yes"),"Uninf-AB",VLOOKUP(D248,Tabelle1!$A$2:$C$9,3,0))</f>
        <v>wMel</v>
      </c>
      <c r="I248" t="str">
        <f t="shared" si="12"/>
        <v>wMel_Po_1_+</v>
      </c>
      <c r="J248">
        <v>2</v>
      </c>
      <c r="K248">
        <v>24</v>
      </c>
      <c r="L248">
        <v>7</v>
      </c>
      <c r="M248" t="str">
        <f t="shared" si="13"/>
        <v>re1+7</v>
      </c>
      <c r="N248">
        <v>15</v>
      </c>
      <c r="O248">
        <v>0</v>
      </c>
      <c r="P248">
        <v>55</v>
      </c>
      <c r="Q248">
        <v>24.2</v>
      </c>
      <c r="R248" t="s">
        <v>14</v>
      </c>
      <c r="S248">
        <v>24</v>
      </c>
      <c r="T248" s="4" t="s">
        <v>42</v>
      </c>
      <c r="U248" t="s">
        <v>21</v>
      </c>
      <c r="V248">
        <v>28.055898800622099</v>
      </c>
      <c r="W248">
        <f t="shared" si="14"/>
        <v>28</v>
      </c>
      <c r="X248" t="s">
        <v>59</v>
      </c>
      <c r="Y248" t="str">
        <f t="shared" si="15"/>
        <v>Po</v>
      </c>
    </row>
    <row r="249" spans="1:25" x14ac:dyDescent="0.3">
      <c r="A249">
        <v>2360</v>
      </c>
      <c r="B249">
        <v>936</v>
      </c>
      <c r="C249" t="s">
        <v>12</v>
      </c>
      <c r="D249" t="s">
        <v>12</v>
      </c>
      <c r="E249">
        <f>VLOOKUP(D249,Tabelle1!$A$2:$B$9,2,0)</f>
        <v>1</v>
      </c>
      <c r="F249" t="s">
        <v>54</v>
      </c>
      <c r="G249" t="s">
        <v>61</v>
      </c>
      <c r="H249" t="str">
        <f>IF(AND(VLOOKUP(D249,Tabelle1!$A$2:$C$9,3,0)="Uninf", G249="yes"),"Uninf-AB",VLOOKUP(D249,Tabelle1!$A$2:$C$9,3,0))</f>
        <v>wMel</v>
      </c>
      <c r="I249" t="str">
        <f t="shared" si="12"/>
        <v>wMel_Po_1_+</v>
      </c>
      <c r="J249">
        <v>2</v>
      </c>
      <c r="K249">
        <v>24</v>
      </c>
      <c r="L249">
        <v>7</v>
      </c>
      <c r="M249" t="str">
        <f t="shared" si="13"/>
        <v>re1+7</v>
      </c>
      <c r="N249">
        <v>15</v>
      </c>
      <c r="O249">
        <v>0</v>
      </c>
      <c r="P249">
        <v>55</v>
      </c>
      <c r="Q249">
        <v>24.2</v>
      </c>
      <c r="R249" t="s">
        <v>14</v>
      </c>
      <c r="S249">
        <v>24</v>
      </c>
      <c r="T249" s="4" t="s">
        <v>42</v>
      </c>
      <c r="U249" t="s">
        <v>21</v>
      </c>
      <c r="V249">
        <v>28.080568672608699</v>
      </c>
      <c r="W249">
        <f t="shared" si="14"/>
        <v>28</v>
      </c>
      <c r="X249" t="s">
        <v>59</v>
      </c>
      <c r="Y249" t="str">
        <f t="shared" si="15"/>
        <v>Po</v>
      </c>
    </row>
    <row r="250" spans="1:25" x14ac:dyDescent="0.3">
      <c r="A250">
        <v>2390</v>
      </c>
      <c r="B250">
        <v>916</v>
      </c>
      <c r="C250" t="s">
        <v>12</v>
      </c>
      <c r="D250" t="s">
        <v>12</v>
      </c>
      <c r="E250">
        <f>VLOOKUP(D250,Tabelle1!$A$2:$B$9,2,0)</f>
        <v>1</v>
      </c>
      <c r="F250" t="s">
        <v>54</v>
      </c>
      <c r="G250" t="s">
        <v>61</v>
      </c>
      <c r="H250" t="str">
        <f>IF(AND(VLOOKUP(D250,Tabelle1!$A$2:$C$9,3,0)="Uninf", G250="yes"),"Uninf-AB",VLOOKUP(D250,Tabelle1!$A$2:$C$9,3,0))</f>
        <v>wMel</v>
      </c>
      <c r="I250" t="str">
        <f t="shared" si="12"/>
        <v>wMel_Po_1_+</v>
      </c>
      <c r="J250">
        <v>2</v>
      </c>
      <c r="K250">
        <v>24</v>
      </c>
      <c r="L250">
        <v>7</v>
      </c>
      <c r="M250" t="str">
        <f t="shared" si="13"/>
        <v>re1+7</v>
      </c>
      <c r="N250">
        <v>15</v>
      </c>
      <c r="O250">
        <v>0</v>
      </c>
      <c r="P250">
        <v>55</v>
      </c>
      <c r="Q250">
        <v>24.2</v>
      </c>
      <c r="R250" t="s">
        <v>14</v>
      </c>
      <c r="S250">
        <v>24</v>
      </c>
      <c r="T250" s="4" t="s">
        <v>42</v>
      </c>
      <c r="U250" t="s">
        <v>21</v>
      </c>
      <c r="V250">
        <v>28.217571798169502</v>
      </c>
      <c r="W250">
        <f t="shared" si="14"/>
        <v>28</v>
      </c>
      <c r="X250" t="s">
        <v>59</v>
      </c>
      <c r="Y250" t="str">
        <f t="shared" si="15"/>
        <v>Po</v>
      </c>
    </row>
    <row r="251" spans="1:25" x14ac:dyDescent="0.3">
      <c r="A251">
        <v>100</v>
      </c>
      <c r="B251">
        <v>688</v>
      </c>
      <c r="C251" t="s">
        <v>12</v>
      </c>
      <c r="D251" t="s">
        <v>12</v>
      </c>
      <c r="E251">
        <f>VLOOKUP(D251,Tabelle1!$A$2:$B$9,2,0)</f>
        <v>1</v>
      </c>
      <c r="F251" t="s">
        <v>54</v>
      </c>
      <c r="G251" t="s">
        <v>61</v>
      </c>
      <c r="H251" t="str">
        <f>IF(AND(VLOOKUP(D251,Tabelle1!$A$2:$C$9,3,0)="Uninf", G251="yes"),"Uninf-AB",VLOOKUP(D251,Tabelle1!$A$2:$C$9,3,0))</f>
        <v>wMel</v>
      </c>
      <c r="I251" t="str">
        <f t="shared" si="12"/>
        <v>wMel_Po_1_+</v>
      </c>
      <c r="J251">
        <v>3</v>
      </c>
      <c r="K251">
        <v>26</v>
      </c>
      <c r="L251">
        <v>8</v>
      </c>
      <c r="M251" t="str">
        <f t="shared" si="13"/>
        <v>re1+8</v>
      </c>
      <c r="N251">
        <v>14</v>
      </c>
      <c r="O251">
        <v>0</v>
      </c>
      <c r="P251">
        <v>60</v>
      </c>
      <c r="Q251">
        <v>24.4</v>
      </c>
      <c r="R251" t="s">
        <v>14</v>
      </c>
      <c r="S251">
        <v>24</v>
      </c>
      <c r="T251" s="4" t="s">
        <v>42</v>
      </c>
      <c r="U251" t="s">
        <v>22</v>
      </c>
      <c r="V251">
        <v>18.1000516736135</v>
      </c>
      <c r="W251">
        <f t="shared" si="14"/>
        <v>18</v>
      </c>
      <c r="X251" t="s">
        <v>59</v>
      </c>
      <c r="Y251" t="str">
        <f t="shared" si="15"/>
        <v>Po</v>
      </c>
    </row>
    <row r="252" spans="1:25" x14ac:dyDescent="0.3">
      <c r="A252">
        <v>140</v>
      </c>
      <c r="B252">
        <v>696</v>
      </c>
      <c r="C252" t="s">
        <v>12</v>
      </c>
      <c r="D252" t="s">
        <v>12</v>
      </c>
      <c r="E252">
        <f>VLOOKUP(D252,Tabelle1!$A$2:$B$9,2,0)</f>
        <v>1</v>
      </c>
      <c r="F252" t="s">
        <v>54</v>
      </c>
      <c r="G252" t="s">
        <v>61</v>
      </c>
      <c r="H252" t="str">
        <f>IF(AND(VLOOKUP(D252,Tabelle1!$A$2:$C$9,3,0)="Uninf", G252="yes"),"Uninf-AB",VLOOKUP(D252,Tabelle1!$A$2:$C$9,3,0))</f>
        <v>wMel</v>
      </c>
      <c r="I252" t="str">
        <f t="shared" si="12"/>
        <v>wMel_Po_1_+</v>
      </c>
      <c r="J252">
        <v>3</v>
      </c>
      <c r="K252">
        <v>26</v>
      </c>
      <c r="L252">
        <v>8</v>
      </c>
      <c r="M252" t="str">
        <f t="shared" si="13"/>
        <v>re1+8</v>
      </c>
      <c r="N252">
        <v>14</v>
      </c>
      <c r="O252">
        <v>0</v>
      </c>
      <c r="P252">
        <v>60</v>
      </c>
      <c r="Q252">
        <v>24.4</v>
      </c>
      <c r="R252" t="s">
        <v>14</v>
      </c>
      <c r="S252">
        <v>24</v>
      </c>
      <c r="T252" s="4" t="s">
        <v>42</v>
      </c>
      <c r="U252" t="s">
        <v>22</v>
      </c>
      <c r="V252">
        <v>18.2573265555218</v>
      </c>
      <c r="W252">
        <f t="shared" si="14"/>
        <v>18</v>
      </c>
      <c r="X252" t="s">
        <v>59</v>
      </c>
      <c r="Y252" t="str">
        <f t="shared" si="15"/>
        <v>Po</v>
      </c>
    </row>
    <row r="253" spans="1:25" x14ac:dyDescent="0.3">
      <c r="A253">
        <v>130</v>
      </c>
      <c r="B253">
        <v>646</v>
      </c>
      <c r="C253" t="s">
        <v>12</v>
      </c>
      <c r="D253" t="s">
        <v>12</v>
      </c>
      <c r="E253">
        <f>VLOOKUP(D253,Tabelle1!$A$2:$B$9,2,0)</f>
        <v>1</v>
      </c>
      <c r="F253" t="s">
        <v>54</v>
      </c>
      <c r="G253" t="s">
        <v>61</v>
      </c>
      <c r="H253" t="str">
        <f>IF(AND(VLOOKUP(D253,Tabelle1!$A$2:$C$9,3,0)="Uninf", G253="yes"),"Uninf-AB",VLOOKUP(D253,Tabelle1!$A$2:$C$9,3,0))</f>
        <v>wMel</v>
      </c>
      <c r="I253" t="str">
        <f t="shared" si="12"/>
        <v>wMel_Po_1_+</v>
      </c>
      <c r="J253">
        <v>3</v>
      </c>
      <c r="K253">
        <v>26</v>
      </c>
      <c r="L253">
        <v>8</v>
      </c>
      <c r="M253" t="str">
        <f t="shared" si="13"/>
        <v>re1+8</v>
      </c>
      <c r="N253">
        <v>14</v>
      </c>
      <c r="O253">
        <v>0</v>
      </c>
      <c r="P253">
        <v>60</v>
      </c>
      <c r="Q253">
        <v>24.4</v>
      </c>
      <c r="R253" t="s">
        <v>14</v>
      </c>
      <c r="S253">
        <v>24</v>
      </c>
      <c r="T253" s="4" t="s">
        <v>42</v>
      </c>
      <c r="U253" t="s">
        <v>22</v>
      </c>
      <c r="V253">
        <v>18.225068374375201</v>
      </c>
      <c r="W253">
        <f t="shared" si="14"/>
        <v>18</v>
      </c>
      <c r="X253" t="s">
        <v>59</v>
      </c>
      <c r="Y253" t="str">
        <f t="shared" si="15"/>
        <v>Po</v>
      </c>
    </row>
    <row r="254" spans="1:25" x14ac:dyDescent="0.3">
      <c r="A254">
        <v>186</v>
      </c>
      <c r="B254">
        <v>666</v>
      </c>
      <c r="C254" t="s">
        <v>12</v>
      </c>
      <c r="D254" t="s">
        <v>12</v>
      </c>
      <c r="E254">
        <f>VLOOKUP(D254,Tabelle1!$A$2:$B$9,2,0)</f>
        <v>1</v>
      </c>
      <c r="F254" t="s">
        <v>54</v>
      </c>
      <c r="G254" t="s">
        <v>61</v>
      </c>
      <c r="H254" t="str">
        <f>IF(AND(VLOOKUP(D254,Tabelle1!$A$2:$C$9,3,0)="Uninf", G254="yes"),"Uninf-AB",VLOOKUP(D254,Tabelle1!$A$2:$C$9,3,0))</f>
        <v>wMel</v>
      </c>
      <c r="I254" t="str">
        <f t="shared" si="12"/>
        <v>wMel_Po_1_+</v>
      </c>
      <c r="J254">
        <v>3</v>
      </c>
      <c r="K254">
        <v>26</v>
      </c>
      <c r="L254">
        <v>8</v>
      </c>
      <c r="M254" t="str">
        <f t="shared" si="13"/>
        <v>re1+8</v>
      </c>
      <c r="N254">
        <v>14</v>
      </c>
      <c r="O254">
        <v>0</v>
      </c>
      <c r="P254">
        <v>60</v>
      </c>
      <c r="Q254">
        <v>24.4</v>
      </c>
      <c r="R254" t="s">
        <v>14</v>
      </c>
      <c r="S254">
        <v>24</v>
      </c>
      <c r="T254" s="4" t="s">
        <v>42</v>
      </c>
      <c r="U254" t="s">
        <v>22</v>
      </c>
      <c r="V254">
        <v>18.4439587768363</v>
      </c>
      <c r="W254">
        <f t="shared" si="14"/>
        <v>18</v>
      </c>
      <c r="X254" t="s">
        <v>59</v>
      </c>
      <c r="Y254" t="str">
        <f t="shared" si="15"/>
        <v>Po</v>
      </c>
    </row>
    <row r="255" spans="1:25" x14ac:dyDescent="0.3">
      <c r="A255">
        <v>242</v>
      </c>
      <c r="B255">
        <v>672</v>
      </c>
      <c r="C255" t="s">
        <v>12</v>
      </c>
      <c r="D255" t="s">
        <v>12</v>
      </c>
      <c r="E255">
        <f>VLOOKUP(D255,Tabelle1!$A$2:$B$9,2,0)</f>
        <v>1</v>
      </c>
      <c r="F255" t="s">
        <v>54</v>
      </c>
      <c r="G255" t="s">
        <v>61</v>
      </c>
      <c r="H255" t="str">
        <f>IF(AND(VLOOKUP(D255,Tabelle1!$A$2:$C$9,3,0)="Uninf", G255="yes"),"Uninf-AB",VLOOKUP(D255,Tabelle1!$A$2:$C$9,3,0))</f>
        <v>wMel</v>
      </c>
      <c r="I255" t="str">
        <f t="shared" si="12"/>
        <v>wMel_Po_1_+</v>
      </c>
      <c r="J255">
        <v>3</v>
      </c>
      <c r="K255">
        <v>26</v>
      </c>
      <c r="L255">
        <v>8</v>
      </c>
      <c r="M255" t="str">
        <f t="shared" si="13"/>
        <v>re1+8</v>
      </c>
      <c r="N255">
        <v>14</v>
      </c>
      <c r="O255">
        <v>0</v>
      </c>
      <c r="P255">
        <v>60</v>
      </c>
      <c r="Q255">
        <v>24.4</v>
      </c>
      <c r="R255" t="s">
        <v>14</v>
      </c>
      <c r="S255">
        <v>24</v>
      </c>
      <c r="T255" s="4" t="s">
        <v>42</v>
      </c>
      <c r="U255" t="s">
        <v>22</v>
      </c>
      <c r="V255">
        <v>18.664908503268801</v>
      </c>
      <c r="W255">
        <f t="shared" si="14"/>
        <v>19</v>
      </c>
      <c r="X255" t="s">
        <v>59</v>
      </c>
      <c r="Y255" t="str">
        <f t="shared" si="15"/>
        <v>Po</v>
      </c>
    </row>
    <row r="256" spans="1:25" x14ac:dyDescent="0.3">
      <c r="A256">
        <v>286</v>
      </c>
      <c r="B256">
        <v>668</v>
      </c>
      <c r="C256" t="s">
        <v>12</v>
      </c>
      <c r="D256" t="s">
        <v>12</v>
      </c>
      <c r="E256">
        <f>VLOOKUP(D256,Tabelle1!$A$2:$B$9,2,0)</f>
        <v>1</v>
      </c>
      <c r="F256" t="s">
        <v>54</v>
      </c>
      <c r="G256" t="s">
        <v>61</v>
      </c>
      <c r="H256" t="str">
        <f>IF(AND(VLOOKUP(D256,Tabelle1!$A$2:$C$9,3,0)="Uninf", G256="yes"),"Uninf-AB",VLOOKUP(D256,Tabelle1!$A$2:$C$9,3,0))</f>
        <v>wMel</v>
      </c>
      <c r="I256" t="str">
        <f t="shared" si="12"/>
        <v>wMel_Po_1_+</v>
      </c>
      <c r="J256">
        <v>3</v>
      </c>
      <c r="K256">
        <v>26</v>
      </c>
      <c r="L256">
        <v>8</v>
      </c>
      <c r="M256" t="str">
        <f t="shared" si="13"/>
        <v>re1+8</v>
      </c>
      <c r="N256">
        <v>14</v>
      </c>
      <c r="O256">
        <v>0</v>
      </c>
      <c r="P256">
        <v>60</v>
      </c>
      <c r="Q256">
        <v>24.4</v>
      </c>
      <c r="R256" t="s">
        <v>14</v>
      </c>
      <c r="S256">
        <v>24</v>
      </c>
      <c r="T256" s="4" t="s">
        <v>42</v>
      </c>
      <c r="U256" t="s">
        <v>22</v>
      </c>
      <c r="V256">
        <v>18.8397936838562</v>
      </c>
      <c r="W256">
        <f t="shared" si="14"/>
        <v>19</v>
      </c>
      <c r="X256" t="s">
        <v>59</v>
      </c>
      <c r="Y256" t="str">
        <f t="shared" si="15"/>
        <v>Po</v>
      </c>
    </row>
    <row r="257" spans="1:25" x14ac:dyDescent="0.3">
      <c r="A257">
        <v>262</v>
      </c>
      <c r="B257">
        <v>626</v>
      </c>
      <c r="C257" t="s">
        <v>12</v>
      </c>
      <c r="D257" t="s">
        <v>12</v>
      </c>
      <c r="E257">
        <f>VLOOKUP(D257,Tabelle1!$A$2:$B$9,2,0)</f>
        <v>1</v>
      </c>
      <c r="F257" t="s">
        <v>54</v>
      </c>
      <c r="G257" t="s">
        <v>61</v>
      </c>
      <c r="H257" t="str">
        <f>IF(AND(VLOOKUP(D257,Tabelle1!$A$2:$C$9,3,0)="Uninf", G257="yes"),"Uninf-AB",VLOOKUP(D257,Tabelle1!$A$2:$C$9,3,0))</f>
        <v>wMel</v>
      </c>
      <c r="I257" t="str">
        <f t="shared" si="12"/>
        <v>wMel_Po_1_+</v>
      </c>
      <c r="J257">
        <v>3</v>
      </c>
      <c r="K257">
        <v>26</v>
      </c>
      <c r="L257">
        <v>8</v>
      </c>
      <c r="M257" t="str">
        <f t="shared" si="13"/>
        <v>re1+8</v>
      </c>
      <c r="N257">
        <v>14</v>
      </c>
      <c r="O257">
        <v>0</v>
      </c>
      <c r="P257">
        <v>60</v>
      </c>
      <c r="Q257">
        <v>24.4</v>
      </c>
      <c r="R257" t="s">
        <v>14</v>
      </c>
      <c r="S257">
        <v>24</v>
      </c>
      <c r="T257" s="4" t="s">
        <v>42</v>
      </c>
      <c r="U257" t="s">
        <v>22</v>
      </c>
      <c r="V257">
        <v>18.7509006726923</v>
      </c>
      <c r="W257">
        <f t="shared" si="14"/>
        <v>19</v>
      </c>
      <c r="X257" t="s">
        <v>59</v>
      </c>
      <c r="Y257" t="str">
        <f t="shared" si="15"/>
        <v>Po</v>
      </c>
    </row>
    <row r="258" spans="1:25" x14ac:dyDescent="0.3">
      <c r="A258">
        <v>300</v>
      </c>
      <c r="B258">
        <v>618</v>
      </c>
      <c r="C258" t="s">
        <v>12</v>
      </c>
      <c r="D258" t="s">
        <v>12</v>
      </c>
      <c r="E258">
        <f>VLOOKUP(D258,Tabelle1!$A$2:$B$9,2,0)</f>
        <v>1</v>
      </c>
      <c r="F258" t="s">
        <v>54</v>
      </c>
      <c r="G258" t="s">
        <v>61</v>
      </c>
      <c r="H258" t="str">
        <f>IF(AND(VLOOKUP(D258,Tabelle1!$A$2:$C$9,3,0)="Uninf", G258="yes"),"Uninf-AB",VLOOKUP(D258,Tabelle1!$A$2:$C$9,3,0))</f>
        <v>wMel</v>
      </c>
      <c r="I258" t="str">
        <f t="shared" si="12"/>
        <v>wMel_Po_1_+</v>
      </c>
      <c r="J258">
        <v>3</v>
      </c>
      <c r="K258">
        <v>26</v>
      </c>
      <c r="L258">
        <v>8</v>
      </c>
      <c r="M258" t="str">
        <f t="shared" si="13"/>
        <v>re1+8</v>
      </c>
      <c r="N258">
        <v>14</v>
      </c>
      <c r="O258">
        <v>0</v>
      </c>
      <c r="P258">
        <v>60</v>
      </c>
      <c r="Q258">
        <v>24.4</v>
      </c>
      <c r="R258" t="s">
        <v>14</v>
      </c>
      <c r="S258">
        <v>24</v>
      </c>
      <c r="T258" s="4" t="s">
        <v>42</v>
      </c>
      <c r="U258" t="s">
        <v>22</v>
      </c>
      <c r="V258">
        <v>18.902606485787601</v>
      </c>
      <c r="W258">
        <f t="shared" si="14"/>
        <v>19</v>
      </c>
      <c r="X258" t="s">
        <v>59</v>
      </c>
      <c r="Y258" t="str">
        <f t="shared" si="15"/>
        <v>Po</v>
      </c>
    </row>
    <row r="259" spans="1:25" x14ac:dyDescent="0.3">
      <c r="A259">
        <v>316</v>
      </c>
      <c r="B259">
        <v>672</v>
      </c>
      <c r="C259" t="s">
        <v>12</v>
      </c>
      <c r="D259" t="s">
        <v>12</v>
      </c>
      <c r="E259">
        <f>VLOOKUP(D259,Tabelle1!$A$2:$B$9,2,0)</f>
        <v>1</v>
      </c>
      <c r="F259" t="s">
        <v>54</v>
      </c>
      <c r="G259" t="s">
        <v>61</v>
      </c>
      <c r="H259" t="str">
        <f>IF(AND(VLOOKUP(D259,Tabelle1!$A$2:$C$9,3,0)="Uninf", G259="yes"),"Uninf-AB",VLOOKUP(D259,Tabelle1!$A$2:$C$9,3,0))</f>
        <v>wMel</v>
      </c>
      <c r="I259" t="str">
        <f t="shared" ref="I259:I322" si="16">H259&amp;"_"&amp;Y259&amp;"_"&amp;E259&amp;"_"&amp;F259</f>
        <v>wMel_Po_1_+</v>
      </c>
      <c r="J259">
        <v>3</v>
      </c>
      <c r="K259">
        <v>26</v>
      </c>
      <c r="L259">
        <v>8</v>
      </c>
      <c r="M259" t="str">
        <f t="shared" ref="M259:M322" si="17">D259&amp;F259&amp;L259</f>
        <v>re1+8</v>
      </c>
      <c r="N259">
        <v>14</v>
      </c>
      <c r="O259">
        <v>0</v>
      </c>
      <c r="P259">
        <v>60</v>
      </c>
      <c r="Q259">
        <v>24.4</v>
      </c>
      <c r="R259" t="s">
        <v>14</v>
      </c>
      <c r="S259">
        <v>24</v>
      </c>
      <c r="T259" s="4" t="s">
        <v>42</v>
      </c>
      <c r="U259" t="s">
        <v>22</v>
      </c>
      <c r="V259">
        <v>18.958044034426202</v>
      </c>
      <c r="W259">
        <f t="shared" ref="W259:W322" si="18">ROUND(V259,0)</f>
        <v>19</v>
      </c>
      <c r="X259" t="s">
        <v>59</v>
      </c>
      <c r="Y259" t="str">
        <f t="shared" ref="Y259:Y322" si="19">MID(X259,1,2)</f>
        <v>Po</v>
      </c>
    </row>
    <row r="260" spans="1:25" x14ac:dyDescent="0.3">
      <c r="A260">
        <v>338</v>
      </c>
      <c r="B260">
        <v>650</v>
      </c>
      <c r="C260" t="s">
        <v>12</v>
      </c>
      <c r="D260" t="s">
        <v>12</v>
      </c>
      <c r="E260">
        <f>VLOOKUP(D260,Tabelle1!$A$2:$B$9,2,0)</f>
        <v>1</v>
      </c>
      <c r="F260" t="s">
        <v>54</v>
      </c>
      <c r="G260" t="s">
        <v>61</v>
      </c>
      <c r="H260" t="str">
        <f>IF(AND(VLOOKUP(D260,Tabelle1!$A$2:$C$9,3,0)="Uninf", G260="yes"),"Uninf-AB",VLOOKUP(D260,Tabelle1!$A$2:$C$9,3,0))</f>
        <v>wMel</v>
      </c>
      <c r="I260" t="str">
        <f t="shared" si="16"/>
        <v>wMel_Po_1_+</v>
      </c>
      <c r="J260">
        <v>3</v>
      </c>
      <c r="K260">
        <v>26</v>
      </c>
      <c r="L260">
        <v>8</v>
      </c>
      <c r="M260" t="str">
        <f t="shared" si="17"/>
        <v>re1+8</v>
      </c>
      <c r="N260">
        <v>14</v>
      </c>
      <c r="O260">
        <v>0</v>
      </c>
      <c r="P260">
        <v>60</v>
      </c>
      <c r="Q260">
        <v>24.4</v>
      </c>
      <c r="R260" t="s">
        <v>14</v>
      </c>
      <c r="S260">
        <v>24</v>
      </c>
      <c r="T260" s="4" t="s">
        <v>42</v>
      </c>
      <c r="U260" t="s">
        <v>22</v>
      </c>
      <c r="V260">
        <v>19.048428516107599</v>
      </c>
      <c r="W260">
        <f t="shared" si="18"/>
        <v>19</v>
      </c>
      <c r="X260" t="s">
        <v>59</v>
      </c>
      <c r="Y260" t="str">
        <f t="shared" si="19"/>
        <v>Po</v>
      </c>
    </row>
    <row r="261" spans="1:25" x14ac:dyDescent="0.3">
      <c r="A261">
        <v>402</v>
      </c>
      <c r="B261">
        <v>668</v>
      </c>
      <c r="C261" t="s">
        <v>12</v>
      </c>
      <c r="D261" t="s">
        <v>12</v>
      </c>
      <c r="E261">
        <f>VLOOKUP(D261,Tabelle1!$A$2:$B$9,2,0)</f>
        <v>1</v>
      </c>
      <c r="F261" t="s">
        <v>54</v>
      </c>
      <c r="G261" t="s">
        <v>61</v>
      </c>
      <c r="H261" t="str">
        <f>IF(AND(VLOOKUP(D261,Tabelle1!$A$2:$C$9,3,0)="Uninf", G261="yes"),"Uninf-AB",VLOOKUP(D261,Tabelle1!$A$2:$C$9,3,0))</f>
        <v>wMel</v>
      </c>
      <c r="I261" t="str">
        <f t="shared" si="16"/>
        <v>wMel_Po_1_+</v>
      </c>
      <c r="J261">
        <v>3</v>
      </c>
      <c r="K261">
        <v>26</v>
      </c>
      <c r="L261">
        <v>8</v>
      </c>
      <c r="M261" t="str">
        <f t="shared" si="17"/>
        <v>re1+8</v>
      </c>
      <c r="N261">
        <v>14</v>
      </c>
      <c r="O261">
        <v>0</v>
      </c>
      <c r="P261">
        <v>60</v>
      </c>
      <c r="Q261">
        <v>24.4</v>
      </c>
      <c r="R261" t="s">
        <v>14</v>
      </c>
      <c r="S261">
        <v>24</v>
      </c>
      <c r="T261" s="4" t="s">
        <v>42</v>
      </c>
      <c r="U261" t="s">
        <v>22</v>
      </c>
      <c r="V261">
        <v>19.299303435400098</v>
      </c>
      <c r="W261">
        <f t="shared" si="18"/>
        <v>19</v>
      </c>
      <c r="X261" t="s">
        <v>59</v>
      </c>
      <c r="Y261" t="str">
        <f t="shared" si="19"/>
        <v>Po</v>
      </c>
    </row>
    <row r="262" spans="1:25" x14ac:dyDescent="0.3">
      <c r="A262">
        <v>394</v>
      </c>
      <c r="B262">
        <v>634</v>
      </c>
      <c r="C262" t="s">
        <v>12</v>
      </c>
      <c r="D262" t="s">
        <v>12</v>
      </c>
      <c r="E262">
        <f>VLOOKUP(D262,Tabelle1!$A$2:$B$9,2,0)</f>
        <v>1</v>
      </c>
      <c r="F262" t="s">
        <v>54</v>
      </c>
      <c r="G262" t="s">
        <v>61</v>
      </c>
      <c r="H262" t="str">
        <f>IF(AND(VLOOKUP(D262,Tabelle1!$A$2:$C$9,3,0)="Uninf", G262="yes"),"Uninf-AB",VLOOKUP(D262,Tabelle1!$A$2:$C$9,3,0))</f>
        <v>wMel</v>
      </c>
      <c r="I262" t="str">
        <f t="shared" si="16"/>
        <v>wMel_Po_1_+</v>
      </c>
      <c r="J262">
        <v>3</v>
      </c>
      <c r="K262">
        <v>26</v>
      </c>
      <c r="L262">
        <v>8</v>
      </c>
      <c r="M262" t="str">
        <f t="shared" si="17"/>
        <v>re1+8</v>
      </c>
      <c r="N262">
        <v>14</v>
      </c>
      <c r="O262">
        <v>0</v>
      </c>
      <c r="P262">
        <v>60</v>
      </c>
      <c r="Q262">
        <v>24.4</v>
      </c>
      <c r="R262" t="s">
        <v>14</v>
      </c>
      <c r="S262">
        <v>24</v>
      </c>
      <c r="T262" s="4" t="s">
        <v>42</v>
      </c>
      <c r="U262" t="s">
        <v>22</v>
      </c>
      <c r="V262">
        <v>19.272614323066499</v>
      </c>
      <c r="W262">
        <f t="shared" si="18"/>
        <v>19</v>
      </c>
      <c r="X262" t="s">
        <v>59</v>
      </c>
      <c r="Y262" t="str">
        <f t="shared" si="19"/>
        <v>Po</v>
      </c>
    </row>
    <row r="263" spans="1:25" x14ac:dyDescent="0.3">
      <c r="A263">
        <v>422</v>
      </c>
      <c r="B263">
        <v>640</v>
      </c>
      <c r="C263" t="s">
        <v>12</v>
      </c>
      <c r="D263" t="s">
        <v>12</v>
      </c>
      <c r="E263">
        <f>VLOOKUP(D263,Tabelle1!$A$2:$B$9,2,0)</f>
        <v>1</v>
      </c>
      <c r="F263" t="s">
        <v>54</v>
      </c>
      <c r="G263" t="s">
        <v>61</v>
      </c>
      <c r="H263" t="str">
        <f>IF(AND(VLOOKUP(D263,Tabelle1!$A$2:$C$9,3,0)="Uninf", G263="yes"),"Uninf-AB",VLOOKUP(D263,Tabelle1!$A$2:$C$9,3,0))</f>
        <v>wMel</v>
      </c>
      <c r="I263" t="str">
        <f t="shared" si="16"/>
        <v>wMel_Po_1_+</v>
      </c>
      <c r="J263">
        <v>3</v>
      </c>
      <c r="K263">
        <v>26</v>
      </c>
      <c r="L263">
        <v>8</v>
      </c>
      <c r="M263" t="str">
        <f t="shared" si="17"/>
        <v>re1+8</v>
      </c>
      <c r="N263">
        <v>14</v>
      </c>
      <c r="O263">
        <v>0</v>
      </c>
      <c r="P263">
        <v>60</v>
      </c>
      <c r="Q263">
        <v>24.4</v>
      </c>
      <c r="R263" t="s">
        <v>14</v>
      </c>
      <c r="S263">
        <v>24</v>
      </c>
      <c r="T263" s="4" t="s">
        <v>42</v>
      </c>
      <c r="U263" t="s">
        <v>22</v>
      </c>
      <c r="V263">
        <v>19.3826479025746</v>
      </c>
      <c r="W263">
        <f t="shared" si="18"/>
        <v>19</v>
      </c>
      <c r="X263" t="s">
        <v>59</v>
      </c>
      <c r="Y263" t="str">
        <f t="shared" si="19"/>
        <v>Po</v>
      </c>
    </row>
    <row r="264" spans="1:25" x14ac:dyDescent="0.3">
      <c r="A264">
        <v>436</v>
      </c>
      <c r="B264">
        <v>646</v>
      </c>
      <c r="C264" t="s">
        <v>12</v>
      </c>
      <c r="D264" t="s">
        <v>12</v>
      </c>
      <c r="E264">
        <f>VLOOKUP(D264,Tabelle1!$A$2:$B$9,2,0)</f>
        <v>1</v>
      </c>
      <c r="F264" t="s">
        <v>54</v>
      </c>
      <c r="G264" t="s">
        <v>61</v>
      </c>
      <c r="H264" t="str">
        <f>IF(AND(VLOOKUP(D264,Tabelle1!$A$2:$C$9,3,0)="Uninf", G264="yes"),"Uninf-AB",VLOOKUP(D264,Tabelle1!$A$2:$C$9,3,0))</f>
        <v>wMel</v>
      </c>
      <c r="I264" t="str">
        <f t="shared" si="16"/>
        <v>wMel_Po_1_+</v>
      </c>
      <c r="J264">
        <v>3</v>
      </c>
      <c r="K264">
        <v>26</v>
      </c>
      <c r="L264">
        <v>8</v>
      </c>
      <c r="M264" t="str">
        <f t="shared" si="17"/>
        <v>re1+8</v>
      </c>
      <c r="N264">
        <v>14</v>
      </c>
      <c r="O264">
        <v>0</v>
      </c>
      <c r="P264">
        <v>60</v>
      </c>
      <c r="Q264">
        <v>24.4</v>
      </c>
      <c r="R264" t="s">
        <v>14</v>
      </c>
      <c r="S264">
        <v>24</v>
      </c>
      <c r="T264" s="4" t="s">
        <v>42</v>
      </c>
      <c r="U264" t="s">
        <v>22</v>
      </c>
      <c r="V264">
        <v>19.4372234086205</v>
      </c>
      <c r="W264">
        <f t="shared" si="18"/>
        <v>19</v>
      </c>
      <c r="X264" t="s">
        <v>59</v>
      </c>
      <c r="Y264" t="str">
        <f t="shared" si="19"/>
        <v>Po</v>
      </c>
    </row>
    <row r="265" spans="1:25" x14ac:dyDescent="0.3">
      <c r="A265">
        <v>468</v>
      </c>
      <c r="B265">
        <v>664</v>
      </c>
      <c r="C265" t="s">
        <v>12</v>
      </c>
      <c r="D265" t="s">
        <v>12</v>
      </c>
      <c r="E265">
        <f>VLOOKUP(D265,Tabelle1!$A$2:$B$9,2,0)</f>
        <v>1</v>
      </c>
      <c r="F265" t="s">
        <v>54</v>
      </c>
      <c r="G265" t="s">
        <v>61</v>
      </c>
      <c r="H265" t="str">
        <f>IF(AND(VLOOKUP(D265,Tabelle1!$A$2:$C$9,3,0)="Uninf", G265="yes"),"Uninf-AB",VLOOKUP(D265,Tabelle1!$A$2:$C$9,3,0))</f>
        <v>wMel</v>
      </c>
      <c r="I265" t="str">
        <f t="shared" si="16"/>
        <v>wMel_Po_1_+</v>
      </c>
      <c r="J265">
        <v>3</v>
      </c>
      <c r="K265">
        <v>26</v>
      </c>
      <c r="L265">
        <v>8</v>
      </c>
      <c r="M265" t="str">
        <f t="shared" si="17"/>
        <v>re1+8</v>
      </c>
      <c r="N265">
        <v>14</v>
      </c>
      <c r="O265">
        <v>0</v>
      </c>
      <c r="P265">
        <v>60</v>
      </c>
      <c r="Q265">
        <v>24.4</v>
      </c>
      <c r="R265" t="s">
        <v>14</v>
      </c>
      <c r="S265">
        <v>24</v>
      </c>
      <c r="T265" s="4" t="s">
        <v>42</v>
      </c>
      <c r="U265" t="s">
        <v>22</v>
      </c>
      <c r="V265">
        <v>19.5613370171423</v>
      </c>
      <c r="W265">
        <f t="shared" si="18"/>
        <v>20</v>
      </c>
      <c r="X265" t="s">
        <v>59</v>
      </c>
      <c r="Y265" t="str">
        <f t="shared" si="19"/>
        <v>Po</v>
      </c>
    </row>
    <row r="266" spans="1:25" x14ac:dyDescent="0.3">
      <c r="A266">
        <v>470</v>
      </c>
      <c r="B266">
        <v>636</v>
      </c>
      <c r="C266" t="s">
        <v>12</v>
      </c>
      <c r="D266" t="s">
        <v>12</v>
      </c>
      <c r="E266">
        <f>VLOOKUP(D266,Tabelle1!$A$2:$B$9,2,0)</f>
        <v>1</v>
      </c>
      <c r="F266" t="s">
        <v>54</v>
      </c>
      <c r="G266" t="s">
        <v>61</v>
      </c>
      <c r="H266" t="str">
        <f>IF(AND(VLOOKUP(D266,Tabelle1!$A$2:$C$9,3,0)="Uninf", G266="yes"),"Uninf-AB",VLOOKUP(D266,Tabelle1!$A$2:$C$9,3,0))</f>
        <v>wMel</v>
      </c>
      <c r="I266" t="str">
        <f t="shared" si="16"/>
        <v>wMel_Po_1_+</v>
      </c>
      <c r="J266">
        <v>3</v>
      </c>
      <c r="K266">
        <v>26</v>
      </c>
      <c r="L266">
        <v>8</v>
      </c>
      <c r="M266" t="str">
        <f t="shared" si="17"/>
        <v>re1+8</v>
      </c>
      <c r="N266">
        <v>14</v>
      </c>
      <c r="O266">
        <v>0</v>
      </c>
      <c r="P266">
        <v>60</v>
      </c>
      <c r="Q266">
        <v>24.4</v>
      </c>
      <c r="R266" t="s">
        <v>14</v>
      </c>
      <c r="S266">
        <v>24</v>
      </c>
      <c r="T266" s="4" t="s">
        <v>42</v>
      </c>
      <c r="U266" t="s">
        <v>22</v>
      </c>
      <c r="V266">
        <v>19.5733782470083</v>
      </c>
      <c r="W266">
        <f t="shared" si="18"/>
        <v>20</v>
      </c>
      <c r="X266" t="s">
        <v>59</v>
      </c>
      <c r="Y266" t="str">
        <f t="shared" si="19"/>
        <v>Po</v>
      </c>
    </row>
    <row r="267" spans="1:25" x14ac:dyDescent="0.3">
      <c r="A267">
        <v>448</v>
      </c>
      <c r="B267">
        <v>610</v>
      </c>
      <c r="C267" t="s">
        <v>12</v>
      </c>
      <c r="D267" t="s">
        <v>12</v>
      </c>
      <c r="E267">
        <f>VLOOKUP(D267,Tabelle1!$A$2:$B$9,2,0)</f>
        <v>1</v>
      </c>
      <c r="F267" t="s">
        <v>54</v>
      </c>
      <c r="G267" t="s">
        <v>61</v>
      </c>
      <c r="H267" t="str">
        <f>IF(AND(VLOOKUP(D267,Tabelle1!$A$2:$C$9,3,0)="Uninf", G267="yes"),"Uninf-AB",VLOOKUP(D267,Tabelle1!$A$2:$C$9,3,0))</f>
        <v>wMel</v>
      </c>
      <c r="I267" t="str">
        <f t="shared" si="16"/>
        <v>wMel_Po_1_+</v>
      </c>
      <c r="J267">
        <v>3</v>
      </c>
      <c r="K267">
        <v>26</v>
      </c>
      <c r="L267">
        <v>8</v>
      </c>
      <c r="M267" t="str">
        <f t="shared" si="17"/>
        <v>re1+8</v>
      </c>
      <c r="N267">
        <v>14</v>
      </c>
      <c r="O267">
        <v>0</v>
      </c>
      <c r="P267">
        <v>60</v>
      </c>
      <c r="Q267">
        <v>24.4</v>
      </c>
      <c r="R267" t="s">
        <v>14</v>
      </c>
      <c r="S267">
        <v>24</v>
      </c>
      <c r="T267" s="4" t="s">
        <v>42</v>
      </c>
      <c r="U267" t="s">
        <v>22</v>
      </c>
      <c r="V267">
        <v>19.490054304657399</v>
      </c>
      <c r="W267">
        <f t="shared" si="18"/>
        <v>19</v>
      </c>
      <c r="X267" t="s">
        <v>59</v>
      </c>
      <c r="Y267" t="str">
        <f t="shared" si="19"/>
        <v>Po</v>
      </c>
    </row>
    <row r="268" spans="1:25" x14ac:dyDescent="0.3">
      <c r="A268">
        <v>482</v>
      </c>
      <c r="B268">
        <v>610</v>
      </c>
      <c r="C268" t="s">
        <v>12</v>
      </c>
      <c r="D268" t="s">
        <v>12</v>
      </c>
      <c r="E268">
        <f>VLOOKUP(D268,Tabelle1!$A$2:$B$9,2,0)</f>
        <v>1</v>
      </c>
      <c r="F268" t="s">
        <v>54</v>
      </c>
      <c r="G268" t="s">
        <v>61</v>
      </c>
      <c r="H268" t="str">
        <f>IF(AND(VLOOKUP(D268,Tabelle1!$A$2:$C$9,3,0)="Uninf", G268="yes"),"Uninf-AB",VLOOKUP(D268,Tabelle1!$A$2:$C$9,3,0))</f>
        <v>wMel</v>
      </c>
      <c r="I268" t="str">
        <f t="shared" si="16"/>
        <v>wMel_Po_1_+</v>
      </c>
      <c r="J268">
        <v>3</v>
      </c>
      <c r="K268">
        <v>26</v>
      </c>
      <c r="L268">
        <v>8</v>
      </c>
      <c r="M268" t="str">
        <f t="shared" si="17"/>
        <v>re1+8</v>
      </c>
      <c r="N268">
        <v>14</v>
      </c>
      <c r="O268">
        <v>0</v>
      </c>
      <c r="P268">
        <v>60</v>
      </c>
      <c r="Q268">
        <v>24.4</v>
      </c>
      <c r="R268" t="s">
        <v>14</v>
      </c>
      <c r="S268">
        <v>24</v>
      </c>
      <c r="T268" s="4" t="s">
        <v>42</v>
      </c>
      <c r="U268" t="s">
        <v>22</v>
      </c>
      <c r="V268">
        <v>19.624738197351299</v>
      </c>
      <c r="W268">
        <f t="shared" si="18"/>
        <v>20</v>
      </c>
      <c r="X268" t="s">
        <v>59</v>
      </c>
      <c r="Y268" t="str">
        <f t="shared" si="19"/>
        <v>Po</v>
      </c>
    </row>
    <row r="269" spans="1:25" x14ac:dyDescent="0.3">
      <c r="A269">
        <v>508</v>
      </c>
      <c r="B269">
        <v>614</v>
      </c>
      <c r="C269" t="s">
        <v>12</v>
      </c>
      <c r="D269" t="s">
        <v>12</v>
      </c>
      <c r="E269">
        <f>VLOOKUP(D269,Tabelle1!$A$2:$B$9,2,0)</f>
        <v>1</v>
      </c>
      <c r="F269" t="s">
        <v>54</v>
      </c>
      <c r="G269" t="s">
        <v>61</v>
      </c>
      <c r="H269" t="str">
        <f>IF(AND(VLOOKUP(D269,Tabelle1!$A$2:$C$9,3,0)="Uninf", G269="yes"),"Uninf-AB",VLOOKUP(D269,Tabelle1!$A$2:$C$9,3,0))</f>
        <v>wMel</v>
      </c>
      <c r="I269" t="str">
        <f t="shared" si="16"/>
        <v>wMel_Po_1_+</v>
      </c>
      <c r="J269">
        <v>3</v>
      </c>
      <c r="K269">
        <v>26</v>
      </c>
      <c r="L269">
        <v>8</v>
      </c>
      <c r="M269" t="str">
        <f t="shared" si="17"/>
        <v>re1+8</v>
      </c>
      <c r="N269">
        <v>14</v>
      </c>
      <c r="O269">
        <v>0</v>
      </c>
      <c r="P269">
        <v>60</v>
      </c>
      <c r="Q269">
        <v>24.4</v>
      </c>
      <c r="R269" t="s">
        <v>14</v>
      </c>
      <c r="S269">
        <v>24</v>
      </c>
      <c r="T269" s="4" t="s">
        <v>42</v>
      </c>
      <c r="U269" t="s">
        <v>22</v>
      </c>
      <c r="V269">
        <v>19.727143384074999</v>
      </c>
      <c r="W269">
        <f t="shared" si="18"/>
        <v>20</v>
      </c>
      <c r="X269" t="s">
        <v>59</v>
      </c>
      <c r="Y269" t="str">
        <f t="shared" si="19"/>
        <v>Po</v>
      </c>
    </row>
    <row r="270" spans="1:25" x14ac:dyDescent="0.3">
      <c r="A270">
        <v>562</v>
      </c>
      <c r="B270">
        <v>632</v>
      </c>
      <c r="C270" t="s">
        <v>12</v>
      </c>
      <c r="D270" t="s">
        <v>12</v>
      </c>
      <c r="E270">
        <f>VLOOKUP(D270,Tabelle1!$A$2:$B$9,2,0)</f>
        <v>1</v>
      </c>
      <c r="F270" t="s">
        <v>54</v>
      </c>
      <c r="G270" t="s">
        <v>61</v>
      </c>
      <c r="H270" t="str">
        <f>IF(AND(VLOOKUP(D270,Tabelle1!$A$2:$C$9,3,0)="Uninf", G270="yes"),"Uninf-AB",VLOOKUP(D270,Tabelle1!$A$2:$C$9,3,0))</f>
        <v>wMel</v>
      </c>
      <c r="I270" t="str">
        <f t="shared" si="16"/>
        <v>wMel_Po_1_+</v>
      </c>
      <c r="J270">
        <v>3</v>
      </c>
      <c r="K270">
        <v>26</v>
      </c>
      <c r="L270">
        <v>8</v>
      </c>
      <c r="M270" t="str">
        <f t="shared" si="17"/>
        <v>re1+8</v>
      </c>
      <c r="N270">
        <v>14</v>
      </c>
      <c r="O270">
        <v>0</v>
      </c>
      <c r="P270">
        <v>60</v>
      </c>
      <c r="Q270">
        <v>24.4</v>
      </c>
      <c r="R270" t="s">
        <v>14</v>
      </c>
      <c r="S270">
        <v>24</v>
      </c>
      <c r="T270" s="4" t="s">
        <v>42</v>
      </c>
      <c r="U270" t="s">
        <v>22</v>
      </c>
      <c r="V270">
        <v>19.938405393751701</v>
      </c>
      <c r="W270">
        <f t="shared" si="18"/>
        <v>20</v>
      </c>
      <c r="X270" t="s">
        <v>59</v>
      </c>
      <c r="Y270" t="str">
        <f t="shared" si="19"/>
        <v>Po</v>
      </c>
    </row>
    <row r="271" spans="1:25" x14ac:dyDescent="0.3">
      <c r="A271">
        <v>594</v>
      </c>
      <c r="B271">
        <v>600</v>
      </c>
      <c r="C271" t="s">
        <v>12</v>
      </c>
      <c r="D271" t="s">
        <v>12</v>
      </c>
      <c r="E271">
        <f>VLOOKUP(D271,Tabelle1!$A$2:$B$9,2,0)</f>
        <v>1</v>
      </c>
      <c r="F271" t="s">
        <v>54</v>
      </c>
      <c r="G271" t="s">
        <v>61</v>
      </c>
      <c r="H271" t="str">
        <f>IF(AND(VLOOKUP(D271,Tabelle1!$A$2:$C$9,3,0)="Uninf", G271="yes"),"Uninf-AB",VLOOKUP(D271,Tabelle1!$A$2:$C$9,3,0))</f>
        <v>wMel</v>
      </c>
      <c r="I271" t="str">
        <f t="shared" si="16"/>
        <v>wMel_Po_1_+</v>
      </c>
      <c r="J271">
        <v>3</v>
      </c>
      <c r="K271">
        <v>26</v>
      </c>
      <c r="L271">
        <v>8</v>
      </c>
      <c r="M271" t="str">
        <f t="shared" si="17"/>
        <v>re1+8</v>
      </c>
      <c r="N271">
        <v>14</v>
      </c>
      <c r="O271">
        <v>0</v>
      </c>
      <c r="P271">
        <v>60</v>
      </c>
      <c r="Q271">
        <v>24.4</v>
      </c>
      <c r="R271" t="s">
        <v>14</v>
      </c>
      <c r="S271">
        <v>24</v>
      </c>
      <c r="T271" s="4" t="s">
        <v>42</v>
      </c>
      <c r="U271" t="s">
        <v>22</v>
      </c>
      <c r="V271">
        <v>20.069873730742799</v>
      </c>
      <c r="W271">
        <f t="shared" si="18"/>
        <v>20</v>
      </c>
      <c r="X271" t="s">
        <v>59</v>
      </c>
      <c r="Y271" t="str">
        <f t="shared" si="19"/>
        <v>Po</v>
      </c>
    </row>
    <row r="272" spans="1:25" x14ac:dyDescent="0.3">
      <c r="A272">
        <v>638</v>
      </c>
      <c r="B272">
        <v>640</v>
      </c>
      <c r="C272" t="s">
        <v>12</v>
      </c>
      <c r="D272" t="s">
        <v>12</v>
      </c>
      <c r="E272">
        <f>VLOOKUP(D272,Tabelle1!$A$2:$B$9,2,0)</f>
        <v>1</v>
      </c>
      <c r="F272" t="s">
        <v>54</v>
      </c>
      <c r="G272" t="s">
        <v>61</v>
      </c>
      <c r="H272" t="str">
        <f>IF(AND(VLOOKUP(D272,Tabelle1!$A$2:$C$9,3,0)="Uninf", G272="yes"),"Uninf-AB",VLOOKUP(D272,Tabelle1!$A$2:$C$9,3,0))</f>
        <v>wMel</v>
      </c>
      <c r="I272" t="str">
        <f t="shared" si="16"/>
        <v>wMel_Po_1_+</v>
      </c>
      <c r="J272">
        <v>3</v>
      </c>
      <c r="K272">
        <v>26</v>
      </c>
      <c r="L272">
        <v>8</v>
      </c>
      <c r="M272" t="str">
        <f t="shared" si="17"/>
        <v>re1+8</v>
      </c>
      <c r="N272">
        <v>14</v>
      </c>
      <c r="O272">
        <v>0</v>
      </c>
      <c r="P272">
        <v>60</v>
      </c>
      <c r="Q272">
        <v>24.4</v>
      </c>
      <c r="R272" t="s">
        <v>14</v>
      </c>
      <c r="S272">
        <v>24</v>
      </c>
      <c r="T272" s="4" t="s">
        <v>42</v>
      </c>
      <c r="U272" t="s">
        <v>22</v>
      </c>
      <c r="V272">
        <v>20.238286750277201</v>
      </c>
      <c r="W272">
        <f t="shared" si="18"/>
        <v>20</v>
      </c>
      <c r="X272" t="s">
        <v>59</v>
      </c>
      <c r="Y272" t="str">
        <f t="shared" si="19"/>
        <v>Po</v>
      </c>
    </row>
    <row r="273" spans="1:25" x14ac:dyDescent="0.3">
      <c r="A273">
        <v>704</v>
      </c>
      <c r="B273">
        <v>590</v>
      </c>
      <c r="C273" t="s">
        <v>12</v>
      </c>
      <c r="D273" t="s">
        <v>12</v>
      </c>
      <c r="E273">
        <f>VLOOKUP(D273,Tabelle1!$A$2:$B$9,2,0)</f>
        <v>1</v>
      </c>
      <c r="F273" t="s">
        <v>54</v>
      </c>
      <c r="G273" t="s">
        <v>61</v>
      </c>
      <c r="H273" t="str">
        <f>IF(AND(VLOOKUP(D273,Tabelle1!$A$2:$C$9,3,0)="Uninf", G273="yes"),"Uninf-AB",VLOOKUP(D273,Tabelle1!$A$2:$C$9,3,0))</f>
        <v>wMel</v>
      </c>
      <c r="I273" t="str">
        <f t="shared" si="16"/>
        <v>wMel_Po_1_+</v>
      </c>
      <c r="J273">
        <v>3</v>
      </c>
      <c r="K273">
        <v>26</v>
      </c>
      <c r="L273">
        <v>8</v>
      </c>
      <c r="M273" t="str">
        <f t="shared" si="17"/>
        <v>re1+8</v>
      </c>
      <c r="N273">
        <v>14</v>
      </c>
      <c r="O273">
        <v>0</v>
      </c>
      <c r="P273">
        <v>60</v>
      </c>
      <c r="Q273">
        <v>24.4</v>
      </c>
      <c r="R273" t="s">
        <v>14</v>
      </c>
      <c r="S273">
        <v>24</v>
      </c>
      <c r="T273" s="4" t="s">
        <v>42</v>
      </c>
      <c r="U273" t="s">
        <v>22</v>
      </c>
      <c r="V273">
        <v>20.507086682211099</v>
      </c>
      <c r="W273">
        <f t="shared" si="18"/>
        <v>21</v>
      </c>
      <c r="X273" t="s">
        <v>59</v>
      </c>
      <c r="Y273" t="str">
        <f t="shared" si="19"/>
        <v>Po</v>
      </c>
    </row>
    <row r="274" spans="1:25" x14ac:dyDescent="0.3">
      <c r="A274">
        <v>952</v>
      </c>
      <c r="B274">
        <v>640</v>
      </c>
      <c r="C274" t="s">
        <v>12</v>
      </c>
      <c r="D274" t="s">
        <v>12</v>
      </c>
      <c r="E274">
        <f>VLOOKUP(D274,Tabelle1!$A$2:$B$9,2,0)</f>
        <v>1</v>
      </c>
      <c r="F274" t="s">
        <v>54</v>
      </c>
      <c r="G274" t="s">
        <v>61</v>
      </c>
      <c r="H274" t="str">
        <f>IF(AND(VLOOKUP(D274,Tabelle1!$A$2:$C$9,3,0)="Uninf", G274="yes"),"Uninf-AB",VLOOKUP(D274,Tabelle1!$A$2:$C$9,3,0))</f>
        <v>wMel</v>
      </c>
      <c r="I274" t="str">
        <f t="shared" si="16"/>
        <v>wMel_Po_1_+</v>
      </c>
      <c r="J274">
        <v>3</v>
      </c>
      <c r="K274">
        <v>26</v>
      </c>
      <c r="L274">
        <v>8</v>
      </c>
      <c r="M274" t="str">
        <f t="shared" si="17"/>
        <v>re1+8</v>
      </c>
      <c r="N274">
        <v>14</v>
      </c>
      <c r="O274">
        <v>0</v>
      </c>
      <c r="P274">
        <v>60</v>
      </c>
      <c r="Q274">
        <v>24.4</v>
      </c>
      <c r="R274" t="s">
        <v>14</v>
      </c>
      <c r="S274">
        <v>24</v>
      </c>
      <c r="T274" s="4" t="s">
        <v>42</v>
      </c>
      <c r="U274" t="s">
        <v>22</v>
      </c>
      <c r="V274">
        <v>21.482132112215101</v>
      </c>
      <c r="W274">
        <f t="shared" si="18"/>
        <v>21</v>
      </c>
      <c r="X274" t="s">
        <v>59</v>
      </c>
      <c r="Y274" t="str">
        <f t="shared" si="19"/>
        <v>Po</v>
      </c>
    </row>
    <row r="275" spans="1:25" x14ac:dyDescent="0.3">
      <c r="A275">
        <v>1102</v>
      </c>
      <c r="B275">
        <v>586</v>
      </c>
      <c r="C275" t="s">
        <v>12</v>
      </c>
      <c r="D275" t="s">
        <v>12</v>
      </c>
      <c r="E275">
        <f>VLOOKUP(D275,Tabelle1!$A$2:$B$9,2,0)</f>
        <v>1</v>
      </c>
      <c r="F275" t="s">
        <v>54</v>
      </c>
      <c r="G275" t="s">
        <v>61</v>
      </c>
      <c r="H275" t="str">
        <f>IF(AND(VLOOKUP(D275,Tabelle1!$A$2:$C$9,3,0)="Uninf", G275="yes"),"Uninf-AB",VLOOKUP(D275,Tabelle1!$A$2:$C$9,3,0))</f>
        <v>wMel</v>
      </c>
      <c r="I275" t="str">
        <f t="shared" si="16"/>
        <v>wMel_Po_1_+</v>
      </c>
      <c r="J275">
        <v>3</v>
      </c>
      <c r="K275">
        <v>26</v>
      </c>
      <c r="L275">
        <v>8</v>
      </c>
      <c r="M275" t="str">
        <f t="shared" si="17"/>
        <v>re1+8</v>
      </c>
      <c r="N275">
        <v>14</v>
      </c>
      <c r="O275">
        <v>0</v>
      </c>
      <c r="P275">
        <v>60</v>
      </c>
      <c r="Q275">
        <v>24.4</v>
      </c>
      <c r="R275" t="s">
        <v>14</v>
      </c>
      <c r="S275">
        <v>24</v>
      </c>
      <c r="T275" s="4" t="s">
        <v>42</v>
      </c>
      <c r="U275" t="s">
        <v>22</v>
      </c>
      <c r="V275">
        <v>22.084268863199799</v>
      </c>
      <c r="W275">
        <f t="shared" si="18"/>
        <v>22</v>
      </c>
      <c r="X275" t="s">
        <v>59</v>
      </c>
      <c r="Y275" t="str">
        <f t="shared" si="19"/>
        <v>Po</v>
      </c>
    </row>
    <row r="276" spans="1:25" x14ac:dyDescent="0.3">
      <c r="A276">
        <v>1130</v>
      </c>
      <c r="B276">
        <v>606</v>
      </c>
      <c r="C276" t="s">
        <v>12</v>
      </c>
      <c r="D276" t="s">
        <v>12</v>
      </c>
      <c r="E276">
        <f>VLOOKUP(D276,Tabelle1!$A$2:$B$9,2,0)</f>
        <v>1</v>
      </c>
      <c r="F276" t="s">
        <v>54</v>
      </c>
      <c r="G276" t="s">
        <v>61</v>
      </c>
      <c r="H276" t="str">
        <f>IF(AND(VLOOKUP(D276,Tabelle1!$A$2:$C$9,3,0)="Uninf", G276="yes"),"Uninf-AB",VLOOKUP(D276,Tabelle1!$A$2:$C$9,3,0))</f>
        <v>wMel</v>
      </c>
      <c r="I276" t="str">
        <f t="shared" si="16"/>
        <v>wMel_Po_1_+</v>
      </c>
      <c r="J276">
        <v>3</v>
      </c>
      <c r="K276">
        <v>26</v>
      </c>
      <c r="L276">
        <v>8</v>
      </c>
      <c r="M276" t="str">
        <f t="shared" si="17"/>
        <v>re1+8</v>
      </c>
      <c r="N276">
        <v>14</v>
      </c>
      <c r="O276">
        <v>0</v>
      </c>
      <c r="P276">
        <v>60</v>
      </c>
      <c r="Q276">
        <v>24.4</v>
      </c>
      <c r="R276" t="s">
        <v>14</v>
      </c>
      <c r="S276">
        <v>24</v>
      </c>
      <c r="T276" s="4" t="s">
        <v>42</v>
      </c>
      <c r="U276" t="s">
        <v>22</v>
      </c>
      <c r="V276">
        <v>22.192243118736499</v>
      </c>
      <c r="W276">
        <f t="shared" si="18"/>
        <v>22</v>
      </c>
      <c r="X276" t="s">
        <v>59</v>
      </c>
      <c r="Y276" t="str">
        <f t="shared" si="19"/>
        <v>Po</v>
      </c>
    </row>
    <row r="277" spans="1:25" x14ac:dyDescent="0.3">
      <c r="A277">
        <v>1224</v>
      </c>
      <c r="B277">
        <v>566</v>
      </c>
      <c r="C277" t="s">
        <v>12</v>
      </c>
      <c r="D277" t="s">
        <v>12</v>
      </c>
      <c r="E277">
        <f>VLOOKUP(D277,Tabelle1!$A$2:$B$9,2,0)</f>
        <v>1</v>
      </c>
      <c r="F277" t="s">
        <v>54</v>
      </c>
      <c r="G277" t="s">
        <v>61</v>
      </c>
      <c r="H277" t="str">
        <f>IF(AND(VLOOKUP(D277,Tabelle1!$A$2:$C$9,3,0)="Uninf", G277="yes"),"Uninf-AB",VLOOKUP(D277,Tabelle1!$A$2:$C$9,3,0))</f>
        <v>wMel</v>
      </c>
      <c r="I277" t="str">
        <f t="shared" si="16"/>
        <v>wMel_Po_1_+</v>
      </c>
      <c r="J277">
        <v>3</v>
      </c>
      <c r="K277">
        <v>26</v>
      </c>
      <c r="L277">
        <v>8</v>
      </c>
      <c r="M277" t="str">
        <f t="shared" si="17"/>
        <v>re1+8</v>
      </c>
      <c r="N277">
        <v>14</v>
      </c>
      <c r="O277">
        <v>0</v>
      </c>
      <c r="P277">
        <v>60</v>
      </c>
      <c r="Q277">
        <v>24.4</v>
      </c>
      <c r="R277" t="s">
        <v>14</v>
      </c>
      <c r="S277">
        <v>24</v>
      </c>
      <c r="T277" s="4" t="s">
        <v>42</v>
      </c>
      <c r="U277" t="s">
        <v>22</v>
      </c>
      <c r="V277">
        <v>22.570488251901001</v>
      </c>
      <c r="W277">
        <f t="shared" si="18"/>
        <v>23</v>
      </c>
      <c r="X277" t="s">
        <v>59</v>
      </c>
      <c r="Y277" t="str">
        <f t="shared" si="19"/>
        <v>Po</v>
      </c>
    </row>
    <row r="278" spans="1:25" x14ac:dyDescent="0.3">
      <c r="A278">
        <v>1800</v>
      </c>
      <c r="B278">
        <v>556</v>
      </c>
      <c r="C278" t="s">
        <v>12</v>
      </c>
      <c r="D278" t="s">
        <v>12</v>
      </c>
      <c r="E278">
        <f>VLOOKUP(D278,Tabelle1!$A$2:$B$9,2,0)</f>
        <v>1</v>
      </c>
      <c r="F278" t="s">
        <v>54</v>
      </c>
      <c r="G278" t="s">
        <v>61</v>
      </c>
      <c r="H278" t="str">
        <f>IF(AND(VLOOKUP(D278,Tabelle1!$A$2:$C$9,3,0)="Uninf", G278="yes"),"Uninf-AB",VLOOKUP(D278,Tabelle1!$A$2:$C$9,3,0))</f>
        <v>wMel</v>
      </c>
      <c r="I278" t="str">
        <f t="shared" si="16"/>
        <v>wMel_Po_1_+</v>
      </c>
      <c r="J278">
        <v>3</v>
      </c>
      <c r="K278">
        <v>26</v>
      </c>
      <c r="L278">
        <v>8</v>
      </c>
      <c r="M278" t="str">
        <f t="shared" si="17"/>
        <v>re1+8</v>
      </c>
      <c r="N278">
        <v>14</v>
      </c>
      <c r="O278">
        <v>0</v>
      </c>
      <c r="P278">
        <v>60</v>
      </c>
      <c r="Q278">
        <v>24.4</v>
      </c>
      <c r="R278" t="s">
        <v>14</v>
      </c>
      <c r="S278">
        <v>24</v>
      </c>
      <c r="T278" s="4" t="s">
        <v>42</v>
      </c>
      <c r="U278" t="s">
        <v>22</v>
      </c>
      <c r="V278">
        <v>24.853662791468299</v>
      </c>
      <c r="W278">
        <f t="shared" si="18"/>
        <v>25</v>
      </c>
      <c r="X278" t="s">
        <v>59</v>
      </c>
      <c r="Y278" t="str">
        <f t="shared" si="19"/>
        <v>Po</v>
      </c>
    </row>
    <row r="279" spans="1:25" x14ac:dyDescent="0.3">
      <c r="A279">
        <v>1876</v>
      </c>
      <c r="B279">
        <v>594</v>
      </c>
      <c r="C279" t="s">
        <v>12</v>
      </c>
      <c r="D279" t="s">
        <v>12</v>
      </c>
      <c r="E279">
        <f>VLOOKUP(D279,Tabelle1!$A$2:$B$9,2,0)</f>
        <v>1</v>
      </c>
      <c r="F279" t="s">
        <v>54</v>
      </c>
      <c r="G279" t="s">
        <v>61</v>
      </c>
      <c r="H279" t="str">
        <f>IF(AND(VLOOKUP(D279,Tabelle1!$A$2:$C$9,3,0)="Uninf", G279="yes"),"Uninf-AB",VLOOKUP(D279,Tabelle1!$A$2:$C$9,3,0))</f>
        <v>wMel</v>
      </c>
      <c r="I279" t="str">
        <f t="shared" si="16"/>
        <v>wMel_Po_1_+</v>
      </c>
      <c r="J279">
        <v>3</v>
      </c>
      <c r="K279">
        <v>26</v>
      </c>
      <c r="L279">
        <v>8</v>
      </c>
      <c r="M279" t="str">
        <f t="shared" si="17"/>
        <v>re1+8</v>
      </c>
      <c r="N279">
        <v>14</v>
      </c>
      <c r="O279">
        <v>0</v>
      </c>
      <c r="P279">
        <v>60</v>
      </c>
      <c r="Q279">
        <v>24.4</v>
      </c>
      <c r="R279" t="s">
        <v>14</v>
      </c>
      <c r="S279">
        <v>24</v>
      </c>
      <c r="T279" s="4" t="s">
        <v>42</v>
      </c>
      <c r="U279" t="s">
        <v>22</v>
      </c>
      <c r="V279">
        <v>25.1491313109122</v>
      </c>
      <c r="W279">
        <f t="shared" si="18"/>
        <v>25</v>
      </c>
      <c r="X279" t="s">
        <v>59</v>
      </c>
      <c r="Y279" t="str">
        <f t="shared" si="19"/>
        <v>Po</v>
      </c>
    </row>
    <row r="280" spans="1:25" x14ac:dyDescent="0.3">
      <c r="A280">
        <v>1930</v>
      </c>
      <c r="B280">
        <v>606</v>
      </c>
      <c r="C280" t="s">
        <v>12</v>
      </c>
      <c r="D280" t="s">
        <v>12</v>
      </c>
      <c r="E280">
        <f>VLOOKUP(D280,Tabelle1!$A$2:$B$9,2,0)</f>
        <v>1</v>
      </c>
      <c r="F280" t="s">
        <v>54</v>
      </c>
      <c r="G280" t="s">
        <v>61</v>
      </c>
      <c r="H280" t="str">
        <f>IF(AND(VLOOKUP(D280,Tabelle1!$A$2:$C$9,3,0)="Uninf", G280="yes"),"Uninf-AB",VLOOKUP(D280,Tabelle1!$A$2:$C$9,3,0))</f>
        <v>wMel</v>
      </c>
      <c r="I280" t="str">
        <f t="shared" si="16"/>
        <v>wMel_Po_1_+</v>
      </c>
      <c r="J280">
        <v>3</v>
      </c>
      <c r="K280">
        <v>26</v>
      </c>
      <c r="L280">
        <v>8</v>
      </c>
      <c r="M280" t="str">
        <f t="shared" si="17"/>
        <v>re1+8</v>
      </c>
      <c r="N280">
        <v>14</v>
      </c>
      <c r="O280">
        <v>0</v>
      </c>
      <c r="P280">
        <v>60</v>
      </c>
      <c r="Q280">
        <v>24.4</v>
      </c>
      <c r="R280" t="s">
        <v>14</v>
      </c>
      <c r="S280">
        <v>24</v>
      </c>
      <c r="T280" s="4" t="s">
        <v>42</v>
      </c>
      <c r="U280" t="s">
        <v>22</v>
      </c>
      <c r="V280">
        <v>25.361275888005199</v>
      </c>
      <c r="W280">
        <f t="shared" si="18"/>
        <v>25</v>
      </c>
      <c r="X280" t="s">
        <v>59</v>
      </c>
      <c r="Y280" t="str">
        <f t="shared" si="19"/>
        <v>Po</v>
      </c>
    </row>
    <row r="281" spans="1:25" x14ac:dyDescent="0.3">
      <c r="A281">
        <v>2100</v>
      </c>
      <c r="B281">
        <v>608</v>
      </c>
      <c r="C281" t="s">
        <v>12</v>
      </c>
      <c r="D281" t="s">
        <v>12</v>
      </c>
      <c r="E281">
        <f>VLOOKUP(D281,Tabelle1!$A$2:$B$9,2,0)</f>
        <v>1</v>
      </c>
      <c r="F281" t="s">
        <v>54</v>
      </c>
      <c r="G281" t="s">
        <v>61</v>
      </c>
      <c r="H281" t="str">
        <f>IF(AND(VLOOKUP(D281,Tabelle1!$A$2:$C$9,3,0)="Uninf", G281="yes"),"Uninf-AB",VLOOKUP(D281,Tabelle1!$A$2:$C$9,3,0))</f>
        <v>wMel</v>
      </c>
      <c r="I281" t="str">
        <f t="shared" si="16"/>
        <v>wMel_Po_1_+</v>
      </c>
      <c r="J281">
        <v>3</v>
      </c>
      <c r="K281">
        <v>26</v>
      </c>
      <c r="L281">
        <v>8</v>
      </c>
      <c r="M281" t="str">
        <f t="shared" si="17"/>
        <v>re1+8</v>
      </c>
      <c r="N281">
        <v>14</v>
      </c>
      <c r="O281">
        <v>0</v>
      </c>
      <c r="P281">
        <v>60</v>
      </c>
      <c r="Q281">
        <v>24.4</v>
      </c>
      <c r="R281" t="s">
        <v>14</v>
      </c>
      <c r="S281">
        <v>24</v>
      </c>
      <c r="T281" s="4" t="s">
        <v>42</v>
      </c>
      <c r="U281" t="s">
        <v>22</v>
      </c>
      <c r="V281">
        <v>26.034401162336</v>
      </c>
      <c r="W281">
        <f t="shared" si="18"/>
        <v>26</v>
      </c>
      <c r="X281" t="s">
        <v>59</v>
      </c>
      <c r="Y281" t="str">
        <f t="shared" si="19"/>
        <v>Po</v>
      </c>
    </row>
    <row r="282" spans="1:25" x14ac:dyDescent="0.3">
      <c r="A282">
        <v>2108</v>
      </c>
      <c r="B282">
        <v>552</v>
      </c>
      <c r="C282" t="s">
        <v>12</v>
      </c>
      <c r="D282" t="s">
        <v>12</v>
      </c>
      <c r="E282">
        <f>VLOOKUP(D282,Tabelle1!$A$2:$B$9,2,0)</f>
        <v>1</v>
      </c>
      <c r="F282" t="s">
        <v>54</v>
      </c>
      <c r="G282" t="s">
        <v>61</v>
      </c>
      <c r="H282" t="str">
        <f>IF(AND(VLOOKUP(D282,Tabelle1!$A$2:$C$9,3,0)="Uninf", G282="yes"),"Uninf-AB",VLOOKUP(D282,Tabelle1!$A$2:$C$9,3,0))</f>
        <v>wMel</v>
      </c>
      <c r="I282" t="str">
        <f t="shared" si="16"/>
        <v>wMel_Po_1_+</v>
      </c>
      <c r="J282">
        <v>3</v>
      </c>
      <c r="K282">
        <v>26</v>
      </c>
      <c r="L282">
        <v>8</v>
      </c>
      <c r="M282" t="str">
        <f t="shared" si="17"/>
        <v>re1+8</v>
      </c>
      <c r="N282">
        <v>14</v>
      </c>
      <c r="O282">
        <v>0</v>
      </c>
      <c r="P282">
        <v>60</v>
      </c>
      <c r="Q282">
        <v>24.4</v>
      </c>
      <c r="R282" t="s">
        <v>14</v>
      </c>
      <c r="S282">
        <v>24</v>
      </c>
      <c r="T282" s="4" t="s">
        <v>42</v>
      </c>
      <c r="U282" t="s">
        <v>22</v>
      </c>
      <c r="V282">
        <v>26.0743287859143</v>
      </c>
      <c r="W282">
        <f t="shared" si="18"/>
        <v>26</v>
      </c>
      <c r="X282" t="s">
        <v>59</v>
      </c>
      <c r="Y282" t="str">
        <f t="shared" si="19"/>
        <v>Po</v>
      </c>
    </row>
    <row r="283" spans="1:25" x14ac:dyDescent="0.3">
      <c r="A283">
        <v>2132</v>
      </c>
      <c r="B283">
        <v>572</v>
      </c>
      <c r="C283" t="s">
        <v>12</v>
      </c>
      <c r="D283" t="s">
        <v>12</v>
      </c>
      <c r="E283">
        <f>VLOOKUP(D283,Tabelle1!$A$2:$B$9,2,0)</f>
        <v>1</v>
      </c>
      <c r="F283" t="s">
        <v>54</v>
      </c>
      <c r="G283" t="s">
        <v>61</v>
      </c>
      <c r="H283" t="str">
        <f>IF(AND(VLOOKUP(D283,Tabelle1!$A$2:$C$9,3,0)="Uninf", G283="yes"),"Uninf-AB",VLOOKUP(D283,Tabelle1!$A$2:$C$9,3,0))</f>
        <v>wMel</v>
      </c>
      <c r="I283" t="str">
        <f t="shared" si="16"/>
        <v>wMel_Po_1_+</v>
      </c>
      <c r="J283">
        <v>3</v>
      </c>
      <c r="K283">
        <v>26</v>
      </c>
      <c r="L283">
        <v>8</v>
      </c>
      <c r="M283" t="str">
        <f t="shared" si="17"/>
        <v>re1+8</v>
      </c>
      <c r="N283">
        <v>14</v>
      </c>
      <c r="O283">
        <v>0</v>
      </c>
      <c r="P283">
        <v>60</v>
      </c>
      <c r="Q283">
        <v>24.4</v>
      </c>
      <c r="R283" t="s">
        <v>14</v>
      </c>
      <c r="S283">
        <v>24</v>
      </c>
      <c r="T283" s="4" t="s">
        <v>42</v>
      </c>
      <c r="U283" t="s">
        <v>22</v>
      </c>
      <c r="V283">
        <v>26.166457877604699</v>
      </c>
      <c r="W283">
        <f t="shared" si="18"/>
        <v>26</v>
      </c>
      <c r="X283" t="s">
        <v>59</v>
      </c>
      <c r="Y283" t="str">
        <f t="shared" si="19"/>
        <v>Po</v>
      </c>
    </row>
    <row r="284" spans="1:25" x14ac:dyDescent="0.3">
      <c r="A284">
        <v>2180</v>
      </c>
      <c r="B284">
        <v>584</v>
      </c>
      <c r="C284" t="s">
        <v>12</v>
      </c>
      <c r="D284" t="s">
        <v>12</v>
      </c>
      <c r="E284">
        <f>VLOOKUP(D284,Tabelle1!$A$2:$B$9,2,0)</f>
        <v>1</v>
      </c>
      <c r="F284" t="s">
        <v>54</v>
      </c>
      <c r="G284" t="s">
        <v>61</v>
      </c>
      <c r="H284" t="str">
        <f>IF(AND(VLOOKUP(D284,Tabelle1!$A$2:$C$9,3,0)="Uninf", G284="yes"),"Uninf-AB",VLOOKUP(D284,Tabelle1!$A$2:$C$9,3,0))</f>
        <v>wMel</v>
      </c>
      <c r="I284" t="str">
        <f t="shared" si="16"/>
        <v>wMel_Po_1_+</v>
      </c>
      <c r="J284">
        <v>3</v>
      </c>
      <c r="K284">
        <v>26</v>
      </c>
      <c r="L284">
        <v>8</v>
      </c>
      <c r="M284" t="str">
        <f t="shared" si="17"/>
        <v>re1+8</v>
      </c>
      <c r="N284">
        <v>14</v>
      </c>
      <c r="O284">
        <v>0</v>
      </c>
      <c r="P284">
        <v>60</v>
      </c>
      <c r="Q284">
        <v>24.4</v>
      </c>
      <c r="R284" t="s">
        <v>14</v>
      </c>
      <c r="S284">
        <v>24</v>
      </c>
      <c r="T284" s="4" t="s">
        <v>42</v>
      </c>
      <c r="U284" t="s">
        <v>22</v>
      </c>
      <c r="V284">
        <v>26.354834708928198</v>
      </c>
      <c r="W284">
        <f t="shared" si="18"/>
        <v>26</v>
      </c>
      <c r="X284" t="s">
        <v>59</v>
      </c>
      <c r="Y284" t="str">
        <f t="shared" si="19"/>
        <v>Po</v>
      </c>
    </row>
    <row r="285" spans="1:25" x14ac:dyDescent="0.3">
      <c r="A285">
        <v>2266</v>
      </c>
      <c r="B285">
        <v>548</v>
      </c>
      <c r="C285" t="s">
        <v>12</v>
      </c>
      <c r="D285" t="s">
        <v>12</v>
      </c>
      <c r="E285">
        <f>VLOOKUP(D285,Tabelle1!$A$2:$B$9,2,0)</f>
        <v>1</v>
      </c>
      <c r="F285" t="s">
        <v>54</v>
      </c>
      <c r="G285" t="s">
        <v>61</v>
      </c>
      <c r="H285" t="str">
        <f>IF(AND(VLOOKUP(D285,Tabelle1!$A$2:$C$9,3,0)="Uninf", G285="yes"),"Uninf-AB",VLOOKUP(D285,Tabelle1!$A$2:$C$9,3,0))</f>
        <v>wMel</v>
      </c>
      <c r="I285" t="str">
        <f t="shared" si="16"/>
        <v>wMel_Po_1_+</v>
      </c>
      <c r="J285">
        <v>3</v>
      </c>
      <c r="K285">
        <v>26</v>
      </c>
      <c r="L285">
        <v>8</v>
      </c>
      <c r="M285" t="str">
        <f t="shared" si="17"/>
        <v>re1+8</v>
      </c>
      <c r="N285">
        <v>14</v>
      </c>
      <c r="O285">
        <v>0</v>
      </c>
      <c r="P285">
        <v>60</v>
      </c>
      <c r="Q285">
        <v>24.4</v>
      </c>
      <c r="R285" t="s">
        <v>14</v>
      </c>
      <c r="S285">
        <v>24</v>
      </c>
      <c r="T285" s="4" t="s">
        <v>42</v>
      </c>
      <c r="U285" t="s">
        <v>22</v>
      </c>
      <c r="V285">
        <v>26.700801136122401</v>
      </c>
      <c r="W285">
        <f t="shared" si="18"/>
        <v>27</v>
      </c>
      <c r="X285" t="s">
        <v>59</v>
      </c>
      <c r="Y285" t="str">
        <f t="shared" si="19"/>
        <v>Po</v>
      </c>
    </row>
    <row r="286" spans="1:25" x14ac:dyDescent="0.3">
      <c r="A286">
        <v>2272</v>
      </c>
      <c r="B286">
        <v>612</v>
      </c>
      <c r="C286" t="s">
        <v>12</v>
      </c>
      <c r="D286" t="s">
        <v>12</v>
      </c>
      <c r="E286">
        <f>VLOOKUP(D286,Tabelle1!$A$2:$B$9,2,0)</f>
        <v>1</v>
      </c>
      <c r="F286" t="s">
        <v>54</v>
      </c>
      <c r="G286" t="s">
        <v>61</v>
      </c>
      <c r="H286" t="str">
        <f>IF(AND(VLOOKUP(D286,Tabelle1!$A$2:$C$9,3,0)="Uninf", G286="yes"),"Uninf-AB",VLOOKUP(D286,Tabelle1!$A$2:$C$9,3,0))</f>
        <v>wMel</v>
      </c>
      <c r="I286" t="str">
        <f t="shared" si="16"/>
        <v>wMel_Po_1_+</v>
      </c>
      <c r="J286">
        <v>3</v>
      </c>
      <c r="K286">
        <v>26</v>
      </c>
      <c r="L286">
        <v>8</v>
      </c>
      <c r="M286" t="str">
        <f t="shared" si="17"/>
        <v>re1+8</v>
      </c>
      <c r="N286">
        <v>14</v>
      </c>
      <c r="O286">
        <v>0</v>
      </c>
      <c r="P286">
        <v>60</v>
      </c>
      <c r="Q286">
        <v>24.4</v>
      </c>
      <c r="R286" t="s">
        <v>14</v>
      </c>
      <c r="S286">
        <v>24</v>
      </c>
      <c r="T286" s="4" t="s">
        <v>42</v>
      </c>
      <c r="U286" t="s">
        <v>22</v>
      </c>
      <c r="V286">
        <v>26.715154829451301</v>
      </c>
      <c r="W286">
        <f t="shared" si="18"/>
        <v>27</v>
      </c>
      <c r="X286" t="s">
        <v>59</v>
      </c>
      <c r="Y286" t="str">
        <f t="shared" si="19"/>
        <v>Po</v>
      </c>
    </row>
    <row r="287" spans="1:25" x14ac:dyDescent="0.3">
      <c r="A287">
        <v>2350</v>
      </c>
      <c r="B287">
        <v>554</v>
      </c>
      <c r="C287" t="s">
        <v>12</v>
      </c>
      <c r="D287" t="s">
        <v>12</v>
      </c>
      <c r="E287">
        <f>VLOOKUP(D287,Tabelle1!$A$2:$B$9,2,0)</f>
        <v>1</v>
      </c>
      <c r="F287" t="s">
        <v>54</v>
      </c>
      <c r="G287" t="s">
        <v>61</v>
      </c>
      <c r="H287" t="str">
        <f>IF(AND(VLOOKUP(D287,Tabelle1!$A$2:$C$9,3,0)="Uninf", G287="yes"),"Uninf-AB",VLOOKUP(D287,Tabelle1!$A$2:$C$9,3,0))</f>
        <v>wMel</v>
      </c>
      <c r="I287" t="str">
        <f t="shared" si="16"/>
        <v>wMel_Po_1_+</v>
      </c>
      <c r="J287">
        <v>3</v>
      </c>
      <c r="K287">
        <v>26</v>
      </c>
      <c r="L287">
        <v>8</v>
      </c>
      <c r="M287" t="str">
        <f t="shared" si="17"/>
        <v>re1+8</v>
      </c>
      <c r="N287">
        <v>14</v>
      </c>
      <c r="O287">
        <v>0</v>
      </c>
      <c r="P287">
        <v>60</v>
      </c>
      <c r="Q287">
        <v>24.4</v>
      </c>
      <c r="R287" t="s">
        <v>14</v>
      </c>
      <c r="S287">
        <v>24</v>
      </c>
      <c r="T287" s="4" t="s">
        <v>42</v>
      </c>
      <c r="U287" t="s">
        <v>22</v>
      </c>
      <c r="V287">
        <v>27.032667009479301</v>
      </c>
      <c r="W287">
        <f t="shared" si="18"/>
        <v>27</v>
      </c>
      <c r="X287" t="s">
        <v>59</v>
      </c>
      <c r="Y287" t="str">
        <f t="shared" si="19"/>
        <v>Po</v>
      </c>
    </row>
    <row r="288" spans="1:25" x14ac:dyDescent="0.3">
      <c r="A288">
        <v>312</v>
      </c>
      <c r="B288">
        <v>574</v>
      </c>
      <c r="C288" t="s">
        <v>12</v>
      </c>
      <c r="D288" t="s">
        <v>12</v>
      </c>
      <c r="E288">
        <f>VLOOKUP(D288,Tabelle1!$A$2:$B$9,2,0)</f>
        <v>1</v>
      </c>
      <c r="F288" t="s">
        <v>54</v>
      </c>
      <c r="G288" t="s">
        <v>61</v>
      </c>
      <c r="H288" t="str">
        <f>IF(AND(VLOOKUP(D288,Tabelle1!$A$2:$C$9,3,0)="Uninf", G288="yes"),"Uninf-AB",VLOOKUP(D288,Tabelle1!$A$2:$C$9,3,0))</f>
        <v>wMel</v>
      </c>
      <c r="I288" t="str">
        <f t="shared" si="16"/>
        <v>wMel_Po_1_+</v>
      </c>
      <c r="J288">
        <v>4</v>
      </c>
      <c r="K288">
        <v>28</v>
      </c>
      <c r="L288">
        <v>9</v>
      </c>
      <c r="M288" t="str">
        <f t="shared" si="17"/>
        <v>re1+9</v>
      </c>
      <c r="N288">
        <v>14</v>
      </c>
      <c r="O288">
        <v>0</v>
      </c>
      <c r="P288">
        <v>60</v>
      </c>
      <c r="Q288">
        <v>24.8</v>
      </c>
      <c r="R288" t="s">
        <v>14</v>
      </c>
      <c r="S288">
        <v>24</v>
      </c>
      <c r="T288" s="4" t="s">
        <v>42</v>
      </c>
      <c r="U288" t="s">
        <v>23</v>
      </c>
      <c r="V288">
        <v>18.4585847609818</v>
      </c>
      <c r="W288">
        <f t="shared" si="18"/>
        <v>18</v>
      </c>
      <c r="X288" t="s">
        <v>59</v>
      </c>
      <c r="Y288" t="str">
        <f t="shared" si="19"/>
        <v>Po</v>
      </c>
    </row>
    <row r="289" spans="1:25" x14ac:dyDescent="0.3">
      <c r="A289">
        <v>418</v>
      </c>
      <c r="B289">
        <v>534</v>
      </c>
      <c r="C289" t="s">
        <v>12</v>
      </c>
      <c r="D289" t="s">
        <v>12</v>
      </c>
      <c r="E289">
        <f>VLOOKUP(D289,Tabelle1!$A$2:$B$9,2,0)</f>
        <v>1</v>
      </c>
      <c r="F289" t="s">
        <v>54</v>
      </c>
      <c r="G289" t="s">
        <v>61</v>
      </c>
      <c r="H289" t="str">
        <f>IF(AND(VLOOKUP(D289,Tabelle1!$A$2:$C$9,3,0)="Uninf", G289="yes"),"Uninf-AB",VLOOKUP(D289,Tabelle1!$A$2:$C$9,3,0))</f>
        <v>wMel</v>
      </c>
      <c r="I289" t="str">
        <f t="shared" si="16"/>
        <v>wMel_Po_1_+</v>
      </c>
      <c r="J289">
        <v>4</v>
      </c>
      <c r="K289">
        <v>28</v>
      </c>
      <c r="L289">
        <v>9</v>
      </c>
      <c r="M289" t="str">
        <f t="shared" si="17"/>
        <v>re1+9</v>
      </c>
      <c r="N289">
        <v>14</v>
      </c>
      <c r="O289">
        <v>0</v>
      </c>
      <c r="P289">
        <v>60</v>
      </c>
      <c r="Q289">
        <v>24.8</v>
      </c>
      <c r="R289" t="s">
        <v>14</v>
      </c>
      <c r="S289">
        <v>24</v>
      </c>
      <c r="T289" s="4" t="s">
        <v>42</v>
      </c>
      <c r="U289" t="s">
        <v>23</v>
      </c>
      <c r="V289">
        <v>18.8834384791266</v>
      </c>
      <c r="W289">
        <f t="shared" si="18"/>
        <v>19</v>
      </c>
      <c r="X289" t="s">
        <v>59</v>
      </c>
      <c r="Y289" t="str">
        <f t="shared" si="19"/>
        <v>Po</v>
      </c>
    </row>
    <row r="290" spans="1:25" x14ac:dyDescent="0.3">
      <c r="A290">
        <v>584</v>
      </c>
      <c r="B290">
        <v>490</v>
      </c>
      <c r="C290" t="s">
        <v>12</v>
      </c>
      <c r="D290" t="s">
        <v>12</v>
      </c>
      <c r="E290">
        <f>VLOOKUP(D290,Tabelle1!$A$2:$B$9,2,0)</f>
        <v>1</v>
      </c>
      <c r="F290" t="s">
        <v>54</v>
      </c>
      <c r="G290" t="s">
        <v>61</v>
      </c>
      <c r="H290" t="str">
        <f>IF(AND(VLOOKUP(D290,Tabelle1!$A$2:$C$9,3,0)="Uninf", G290="yes"),"Uninf-AB",VLOOKUP(D290,Tabelle1!$A$2:$C$9,3,0))</f>
        <v>wMel</v>
      </c>
      <c r="I290" t="str">
        <f t="shared" si="16"/>
        <v>wMel_Po_1_+</v>
      </c>
      <c r="J290">
        <v>4</v>
      </c>
      <c r="K290">
        <v>28</v>
      </c>
      <c r="L290">
        <v>9</v>
      </c>
      <c r="M290" t="str">
        <f t="shared" si="17"/>
        <v>re1+9</v>
      </c>
      <c r="N290">
        <v>14</v>
      </c>
      <c r="O290">
        <v>0</v>
      </c>
      <c r="P290">
        <v>60</v>
      </c>
      <c r="Q290">
        <v>24.8</v>
      </c>
      <c r="R290" t="s">
        <v>14</v>
      </c>
      <c r="S290">
        <v>24</v>
      </c>
      <c r="T290" s="4" t="s">
        <v>42</v>
      </c>
      <c r="U290" t="s">
        <v>23</v>
      </c>
      <c r="V290">
        <v>19.545322205902298</v>
      </c>
      <c r="W290">
        <f t="shared" si="18"/>
        <v>20</v>
      </c>
      <c r="X290" t="s">
        <v>59</v>
      </c>
      <c r="Y290" t="str">
        <f t="shared" si="19"/>
        <v>Po</v>
      </c>
    </row>
    <row r="291" spans="1:25" x14ac:dyDescent="0.3">
      <c r="A291">
        <v>626</v>
      </c>
      <c r="B291">
        <v>528</v>
      </c>
      <c r="C291" t="s">
        <v>12</v>
      </c>
      <c r="D291" t="s">
        <v>12</v>
      </c>
      <c r="E291">
        <f>VLOOKUP(D291,Tabelle1!$A$2:$B$9,2,0)</f>
        <v>1</v>
      </c>
      <c r="F291" t="s">
        <v>54</v>
      </c>
      <c r="G291" t="s">
        <v>61</v>
      </c>
      <c r="H291" t="str">
        <f>IF(AND(VLOOKUP(D291,Tabelle1!$A$2:$C$9,3,0)="Uninf", G291="yes"),"Uninf-AB",VLOOKUP(D291,Tabelle1!$A$2:$C$9,3,0))</f>
        <v>wMel</v>
      </c>
      <c r="I291" t="str">
        <f t="shared" si="16"/>
        <v>wMel_Po_1_+</v>
      </c>
      <c r="J291">
        <v>4</v>
      </c>
      <c r="K291">
        <v>28</v>
      </c>
      <c r="L291">
        <v>9</v>
      </c>
      <c r="M291" t="str">
        <f t="shared" si="17"/>
        <v>re1+9</v>
      </c>
      <c r="N291">
        <v>14</v>
      </c>
      <c r="O291">
        <v>0</v>
      </c>
      <c r="P291">
        <v>60</v>
      </c>
      <c r="Q291">
        <v>24.8</v>
      </c>
      <c r="R291" t="s">
        <v>14</v>
      </c>
      <c r="S291">
        <v>24</v>
      </c>
      <c r="T291" s="4" t="s">
        <v>42</v>
      </c>
      <c r="U291" t="s">
        <v>23</v>
      </c>
      <c r="V291">
        <v>19.703685256128701</v>
      </c>
      <c r="W291">
        <f t="shared" si="18"/>
        <v>20</v>
      </c>
      <c r="X291" t="s">
        <v>59</v>
      </c>
      <c r="Y291" t="str">
        <f t="shared" si="19"/>
        <v>Po</v>
      </c>
    </row>
    <row r="292" spans="1:25" x14ac:dyDescent="0.3">
      <c r="A292">
        <v>622</v>
      </c>
      <c r="B292">
        <v>516</v>
      </c>
      <c r="C292" t="s">
        <v>12</v>
      </c>
      <c r="D292" t="s">
        <v>12</v>
      </c>
      <c r="E292">
        <f>VLOOKUP(D292,Tabelle1!$A$2:$B$9,2,0)</f>
        <v>1</v>
      </c>
      <c r="F292" t="s">
        <v>54</v>
      </c>
      <c r="G292" t="s">
        <v>61</v>
      </c>
      <c r="H292" t="str">
        <f>IF(AND(VLOOKUP(D292,Tabelle1!$A$2:$C$9,3,0)="Uninf", G292="yes"),"Uninf-AB",VLOOKUP(D292,Tabelle1!$A$2:$C$9,3,0))</f>
        <v>wMel</v>
      </c>
      <c r="I292" t="str">
        <f t="shared" si="16"/>
        <v>wMel_Po_1_+</v>
      </c>
      <c r="J292">
        <v>4</v>
      </c>
      <c r="K292">
        <v>28</v>
      </c>
      <c r="L292">
        <v>9</v>
      </c>
      <c r="M292" t="str">
        <f t="shared" si="17"/>
        <v>re1+9</v>
      </c>
      <c r="N292">
        <v>14</v>
      </c>
      <c r="O292">
        <v>0</v>
      </c>
      <c r="P292">
        <v>60</v>
      </c>
      <c r="Q292">
        <v>24.8</v>
      </c>
      <c r="R292" t="s">
        <v>14</v>
      </c>
      <c r="S292">
        <v>24</v>
      </c>
      <c r="T292" s="4" t="s">
        <v>42</v>
      </c>
      <c r="U292" t="s">
        <v>23</v>
      </c>
      <c r="V292">
        <v>19.690155582138299</v>
      </c>
      <c r="W292">
        <f t="shared" si="18"/>
        <v>20</v>
      </c>
      <c r="X292" t="s">
        <v>59</v>
      </c>
      <c r="Y292" t="str">
        <f t="shared" si="19"/>
        <v>Po</v>
      </c>
    </row>
    <row r="293" spans="1:25" x14ac:dyDescent="0.3">
      <c r="A293">
        <v>648</v>
      </c>
      <c r="B293">
        <v>510</v>
      </c>
      <c r="C293" t="s">
        <v>12</v>
      </c>
      <c r="D293" t="s">
        <v>12</v>
      </c>
      <c r="E293">
        <f>VLOOKUP(D293,Tabelle1!$A$2:$B$9,2,0)</f>
        <v>1</v>
      </c>
      <c r="F293" t="s">
        <v>54</v>
      </c>
      <c r="G293" t="s">
        <v>61</v>
      </c>
      <c r="H293" t="str">
        <f>IF(AND(VLOOKUP(D293,Tabelle1!$A$2:$C$9,3,0)="Uninf", G293="yes"),"Uninf-AB",VLOOKUP(D293,Tabelle1!$A$2:$C$9,3,0))</f>
        <v>wMel</v>
      </c>
      <c r="I293" t="str">
        <f t="shared" si="16"/>
        <v>wMel_Po_1_+</v>
      </c>
      <c r="J293">
        <v>4</v>
      </c>
      <c r="K293">
        <v>28</v>
      </c>
      <c r="L293">
        <v>9</v>
      </c>
      <c r="M293" t="str">
        <f t="shared" si="17"/>
        <v>re1+9</v>
      </c>
      <c r="N293">
        <v>14</v>
      </c>
      <c r="O293">
        <v>0</v>
      </c>
      <c r="P293">
        <v>60</v>
      </c>
      <c r="Q293">
        <v>24.8</v>
      </c>
      <c r="R293" t="s">
        <v>14</v>
      </c>
      <c r="S293">
        <v>24</v>
      </c>
      <c r="T293" s="4" t="s">
        <v>42</v>
      </c>
      <c r="U293" t="s">
        <v>23</v>
      </c>
      <c r="V293">
        <v>19.7936589603428</v>
      </c>
      <c r="W293">
        <f t="shared" si="18"/>
        <v>20</v>
      </c>
      <c r="X293" t="s">
        <v>59</v>
      </c>
      <c r="Y293" t="str">
        <f t="shared" si="19"/>
        <v>Po</v>
      </c>
    </row>
    <row r="294" spans="1:25" x14ac:dyDescent="0.3">
      <c r="A294">
        <v>674</v>
      </c>
      <c r="B294">
        <v>522</v>
      </c>
      <c r="C294" t="s">
        <v>12</v>
      </c>
      <c r="D294" t="s">
        <v>12</v>
      </c>
      <c r="E294">
        <f>VLOOKUP(D294,Tabelle1!$A$2:$B$9,2,0)</f>
        <v>1</v>
      </c>
      <c r="F294" t="s">
        <v>54</v>
      </c>
      <c r="G294" t="s">
        <v>61</v>
      </c>
      <c r="H294" t="str">
        <f>IF(AND(VLOOKUP(D294,Tabelle1!$A$2:$C$9,3,0)="Uninf", G294="yes"),"Uninf-AB",VLOOKUP(D294,Tabelle1!$A$2:$C$9,3,0))</f>
        <v>wMel</v>
      </c>
      <c r="I294" t="str">
        <f t="shared" si="16"/>
        <v>wMel_Po_1_+</v>
      </c>
      <c r="J294">
        <v>4</v>
      </c>
      <c r="K294">
        <v>28</v>
      </c>
      <c r="L294">
        <v>9</v>
      </c>
      <c r="M294" t="str">
        <f t="shared" si="17"/>
        <v>re1+9</v>
      </c>
      <c r="N294">
        <v>14</v>
      </c>
      <c r="O294">
        <v>0</v>
      </c>
      <c r="P294">
        <v>60</v>
      </c>
      <c r="Q294">
        <v>24.8</v>
      </c>
      <c r="R294" t="s">
        <v>14</v>
      </c>
      <c r="S294">
        <v>24</v>
      </c>
      <c r="T294" s="4" t="s">
        <v>42</v>
      </c>
      <c r="U294" t="s">
        <v>23</v>
      </c>
      <c r="V294">
        <v>19.893827946275799</v>
      </c>
      <c r="W294">
        <f t="shared" si="18"/>
        <v>20</v>
      </c>
      <c r="X294" t="s">
        <v>59</v>
      </c>
      <c r="Y294" t="str">
        <f t="shared" si="19"/>
        <v>Po</v>
      </c>
    </row>
    <row r="295" spans="1:25" x14ac:dyDescent="0.3">
      <c r="A295">
        <v>692</v>
      </c>
      <c r="B295">
        <v>508</v>
      </c>
      <c r="C295" t="s">
        <v>12</v>
      </c>
      <c r="D295" t="s">
        <v>12</v>
      </c>
      <c r="E295">
        <f>VLOOKUP(D295,Tabelle1!$A$2:$B$9,2,0)</f>
        <v>1</v>
      </c>
      <c r="F295" t="s">
        <v>54</v>
      </c>
      <c r="G295" t="s">
        <v>61</v>
      </c>
      <c r="H295" t="str">
        <f>IF(AND(VLOOKUP(D295,Tabelle1!$A$2:$C$9,3,0)="Uninf", G295="yes"),"Uninf-AB",VLOOKUP(D295,Tabelle1!$A$2:$C$9,3,0))</f>
        <v>wMel</v>
      </c>
      <c r="I295" t="str">
        <f t="shared" si="16"/>
        <v>wMel_Po_1_+</v>
      </c>
      <c r="J295">
        <v>4</v>
      </c>
      <c r="K295">
        <v>28</v>
      </c>
      <c r="L295">
        <v>9</v>
      </c>
      <c r="M295" t="str">
        <f t="shared" si="17"/>
        <v>re1+9</v>
      </c>
      <c r="N295">
        <v>14</v>
      </c>
      <c r="O295">
        <v>0</v>
      </c>
      <c r="P295">
        <v>60</v>
      </c>
      <c r="Q295">
        <v>24.8</v>
      </c>
      <c r="R295" t="s">
        <v>14</v>
      </c>
      <c r="S295">
        <v>24</v>
      </c>
      <c r="T295" s="4" t="s">
        <v>42</v>
      </c>
      <c r="U295" t="s">
        <v>23</v>
      </c>
      <c r="V295">
        <v>19.967308072258099</v>
      </c>
      <c r="W295">
        <f t="shared" si="18"/>
        <v>20</v>
      </c>
      <c r="X295" t="s">
        <v>59</v>
      </c>
      <c r="Y295" t="str">
        <f t="shared" si="19"/>
        <v>Po</v>
      </c>
    </row>
    <row r="296" spans="1:25" x14ac:dyDescent="0.3">
      <c r="A296">
        <v>722</v>
      </c>
      <c r="B296">
        <v>520</v>
      </c>
      <c r="C296" t="s">
        <v>12</v>
      </c>
      <c r="D296" t="s">
        <v>12</v>
      </c>
      <c r="E296">
        <f>VLOOKUP(D296,Tabelle1!$A$2:$B$9,2,0)</f>
        <v>1</v>
      </c>
      <c r="F296" t="s">
        <v>54</v>
      </c>
      <c r="G296" t="s">
        <v>61</v>
      </c>
      <c r="H296" t="str">
        <f>IF(AND(VLOOKUP(D296,Tabelle1!$A$2:$C$9,3,0)="Uninf", G296="yes"),"Uninf-AB",VLOOKUP(D296,Tabelle1!$A$2:$C$9,3,0))</f>
        <v>wMel</v>
      </c>
      <c r="I296" t="str">
        <f t="shared" si="16"/>
        <v>wMel_Po_1_+</v>
      </c>
      <c r="J296">
        <v>4</v>
      </c>
      <c r="K296">
        <v>28</v>
      </c>
      <c r="L296">
        <v>9</v>
      </c>
      <c r="M296" t="str">
        <f t="shared" si="17"/>
        <v>re1+9</v>
      </c>
      <c r="N296">
        <v>14</v>
      </c>
      <c r="O296">
        <v>0</v>
      </c>
      <c r="P296">
        <v>60</v>
      </c>
      <c r="Q296">
        <v>24.8</v>
      </c>
      <c r="R296" t="s">
        <v>14</v>
      </c>
      <c r="S296">
        <v>24</v>
      </c>
      <c r="T296" s="4" t="s">
        <v>42</v>
      </c>
      <c r="U296" t="s">
        <v>23</v>
      </c>
      <c r="V296">
        <v>20.083229660362498</v>
      </c>
      <c r="W296">
        <f t="shared" si="18"/>
        <v>20</v>
      </c>
      <c r="X296" t="s">
        <v>59</v>
      </c>
      <c r="Y296" t="str">
        <f t="shared" si="19"/>
        <v>Po</v>
      </c>
    </row>
    <row r="297" spans="1:25" x14ac:dyDescent="0.3">
      <c r="A297">
        <v>758</v>
      </c>
      <c r="B297">
        <v>504</v>
      </c>
      <c r="C297" t="s">
        <v>12</v>
      </c>
      <c r="D297" t="s">
        <v>12</v>
      </c>
      <c r="E297">
        <f>VLOOKUP(D297,Tabelle1!$A$2:$B$9,2,0)</f>
        <v>1</v>
      </c>
      <c r="F297" t="s">
        <v>54</v>
      </c>
      <c r="G297" t="s">
        <v>61</v>
      </c>
      <c r="H297" t="str">
        <f>IF(AND(VLOOKUP(D297,Tabelle1!$A$2:$C$9,3,0)="Uninf", G297="yes"),"Uninf-AB",VLOOKUP(D297,Tabelle1!$A$2:$C$9,3,0))</f>
        <v>wMel</v>
      </c>
      <c r="I297" t="str">
        <f t="shared" si="16"/>
        <v>wMel_Po_1_+</v>
      </c>
      <c r="J297">
        <v>4</v>
      </c>
      <c r="K297">
        <v>28</v>
      </c>
      <c r="L297">
        <v>9</v>
      </c>
      <c r="M297" t="str">
        <f t="shared" si="17"/>
        <v>re1+9</v>
      </c>
      <c r="N297">
        <v>14</v>
      </c>
      <c r="O297">
        <v>0</v>
      </c>
      <c r="P297">
        <v>60</v>
      </c>
      <c r="Q297">
        <v>24.8</v>
      </c>
      <c r="R297" t="s">
        <v>14</v>
      </c>
      <c r="S297">
        <v>24</v>
      </c>
      <c r="T297" s="4" t="s">
        <v>42</v>
      </c>
      <c r="U297" t="s">
        <v>23</v>
      </c>
      <c r="V297">
        <v>20.2279669841462</v>
      </c>
      <c r="W297">
        <f t="shared" si="18"/>
        <v>20</v>
      </c>
      <c r="X297" t="s">
        <v>59</v>
      </c>
      <c r="Y297" t="str">
        <f t="shared" si="19"/>
        <v>Po</v>
      </c>
    </row>
    <row r="298" spans="1:25" x14ac:dyDescent="0.3">
      <c r="A298">
        <v>826</v>
      </c>
      <c r="B298">
        <v>464</v>
      </c>
      <c r="C298" t="s">
        <v>12</v>
      </c>
      <c r="D298" t="s">
        <v>12</v>
      </c>
      <c r="E298">
        <f>VLOOKUP(D298,Tabelle1!$A$2:$B$9,2,0)</f>
        <v>1</v>
      </c>
      <c r="F298" t="s">
        <v>54</v>
      </c>
      <c r="G298" t="s">
        <v>61</v>
      </c>
      <c r="H298" t="str">
        <f>IF(AND(VLOOKUP(D298,Tabelle1!$A$2:$C$9,3,0)="Uninf", G298="yes"),"Uninf-AB",VLOOKUP(D298,Tabelle1!$A$2:$C$9,3,0))</f>
        <v>wMel</v>
      </c>
      <c r="I298" t="str">
        <f t="shared" si="16"/>
        <v>wMel_Po_1_+</v>
      </c>
      <c r="J298">
        <v>4</v>
      </c>
      <c r="K298">
        <v>28</v>
      </c>
      <c r="L298">
        <v>9</v>
      </c>
      <c r="M298" t="str">
        <f t="shared" si="17"/>
        <v>re1+9</v>
      </c>
      <c r="N298">
        <v>14</v>
      </c>
      <c r="O298">
        <v>0</v>
      </c>
      <c r="P298">
        <v>60</v>
      </c>
      <c r="Q298">
        <v>24.8</v>
      </c>
      <c r="R298" t="s">
        <v>14</v>
      </c>
      <c r="S298">
        <v>24</v>
      </c>
      <c r="T298" s="4" t="s">
        <v>42</v>
      </c>
      <c r="U298" t="s">
        <v>23</v>
      </c>
      <c r="V298">
        <v>20.503170981662901</v>
      </c>
      <c r="W298">
        <f t="shared" si="18"/>
        <v>21</v>
      </c>
      <c r="X298" t="s">
        <v>59</v>
      </c>
      <c r="Y298" t="str">
        <f t="shared" si="19"/>
        <v>Po</v>
      </c>
    </row>
    <row r="299" spans="1:25" x14ac:dyDescent="0.3">
      <c r="A299">
        <v>844</v>
      </c>
      <c r="B299">
        <v>492</v>
      </c>
      <c r="C299" t="s">
        <v>12</v>
      </c>
      <c r="D299" t="s">
        <v>12</v>
      </c>
      <c r="E299">
        <f>VLOOKUP(D299,Tabelle1!$A$2:$B$9,2,0)</f>
        <v>1</v>
      </c>
      <c r="F299" t="s">
        <v>54</v>
      </c>
      <c r="G299" t="s">
        <v>61</v>
      </c>
      <c r="H299" t="str">
        <f>IF(AND(VLOOKUP(D299,Tabelle1!$A$2:$C$9,3,0)="Uninf", G299="yes"),"Uninf-AB",VLOOKUP(D299,Tabelle1!$A$2:$C$9,3,0))</f>
        <v>wMel</v>
      </c>
      <c r="I299" t="str">
        <f t="shared" si="16"/>
        <v>wMel_Po_1_+</v>
      </c>
      <c r="J299">
        <v>4</v>
      </c>
      <c r="K299">
        <v>28</v>
      </c>
      <c r="L299">
        <v>9</v>
      </c>
      <c r="M299" t="str">
        <f t="shared" si="17"/>
        <v>re1+9</v>
      </c>
      <c r="N299">
        <v>14</v>
      </c>
      <c r="O299">
        <v>0</v>
      </c>
      <c r="P299">
        <v>60</v>
      </c>
      <c r="Q299">
        <v>24.8</v>
      </c>
      <c r="R299" t="s">
        <v>14</v>
      </c>
      <c r="S299">
        <v>24</v>
      </c>
      <c r="T299" s="4" t="s">
        <v>42</v>
      </c>
      <c r="U299" t="s">
        <v>23</v>
      </c>
      <c r="V299">
        <v>20.568870859011799</v>
      </c>
      <c r="W299">
        <f t="shared" si="18"/>
        <v>21</v>
      </c>
      <c r="X299" t="s">
        <v>59</v>
      </c>
      <c r="Y299" t="str">
        <f t="shared" si="19"/>
        <v>Po</v>
      </c>
    </row>
    <row r="300" spans="1:25" x14ac:dyDescent="0.3">
      <c r="A300">
        <v>858</v>
      </c>
      <c r="B300">
        <v>480</v>
      </c>
      <c r="C300" t="s">
        <v>12</v>
      </c>
      <c r="D300" t="s">
        <v>12</v>
      </c>
      <c r="E300">
        <f>VLOOKUP(D300,Tabelle1!$A$2:$B$9,2,0)</f>
        <v>1</v>
      </c>
      <c r="F300" t="s">
        <v>54</v>
      </c>
      <c r="G300" t="s">
        <v>61</v>
      </c>
      <c r="H300" t="str">
        <f>IF(AND(VLOOKUP(D300,Tabelle1!$A$2:$C$9,3,0)="Uninf", G300="yes"),"Uninf-AB",VLOOKUP(D300,Tabelle1!$A$2:$C$9,3,0))</f>
        <v>wMel</v>
      </c>
      <c r="I300" t="str">
        <f t="shared" si="16"/>
        <v>wMel_Po_1_+</v>
      </c>
      <c r="J300">
        <v>4</v>
      </c>
      <c r="K300">
        <v>28</v>
      </c>
      <c r="L300">
        <v>9</v>
      </c>
      <c r="M300" t="str">
        <f t="shared" si="17"/>
        <v>re1+9</v>
      </c>
      <c r="N300">
        <v>14</v>
      </c>
      <c r="O300">
        <v>0</v>
      </c>
      <c r="P300">
        <v>60</v>
      </c>
      <c r="Q300">
        <v>24.8</v>
      </c>
      <c r="R300" t="s">
        <v>14</v>
      </c>
      <c r="S300">
        <v>24</v>
      </c>
      <c r="T300" s="4" t="s">
        <v>42</v>
      </c>
      <c r="U300" t="s">
        <v>23</v>
      </c>
      <c r="V300">
        <v>20.626227894792599</v>
      </c>
      <c r="W300">
        <f t="shared" si="18"/>
        <v>21</v>
      </c>
      <c r="X300" t="s">
        <v>59</v>
      </c>
      <c r="Y300" t="str">
        <f t="shared" si="19"/>
        <v>Po</v>
      </c>
    </row>
    <row r="301" spans="1:25" x14ac:dyDescent="0.3">
      <c r="A301">
        <v>1150</v>
      </c>
      <c r="B301">
        <v>454</v>
      </c>
      <c r="C301" t="s">
        <v>12</v>
      </c>
      <c r="D301" t="s">
        <v>12</v>
      </c>
      <c r="E301">
        <f>VLOOKUP(D301,Tabelle1!$A$2:$B$9,2,0)</f>
        <v>1</v>
      </c>
      <c r="F301" t="s">
        <v>54</v>
      </c>
      <c r="G301" t="s">
        <v>61</v>
      </c>
      <c r="H301" t="str">
        <f>IF(AND(VLOOKUP(D301,Tabelle1!$A$2:$C$9,3,0)="Uninf", G301="yes"),"Uninf-AB",VLOOKUP(D301,Tabelle1!$A$2:$C$9,3,0))</f>
        <v>wMel</v>
      </c>
      <c r="I301" t="str">
        <f t="shared" si="16"/>
        <v>wMel_Po_1_+</v>
      </c>
      <c r="J301">
        <v>4</v>
      </c>
      <c r="K301">
        <v>28</v>
      </c>
      <c r="L301">
        <v>9</v>
      </c>
      <c r="M301" t="str">
        <f t="shared" si="17"/>
        <v>re1+9</v>
      </c>
      <c r="N301">
        <v>14</v>
      </c>
      <c r="O301">
        <v>0</v>
      </c>
      <c r="P301">
        <v>60</v>
      </c>
      <c r="Q301">
        <v>24.8</v>
      </c>
      <c r="R301" t="s">
        <v>14</v>
      </c>
      <c r="S301">
        <v>24</v>
      </c>
      <c r="T301" s="4" t="s">
        <v>42</v>
      </c>
      <c r="U301" t="s">
        <v>23</v>
      </c>
      <c r="V301">
        <v>21.7809841976953</v>
      </c>
      <c r="W301">
        <f t="shared" si="18"/>
        <v>22</v>
      </c>
      <c r="X301" t="s">
        <v>59</v>
      </c>
      <c r="Y301" t="str">
        <f t="shared" si="19"/>
        <v>Po</v>
      </c>
    </row>
    <row r="302" spans="1:25" x14ac:dyDescent="0.3">
      <c r="A302">
        <v>1172</v>
      </c>
      <c r="B302">
        <v>448</v>
      </c>
      <c r="C302" t="s">
        <v>12</v>
      </c>
      <c r="D302" t="s">
        <v>12</v>
      </c>
      <c r="E302">
        <f>VLOOKUP(D302,Tabelle1!$A$2:$B$9,2,0)</f>
        <v>1</v>
      </c>
      <c r="F302" t="s">
        <v>54</v>
      </c>
      <c r="G302" t="s">
        <v>61</v>
      </c>
      <c r="H302" t="str">
        <f>IF(AND(VLOOKUP(D302,Tabelle1!$A$2:$C$9,3,0)="Uninf", G302="yes"),"Uninf-AB",VLOOKUP(D302,Tabelle1!$A$2:$C$9,3,0))</f>
        <v>wMel</v>
      </c>
      <c r="I302" t="str">
        <f t="shared" si="16"/>
        <v>wMel_Po_1_+</v>
      </c>
      <c r="J302">
        <v>4</v>
      </c>
      <c r="K302">
        <v>28</v>
      </c>
      <c r="L302">
        <v>9</v>
      </c>
      <c r="M302" t="str">
        <f t="shared" si="17"/>
        <v>re1+9</v>
      </c>
      <c r="N302">
        <v>14</v>
      </c>
      <c r="O302">
        <v>0</v>
      </c>
      <c r="P302">
        <v>60</v>
      </c>
      <c r="Q302">
        <v>24.8</v>
      </c>
      <c r="R302" t="s">
        <v>14</v>
      </c>
      <c r="S302">
        <v>24</v>
      </c>
      <c r="T302" s="4" t="s">
        <v>42</v>
      </c>
      <c r="U302" t="s">
        <v>23</v>
      </c>
      <c r="V302">
        <v>21.868734973728401</v>
      </c>
      <c r="W302">
        <f t="shared" si="18"/>
        <v>22</v>
      </c>
      <c r="X302" t="s">
        <v>59</v>
      </c>
      <c r="Y302" t="str">
        <f t="shared" si="19"/>
        <v>Po</v>
      </c>
    </row>
    <row r="303" spans="1:25" x14ac:dyDescent="0.3">
      <c r="A303">
        <v>1160</v>
      </c>
      <c r="B303">
        <v>502</v>
      </c>
      <c r="C303" t="s">
        <v>12</v>
      </c>
      <c r="D303" t="s">
        <v>12</v>
      </c>
      <c r="E303">
        <f>VLOOKUP(D303,Tabelle1!$A$2:$B$9,2,0)</f>
        <v>1</v>
      </c>
      <c r="F303" t="s">
        <v>54</v>
      </c>
      <c r="G303" t="s">
        <v>61</v>
      </c>
      <c r="H303" t="str">
        <f>IF(AND(VLOOKUP(D303,Tabelle1!$A$2:$C$9,3,0)="Uninf", G303="yes"),"Uninf-AB",VLOOKUP(D303,Tabelle1!$A$2:$C$9,3,0))</f>
        <v>wMel</v>
      </c>
      <c r="I303" t="str">
        <f t="shared" si="16"/>
        <v>wMel_Po_1_+</v>
      </c>
      <c r="J303">
        <v>4</v>
      </c>
      <c r="K303">
        <v>28</v>
      </c>
      <c r="L303">
        <v>9</v>
      </c>
      <c r="M303" t="str">
        <f t="shared" si="17"/>
        <v>re1+9</v>
      </c>
      <c r="N303">
        <v>14</v>
      </c>
      <c r="O303">
        <v>0</v>
      </c>
      <c r="P303">
        <v>60</v>
      </c>
      <c r="Q303">
        <v>24.8</v>
      </c>
      <c r="R303" t="s">
        <v>14</v>
      </c>
      <c r="S303">
        <v>24</v>
      </c>
      <c r="T303" s="4" t="s">
        <v>42</v>
      </c>
      <c r="U303" t="s">
        <v>23</v>
      </c>
      <c r="V303">
        <v>21.8114739903999</v>
      </c>
      <c r="W303">
        <f t="shared" si="18"/>
        <v>22</v>
      </c>
      <c r="X303" t="s">
        <v>59</v>
      </c>
      <c r="Y303" t="str">
        <f t="shared" si="19"/>
        <v>Po</v>
      </c>
    </row>
    <row r="304" spans="1:25" x14ac:dyDescent="0.3">
      <c r="A304">
        <v>1250</v>
      </c>
      <c r="B304">
        <v>488</v>
      </c>
      <c r="C304" t="s">
        <v>12</v>
      </c>
      <c r="D304" t="s">
        <v>12</v>
      </c>
      <c r="E304">
        <f>VLOOKUP(D304,Tabelle1!$A$2:$B$9,2,0)</f>
        <v>1</v>
      </c>
      <c r="F304" t="s">
        <v>54</v>
      </c>
      <c r="G304" t="s">
        <v>61</v>
      </c>
      <c r="H304" t="str">
        <f>IF(AND(VLOOKUP(D304,Tabelle1!$A$2:$C$9,3,0)="Uninf", G304="yes"),"Uninf-AB",VLOOKUP(D304,Tabelle1!$A$2:$C$9,3,0))</f>
        <v>wMel</v>
      </c>
      <c r="I304" t="str">
        <f t="shared" si="16"/>
        <v>wMel_Po_1_+</v>
      </c>
      <c r="J304">
        <v>4</v>
      </c>
      <c r="K304">
        <v>28</v>
      </c>
      <c r="L304">
        <v>9</v>
      </c>
      <c r="M304" t="str">
        <f t="shared" si="17"/>
        <v>re1+9</v>
      </c>
      <c r="N304">
        <v>14</v>
      </c>
      <c r="O304">
        <v>0</v>
      </c>
      <c r="P304">
        <v>60</v>
      </c>
      <c r="Q304">
        <v>24.8</v>
      </c>
      <c r="R304" t="s">
        <v>14</v>
      </c>
      <c r="S304">
        <v>24</v>
      </c>
      <c r="T304" s="4" t="s">
        <v>42</v>
      </c>
      <c r="U304" t="s">
        <v>23</v>
      </c>
      <c r="V304">
        <v>22.168500955467</v>
      </c>
      <c r="W304">
        <f t="shared" si="18"/>
        <v>22</v>
      </c>
      <c r="X304" t="s">
        <v>59</v>
      </c>
      <c r="Y304" t="str">
        <f t="shared" si="19"/>
        <v>Po</v>
      </c>
    </row>
    <row r="305" spans="1:25" x14ac:dyDescent="0.3">
      <c r="A305">
        <v>1260</v>
      </c>
      <c r="B305">
        <v>438</v>
      </c>
      <c r="C305" t="s">
        <v>12</v>
      </c>
      <c r="D305" t="s">
        <v>12</v>
      </c>
      <c r="E305">
        <f>VLOOKUP(D305,Tabelle1!$A$2:$B$9,2,0)</f>
        <v>1</v>
      </c>
      <c r="F305" t="s">
        <v>54</v>
      </c>
      <c r="G305" t="s">
        <v>61</v>
      </c>
      <c r="H305" t="str">
        <f>IF(AND(VLOOKUP(D305,Tabelle1!$A$2:$C$9,3,0)="Uninf", G305="yes"),"Uninf-AB",VLOOKUP(D305,Tabelle1!$A$2:$C$9,3,0))</f>
        <v>wMel</v>
      </c>
      <c r="I305" t="str">
        <f t="shared" si="16"/>
        <v>wMel_Po_1_+</v>
      </c>
      <c r="J305">
        <v>4</v>
      </c>
      <c r="K305">
        <v>28</v>
      </c>
      <c r="L305">
        <v>9</v>
      </c>
      <c r="M305" t="str">
        <f t="shared" si="17"/>
        <v>re1+9</v>
      </c>
      <c r="N305">
        <v>14</v>
      </c>
      <c r="O305">
        <v>0</v>
      </c>
      <c r="P305">
        <v>60</v>
      </c>
      <c r="Q305">
        <v>24.8</v>
      </c>
      <c r="R305" t="s">
        <v>14</v>
      </c>
      <c r="S305">
        <v>24</v>
      </c>
      <c r="T305" s="4" t="s">
        <v>42</v>
      </c>
      <c r="U305" t="s">
        <v>23</v>
      </c>
      <c r="V305">
        <v>22.217144661649499</v>
      </c>
      <c r="W305">
        <f t="shared" si="18"/>
        <v>22</v>
      </c>
      <c r="X305" t="s">
        <v>59</v>
      </c>
      <c r="Y305" t="str">
        <f t="shared" si="19"/>
        <v>Po</v>
      </c>
    </row>
    <row r="306" spans="1:25" x14ac:dyDescent="0.3">
      <c r="A306">
        <v>1340</v>
      </c>
      <c r="B306">
        <v>476</v>
      </c>
      <c r="C306" t="s">
        <v>12</v>
      </c>
      <c r="D306" t="s">
        <v>12</v>
      </c>
      <c r="E306">
        <f>VLOOKUP(D306,Tabelle1!$A$2:$B$9,2,0)</f>
        <v>1</v>
      </c>
      <c r="F306" t="s">
        <v>54</v>
      </c>
      <c r="G306" t="s">
        <v>61</v>
      </c>
      <c r="H306" t="str">
        <f>IF(AND(VLOOKUP(D306,Tabelle1!$A$2:$C$9,3,0)="Uninf", G306="yes"),"Uninf-AB",VLOOKUP(D306,Tabelle1!$A$2:$C$9,3,0))</f>
        <v>wMel</v>
      </c>
      <c r="I306" t="str">
        <f t="shared" si="16"/>
        <v>wMel_Po_1_+</v>
      </c>
      <c r="J306">
        <v>4</v>
      </c>
      <c r="K306">
        <v>28</v>
      </c>
      <c r="L306">
        <v>9</v>
      </c>
      <c r="M306" t="str">
        <f t="shared" si="17"/>
        <v>re1+9</v>
      </c>
      <c r="N306">
        <v>14</v>
      </c>
      <c r="O306">
        <v>0</v>
      </c>
      <c r="P306">
        <v>60</v>
      </c>
      <c r="Q306">
        <v>24.8</v>
      </c>
      <c r="R306" t="s">
        <v>14</v>
      </c>
      <c r="S306">
        <v>24</v>
      </c>
      <c r="T306" s="4" t="s">
        <v>42</v>
      </c>
      <c r="U306" t="s">
        <v>23</v>
      </c>
      <c r="V306">
        <v>22.525157432503999</v>
      </c>
      <c r="W306">
        <f t="shared" si="18"/>
        <v>23</v>
      </c>
      <c r="X306" t="s">
        <v>59</v>
      </c>
      <c r="Y306" t="str">
        <f t="shared" si="19"/>
        <v>Po</v>
      </c>
    </row>
    <row r="307" spans="1:25" x14ac:dyDescent="0.3">
      <c r="A307">
        <v>1558</v>
      </c>
      <c r="B307">
        <v>438</v>
      </c>
      <c r="C307" t="s">
        <v>12</v>
      </c>
      <c r="D307" t="s">
        <v>12</v>
      </c>
      <c r="E307">
        <f>VLOOKUP(D307,Tabelle1!$A$2:$B$9,2,0)</f>
        <v>1</v>
      </c>
      <c r="F307" t="s">
        <v>54</v>
      </c>
      <c r="G307" t="s">
        <v>61</v>
      </c>
      <c r="H307" t="str">
        <f>IF(AND(VLOOKUP(D307,Tabelle1!$A$2:$C$9,3,0)="Uninf", G307="yes"),"Uninf-AB",VLOOKUP(D307,Tabelle1!$A$2:$C$9,3,0))</f>
        <v>wMel</v>
      </c>
      <c r="I307" t="str">
        <f t="shared" si="16"/>
        <v>wMel_Po_1_+</v>
      </c>
      <c r="J307">
        <v>4</v>
      </c>
      <c r="K307">
        <v>28</v>
      </c>
      <c r="L307">
        <v>9</v>
      </c>
      <c r="M307" t="str">
        <f t="shared" si="17"/>
        <v>re1+9</v>
      </c>
      <c r="N307">
        <v>14</v>
      </c>
      <c r="O307">
        <v>0</v>
      </c>
      <c r="P307">
        <v>60</v>
      </c>
      <c r="Q307">
        <v>24.8</v>
      </c>
      <c r="R307" t="s">
        <v>14</v>
      </c>
      <c r="S307">
        <v>24</v>
      </c>
      <c r="T307" s="4" t="s">
        <v>42</v>
      </c>
      <c r="U307" t="s">
        <v>23</v>
      </c>
      <c r="V307">
        <v>23.390713523417201</v>
      </c>
      <c r="W307">
        <f t="shared" si="18"/>
        <v>23</v>
      </c>
      <c r="X307" t="s">
        <v>59</v>
      </c>
      <c r="Y307" t="str">
        <f t="shared" si="19"/>
        <v>Po</v>
      </c>
    </row>
    <row r="308" spans="1:25" x14ac:dyDescent="0.3">
      <c r="A308">
        <v>1566</v>
      </c>
      <c r="B308">
        <v>458</v>
      </c>
      <c r="C308" t="s">
        <v>12</v>
      </c>
      <c r="D308" t="s">
        <v>12</v>
      </c>
      <c r="E308">
        <f>VLOOKUP(D308,Tabelle1!$A$2:$B$9,2,0)</f>
        <v>1</v>
      </c>
      <c r="F308" t="s">
        <v>54</v>
      </c>
      <c r="G308" t="s">
        <v>61</v>
      </c>
      <c r="H308" t="str">
        <f>IF(AND(VLOOKUP(D308,Tabelle1!$A$2:$C$9,3,0)="Uninf", G308="yes"),"Uninf-AB",VLOOKUP(D308,Tabelle1!$A$2:$C$9,3,0))</f>
        <v>wMel</v>
      </c>
      <c r="I308" t="str">
        <f t="shared" si="16"/>
        <v>wMel_Po_1_+</v>
      </c>
      <c r="J308">
        <v>4</v>
      </c>
      <c r="K308">
        <v>28</v>
      </c>
      <c r="L308">
        <v>9</v>
      </c>
      <c r="M308" t="str">
        <f t="shared" si="17"/>
        <v>re1+9</v>
      </c>
      <c r="N308">
        <v>14</v>
      </c>
      <c r="O308">
        <v>0</v>
      </c>
      <c r="P308">
        <v>60</v>
      </c>
      <c r="Q308">
        <v>24.8</v>
      </c>
      <c r="R308" t="s">
        <v>14</v>
      </c>
      <c r="S308">
        <v>24</v>
      </c>
      <c r="T308" s="4" t="s">
        <v>42</v>
      </c>
      <c r="U308" t="s">
        <v>23</v>
      </c>
      <c r="V308">
        <v>23.418513847458399</v>
      </c>
      <c r="W308">
        <f t="shared" si="18"/>
        <v>23</v>
      </c>
      <c r="X308" t="s">
        <v>59</v>
      </c>
      <c r="Y308" t="str">
        <f t="shared" si="19"/>
        <v>Po</v>
      </c>
    </row>
    <row r="309" spans="1:25" x14ac:dyDescent="0.3">
      <c r="A309">
        <v>1568</v>
      </c>
      <c r="B309">
        <v>478</v>
      </c>
      <c r="C309" t="s">
        <v>12</v>
      </c>
      <c r="D309" t="s">
        <v>12</v>
      </c>
      <c r="E309">
        <f>VLOOKUP(D309,Tabelle1!$A$2:$B$9,2,0)</f>
        <v>1</v>
      </c>
      <c r="F309" t="s">
        <v>54</v>
      </c>
      <c r="G309" t="s">
        <v>61</v>
      </c>
      <c r="H309" t="str">
        <f>IF(AND(VLOOKUP(D309,Tabelle1!$A$2:$C$9,3,0)="Uninf", G309="yes"),"Uninf-AB",VLOOKUP(D309,Tabelle1!$A$2:$C$9,3,0))</f>
        <v>wMel</v>
      </c>
      <c r="I309" t="str">
        <f t="shared" si="16"/>
        <v>wMel_Po_1_+</v>
      </c>
      <c r="J309">
        <v>4</v>
      </c>
      <c r="K309">
        <v>28</v>
      </c>
      <c r="L309">
        <v>9</v>
      </c>
      <c r="M309" t="str">
        <f t="shared" si="17"/>
        <v>re1+9</v>
      </c>
      <c r="N309">
        <v>14</v>
      </c>
      <c r="O309">
        <v>0</v>
      </c>
      <c r="P309">
        <v>60</v>
      </c>
      <c r="Q309">
        <v>24.8</v>
      </c>
      <c r="R309" t="s">
        <v>14</v>
      </c>
      <c r="S309">
        <v>24</v>
      </c>
      <c r="T309" s="4" t="s">
        <v>42</v>
      </c>
      <c r="U309" t="s">
        <v>23</v>
      </c>
      <c r="V309">
        <v>23.4226852682424</v>
      </c>
      <c r="W309">
        <f t="shared" si="18"/>
        <v>23</v>
      </c>
      <c r="X309" t="s">
        <v>59</v>
      </c>
      <c r="Y309" t="str">
        <f t="shared" si="19"/>
        <v>Po</v>
      </c>
    </row>
    <row r="310" spans="1:25" x14ac:dyDescent="0.3">
      <c r="A310">
        <v>1612</v>
      </c>
      <c r="B310">
        <v>420</v>
      </c>
      <c r="C310" t="s">
        <v>12</v>
      </c>
      <c r="D310" t="s">
        <v>12</v>
      </c>
      <c r="E310">
        <f>VLOOKUP(D310,Tabelle1!$A$2:$B$9,2,0)</f>
        <v>1</v>
      </c>
      <c r="F310" t="s">
        <v>54</v>
      </c>
      <c r="G310" t="s">
        <v>61</v>
      </c>
      <c r="H310" t="str">
        <f>IF(AND(VLOOKUP(D310,Tabelle1!$A$2:$C$9,3,0)="Uninf", G310="yes"),"Uninf-AB",VLOOKUP(D310,Tabelle1!$A$2:$C$9,3,0))</f>
        <v>wMel</v>
      </c>
      <c r="I310" t="str">
        <f t="shared" si="16"/>
        <v>wMel_Po_1_+</v>
      </c>
      <c r="J310">
        <v>4</v>
      </c>
      <c r="K310">
        <v>28</v>
      </c>
      <c r="L310">
        <v>9</v>
      </c>
      <c r="M310" t="str">
        <f t="shared" si="17"/>
        <v>re1+9</v>
      </c>
      <c r="N310">
        <v>14</v>
      </c>
      <c r="O310">
        <v>0</v>
      </c>
      <c r="P310">
        <v>60</v>
      </c>
      <c r="Q310">
        <v>24.8</v>
      </c>
      <c r="R310" t="s">
        <v>14</v>
      </c>
      <c r="S310">
        <v>24</v>
      </c>
      <c r="T310" s="4" t="s">
        <v>42</v>
      </c>
      <c r="U310" t="s">
        <v>23</v>
      </c>
      <c r="V310">
        <v>23.6067080450023</v>
      </c>
      <c r="W310">
        <f t="shared" si="18"/>
        <v>24</v>
      </c>
      <c r="X310" t="s">
        <v>59</v>
      </c>
      <c r="Y310" t="str">
        <f t="shared" si="19"/>
        <v>Po</v>
      </c>
    </row>
    <row r="311" spans="1:25" x14ac:dyDescent="0.3">
      <c r="A311">
        <v>1640</v>
      </c>
      <c r="B311">
        <v>424</v>
      </c>
      <c r="C311" t="s">
        <v>12</v>
      </c>
      <c r="D311" t="s">
        <v>12</v>
      </c>
      <c r="E311">
        <f>VLOOKUP(D311,Tabelle1!$A$2:$B$9,2,0)</f>
        <v>1</v>
      </c>
      <c r="F311" t="s">
        <v>54</v>
      </c>
      <c r="G311" t="s">
        <v>61</v>
      </c>
      <c r="H311" t="str">
        <f>IF(AND(VLOOKUP(D311,Tabelle1!$A$2:$C$9,3,0)="Uninf", G311="yes"),"Uninf-AB",VLOOKUP(D311,Tabelle1!$A$2:$C$9,3,0))</f>
        <v>wMel</v>
      </c>
      <c r="I311" t="str">
        <f t="shared" si="16"/>
        <v>wMel_Po_1_+</v>
      </c>
      <c r="J311">
        <v>4</v>
      </c>
      <c r="K311">
        <v>28</v>
      </c>
      <c r="L311">
        <v>9</v>
      </c>
      <c r="M311" t="str">
        <f t="shared" si="17"/>
        <v>re1+9</v>
      </c>
      <c r="N311">
        <v>14</v>
      </c>
      <c r="O311">
        <v>0</v>
      </c>
      <c r="P311">
        <v>60</v>
      </c>
      <c r="Q311">
        <v>24.8</v>
      </c>
      <c r="R311" t="s">
        <v>14</v>
      </c>
      <c r="S311">
        <v>24</v>
      </c>
      <c r="T311" s="4" t="s">
        <v>42</v>
      </c>
      <c r="U311" t="s">
        <v>23</v>
      </c>
      <c r="V311">
        <v>23.7162352841416</v>
      </c>
      <c r="W311">
        <f t="shared" si="18"/>
        <v>24</v>
      </c>
      <c r="X311" t="s">
        <v>59</v>
      </c>
      <c r="Y311" t="str">
        <f t="shared" si="19"/>
        <v>Po</v>
      </c>
    </row>
    <row r="312" spans="1:25" x14ac:dyDescent="0.3">
      <c r="A312">
        <v>1646</v>
      </c>
      <c r="B312">
        <v>450</v>
      </c>
      <c r="C312" t="s">
        <v>12</v>
      </c>
      <c r="D312" t="s">
        <v>12</v>
      </c>
      <c r="E312">
        <f>VLOOKUP(D312,Tabelle1!$A$2:$B$9,2,0)</f>
        <v>1</v>
      </c>
      <c r="F312" t="s">
        <v>54</v>
      </c>
      <c r="G312" t="s">
        <v>61</v>
      </c>
      <c r="H312" t="str">
        <f>IF(AND(VLOOKUP(D312,Tabelle1!$A$2:$C$9,3,0)="Uninf", G312="yes"),"Uninf-AB",VLOOKUP(D312,Tabelle1!$A$2:$C$9,3,0))</f>
        <v>wMel</v>
      </c>
      <c r="I312" t="str">
        <f t="shared" si="16"/>
        <v>wMel_Po_1_+</v>
      </c>
      <c r="J312">
        <v>4</v>
      </c>
      <c r="K312">
        <v>28</v>
      </c>
      <c r="L312">
        <v>9</v>
      </c>
      <c r="M312" t="str">
        <f t="shared" si="17"/>
        <v>re1+9</v>
      </c>
      <c r="N312">
        <v>14</v>
      </c>
      <c r="O312">
        <v>0</v>
      </c>
      <c r="P312">
        <v>60</v>
      </c>
      <c r="Q312">
        <v>24.8</v>
      </c>
      <c r="R312" t="s">
        <v>14</v>
      </c>
      <c r="S312">
        <v>24</v>
      </c>
      <c r="T312" s="4" t="s">
        <v>42</v>
      </c>
      <c r="U312" t="s">
        <v>23</v>
      </c>
      <c r="V312">
        <v>23.735047843006601</v>
      </c>
      <c r="W312">
        <f t="shared" si="18"/>
        <v>24</v>
      </c>
      <c r="X312" t="s">
        <v>59</v>
      </c>
      <c r="Y312" t="str">
        <f t="shared" si="19"/>
        <v>Po</v>
      </c>
    </row>
    <row r="313" spans="1:25" x14ac:dyDescent="0.3">
      <c r="A313">
        <v>1664</v>
      </c>
      <c r="B313">
        <v>438</v>
      </c>
      <c r="C313" t="s">
        <v>12</v>
      </c>
      <c r="D313" t="s">
        <v>12</v>
      </c>
      <c r="E313">
        <f>VLOOKUP(D313,Tabelle1!$A$2:$B$9,2,0)</f>
        <v>1</v>
      </c>
      <c r="F313" t="s">
        <v>54</v>
      </c>
      <c r="G313" t="s">
        <v>61</v>
      </c>
      <c r="H313" t="str">
        <f>IF(AND(VLOOKUP(D313,Tabelle1!$A$2:$C$9,3,0)="Uninf", G313="yes"),"Uninf-AB",VLOOKUP(D313,Tabelle1!$A$2:$C$9,3,0))</f>
        <v>wMel</v>
      </c>
      <c r="I313" t="str">
        <f t="shared" si="16"/>
        <v>wMel_Po_1_+</v>
      </c>
      <c r="J313">
        <v>4</v>
      </c>
      <c r="K313">
        <v>28</v>
      </c>
      <c r="L313">
        <v>9</v>
      </c>
      <c r="M313" t="str">
        <f t="shared" si="17"/>
        <v>re1+9</v>
      </c>
      <c r="N313">
        <v>14</v>
      </c>
      <c r="O313">
        <v>0</v>
      </c>
      <c r="P313">
        <v>60</v>
      </c>
      <c r="Q313">
        <v>24.8</v>
      </c>
      <c r="R313" t="s">
        <v>14</v>
      </c>
      <c r="S313">
        <v>24</v>
      </c>
      <c r="T313" s="4" t="s">
        <v>42</v>
      </c>
      <c r="U313" t="s">
        <v>23</v>
      </c>
      <c r="V313">
        <v>23.808157480958702</v>
      </c>
      <c r="W313">
        <f t="shared" si="18"/>
        <v>24</v>
      </c>
      <c r="X313" t="s">
        <v>59</v>
      </c>
      <c r="Y313" t="str">
        <f t="shared" si="19"/>
        <v>Po</v>
      </c>
    </row>
    <row r="314" spans="1:25" x14ac:dyDescent="0.3">
      <c r="A314">
        <v>1664</v>
      </c>
      <c r="B314">
        <v>472</v>
      </c>
      <c r="C314" t="s">
        <v>12</v>
      </c>
      <c r="D314" t="s">
        <v>12</v>
      </c>
      <c r="E314">
        <f>VLOOKUP(D314,Tabelle1!$A$2:$B$9,2,0)</f>
        <v>1</v>
      </c>
      <c r="F314" t="s">
        <v>54</v>
      </c>
      <c r="G314" t="s">
        <v>61</v>
      </c>
      <c r="H314" t="str">
        <f>IF(AND(VLOOKUP(D314,Tabelle1!$A$2:$C$9,3,0)="Uninf", G314="yes"),"Uninf-AB",VLOOKUP(D314,Tabelle1!$A$2:$C$9,3,0))</f>
        <v>wMel</v>
      </c>
      <c r="I314" t="str">
        <f t="shared" si="16"/>
        <v>wMel_Po_1_+</v>
      </c>
      <c r="J314">
        <v>4</v>
      </c>
      <c r="K314">
        <v>28</v>
      </c>
      <c r="L314">
        <v>9</v>
      </c>
      <c r="M314" t="str">
        <f t="shared" si="17"/>
        <v>re1+9</v>
      </c>
      <c r="N314">
        <v>14</v>
      </c>
      <c r="O314">
        <v>0</v>
      </c>
      <c r="P314">
        <v>60</v>
      </c>
      <c r="Q314">
        <v>24.8</v>
      </c>
      <c r="R314" t="s">
        <v>14</v>
      </c>
      <c r="S314">
        <v>24</v>
      </c>
      <c r="T314" s="4" t="s">
        <v>42</v>
      </c>
      <c r="U314" t="s">
        <v>23</v>
      </c>
      <c r="V314">
        <v>23.801859184445998</v>
      </c>
      <c r="W314">
        <f t="shared" si="18"/>
        <v>24</v>
      </c>
      <c r="X314" t="s">
        <v>59</v>
      </c>
      <c r="Y314" t="str">
        <f t="shared" si="19"/>
        <v>Po</v>
      </c>
    </row>
    <row r="315" spans="1:25" x14ac:dyDescent="0.3">
      <c r="A315">
        <v>1694</v>
      </c>
      <c r="B315">
        <v>444</v>
      </c>
      <c r="C315" t="s">
        <v>12</v>
      </c>
      <c r="D315" t="s">
        <v>12</v>
      </c>
      <c r="E315">
        <f>VLOOKUP(D315,Tabelle1!$A$2:$B$9,2,0)</f>
        <v>1</v>
      </c>
      <c r="F315" t="s">
        <v>54</v>
      </c>
      <c r="G315" t="s">
        <v>61</v>
      </c>
      <c r="H315" t="str">
        <f>IF(AND(VLOOKUP(D315,Tabelle1!$A$2:$C$9,3,0)="Uninf", G315="yes"),"Uninf-AB",VLOOKUP(D315,Tabelle1!$A$2:$C$9,3,0))</f>
        <v>wMel</v>
      </c>
      <c r="I315" t="str">
        <f t="shared" si="16"/>
        <v>wMel_Po_1_+</v>
      </c>
      <c r="J315">
        <v>4</v>
      </c>
      <c r="K315">
        <v>28</v>
      </c>
      <c r="L315">
        <v>9</v>
      </c>
      <c r="M315" t="str">
        <f t="shared" si="17"/>
        <v>re1+9</v>
      </c>
      <c r="N315">
        <v>14</v>
      </c>
      <c r="O315">
        <v>0</v>
      </c>
      <c r="P315">
        <v>60</v>
      </c>
      <c r="Q315">
        <v>24.8</v>
      </c>
      <c r="R315" t="s">
        <v>14</v>
      </c>
      <c r="S315">
        <v>24</v>
      </c>
      <c r="T315" s="4" t="s">
        <v>42</v>
      </c>
      <c r="U315" t="s">
        <v>23</v>
      </c>
      <c r="V315">
        <v>23.9251905331536</v>
      </c>
      <c r="W315">
        <f t="shared" si="18"/>
        <v>24</v>
      </c>
      <c r="X315" t="s">
        <v>59</v>
      </c>
      <c r="Y315" t="str">
        <f t="shared" si="19"/>
        <v>Po</v>
      </c>
    </row>
    <row r="316" spans="1:25" x14ac:dyDescent="0.3">
      <c r="A316">
        <v>1702</v>
      </c>
      <c r="B316">
        <v>462</v>
      </c>
      <c r="C316" t="s">
        <v>12</v>
      </c>
      <c r="D316" t="s">
        <v>12</v>
      </c>
      <c r="E316">
        <f>VLOOKUP(D316,Tabelle1!$A$2:$B$9,2,0)</f>
        <v>1</v>
      </c>
      <c r="F316" t="s">
        <v>54</v>
      </c>
      <c r="G316" t="s">
        <v>61</v>
      </c>
      <c r="H316" t="str">
        <f>IF(AND(VLOOKUP(D316,Tabelle1!$A$2:$C$9,3,0)="Uninf", G316="yes"),"Uninf-AB",VLOOKUP(D316,Tabelle1!$A$2:$C$9,3,0))</f>
        <v>wMel</v>
      </c>
      <c r="I316" t="str">
        <f t="shared" si="16"/>
        <v>wMel_Po_1_+</v>
      </c>
      <c r="J316">
        <v>4</v>
      </c>
      <c r="K316">
        <v>28</v>
      </c>
      <c r="L316">
        <v>9</v>
      </c>
      <c r="M316" t="str">
        <f t="shared" si="17"/>
        <v>re1+9</v>
      </c>
      <c r="N316">
        <v>14</v>
      </c>
      <c r="O316">
        <v>0</v>
      </c>
      <c r="P316">
        <v>60</v>
      </c>
      <c r="Q316">
        <v>24.8</v>
      </c>
      <c r="R316" t="s">
        <v>14</v>
      </c>
      <c r="S316">
        <v>24</v>
      </c>
      <c r="T316" s="4" t="s">
        <v>42</v>
      </c>
      <c r="U316" t="s">
        <v>23</v>
      </c>
      <c r="V316">
        <v>23.953361345224899</v>
      </c>
      <c r="W316">
        <f t="shared" si="18"/>
        <v>24</v>
      </c>
      <c r="X316" t="s">
        <v>59</v>
      </c>
      <c r="Y316" t="str">
        <f t="shared" si="19"/>
        <v>Po</v>
      </c>
    </row>
    <row r="317" spans="1:25" x14ac:dyDescent="0.3">
      <c r="A317">
        <v>1722</v>
      </c>
      <c r="B317">
        <v>468</v>
      </c>
      <c r="C317" t="s">
        <v>12</v>
      </c>
      <c r="D317" t="s">
        <v>12</v>
      </c>
      <c r="E317">
        <f>VLOOKUP(D317,Tabelle1!$A$2:$B$9,2,0)</f>
        <v>1</v>
      </c>
      <c r="F317" t="s">
        <v>54</v>
      </c>
      <c r="G317" t="s">
        <v>61</v>
      </c>
      <c r="H317" t="str">
        <f>IF(AND(VLOOKUP(D317,Tabelle1!$A$2:$C$9,3,0)="Uninf", G317="yes"),"Uninf-AB",VLOOKUP(D317,Tabelle1!$A$2:$C$9,3,0))</f>
        <v>wMel</v>
      </c>
      <c r="I317" t="str">
        <f t="shared" si="16"/>
        <v>wMel_Po_1_+</v>
      </c>
      <c r="J317">
        <v>4</v>
      </c>
      <c r="K317">
        <v>28</v>
      </c>
      <c r="L317">
        <v>9</v>
      </c>
      <c r="M317" t="str">
        <f t="shared" si="17"/>
        <v>re1+9</v>
      </c>
      <c r="N317">
        <v>14</v>
      </c>
      <c r="O317">
        <v>0</v>
      </c>
      <c r="P317">
        <v>60</v>
      </c>
      <c r="Q317">
        <v>24.8</v>
      </c>
      <c r="R317" t="s">
        <v>14</v>
      </c>
      <c r="S317">
        <v>24</v>
      </c>
      <c r="T317" s="4" t="s">
        <v>42</v>
      </c>
      <c r="U317" t="s">
        <v>23</v>
      </c>
      <c r="V317">
        <v>24.031012891991299</v>
      </c>
      <c r="W317">
        <f t="shared" si="18"/>
        <v>24</v>
      </c>
      <c r="X317" t="s">
        <v>59</v>
      </c>
      <c r="Y317" t="str">
        <f t="shared" si="19"/>
        <v>Po</v>
      </c>
    </row>
    <row r="318" spans="1:25" x14ac:dyDescent="0.3">
      <c r="A318">
        <v>1710</v>
      </c>
      <c r="B318">
        <v>416</v>
      </c>
      <c r="C318" t="s">
        <v>12</v>
      </c>
      <c r="D318" t="s">
        <v>12</v>
      </c>
      <c r="E318">
        <f>VLOOKUP(D318,Tabelle1!$A$2:$B$9,2,0)</f>
        <v>1</v>
      </c>
      <c r="F318" t="s">
        <v>54</v>
      </c>
      <c r="G318" t="s">
        <v>61</v>
      </c>
      <c r="H318" t="str">
        <f>IF(AND(VLOOKUP(D318,Tabelle1!$A$2:$C$9,3,0)="Uninf", G318="yes"),"Uninf-AB",VLOOKUP(D318,Tabelle1!$A$2:$C$9,3,0))</f>
        <v>wMel</v>
      </c>
      <c r="I318" t="str">
        <f t="shared" si="16"/>
        <v>wMel_Po_1_+</v>
      </c>
      <c r="J318">
        <v>4</v>
      </c>
      <c r="K318">
        <v>28</v>
      </c>
      <c r="L318">
        <v>9</v>
      </c>
      <c r="M318" t="str">
        <f t="shared" si="17"/>
        <v>re1+9</v>
      </c>
      <c r="N318">
        <v>14</v>
      </c>
      <c r="O318">
        <v>0</v>
      </c>
      <c r="P318">
        <v>60</v>
      </c>
      <c r="Q318">
        <v>24.8</v>
      </c>
      <c r="R318" t="s">
        <v>14</v>
      </c>
      <c r="S318">
        <v>24</v>
      </c>
      <c r="T318" s="4" t="s">
        <v>42</v>
      </c>
      <c r="U318" t="s">
        <v>23</v>
      </c>
      <c r="V318">
        <v>23.9933877742614</v>
      </c>
      <c r="W318">
        <f t="shared" si="18"/>
        <v>24</v>
      </c>
      <c r="X318" t="s">
        <v>59</v>
      </c>
      <c r="Y318" t="str">
        <f t="shared" si="19"/>
        <v>Po</v>
      </c>
    </row>
    <row r="319" spans="1:25" x14ac:dyDescent="0.3">
      <c r="A319">
        <v>1742</v>
      </c>
      <c r="B319">
        <v>442</v>
      </c>
      <c r="C319" t="s">
        <v>12</v>
      </c>
      <c r="D319" t="s">
        <v>12</v>
      </c>
      <c r="E319">
        <f>VLOOKUP(D319,Tabelle1!$A$2:$B$9,2,0)</f>
        <v>1</v>
      </c>
      <c r="F319" t="s">
        <v>54</v>
      </c>
      <c r="G319" t="s">
        <v>61</v>
      </c>
      <c r="H319" t="str">
        <f>IF(AND(VLOOKUP(D319,Tabelle1!$A$2:$C$9,3,0)="Uninf", G319="yes"),"Uninf-AB",VLOOKUP(D319,Tabelle1!$A$2:$C$9,3,0))</f>
        <v>wMel</v>
      </c>
      <c r="I319" t="str">
        <f t="shared" si="16"/>
        <v>wMel_Po_1_+</v>
      </c>
      <c r="J319">
        <v>4</v>
      </c>
      <c r="K319">
        <v>28</v>
      </c>
      <c r="L319">
        <v>9</v>
      </c>
      <c r="M319" t="str">
        <f t="shared" si="17"/>
        <v>re1+9</v>
      </c>
      <c r="N319">
        <v>14</v>
      </c>
      <c r="O319">
        <v>0</v>
      </c>
      <c r="P319">
        <v>60</v>
      </c>
      <c r="Q319">
        <v>24.8</v>
      </c>
      <c r="R319" t="s">
        <v>14</v>
      </c>
      <c r="S319">
        <v>24</v>
      </c>
      <c r="T319" s="4" t="s">
        <v>42</v>
      </c>
      <c r="U319" t="s">
        <v>23</v>
      </c>
      <c r="V319">
        <v>24.114592247240299</v>
      </c>
      <c r="W319">
        <f t="shared" si="18"/>
        <v>24</v>
      </c>
      <c r="X319" t="s">
        <v>59</v>
      </c>
      <c r="Y319" t="str">
        <f t="shared" si="19"/>
        <v>Po</v>
      </c>
    </row>
    <row r="320" spans="1:25" x14ac:dyDescent="0.3">
      <c r="A320">
        <v>1802</v>
      </c>
      <c r="B320">
        <v>448</v>
      </c>
      <c r="C320" t="s">
        <v>12</v>
      </c>
      <c r="D320" t="s">
        <v>12</v>
      </c>
      <c r="E320">
        <f>VLOOKUP(D320,Tabelle1!$A$2:$B$9,2,0)</f>
        <v>1</v>
      </c>
      <c r="F320" t="s">
        <v>54</v>
      </c>
      <c r="G320" t="s">
        <v>61</v>
      </c>
      <c r="H320" t="str">
        <f>IF(AND(VLOOKUP(D320,Tabelle1!$A$2:$C$9,3,0)="Uninf", G320="yes"),"Uninf-AB",VLOOKUP(D320,Tabelle1!$A$2:$C$9,3,0))</f>
        <v>wMel</v>
      </c>
      <c r="I320" t="str">
        <f t="shared" si="16"/>
        <v>wMel_Po_1_+</v>
      </c>
      <c r="J320">
        <v>4</v>
      </c>
      <c r="K320">
        <v>28</v>
      </c>
      <c r="L320">
        <v>9</v>
      </c>
      <c r="M320" t="str">
        <f t="shared" si="17"/>
        <v>re1+9</v>
      </c>
      <c r="N320">
        <v>14</v>
      </c>
      <c r="O320">
        <v>0</v>
      </c>
      <c r="P320">
        <v>60</v>
      </c>
      <c r="Q320">
        <v>24.8</v>
      </c>
      <c r="R320" t="s">
        <v>14</v>
      </c>
      <c r="S320">
        <v>24</v>
      </c>
      <c r="T320" s="4" t="s">
        <v>42</v>
      </c>
      <c r="U320" t="s">
        <v>23</v>
      </c>
      <c r="V320">
        <v>24.349769815720499</v>
      </c>
      <c r="W320">
        <f t="shared" si="18"/>
        <v>24</v>
      </c>
      <c r="X320" t="s">
        <v>59</v>
      </c>
      <c r="Y320" t="str">
        <f t="shared" si="19"/>
        <v>Po</v>
      </c>
    </row>
    <row r="321" spans="1:25" x14ac:dyDescent="0.3">
      <c r="A321">
        <v>1830</v>
      </c>
      <c r="B321">
        <v>410</v>
      </c>
      <c r="C321" t="s">
        <v>12</v>
      </c>
      <c r="D321" t="s">
        <v>12</v>
      </c>
      <c r="E321">
        <f>VLOOKUP(D321,Tabelle1!$A$2:$B$9,2,0)</f>
        <v>1</v>
      </c>
      <c r="F321" t="s">
        <v>54</v>
      </c>
      <c r="G321" t="s">
        <v>61</v>
      </c>
      <c r="H321" t="str">
        <f>IF(AND(VLOOKUP(D321,Tabelle1!$A$2:$C$9,3,0)="Uninf", G321="yes"),"Uninf-AB",VLOOKUP(D321,Tabelle1!$A$2:$C$9,3,0))</f>
        <v>wMel</v>
      </c>
      <c r="I321" t="str">
        <f t="shared" si="16"/>
        <v>wMel_Po_1_+</v>
      </c>
      <c r="J321">
        <v>4</v>
      </c>
      <c r="K321">
        <v>28</v>
      </c>
      <c r="L321">
        <v>9</v>
      </c>
      <c r="M321" t="str">
        <f t="shared" si="17"/>
        <v>re1+9</v>
      </c>
      <c r="N321">
        <v>14</v>
      </c>
      <c r="O321">
        <v>0</v>
      </c>
      <c r="P321">
        <v>60</v>
      </c>
      <c r="Q321">
        <v>24.8</v>
      </c>
      <c r="R321" t="s">
        <v>14</v>
      </c>
      <c r="S321">
        <v>24</v>
      </c>
      <c r="T321" s="4" t="s">
        <v>42</v>
      </c>
      <c r="U321" t="s">
        <v>23</v>
      </c>
      <c r="V321">
        <v>24.467077303493198</v>
      </c>
      <c r="W321">
        <f t="shared" si="18"/>
        <v>24</v>
      </c>
      <c r="X321" t="s">
        <v>59</v>
      </c>
      <c r="Y321" t="str">
        <f t="shared" si="19"/>
        <v>Po</v>
      </c>
    </row>
    <row r="322" spans="1:25" x14ac:dyDescent="0.3">
      <c r="A322">
        <v>1830</v>
      </c>
      <c r="B322">
        <v>470</v>
      </c>
      <c r="C322" t="s">
        <v>12</v>
      </c>
      <c r="D322" t="s">
        <v>12</v>
      </c>
      <c r="E322">
        <f>VLOOKUP(D322,Tabelle1!$A$2:$B$9,2,0)</f>
        <v>1</v>
      </c>
      <c r="F322" t="s">
        <v>54</v>
      </c>
      <c r="G322" t="s">
        <v>61</v>
      </c>
      <c r="H322" t="str">
        <f>IF(AND(VLOOKUP(D322,Tabelle1!$A$2:$C$9,3,0)="Uninf", G322="yes"),"Uninf-AB",VLOOKUP(D322,Tabelle1!$A$2:$C$9,3,0))</f>
        <v>wMel</v>
      </c>
      <c r="I322" t="str">
        <f t="shared" si="16"/>
        <v>wMel_Po_1_+</v>
      </c>
      <c r="J322">
        <v>4</v>
      </c>
      <c r="K322">
        <v>28</v>
      </c>
      <c r="L322">
        <v>9</v>
      </c>
      <c r="M322" t="str">
        <f t="shared" si="17"/>
        <v>re1+9</v>
      </c>
      <c r="N322">
        <v>14</v>
      </c>
      <c r="O322">
        <v>0</v>
      </c>
      <c r="P322">
        <v>60</v>
      </c>
      <c r="Q322">
        <v>24.8</v>
      </c>
      <c r="R322" t="s">
        <v>14</v>
      </c>
      <c r="S322">
        <v>24</v>
      </c>
      <c r="T322" s="4" t="s">
        <v>42</v>
      </c>
      <c r="U322" t="s">
        <v>23</v>
      </c>
      <c r="V322">
        <v>24.455962662588298</v>
      </c>
      <c r="W322">
        <f t="shared" si="18"/>
        <v>24</v>
      </c>
      <c r="X322" t="s">
        <v>59</v>
      </c>
      <c r="Y322" t="str">
        <f t="shared" si="19"/>
        <v>Po</v>
      </c>
    </row>
    <row r="323" spans="1:25" x14ac:dyDescent="0.3">
      <c r="A323">
        <v>1900</v>
      </c>
      <c r="B323">
        <v>420</v>
      </c>
      <c r="C323" t="s">
        <v>12</v>
      </c>
      <c r="D323" t="s">
        <v>12</v>
      </c>
      <c r="E323">
        <f>VLOOKUP(D323,Tabelle1!$A$2:$B$9,2,0)</f>
        <v>1</v>
      </c>
      <c r="F323" t="s">
        <v>54</v>
      </c>
      <c r="G323" t="s">
        <v>61</v>
      </c>
      <c r="H323" t="str">
        <f>IF(AND(VLOOKUP(D323,Tabelle1!$A$2:$C$9,3,0)="Uninf", G323="yes"),"Uninf-AB",VLOOKUP(D323,Tabelle1!$A$2:$C$9,3,0))</f>
        <v>wMel</v>
      </c>
      <c r="I323" t="str">
        <f t="shared" ref="I323:I386" si="20">H323&amp;"_"&amp;Y323&amp;"_"&amp;E323&amp;"_"&amp;F323</f>
        <v>wMel_Po_1_+</v>
      </c>
      <c r="J323">
        <v>4</v>
      </c>
      <c r="K323">
        <v>28</v>
      </c>
      <c r="L323">
        <v>9</v>
      </c>
      <c r="M323" t="str">
        <f t="shared" ref="M323:M386" si="21">D323&amp;F323&amp;L323</f>
        <v>re1+9</v>
      </c>
      <c r="N323">
        <v>14</v>
      </c>
      <c r="O323">
        <v>0</v>
      </c>
      <c r="P323">
        <v>60</v>
      </c>
      <c r="Q323">
        <v>24.8</v>
      </c>
      <c r="R323" t="s">
        <v>14</v>
      </c>
      <c r="S323">
        <v>24</v>
      </c>
      <c r="T323" s="4" t="s">
        <v>42</v>
      </c>
      <c r="U323" t="s">
        <v>23</v>
      </c>
      <c r="V323">
        <v>24.740895401341501</v>
      </c>
      <c r="W323">
        <f t="shared" ref="W323:W386" si="22">ROUND(V323,0)</f>
        <v>25</v>
      </c>
      <c r="X323" t="s">
        <v>59</v>
      </c>
      <c r="Y323" t="str">
        <f t="shared" ref="Y323:Y386" si="23">MID(X323,1,2)</f>
        <v>Po</v>
      </c>
    </row>
    <row r="324" spans="1:25" x14ac:dyDescent="0.3">
      <c r="A324">
        <v>1914</v>
      </c>
      <c r="B324">
        <v>426</v>
      </c>
      <c r="C324" t="s">
        <v>12</v>
      </c>
      <c r="D324" t="s">
        <v>12</v>
      </c>
      <c r="E324">
        <f>VLOOKUP(D324,Tabelle1!$A$2:$B$9,2,0)</f>
        <v>1</v>
      </c>
      <c r="F324" t="s">
        <v>54</v>
      </c>
      <c r="G324" t="s">
        <v>61</v>
      </c>
      <c r="H324" t="str">
        <f>IF(AND(VLOOKUP(D324,Tabelle1!$A$2:$C$9,3,0)="Uninf", G324="yes"),"Uninf-AB",VLOOKUP(D324,Tabelle1!$A$2:$C$9,3,0))</f>
        <v>wMel</v>
      </c>
      <c r="I324" t="str">
        <f t="shared" si="20"/>
        <v>wMel_Po_1_+</v>
      </c>
      <c r="J324">
        <v>4</v>
      </c>
      <c r="K324">
        <v>28</v>
      </c>
      <c r="L324">
        <v>9</v>
      </c>
      <c r="M324" t="str">
        <f t="shared" si="21"/>
        <v>re1+9</v>
      </c>
      <c r="N324">
        <v>14</v>
      </c>
      <c r="O324">
        <v>0</v>
      </c>
      <c r="P324">
        <v>60</v>
      </c>
      <c r="Q324">
        <v>24.8</v>
      </c>
      <c r="R324" t="s">
        <v>14</v>
      </c>
      <c r="S324">
        <v>24</v>
      </c>
      <c r="T324" s="4" t="s">
        <v>42</v>
      </c>
      <c r="U324" t="s">
        <v>23</v>
      </c>
      <c r="V324">
        <v>24.794918044850899</v>
      </c>
      <c r="W324">
        <f t="shared" si="22"/>
        <v>25</v>
      </c>
      <c r="X324" t="s">
        <v>59</v>
      </c>
      <c r="Y324" t="str">
        <f t="shared" si="23"/>
        <v>Po</v>
      </c>
    </row>
    <row r="325" spans="1:25" x14ac:dyDescent="0.3">
      <c r="A325">
        <v>1906</v>
      </c>
      <c r="B325">
        <v>446</v>
      </c>
      <c r="C325" t="s">
        <v>12</v>
      </c>
      <c r="D325" t="s">
        <v>12</v>
      </c>
      <c r="E325">
        <f>VLOOKUP(D325,Tabelle1!$A$2:$B$9,2,0)</f>
        <v>1</v>
      </c>
      <c r="F325" t="s">
        <v>54</v>
      </c>
      <c r="G325" t="s">
        <v>61</v>
      </c>
      <c r="H325" t="str">
        <f>IF(AND(VLOOKUP(D325,Tabelle1!$A$2:$C$9,3,0)="Uninf", G325="yes"),"Uninf-AB",VLOOKUP(D325,Tabelle1!$A$2:$C$9,3,0))</f>
        <v>wMel</v>
      </c>
      <c r="I325" t="str">
        <f t="shared" si="20"/>
        <v>wMel_Po_1_+</v>
      </c>
      <c r="J325">
        <v>4</v>
      </c>
      <c r="K325">
        <v>28</v>
      </c>
      <c r="L325">
        <v>9</v>
      </c>
      <c r="M325" t="str">
        <f t="shared" si="21"/>
        <v>re1+9</v>
      </c>
      <c r="N325">
        <v>14</v>
      </c>
      <c r="O325">
        <v>0</v>
      </c>
      <c r="P325">
        <v>60</v>
      </c>
      <c r="Q325">
        <v>24.8</v>
      </c>
      <c r="R325" t="s">
        <v>14</v>
      </c>
      <c r="S325">
        <v>24</v>
      </c>
      <c r="T325" s="4" t="s">
        <v>42</v>
      </c>
      <c r="U325" t="s">
        <v>23</v>
      </c>
      <c r="V325">
        <v>24.759707960206502</v>
      </c>
      <c r="W325">
        <f t="shared" si="22"/>
        <v>25</v>
      </c>
      <c r="X325" t="s">
        <v>59</v>
      </c>
      <c r="Y325" t="str">
        <f t="shared" si="23"/>
        <v>Po</v>
      </c>
    </row>
    <row r="326" spans="1:25" x14ac:dyDescent="0.3">
      <c r="A326">
        <v>1912</v>
      </c>
      <c r="B326">
        <v>464</v>
      </c>
      <c r="C326" t="s">
        <v>12</v>
      </c>
      <c r="D326" t="s">
        <v>12</v>
      </c>
      <c r="E326">
        <f>VLOOKUP(D326,Tabelle1!$A$2:$B$9,2,0)</f>
        <v>1</v>
      </c>
      <c r="F326" t="s">
        <v>54</v>
      </c>
      <c r="G326" t="s">
        <v>61</v>
      </c>
      <c r="H326" t="str">
        <f>IF(AND(VLOOKUP(D326,Tabelle1!$A$2:$C$9,3,0)="Uninf", G326="yes"),"Uninf-AB",VLOOKUP(D326,Tabelle1!$A$2:$C$9,3,0))</f>
        <v>wMel</v>
      </c>
      <c r="I326" t="str">
        <f t="shared" si="20"/>
        <v>wMel_Po_1_+</v>
      </c>
      <c r="J326">
        <v>4</v>
      </c>
      <c r="K326">
        <v>28</v>
      </c>
      <c r="L326">
        <v>9</v>
      </c>
      <c r="M326" t="str">
        <f t="shared" si="21"/>
        <v>re1+9</v>
      </c>
      <c r="N326">
        <v>14</v>
      </c>
      <c r="O326">
        <v>0</v>
      </c>
      <c r="P326">
        <v>60</v>
      </c>
      <c r="Q326">
        <v>24.8</v>
      </c>
      <c r="R326" t="s">
        <v>14</v>
      </c>
      <c r="S326">
        <v>24</v>
      </c>
      <c r="T326" s="4" t="s">
        <v>42</v>
      </c>
      <c r="U326" t="s">
        <v>23</v>
      </c>
      <c r="V326">
        <v>24.780002471192098</v>
      </c>
      <c r="W326">
        <f t="shared" si="22"/>
        <v>25</v>
      </c>
      <c r="X326" t="s">
        <v>59</v>
      </c>
      <c r="Y326" t="str">
        <f t="shared" si="23"/>
        <v>Po</v>
      </c>
    </row>
    <row r="327" spans="1:25" x14ac:dyDescent="0.3">
      <c r="A327">
        <v>1972</v>
      </c>
      <c r="B327">
        <v>472</v>
      </c>
      <c r="C327" t="s">
        <v>12</v>
      </c>
      <c r="D327" t="s">
        <v>12</v>
      </c>
      <c r="E327">
        <f>VLOOKUP(D327,Tabelle1!$A$2:$B$9,2,0)</f>
        <v>1</v>
      </c>
      <c r="F327" t="s">
        <v>54</v>
      </c>
      <c r="G327" t="s">
        <v>61</v>
      </c>
      <c r="H327" t="str">
        <f>IF(AND(VLOOKUP(D327,Tabelle1!$A$2:$C$9,3,0)="Uninf", G327="yes"),"Uninf-AB",VLOOKUP(D327,Tabelle1!$A$2:$C$9,3,0))</f>
        <v>wMel</v>
      </c>
      <c r="I327" t="str">
        <f t="shared" si="20"/>
        <v>wMel_Po_1_+</v>
      </c>
      <c r="J327">
        <v>4</v>
      </c>
      <c r="K327">
        <v>28</v>
      </c>
      <c r="L327">
        <v>9</v>
      </c>
      <c r="M327" t="str">
        <f t="shared" si="21"/>
        <v>re1+9</v>
      </c>
      <c r="N327">
        <v>14</v>
      </c>
      <c r="O327">
        <v>0</v>
      </c>
      <c r="P327">
        <v>60</v>
      </c>
      <c r="Q327">
        <v>24.8</v>
      </c>
      <c r="R327" t="s">
        <v>14</v>
      </c>
      <c r="S327">
        <v>24</v>
      </c>
      <c r="T327" s="4" t="s">
        <v>42</v>
      </c>
      <c r="U327" t="s">
        <v>23</v>
      </c>
      <c r="V327">
        <v>25.014809551642099</v>
      </c>
      <c r="W327">
        <f t="shared" si="22"/>
        <v>25</v>
      </c>
      <c r="X327" t="s">
        <v>59</v>
      </c>
      <c r="Y327" t="str">
        <f t="shared" si="23"/>
        <v>Po</v>
      </c>
    </row>
    <row r="328" spans="1:25" x14ac:dyDescent="0.3">
      <c r="A328">
        <v>1986</v>
      </c>
      <c r="B328">
        <v>452</v>
      </c>
      <c r="C328" t="s">
        <v>12</v>
      </c>
      <c r="D328" t="s">
        <v>12</v>
      </c>
      <c r="E328">
        <f>VLOOKUP(D328,Tabelle1!$A$2:$B$9,2,0)</f>
        <v>1</v>
      </c>
      <c r="F328" t="s">
        <v>54</v>
      </c>
      <c r="G328" t="s">
        <v>61</v>
      </c>
      <c r="H328" t="str">
        <f>IF(AND(VLOOKUP(D328,Tabelle1!$A$2:$C$9,3,0)="Uninf", G328="yes"),"Uninf-AB",VLOOKUP(D328,Tabelle1!$A$2:$C$9,3,0))</f>
        <v>wMel</v>
      </c>
      <c r="I328" t="str">
        <f t="shared" si="20"/>
        <v>wMel_Po_1_+</v>
      </c>
      <c r="J328">
        <v>4</v>
      </c>
      <c r="K328">
        <v>28</v>
      </c>
      <c r="L328">
        <v>9</v>
      </c>
      <c r="M328" t="str">
        <f t="shared" si="21"/>
        <v>re1+9</v>
      </c>
      <c r="N328">
        <v>14</v>
      </c>
      <c r="O328">
        <v>0</v>
      </c>
      <c r="P328">
        <v>60</v>
      </c>
      <c r="Q328">
        <v>24.8</v>
      </c>
      <c r="R328" t="s">
        <v>14</v>
      </c>
      <c r="S328">
        <v>24</v>
      </c>
      <c r="T328" s="4" t="s">
        <v>42</v>
      </c>
      <c r="U328" t="s">
        <v>23</v>
      </c>
      <c r="V328">
        <v>25.073648539543601</v>
      </c>
      <c r="W328">
        <f t="shared" si="22"/>
        <v>25</v>
      </c>
      <c r="X328" t="s">
        <v>59</v>
      </c>
      <c r="Y328" t="str">
        <f t="shared" si="23"/>
        <v>Po</v>
      </c>
    </row>
    <row r="329" spans="1:25" x14ac:dyDescent="0.3">
      <c r="A329">
        <v>2092</v>
      </c>
      <c r="B329">
        <v>406</v>
      </c>
      <c r="C329" t="s">
        <v>12</v>
      </c>
      <c r="D329" t="s">
        <v>12</v>
      </c>
      <c r="E329">
        <f>VLOOKUP(D329,Tabelle1!$A$2:$B$9,2,0)</f>
        <v>1</v>
      </c>
      <c r="F329" t="s">
        <v>54</v>
      </c>
      <c r="G329" t="s">
        <v>61</v>
      </c>
      <c r="H329" t="str">
        <f>IF(AND(VLOOKUP(D329,Tabelle1!$A$2:$C$9,3,0)="Uninf", G329="yes"),"Uninf-AB",VLOOKUP(D329,Tabelle1!$A$2:$C$9,3,0))</f>
        <v>wMel</v>
      </c>
      <c r="I329" t="str">
        <f t="shared" si="20"/>
        <v>wMel_Po_1_+</v>
      </c>
      <c r="J329">
        <v>4</v>
      </c>
      <c r="K329">
        <v>28</v>
      </c>
      <c r="L329">
        <v>9</v>
      </c>
      <c r="M329" t="str">
        <f t="shared" si="21"/>
        <v>re1+9</v>
      </c>
      <c r="N329">
        <v>14</v>
      </c>
      <c r="O329">
        <v>0</v>
      </c>
      <c r="P329">
        <v>60</v>
      </c>
      <c r="Q329">
        <v>24.8</v>
      </c>
      <c r="R329" t="s">
        <v>14</v>
      </c>
      <c r="S329">
        <v>24</v>
      </c>
      <c r="T329" s="4" t="s">
        <v>42</v>
      </c>
      <c r="U329" t="s">
        <v>23</v>
      </c>
      <c r="V329">
        <v>25.4996137217788</v>
      </c>
      <c r="W329">
        <f t="shared" si="22"/>
        <v>25</v>
      </c>
      <c r="X329" t="s">
        <v>59</v>
      </c>
      <c r="Y329" t="str">
        <f t="shared" si="23"/>
        <v>Po</v>
      </c>
    </row>
    <row r="330" spans="1:25" x14ac:dyDescent="0.3">
      <c r="A330">
        <v>2108</v>
      </c>
      <c r="B330">
        <v>420</v>
      </c>
      <c r="C330" t="s">
        <v>12</v>
      </c>
      <c r="D330" t="s">
        <v>12</v>
      </c>
      <c r="E330">
        <f>VLOOKUP(D330,Tabelle1!$A$2:$B$9,2,0)</f>
        <v>1</v>
      </c>
      <c r="F330" t="s">
        <v>54</v>
      </c>
      <c r="G330" t="s">
        <v>61</v>
      </c>
      <c r="H330" t="str">
        <f>IF(AND(VLOOKUP(D330,Tabelle1!$A$2:$C$9,3,0)="Uninf", G330="yes"),"Uninf-AB",VLOOKUP(D330,Tabelle1!$A$2:$C$9,3,0))</f>
        <v>wMel</v>
      </c>
      <c r="I330" t="str">
        <f t="shared" si="20"/>
        <v>wMel_Po_1_+</v>
      </c>
      <c r="J330">
        <v>4</v>
      </c>
      <c r="K330">
        <v>28</v>
      </c>
      <c r="L330">
        <v>9</v>
      </c>
      <c r="M330" t="str">
        <f t="shared" si="21"/>
        <v>re1+9</v>
      </c>
      <c r="N330">
        <v>14</v>
      </c>
      <c r="O330">
        <v>0</v>
      </c>
      <c r="P330">
        <v>60</v>
      </c>
      <c r="Q330">
        <v>24.8</v>
      </c>
      <c r="R330" t="s">
        <v>14</v>
      </c>
      <c r="S330">
        <v>24</v>
      </c>
      <c r="T330" s="4" t="s">
        <v>42</v>
      </c>
      <c r="U330" t="s">
        <v>23</v>
      </c>
      <c r="V330">
        <v>25.560030714253202</v>
      </c>
      <c r="W330">
        <f t="shared" si="22"/>
        <v>26</v>
      </c>
      <c r="X330" t="s">
        <v>59</v>
      </c>
      <c r="Y330" t="str">
        <f t="shared" si="23"/>
        <v>Po</v>
      </c>
    </row>
    <row r="331" spans="1:25" x14ac:dyDescent="0.3">
      <c r="A331">
        <v>2140</v>
      </c>
      <c r="B331">
        <v>458</v>
      </c>
      <c r="C331" t="s">
        <v>12</v>
      </c>
      <c r="D331" t="s">
        <v>12</v>
      </c>
      <c r="E331">
        <f>VLOOKUP(D331,Tabelle1!$A$2:$B$9,2,0)</f>
        <v>1</v>
      </c>
      <c r="F331" t="s">
        <v>54</v>
      </c>
      <c r="G331" t="s">
        <v>61</v>
      </c>
      <c r="H331" t="str">
        <f>IF(AND(VLOOKUP(D331,Tabelle1!$A$2:$C$9,3,0)="Uninf", G331="yes"),"Uninf-AB",VLOOKUP(D331,Tabelle1!$A$2:$C$9,3,0))</f>
        <v>wMel</v>
      </c>
      <c r="I331" t="str">
        <f t="shared" si="20"/>
        <v>wMel_Po_1_+</v>
      </c>
      <c r="J331">
        <v>4</v>
      </c>
      <c r="K331">
        <v>28</v>
      </c>
      <c r="L331">
        <v>9</v>
      </c>
      <c r="M331" t="str">
        <f t="shared" si="21"/>
        <v>re1+9</v>
      </c>
      <c r="N331">
        <v>14</v>
      </c>
      <c r="O331">
        <v>0</v>
      </c>
      <c r="P331">
        <v>60</v>
      </c>
      <c r="Q331">
        <v>24.8</v>
      </c>
      <c r="R331" t="s">
        <v>14</v>
      </c>
      <c r="S331">
        <v>24</v>
      </c>
      <c r="T331" s="4" t="s">
        <v>42</v>
      </c>
      <c r="U331" t="s">
        <v>23</v>
      </c>
      <c r="V331">
        <v>25.679012259051198</v>
      </c>
      <c r="W331">
        <f t="shared" si="22"/>
        <v>26</v>
      </c>
      <c r="X331" t="s">
        <v>59</v>
      </c>
      <c r="Y331" t="str">
        <f t="shared" si="23"/>
        <v>Po</v>
      </c>
    </row>
    <row r="332" spans="1:25" x14ac:dyDescent="0.3">
      <c r="A332">
        <v>2172</v>
      </c>
      <c r="B332">
        <v>438</v>
      </c>
      <c r="C332" t="s">
        <v>12</v>
      </c>
      <c r="D332" t="s">
        <v>12</v>
      </c>
      <c r="E332">
        <f>VLOOKUP(D332,Tabelle1!$A$2:$B$9,2,0)</f>
        <v>1</v>
      </c>
      <c r="F332" t="s">
        <v>54</v>
      </c>
      <c r="G332" t="s">
        <v>61</v>
      </c>
      <c r="H332" t="str">
        <f>IF(AND(VLOOKUP(D332,Tabelle1!$A$2:$C$9,3,0)="Uninf", G332="yes"),"Uninf-AB",VLOOKUP(D332,Tabelle1!$A$2:$C$9,3,0))</f>
        <v>wMel</v>
      </c>
      <c r="I332" t="str">
        <f t="shared" si="20"/>
        <v>wMel_Po_1_+</v>
      </c>
      <c r="J332">
        <v>4</v>
      </c>
      <c r="K332">
        <v>28</v>
      </c>
      <c r="L332">
        <v>9</v>
      </c>
      <c r="M332" t="str">
        <f t="shared" si="21"/>
        <v>re1+9</v>
      </c>
      <c r="N332">
        <v>14</v>
      </c>
      <c r="O332">
        <v>0</v>
      </c>
      <c r="P332">
        <v>60</v>
      </c>
      <c r="Q332">
        <v>24.8</v>
      </c>
      <c r="R332" t="s">
        <v>14</v>
      </c>
      <c r="S332">
        <v>24</v>
      </c>
      <c r="T332" s="4" t="s">
        <v>42</v>
      </c>
      <c r="U332" t="s">
        <v>23</v>
      </c>
      <c r="V332">
        <v>25.8087379567238</v>
      </c>
      <c r="W332">
        <f t="shared" si="22"/>
        <v>26</v>
      </c>
      <c r="X332" t="s">
        <v>59</v>
      </c>
      <c r="Y332" t="str">
        <f t="shared" si="23"/>
        <v>Po</v>
      </c>
    </row>
    <row r="333" spans="1:25" x14ac:dyDescent="0.3">
      <c r="A333">
        <v>2234</v>
      </c>
      <c r="B333">
        <v>438</v>
      </c>
      <c r="C333" t="s">
        <v>12</v>
      </c>
      <c r="D333" t="s">
        <v>12</v>
      </c>
      <c r="E333">
        <f>VLOOKUP(D333,Tabelle1!$A$2:$B$9,2,0)</f>
        <v>1</v>
      </c>
      <c r="F333" t="s">
        <v>54</v>
      </c>
      <c r="G333" t="s">
        <v>61</v>
      </c>
      <c r="H333" t="str">
        <f>IF(AND(VLOOKUP(D333,Tabelle1!$A$2:$C$9,3,0)="Uninf", G333="yes"),"Uninf-AB",VLOOKUP(D333,Tabelle1!$A$2:$C$9,3,0))</f>
        <v>wMel</v>
      </c>
      <c r="I333" t="str">
        <f t="shared" si="20"/>
        <v>wMel_Po_1_+</v>
      </c>
      <c r="J333">
        <v>4</v>
      </c>
      <c r="K333">
        <v>28</v>
      </c>
      <c r="L333">
        <v>9</v>
      </c>
      <c r="M333" t="str">
        <f t="shared" si="21"/>
        <v>re1+9</v>
      </c>
      <c r="N333">
        <v>14</v>
      </c>
      <c r="O333">
        <v>0</v>
      </c>
      <c r="P333">
        <v>60</v>
      </c>
      <c r="Q333">
        <v>24.8</v>
      </c>
      <c r="R333" t="s">
        <v>14</v>
      </c>
      <c r="S333">
        <v>24</v>
      </c>
      <c r="T333" s="4" t="s">
        <v>42</v>
      </c>
      <c r="U333" t="s">
        <v>23</v>
      </c>
      <c r="V333">
        <v>26.0529032903802</v>
      </c>
      <c r="W333">
        <f t="shared" si="22"/>
        <v>26</v>
      </c>
      <c r="X333" t="s">
        <v>59</v>
      </c>
      <c r="Y333" t="str">
        <f t="shared" si="23"/>
        <v>Po</v>
      </c>
    </row>
    <row r="334" spans="1:25" x14ac:dyDescent="0.3">
      <c r="A334">
        <v>2238</v>
      </c>
      <c r="B334">
        <v>430</v>
      </c>
      <c r="C334" t="s">
        <v>12</v>
      </c>
      <c r="D334" t="s">
        <v>12</v>
      </c>
      <c r="E334">
        <f>VLOOKUP(D334,Tabelle1!$A$2:$B$9,2,0)</f>
        <v>1</v>
      </c>
      <c r="F334" t="s">
        <v>54</v>
      </c>
      <c r="G334" t="s">
        <v>61</v>
      </c>
      <c r="H334" t="str">
        <f>IF(AND(VLOOKUP(D334,Tabelle1!$A$2:$C$9,3,0)="Uninf", G334="yes"),"Uninf-AB",VLOOKUP(D334,Tabelle1!$A$2:$C$9,3,0))</f>
        <v>wMel</v>
      </c>
      <c r="I334" t="str">
        <f t="shared" si="20"/>
        <v>wMel_Po_1_+</v>
      </c>
      <c r="J334">
        <v>4</v>
      </c>
      <c r="K334">
        <v>28</v>
      </c>
      <c r="L334">
        <v>9</v>
      </c>
      <c r="M334" t="str">
        <f t="shared" si="21"/>
        <v>re1+9</v>
      </c>
      <c r="N334">
        <v>14</v>
      </c>
      <c r="O334">
        <v>0</v>
      </c>
      <c r="P334">
        <v>60</v>
      </c>
      <c r="Q334">
        <v>24.8</v>
      </c>
      <c r="R334" t="s">
        <v>14</v>
      </c>
      <c r="S334">
        <v>24</v>
      </c>
      <c r="T334" s="4" t="s">
        <v>42</v>
      </c>
      <c r="U334" t="s">
        <v>23</v>
      </c>
      <c r="V334">
        <v>26.0701378446722</v>
      </c>
      <c r="W334">
        <f t="shared" si="22"/>
        <v>26</v>
      </c>
      <c r="X334" t="s">
        <v>59</v>
      </c>
      <c r="Y334" t="str">
        <f t="shared" si="23"/>
        <v>Po</v>
      </c>
    </row>
    <row r="335" spans="1:25" x14ac:dyDescent="0.3">
      <c r="A335">
        <v>2238</v>
      </c>
      <c r="B335">
        <v>414</v>
      </c>
      <c r="C335" t="s">
        <v>12</v>
      </c>
      <c r="D335" t="s">
        <v>12</v>
      </c>
      <c r="E335">
        <f>VLOOKUP(D335,Tabelle1!$A$2:$B$9,2,0)</f>
        <v>1</v>
      </c>
      <c r="F335" t="s">
        <v>54</v>
      </c>
      <c r="G335" t="s">
        <v>61</v>
      </c>
      <c r="H335" t="str">
        <f>IF(AND(VLOOKUP(D335,Tabelle1!$A$2:$C$9,3,0)="Uninf", G335="yes"),"Uninf-AB",VLOOKUP(D335,Tabelle1!$A$2:$C$9,3,0))</f>
        <v>wMel</v>
      </c>
      <c r="I335" t="str">
        <f t="shared" si="20"/>
        <v>wMel_Po_1_+</v>
      </c>
      <c r="J335">
        <v>4</v>
      </c>
      <c r="K335">
        <v>28</v>
      </c>
      <c r="L335">
        <v>9</v>
      </c>
      <c r="M335" t="str">
        <f t="shared" si="21"/>
        <v>re1+9</v>
      </c>
      <c r="N335">
        <v>14</v>
      </c>
      <c r="O335">
        <v>0</v>
      </c>
      <c r="P335">
        <v>60</v>
      </c>
      <c r="Q335">
        <v>24.8</v>
      </c>
      <c r="R335" t="s">
        <v>14</v>
      </c>
      <c r="S335">
        <v>24</v>
      </c>
      <c r="T335" s="4" t="s">
        <v>42</v>
      </c>
      <c r="U335" t="s">
        <v>23</v>
      </c>
      <c r="V335">
        <v>26.073101748913501</v>
      </c>
      <c r="W335">
        <f t="shared" si="22"/>
        <v>26</v>
      </c>
      <c r="X335" t="s">
        <v>59</v>
      </c>
      <c r="Y335" t="str">
        <f t="shared" si="23"/>
        <v>Po</v>
      </c>
    </row>
    <row r="336" spans="1:25" x14ac:dyDescent="0.3">
      <c r="A336">
        <v>2230</v>
      </c>
      <c r="B336">
        <v>402</v>
      </c>
      <c r="C336" t="s">
        <v>12</v>
      </c>
      <c r="D336" t="s">
        <v>12</v>
      </c>
      <c r="E336">
        <f>VLOOKUP(D336,Tabelle1!$A$2:$B$9,2,0)</f>
        <v>1</v>
      </c>
      <c r="F336" t="s">
        <v>54</v>
      </c>
      <c r="G336" t="s">
        <v>61</v>
      </c>
      <c r="H336" t="str">
        <f>IF(AND(VLOOKUP(D336,Tabelle1!$A$2:$C$9,3,0)="Uninf", G336="yes"),"Uninf-AB",VLOOKUP(D336,Tabelle1!$A$2:$C$9,3,0))</f>
        <v>wMel</v>
      </c>
      <c r="I336" t="str">
        <f t="shared" si="20"/>
        <v>wMel_Po_1_+</v>
      </c>
      <c r="J336">
        <v>4</v>
      </c>
      <c r="K336">
        <v>28</v>
      </c>
      <c r="L336">
        <v>9</v>
      </c>
      <c r="M336" t="str">
        <f t="shared" si="21"/>
        <v>re1+9</v>
      </c>
      <c r="N336">
        <v>14</v>
      </c>
      <c r="O336">
        <v>0</v>
      </c>
      <c r="P336">
        <v>60</v>
      </c>
      <c r="Q336">
        <v>24.8</v>
      </c>
      <c r="R336" t="s">
        <v>14</v>
      </c>
      <c r="S336">
        <v>24</v>
      </c>
      <c r="T336" s="4" t="s">
        <v>42</v>
      </c>
      <c r="U336" t="s">
        <v>23</v>
      </c>
      <c r="V336">
        <v>26.0438194727517</v>
      </c>
      <c r="W336">
        <f t="shared" si="22"/>
        <v>26</v>
      </c>
      <c r="X336" t="s">
        <v>59</v>
      </c>
      <c r="Y336" t="str">
        <f t="shared" si="23"/>
        <v>Po</v>
      </c>
    </row>
    <row r="337" spans="1:25" x14ac:dyDescent="0.3">
      <c r="A337">
        <v>2346</v>
      </c>
      <c r="B337">
        <v>442</v>
      </c>
      <c r="C337" t="s">
        <v>12</v>
      </c>
      <c r="D337" t="s">
        <v>12</v>
      </c>
      <c r="E337">
        <f>VLOOKUP(D337,Tabelle1!$A$2:$B$9,2,0)</f>
        <v>1</v>
      </c>
      <c r="F337" t="s">
        <v>54</v>
      </c>
      <c r="G337" t="s">
        <v>61</v>
      </c>
      <c r="H337" t="str">
        <f>IF(AND(VLOOKUP(D337,Tabelle1!$A$2:$C$9,3,0)="Uninf", G337="yes"),"Uninf-AB",VLOOKUP(D337,Tabelle1!$A$2:$C$9,3,0))</f>
        <v>wMel</v>
      </c>
      <c r="I337" t="str">
        <f t="shared" si="20"/>
        <v>wMel_Po_1_+</v>
      </c>
      <c r="J337">
        <v>4</v>
      </c>
      <c r="K337">
        <v>28</v>
      </c>
      <c r="L337">
        <v>9</v>
      </c>
      <c r="M337" t="str">
        <f t="shared" si="21"/>
        <v>re1+9</v>
      </c>
      <c r="N337">
        <v>14</v>
      </c>
      <c r="O337">
        <v>0</v>
      </c>
      <c r="P337">
        <v>60</v>
      </c>
      <c r="Q337">
        <v>24.8</v>
      </c>
      <c r="R337" t="s">
        <v>14</v>
      </c>
      <c r="S337">
        <v>24</v>
      </c>
      <c r="T337" s="4" t="s">
        <v>42</v>
      </c>
      <c r="U337" t="s">
        <v>23</v>
      </c>
      <c r="V337">
        <v>26.4932351751184</v>
      </c>
      <c r="W337">
        <f t="shared" si="22"/>
        <v>26</v>
      </c>
      <c r="X337" t="s">
        <v>59</v>
      </c>
      <c r="Y337" t="str">
        <f t="shared" si="23"/>
        <v>Po</v>
      </c>
    </row>
    <row r="338" spans="1:25" x14ac:dyDescent="0.3">
      <c r="A338">
        <v>2358</v>
      </c>
      <c r="B338">
        <v>430</v>
      </c>
      <c r="C338" t="s">
        <v>12</v>
      </c>
      <c r="D338" t="s">
        <v>12</v>
      </c>
      <c r="E338">
        <f>VLOOKUP(D338,Tabelle1!$A$2:$B$9,2,0)</f>
        <v>1</v>
      </c>
      <c r="F338" t="s">
        <v>54</v>
      </c>
      <c r="G338" t="s">
        <v>61</v>
      </c>
      <c r="H338" t="str">
        <f>IF(AND(VLOOKUP(D338,Tabelle1!$A$2:$C$9,3,0)="Uninf", G338="yes"),"Uninf-AB",VLOOKUP(D338,Tabelle1!$A$2:$C$9,3,0))</f>
        <v>wMel</v>
      </c>
      <c r="I338" t="str">
        <f t="shared" si="20"/>
        <v>wMel_Po_1_+</v>
      </c>
      <c r="J338">
        <v>4</v>
      </c>
      <c r="K338">
        <v>28</v>
      </c>
      <c r="L338">
        <v>9</v>
      </c>
      <c r="M338" t="str">
        <f t="shared" si="21"/>
        <v>re1+9</v>
      </c>
      <c r="N338">
        <v>14</v>
      </c>
      <c r="O338">
        <v>0</v>
      </c>
      <c r="P338">
        <v>60</v>
      </c>
      <c r="Q338">
        <v>24.8</v>
      </c>
      <c r="R338" t="s">
        <v>14</v>
      </c>
      <c r="S338">
        <v>24</v>
      </c>
      <c r="T338" s="4" t="s">
        <v>42</v>
      </c>
      <c r="U338" t="s">
        <v>23</v>
      </c>
      <c r="V338">
        <v>26.542715909813602</v>
      </c>
      <c r="W338">
        <f t="shared" si="22"/>
        <v>27</v>
      </c>
      <c r="X338" t="s">
        <v>59</v>
      </c>
      <c r="Y338" t="str">
        <f t="shared" si="23"/>
        <v>Po</v>
      </c>
    </row>
    <row r="339" spans="1:25" x14ac:dyDescent="0.3">
      <c r="A339">
        <v>2422</v>
      </c>
      <c r="B339">
        <v>420</v>
      </c>
      <c r="C339" t="s">
        <v>12</v>
      </c>
      <c r="D339" t="s">
        <v>12</v>
      </c>
      <c r="E339">
        <f>VLOOKUP(D339,Tabelle1!$A$2:$B$9,2,0)</f>
        <v>1</v>
      </c>
      <c r="F339" t="s">
        <v>54</v>
      </c>
      <c r="G339" t="s">
        <v>61</v>
      </c>
      <c r="H339" t="str">
        <f>IF(AND(VLOOKUP(D339,Tabelle1!$A$2:$C$9,3,0)="Uninf", G339="yes"),"Uninf-AB",VLOOKUP(D339,Tabelle1!$A$2:$C$9,3,0))</f>
        <v>wMel</v>
      </c>
      <c r="I339" t="str">
        <f t="shared" si="20"/>
        <v>wMel_Po_1_+</v>
      </c>
      <c r="J339">
        <v>4</v>
      </c>
      <c r="K339">
        <v>28</v>
      </c>
      <c r="L339">
        <v>9</v>
      </c>
      <c r="M339" t="str">
        <f t="shared" si="21"/>
        <v>re1+9</v>
      </c>
      <c r="N339">
        <v>14</v>
      </c>
      <c r="O339">
        <v>0</v>
      </c>
      <c r="P339">
        <v>60</v>
      </c>
      <c r="Q339">
        <v>24.8</v>
      </c>
      <c r="R339" t="s">
        <v>14</v>
      </c>
      <c r="S339">
        <v>24</v>
      </c>
      <c r="T339" s="4" t="s">
        <v>42</v>
      </c>
      <c r="U339" t="s">
        <v>23</v>
      </c>
      <c r="V339">
        <v>26.7966099847064</v>
      </c>
      <c r="W339">
        <f t="shared" si="22"/>
        <v>27</v>
      </c>
      <c r="X339" t="s">
        <v>59</v>
      </c>
      <c r="Y339" t="str">
        <f t="shared" si="23"/>
        <v>Po</v>
      </c>
    </row>
    <row r="340" spans="1:25" x14ac:dyDescent="0.3">
      <c r="A340">
        <v>2444</v>
      </c>
      <c r="B340">
        <v>422</v>
      </c>
      <c r="C340" t="s">
        <v>12</v>
      </c>
      <c r="D340" t="s">
        <v>12</v>
      </c>
      <c r="E340">
        <f>VLOOKUP(D340,Tabelle1!$A$2:$B$9,2,0)</f>
        <v>1</v>
      </c>
      <c r="F340" t="s">
        <v>54</v>
      </c>
      <c r="G340" t="s">
        <v>61</v>
      </c>
      <c r="H340" t="str">
        <f>IF(AND(VLOOKUP(D340,Tabelle1!$A$2:$C$9,3,0)="Uninf", G340="yes"),"Uninf-AB",VLOOKUP(D340,Tabelle1!$A$2:$C$9,3,0))</f>
        <v>wMel</v>
      </c>
      <c r="I340" t="str">
        <f t="shared" si="20"/>
        <v>wMel_Po_1_+</v>
      </c>
      <c r="J340">
        <v>4</v>
      </c>
      <c r="K340">
        <v>28</v>
      </c>
      <c r="L340">
        <v>9</v>
      </c>
      <c r="M340" t="str">
        <f t="shared" si="21"/>
        <v>re1+9</v>
      </c>
      <c r="N340">
        <v>14</v>
      </c>
      <c r="O340">
        <v>0</v>
      </c>
      <c r="P340">
        <v>60</v>
      </c>
      <c r="Q340">
        <v>24.8</v>
      </c>
      <c r="R340" t="s">
        <v>14</v>
      </c>
      <c r="S340">
        <v>24</v>
      </c>
      <c r="T340" s="4" t="s">
        <v>42</v>
      </c>
      <c r="U340" t="s">
        <v>23</v>
      </c>
      <c r="V340">
        <v>26.882878808618798</v>
      </c>
      <c r="W340">
        <f t="shared" si="22"/>
        <v>27</v>
      </c>
      <c r="X340" t="s">
        <v>59</v>
      </c>
      <c r="Y340" t="str">
        <f t="shared" si="23"/>
        <v>Po</v>
      </c>
    </row>
    <row r="341" spans="1:25" x14ac:dyDescent="0.3">
      <c r="A341">
        <v>2420</v>
      </c>
      <c r="B341">
        <v>460</v>
      </c>
      <c r="C341" t="s">
        <v>12</v>
      </c>
      <c r="D341" t="s">
        <v>12</v>
      </c>
      <c r="E341">
        <f>VLOOKUP(D341,Tabelle1!$A$2:$B$9,2,0)</f>
        <v>1</v>
      </c>
      <c r="F341" t="s">
        <v>54</v>
      </c>
      <c r="G341" t="s">
        <v>61</v>
      </c>
      <c r="H341" t="str">
        <f>IF(AND(VLOOKUP(D341,Tabelle1!$A$2:$C$9,3,0)="Uninf", G341="yes"),"Uninf-AB",VLOOKUP(D341,Tabelle1!$A$2:$C$9,3,0))</f>
        <v>wMel</v>
      </c>
      <c r="I341" t="str">
        <f t="shared" si="20"/>
        <v>wMel_Po_1_+</v>
      </c>
      <c r="J341">
        <v>4</v>
      </c>
      <c r="K341">
        <v>28</v>
      </c>
      <c r="L341">
        <v>9</v>
      </c>
      <c r="M341" t="str">
        <f t="shared" si="21"/>
        <v>re1+9</v>
      </c>
      <c r="N341">
        <v>14</v>
      </c>
      <c r="O341">
        <v>0</v>
      </c>
      <c r="P341">
        <v>60</v>
      </c>
      <c r="Q341">
        <v>24.8</v>
      </c>
      <c r="R341" t="s">
        <v>14</v>
      </c>
      <c r="S341">
        <v>24</v>
      </c>
      <c r="T341" s="4" t="s">
        <v>42</v>
      </c>
      <c r="U341" t="s">
        <v>23</v>
      </c>
      <c r="V341">
        <v>26.781323923017499</v>
      </c>
      <c r="W341">
        <f t="shared" si="22"/>
        <v>27</v>
      </c>
      <c r="X341" t="s">
        <v>59</v>
      </c>
      <c r="Y341" t="str">
        <f t="shared" si="23"/>
        <v>Po</v>
      </c>
    </row>
    <row r="342" spans="1:25" x14ac:dyDescent="0.3">
      <c r="A342">
        <v>2514</v>
      </c>
      <c r="B342">
        <v>444</v>
      </c>
      <c r="C342" t="s">
        <v>12</v>
      </c>
      <c r="D342" t="s">
        <v>12</v>
      </c>
      <c r="E342">
        <f>VLOOKUP(D342,Tabelle1!$A$2:$B$9,2,0)</f>
        <v>1</v>
      </c>
      <c r="F342" t="s">
        <v>54</v>
      </c>
      <c r="G342" t="s">
        <v>61</v>
      </c>
      <c r="H342" t="str">
        <f>IF(AND(VLOOKUP(D342,Tabelle1!$A$2:$C$9,3,0)="Uninf", G342="yes"),"Uninf-AB",VLOOKUP(D342,Tabelle1!$A$2:$C$9,3,0))</f>
        <v>wMel</v>
      </c>
      <c r="I342" t="str">
        <f t="shared" si="20"/>
        <v>wMel_Po_1_+</v>
      </c>
      <c r="J342">
        <v>4</v>
      </c>
      <c r="K342">
        <v>28</v>
      </c>
      <c r="L342">
        <v>9</v>
      </c>
      <c r="M342" t="str">
        <f t="shared" si="21"/>
        <v>re1+9</v>
      </c>
      <c r="N342">
        <v>14</v>
      </c>
      <c r="O342">
        <v>0</v>
      </c>
      <c r="P342">
        <v>60</v>
      </c>
      <c r="Q342">
        <v>24.8</v>
      </c>
      <c r="R342" t="s">
        <v>14</v>
      </c>
      <c r="S342">
        <v>24</v>
      </c>
      <c r="T342" s="4" t="s">
        <v>42</v>
      </c>
      <c r="U342" t="s">
        <v>23</v>
      </c>
      <c r="V342">
        <v>27.154473978286202</v>
      </c>
      <c r="W342">
        <f t="shared" si="22"/>
        <v>27</v>
      </c>
      <c r="X342" t="s">
        <v>59</v>
      </c>
      <c r="Y342" t="str">
        <f t="shared" si="23"/>
        <v>Po</v>
      </c>
    </row>
    <row r="343" spans="1:25" x14ac:dyDescent="0.3">
      <c r="A343">
        <v>2522</v>
      </c>
      <c r="B343">
        <v>460</v>
      </c>
      <c r="C343" t="s">
        <v>12</v>
      </c>
      <c r="D343" t="s">
        <v>12</v>
      </c>
      <c r="E343">
        <f>VLOOKUP(D343,Tabelle1!$A$2:$B$9,2,0)</f>
        <v>1</v>
      </c>
      <c r="F343" t="s">
        <v>54</v>
      </c>
      <c r="G343" t="s">
        <v>61</v>
      </c>
      <c r="H343" t="str">
        <f>IF(AND(VLOOKUP(D343,Tabelle1!$A$2:$C$9,3,0)="Uninf", G343="yes"),"Uninf-AB",VLOOKUP(D343,Tabelle1!$A$2:$C$9,3,0))</f>
        <v>wMel</v>
      </c>
      <c r="I343" t="str">
        <f t="shared" si="20"/>
        <v>wMel_Po_1_+</v>
      </c>
      <c r="J343">
        <v>4</v>
      </c>
      <c r="K343">
        <v>28</v>
      </c>
      <c r="L343">
        <v>9</v>
      </c>
      <c r="M343" t="str">
        <f t="shared" si="21"/>
        <v>re1+9</v>
      </c>
      <c r="N343">
        <v>14</v>
      </c>
      <c r="O343">
        <v>0</v>
      </c>
      <c r="P343">
        <v>60</v>
      </c>
      <c r="Q343">
        <v>24.8</v>
      </c>
      <c r="R343" t="s">
        <v>14</v>
      </c>
      <c r="S343">
        <v>24</v>
      </c>
      <c r="T343" s="4" t="s">
        <v>42</v>
      </c>
      <c r="U343" t="s">
        <v>23</v>
      </c>
      <c r="V343">
        <v>27.1830152783876</v>
      </c>
      <c r="W343">
        <f t="shared" si="22"/>
        <v>27</v>
      </c>
      <c r="X343" t="s">
        <v>59</v>
      </c>
      <c r="Y343" t="str">
        <f t="shared" si="23"/>
        <v>Po</v>
      </c>
    </row>
    <row r="344" spans="1:25" x14ac:dyDescent="0.3">
      <c r="A344">
        <v>226</v>
      </c>
      <c r="B344">
        <v>502</v>
      </c>
      <c r="C344" t="s">
        <v>12</v>
      </c>
      <c r="D344" t="s">
        <v>12</v>
      </c>
      <c r="E344">
        <f>VLOOKUP(D344,Tabelle1!$A$2:$B$9,2,0)</f>
        <v>1</v>
      </c>
      <c r="F344" t="s">
        <v>54</v>
      </c>
      <c r="G344" t="s">
        <v>61</v>
      </c>
      <c r="H344" t="str">
        <f>IF(AND(VLOOKUP(D344,Tabelle1!$A$2:$C$9,3,0)="Uninf", G344="yes"),"Uninf-AB",VLOOKUP(D344,Tabelle1!$A$2:$C$9,3,0))</f>
        <v>wMel</v>
      </c>
      <c r="I344" t="str">
        <f t="shared" si="20"/>
        <v>wMel_Po_1_+</v>
      </c>
      <c r="J344">
        <v>3</v>
      </c>
      <c r="K344">
        <v>29</v>
      </c>
      <c r="L344">
        <v>10</v>
      </c>
      <c r="M344" t="str">
        <f t="shared" si="21"/>
        <v>re1+10</v>
      </c>
      <c r="N344">
        <v>11</v>
      </c>
      <c r="O344">
        <v>30</v>
      </c>
      <c r="P344">
        <v>60</v>
      </c>
      <c r="Q344">
        <v>23.8</v>
      </c>
      <c r="R344" t="s">
        <v>14</v>
      </c>
      <c r="S344">
        <v>24</v>
      </c>
      <c r="T344" s="4" t="s">
        <v>42</v>
      </c>
      <c r="U344" t="s">
        <v>24</v>
      </c>
      <c r="V344">
        <v>17.6487660126142</v>
      </c>
      <c r="W344">
        <f t="shared" si="22"/>
        <v>18</v>
      </c>
      <c r="X344" t="s">
        <v>59</v>
      </c>
      <c r="Y344" t="str">
        <f t="shared" si="23"/>
        <v>Po</v>
      </c>
    </row>
    <row r="345" spans="1:25" x14ac:dyDescent="0.3">
      <c r="A345">
        <v>258</v>
      </c>
      <c r="B345">
        <v>480</v>
      </c>
      <c r="C345" t="s">
        <v>12</v>
      </c>
      <c r="D345" t="s">
        <v>12</v>
      </c>
      <c r="E345">
        <f>VLOOKUP(D345,Tabelle1!$A$2:$B$9,2,0)</f>
        <v>1</v>
      </c>
      <c r="F345" t="s">
        <v>54</v>
      </c>
      <c r="G345" t="s">
        <v>61</v>
      </c>
      <c r="H345" t="str">
        <f>IF(AND(VLOOKUP(D345,Tabelle1!$A$2:$C$9,3,0)="Uninf", G345="yes"),"Uninf-AB",VLOOKUP(D345,Tabelle1!$A$2:$C$9,3,0))</f>
        <v>wMel</v>
      </c>
      <c r="I345" t="str">
        <f t="shared" si="20"/>
        <v>wMel_Po_1_+</v>
      </c>
      <c r="J345">
        <v>3</v>
      </c>
      <c r="K345">
        <v>29</v>
      </c>
      <c r="L345">
        <v>10</v>
      </c>
      <c r="M345" t="str">
        <f t="shared" si="21"/>
        <v>re1+10</v>
      </c>
      <c r="N345">
        <v>11</v>
      </c>
      <c r="O345">
        <v>30</v>
      </c>
      <c r="P345">
        <v>60</v>
      </c>
      <c r="Q345">
        <v>23.8</v>
      </c>
      <c r="R345" t="s">
        <v>14</v>
      </c>
      <c r="S345">
        <v>24</v>
      </c>
      <c r="T345" s="4" t="s">
        <v>42</v>
      </c>
      <c r="U345" t="s">
        <v>24</v>
      </c>
      <c r="V345">
        <v>17.8232241499</v>
      </c>
      <c r="W345">
        <f t="shared" si="22"/>
        <v>18</v>
      </c>
      <c r="X345" t="s">
        <v>59</v>
      </c>
      <c r="Y345" t="str">
        <f t="shared" si="23"/>
        <v>Po</v>
      </c>
    </row>
    <row r="346" spans="1:25" x14ac:dyDescent="0.3">
      <c r="A346">
        <v>266</v>
      </c>
      <c r="B346">
        <v>500</v>
      </c>
      <c r="C346" t="s">
        <v>12</v>
      </c>
      <c r="D346" t="s">
        <v>12</v>
      </c>
      <c r="E346">
        <f>VLOOKUP(D346,Tabelle1!$A$2:$B$9,2,0)</f>
        <v>1</v>
      </c>
      <c r="F346" t="s">
        <v>54</v>
      </c>
      <c r="G346" t="s">
        <v>61</v>
      </c>
      <c r="H346" t="str">
        <f>IF(AND(VLOOKUP(D346,Tabelle1!$A$2:$C$9,3,0)="Uninf", G346="yes"),"Uninf-AB",VLOOKUP(D346,Tabelle1!$A$2:$C$9,3,0))</f>
        <v>wMel</v>
      </c>
      <c r="I346" t="str">
        <f t="shared" si="20"/>
        <v>wMel_Po_1_+</v>
      </c>
      <c r="J346">
        <v>3</v>
      </c>
      <c r="K346">
        <v>29</v>
      </c>
      <c r="L346">
        <v>10</v>
      </c>
      <c r="M346" t="str">
        <f t="shared" si="21"/>
        <v>re1+10</v>
      </c>
      <c r="N346">
        <v>11</v>
      </c>
      <c r="O346">
        <v>30</v>
      </c>
      <c r="P346">
        <v>60</v>
      </c>
      <c r="Q346">
        <v>23.8</v>
      </c>
      <c r="R346" t="s">
        <v>14</v>
      </c>
      <c r="S346">
        <v>24</v>
      </c>
      <c r="T346" s="4" t="s">
        <v>42</v>
      </c>
      <c r="U346" t="s">
        <v>24</v>
      </c>
      <c r="V346">
        <v>17.8510278036537</v>
      </c>
      <c r="W346">
        <f t="shared" si="22"/>
        <v>18</v>
      </c>
      <c r="X346" t="s">
        <v>59</v>
      </c>
      <c r="Y346" t="str">
        <f t="shared" si="23"/>
        <v>Po</v>
      </c>
    </row>
    <row r="347" spans="1:25" x14ac:dyDescent="0.3">
      <c r="A347">
        <v>282</v>
      </c>
      <c r="B347">
        <v>500</v>
      </c>
      <c r="C347" t="s">
        <v>12</v>
      </c>
      <c r="D347" t="s">
        <v>12</v>
      </c>
      <c r="E347">
        <f>VLOOKUP(D347,Tabelle1!$A$2:$B$9,2,0)</f>
        <v>1</v>
      </c>
      <c r="F347" t="s">
        <v>54</v>
      </c>
      <c r="G347" t="s">
        <v>61</v>
      </c>
      <c r="H347" t="str">
        <f>IF(AND(VLOOKUP(D347,Tabelle1!$A$2:$C$9,3,0)="Uninf", G347="yes"),"Uninf-AB",VLOOKUP(D347,Tabelle1!$A$2:$C$9,3,0))</f>
        <v>wMel</v>
      </c>
      <c r="I347" t="str">
        <f t="shared" si="20"/>
        <v>wMel_Po_1_+</v>
      </c>
      <c r="J347">
        <v>3</v>
      </c>
      <c r="K347">
        <v>29</v>
      </c>
      <c r="L347">
        <v>10</v>
      </c>
      <c r="M347" t="str">
        <f t="shared" si="21"/>
        <v>re1+10</v>
      </c>
      <c r="N347">
        <v>11</v>
      </c>
      <c r="O347">
        <v>30</v>
      </c>
      <c r="P347">
        <v>60</v>
      </c>
      <c r="Q347">
        <v>23.8</v>
      </c>
      <c r="R347" t="s">
        <v>14</v>
      </c>
      <c r="S347">
        <v>24</v>
      </c>
      <c r="T347" s="4" t="s">
        <v>42</v>
      </c>
      <c r="U347" t="s">
        <v>24</v>
      </c>
      <c r="V347">
        <v>17.931436492443801</v>
      </c>
      <c r="W347">
        <f t="shared" si="22"/>
        <v>18</v>
      </c>
      <c r="X347" t="s">
        <v>59</v>
      </c>
      <c r="Y347" t="str">
        <f t="shared" si="23"/>
        <v>Po</v>
      </c>
    </row>
    <row r="348" spans="1:25" x14ac:dyDescent="0.3">
      <c r="A348">
        <v>332</v>
      </c>
      <c r="B348">
        <v>464</v>
      </c>
      <c r="C348" t="s">
        <v>12</v>
      </c>
      <c r="D348" t="s">
        <v>12</v>
      </c>
      <c r="E348">
        <f>VLOOKUP(D348,Tabelle1!$A$2:$B$9,2,0)</f>
        <v>1</v>
      </c>
      <c r="F348" t="s">
        <v>54</v>
      </c>
      <c r="G348" t="s">
        <v>61</v>
      </c>
      <c r="H348" t="str">
        <f>IF(AND(VLOOKUP(D348,Tabelle1!$A$2:$C$9,3,0)="Uninf", G348="yes"),"Uninf-AB",VLOOKUP(D348,Tabelle1!$A$2:$C$9,3,0))</f>
        <v>wMel</v>
      </c>
      <c r="I348" t="str">
        <f t="shared" si="20"/>
        <v>wMel_Po_1_+</v>
      </c>
      <c r="J348">
        <v>3</v>
      </c>
      <c r="K348">
        <v>29</v>
      </c>
      <c r="L348">
        <v>10</v>
      </c>
      <c r="M348" t="str">
        <f t="shared" si="21"/>
        <v>re1+10</v>
      </c>
      <c r="N348">
        <v>11</v>
      </c>
      <c r="O348">
        <v>30</v>
      </c>
      <c r="P348">
        <v>60</v>
      </c>
      <c r="Q348">
        <v>23.8</v>
      </c>
      <c r="R348" t="s">
        <v>14</v>
      </c>
      <c r="S348">
        <v>24</v>
      </c>
      <c r="T348" s="4" t="s">
        <v>42</v>
      </c>
      <c r="U348" t="s">
        <v>24</v>
      </c>
      <c r="V348">
        <v>18.205034888067399</v>
      </c>
      <c r="W348">
        <f t="shared" si="22"/>
        <v>18</v>
      </c>
      <c r="X348" t="s">
        <v>59</v>
      </c>
      <c r="Y348" t="str">
        <f t="shared" si="23"/>
        <v>Po</v>
      </c>
    </row>
    <row r="349" spans="1:25" x14ac:dyDescent="0.3">
      <c r="A349">
        <v>348</v>
      </c>
      <c r="B349">
        <v>474</v>
      </c>
      <c r="C349" t="s">
        <v>12</v>
      </c>
      <c r="D349" t="s">
        <v>12</v>
      </c>
      <c r="E349">
        <f>VLOOKUP(D349,Tabelle1!$A$2:$B$9,2,0)</f>
        <v>1</v>
      </c>
      <c r="F349" t="s">
        <v>54</v>
      </c>
      <c r="G349" t="s">
        <v>61</v>
      </c>
      <c r="H349" t="str">
        <f>IF(AND(VLOOKUP(D349,Tabelle1!$A$2:$C$9,3,0)="Uninf", G349="yes"),"Uninf-AB",VLOOKUP(D349,Tabelle1!$A$2:$C$9,3,0))</f>
        <v>wMel</v>
      </c>
      <c r="I349" t="str">
        <f t="shared" si="20"/>
        <v>wMel_Po_1_+</v>
      </c>
      <c r="J349">
        <v>3</v>
      </c>
      <c r="K349">
        <v>29</v>
      </c>
      <c r="L349">
        <v>10</v>
      </c>
      <c r="M349" t="str">
        <f t="shared" si="21"/>
        <v>re1+10</v>
      </c>
      <c r="N349">
        <v>11</v>
      </c>
      <c r="O349">
        <v>30</v>
      </c>
      <c r="P349">
        <v>60</v>
      </c>
      <c r="Q349">
        <v>23.8</v>
      </c>
      <c r="R349" t="s">
        <v>14</v>
      </c>
      <c r="S349">
        <v>24</v>
      </c>
      <c r="T349" s="4" t="s">
        <v>42</v>
      </c>
      <c r="U349" t="s">
        <v>24</v>
      </c>
      <c r="V349">
        <v>18.279243231536899</v>
      </c>
      <c r="W349">
        <f t="shared" si="22"/>
        <v>18</v>
      </c>
      <c r="X349" t="s">
        <v>59</v>
      </c>
      <c r="Y349" t="str">
        <f t="shared" si="23"/>
        <v>Po</v>
      </c>
    </row>
    <row r="350" spans="1:25" x14ac:dyDescent="0.3">
      <c r="A350">
        <v>384</v>
      </c>
      <c r="B350">
        <v>488</v>
      </c>
      <c r="C350" t="s">
        <v>12</v>
      </c>
      <c r="D350" t="s">
        <v>12</v>
      </c>
      <c r="E350">
        <f>VLOOKUP(D350,Tabelle1!$A$2:$B$9,2,0)</f>
        <v>1</v>
      </c>
      <c r="F350" t="s">
        <v>54</v>
      </c>
      <c r="G350" t="s">
        <v>61</v>
      </c>
      <c r="H350" t="str">
        <f>IF(AND(VLOOKUP(D350,Tabelle1!$A$2:$C$9,3,0)="Uninf", G350="yes"),"Uninf-AB",VLOOKUP(D350,Tabelle1!$A$2:$C$9,3,0))</f>
        <v>wMel</v>
      </c>
      <c r="I350" t="str">
        <f t="shared" si="20"/>
        <v>wMel_Po_1_+</v>
      </c>
      <c r="J350">
        <v>3</v>
      </c>
      <c r="K350">
        <v>29</v>
      </c>
      <c r="L350">
        <v>10</v>
      </c>
      <c r="M350" t="str">
        <f t="shared" si="21"/>
        <v>re1+10</v>
      </c>
      <c r="N350">
        <v>11</v>
      </c>
      <c r="O350">
        <v>30</v>
      </c>
      <c r="P350">
        <v>60</v>
      </c>
      <c r="Q350">
        <v>23.8</v>
      </c>
      <c r="R350" t="s">
        <v>14</v>
      </c>
      <c r="S350">
        <v>24</v>
      </c>
      <c r="T350" s="4" t="s">
        <v>42</v>
      </c>
      <c r="U350" t="s">
        <v>24</v>
      </c>
      <c r="V350">
        <v>18.451482297865699</v>
      </c>
      <c r="W350">
        <f t="shared" si="22"/>
        <v>18</v>
      </c>
      <c r="X350" t="s">
        <v>59</v>
      </c>
      <c r="Y350" t="str">
        <f t="shared" si="23"/>
        <v>Po</v>
      </c>
    </row>
    <row r="351" spans="1:25" x14ac:dyDescent="0.3">
      <c r="A351">
        <v>382</v>
      </c>
      <c r="B351">
        <v>464</v>
      </c>
      <c r="C351" t="s">
        <v>12</v>
      </c>
      <c r="D351" t="s">
        <v>12</v>
      </c>
      <c r="E351">
        <f>VLOOKUP(D351,Tabelle1!$A$2:$B$9,2,0)</f>
        <v>1</v>
      </c>
      <c r="F351" t="s">
        <v>54</v>
      </c>
      <c r="G351" t="s">
        <v>61</v>
      </c>
      <c r="H351" t="str">
        <f>IF(AND(VLOOKUP(D351,Tabelle1!$A$2:$C$9,3,0)="Uninf", G351="yes"),"Uninf-AB",VLOOKUP(D351,Tabelle1!$A$2:$C$9,3,0))</f>
        <v>wMel</v>
      </c>
      <c r="I351" t="str">
        <f t="shared" si="20"/>
        <v>wMel_Po_1_+</v>
      </c>
      <c r="J351">
        <v>3</v>
      </c>
      <c r="K351">
        <v>29</v>
      </c>
      <c r="L351">
        <v>10</v>
      </c>
      <c r="M351" t="str">
        <f t="shared" si="21"/>
        <v>re1+10</v>
      </c>
      <c r="N351">
        <v>11</v>
      </c>
      <c r="O351">
        <v>30</v>
      </c>
      <c r="P351">
        <v>60</v>
      </c>
      <c r="Q351">
        <v>23.8</v>
      </c>
      <c r="R351" t="s">
        <v>14</v>
      </c>
      <c r="S351">
        <v>24</v>
      </c>
      <c r="T351" s="4" t="s">
        <v>42</v>
      </c>
      <c r="U351" t="s">
        <v>24</v>
      </c>
      <c r="V351">
        <v>18.456312040536599</v>
      </c>
      <c r="W351">
        <f t="shared" si="22"/>
        <v>18</v>
      </c>
      <c r="X351" t="s">
        <v>59</v>
      </c>
      <c r="Y351" t="str">
        <f t="shared" si="23"/>
        <v>Po</v>
      </c>
    </row>
    <row r="352" spans="1:25" x14ac:dyDescent="0.3">
      <c r="A352">
        <v>386</v>
      </c>
      <c r="B352">
        <v>452</v>
      </c>
      <c r="C352" t="s">
        <v>12</v>
      </c>
      <c r="D352" t="s">
        <v>12</v>
      </c>
      <c r="E352">
        <f>VLOOKUP(D352,Tabelle1!$A$2:$B$9,2,0)</f>
        <v>1</v>
      </c>
      <c r="F352" t="s">
        <v>54</v>
      </c>
      <c r="G352" t="s">
        <v>61</v>
      </c>
      <c r="H352" t="str">
        <f>IF(AND(VLOOKUP(D352,Tabelle1!$A$2:$C$9,3,0)="Uninf", G352="yes"),"Uninf-AB",VLOOKUP(D352,Tabelle1!$A$2:$C$9,3,0))</f>
        <v>wMel</v>
      </c>
      <c r="I352" t="str">
        <f t="shared" si="20"/>
        <v>wMel_Po_1_+</v>
      </c>
      <c r="J352">
        <v>3</v>
      </c>
      <c r="K352">
        <v>29</v>
      </c>
      <c r="L352">
        <v>10</v>
      </c>
      <c r="M352" t="str">
        <f t="shared" si="21"/>
        <v>re1+10</v>
      </c>
      <c r="N352">
        <v>11</v>
      </c>
      <c r="O352">
        <v>30</v>
      </c>
      <c r="P352">
        <v>60</v>
      </c>
      <c r="Q352">
        <v>23.8</v>
      </c>
      <c r="R352" t="s">
        <v>14</v>
      </c>
      <c r="S352">
        <v>24</v>
      </c>
      <c r="T352" s="4" t="s">
        <v>42</v>
      </c>
      <c r="U352" t="s">
        <v>24</v>
      </c>
      <c r="V352">
        <v>18.483854627118902</v>
      </c>
      <c r="W352">
        <f t="shared" si="22"/>
        <v>18</v>
      </c>
      <c r="X352" t="s">
        <v>59</v>
      </c>
      <c r="Y352" t="str">
        <f t="shared" si="23"/>
        <v>Po</v>
      </c>
    </row>
    <row r="353" spans="1:25" x14ac:dyDescent="0.3">
      <c r="A353">
        <v>406</v>
      </c>
      <c r="B353">
        <v>450</v>
      </c>
      <c r="C353" t="s">
        <v>12</v>
      </c>
      <c r="D353" t="s">
        <v>12</v>
      </c>
      <c r="E353">
        <f>VLOOKUP(D353,Tabelle1!$A$2:$B$9,2,0)</f>
        <v>1</v>
      </c>
      <c r="F353" t="s">
        <v>54</v>
      </c>
      <c r="G353" t="s">
        <v>61</v>
      </c>
      <c r="H353" t="str">
        <f>IF(AND(VLOOKUP(D353,Tabelle1!$A$2:$C$9,3,0)="Uninf", G353="yes"),"Uninf-AB",VLOOKUP(D353,Tabelle1!$A$2:$C$9,3,0))</f>
        <v>wMel</v>
      </c>
      <c r="I353" t="str">
        <f t="shared" si="20"/>
        <v>wMel_Po_1_+</v>
      </c>
      <c r="J353">
        <v>3</v>
      </c>
      <c r="K353">
        <v>29</v>
      </c>
      <c r="L353">
        <v>10</v>
      </c>
      <c r="M353" t="str">
        <f t="shared" si="21"/>
        <v>re1+10</v>
      </c>
      <c r="N353">
        <v>11</v>
      </c>
      <c r="O353">
        <v>30</v>
      </c>
      <c r="P353">
        <v>60</v>
      </c>
      <c r="Q353">
        <v>23.8</v>
      </c>
      <c r="R353" t="s">
        <v>14</v>
      </c>
      <c r="S353">
        <v>24</v>
      </c>
      <c r="T353" s="4" t="s">
        <v>42</v>
      </c>
      <c r="U353" t="s">
        <v>24</v>
      </c>
      <c r="V353">
        <v>18.585605557170702</v>
      </c>
      <c r="W353">
        <f t="shared" si="22"/>
        <v>19</v>
      </c>
      <c r="X353" t="s">
        <v>59</v>
      </c>
      <c r="Y353" t="str">
        <f t="shared" si="23"/>
        <v>Po</v>
      </c>
    </row>
    <row r="354" spans="1:25" x14ac:dyDescent="0.3">
      <c r="A354">
        <v>416</v>
      </c>
      <c r="B354">
        <v>462</v>
      </c>
      <c r="C354" t="s">
        <v>12</v>
      </c>
      <c r="D354" t="s">
        <v>12</v>
      </c>
      <c r="E354">
        <f>VLOOKUP(D354,Tabelle1!$A$2:$B$9,2,0)</f>
        <v>1</v>
      </c>
      <c r="F354" t="s">
        <v>54</v>
      </c>
      <c r="G354" t="s">
        <v>61</v>
      </c>
      <c r="H354" t="str">
        <f>IF(AND(VLOOKUP(D354,Tabelle1!$A$2:$C$9,3,0)="Uninf", G354="yes"),"Uninf-AB",VLOOKUP(D354,Tabelle1!$A$2:$C$9,3,0))</f>
        <v>wMel</v>
      </c>
      <c r="I354" t="str">
        <f t="shared" si="20"/>
        <v>wMel_Po_1_+</v>
      </c>
      <c r="J354">
        <v>3</v>
      </c>
      <c r="K354">
        <v>29</v>
      </c>
      <c r="L354">
        <v>10</v>
      </c>
      <c r="M354" t="str">
        <f t="shared" si="21"/>
        <v>re1+10</v>
      </c>
      <c r="N354">
        <v>11</v>
      </c>
      <c r="O354">
        <v>30</v>
      </c>
      <c r="P354">
        <v>60</v>
      </c>
      <c r="Q354">
        <v>23.8</v>
      </c>
      <c r="R354" t="s">
        <v>14</v>
      </c>
      <c r="S354">
        <v>24</v>
      </c>
      <c r="T354" s="4" t="s">
        <v>42</v>
      </c>
      <c r="U354" t="s">
        <v>24</v>
      </c>
      <c r="V354">
        <v>18.628420573279701</v>
      </c>
      <c r="W354">
        <f t="shared" si="22"/>
        <v>19</v>
      </c>
      <c r="X354" t="s">
        <v>59</v>
      </c>
      <c r="Y354" t="str">
        <f t="shared" si="23"/>
        <v>Po</v>
      </c>
    </row>
    <row r="355" spans="1:25" x14ac:dyDescent="0.3">
      <c r="A355">
        <v>434</v>
      </c>
      <c r="B355">
        <v>458</v>
      </c>
      <c r="C355" t="s">
        <v>12</v>
      </c>
      <c r="D355" t="s">
        <v>12</v>
      </c>
      <c r="E355">
        <f>VLOOKUP(D355,Tabelle1!$A$2:$B$9,2,0)</f>
        <v>1</v>
      </c>
      <c r="F355" t="s">
        <v>54</v>
      </c>
      <c r="G355" t="s">
        <v>61</v>
      </c>
      <c r="H355" t="str">
        <f>IF(AND(VLOOKUP(D355,Tabelle1!$A$2:$C$9,3,0)="Uninf", G355="yes"),"Uninf-AB",VLOOKUP(D355,Tabelle1!$A$2:$C$9,3,0))</f>
        <v>wMel</v>
      </c>
      <c r="I355" t="str">
        <f t="shared" si="20"/>
        <v>wMel_Po_1_+</v>
      </c>
      <c r="J355">
        <v>3</v>
      </c>
      <c r="K355">
        <v>29</v>
      </c>
      <c r="L355">
        <v>10</v>
      </c>
      <c r="M355" t="str">
        <f t="shared" si="21"/>
        <v>re1+10</v>
      </c>
      <c r="N355">
        <v>11</v>
      </c>
      <c r="O355">
        <v>30</v>
      </c>
      <c r="P355">
        <v>60</v>
      </c>
      <c r="Q355">
        <v>23.8</v>
      </c>
      <c r="R355" t="s">
        <v>14</v>
      </c>
      <c r="S355">
        <v>24</v>
      </c>
      <c r="T355" s="4" t="s">
        <v>42</v>
      </c>
      <c r="U355" t="s">
        <v>24</v>
      </c>
      <c r="V355">
        <v>18.721360486296899</v>
      </c>
      <c r="W355">
        <f t="shared" si="22"/>
        <v>19</v>
      </c>
      <c r="X355" t="s">
        <v>59</v>
      </c>
      <c r="Y355" t="str">
        <f t="shared" si="23"/>
        <v>Po</v>
      </c>
    </row>
    <row r="356" spans="1:25" x14ac:dyDescent="0.3">
      <c r="A356">
        <v>488</v>
      </c>
      <c r="B356">
        <v>468</v>
      </c>
      <c r="C356" t="s">
        <v>12</v>
      </c>
      <c r="D356" t="s">
        <v>12</v>
      </c>
      <c r="E356">
        <f>VLOOKUP(D356,Tabelle1!$A$2:$B$9,2,0)</f>
        <v>1</v>
      </c>
      <c r="F356" t="s">
        <v>54</v>
      </c>
      <c r="G356" t="s">
        <v>61</v>
      </c>
      <c r="H356" t="str">
        <f>IF(AND(VLOOKUP(D356,Tabelle1!$A$2:$C$9,3,0)="Uninf", G356="yes"),"Uninf-AB",VLOOKUP(D356,Tabelle1!$A$2:$C$9,3,0))</f>
        <v>wMel</v>
      </c>
      <c r="I356" t="str">
        <f t="shared" si="20"/>
        <v>wMel_Po_1_+</v>
      </c>
      <c r="J356">
        <v>3</v>
      </c>
      <c r="K356">
        <v>29</v>
      </c>
      <c r="L356">
        <v>10</v>
      </c>
      <c r="M356" t="str">
        <f t="shared" si="21"/>
        <v>re1+10</v>
      </c>
      <c r="N356">
        <v>11</v>
      </c>
      <c r="O356">
        <v>30</v>
      </c>
      <c r="P356">
        <v>60</v>
      </c>
      <c r="Q356">
        <v>23.8</v>
      </c>
      <c r="R356" t="s">
        <v>14</v>
      </c>
      <c r="S356">
        <v>24</v>
      </c>
      <c r="T356" s="4" t="s">
        <v>42</v>
      </c>
      <c r="U356" t="s">
        <v>24</v>
      </c>
      <c r="V356">
        <v>18.986539465642899</v>
      </c>
      <c r="W356">
        <f t="shared" si="22"/>
        <v>19</v>
      </c>
      <c r="X356" t="s">
        <v>59</v>
      </c>
      <c r="Y356" t="str">
        <f t="shared" si="23"/>
        <v>Po</v>
      </c>
    </row>
    <row r="357" spans="1:25" x14ac:dyDescent="0.3">
      <c r="A357">
        <v>596</v>
      </c>
      <c r="B357">
        <v>432</v>
      </c>
      <c r="C357" t="s">
        <v>12</v>
      </c>
      <c r="D357" t="s">
        <v>12</v>
      </c>
      <c r="E357">
        <f>VLOOKUP(D357,Tabelle1!$A$2:$B$9,2,0)</f>
        <v>1</v>
      </c>
      <c r="F357" t="s">
        <v>54</v>
      </c>
      <c r="G357" t="s">
        <v>61</v>
      </c>
      <c r="H357" t="str">
        <f>IF(AND(VLOOKUP(D357,Tabelle1!$A$2:$C$9,3,0)="Uninf", G357="yes"),"Uninf-AB",VLOOKUP(D357,Tabelle1!$A$2:$C$9,3,0))</f>
        <v>wMel</v>
      </c>
      <c r="I357" t="str">
        <f t="shared" si="20"/>
        <v>wMel_Po_1_+</v>
      </c>
      <c r="J357">
        <v>3</v>
      </c>
      <c r="K357">
        <v>29</v>
      </c>
      <c r="L357">
        <v>10</v>
      </c>
      <c r="M357" t="str">
        <f t="shared" si="21"/>
        <v>re1+10</v>
      </c>
      <c r="N357">
        <v>11</v>
      </c>
      <c r="O357">
        <v>30</v>
      </c>
      <c r="P357">
        <v>60</v>
      </c>
      <c r="Q357">
        <v>23.8</v>
      </c>
      <c r="R357" t="s">
        <v>14</v>
      </c>
      <c r="S357">
        <v>24</v>
      </c>
      <c r="T357" s="4" t="s">
        <v>42</v>
      </c>
      <c r="U357" t="s">
        <v>24</v>
      </c>
      <c r="V357">
        <v>19.551619358130701</v>
      </c>
      <c r="W357">
        <f t="shared" si="22"/>
        <v>20</v>
      </c>
      <c r="X357" t="s">
        <v>59</v>
      </c>
      <c r="Y357" t="str">
        <f t="shared" si="23"/>
        <v>Po</v>
      </c>
    </row>
    <row r="358" spans="1:25" x14ac:dyDescent="0.3">
      <c r="A358">
        <v>746</v>
      </c>
      <c r="B358">
        <v>426</v>
      </c>
      <c r="C358" t="s">
        <v>12</v>
      </c>
      <c r="D358" t="s">
        <v>12</v>
      </c>
      <c r="E358">
        <f>VLOOKUP(D358,Tabelle1!$A$2:$B$9,2,0)</f>
        <v>1</v>
      </c>
      <c r="F358" t="s">
        <v>54</v>
      </c>
      <c r="G358" t="s">
        <v>61</v>
      </c>
      <c r="H358" t="str">
        <f>IF(AND(VLOOKUP(D358,Tabelle1!$A$2:$C$9,3,0)="Uninf", G358="yes"),"Uninf-AB",VLOOKUP(D358,Tabelle1!$A$2:$C$9,3,0))</f>
        <v>wMel</v>
      </c>
      <c r="I358" t="str">
        <f t="shared" si="20"/>
        <v>wMel_Po_1_+</v>
      </c>
      <c r="J358">
        <v>3</v>
      </c>
      <c r="K358">
        <v>29</v>
      </c>
      <c r="L358">
        <v>10</v>
      </c>
      <c r="M358" t="str">
        <f t="shared" si="21"/>
        <v>re1+10</v>
      </c>
      <c r="N358">
        <v>11</v>
      </c>
      <c r="O358">
        <v>30</v>
      </c>
      <c r="P358">
        <v>60</v>
      </c>
      <c r="Q358">
        <v>23.8</v>
      </c>
      <c r="R358" t="s">
        <v>14</v>
      </c>
      <c r="S358">
        <v>24</v>
      </c>
      <c r="T358" s="4" t="s">
        <v>42</v>
      </c>
      <c r="U358" t="s">
        <v>24</v>
      </c>
      <c r="V358">
        <v>20.309171022730599</v>
      </c>
      <c r="W358">
        <f t="shared" si="22"/>
        <v>20</v>
      </c>
      <c r="X358" t="s">
        <v>59</v>
      </c>
      <c r="Y358" t="str">
        <f t="shared" si="23"/>
        <v>Po</v>
      </c>
    </row>
    <row r="359" spans="1:25" x14ac:dyDescent="0.3">
      <c r="A359">
        <v>1016</v>
      </c>
      <c r="B359">
        <v>352</v>
      </c>
      <c r="C359" t="s">
        <v>12</v>
      </c>
      <c r="D359" t="s">
        <v>12</v>
      </c>
      <c r="E359">
        <f>VLOOKUP(D359,Tabelle1!$A$2:$B$9,2,0)</f>
        <v>1</v>
      </c>
      <c r="F359" t="s">
        <v>54</v>
      </c>
      <c r="G359" t="s">
        <v>61</v>
      </c>
      <c r="H359" t="str">
        <f>IF(AND(VLOOKUP(D359,Tabelle1!$A$2:$C$9,3,0)="Uninf", G359="yes"),"Uninf-AB",VLOOKUP(D359,Tabelle1!$A$2:$C$9,3,0))</f>
        <v>wMel</v>
      </c>
      <c r="I359" t="str">
        <f t="shared" si="20"/>
        <v>wMel_Po_1_+</v>
      </c>
      <c r="J359">
        <v>3</v>
      </c>
      <c r="K359">
        <v>29</v>
      </c>
      <c r="L359">
        <v>10</v>
      </c>
      <c r="M359" t="str">
        <f t="shared" si="21"/>
        <v>re1+10</v>
      </c>
      <c r="N359">
        <v>11</v>
      </c>
      <c r="O359">
        <v>30</v>
      </c>
      <c r="P359">
        <v>60</v>
      </c>
      <c r="Q359">
        <v>23.8</v>
      </c>
      <c r="R359" t="s">
        <v>14</v>
      </c>
      <c r="S359">
        <v>24</v>
      </c>
      <c r="T359" s="4" t="s">
        <v>42</v>
      </c>
      <c r="U359" t="s">
        <v>24</v>
      </c>
      <c r="V359">
        <v>21.711950201436998</v>
      </c>
      <c r="W359">
        <f t="shared" si="22"/>
        <v>22</v>
      </c>
      <c r="X359" t="s">
        <v>59</v>
      </c>
      <c r="Y359" t="str">
        <f t="shared" si="23"/>
        <v>Po</v>
      </c>
    </row>
    <row r="360" spans="1:25" x14ac:dyDescent="0.3">
      <c r="A360">
        <v>1434</v>
      </c>
      <c r="B360">
        <v>288</v>
      </c>
      <c r="C360" t="s">
        <v>12</v>
      </c>
      <c r="D360" t="s">
        <v>12</v>
      </c>
      <c r="E360">
        <f>VLOOKUP(D360,Tabelle1!$A$2:$B$9,2,0)</f>
        <v>1</v>
      </c>
      <c r="F360" t="s">
        <v>54</v>
      </c>
      <c r="G360" t="s">
        <v>61</v>
      </c>
      <c r="H360" t="str">
        <f>IF(AND(VLOOKUP(D360,Tabelle1!$A$2:$C$9,3,0)="Uninf", G360="yes"),"Uninf-AB",VLOOKUP(D360,Tabelle1!$A$2:$C$9,3,0))</f>
        <v>wMel</v>
      </c>
      <c r="I360" t="str">
        <f t="shared" si="20"/>
        <v>wMel_Po_1_+</v>
      </c>
      <c r="J360">
        <v>3</v>
      </c>
      <c r="K360">
        <v>29</v>
      </c>
      <c r="L360">
        <v>10</v>
      </c>
      <c r="M360" t="str">
        <f t="shared" si="21"/>
        <v>re1+10</v>
      </c>
      <c r="N360">
        <v>11</v>
      </c>
      <c r="O360">
        <v>30</v>
      </c>
      <c r="P360">
        <v>60</v>
      </c>
      <c r="Q360">
        <v>23.8</v>
      </c>
      <c r="R360" t="s">
        <v>14</v>
      </c>
      <c r="S360">
        <v>24</v>
      </c>
      <c r="T360" s="4" t="s">
        <v>42</v>
      </c>
      <c r="U360" t="s">
        <v>24</v>
      </c>
      <c r="V360">
        <v>23.8523094061315</v>
      </c>
      <c r="W360">
        <f t="shared" si="22"/>
        <v>24</v>
      </c>
      <c r="X360" t="s">
        <v>59</v>
      </c>
      <c r="Y360" t="str">
        <f t="shared" si="23"/>
        <v>Po</v>
      </c>
    </row>
    <row r="361" spans="1:25" x14ac:dyDescent="0.3">
      <c r="A361">
        <v>1590</v>
      </c>
      <c r="B361">
        <v>302</v>
      </c>
      <c r="C361" t="s">
        <v>12</v>
      </c>
      <c r="D361" t="s">
        <v>12</v>
      </c>
      <c r="E361">
        <f>VLOOKUP(D361,Tabelle1!$A$2:$B$9,2,0)</f>
        <v>1</v>
      </c>
      <c r="F361" t="s">
        <v>54</v>
      </c>
      <c r="G361" t="s">
        <v>61</v>
      </c>
      <c r="H361" t="str">
        <f>IF(AND(VLOOKUP(D361,Tabelle1!$A$2:$C$9,3,0)="Uninf", G361="yes"),"Uninf-AB",VLOOKUP(D361,Tabelle1!$A$2:$C$9,3,0))</f>
        <v>wMel</v>
      </c>
      <c r="I361" t="str">
        <f t="shared" si="20"/>
        <v>wMel_Po_1_+</v>
      </c>
      <c r="J361">
        <v>3</v>
      </c>
      <c r="K361">
        <v>29</v>
      </c>
      <c r="L361">
        <v>10</v>
      </c>
      <c r="M361" t="str">
        <f t="shared" si="21"/>
        <v>re1+10</v>
      </c>
      <c r="N361">
        <v>11</v>
      </c>
      <c r="O361">
        <v>30</v>
      </c>
      <c r="P361">
        <v>60</v>
      </c>
      <c r="Q361">
        <v>23.8</v>
      </c>
      <c r="R361" t="s">
        <v>14</v>
      </c>
      <c r="S361">
        <v>24</v>
      </c>
      <c r="T361" s="4" t="s">
        <v>42</v>
      </c>
      <c r="U361" t="s">
        <v>24</v>
      </c>
      <c r="V361">
        <v>24.6276136383863</v>
      </c>
      <c r="W361">
        <f t="shared" si="22"/>
        <v>25</v>
      </c>
      <c r="X361" t="s">
        <v>59</v>
      </c>
      <c r="Y361" t="str">
        <f t="shared" si="23"/>
        <v>Po</v>
      </c>
    </row>
    <row r="362" spans="1:25" x14ac:dyDescent="0.3">
      <c r="A362">
        <v>1736</v>
      </c>
      <c r="B362">
        <v>298</v>
      </c>
      <c r="C362" t="s">
        <v>12</v>
      </c>
      <c r="D362" t="s">
        <v>12</v>
      </c>
      <c r="E362">
        <f>VLOOKUP(D362,Tabelle1!$A$2:$B$9,2,0)</f>
        <v>1</v>
      </c>
      <c r="F362" t="s">
        <v>54</v>
      </c>
      <c r="G362" t="s">
        <v>61</v>
      </c>
      <c r="H362" t="str">
        <f>IF(AND(VLOOKUP(D362,Tabelle1!$A$2:$C$9,3,0)="Uninf", G362="yes"),"Uninf-AB",VLOOKUP(D362,Tabelle1!$A$2:$C$9,3,0))</f>
        <v>wMel</v>
      </c>
      <c r="I362" t="str">
        <f t="shared" si="20"/>
        <v>wMel_Po_1_+</v>
      </c>
      <c r="J362">
        <v>3</v>
      </c>
      <c r="K362">
        <v>29</v>
      </c>
      <c r="L362">
        <v>10</v>
      </c>
      <c r="M362" t="str">
        <f t="shared" si="21"/>
        <v>re1+10</v>
      </c>
      <c r="N362">
        <v>11</v>
      </c>
      <c r="O362">
        <v>30</v>
      </c>
      <c r="P362">
        <v>60</v>
      </c>
      <c r="Q362">
        <v>23.8</v>
      </c>
      <c r="R362" t="s">
        <v>14</v>
      </c>
      <c r="S362">
        <v>24</v>
      </c>
      <c r="T362" s="4" t="s">
        <v>42</v>
      </c>
      <c r="U362" t="s">
        <v>24</v>
      </c>
      <c r="V362">
        <v>25.363823061724499</v>
      </c>
      <c r="W362">
        <f t="shared" si="22"/>
        <v>25</v>
      </c>
      <c r="X362" t="s">
        <v>59</v>
      </c>
      <c r="Y362" t="str">
        <f t="shared" si="23"/>
        <v>Po</v>
      </c>
    </row>
    <row r="363" spans="1:25" x14ac:dyDescent="0.3">
      <c r="A363">
        <v>1762</v>
      </c>
      <c r="B363">
        <v>276</v>
      </c>
      <c r="C363" t="s">
        <v>12</v>
      </c>
      <c r="D363" t="s">
        <v>12</v>
      </c>
      <c r="E363">
        <f>VLOOKUP(D363,Tabelle1!$A$2:$B$9,2,0)</f>
        <v>1</v>
      </c>
      <c r="F363" t="s">
        <v>54</v>
      </c>
      <c r="G363" t="s">
        <v>61</v>
      </c>
      <c r="H363" t="str">
        <f>IF(AND(VLOOKUP(D363,Tabelle1!$A$2:$C$9,3,0)="Uninf", G363="yes"),"Uninf-AB",VLOOKUP(D363,Tabelle1!$A$2:$C$9,3,0))</f>
        <v>wMel</v>
      </c>
      <c r="I363" t="str">
        <f t="shared" si="20"/>
        <v>wMel_Po_1_+</v>
      </c>
      <c r="J363">
        <v>3</v>
      </c>
      <c r="K363">
        <v>29</v>
      </c>
      <c r="L363">
        <v>10</v>
      </c>
      <c r="M363" t="str">
        <f t="shared" si="21"/>
        <v>re1+10</v>
      </c>
      <c r="N363">
        <v>11</v>
      </c>
      <c r="O363">
        <v>30</v>
      </c>
      <c r="P363">
        <v>60</v>
      </c>
      <c r="Q363">
        <v>23.8</v>
      </c>
      <c r="R363" t="s">
        <v>14</v>
      </c>
      <c r="S363">
        <v>24</v>
      </c>
      <c r="T363" s="4" t="s">
        <v>42</v>
      </c>
      <c r="U363" t="s">
        <v>24</v>
      </c>
      <c r="V363">
        <v>25.508127940714001</v>
      </c>
      <c r="W363">
        <f t="shared" si="22"/>
        <v>26</v>
      </c>
      <c r="X363" t="s">
        <v>59</v>
      </c>
      <c r="Y363" t="str">
        <f t="shared" si="23"/>
        <v>Po</v>
      </c>
    </row>
    <row r="364" spans="1:25" x14ac:dyDescent="0.3">
      <c r="A364">
        <v>1772</v>
      </c>
      <c r="B364">
        <v>280</v>
      </c>
      <c r="C364" t="s">
        <v>12</v>
      </c>
      <c r="D364" t="s">
        <v>12</v>
      </c>
      <c r="E364">
        <f>VLOOKUP(D364,Tabelle1!$A$2:$B$9,2,0)</f>
        <v>1</v>
      </c>
      <c r="F364" t="s">
        <v>54</v>
      </c>
      <c r="G364" t="s">
        <v>61</v>
      </c>
      <c r="H364" t="str">
        <f>IF(AND(VLOOKUP(D364,Tabelle1!$A$2:$C$9,3,0)="Uninf", G364="yes"),"Uninf-AB",VLOOKUP(D364,Tabelle1!$A$2:$C$9,3,0))</f>
        <v>wMel</v>
      </c>
      <c r="I364" t="str">
        <f t="shared" si="20"/>
        <v>wMel_Po_1_+</v>
      </c>
      <c r="J364">
        <v>3</v>
      </c>
      <c r="K364">
        <v>29</v>
      </c>
      <c r="L364">
        <v>10</v>
      </c>
      <c r="M364" t="str">
        <f t="shared" si="21"/>
        <v>re1+10</v>
      </c>
      <c r="N364">
        <v>11</v>
      </c>
      <c r="O364">
        <v>30</v>
      </c>
      <c r="P364">
        <v>60</v>
      </c>
      <c r="Q364">
        <v>23.8</v>
      </c>
      <c r="R364" t="s">
        <v>14</v>
      </c>
      <c r="S364">
        <v>24</v>
      </c>
      <c r="T364" s="4" t="s">
        <v>42</v>
      </c>
      <c r="U364" t="s">
        <v>24</v>
      </c>
      <c r="V364">
        <v>25.555903233079501</v>
      </c>
      <c r="W364">
        <f t="shared" si="22"/>
        <v>26</v>
      </c>
      <c r="X364" t="s">
        <v>59</v>
      </c>
      <c r="Y364" t="str">
        <f t="shared" si="23"/>
        <v>Po</v>
      </c>
    </row>
    <row r="365" spans="1:25" x14ac:dyDescent="0.3">
      <c r="A365">
        <v>1800</v>
      </c>
      <c r="B365">
        <v>310</v>
      </c>
      <c r="C365" t="s">
        <v>12</v>
      </c>
      <c r="D365" t="s">
        <v>12</v>
      </c>
      <c r="E365">
        <f>VLOOKUP(D365,Tabelle1!$A$2:$B$9,2,0)</f>
        <v>1</v>
      </c>
      <c r="F365" t="s">
        <v>54</v>
      </c>
      <c r="G365" t="s">
        <v>61</v>
      </c>
      <c r="H365" t="str">
        <f>IF(AND(VLOOKUP(D365,Tabelle1!$A$2:$C$9,3,0)="Uninf", G365="yes"),"Uninf-AB",VLOOKUP(D365,Tabelle1!$A$2:$C$9,3,0))</f>
        <v>wMel</v>
      </c>
      <c r="I365" t="str">
        <f t="shared" si="20"/>
        <v>wMel_Po_1_+</v>
      </c>
      <c r="J365">
        <v>3</v>
      </c>
      <c r="K365">
        <v>29</v>
      </c>
      <c r="L365">
        <v>10</v>
      </c>
      <c r="M365" t="str">
        <f t="shared" si="21"/>
        <v>re1+10</v>
      </c>
      <c r="N365">
        <v>11</v>
      </c>
      <c r="O365">
        <v>30</v>
      </c>
      <c r="P365">
        <v>60</v>
      </c>
      <c r="Q365">
        <v>23.8</v>
      </c>
      <c r="R365" t="s">
        <v>14</v>
      </c>
      <c r="S365">
        <v>24</v>
      </c>
      <c r="T365" s="4" t="s">
        <v>42</v>
      </c>
      <c r="U365" t="s">
        <v>24</v>
      </c>
      <c r="V365">
        <v>25.678017402500299</v>
      </c>
      <c r="W365">
        <f t="shared" si="22"/>
        <v>26</v>
      </c>
      <c r="X365" t="s">
        <v>59</v>
      </c>
      <c r="Y365" t="str">
        <f t="shared" si="23"/>
        <v>Po</v>
      </c>
    </row>
    <row r="366" spans="1:25" x14ac:dyDescent="0.3">
      <c r="A366">
        <v>1820</v>
      </c>
      <c r="B366">
        <v>284</v>
      </c>
      <c r="C366" t="s">
        <v>12</v>
      </c>
      <c r="D366" t="s">
        <v>12</v>
      </c>
      <c r="E366">
        <f>VLOOKUP(D366,Tabelle1!$A$2:$B$9,2,0)</f>
        <v>1</v>
      </c>
      <c r="F366" t="s">
        <v>54</v>
      </c>
      <c r="G366" t="s">
        <v>61</v>
      </c>
      <c r="H366" t="str">
        <f>IF(AND(VLOOKUP(D366,Tabelle1!$A$2:$C$9,3,0)="Uninf", G366="yes"),"Uninf-AB",VLOOKUP(D366,Tabelle1!$A$2:$C$9,3,0))</f>
        <v>wMel</v>
      </c>
      <c r="I366" t="str">
        <f t="shared" si="20"/>
        <v>wMel_Po_1_+</v>
      </c>
      <c r="J366">
        <v>3</v>
      </c>
      <c r="K366">
        <v>29</v>
      </c>
      <c r="L366">
        <v>10</v>
      </c>
      <c r="M366" t="str">
        <f t="shared" si="21"/>
        <v>re1+10</v>
      </c>
      <c r="N366">
        <v>11</v>
      </c>
      <c r="O366">
        <v>30</v>
      </c>
      <c r="P366">
        <v>60</v>
      </c>
      <c r="Q366">
        <v>23.8</v>
      </c>
      <c r="R366" t="s">
        <v>14</v>
      </c>
      <c r="S366">
        <v>24</v>
      </c>
      <c r="T366" s="4" t="s">
        <v>42</v>
      </c>
      <c r="U366" t="s">
        <v>24</v>
      </c>
      <c r="V366">
        <v>25.794649161321701</v>
      </c>
      <c r="W366">
        <f t="shared" si="22"/>
        <v>26</v>
      </c>
      <c r="X366" t="s">
        <v>59</v>
      </c>
      <c r="Y366" t="str">
        <f t="shared" si="23"/>
        <v>Po</v>
      </c>
    </row>
    <row r="367" spans="1:25" x14ac:dyDescent="0.3">
      <c r="A367">
        <v>1828</v>
      </c>
      <c r="B367">
        <v>268</v>
      </c>
      <c r="C367" t="s">
        <v>12</v>
      </c>
      <c r="D367" t="s">
        <v>12</v>
      </c>
      <c r="E367">
        <f>VLOOKUP(D367,Tabelle1!$A$2:$B$9,2,0)</f>
        <v>1</v>
      </c>
      <c r="F367" t="s">
        <v>54</v>
      </c>
      <c r="G367" t="s">
        <v>61</v>
      </c>
      <c r="H367" t="str">
        <f>IF(AND(VLOOKUP(D367,Tabelle1!$A$2:$C$9,3,0)="Uninf", G367="yes"),"Uninf-AB",VLOOKUP(D367,Tabelle1!$A$2:$C$9,3,0))</f>
        <v>wMel</v>
      </c>
      <c r="I367" t="str">
        <f t="shared" si="20"/>
        <v>wMel_Po_1_+</v>
      </c>
      <c r="J367">
        <v>3</v>
      </c>
      <c r="K367">
        <v>29</v>
      </c>
      <c r="L367">
        <v>10</v>
      </c>
      <c r="M367" t="str">
        <f t="shared" si="21"/>
        <v>re1+10</v>
      </c>
      <c r="N367">
        <v>11</v>
      </c>
      <c r="O367">
        <v>30</v>
      </c>
      <c r="P367">
        <v>60</v>
      </c>
      <c r="Q367">
        <v>23.8</v>
      </c>
      <c r="R367" t="s">
        <v>14</v>
      </c>
      <c r="S367">
        <v>24</v>
      </c>
      <c r="T367" s="4" t="s">
        <v>42</v>
      </c>
      <c r="U367" t="s">
        <v>24</v>
      </c>
      <c r="V367">
        <v>25.844774058229799</v>
      </c>
      <c r="W367">
        <f t="shared" si="22"/>
        <v>26</v>
      </c>
      <c r="X367" t="s">
        <v>59</v>
      </c>
      <c r="Y367" t="str">
        <f t="shared" si="23"/>
        <v>Po</v>
      </c>
    </row>
    <row r="368" spans="1:25" x14ac:dyDescent="0.3">
      <c r="A368">
        <v>1846</v>
      </c>
      <c r="B368">
        <v>280</v>
      </c>
      <c r="C368" t="s">
        <v>12</v>
      </c>
      <c r="D368" t="s">
        <v>12</v>
      </c>
      <c r="E368">
        <f>VLOOKUP(D368,Tabelle1!$A$2:$B$9,2,0)</f>
        <v>1</v>
      </c>
      <c r="F368" t="s">
        <v>54</v>
      </c>
      <c r="G368" t="s">
        <v>61</v>
      </c>
      <c r="H368" t="str">
        <f>IF(AND(VLOOKUP(D368,Tabelle1!$A$2:$C$9,3,0)="Uninf", G368="yes"),"Uninf-AB",VLOOKUP(D368,Tabelle1!$A$2:$C$9,3,0))</f>
        <v>wMel</v>
      </c>
      <c r="I368" t="str">
        <f t="shared" si="20"/>
        <v>wMel_Po_1_+</v>
      </c>
      <c r="J368">
        <v>3</v>
      </c>
      <c r="K368">
        <v>29</v>
      </c>
      <c r="L368">
        <v>10</v>
      </c>
      <c r="M368" t="str">
        <f t="shared" si="21"/>
        <v>re1+10</v>
      </c>
      <c r="N368">
        <v>11</v>
      </c>
      <c r="O368">
        <v>30</v>
      </c>
      <c r="P368">
        <v>60</v>
      </c>
      <c r="Q368">
        <v>23.8</v>
      </c>
      <c r="R368" t="s">
        <v>14</v>
      </c>
      <c r="S368">
        <v>24</v>
      </c>
      <c r="T368" s="4" t="s">
        <v>42</v>
      </c>
      <c r="U368" t="s">
        <v>24</v>
      </c>
      <c r="V368">
        <v>25.927793418733899</v>
      </c>
      <c r="W368">
        <f t="shared" si="22"/>
        <v>26</v>
      </c>
      <c r="X368" t="s">
        <v>59</v>
      </c>
      <c r="Y368" t="str">
        <f t="shared" si="23"/>
        <v>Po</v>
      </c>
    </row>
    <row r="369" spans="1:25" x14ac:dyDescent="0.3">
      <c r="A369">
        <v>1872</v>
      </c>
      <c r="B369">
        <v>278</v>
      </c>
      <c r="C369" t="s">
        <v>12</v>
      </c>
      <c r="D369" t="s">
        <v>12</v>
      </c>
      <c r="E369">
        <f>VLOOKUP(D369,Tabelle1!$A$2:$B$9,2,0)</f>
        <v>1</v>
      </c>
      <c r="F369" t="s">
        <v>54</v>
      </c>
      <c r="G369" t="s">
        <v>61</v>
      </c>
      <c r="H369" t="str">
        <f>IF(AND(VLOOKUP(D369,Tabelle1!$A$2:$C$9,3,0)="Uninf", G369="yes"),"Uninf-AB",VLOOKUP(D369,Tabelle1!$A$2:$C$9,3,0))</f>
        <v>wMel</v>
      </c>
      <c r="I369" t="str">
        <f t="shared" si="20"/>
        <v>wMel_Po_1_+</v>
      </c>
      <c r="J369">
        <v>3</v>
      </c>
      <c r="K369">
        <v>29</v>
      </c>
      <c r="L369">
        <v>10</v>
      </c>
      <c r="M369" t="str">
        <f t="shared" si="21"/>
        <v>re1+10</v>
      </c>
      <c r="N369">
        <v>11</v>
      </c>
      <c r="O369">
        <v>30</v>
      </c>
      <c r="P369">
        <v>60</v>
      </c>
      <c r="Q369">
        <v>23.8</v>
      </c>
      <c r="R369" t="s">
        <v>14</v>
      </c>
      <c r="S369">
        <v>24</v>
      </c>
      <c r="T369" s="4" t="s">
        <v>42</v>
      </c>
      <c r="U369" t="s">
        <v>24</v>
      </c>
      <c r="V369">
        <v>26.059697607082001</v>
      </c>
      <c r="W369">
        <f t="shared" si="22"/>
        <v>26</v>
      </c>
      <c r="X369" t="s">
        <v>59</v>
      </c>
      <c r="Y369" t="str">
        <f t="shared" si="23"/>
        <v>Po</v>
      </c>
    </row>
    <row r="370" spans="1:25" x14ac:dyDescent="0.3">
      <c r="A370">
        <v>1882</v>
      </c>
      <c r="B370">
        <v>296</v>
      </c>
      <c r="C370" t="s">
        <v>12</v>
      </c>
      <c r="D370" t="s">
        <v>12</v>
      </c>
      <c r="E370">
        <f>VLOOKUP(D370,Tabelle1!$A$2:$B$9,2,0)</f>
        <v>1</v>
      </c>
      <c r="F370" t="s">
        <v>54</v>
      </c>
      <c r="G370" t="s">
        <v>61</v>
      </c>
      <c r="H370" t="str">
        <f>IF(AND(VLOOKUP(D370,Tabelle1!$A$2:$C$9,3,0)="Uninf", G370="yes"),"Uninf-AB",VLOOKUP(D370,Tabelle1!$A$2:$C$9,3,0))</f>
        <v>wMel</v>
      </c>
      <c r="I370" t="str">
        <f t="shared" si="20"/>
        <v>wMel_Po_1_+</v>
      </c>
      <c r="J370">
        <v>3</v>
      </c>
      <c r="K370">
        <v>29</v>
      </c>
      <c r="L370">
        <v>10</v>
      </c>
      <c r="M370" t="str">
        <f t="shared" si="21"/>
        <v>re1+10</v>
      </c>
      <c r="N370">
        <v>11</v>
      </c>
      <c r="O370">
        <v>30</v>
      </c>
      <c r="P370">
        <v>60</v>
      </c>
      <c r="Q370">
        <v>23.8</v>
      </c>
      <c r="R370" t="s">
        <v>14</v>
      </c>
      <c r="S370">
        <v>24</v>
      </c>
      <c r="T370" s="4" t="s">
        <v>42</v>
      </c>
      <c r="U370" t="s">
        <v>24</v>
      </c>
      <c r="V370">
        <v>26.098792415998599</v>
      </c>
      <c r="W370">
        <f t="shared" si="22"/>
        <v>26</v>
      </c>
      <c r="X370" t="s">
        <v>59</v>
      </c>
      <c r="Y370" t="str">
        <f t="shared" si="23"/>
        <v>Po</v>
      </c>
    </row>
    <row r="371" spans="1:25" x14ac:dyDescent="0.3">
      <c r="A371">
        <v>1906</v>
      </c>
      <c r="B371">
        <v>274</v>
      </c>
      <c r="C371" t="s">
        <v>12</v>
      </c>
      <c r="D371" t="s">
        <v>12</v>
      </c>
      <c r="E371">
        <f>VLOOKUP(D371,Tabelle1!$A$2:$B$9,2,0)</f>
        <v>1</v>
      </c>
      <c r="F371" t="s">
        <v>54</v>
      </c>
      <c r="G371" t="s">
        <v>61</v>
      </c>
      <c r="H371" t="str">
        <f>IF(AND(VLOOKUP(D371,Tabelle1!$A$2:$C$9,3,0)="Uninf", G371="yes"),"Uninf-AB",VLOOKUP(D371,Tabelle1!$A$2:$C$9,3,0))</f>
        <v>wMel</v>
      </c>
      <c r="I371" t="str">
        <f t="shared" si="20"/>
        <v>wMel_Po_1_+</v>
      </c>
      <c r="J371">
        <v>3</v>
      </c>
      <c r="K371">
        <v>29</v>
      </c>
      <c r="L371">
        <v>10</v>
      </c>
      <c r="M371" t="str">
        <f t="shared" si="21"/>
        <v>re1+10</v>
      </c>
      <c r="N371">
        <v>11</v>
      </c>
      <c r="O371">
        <v>30</v>
      </c>
      <c r="P371">
        <v>60</v>
      </c>
      <c r="Q371">
        <v>23.8</v>
      </c>
      <c r="R371" t="s">
        <v>14</v>
      </c>
      <c r="S371">
        <v>24</v>
      </c>
      <c r="T371" s="4" t="s">
        <v>42</v>
      </c>
      <c r="U371" t="s">
        <v>24</v>
      </c>
      <c r="V371">
        <v>26.233046208889299</v>
      </c>
      <c r="W371">
        <f t="shared" si="22"/>
        <v>26</v>
      </c>
      <c r="X371" t="s">
        <v>59</v>
      </c>
      <c r="Y371" t="str">
        <f t="shared" si="23"/>
        <v>Po</v>
      </c>
    </row>
    <row r="372" spans="1:25" x14ac:dyDescent="0.3">
      <c r="A372">
        <v>1922</v>
      </c>
      <c r="B372">
        <v>266</v>
      </c>
      <c r="C372" t="s">
        <v>12</v>
      </c>
      <c r="D372" t="s">
        <v>12</v>
      </c>
      <c r="E372">
        <f>VLOOKUP(D372,Tabelle1!$A$2:$B$9,2,0)</f>
        <v>1</v>
      </c>
      <c r="F372" t="s">
        <v>54</v>
      </c>
      <c r="G372" t="s">
        <v>61</v>
      </c>
      <c r="H372" t="str">
        <f>IF(AND(VLOOKUP(D372,Tabelle1!$A$2:$C$9,3,0)="Uninf", G372="yes"),"Uninf-AB",VLOOKUP(D372,Tabelle1!$A$2:$C$9,3,0))</f>
        <v>wMel</v>
      </c>
      <c r="I372" t="str">
        <f t="shared" si="20"/>
        <v>wMel_Po_1_+</v>
      </c>
      <c r="J372">
        <v>3</v>
      </c>
      <c r="K372">
        <v>29</v>
      </c>
      <c r="L372">
        <v>10</v>
      </c>
      <c r="M372" t="str">
        <f t="shared" si="21"/>
        <v>re1+10</v>
      </c>
      <c r="N372">
        <v>11</v>
      </c>
      <c r="O372">
        <v>30</v>
      </c>
      <c r="P372">
        <v>60</v>
      </c>
      <c r="Q372">
        <v>23.8</v>
      </c>
      <c r="R372" t="s">
        <v>14</v>
      </c>
      <c r="S372">
        <v>24</v>
      </c>
      <c r="T372" s="4" t="s">
        <v>42</v>
      </c>
      <c r="U372" t="s">
        <v>24</v>
      </c>
      <c r="V372">
        <v>26.318415173936</v>
      </c>
      <c r="W372">
        <f t="shared" si="22"/>
        <v>26</v>
      </c>
      <c r="X372" t="s">
        <v>59</v>
      </c>
      <c r="Y372" t="str">
        <f t="shared" si="23"/>
        <v>Po</v>
      </c>
    </row>
    <row r="373" spans="1:25" x14ac:dyDescent="0.3">
      <c r="A373">
        <v>1988</v>
      </c>
      <c r="B373">
        <v>254</v>
      </c>
      <c r="C373" t="s">
        <v>12</v>
      </c>
      <c r="D373" t="s">
        <v>12</v>
      </c>
      <c r="E373">
        <f>VLOOKUP(D373,Tabelle1!$A$2:$B$9,2,0)</f>
        <v>1</v>
      </c>
      <c r="F373" t="s">
        <v>54</v>
      </c>
      <c r="G373" t="s">
        <v>61</v>
      </c>
      <c r="H373" t="str">
        <f>IF(AND(VLOOKUP(D373,Tabelle1!$A$2:$C$9,3,0)="Uninf", G373="yes"),"Uninf-AB",VLOOKUP(D373,Tabelle1!$A$2:$C$9,3,0))</f>
        <v>wMel</v>
      </c>
      <c r="I373" t="str">
        <f t="shared" si="20"/>
        <v>wMel_Po_1_+</v>
      </c>
      <c r="J373">
        <v>3</v>
      </c>
      <c r="K373">
        <v>29</v>
      </c>
      <c r="L373">
        <v>10</v>
      </c>
      <c r="M373" t="str">
        <f t="shared" si="21"/>
        <v>re1+10</v>
      </c>
      <c r="N373">
        <v>11</v>
      </c>
      <c r="O373">
        <v>30</v>
      </c>
      <c r="P373">
        <v>60</v>
      </c>
      <c r="Q373">
        <v>23.8</v>
      </c>
      <c r="R373" t="s">
        <v>14</v>
      </c>
      <c r="S373">
        <v>24</v>
      </c>
      <c r="T373" s="4" t="s">
        <v>42</v>
      </c>
      <c r="U373" t="s">
        <v>24</v>
      </c>
      <c r="V373">
        <v>26.65754142958</v>
      </c>
      <c r="W373">
        <f t="shared" si="22"/>
        <v>27</v>
      </c>
      <c r="X373" t="s">
        <v>59</v>
      </c>
      <c r="Y373" t="str">
        <f t="shared" si="23"/>
        <v>Po</v>
      </c>
    </row>
    <row r="374" spans="1:25" x14ac:dyDescent="0.3">
      <c r="A374">
        <v>2026</v>
      </c>
      <c r="B374">
        <v>270</v>
      </c>
      <c r="C374" t="s">
        <v>12</v>
      </c>
      <c r="D374" t="s">
        <v>12</v>
      </c>
      <c r="E374">
        <f>VLOOKUP(D374,Tabelle1!$A$2:$B$9,2,0)</f>
        <v>1</v>
      </c>
      <c r="F374" t="s">
        <v>54</v>
      </c>
      <c r="G374" t="s">
        <v>61</v>
      </c>
      <c r="H374" t="str">
        <f>IF(AND(VLOOKUP(D374,Tabelle1!$A$2:$C$9,3,0)="Uninf", G374="yes"),"Uninf-AB",VLOOKUP(D374,Tabelle1!$A$2:$C$9,3,0))</f>
        <v>wMel</v>
      </c>
      <c r="I374" t="str">
        <f t="shared" si="20"/>
        <v>wMel_Po_1_+</v>
      </c>
      <c r="J374">
        <v>3</v>
      </c>
      <c r="K374">
        <v>29</v>
      </c>
      <c r="L374">
        <v>10</v>
      </c>
      <c r="M374" t="str">
        <f t="shared" si="21"/>
        <v>re1+10</v>
      </c>
      <c r="N374">
        <v>11</v>
      </c>
      <c r="O374">
        <v>30</v>
      </c>
      <c r="P374">
        <v>60</v>
      </c>
      <c r="Q374">
        <v>23.8</v>
      </c>
      <c r="R374" t="s">
        <v>14</v>
      </c>
      <c r="S374">
        <v>24</v>
      </c>
      <c r="T374" s="4" t="s">
        <v>42</v>
      </c>
      <c r="U374" t="s">
        <v>24</v>
      </c>
      <c r="V374">
        <v>26.838591512943498</v>
      </c>
      <c r="W374">
        <f t="shared" si="22"/>
        <v>27</v>
      </c>
      <c r="X374" t="s">
        <v>59</v>
      </c>
      <c r="Y374" t="str">
        <f t="shared" si="23"/>
        <v>Po</v>
      </c>
    </row>
    <row r="375" spans="1:25" x14ac:dyDescent="0.3">
      <c r="A375">
        <v>2094</v>
      </c>
      <c r="B375">
        <v>238</v>
      </c>
      <c r="C375" t="s">
        <v>12</v>
      </c>
      <c r="D375" t="s">
        <v>12</v>
      </c>
      <c r="E375">
        <f>VLOOKUP(D375,Tabelle1!$A$2:$B$9,2,0)</f>
        <v>1</v>
      </c>
      <c r="F375" t="s">
        <v>54</v>
      </c>
      <c r="G375" t="s">
        <v>61</v>
      </c>
      <c r="H375" t="str">
        <f>IF(AND(VLOOKUP(D375,Tabelle1!$A$2:$C$9,3,0)="Uninf", G375="yes"),"Uninf-AB",VLOOKUP(D375,Tabelle1!$A$2:$C$9,3,0))</f>
        <v>wMel</v>
      </c>
      <c r="I375" t="str">
        <f t="shared" si="20"/>
        <v>wMel_Po_1_+</v>
      </c>
      <c r="J375">
        <v>3</v>
      </c>
      <c r="K375">
        <v>29</v>
      </c>
      <c r="L375">
        <v>10</v>
      </c>
      <c r="M375" t="str">
        <f t="shared" si="21"/>
        <v>re1+10</v>
      </c>
      <c r="N375">
        <v>11</v>
      </c>
      <c r="O375">
        <v>30</v>
      </c>
      <c r="P375">
        <v>60</v>
      </c>
      <c r="Q375">
        <v>23.8</v>
      </c>
      <c r="R375" t="s">
        <v>14</v>
      </c>
      <c r="S375">
        <v>24</v>
      </c>
      <c r="T375" s="4" t="s">
        <v>42</v>
      </c>
      <c r="U375" t="s">
        <v>24</v>
      </c>
      <c r="V375">
        <v>27.2001695453277</v>
      </c>
      <c r="W375">
        <f t="shared" si="22"/>
        <v>27</v>
      </c>
      <c r="X375" t="s">
        <v>59</v>
      </c>
      <c r="Y375" t="str">
        <f t="shared" si="23"/>
        <v>Po</v>
      </c>
    </row>
    <row r="376" spans="1:25" x14ac:dyDescent="0.3">
      <c r="A376">
        <v>2126</v>
      </c>
      <c r="B376">
        <v>248</v>
      </c>
      <c r="C376" t="s">
        <v>12</v>
      </c>
      <c r="D376" t="s">
        <v>12</v>
      </c>
      <c r="E376">
        <f>VLOOKUP(D376,Tabelle1!$A$2:$B$9,2,0)</f>
        <v>1</v>
      </c>
      <c r="F376" t="s">
        <v>54</v>
      </c>
      <c r="G376" t="s">
        <v>61</v>
      </c>
      <c r="H376" t="str">
        <f>IF(AND(VLOOKUP(D376,Tabelle1!$A$2:$C$9,3,0)="Uninf", G376="yes"),"Uninf-AB",VLOOKUP(D376,Tabelle1!$A$2:$C$9,3,0))</f>
        <v>wMel</v>
      </c>
      <c r="I376" t="str">
        <f t="shared" si="20"/>
        <v>wMel_Po_1_+</v>
      </c>
      <c r="J376">
        <v>3</v>
      </c>
      <c r="K376">
        <v>29</v>
      </c>
      <c r="L376">
        <v>10</v>
      </c>
      <c r="M376" t="str">
        <f t="shared" si="21"/>
        <v>re1+10</v>
      </c>
      <c r="N376">
        <v>11</v>
      </c>
      <c r="O376">
        <v>30</v>
      </c>
      <c r="P376">
        <v>60</v>
      </c>
      <c r="Q376">
        <v>23.8</v>
      </c>
      <c r="R376" t="s">
        <v>14</v>
      </c>
      <c r="S376">
        <v>24</v>
      </c>
      <c r="T376" s="4" t="s">
        <v>42</v>
      </c>
      <c r="U376" t="s">
        <v>24</v>
      </c>
      <c r="V376">
        <v>27.354786577587301</v>
      </c>
      <c r="W376">
        <f t="shared" si="22"/>
        <v>27</v>
      </c>
      <c r="X376" t="s">
        <v>59</v>
      </c>
      <c r="Y376" t="str">
        <f t="shared" si="23"/>
        <v>Po</v>
      </c>
    </row>
    <row r="377" spans="1:25" x14ac:dyDescent="0.3">
      <c r="A377">
        <v>2190</v>
      </c>
      <c r="B377">
        <v>262</v>
      </c>
      <c r="C377" t="s">
        <v>12</v>
      </c>
      <c r="D377" t="s">
        <v>12</v>
      </c>
      <c r="E377">
        <f>VLOOKUP(D377,Tabelle1!$A$2:$B$9,2,0)</f>
        <v>1</v>
      </c>
      <c r="F377" t="s">
        <v>54</v>
      </c>
      <c r="G377" t="s">
        <v>61</v>
      </c>
      <c r="H377" t="str">
        <f>IF(AND(VLOOKUP(D377,Tabelle1!$A$2:$C$9,3,0)="Uninf", G377="yes"),"Uninf-AB",VLOOKUP(D377,Tabelle1!$A$2:$C$9,3,0))</f>
        <v>wMel</v>
      </c>
      <c r="I377" t="str">
        <f t="shared" si="20"/>
        <v>wMel_Po_1_+</v>
      </c>
      <c r="J377">
        <v>3</v>
      </c>
      <c r="K377">
        <v>29</v>
      </c>
      <c r="L377">
        <v>10</v>
      </c>
      <c r="M377" t="str">
        <f t="shared" si="21"/>
        <v>re1+10</v>
      </c>
      <c r="N377">
        <v>11</v>
      </c>
      <c r="O377">
        <v>30</v>
      </c>
      <c r="P377">
        <v>60</v>
      </c>
      <c r="Q377">
        <v>23.8</v>
      </c>
      <c r="R377" t="s">
        <v>14</v>
      </c>
      <c r="S377">
        <v>24</v>
      </c>
      <c r="T377" s="4" t="s">
        <v>42</v>
      </c>
      <c r="U377" t="s">
        <v>24</v>
      </c>
      <c r="V377">
        <v>27.667740849298902</v>
      </c>
      <c r="W377">
        <f t="shared" si="22"/>
        <v>28</v>
      </c>
      <c r="X377" t="s">
        <v>59</v>
      </c>
      <c r="Y377" t="str">
        <f t="shared" si="23"/>
        <v>Po</v>
      </c>
    </row>
    <row r="378" spans="1:25" x14ac:dyDescent="0.3">
      <c r="A378">
        <v>212</v>
      </c>
      <c r="B378">
        <v>1096</v>
      </c>
      <c r="C378" t="s">
        <v>12</v>
      </c>
      <c r="D378" t="s">
        <v>12</v>
      </c>
      <c r="E378">
        <f>VLOOKUP(D378,Tabelle1!$A$2:$B$9,2,0)</f>
        <v>1</v>
      </c>
      <c r="F378" t="s">
        <v>54</v>
      </c>
      <c r="G378" t="s">
        <v>61</v>
      </c>
      <c r="H378" t="str">
        <f>IF(AND(VLOOKUP(D378,Tabelle1!$A$2:$C$9,3,0)="Uninf", G378="yes"),"Uninf-AB",VLOOKUP(D378,Tabelle1!$A$2:$C$9,3,0))</f>
        <v>wMel</v>
      </c>
      <c r="I378" t="str">
        <f t="shared" si="20"/>
        <v>wMel_Po_1_+</v>
      </c>
      <c r="J378">
        <v>2</v>
      </c>
      <c r="K378">
        <v>31</v>
      </c>
      <c r="L378">
        <v>11</v>
      </c>
      <c r="M378" t="str">
        <f t="shared" si="21"/>
        <v>re1+11</v>
      </c>
      <c r="N378">
        <v>11</v>
      </c>
      <c r="O378">
        <v>0</v>
      </c>
      <c r="P378">
        <v>59</v>
      </c>
      <c r="Q378">
        <v>23</v>
      </c>
      <c r="R378" t="s">
        <v>14</v>
      </c>
      <c r="S378">
        <v>24</v>
      </c>
      <c r="T378" s="4" t="s">
        <v>42</v>
      </c>
      <c r="U378" t="s">
        <v>25</v>
      </c>
      <c r="V378">
        <v>17.050714824746901</v>
      </c>
      <c r="W378">
        <f t="shared" si="22"/>
        <v>17</v>
      </c>
      <c r="X378" t="s">
        <v>59</v>
      </c>
      <c r="Y378" t="str">
        <f t="shared" si="23"/>
        <v>Po</v>
      </c>
    </row>
    <row r="379" spans="1:25" x14ac:dyDescent="0.3">
      <c r="A379">
        <v>204</v>
      </c>
      <c r="B379">
        <v>1070</v>
      </c>
      <c r="C379" t="s">
        <v>12</v>
      </c>
      <c r="D379" t="s">
        <v>12</v>
      </c>
      <c r="E379">
        <f>VLOOKUP(D379,Tabelle1!$A$2:$B$9,2,0)</f>
        <v>1</v>
      </c>
      <c r="F379" t="s">
        <v>54</v>
      </c>
      <c r="G379" t="s">
        <v>61</v>
      </c>
      <c r="H379" t="str">
        <f>IF(AND(VLOOKUP(D379,Tabelle1!$A$2:$C$9,3,0)="Uninf", G379="yes"),"Uninf-AB",VLOOKUP(D379,Tabelle1!$A$2:$C$9,3,0))</f>
        <v>wMel</v>
      </c>
      <c r="I379" t="str">
        <f t="shared" si="20"/>
        <v>wMel_Po_1_+</v>
      </c>
      <c r="J379">
        <v>2</v>
      </c>
      <c r="K379">
        <v>31</v>
      </c>
      <c r="L379">
        <v>11</v>
      </c>
      <c r="M379" t="str">
        <f t="shared" si="21"/>
        <v>re1+11</v>
      </c>
      <c r="N379">
        <v>11</v>
      </c>
      <c r="O379">
        <v>0</v>
      </c>
      <c r="P379">
        <v>59</v>
      </c>
      <c r="Q379">
        <v>23</v>
      </c>
      <c r="R379" t="s">
        <v>14</v>
      </c>
      <c r="S379">
        <v>24</v>
      </c>
      <c r="T379" s="4" t="s">
        <v>42</v>
      </c>
      <c r="U379" t="s">
        <v>25</v>
      </c>
      <c r="V379">
        <v>17.021701434972499</v>
      </c>
      <c r="W379">
        <f t="shared" si="22"/>
        <v>17</v>
      </c>
      <c r="X379" t="s">
        <v>59</v>
      </c>
      <c r="Y379" t="str">
        <f t="shared" si="23"/>
        <v>Po</v>
      </c>
    </row>
    <row r="380" spans="1:25" x14ac:dyDescent="0.3">
      <c r="A380">
        <v>222</v>
      </c>
      <c r="B380">
        <v>1076</v>
      </c>
      <c r="C380" t="s">
        <v>12</v>
      </c>
      <c r="D380" t="s">
        <v>12</v>
      </c>
      <c r="E380">
        <f>VLOOKUP(D380,Tabelle1!$A$2:$B$9,2,0)</f>
        <v>1</v>
      </c>
      <c r="F380" t="s">
        <v>54</v>
      </c>
      <c r="G380" t="s">
        <v>61</v>
      </c>
      <c r="H380" t="str">
        <f>IF(AND(VLOOKUP(D380,Tabelle1!$A$2:$C$9,3,0)="Uninf", G380="yes"),"Uninf-AB",VLOOKUP(D380,Tabelle1!$A$2:$C$9,3,0))</f>
        <v>wMel</v>
      </c>
      <c r="I380" t="str">
        <f t="shared" si="20"/>
        <v>wMel_Po_1_+</v>
      </c>
      <c r="J380">
        <v>2</v>
      </c>
      <c r="K380">
        <v>31</v>
      </c>
      <c r="L380">
        <v>11</v>
      </c>
      <c r="M380" t="str">
        <f t="shared" si="21"/>
        <v>re1+11</v>
      </c>
      <c r="N380">
        <v>11</v>
      </c>
      <c r="O380">
        <v>0</v>
      </c>
      <c r="P380">
        <v>59</v>
      </c>
      <c r="Q380">
        <v>23</v>
      </c>
      <c r="R380" t="s">
        <v>14</v>
      </c>
      <c r="S380">
        <v>24</v>
      </c>
      <c r="T380" s="4" t="s">
        <v>42</v>
      </c>
      <c r="U380" t="s">
        <v>25</v>
      </c>
      <c r="V380">
        <v>17.103295460668299</v>
      </c>
      <c r="W380">
        <f t="shared" si="22"/>
        <v>17</v>
      </c>
      <c r="X380" t="s">
        <v>59</v>
      </c>
      <c r="Y380" t="str">
        <f t="shared" si="23"/>
        <v>Po</v>
      </c>
    </row>
    <row r="381" spans="1:25" x14ac:dyDescent="0.3">
      <c r="A381">
        <v>224</v>
      </c>
      <c r="B381">
        <v>1064</v>
      </c>
      <c r="C381" t="s">
        <v>12</v>
      </c>
      <c r="D381" t="s">
        <v>12</v>
      </c>
      <c r="E381">
        <f>VLOOKUP(D381,Tabelle1!$A$2:$B$9,2,0)</f>
        <v>1</v>
      </c>
      <c r="F381" t="s">
        <v>54</v>
      </c>
      <c r="G381" t="s">
        <v>61</v>
      </c>
      <c r="H381" t="str">
        <f>IF(AND(VLOOKUP(D381,Tabelle1!$A$2:$C$9,3,0)="Uninf", G381="yes"),"Uninf-AB",VLOOKUP(D381,Tabelle1!$A$2:$C$9,3,0))</f>
        <v>wMel</v>
      </c>
      <c r="I381" t="str">
        <f t="shared" si="20"/>
        <v>wMel_Po_1_+</v>
      </c>
      <c r="J381">
        <v>2</v>
      </c>
      <c r="K381">
        <v>31</v>
      </c>
      <c r="L381">
        <v>11</v>
      </c>
      <c r="M381" t="str">
        <f t="shared" si="21"/>
        <v>re1+11</v>
      </c>
      <c r="N381">
        <v>11</v>
      </c>
      <c r="O381">
        <v>0</v>
      </c>
      <c r="P381">
        <v>59</v>
      </c>
      <c r="Q381">
        <v>23</v>
      </c>
      <c r="R381" t="s">
        <v>14</v>
      </c>
      <c r="S381">
        <v>24</v>
      </c>
      <c r="T381" s="4" t="s">
        <v>42</v>
      </c>
      <c r="U381" t="s">
        <v>25</v>
      </c>
      <c r="V381">
        <v>17.116297515273999</v>
      </c>
      <c r="W381">
        <f t="shared" si="22"/>
        <v>17</v>
      </c>
      <c r="X381" t="s">
        <v>59</v>
      </c>
      <c r="Y381" t="str">
        <f t="shared" si="23"/>
        <v>Po</v>
      </c>
    </row>
    <row r="382" spans="1:25" x14ac:dyDescent="0.3">
      <c r="A382">
        <v>212</v>
      </c>
      <c r="B382">
        <v>1058</v>
      </c>
      <c r="C382" t="s">
        <v>12</v>
      </c>
      <c r="D382" t="s">
        <v>12</v>
      </c>
      <c r="E382">
        <f>VLOOKUP(D382,Tabelle1!$A$2:$B$9,2,0)</f>
        <v>1</v>
      </c>
      <c r="F382" t="s">
        <v>54</v>
      </c>
      <c r="G382" t="s">
        <v>61</v>
      </c>
      <c r="H382" t="str">
        <f>IF(AND(VLOOKUP(D382,Tabelle1!$A$2:$C$9,3,0)="Uninf", G382="yes"),"Uninf-AB",VLOOKUP(D382,Tabelle1!$A$2:$C$9,3,0))</f>
        <v>wMel</v>
      </c>
      <c r="I382" t="str">
        <f t="shared" si="20"/>
        <v>wMel_Po_1_+</v>
      </c>
      <c r="J382">
        <v>2</v>
      </c>
      <c r="K382">
        <v>31</v>
      </c>
      <c r="L382">
        <v>11</v>
      </c>
      <c r="M382" t="str">
        <f t="shared" si="21"/>
        <v>re1+11</v>
      </c>
      <c r="N382">
        <v>11</v>
      </c>
      <c r="O382">
        <v>0</v>
      </c>
      <c r="P382">
        <v>59</v>
      </c>
      <c r="Q382">
        <v>23</v>
      </c>
      <c r="R382" t="s">
        <v>14</v>
      </c>
      <c r="S382">
        <v>24</v>
      </c>
      <c r="T382" s="4" t="s">
        <v>42</v>
      </c>
      <c r="U382" t="s">
        <v>25</v>
      </c>
      <c r="V382">
        <v>17.062522979998899</v>
      </c>
      <c r="W382">
        <f t="shared" si="22"/>
        <v>17</v>
      </c>
      <c r="X382" t="s">
        <v>59</v>
      </c>
      <c r="Y382" t="str">
        <f t="shared" si="23"/>
        <v>Po</v>
      </c>
    </row>
    <row r="383" spans="1:25" x14ac:dyDescent="0.3">
      <c r="A383">
        <v>238</v>
      </c>
      <c r="B383">
        <v>1046</v>
      </c>
      <c r="C383" t="s">
        <v>12</v>
      </c>
      <c r="D383" t="s">
        <v>12</v>
      </c>
      <c r="E383">
        <f>VLOOKUP(D383,Tabelle1!$A$2:$B$9,2,0)</f>
        <v>1</v>
      </c>
      <c r="F383" t="s">
        <v>54</v>
      </c>
      <c r="G383" t="s">
        <v>61</v>
      </c>
      <c r="H383" t="str">
        <f>IF(AND(VLOOKUP(D383,Tabelle1!$A$2:$C$9,3,0)="Uninf", G383="yes"),"Uninf-AB",VLOOKUP(D383,Tabelle1!$A$2:$C$9,3,0))</f>
        <v>wMel</v>
      </c>
      <c r="I383" t="str">
        <f t="shared" si="20"/>
        <v>wMel_Po_1_+</v>
      </c>
      <c r="J383">
        <v>2</v>
      </c>
      <c r="K383">
        <v>31</v>
      </c>
      <c r="L383">
        <v>11</v>
      </c>
      <c r="M383" t="str">
        <f t="shared" si="21"/>
        <v>re1+11</v>
      </c>
      <c r="N383">
        <v>11</v>
      </c>
      <c r="O383">
        <v>0</v>
      </c>
      <c r="P383">
        <v>59</v>
      </c>
      <c r="Q383">
        <v>23</v>
      </c>
      <c r="R383" t="s">
        <v>14</v>
      </c>
      <c r="S383">
        <v>24</v>
      </c>
      <c r="T383" s="4" t="s">
        <v>42</v>
      </c>
      <c r="U383" t="s">
        <v>25</v>
      </c>
      <c r="V383">
        <v>17.186802996287099</v>
      </c>
      <c r="W383">
        <f t="shared" si="22"/>
        <v>17</v>
      </c>
      <c r="X383" t="s">
        <v>59</v>
      </c>
      <c r="Y383" t="str">
        <f t="shared" si="23"/>
        <v>Po</v>
      </c>
    </row>
    <row r="384" spans="1:25" x14ac:dyDescent="0.3">
      <c r="A384">
        <v>242</v>
      </c>
      <c r="B384">
        <v>1058</v>
      </c>
      <c r="C384" t="s">
        <v>12</v>
      </c>
      <c r="D384" t="s">
        <v>12</v>
      </c>
      <c r="E384">
        <f>VLOOKUP(D384,Tabelle1!$A$2:$B$9,2,0)</f>
        <v>1</v>
      </c>
      <c r="F384" t="s">
        <v>54</v>
      </c>
      <c r="G384" t="s">
        <v>61</v>
      </c>
      <c r="H384" t="str">
        <f>IF(AND(VLOOKUP(D384,Tabelle1!$A$2:$C$9,3,0)="Uninf", G384="yes"),"Uninf-AB",VLOOKUP(D384,Tabelle1!$A$2:$C$9,3,0))</f>
        <v>wMel</v>
      </c>
      <c r="I384" t="str">
        <f t="shared" si="20"/>
        <v>wMel_Po_1_+</v>
      </c>
      <c r="J384">
        <v>2</v>
      </c>
      <c r="K384">
        <v>31</v>
      </c>
      <c r="L384">
        <v>11</v>
      </c>
      <c r="M384" t="str">
        <f t="shared" si="21"/>
        <v>re1+11</v>
      </c>
      <c r="N384">
        <v>11</v>
      </c>
      <c r="O384">
        <v>0</v>
      </c>
      <c r="P384">
        <v>59</v>
      </c>
      <c r="Q384">
        <v>23</v>
      </c>
      <c r="R384" t="s">
        <v>14</v>
      </c>
      <c r="S384">
        <v>24</v>
      </c>
      <c r="T384" s="4" t="s">
        <v>42</v>
      </c>
      <c r="U384" t="s">
        <v>25</v>
      </c>
      <c r="V384">
        <v>17.201620432102001</v>
      </c>
      <c r="W384">
        <f t="shared" si="22"/>
        <v>17</v>
      </c>
      <c r="X384" t="s">
        <v>59</v>
      </c>
      <c r="Y384" t="str">
        <f t="shared" si="23"/>
        <v>Po</v>
      </c>
    </row>
    <row r="385" spans="1:25" x14ac:dyDescent="0.3">
      <c r="A385">
        <v>244</v>
      </c>
      <c r="B385">
        <v>1084</v>
      </c>
      <c r="C385" t="s">
        <v>12</v>
      </c>
      <c r="D385" t="s">
        <v>12</v>
      </c>
      <c r="E385">
        <f>VLOOKUP(D385,Tabelle1!$A$2:$B$9,2,0)</f>
        <v>1</v>
      </c>
      <c r="F385" t="s">
        <v>54</v>
      </c>
      <c r="G385" t="s">
        <v>61</v>
      </c>
      <c r="H385" t="str">
        <f>IF(AND(VLOOKUP(D385,Tabelle1!$A$2:$C$9,3,0)="Uninf", G385="yes"),"Uninf-AB",VLOOKUP(D385,Tabelle1!$A$2:$C$9,3,0))</f>
        <v>wMel</v>
      </c>
      <c r="I385" t="str">
        <f t="shared" si="20"/>
        <v>wMel_Po_1_+</v>
      </c>
      <c r="J385">
        <v>2</v>
      </c>
      <c r="K385">
        <v>31</v>
      </c>
      <c r="L385">
        <v>11</v>
      </c>
      <c r="M385" t="str">
        <f t="shared" si="21"/>
        <v>re1+11</v>
      </c>
      <c r="N385">
        <v>11</v>
      </c>
      <c r="O385">
        <v>0</v>
      </c>
      <c r="P385">
        <v>59</v>
      </c>
      <c r="Q385">
        <v>23</v>
      </c>
      <c r="R385" t="s">
        <v>14</v>
      </c>
      <c r="S385">
        <v>24</v>
      </c>
      <c r="T385" s="4" t="s">
        <v>42</v>
      </c>
      <c r="U385" t="s">
        <v>25</v>
      </c>
      <c r="V385">
        <v>17.202814331455698</v>
      </c>
      <c r="W385">
        <f t="shared" si="22"/>
        <v>17</v>
      </c>
      <c r="X385" t="s">
        <v>59</v>
      </c>
      <c r="Y385" t="str">
        <f t="shared" si="23"/>
        <v>Po</v>
      </c>
    </row>
    <row r="386" spans="1:25" x14ac:dyDescent="0.3">
      <c r="A386">
        <v>256</v>
      </c>
      <c r="B386">
        <v>1102</v>
      </c>
      <c r="C386" t="s">
        <v>12</v>
      </c>
      <c r="D386" t="s">
        <v>12</v>
      </c>
      <c r="E386">
        <f>VLOOKUP(D386,Tabelle1!$A$2:$B$9,2,0)</f>
        <v>1</v>
      </c>
      <c r="F386" t="s">
        <v>54</v>
      </c>
      <c r="G386" t="s">
        <v>61</v>
      </c>
      <c r="H386" t="str">
        <f>IF(AND(VLOOKUP(D386,Tabelle1!$A$2:$C$9,3,0)="Uninf", G386="yes"),"Uninf-AB",VLOOKUP(D386,Tabelle1!$A$2:$C$9,3,0))</f>
        <v>wMel</v>
      </c>
      <c r="I386" t="str">
        <f t="shared" si="20"/>
        <v>wMel_Po_1_+</v>
      </c>
      <c r="J386">
        <v>2</v>
      </c>
      <c r="K386">
        <v>31</v>
      </c>
      <c r="L386">
        <v>11</v>
      </c>
      <c r="M386" t="str">
        <f t="shared" si="21"/>
        <v>re1+11</v>
      </c>
      <c r="N386">
        <v>11</v>
      </c>
      <c r="O386">
        <v>0</v>
      </c>
      <c r="P386">
        <v>59</v>
      </c>
      <c r="Q386">
        <v>23</v>
      </c>
      <c r="R386" t="s">
        <v>14</v>
      </c>
      <c r="S386">
        <v>24</v>
      </c>
      <c r="T386" s="4" t="s">
        <v>42</v>
      </c>
      <c r="U386" t="s">
        <v>25</v>
      </c>
      <c r="V386">
        <v>17.2528599755986</v>
      </c>
      <c r="W386">
        <f t="shared" si="22"/>
        <v>17</v>
      </c>
      <c r="X386" t="s">
        <v>59</v>
      </c>
      <c r="Y386" t="str">
        <f t="shared" si="23"/>
        <v>Po</v>
      </c>
    </row>
    <row r="387" spans="1:25" x14ac:dyDescent="0.3">
      <c r="A387">
        <v>268</v>
      </c>
      <c r="B387">
        <v>1098</v>
      </c>
      <c r="C387" t="s">
        <v>12</v>
      </c>
      <c r="D387" t="s">
        <v>12</v>
      </c>
      <c r="E387">
        <f>VLOOKUP(D387,Tabelle1!$A$2:$B$9,2,0)</f>
        <v>1</v>
      </c>
      <c r="F387" t="s">
        <v>54</v>
      </c>
      <c r="G387" t="s">
        <v>61</v>
      </c>
      <c r="H387" t="str">
        <f>IF(AND(VLOOKUP(D387,Tabelle1!$A$2:$C$9,3,0)="Uninf", G387="yes"),"Uninf-AB",VLOOKUP(D387,Tabelle1!$A$2:$C$9,3,0))</f>
        <v>wMel</v>
      </c>
      <c r="I387" t="str">
        <f t="shared" ref="I387:I450" si="24">H387&amp;"_"&amp;Y387&amp;"_"&amp;E387&amp;"_"&amp;F387</f>
        <v>wMel_Po_1_+</v>
      </c>
      <c r="J387">
        <v>2</v>
      </c>
      <c r="K387">
        <v>31</v>
      </c>
      <c r="L387">
        <v>11</v>
      </c>
      <c r="M387" t="str">
        <f t="shared" ref="M387:M450" si="25">D387&amp;F387&amp;L387</f>
        <v>re1+11</v>
      </c>
      <c r="N387">
        <v>11</v>
      </c>
      <c r="O387">
        <v>0</v>
      </c>
      <c r="P387">
        <v>59</v>
      </c>
      <c r="Q387">
        <v>23</v>
      </c>
      <c r="R387" t="s">
        <v>14</v>
      </c>
      <c r="S387">
        <v>24</v>
      </c>
      <c r="T387" s="4" t="s">
        <v>42</v>
      </c>
      <c r="U387" t="s">
        <v>25</v>
      </c>
      <c r="V387">
        <v>17.3097419201506</v>
      </c>
      <c r="W387">
        <f t="shared" ref="W387:W450" si="26">ROUND(V387,0)</f>
        <v>17</v>
      </c>
      <c r="X387" t="s">
        <v>59</v>
      </c>
      <c r="Y387" t="str">
        <f t="shared" ref="Y387:Y450" si="27">MID(X387,1,2)</f>
        <v>Po</v>
      </c>
    </row>
    <row r="388" spans="1:25" x14ac:dyDescent="0.3">
      <c r="A388">
        <v>290</v>
      </c>
      <c r="B388">
        <v>1094</v>
      </c>
      <c r="C388" t="s">
        <v>12</v>
      </c>
      <c r="D388" t="s">
        <v>12</v>
      </c>
      <c r="E388">
        <f>VLOOKUP(D388,Tabelle1!$A$2:$B$9,2,0)</f>
        <v>1</v>
      </c>
      <c r="F388" t="s">
        <v>54</v>
      </c>
      <c r="G388" t="s">
        <v>61</v>
      </c>
      <c r="H388" t="str">
        <f>IF(AND(VLOOKUP(D388,Tabelle1!$A$2:$C$9,3,0)="Uninf", G388="yes"),"Uninf-AB",VLOOKUP(D388,Tabelle1!$A$2:$C$9,3,0))</f>
        <v>wMel</v>
      </c>
      <c r="I388" t="str">
        <f t="shared" si="24"/>
        <v>wMel_Po_1_+</v>
      </c>
      <c r="J388">
        <v>2</v>
      </c>
      <c r="K388">
        <v>31</v>
      </c>
      <c r="L388">
        <v>11</v>
      </c>
      <c r="M388" t="str">
        <f t="shared" si="25"/>
        <v>re1+11</v>
      </c>
      <c r="N388">
        <v>11</v>
      </c>
      <c r="O388">
        <v>0</v>
      </c>
      <c r="P388">
        <v>59</v>
      </c>
      <c r="Q388">
        <v>23</v>
      </c>
      <c r="R388" t="s">
        <v>14</v>
      </c>
      <c r="S388">
        <v>24</v>
      </c>
      <c r="T388" s="4" t="s">
        <v>42</v>
      </c>
      <c r="U388" t="s">
        <v>25</v>
      </c>
      <c r="V388">
        <v>17.412989682070201</v>
      </c>
      <c r="W388">
        <f t="shared" si="26"/>
        <v>17</v>
      </c>
      <c r="X388" t="s">
        <v>59</v>
      </c>
      <c r="Y388" t="str">
        <f t="shared" si="27"/>
        <v>Po</v>
      </c>
    </row>
    <row r="389" spans="1:25" x14ac:dyDescent="0.3">
      <c r="A389">
        <v>288</v>
      </c>
      <c r="B389">
        <v>1082</v>
      </c>
      <c r="C389" t="s">
        <v>12</v>
      </c>
      <c r="D389" t="s">
        <v>12</v>
      </c>
      <c r="E389">
        <f>VLOOKUP(D389,Tabelle1!$A$2:$B$9,2,0)</f>
        <v>1</v>
      </c>
      <c r="F389" t="s">
        <v>54</v>
      </c>
      <c r="G389" t="s">
        <v>61</v>
      </c>
      <c r="H389" t="str">
        <f>IF(AND(VLOOKUP(D389,Tabelle1!$A$2:$C$9,3,0)="Uninf", G389="yes"),"Uninf-AB",VLOOKUP(D389,Tabelle1!$A$2:$C$9,3,0))</f>
        <v>wMel</v>
      </c>
      <c r="I389" t="str">
        <f t="shared" si="24"/>
        <v>wMel_Po_1_+</v>
      </c>
      <c r="J389">
        <v>2</v>
      </c>
      <c r="K389">
        <v>31</v>
      </c>
      <c r="L389">
        <v>11</v>
      </c>
      <c r="M389" t="str">
        <f t="shared" si="25"/>
        <v>re1+11</v>
      </c>
      <c r="N389">
        <v>11</v>
      </c>
      <c r="O389">
        <v>0</v>
      </c>
      <c r="P389">
        <v>59</v>
      </c>
      <c r="Q389">
        <v>23</v>
      </c>
      <c r="R389" t="s">
        <v>14</v>
      </c>
      <c r="S389">
        <v>24</v>
      </c>
      <c r="T389" s="4" t="s">
        <v>42</v>
      </c>
      <c r="U389" t="s">
        <v>25</v>
      </c>
      <c r="V389">
        <v>17.407445409728901</v>
      </c>
      <c r="W389">
        <f t="shared" si="26"/>
        <v>17</v>
      </c>
      <c r="X389" t="s">
        <v>59</v>
      </c>
      <c r="Y389" t="str">
        <f t="shared" si="27"/>
        <v>Po</v>
      </c>
    </row>
    <row r="390" spans="1:25" x14ac:dyDescent="0.3">
      <c r="A390">
        <v>308</v>
      </c>
      <c r="B390">
        <v>1088</v>
      </c>
      <c r="C390" t="s">
        <v>12</v>
      </c>
      <c r="D390" t="s">
        <v>12</v>
      </c>
      <c r="E390">
        <f>VLOOKUP(D390,Tabelle1!$A$2:$B$9,2,0)</f>
        <v>1</v>
      </c>
      <c r="F390" t="s">
        <v>54</v>
      </c>
      <c r="G390" t="s">
        <v>61</v>
      </c>
      <c r="H390" t="str">
        <f>IF(AND(VLOOKUP(D390,Tabelle1!$A$2:$C$9,3,0)="Uninf", G390="yes"),"Uninf-AB",VLOOKUP(D390,Tabelle1!$A$2:$C$9,3,0))</f>
        <v>wMel</v>
      </c>
      <c r="I390" t="str">
        <f t="shared" si="24"/>
        <v>wMel_Po_1_+</v>
      </c>
      <c r="J390">
        <v>2</v>
      </c>
      <c r="K390">
        <v>31</v>
      </c>
      <c r="L390">
        <v>11</v>
      </c>
      <c r="M390" t="str">
        <f t="shared" si="25"/>
        <v>re1+11</v>
      </c>
      <c r="N390">
        <v>11</v>
      </c>
      <c r="O390">
        <v>0</v>
      </c>
      <c r="P390">
        <v>59</v>
      </c>
      <c r="Q390">
        <v>23</v>
      </c>
      <c r="R390" t="s">
        <v>14</v>
      </c>
      <c r="S390">
        <v>24</v>
      </c>
      <c r="T390" s="4" t="s">
        <v>42</v>
      </c>
      <c r="U390" t="s">
        <v>25</v>
      </c>
      <c r="V390">
        <v>17.498312598898199</v>
      </c>
      <c r="W390">
        <f t="shared" si="26"/>
        <v>17</v>
      </c>
      <c r="X390" t="s">
        <v>59</v>
      </c>
      <c r="Y390" t="str">
        <f t="shared" si="27"/>
        <v>Po</v>
      </c>
    </row>
    <row r="391" spans="1:25" x14ac:dyDescent="0.3">
      <c r="A391">
        <v>298</v>
      </c>
      <c r="B391">
        <v>1068</v>
      </c>
      <c r="C391" t="s">
        <v>12</v>
      </c>
      <c r="D391" t="s">
        <v>12</v>
      </c>
      <c r="E391">
        <f>VLOOKUP(D391,Tabelle1!$A$2:$B$9,2,0)</f>
        <v>1</v>
      </c>
      <c r="F391" t="s">
        <v>54</v>
      </c>
      <c r="G391" t="s">
        <v>61</v>
      </c>
      <c r="H391" t="str">
        <f>IF(AND(VLOOKUP(D391,Tabelle1!$A$2:$C$9,3,0)="Uninf", G391="yes"),"Uninf-AB",VLOOKUP(D391,Tabelle1!$A$2:$C$9,3,0))</f>
        <v>wMel</v>
      </c>
      <c r="I391" t="str">
        <f t="shared" si="24"/>
        <v>wMel_Po_1_+</v>
      </c>
      <c r="J391">
        <v>2</v>
      </c>
      <c r="K391">
        <v>31</v>
      </c>
      <c r="L391">
        <v>11</v>
      </c>
      <c r="M391" t="str">
        <f t="shared" si="25"/>
        <v>re1+11</v>
      </c>
      <c r="N391">
        <v>11</v>
      </c>
      <c r="O391">
        <v>0</v>
      </c>
      <c r="P391">
        <v>59</v>
      </c>
      <c r="Q391">
        <v>23</v>
      </c>
      <c r="R391" t="s">
        <v>14</v>
      </c>
      <c r="S391">
        <v>24</v>
      </c>
      <c r="T391" s="4" t="s">
        <v>42</v>
      </c>
      <c r="U391" t="s">
        <v>25</v>
      </c>
      <c r="V391">
        <v>17.4581616000842</v>
      </c>
      <c r="W391">
        <f t="shared" si="26"/>
        <v>17</v>
      </c>
      <c r="X391" t="s">
        <v>59</v>
      </c>
      <c r="Y391" t="str">
        <f t="shared" si="27"/>
        <v>Po</v>
      </c>
    </row>
    <row r="392" spans="1:25" x14ac:dyDescent="0.3">
      <c r="A392">
        <v>288</v>
      </c>
      <c r="B392">
        <v>1052</v>
      </c>
      <c r="C392" t="s">
        <v>12</v>
      </c>
      <c r="D392" t="s">
        <v>12</v>
      </c>
      <c r="E392">
        <f>VLOOKUP(D392,Tabelle1!$A$2:$B$9,2,0)</f>
        <v>1</v>
      </c>
      <c r="F392" t="s">
        <v>54</v>
      </c>
      <c r="G392" t="s">
        <v>61</v>
      </c>
      <c r="H392" t="str">
        <f>IF(AND(VLOOKUP(D392,Tabelle1!$A$2:$C$9,3,0)="Uninf", G392="yes"),"Uninf-AB",VLOOKUP(D392,Tabelle1!$A$2:$C$9,3,0))</f>
        <v>wMel</v>
      </c>
      <c r="I392" t="str">
        <f t="shared" si="24"/>
        <v>wMel_Po_1_+</v>
      </c>
      <c r="J392">
        <v>2</v>
      </c>
      <c r="K392">
        <v>31</v>
      </c>
      <c r="L392">
        <v>11</v>
      </c>
      <c r="M392" t="str">
        <f t="shared" si="25"/>
        <v>re1+11</v>
      </c>
      <c r="N392">
        <v>11</v>
      </c>
      <c r="O392">
        <v>0</v>
      </c>
      <c r="P392">
        <v>59</v>
      </c>
      <c r="Q392">
        <v>23</v>
      </c>
      <c r="R392" t="s">
        <v>14</v>
      </c>
      <c r="S392">
        <v>24</v>
      </c>
      <c r="T392" s="4" t="s">
        <v>42</v>
      </c>
      <c r="U392" t="s">
        <v>25</v>
      </c>
      <c r="V392">
        <v>17.416767637559399</v>
      </c>
      <c r="W392">
        <f t="shared" si="26"/>
        <v>17</v>
      </c>
      <c r="X392" t="s">
        <v>59</v>
      </c>
      <c r="Y392" t="str">
        <f t="shared" si="27"/>
        <v>Po</v>
      </c>
    </row>
    <row r="393" spans="1:25" x14ac:dyDescent="0.3">
      <c r="A393">
        <v>302</v>
      </c>
      <c r="B393">
        <v>1052</v>
      </c>
      <c r="C393" t="s">
        <v>12</v>
      </c>
      <c r="D393" t="s">
        <v>12</v>
      </c>
      <c r="E393">
        <f>VLOOKUP(D393,Tabelle1!$A$2:$B$9,2,0)</f>
        <v>1</v>
      </c>
      <c r="F393" t="s">
        <v>54</v>
      </c>
      <c r="G393" t="s">
        <v>61</v>
      </c>
      <c r="H393" t="str">
        <f>IF(AND(VLOOKUP(D393,Tabelle1!$A$2:$C$9,3,0)="Uninf", G393="yes"),"Uninf-AB",VLOOKUP(D393,Tabelle1!$A$2:$C$9,3,0))</f>
        <v>wMel</v>
      </c>
      <c r="I393" t="str">
        <f t="shared" si="24"/>
        <v>wMel_Po_1_+</v>
      </c>
      <c r="J393">
        <v>2</v>
      </c>
      <c r="K393">
        <v>31</v>
      </c>
      <c r="L393">
        <v>11</v>
      </c>
      <c r="M393" t="str">
        <f t="shared" si="25"/>
        <v>re1+11</v>
      </c>
      <c r="N393">
        <v>11</v>
      </c>
      <c r="O393">
        <v>0</v>
      </c>
      <c r="P393">
        <v>59</v>
      </c>
      <c r="Q393">
        <v>23</v>
      </c>
      <c r="R393" t="s">
        <v>14</v>
      </c>
      <c r="S393">
        <v>24</v>
      </c>
      <c r="T393" s="4" t="s">
        <v>42</v>
      </c>
      <c r="U393" t="s">
        <v>25</v>
      </c>
      <c r="V393">
        <v>17.481679781874199</v>
      </c>
      <c r="W393">
        <f t="shared" si="26"/>
        <v>17</v>
      </c>
      <c r="X393" t="s">
        <v>59</v>
      </c>
      <c r="Y393" t="str">
        <f t="shared" si="27"/>
        <v>Po</v>
      </c>
    </row>
    <row r="394" spans="1:25" x14ac:dyDescent="0.3">
      <c r="A394">
        <v>272</v>
      </c>
      <c r="B394">
        <v>1072</v>
      </c>
      <c r="C394" t="s">
        <v>12</v>
      </c>
      <c r="D394" t="s">
        <v>12</v>
      </c>
      <c r="E394">
        <f>VLOOKUP(D394,Tabelle1!$A$2:$B$9,2,0)</f>
        <v>1</v>
      </c>
      <c r="F394" t="s">
        <v>54</v>
      </c>
      <c r="G394" t="s">
        <v>61</v>
      </c>
      <c r="H394" t="str">
        <f>IF(AND(VLOOKUP(D394,Tabelle1!$A$2:$C$9,3,0)="Uninf", G394="yes"),"Uninf-AB",VLOOKUP(D394,Tabelle1!$A$2:$C$9,3,0))</f>
        <v>wMel</v>
      </c>
      <c r="I394" t="str">
        <f t="shared" si="24"/>
        <v>wMel_Po_1_+</v>
      </c>
      <c r="J394">
        <v>2</v>
      </c>
      <c r="K394">
        <v>31</v>
      </c>
      <c r="L394">
        <v>11</v>
      </c>
      <c r="M394" t="str">
        <f t="shared" si="25"/>
        <v>re1+11</v>
      </c>
      <c r="N394">
        <v>11</v>
      </c>
      <c r="O394">
        <v>0</v>
      </c>
      <c r="P394">
        <v>59</v>
      </c>
      <c r="Q394">
        <v>23</v>
      </c>
      <c r="R394" t="s">
        <v>14</v>
      </c>
      <c r="S394">
        <v>24</v>
      </c>
      <c r="T394" s="4" t="s">
        <v>42</v>
      </c>
      <c r="U394" t="s">
        <v>25</v>
      </c>
      <c r="V394">
        <v>17.3363675112175</v>
      </c>
      <c r="W394">
        <f t="shared" si="26"/>
        <v>17</v>
      </c>
      <c r="X394" t="s">
        <v>59</v>
      </c>
      <c r="Y394" t="str">
        <f t="shared" si="27"/>
        <v>Po</v>
      </c>
    </row>
    <row r="395" spans="1:25" x14ac:dyDescent="0.3">
      <c r="A395">
        <v>262</v>
      </c>
      <c r="B395">
        <v>1062</v>
      </c>
      <c r="C395" t="s">
        <v>12</v>
      </c>
      <c r="D395" t="s">
        <v>12</v>
      </c>
      <c r="E395">
        <f>VLOOKUP(D395,Tabelle1!$A$2:$B$9,2,0)</f>
        <v>1</v>
      </c>
      <c r="F395" t="s">
        <v>54</v>
      </c>
      <c r="G395" t="s">
        <v>61</v>
      </c>
      <c r="H395" t="str">
        <f>IF(AND(VLOOKUP(D395,Tabelle1!$A$2:$C$9,3,0)="Uninf", G395="yes"),"Uninf-AB",VLOOKUP(D395,Tabelle1!$A$2:$C$9,3,0))</f>
        <v>wMel</v>
      </c>
      <c r="I395" t="str">
        <f t="shared" si="24"/>
        <v>wMel_Po_1_+</v>
      </c>
      <c r="J395">
        <v>2</v>
      </c>
      <c r="K395">
        <v>31</v>
      </c>
      <c r="L395">
        <v>11</v>
      </c>
      <c r="M395" t="str">
        <f t="shared" si="25"/>
        <v>re1+11</v>
      </c>
      <c r="N395">
        <v>11</v>
      </c>
      <c r="O395">
        <v>0</v>
      </c>
      <c r="P395">
        <v>59</v>
      </c>
      <c r="Q395">
        <v>23</v>
      </c>
      <c r="R395" t="s">
        <v>14</v>
      </c>
      <c r="S395">
        <v>24</v>
      </c>
      <c r="T395" s="4" t="s">
        <v>42</v>
      </c>
      <c r="U395" t="s">
        <v>25</v>
      </c>
      <c r="V395">
        <v>17.2931091031266</v>
      </c>
      <c r="W395">
        <f t="shared" si="26"/>
        <v>17</v>
      </c>
      <c r="X395" t="s">
        <v>59</v>
      </c>
      <c r="Y395" t="str">
        <f t="shared" si="27"/>
        <v>Po</v>
      </c>
    </row>
    <row r="396" spans="1:25" x14ac:dyDescent="0.3">
      <c r="A396">
        <v>256</v>
      </c>
      <c r="B396">
        <v>1052</v>
      </c>
      <c r="C396" t="s">
        <v>12</v>
      </c>
      <c r="D396" t="s">
        <v>12</v>
      </c>
      <c r="E396">
        <f>VLOOKUP(D396,Tabelle1!$A$2:$B$9,2,0)</f>
        <v>1</v>
      </c>
      <c r="F396" t="s">
        <v>54</v>
      </c>
      <c r="G396" t="s">
        <v>61</v>
      </c>
      <c r="H396" t="str">
        <f>IF(AND(VLOOKUP(D396,Tabelle1!$A$2:$C$9,3,0)="Uninf", G396="yes"),"Uninf-AB",VLOOKUP(D396,Tabelle1!$A$2:$C$9,3,0))</f>
        <v>wMel</v>
      </c>
      <c r="I396" t="str">
        <f t="shared" si="24"/>
        <v>wMel_Po_1_+</v>
      </c>
      <c r="J396">
        <v>2</v>
      </c>
      <c r="K396">
        <v>31</v>
      </c>
      <c r="L396">
        <v>11</v>
      </c>
      <c r="M396" t="str">
        <f t="shared" si="25"/>
        <v>re1+11</v>
      </c>
      <c r="N396">
        <v>11</v>
      </c>
      <c r="O396">
        <v>0</v>
      </c>
      <c r="P396">
        <v>59</v>
      </c>
      <c r="Q396">
        <v>23</v>
      </c>
      <c r="R396" t="s">
        <v>14</v>
      </c>
      <c r="S396">
        <v>24</v>
      </c>
      <c r="T396" s="4" t="s">
        <v>42</v>
      </c>
      <c r="U396" t="s">
        <v>25</v>
      </c>
      <c r="V396">
        <v>17.2683970219828</v>
      </c>
      <c r="W396">
        <f t="shared" si="26"/>
        <v>17</v>
      </c>
      <c r="X396" t="s">
        <v>59</v>
      </c>
      <c r="Y396" t="str">
        <f t="shared" si="27"/>
        <v>Po</v>
      </c>
    </row>
    <row r="397" spans="1:25" x14ac:dyDescent="0.3">
      <c r="A397">
        <v>256</v>
      </c>
      <c r="B397">
        <v>1042</v>
      </c>
      <c r="C397" t="s">
        <v>12</v>
      </c>
      <c r="D397" t="s">
        <v>12</v>
      </c>
      <c r="E397">
        <f>VLOOKUP(D397,Tabelle1!$A$2:$B$9,2,0)</f>
        <v>1</v>
      </c>
      <c r="F397" t="s">
        <v>54</v>
      </c>
      <c r="G397" t="s">
        <v>61</v>
      </c>
      <c r="H397" t="str">
        <f>IF(AND(VLOOKUP(D397,Tabelle1!$A$2:$C$9,3,0)="Uninf", G397="yes"),"Uninf-AB",VLOOKUP(D397,Tabelle1!$A$2:$C$9,3,0))</f>
        <v>wMel</v>
      </c>
      <c r="I397" t="str">
        <f t="shared" si="24"/>
        <v>wMel_Po_1_+</v>
      </c>
      <c r="J397">
        <v>2</v>
      </c>
      <c r="K397">
        <v>31</v>
      </c>
      <c r="L397">
        <v>11</v>
      </c>
      <c r="M397" t="str">
        <f t="shared" si="25"/>
        <v>re1+11</v>
      </c>
      <c r="N397">
        <v>11</v>
      </c>
      <c r="O397">
        <v>0</v>
      </c>
      <c r="P397">
        <v>59</v>
      </c>
      <c r="Q397">
        <v>23</v>
      </c>
      <c r="R397" t="s">
        <v>14</v>
      </c>
      <c r="S397">
        <v>24</v>
      </c>
      <c r="T397" s="4" t="s">
        <v>42</v>
      </c>
      <c r="U397" t="s">
        <v>25</v>
      </c>
      <c r="V397">
        <v>17.2715044312597</v>
      </c>
      <c r="W397">
        <f t="shared" si="26"/>
        <v>17</v>
      </c>
      <c r="X397" t="s">
        <v>59</v>
      </c>
      <c r="Y397" t="str">
        <f t="shared" si="27"/>
        <v>Po</v>
      </c>
    </row>
    <row r="398" spans="1:25" x14ac:dyDescent="0.3">
      <c r="A398">
        <v>264</v>
      </c>
      <c r="B398">
        <v>1032</v>
      </c>
      <c r="C398" t="s">
        <v>12</v>
      </c>
      <c r="D398" t="s">
        <v>12</v>
      </c>
      <c r="E398">
        <f>VLOOKUP(D398,Tabelle1!$A$2:$B$9,2,0)</f>
        <v>1</v>
      </c>
      <c r="F398" t="s">
        <v>54</v>
      </c>
      <c r="G398" t="s">
        <v>61</v>
      </c>
      <c r="H398" t="str">
        <f>IF(AND(VLOOKUP(D398,Tabelle1!$A$2:$C$9,3,0)="Uninf", G398="yes"),"Uninf-AB",VLOOKUP(D398,Tabelle1!$A$2:$C$9,3,0))</f>
        <v>wMel</v>
      </c>
      <c r="I398" t="str">
        <f t="shared" si="24"/>
        <v>wMel_Po_1_+</v>
      </c>
      <c r="J398">
        <v>2</v>
      </c>
      <c r="K398">
        <v>31</v>
      </c>
      <c r="L398">
        <v>11</v>
      </c>
      <c r="M398" t="str">
        <f t="shared" si="25"/>
        <v>re1+11</v>
      </c>
      <c r="N398">
        <v>11</v>
      </c>
      <c r="O398">
        <v>0</v>
      </c>
      <c r="P398">
        <v>59</v>
      </c>
      <c r="Q398">
        <v>23</v>
      </c>
      <c r="R398" t="s">
        <v>14</v>
      </c>
      <c r="S398">
        <v>24</v>
      </c>
      <c r="T398" s="4" t="s">
        <v>42</v>
      </c>
      <c r="U398" t="s">
        <v>25</v>
      </c>
      <c r="V398">
        <v>17.3117044944307</v>
      </c>
      <c r="W398">
        <f t="shared" si="26"/>
        <v>17</v>
      </c>
      <c r="X398" t="s">
        <v>59</v>
      </c>
      <c r="Y398" t="str">
        <f t="shared" si="27"/>
        <v>Po</v>
      </c>
    </row>
    <row r="399" spans="1:25" x14ac:dyDescent="0.3">
      <c r="A399">
        <v>338</v>
      </c>
      <c r="B399">
        <v>1084</v>
      </c>
      <c r="C399" t="s">
        <v>12</v>
      </c>
      <c r="D399" t="s">
        <v>12</v>
      </c>
      <c r="E399">
        <f>VLOOKUP(D399,Tabelle1!$A$2:$B$9,2,0)</f>
        <v>1</v>
      </c>
      <c r="F399" t="s">
        <v>54</v>
      </c>
      <c r="G399" t="s">
        <v>61</v>
      </c>
      <c r="H399" t="str">
        <f>IF(AND(VLOOKUP(D399,Tabelle1!$A$2:$C$9,3,0)="Uninf", G399="yes"),"Uninf-AB",VLOOKUP(D399,Tabelle1!$A$2:$C$9,3,0))</f>
        <v>wMel</v>
      </c>
      <c r="I399" t="str">
        <f t="shared" si="24"/>
        <v>wMel_Po_1_+</v>
      </c>
      <c r="J399">
        <v>2</v>
      </c>
      <c r="K399">
        <v>31</v>
      </c>
      <c r="L399">
        <v>11</v>
      </c>
      <c r="M399" t="str">
        <f t="shared" si="25"/>
        <v>re1+11</v>
      </c>
      <c r="N399">
        <v>11</v>
      </c>
      <c r="O399">
        <v>0</v>
      </c>
      <c r="P399">
        <v>59</v>
      </c>
      <c r="Q399">
        <v>23</v>
      </c>
      <c r="R399" t="s">
        <v>14</v>
      </c>
      <c r="S399">
        <v>24</v>
      </c>
      <c r="T399" s="4" t="s">
        <v>42</v>
      </c>
      <c r="U399" t="s">
        <v>25</v>
      </c>
      <c r="V399">
        <v>17.638653014711998</v>
      </c>
      <c r="W399">
        <f t="shared" si="26"/>
        <v>18</v>
      </c>
      <c r="X399" t="s">
        <v>59</v>
      </c>
      <c r="Y399" t="str">
        <f t="shared" si="27"/>
        <v>Po</v>
      </c>
    </row>
    <row r="400" spans="1:25" x14ac:dyDescent="0.3">
      <c r="A400">
        <v>332</v>
      </c>
      <c r="B400">
        <v>1052</v>
      </c>
      <c r="C400" t="s">
        <v>12</v>
      </c>
      <c r="D400" t="s">
        <v>12</v>
      </c>
      <c r="E400">
        <f>VLOOKUP(D400,Tabelle1!$A$2:$B$9,2,0)</f>
        <v>1</v>
      </c>
      <c r="F400" t="s">
        <v>54</v>
      </c>
      <c r="G400" t="s">
        <v>61</v>
      </c>
      <c r="H400" t="str">
        <f>IF(AND(VLOOKUP(D400,Tabelle1!$A$2:$C$9,3,0)="Uninf", G400="yes"),"Uninf-AB",VLOOKUP(D400,Tabelle1!$A$2:$C$9,3,0))</f>
        <v>wMel</v>
      </c>
      <c r="I400" t="str">
        <f t="shared" si="24"/>
        <v>wMel_Po_1_+</v>
      </c>
      <c r="J400">
        <v>2</v>
      </c>
      <c r="K400">
        <v>31</v>
      </c>
      <c r="L400">
        <v>11</v>
      </c>
      <c r="M400" t="str">
        <f t="shared" si="25"/>
        <v>re1+11</v>
      </c>
      <c r="N400">
        <v>11</v>
      </c>
      <c r="O400">
        <v>0</v>
      </c>
      <c r="P400">
        <v>59</v>
      </c>
      <c r="Q400">
        <v>23</v>
      </c>
      <c r="R400" t="s">
        <v>14</v>
      </c>
      <c r="S400">
        <v>24</v>
      </c>
      <c r="T400" s="4" t="s">
        <v>42</v>
      </c>
      <c r="U400" t="s">
        <v>25</v>
      </c>
      <c r="V400">
        <v>17.6207772339773</v>
      </c>
      <c r="W400">
        <f t="shared" si="26"/>
        <v>18</v>
      </c>
      <c r="X400" t="s">
        <v>59</v>
      </c>
      <c r="Y400" t="str">
        <f t="shared" si="27"/>
        <v>Po</v>
      </c>
    </row>
    <row r="401" spans="1:25" x14ac:dyDescent="0.3">
      <c r="A401">
        <v>330</v>
      </c>
      <c r="B401">
        <v>1046</v>
      </c>
      <c r="C401" t="s">
        <v>12</v>
      </c>
      <c r="D401" t="s">
        <v>12</v>
      </c>
      <c r="E401">
        <f>VLOOKUP(D401,Tabelle1!$A$2:$B$9,2,0)</f>
        <v>1</v>
      </c>
      <c r="F401" t="s">
        <v>54</v>
      </c>
      <c r="G401" t="s">
        <v>61</v>
      </c>
      <c r="H401" t="str">
        <f>IF(AND(VLOOKUP(D401,Tabelle1!$A$2:$C$9,3,0)="Uninf", G401="yes"),"Uninf-AB",VLOOKUP(D401,Tabelle1!$A$2:$C$9,3,0))</f>
        <v>wMel</v>
      </c>
      <c r="I401" t="str">
        <f t="shared" si="24"/>
        <v>wMel_Po_1_+</v>
      </c>
      <c r="J401">
        <v>2</v>
      </c>
      <c r="K401">
        <v>31</v>
      </c>
      <c r="L401">
        <v>11</v>
      </c>
      <c r="M401" t="str">
        <f t="shared" si="25"/>
        <v>re1+11</v>
      </c>
      <c r="N401">
        <v>11</v>
      </c>
      <c r="O401">
        <v>0</v>
      </c>
      <c r="P401">
        <v>59</v>
      </c>
      <c r="Q401">
        <v>23</v>
      </c>
      <c r="R401" t="s">
        <v>14</v>
      </c>
      <c r="S401">
        <v>24</v>
      </c>
      <c r="T401" s="4" t="s">
        <v>42</v>
      </c>
      <c r="U401" t="s">
        <v>25</v>
      </c>
      <c r="V401">
        <v>17.613368516069801</v>
      </c>
      <c r="W401">
        <f t="shared" si="26"/>
        <v>18</v>
      </c>
      <c r="X401" t="s">
        <v>59</v>
      </c>
      <c r="Y401" t="str">
        <f t="shared" si="27"/>
        <v>Po</v>
      </c>
    </row>
    <row r="402" spans="1:25" x14ac:dyDescent="0.3">
      <c r="A402">
        <v>372</v>
      </c>
      <c r="B402">
        <v>1042</v>
      </c>
      <c r="C402" t="s">
        <v>12</v>
      </c>
      <c r="D402" t="s">
        <v>12</v>
      </c>
      <c r="E402">
        <f>VLOOKUP(D402,Tabelle1!$A$2:$B$9,2,0)</f>
        <v>1</v>
      </c>
      <c r="F402" t="s">
        <v>54</v>
      </c>
      <c r="G402" t="s">
        <v>61</v>
      </c>
      <c r="H402" t="str">
        <f>IF(AND(VLOOKUP(D402,Tabelle1!$A$2:$C$9,3,0)="Uninf", G402="yes"),"Uninf-AB",VLOOKUP(D402,Tabelle1!$A$2:$C$9,3,0))</f>
        <v>wMel</v>
      </c>
      <c r="I402" t="str">
        <f t="shared" si="24"/>
        <v>wMel_Po_1_+</v>
      </c>
      <c r="J402">
        <v>2</v>
      </c>
      <c r="K402">
        <v>31</v>
      </c>
      <c r="L402">
        <v>11</v>
      </c>
      <c r="M402" t="str">
        <f t="shared" si="25"/>
        <v>re1+11</v>
      </c>
      <c r="N402">
        <v>11</v>
      </c>
      <c r="O402">
        <v>0</v>
      </c>
      <c r="P402">
        <v>59</v>
      </c>
      <c r="Q402">
        <v>23</v>
      </c>
      <c r="R402" t="s">
        <v>14</v>
      </c>
      <c r="S402">
        <v>24</v>
      </c>
      <c r="T402" s="4" t="s">
        <v>42</v>
      </c>
      <c r="U402" t="s">
        <v>25</v>
      </c>
      <c r="V402">
        <v>17.809347912724899</v>
      </c>
      <c r="W402">
        <f t="shared" si="26"/>
        <v>18</v>
      </c>
      <c r="X402" t="s">
        <v>59</v>
      </c>
      <c r="Y402" t="str">
        <f t="shared" si="27"/>
        <v>Po</v>
      </c>
    </row>
    <row r="403" spans="1:25" x14ac:dyDescent="0.3">
      <c r="A403">
        <v>358</v>
      </c>
      <c r="B403">
        <v>1024</v>
      </c>
      <c r="C403" t="s">
        <v>12</v>
      </c>
      <c r="D403" t="s">
        <v>12</v>
      </c>
      <c r="E403">
        <f>VLOOKUP(D403,Tabelle1!$A$2:$B$9,2,0)</f>
        <v>1</v>
      </c>
      <c r="F403" t="s">
        <v>54</v>
      </c>
      <c r="G403" t="s">
        <v>61</v>
      </c>
      <c r="H403" t="str">
        <f>IF(AND(VLOOKUP(D403,Tabelle1!$A$2:$C$9,3,0)="Uninf", G403="yes"),"Uninf-AB",VLOOKUP(D403,Tabelle1!$A$2:$C$9,3,0))</f>
        <v>wMel</v>
      </c>
      <c r="I403" t="str">
        <f t="shared" si="24"/>
        <v>wMel_Po_1_+</v>
      </c>
      <c r="J403">
        <v>2</v>
      </c>
      <c r="K403">
        <v>31</v>
      </c>
      <c r="L403">
        <v>11</v>
      </c>
      <c r="M403" t="str">
        <f t="shared" si="25"/>
        <v>re1+11</v>
      </c>
      <c r="N403">
        <v>11</v>
      </c>
      <c r="O403">
        <v>0</v>
      </c>
      <c r="P403">
        <v>59</v>
      </c>
      <c r="Q403">
        <v>23</v>
      </c>
      <c r="R403" t="s">
        <v>14</v>
      </c>
      <c r="S403">
        <v>24</v>
      </c>
      <c r="T403" s="4" t="s">
        <v>42</v>
      </c>
      <c r="U403" t="s">
        <v>25</v>
      </c>
      <c r="V403">
        <v>17.7500291051084</v>
      </c>
      <c r="W403">
        <f t="shared" si="26"/>
        <v>18</v>
      </c>
      <c r="X403" t="s">
        <v>59</v>
      </c>
      <c r="Y403" t="str">
        <f t="shared" si="27"/>
        <v>Po</v>
      </c>
    </row>
    <row r="404" spans="1:25" x14ac:dyDescent="0.3">
      <c r="A404">
        <v>376</v>
      </c>
      <c r="B404">
        <v>1024</v>
      </c>
      <c r="C404" t="s">
        <v>12</v>
      </c>
      <c r="D404" t="s">
        <v>12</v>
      </c>
      <c r="E404">
        <f>VLOOKUP(D404,Tabelle1!$A$2:$B$9,2,0)</f>
        <v>1</v>
      </c>
      <c r="F404" t="s">
        <v>54</v>
      </c>
      <c r="G404" t="s">
        <v>61</v>
      </c>
      <c r="H404" t="str">
        <f>IF(AND(VLOOKUP(D404,Tabelle1!$A$2:$C$9,3,0)="Uninf", G404="yes"),"Uninf-AB",VLOOKUP(D404,Tabelle1!$A$2:$C$9,3,0))</f>
        <v>wMel</v>
      </c>
      <c r="I404" t="str">
        <f t="shared" si="24"/>
        <v>wMel_Po_1_+</v>
      </c>
      <c r="J404">
        <v>2</v>
      </c>
      <c r="K404">
        <v>31</v>
      </c>
      <c r="L404">
        <v>11</v>
      </c>
      <c r="M404" t="str">
        <f t="shared" si="25"/>
        <v>re1+11</v>
      </c>
      <c r="N404">
        <v>11</v>
      </c>
      <c r="O404">
        <v>0</v>
      </c>
      <c r="P404">
        <v>59</v>
      </c>
      <c r="Q404">
        <v>23</v>
      </c>
      <c r="R404" t="s">
        <v>14</v>
      </c>
      <c r="S404">
        <v>24</v>
      </c>
      <c r="T404" s="4" t="s">
        <v>42</v>
      </c>
      <c r="U404" t="s">
        <v>25</v>
      </c>
      <c r="V404">
        <v>17.833487576370299</v>
      </c>
      <c r="W404">
        <f t="shared" si="26"/>
        <v>18</v>
      </c>
      <c r="X404" t="s">
        <v>59</v>
      </c>
      <c r="Y404" t="str">
        <f t="shared" si="27"/>
        <v>Po</v>
      </c>
    </row>
    <row r="405" spans="1:25" x14ac:dyDescent="0.3">
      <c r="A405">
        <v>370</v>
      </c>
      <c r="B405">
        <v>1056</v>
      </c>
      <c r="C405" t="s">
        <v>12</v>
      </c>
      <c r="D405" t="s">
        <v>12</v>
      </c>
      <c r="E405">
        <f>VLOOKUP(D405,Tabelle1!$A$2:$B$9,2,0)</f>
        <v>1</v>
      </c>
      <c r="F405" t="s">
        <v>54</v>
      </c>
      <c r="G405" t="s">
        <v>61</v>
      </c>
      <c r="H405" t="str">
        <f>IF(AND(VLOOKUP(D405,Tabelle1!$A$2:$C$9,3,0)="Uninf", G405="yes"),"Uninf-AB",VLOOKUP(D405,Tabelle1!$A$2:$C$9,3,0))</f>
        <v>wMel</v>
      </c>
      <c r="I405" t="str">
        <f t="shared" si="24"/>
        <v>wMel_Po_1_+</v>
      </c>
      <c r="J405">
        <v>2</v>
      </c>
      <c r="K405">
        <v>31</v>
      </c>
      <c r="L405">
        <v>11</v>
      </c>
      <c r="M405" t="str">
        <f t="shared" si="25"/>
        <v>re1+11</v>
      </c>
      <c r="N405">
        <v>11</v>
      </c>
      <c r="O405">
        <v>0</v>
      </c>
      <c r="P405">
        <v>59</v>
      </c>
      <c r="Q405">
        <v>23</v>
      </c>
      <c r="R405" t="s">
        <v>14</v>
      </c>
      <c r="S405">
        <v>24</v>
      </c>
      <c r="T405" s="4" t="s">
        <v>42</v>
      </c>
      <c r="U405" t="s">
        <v>25</v>
      </c>
      <c r="V405">
        <v>17.795724376263799</v>
      </c>
      <c r="W405">
        <f t="shared" si="26"/>
        <v>18</v>
      </c>
      <c r="X405" t="s">
        <v>59</v>
      </c>
      <c r="Y405" t="str">
        <f t="shared" si="27"/>
        <v>Po</v>
      </c>
    </row>
    <row r="406" spans="1:25" x14ac:dyDescent="0.3">
      <c r="A406">
        <v>406</v>
      </c>
      <c r="B406">
        <v>1086</v>
      </c>
      <c r="C406" t="s">
        <v>12</v>
      </c>
      <c r="D406" t="s">
        <v>12</v>
      </c>
      <c r="E406">
        <f>VLOOKUP(D406,Tabelle1!$A$2:$B$9,2,0)</f>
        <v>1</v>
      </c>
      <c r="F406" t="s">
        <v>54</v>
      </c>
      <c r="G406" t="s">
        <v>61</v>
      </c>
      <c r="H406" t="str">
        <f>IF(AND(VLOOKUP(D406,Tabelle1!$A$2:$C$9,3,0)="Uninf", G406="yes"),"Uninf-AB",VLOOKUP(D406,Tabelle1!$A$2:$C$9,3,0))</f>
        <v>wMel</v>
      </c>
      <c r="I406" t="str">
        <f t="shared" si="24"/>
        <v>wMel_Po_1_+</v>
      </c>
      <c r="J406">
        <v>2</v>
      </c>
      <c r="K406">
        <v>31</v>
      </c>
      <c r="L406">
        <v>11</v>
      </c>
      <c r="M406" t="str">
        <f t="shared" si="25"/>
        <v>re1+11</v>
      </c>
      <c r="N406">
        <v>11</v>
      </c>
      <c r="O406">
        <v>0</v>
      </c>
      <c r="P406">
        <v>59</v>
      </c>
      <c r="Q406">
        <v>23</v>
      </c>
      <c r="R406" t="s">
        <v>14</v>
      </c>
      <c r="S406">
        <v>24</v>
      </c>
      <c r="T406" s="4" t="s">
        <v>42</v>
      </c>
      <c r="U406" t="s">
        <v>25</v>
      </c>
      <c r="V406">
        <v>17.953319090956899</v>
      </c>
      <c r="W406">
        <f t="shared" si="26"/>
        <v>18</v>
      </c>
      <c r="X406" t="s">
        <v>59</v>
      </c>
      <c r="Y406" t="str">
        <f t="shared" si="27"/>
        <v>Po</v>
      </c>
    </row>
    <row r="407" spans="1:25" x14ac:dyDescent="0.3">
      <c r="A407">
        <v>680</v>
      </c>
      <c r="B407">
        <v>1038</v>
      </c>
      <c r="C407" t="s">
        <v>12</v>
      </c>
      <c r="D407" t="s">
        <v>12</v>
      </c>
      <c r="E407">
        <f>VLOOKUP(D407,Tabelle1!$A$2:$B$9,2,0)</f>
        <v>1</v>
      </c>
      <c r="F407" t="s">
        <v>54</v>
      </c>
      <c r="G407" t="s">
        <v>61</v>
      </c>
      <c r="H407" t="str">
        <f>IF(AND(VLOOKUP(D407,Tabelle1!$A$2:$C$9,3,0)="Uninf", G407="yes"),"Uninf-AB",VLOOKUP(D407,Tabelle1!$A$2:$C$9,3,0))</f>
        <v>wMel</v>
      </c>
      <c r="I407" t="str">
        <f t="shared" si="24"/>
        <v>wMel_Po_1_+</v>
      </c>
      <c r="J407">
        <v>2</v>
      </c>
      <c r="K407">
        <v>31</v>
      </c>
      <c r="L407">
        <v>11</v>
      </c>
      <c r="M407" t="str">
        <f t="shared" si="25"/>
        <v>re1+11</v>
      </c>
      <c r="N407">
        <v>11</v>
      </c>
      <c r="O407">
        <v>0</v>
      </c>
      <c r="P407">
        <v>59</v>
      </c>
      <c r="Q407">
        <v>23</v>
      </c>
      <c r="R407" t="s">
        <v>14</v>
      </c>
      <c r="S407">
        <v>24</v>
      </c>
      <c r="T407" s="4" t="s">
        <v>42</v>
      </c>
      <c r="U407" t="s">
        <v>25</v>
      </c>
      <c r="V407">
        <v>19.238658051360499</v>
      </c>
      <c r="W407">
        <f t="shared" si="26"/>
        <v>19</v>
      </c>
      <c r="X407" t="s">
        <v>59</v>
      </c>
      <c r="Y407" t="str">
        <f t="shared" si="27"/>
        <v>Po</v>
      </c>
    </row>
    <row r="408" spans="1:25" x14ac:dyDescent="0.3">
      <c r="A408">
        <v>932</v>
      </c>
      <c r="B408">
        <v>1030</v>
      </c>
      <c r="C408" t="s">
        <v>12</v>
      </c>
      <c r="D408" t="s">
        <v>12</v>
      </c>
      <c r="E408">
        <f>VLOOKUP(D408,Tabelle1!$A$2:$B$9,2,0)</f>
        <v>1</v>
      </c>
      <c r="F408" t="s">
        <v>54</v>
      </c>
      <c r="G408" t="s">
        <v>61</v>
      </c>
      <c r="H408" t="str">
        <f>IF(AND(VLOOKUP(D408,Tabelle1!$A$2:$C$9,3,0)="Uninf", G408="yes"),"Uninf-AB",VLOOKUP(D408,Tabelle1!$A$2:$C$9,3,0))</f>
        <v>wMel</v>
      </c>
      <c r="I408" t="str">
        <f t="shared" si="24"/>
        <v>wMel_Po_1_+</v>
      </c>
      <c r="J408">
        <v>2</v>
      </c>
      <c r="K408">
        <v>31</v>
      </c>
      <c r="L408">
        <v>11</v>
      </c>
      <c r="M408" t="str">
        <f t="shared" si="25"/>
        <v>re1+11</v>
      </c>
      <c r="N408">
        <v>11</v>
      </c>
      <c r="O408">
        <v>0</v>
      </c>
      <c r="P408">
        <v>59</v>
      </c>
      <c r="Q408">
        <v>23</v>
      </c>
      <c r="R408" t="s">
        <v>14</v>
      </c>
      <c r="S408">
        <v>24</v>
      </c>
      <c r="T408" s="4" t="s">
        <v>42</v>
      </c>
      <c r="U408" t="s">
        <v>25</v>
      </c>
      <c r="V408">
        <v>20.409562576447701</v>
      </c>
      <c r="W408">
        <f t="shared" si="26"/>
        <v>20</v>
      </c>
      <c r="X408" t="s">
        <v>59</v>
      </c>
      <c r="Y408" t="str">
        <f t="shared" si="27"/>
        <v>Po</v>
      </c>
    </row>
    <row r="409" spans="1:25" x14ac:dyDescent="0.3">
      <c r="A409">
        <v>1144</v>
      </c>
      <c r="B409">
        <v>1012</v>
      </c>
      <c r="C409" t="s">
        <v>12</v>
      </c>
      <c r="D409" t="s">
        <v>12</v>
      </c>
      <c r="E409">
        <f>VLOOKUP(D409,Tabelle1!$A$2:$B$9,2,0)</f>
        <v>1</v>
      </c>
      <c r="F409" t="s">
        <v>54</v>
      </c>
      <c r="G409" t="s">
        <v>61</v>
      </c>
      <c r="H409" t="str">
        <f>IF(AND(VLOOKUP(D409,Tabelle1!$A$2:$C$9,3,0)="Uninf", G409="yes"),"Uninf-AB",VLOOKUP(D409,Tabelle1!$A$2:$C$9,3,0))</f>
        <v>wMel</v>
      </c>
      <c r="I409" t="str">
        <f t="shared" si="24"/>
        <v>wMel_Po_1_+</v>
      </c>
      <c r="J409">
        <v>2</v>
      </c>
      <c r="K409">
        <v>31</v>
      </c>
      <c r="L409">
        <v>11</v>
      </c>
      <c r="M409" t="str">
        <f t="shared" si="25"/>
        <v>re1+11</v>
      </c>
      <c r="N409">
        <v>11</v>
      </c>
      <c r="O409">
        <v>0</v>
      </c>
      <c r="P409">
        <v>59</v>
      </c>
      <c r="Q409">
        <v>23</v>
      </c>
      <c r="R409" t="s">
        <v>14</v>
      </c>
      <c r="S409">
        <v>24</v>
      </c>
      <c r="T409" s="4" t="s">
        <v>42</v>
      </c>
      <c r="U409" t="s">
        <v>25</v>
      </c>
      <c r="V409">
        <v>21.398111241340999</v>
      </c>
      <c r="W409">
        <f t="shared" si="26"/>
        <v>21</v>
      </c>
      <c r="X409" t="s">
        <v>59</v>
      </c>
      <c r="Y409" t="str">
        <f t="shared" si="27"/>
        <v>Po</v>
      </c>
    </row>
    <row r="410" spans="1:25" x14ac:dyDescent="0.3">
      <c r="A410">
        <v>1158</v>
      </c>
      <c r="B410">
        <v>1030</v>
      </c>
      <c r="C410" t="s">
        <v>12</v>
      </c>
      <c r="D410" t="s">
        <v>12</v>
      </c>
      <c r="E410">
        <f>VLOOKUP(D410,Tabelle1!$A$2:$B$9,2,0)</f>
        <v>1</v>
      </c>
      <c r="F410" t="s">
        <v>54</v>
      </c>
      <c r="G410" t="s">
        <v>61</v>
      </c>
      <c r="H410" t="str">
        <f>IF(AND(VLOOKUP(D410,Tabelle1!$A$2:$C$9,3,0)="Uninf", G410="yes"),"Uninf-AB",VLOOKUP(D410,Tabelle1!$A$2:$C$9,3,0))</f>
        <v>wMel</v>
      </c>
      <c r="I410" t="str">
        <f t="shared" si="24"/>
        <v>wMel_Po_1_+</v>
      </c>
      <c r="J410">
        <v>2</v>
      </c>
      <c r="K410">
        <v>31</v>
      </c>
      <c r="L410">
        <v>11</v>
      </c>
      <c r="M410" t="str">
        <f t="shared" si="25"/>
        <v>re1+11</v>
      </c>
      <c r="N410">
        <v>11</v>
      </c>
      <c r="O410">
        <v>0</v>
      </c>
      <c r="P410">
        <v>59</v>
      </c>
      <c r="Q410">
        <v>23</v>
      </c>
      <c r="R410" t="s">
        <v>14</v>
      </c>
      <c r="S410">
        <v>24</v>
      </c>
      <c r="T410" s="4" t="s">
        <v>42</v>
      </c>
      <c r="U410" t="s">
        <v>25</v>
      </c>
      <c r="V410">
        <v>21.457430048957502</v>
      </c>
      <c r="W410">
        <f t="shared" si="26"/>
        <v>21</v>
      </c>
      <c r="X410" t="s">
        <v>59</v>
      </c>
      <c r="Y410" t="str">
        <f t="shared" si="27"/>
        <v>Po</v>
      </c>
    </row>
    <row r="411" spans="1:25" x14ac:dyDescent="0.3">
      <c r="A411">
        <v>1284</v>
      </c>
      <c r="B411">
        <v>978</v>
      </c>
      <c r="C411" t="s">
        <v>12</v>
      </c>
      <c r="D411" t="s">
        <v>12</v>
      </c>
      <c r="E411">
        <f>VLOOKUP(D411,Tabelle1!$A$2:$B$9,2,0)</f>
        <v>1</v>
      </c>
      <c r="F411" t="s">
        <v>54</v>
      </c>
      <c r="G411" t="s">
        <v>61</v>
      </c>
      <c r="H411" t="str">
        <f>IF(AND(VLOOKUP(D411,Tabelle1!$A$2:$C$9,3,0)="Uninf", G411="yes"),"Uninf-AB",VLOOKUP(D411,Tabelle1!$A$2:$C$9,3,0))</f>
        <v>wMel</v>
      </c>
      <c r="I411" t="str">
        <f t="shared" si="24"/>
        <v>wMel_Po_1_+</v>
      </c>
      <c r="J411">
        <v>2</v>
      </c>
      <c r="K411">
        <v>31</v>
      </c>
      <c r="L411">
        <v>11</v>
      </c>
      <c r="M411" t="str">
        <f t="shared" si="25"/>
        <v>re1+11</v>
      </c>
      <c r="N411">
        <v>11</v>
      </c>
      <c r="O411">
        <v>0</v>
      </c>
      <c r="P411">
        <v>59</v>
      </c>
      <c r="Q411">
        <v>23</v>
      </c>
      <c r="R411" t="s">
        <v>14</v>
      </c>
      <c r="S411">
        <v>24</v>
      </c>
      <c r="T411" s="4" t="s">
        <v>42</v>
      </c>
      <c r="U411" t="s">
        <v>25</v>
      </c>
      <c r="V411">
        <v>22.057797876030001</v>
      </c>
      <c r="W411">
        <f t="shared" si="26"/>
        <v>22</v>
      </c>
      <c r="X411" t="s">
        <v>59</v>
      </c>
      <c r="Y411" t="str">
        <f t="shared" si="27"/>
        <v>Po</v>
      </c>
    </row>
    <row r="412" spans="1:25" x14ac:dyDescent="0.3">
      <c r="A412">
        <v>1516</v>
      </c>
      <c r="B412">
        <v>1010</v>
      </c>
      <c r="C412" t="s">
        <v>12</v>
      </c>
      <c r="D412" t="s">
        <v>12</v>
      </c>
      <c r="E412">
        <f>VLOOKUP(D412,Tabelle1!$A$2:$B$9,2,0)</f>
        <v>1</v>
      </c>
      <c r="F412" t="s">
        <v>54</v>
      </c>
      <c r="G412" t="s">
        <v>61</v>
      </c>
      <c r="H412" t="str">
        <f>IF(AND(VLOOKUP(D412,Tabelle1!$A$2:$C$9,3,0)="Uninf", G412="yes"),"Uninf-AB",VLOOKUP(D412,Tabelle1!$A$2:$C$9,3,0))</f>
        <v>wMel</v>
      </c>
      <c r="I412" t="str">
        <f t="shared" si="24"/>
        <v>wMel_Po_1_+</v>
      </c>
      <c r="J412">
        <v>2</v>
      </c>
      <c r="K412">
        <v>31</v>
      </c>
      <c r="L412">
        <v>11</v>
      </c>
      <c r="M412" t="str">
        <f t="shared" si="25"/>
        <v>re1+11</v>
      </c>
      <c r="N412">
        <v>11</v>
      </c>
      <c r="O412">
        <v>0</v>
      </c>
      <c r="P412">
        <v>59</v>
      </c>
      <c r="Q412">
        <v>23</v>
      </c>
      <c r="R412" t="s">
        <v>14</v>
      </c>
      <c r="S412">
        <v>24</v>
      </c>
      <c r="T412" s="4" t="s">
        <v>42</v>
      </c>
      <c r="U412" t="s">
        <v>25</v>
      </c>
      <c r="V412">
        <v>23.1235411292744</v>
      </c>
      <c r="W412">
        <f t="shared" si="26"/>
        <v>23</v>
      </c>
      <c r="X412" t="s">
        <v>59</v>
      </c>
      <c r="Y412" t="str">
        <f t="shared" si="27"/>
        <v>Po</v>
      </c>
    </row>
    <row r="413" spans="1:25" x14ac:dyDescent="0.3">
      <c r="A413">
        <v>1528</v>
      </c>
      <c r="B413">
        <v>958</v>
      </c>
      <c r="C413" t="s">
        <v>12</v>
      </c>
      <c r="D413" t="s">
        <v>12</v>
      </c>
      <c r="E413">
        <f>VLOOKUP(D413,Tabelle1!$A$2:$B$9,2,0)</f>
        <v>1</v>
      </c>
      <c r="F413" t="s">
        <v>54</v>
      </c>
      <c r="G413" t="s">
        <v>61</v>
      </c>
      <c r="H413" t="str">
        <f>IF(AND(VLOOKUP(D413,Tabelle1!$A$2:$C$9,3,0)="Uninf", G413="yes"),"Uninf-AB",VLOOKUP(D413,Tabelle1!$A$2:$C$9,3,0))</f>
        <v>wMel</v>
      </c>
      <c r="I413" t="str">
        <f t="shared" si="24"/>
        <v>wMel_Po_1_+</v>
      </c>
      <c r="J413">
        <v>2</v>
      </c>
      <c r="K413">
        <v>31</v>
      </c>
      <c r="L413">
        <v>11</v>
      </c>
      <c r="M413" t="str">
        <f t="shared" si="25"/>
        <v>re1+11</v>
      </c>
      <c r="N413">
        <v>11</v>
      </c>
      <c r="O413">
        <v>0</v>
      </c>
      <c r="P413">
        <v>59</v>
      </c>
      <c r="Q413">
        <v>23</v>
      </c>
      <c r="R413" t="s">
        <v>14</v>
      </c>
      <c r="S413">
        <v>24</v>
      </c>
      <c r="T413" s="4" t="s">
        <v>42</v>
      </c>
      <c r="U413" t="s">
        <v>25</v>
      </c>
      <c r="V413">
        <v>23.195338638355299</v>
      </c>
      <c r="W413">
        <f t="shared" si="26"/>
        <v>23</v>
      </c>
      <c r="X413" t="s">
        <v>59</v>
      </c>
      <c r="Y413" t="str">
        <f t="shared" si="27"/>
        <v>Po</v>
      </c>
    </row>
    <row r="414" spans="1:25" x14ac:dyDescent="0.3">
      <c r="A414">
        <v>1626</v>
      </c>
      <c r="B414">
        <v>1008</v>
      </c>
      <c r="C414" t="s">
        <v>12</v>
      </c>
      <c r="D414" t="s">
        <v>12</v>
      </c>
      <c r="E414">
        <f>VLOOKUP(D414,Tabelle1!$A$2:$B$9,2,0)</f>
        <v>1</v>
      </c>
      <c r="F414" t="s">
        <v>54</v>
      </c>
      <c r="G414" t="s">
        <v>61</v>
      </c>
      <c r="H414" t="str">
        <f>IF(AND(VLOOKUP(D414,Tabelle1!$A$2:$C$9,3,0)="Uninf", G414="yes"),"Uninf-AB",VLOOKUP(D414,Tabelle1!$A$2:$C$9,3,0))</f>
        <v>wMel</v>
      </c>
      <c r="I414" t="str">
        <f t="shared" si="24"/>
        <v>wMel_Po_1_+</v>
      </c>
      <c r="J414">
        <v>2</v>
      </c>
      <c r="K414">
        <v>31</v>
      </c>
      <c r="L414">
        <v>11</v>
      </c>
      <c r="M414" t="str">
        <f t="shared" si="25"/>
        <v>re1+11</v>
      </c>
      <c r="N414">
        <v>11</v>
      </c>
      <c r="O414">
        <v>0</v>
      </c>
      <c r="P414">
        <v>59</v>
      </c>
      <c r="Q414">
        <v>23</v>
      </c>
      <c r="R414" t="s">
        <v>14</v>
      </c>
      <c r="S414">
        <v>24</v>
      </c>
      <c r="T414" s="4" t="s">
        <v>42</v>
      </c>
      <c r="U414" t="s">
        <v>25</v>
      </c>
      <c r="V414">
        <v>23.634186602174399</v>
      </c>
      <c r="W414">
        <f t="shared" si="26"/>
        <v>24</v>
      </c>
      <c r="X414" t="s">
        <v>59</v>
      </c>
      <c r="Y414" t="str">
        <f t="shared" si="27"/>
        <v>Po</v>
      </c>
    </row>
    <row r="415" spans="1:25" x14ac:dyDescent="0.3">
      <c r="A415">
        <v>1758</v>
      </c>
      <c r="B415">
        <v>952</v>
      </c>
      <c r="C415" t="s">
        <v>12</v>
      </c>
      <c r="D415" t="s">
        <v>12</v>
      </c>
      <c r="E415">
        <f>VLOOKUP(D415,Tabelle1!$A$2:$B$9,2,0)</f>
        <v>1</v>
      </c>
      <c r="F415" t="s">
        <v>54</v>
      </c>
      <c r="G415" t="s">
        <v>61</v>
      </c>
      <c r="H415" t="str">
        <f>IF(AND(VLOOKUP(D415,Tabelle1!$A$2:$C$9,3,0)="Uninf", G415="yes"),"Uninf-AB",VLOOKUP(D415,Tabelle1!$A$2:$C$9,3,0))</f>
        <v>wMel</v>
      </c>
      <c r="I415" t="str">
        <f t="shared" si="24"/>
        <v>wMel_Po_1_+</v>
      </c>
      <c r="J415">
        <v>2</v>
      </c>
      <c r="K415">
        <v>31</v>
      </c>
      <c r="L415">
        <v>11</v>
      </c>
      <c r="M415" t="str">
        <f t="shared" si="25"/>
        <v>re1+11</v>
      </c>
      <c r="N415">
        <v>11</v>
      </c>
      <c r="O415">
        <v>0</v>
      </c>
      <c r="P415">
        <v>59</v>
      </c>
      <c r="Q415">
        <v>23</v>
      </c>
      <c r="R415" t="s">
        <v>14</v>
      </c>
      <c r="S415">
        <v>24</v>
      </c>
      <c r="T415" s="4" t="s">
        <v>42</v>
      </c>
      <c r="U415" t="s">
        <v>25</v>
      </c>
      <c r="V415">
        <v>24.263616883378202</v>
      </c>
      <c r="W415">
        <f t="shared" si="26"/>
        <v>24</v>
      </c>
      <c r="X415" t="s">
        <v>59</v>
      </c>
      <c r="Y415" t="str">
        <f t="shared" si="27"/>
        <v>Po</v>
      </c>
    </row>
    <row r="416" spans="1:25" x14ac:dyDescent="0.3">
      <c r="A416">
        <v>1784</v>
      </c>
      <c r="B416">
        <v>980</v>
      </c>
      <c r="C416" t="s">
        <v>12</v>
      </c>
      <c r="D416" t="s">
        <v>12</v>
      </c>
      <c r="E416">
        <f>VLOOKUP(D416,Tabelle1!$A$2:$B$9,2,0)</f>
        <v>1</v>
      </c>
      <c r="F416" t="s">
        <v>54</v>
      </c>
      <c r="G416" t="s">
        <v>61</v>
      </c>
      <c r="H416" t="str">
        <f>IF(AND(VLOOKUP(D416,Tabelle1!$A$2:$C$9,3,0)="Uninf", G416="yes"),"Uninf-AB",VLOOKUP(D416,Tabelle1!$A$2:$C$9,3,0))</f>
        <v>wMel</v>
      </c>
      <c r="I416" t="str">
        <f t="shared" si="24"/>
        <v>wMel_Po_1_+</v>
      </c>
      <c r="J416">
        <v>2</v>
      </c>
      <c r="K416">
        <v>31</v>
      </c>
      <c r="L416">
        <v>11</v>
      </c>
      <c r="M416" t="str">
        <f t="shared" si="25"/>
        <v>re1+11</v>
      </c>
      <c r="N416">
        <v>11</v>
      </c>
      <c r="O416">
        <v>0</v>
      </c>
      <c r="P416">
        <v>59</v>
      </c>
      <c r="Q416">
        <v>23</v>
      </c>
      <c r="R416" t="s">
        <v>14</v>
      </c>
      <c r="S416">
        <v>24</v>
      </c>
      <c r="T416" s="4" t="s">
        <v>42</v>
      </c>
      <c r="U416" t="s">
        <v>25</v>
      </c>
      <c r="V416">
        <v>24.375467262559098</v>
      </c>
      <c r="W416">
        <f t="shared" si="26"/>
        <v>24</v>
      </c>
      <c r="X416" t="s">
        <v>59</v>
      </c>
      <c r="Y416" t="str">
        <f t="shared" si="27"/>
        <v>Po</v>
      </c>
    </row>
    <row r="417" spans="1:25" x14ac:dyDescent="0.3">
      <c r="A417">
        <v>1776</v>
      </c>
      <c r="B417">
        <v>990</v>
      </c>
      <c r="C417" t="s">
        <v>12</v>
      </c>
      <c r="D417" t="s">
        <v>12</v>
      </c>
      <c r="E417">
        <f>VLOOKUP(D417,Tabelle1!$A$2:$B$9,2,0)</f>
        <v>1</v>
      </c>
      <c r="F417" t="s">
        <v>54</v>
      </c>
      <c r="G417" t="s">
        <v>61</v>
      </c>
      <c r="H417" t="str">
        <f>IF(AND(VLOOKUP(D417,Tabelle1!$A$2:$C$9,3,0)="Uninf", G417="yes"),"Uninf-AB",VLOOKUP(D417,Tabelle1!$A$2:$C$9,3,0))</f>
        <v>wMel</v>
      </c>
      <c r="I417" t="str">
        <f t="shared" si="24"/>
        <v>wMel_Po_1_+</v>
      </c>
      <c r="J417">
        <v>2</v>
      </c>
      <c r="K417">
        <v>31</v>
      </c>
      <c r="L417">
        <v>11</v>
      </c>
      <c r="M417" t="str">
        <f t="shared" si="25"/>
        <v>re1+11</v>
      </c>
      <c r="N417">
        <v>11</v>
      </c>
      <c r="O417">
        <v>0</v>
      </c>
      <c r="P417">
        <v>59</v>
      </c>
      <c r="Q417">
        <v>23</v>
      </c>
      <c r="R417" t="s">
        <v>14</v>
      </c>
      <c r="S417">
        <v>24</v>
      </c>
      <c r="T417" s="4" t="s">
        <v>42</v>
      </c>
      <c r="U417" t="s">
        <v>25</v>
      </c>
      <c r="V417">
        <v>24.335267199388099</v>
      </c>
      <c r="W417">
        <f t="shared" si="26"/>
        <v>24</v>
      </c>
      <c r="X417" t="s">
        <v>59</v>
      </c>
      <c r="Y417" t="str">
        <f t="shared" si="27"/>
        <v>Po</v>
      </c>
    </row>
    <row r="418" spans="1:25" x14ac:dyDescent="0.3">
      <c r="A418">
        <v>1862</v>
      </c>
      <c r="B418">
        <v>992</v>
      </c>
      <c r="C418" t="s">
        <v>12</v>
      </c>
      <c r="D418" t="s">
        <v>12</v>
      </c>
      <c r="E418">
        <f>VLOOKUP(D418,Tabelle1!$A$2:$B$9,2,0)</f>
        <v>1</v>
      </c>
      <c r="F418" t="s">
        <v>54</v>
      </c>
      <c r="G418" t="s">
        <v>61</v>
      </c>
      <c r="H418" t="str">
        <f>IF(AND(VLOOKUP(D418,Tabelle1!$A$2:$C$9,3,0)="Uninf", G418="yes"),"Uninf-AB",VLOOKUP(D418,Tabelle1!$A$2:$C$9,3,0))</f>
        <v>wMel</v>
      </c>
      <c r="I418" t="str">
        <f t="shared" si="24"/>
        <v>wMel_Po_1_+</v>
      </c>
      <c r="J418">
        <v>2</v>
      </c>
      <c r="K418">
        <v>31</v>
      </c>
      <c r="L418">
        <v>11</v>
      </c>
      <c r="M418" t="str">
        <f t="shared" si="25"/>
        <v>re1+11</v>
      </c>
      <c r="N418">
        <v>11</v>
      </c>
      <c r="O418">
        <v>0</v>
      </c>
      <c r="P418">
        <v>59</v>
      </c>
      <c r="Q418">
        <v>23</v>
      </c>
      <c r="R418" t="s">
        <v>14</v>
      </c>
      <c r="S418">
        <v>24</v>
      </c>
      <c r="T418" s="4" t="s">
        <v>42</v>
      </c>
      <c r="U418" t="s">
        <v>25</v>
      </c>
      <c r="V418">
        <v>24.733391746894799</v>
      </c>
      <c r="W418">
        <f t="shared" si="26"/>
        <v>25</v>
      </c>
      <c r="X418" t="s">
        <v>59</v>
      </c>
      <c r="Y418" t="str">
        <f t="shared" si="27"/>
        <v>Po</v>
      </c>
    </row>
    <row r="419" spans="1:25" x14ac:dyDescent="0.3">
      <c r="A419">
        <v>1980</v>
      </c>
      <c r="B419">
        <v>974</v>
      </c>
      <c r="C419" t="s">
        <v>12</v>
      </c>
      <c r="D419" t="s">
        <v>12</v>
      </c>
      <c r="E419">
        <f>VLOOKUP(D419,Tabelle1!$A$2:$B$9,2,0)</f>
        <v>1</v>
      </c>
      <c r="F419" t="s">
        <v>54</v>
      </c>
      <c r="G419" t="s">
        <v>61</v>
      </c>
      <c r="H419" t="str">
        <f>IF(AND(VLOOKUP(D419,Tabelle1!$A$2:$C$9,3,0)="Uninf", G419="yes"),"Uninf-AB",VLOOKUP(D419,Tabelle1!$A$2:$C$9,3,0))</f>
        <v>wMel</v>
      </c>
      <c r="I419" t="str">
        <f t="shared" si="24"/>
        <v>wMel_Po_1_+</v>
      </c>
      <c r="J419">
        <v>2</v>
      </c>
      <c r="K419">
        <v>31</v>
      </c>
      <c r="L419">
        <v>11</v>
      </c>
      <c r="M419" t="str">
        <f t="shared" si="25"/>
        <v>re1+11</v>
      </c>
      <c r="N419">
        <v>11</v>
      </c>
      <c r="O419">
        <v>0</v>
      </c>
      <c r="P419">
        <v>59</v>
      </c>
      <c r="Q419">
        <v>23</v>
      </c>
      <c r="R419" t="s">
        <v>14</v>
      </c>
      <c r="S419">
        <v>24</v>
      </c>
      <c r="T419" s="4" t="s">
        <v>42</v>
      </c>
      <c r="U419" t="s">
        <v>25</v>
      </c>
      <c r="V419">
        <v>25.2861017285319</v>
      </c>
      <c r="W419">
        <f t="shared" si="26"/>
        <v>25</v>
      </c>
      <c r="X419" t="s">
        <v>59</v>
      </c>
      <c r="Y419" t="str">
        <f t="shared" si="27"/>
        <v>Po</v>
      </c>
    </row>
    <row r="420" spans="1:25" x14ac:dyDescent="0.3">
      <c r="A420">
        <v>2020</v>
      </c>
      <c r="B420">
        <v>982</v>
      </c>
      <c r="C420" t="s">
        <v>12</v>
      </c>
      <c r="D420" t="s">
        <v>12</v>
      </c>
      <c r="E420">
        <f>VLOOKUP(D420,Tabelle1!$A$2:$B$9,2,0)</f>
        <v>1</v>
      </c>
      <c r="F420" t="s">
        <v>54</v>
      </c>
      <c r="G420" t="s">
        <v>61</v>
      </c>
      <c r="H420" t="str">
        <f>IF(AND(VLOOKUP(D420,Tabelle1!$A$2:$C$9,3,0)="Uninf", G420="yes"),"Uninf-AB",VLOOKUP(D420,Tabelle1!$A$2:$C$9,3,0))</f>
        <v>wMel</v>
      </c>
      <c r="I420" t="str">
        <f t="shared" si="24"/>
        <v>wMel_Po_1_+</v>
      </c>
      <c r="J420">
        <v>2</v>
      </c>
      <c r="K420">
        <v>31</v>
      </c>
      <c r="L420">
        <v>11</v>
      </c>
      <c r="M420" t="str">
        <f t="shared" si="25"/>
        <v>re1+11</v>
      </c>
      <c r="N420">
        <v>11</v>
      </c>
      <c r="O420">
        <v>0</v>
      </c>
      <c r="P420">
        <v>59</v>
      </c>
      <c r="Q420">
        <v>23</v>
      </c>
      <c r="R420" t="s">
        <v>14</v>
      </c>
      <c r="S420">
        <v>24</v>
      </c>
      <c r="T420" s="4" t="s">
        <v>42</v>
      </c>
      <c r="U420" t="s">
        <v>25</v>
      </c>
      <c r="V420">
        <v>25.469079070581198</v>
      </c>
      <c r="W420">
        <f t="shared" si="26"/>
        <v>25</v>
      </c>
      <c r="X420" t="s">
        <v>59</v>
      </c>
      <c r="Y420" t="str">
        <f t="shared" si="27"/>
        <v>Po</v>
      </c>
    </row>
    <row r="421" spans="1:25" x14ac:dyDescent="0.3">
      <c r="A421">
        <v>2106</v>
      </c>
      <c r="B421">
        <v>934</v>
      </c>
      <c r="C421" t="s">
        <v>12</v>
      </c>
      <c r="D421" t="s">
        <v>12</v>
      </c>
      <c r="E421">
        <f>VLOOKUP(D421,Tabelle1!$A$2:$B$9,2,0)</f>
        <v>1</v>
      </c>
      <c r="F421" t="s">
        <v>54</v>
      </c>
      <c r="G421" t="s">
        <v>61</v>
      </c>
      <c r="H421" t="str">
        <f>IF(AND(VLOOKUP(D421,Tabelle1!$A$2:$C$9,3,0)="Uninf", G421="yes"),"Uninf-AB",VLOOKUP(D421,Tabelle1!$A$2:$C$9,3,0))</f>
        <v>wMel</v>
      </c>
      <c r="I421" t="str">
        <f t="shared" si="24"/>
        <v>wMel_Po_1_+</v>
      </c>
      <c r="J421">
        <v>2</v>
      </c>
      <c r="K421">
        <v>31</v>
      </c>
      <c r="L421">
        <v>11</v>
      </c>
      <c r="M421" t="str">
        <f t="shared" si="25"/>
        <v>re1+11</v>
      </c>
      <c r="N421">
        <v>11</v>
      </c>
      <c r="O421">
        <v>0</v>
      </c>
      <c r="P421">
        <v>59</v>
      </c>
      <c r="Q421">
        <v>23</v>
      </c>
      <c r="R421" t="s">
        <v>14</v>
      </c>
      <c r="S421">
        <v>24</v>
      </c>
      <c r="T421" s="4" t="s">
        <v>42</v>
      </c>
      <c r="U421" t="s">
        <v>25</v>
      </c>
      <c r="V421">
        <v>25.882740664472099</v>
      </c>
      <c r="W421">
        <f t="shared" si="26"/>
        <v>26</v>
      </c>
      <c r="X421" t="s">
        <v>59</v>
      </c>
      <c r="Y421" t="str">
        <f t="shared" si="27"/>
        <v>Po</v>
      </c>
    </row>
    <row r="422" spans="1:25" x14ac:dyDescent="0.3">
      <c r="A422">
        <v>2256</v>
      </c>
      <c r="B422">
        <v>938</v>
      </c>
      <c r="C422" t="s">
        <v>12</v>
      </c>
      <c r="D422" t="s">
        <v>12</v>
      </c>
      <c r="E422">
        <f>VLOOKUP(D422,Tabelle1!$A$2:$B$9,2,0)</f>
        <v>1</v>
      </c>
      <c r="F422" t="s">
        <v>54</v>
      </c>
      <c r="G422" t="s">
        <v>61</v>
      </c>
      <c r="H422" t="str">
        <f>IF(AND(VLOOKUP(D422,Tabelle1!$A$2:$C$9,3,0)="Uninf", G422="yes"),"Uninf-AB",VLOOKUP(D422,Tabelle1!$A$2:$C$9,3,0))</f>
        <v>wMel</v>
      </c>
      <c r="I422" t="str">
        <f t="shared" si="24"/>
        <v>wMel_Po_1_+</v>
      </c>
      <c r="J422">
        <v>2</v>
      </c>
      <c r="K422">
        <v>31</v>
      </c>
      <c r="L422">
        <v>11</v>
      </c>
      <c r="M422" t="str">
        <f t="shared" si="25"/>
        <v>re1+11</v>
      </c>
      <c r="N422">
        <v>11</v>
      </c>
      <c r="O422">
        <v>0</v>
      </c>
      <c r="P422">
        <v>59</v>
      </c>
      <c r="Q422">
        <v>23</v>
      </c>
      <c r="R422" t="s">
        <v>14</v>
      </c>
      <c r="S422">
        <v>24</v>
      </c>
      <c r="T422" s="4" t="s">
        <v>42</v>
      </c>
      <c r="U422" t="s">
        <v>25</v>
      </c>
      <c r="V422">
        <v>26.5769849612767</v>
      </c>
      <c r="W422">
        <f t="shared" si="26"/>
        <v>27</v>
      </c>
      <c r="X422" t="s">
        <v>59</v>
      </c>
      <c r="Y422" t="str">
        <f t="shared" si="27"/>
        <v>Po</v>
      </c>
    </row>
    <row r="423" spans="1:25" x14ac:dyDescent="0.3">
      <c r="A423">
        <v>2294</v>
      </c>
      <c r="B423">
        <v>920</v>
      </c>
      <c r="C423" t="s">
        <v>12</v>
      </c>
      <c r="D423" t="s">
        <v>12</v>
      </c>
      <c r="E423">
        <f>VLOOKUP(D423,Tabelle1!$A$2:$B$9,2,0)</f>
        <v>1</v>
      </c>
      <c r="F423" t="s">
        <v>54</v>
      </c>
      <c r="G423" t="s">
        <v>61</v>
      </c>
      <c r="H423" t="str">
        <f>IF(AND(VLOOKUP(D423,Tabelle1!$A$2:$C$9,3,0)="Uninf", G423="yes"),"Uninf-AB",VLOOKUP(D423,Tabelle1!$A$2:$C$9,3,0))</f>
        <v>wMel</v>
      </c>
      <c r="I423" t="str">
        <f t="shared" si="24"/>
        <v>wMel_Po_1_+</v>
      </c>
      <c r="J423">
        <v>2</v>
      </c>
      <c r="K423">
        <v>31</v>
      </c>
      <c r="L423">
        <v>11</v>
      </c>
      <c r="M423" t="str">
        <f t="shared" si="25"/>
        <v>re1+11</v>
      </c>
      <c r="N423">
        <v>11</v>
      </c>
      <c r="O423">
        <v>0</v>
      </c>
      <c r="P423">
        <v>59</v>
      </c>
      <c r="Q423">
        <v>23</v>
      </c>
      <c r="R423" t="s">
        <v>14</v>
      </c>
      <c r="S423">
        <v>24</v>
      </c>
      <c r="T423" s="4" t="s">
        <v>42</v>
      </c>
      <c r="U423" t="s">
        <v>25</v>
      </c>
      <c r="V423">
        <v>26.758768403972301</v>
      </c>
      <c r="W423">
        <f t="shared" si="26"/>
        <v>27</v>
      </c>
      <c r="X423" t="s">
        <v>59</v>
      </c>
      <c r="Y423" t="str">
        <f t="shared" si="27"/>
        <v>Po</v>
      </c>
    </row>
    <row r="424" spans="1:25" x14ac:dyDescent="0.3">
      <c r="A424">
        <v>2354</v>
      </c>
      <c r="B424">
        <v>926</v>
      </c>
      <c r="C424" t="s">
        <v>12</v>
      </c>
      <c r="D424" t="s">
        <v>12</v>
      </c>
      <c r="E424">
        <f>VLOOKUP(D424,Tabelle1!$A$2:$B$9,2,0)</f>
        <v>1</v>
      </c>
      <c r="F424" t="s">
        <v>54</v>
      </c>
      <c r="G424" t="s">
        <v>61</v>
      </c>
      <c r="H424" t="str">
        <f>IF(AND(VLOOKUP(D424,Tabelle1!$A$2:$C$9,3,0)="Uninf", G424="yes"),"Uninf-AB",VLOOKUP(D424,Tabelle1!$A$2:$C$9,3,0))</f>
        <v>wMel</v>
      </c>
      <c r="I424" t="str">
        <f t="shared" si="24"/>
        <v>wMel_Po_1_+</v>
      </c>
      <c r="J424">
        <v>2</v>
      </c>
      <c r="K424">
        <v>31</v>
      </c>
      <c r="L424">
        <v>11</v>
      </c>
      <c r="M424" t="str">
        <f t="shared" si="25"/>
        <v>re1+11</v>
      </c>
      <c r="N424">
        <v>11</v>
      </c>
      <c r="O424">
        <v>0</v>
      </c>
      <c r="P424">
        <v>59</v>
      </c>
      <c r="Q424">
        <v>23</v>
      </c>
      <c r="R424" t="s">
        <v>14</v>
      </c>
      <c r="S424">
        <v>24</v>
      </c>
      <c r="T424" s="4" t="s">
        <v>42</v>
      </c>
      <c r="U424" t="s">
        <v>25</v>
      </c>
      <c r="V424">
        <v>27.035098862612301</v>
      </c>
      <c r="W424">
        <f t="shared" si="26"/>
        <v>27</v>
      </c>
      <c r="X424" t="s">
        <v>59</v>
      </c>
      <c r="Y424" t="str">
        <f t="shared" si="27"/>
        <v>Po</v>
      </c>
    </row>
    <row r="425" spans="1:25" x14ac:dyDescent="0.3">
      <c r="A425">
        <v>2392</v>
      </c>
      <c r="B425">
        <v>940</v>
      </c>
      <c r="C425" t="s">
        <v>12</v>
      </c>
      <c r="D425" t="s">
        <v>12</v>
      </c>
      <c r="E425">
        <f>VLOOKUP(D425,Tabelle1!$A$2:$B$9,2,0)</f>
        <v>1</v>
      </c>
      <c r="F425" t="s">
        <v>54</v>
      </c>
      <c r="G425" t="s">
        <v>61</v>
      </c>
      <c r="H425" t="str">
        <f>IF(AND(VLOOKUP(D425,Tabelle1!$A$2:$C$9,3,0)="Uninf", G425="yes"),"Uninf-AB",VLOOKUP(D425,Tabelle1!$A$2:$C$9,3,0))</f>
        <v>wMel</v>
      </c>
      <c r="I425" t="str">
        <f t="shared" si="24"/>
        <v>wMel_Po_1_+</v>
      </c>
      <c r="J425">
        <v>2</v>
      </c>
      <c r="K425">
        <v>31</v>
      </c>
      <c r="L425">
        <v>11</v>
      </c>
      <c r="M425" t="str">
        <f t="shared" si="25"/>
        <v>re1+11</v>
      </c>
      <c r="N425">
        <v>11</v>
      </c>
      <c r="O425">
        <v>0</v>
      </c>
      <c r="P425">
        <v>59</v>
      </c>
      <c r="Q425">
        <v>23</v>
      </c>
      <c r="R425" t="s">
        <v>14</v>
      </c>
      <c r="S425">
        <v>24</v>
      </c>
      <c r="T425" s="4" t="s">
        <v>42</v>
      </c>
      <c r="U425" t="s">
        <v>25</v>
      </c>
      <c r="V425">
        <v>27.206938595621999</v>
      </c>
      <c r="W425">
        <f t="shared" si="26"/>
        <v>27</v>
      </c>
      <c r="X425" t="s">
        <v>59</v>
      </c>
      <c r="Y425" t="str">
        <f t="shared" si="27"/>
        <v>Po</v>
      </c>
    </row>
    <row r="426" spans="1:25" x14ac:dyDescent="0.3">
      <c r="A426">
        <v>2412</v>
      </c>
      <c r="B426">
        <v>884</v>
      </c>
      <c r="C426" t="s">
        <v>12</v>
      </c>
      <c r="D426" t="s">
        <v>12</v>
      </c>
      <c r="E426">
        <f>VLOOKUP(D426,Tabelle1!$A$2:$B$9,2,0)</f>
        <v>1</v>
      </c>
      <c r="F426" t="s">
        <v>54</v>
      </c>
      <c r="G426" t="s">
        <v>61</v>
      </c>
      <c r="H426" t="str">
        <f>IF(AND(VLOOKUP(D426,Tabelle1!$A$2:$C$9,3,0)="Uninf", G426="yes"),"Uninf-AB",VLOOKUP(D426,Tabelle1!$A$2:$C$9,3,0))</f>
        <v>wMel</v>
      </c>
      <c r="I426" t="str">
        <f t="shared" si="24"/>
        <v>wMel_Po_1_+</v>
      </c>
      <c r="J426">
        <v>2</v>
      </c>
      <c r="K426">
        <v>31</v>
      </c>
      <c r="L426">
        <v>11</v>
      </c>
      <c r="M426" t="str">
        <f t="shared" si="25"/>
        <v>re1+11</v>
      </c>
      <c r="N426">
        <v>11</v>
      </c>
      <c r="O426">
        <v>0</v>
      </c>
      <c r="P426">
        <v>59</v>
      </c>
      <c r="Q426">
        <v>23</v>
      </c>
      <c r="R426" t="s">
        <v>14</v>
      </c>
      <c r="S426">
        <v>24</v>
      </c>
      <c r="T426" s="4" t="s">
        <v>42</v>
      </c>
      <c r="U426" t="s">
        <v>25</v>
      </c>
      <c r="V426">
        <v>27.317071722307698</v>
      </c>
      <c r="W426">
        <f t="shared" si="26"/>
        <v>27</v>
      </c>
      <c r="X426" t="s">
        <v>59</v>
      </c>
      <c r="Y426" t="str">
        <f t="shared" si="27"/>
        <v>Po</v>
      </c>
    </row>
    <row r="427" spans="1:25" x14ac:dyDescent="0.3">
      <c r="A427">
        <v>328</v>
      </c>
      <c r="B427">
        <v>1096</v>
      </c>
      <c r="C427" t="s">
        <v>26</v>
      </c>
      <c r="D427" t="s">
        <v>12</v>
      </c>
      <c r="E427">
        <f>VLOOKUP(D427,Tabelle1!$A$2:$B$9,2,0)</f>
        <v>1</v>
      </c>
      <c r="F427" t="s">
        <v>55</v>
      </c>
      <c r="G427" t="s">
        <v>62</v>
      </c>
      <c r="H427" t="str">
        <f>IF(AND(VLOOKUP(D427,Tabelle1!$A$2:$C$9,3,0)="Uninf", G427="yes"),"Uninf-AB",VLOOKUP(D427,Tabelle1!$A$2:$C$9,3,0))</f>
        <v>wMel</v>
      </c>
      <c r="I427" t="str">
        <f t="shared" si="24"/>
        <v>wMel_Po_1_-</v>
      </c>
      <c r="J427">
        <v>2</v>
      </c>
      <c r="K427">
        <v>1</v>
      </c>
      <c r="L427">
        <v>1</v>
      </c>
      <c r="M427" t="str">
        <f t="shared" si="25"/>
        <v>re1-1</v>
      </c>
      <c r="N427">
        <v>12</v>
      </c>
      <c r="O427">
        <v>20</v>
      </c>
      <c r="P427">
        <v>57</v>
      </c>
      <c r="Q427">
        <v>25.8</v>
      </c>
      <c r="R427" t="s">
        <v>14</v>
      </c>
      <c r="S427">
        <v>24</v>
      </c>
      <c r="T427" s="4" t="s">
        <v>42</v>
      </c>
      <c r="U427" t="s">
        <v>15</v>
      </c>
      <c r="V427">
        <v>17.148915626338901</v>
      </c>
      <c r="W427">
        <f t="shared" si="26"/>
        <v>17</v>
      </c>
      <c r="X427" t="s">
        <v>59</v>
      </c>
      <c r="Y427" t="str">
        <f t="shared" si="27"/>
        <v>Po</v>
      </c>
    </row>
    <row r="428" spans="1:25" x14ac:dyDescent="0.3">
      <c r="A428">
        <v>338</v>
      </c>
      <c r="B428">
        <v>1086</v>
      </c>
      <c r="C428" t="s">
        <v>26</v>
      </c>
      <c r="D428" t="s">
        <v>12</v>
      </c>
      <c r="E428">
        <f>VLOOKUP(D428,Tabelle1!$A$2:$B$9,2,0)</f>
        <v>1</v>
      </c>
      <c r="F428" t="s">
        <v>55</v>
      </c>
      <c r="G428" t="s">
        <v>62</v>
      </c>
      <c r="H428" t="str">
        <f>IF(AND(VLOOKUP(D428,Tabelle1!$A$2:$C$9,3,0)="Uninf", G428="yes"),"Uninf-AB",VLOOKUP(D428,Tabelle1!$A$2:$C$9,3,0))</f>
        <v>wMel</v>
      </c>
      <c r="I428" t="str">
        <f t="shared" si="24"/>
        <v>wMel_Po_1_-</v>
      </c>
      <c r="J428">
        <v>2</v>
      </c>
      <c r="K428">
        <v>1</v>
      </c>
      <c r="L428">
        <v>1</v>
      </c>
      <c r="M428" t="str">
        <f t="shared" si="25"/>
        <v>re1-1</v>
      </c>
      <c r="N428">
        <v>12</v>
      </c>
      <c r="O428">
        <v>20</v>
      </c>
      <c r="P428">
        <v>57</v>
      </c>
      <c r="Q428">
        <v>25.8</v>
      </c>
      <c r="R428" t="s">
        <v>14</v>
      </c>
      <c r="S428">
        <v>24</v>
      </c>
      <c r="T428" s="4" t="s">
        <v>42</v>
      </c>
      <c r="U428" t="s">
        <v>15</v>
      </c>
      <c r="V428">
        <v>17.203529696381199</v>
      </c>
      <c r="W428">
        <f t="shared" si="26"/>
        <v>17</v>
      </c>
      <c r="X428" t="s">
        <v>59</v>
      </c>
      <c r="Y428" t="str">
        <f t="shared" si="27"/>
        <v>Po</v>
      </c>
    </row>
    <row r="429" spans="1:25" x14ac:dyDescent="0.3">
      <c r="A429">
        <v>348</v>
      </c>
      <c r="B429">
        <v>1078</v>
      </c>
      <c r="C429" t="s">
        <v>26</v>
      </c>
      <c r="D429" t="s">
        <v>12</v>
      </c>
      <c r="E429">
        <f>VLOOKUP(D429,Tabelle1!$A$2:$B$9,2,0)</f>
        <v>1</v>
      </c>
      <c r="F429" t="s">
        <v>55</v>
      </c>
      <c r="G429" t="s">
        <v>62</v>
      </c>
      <c r="H429" t="str">
        <f>IF(AND(VLOOKUP(D429,Tabelle1!$A$2:$C$9,3,0)="Uninf", G429="yes"),"Uninf-AB",VLOOKUP(D429,Tabelle1!$A$2:$C$9,3,0))</f>
        <v>wMel</v>
      </c>
      <c r="I429" t="str">
        <f t="shared" si="24"/>
        <v>wMel_Po_1_-</v>
      </c>
      <c r="J429">
        <v>2</v>
      </c>
      <c r="K429">
        <v>1</v>
      </c>
      <c r="L429">
        <v>1</v>
      </c>
      <c r="M429" t="str">
        <f t="shared" si="25"/>
        <v>re1-1</v>
      </c>
      <c r="N429">
        <v>12</v>
      </c>
      <c r="O429">
        <v>20</v>
      </c>
      <c r="P429">
        <v>57</v>
      </c>
      <c r="Q429">
        <v>25.8</v>
      </c>
      <c r="R429" t="s">
        <v>14</v>
      </c>
      <c r="S429">
        <v>24</v>
      </c>
      <c r="T429" s="4" t="s">
        <v>42</v>
      </c>
      <c r="U429" t="s">
        <v>15</v>
      </c>
      <c r="V429">
        <v>17.257698903114701</v>
      </c>
      <c r="W429">
        <f t="shared" si="26"/>
        <v>17</v>
      </c>
      <c r="X429" t="s">
        <v>59</v>
      </c>
      <c r="Y429" t="str">
        <f t="shared" si="27"/>
        <v>Po</v>
      </c>
    </row>
    <row r="430" spans="1:25" x14ac:dyDescent="0.3">
      <c r="A430">
        <v>356</v>
      </c>
      <c r="B430">
        <v>1078</v>
      </c>
      <c r="C430" t="s">
        <v>26</v>
      </c>
      <c r="D430" t="s">
        <v>12</v>
      </c>
      <c r="E430">
        <f>VLOOKUP(D430,Tabelle1!$A$2:$B$9,2,0)</f>
        <v>1</v>
      </c>
      <c r="F430" t="s">
        <v>55</v>
      </c>
      <c r="G430" t="s">
        <v>62</v>
      </c>
      <c r="H430" t="str">
        <f>IF(AND(VLOOKUP(D430,Tabelle1!$A$2:$C$9,3,0)="Uninf", G430="yes"),"Uninf-AB",VLOOKUP(D430,Tabelle1!$A$2:$C$9,3,0))</f>
        <v>wMel</v>
      </c>
      <c r="I430" t="str">
        <f t="shared" si="24"/>
        <v>wMel_Po_1_-</v>
      </c>
      <c r="J430">
        <v>2</v>
      </c>
      <c r="K430">
        <v>1</v>
      </c>
      <c r="L430">
        <v>1</v>
      </c>
      <c r="M430" t="str">
        <f t="shared" si="25"/>
        <v>re1-1</v>
      </c>
      <c r="N430">
        <v>12</v>
      </c>
      <c r="O430">
        <v>20</v>
      </c>
      <c r="P430">
        <v>57</v>
      </c>
      <c r="Q430">
        <v>25.8</v>
      </c>
      <c r="R430" t="s">
        <v>14</v>
      </c>
      <c r="S430">
        <v>24</v>
      </c>
      <c r="T430" s="4" t="s">
        <v>42</v>
      </c>
      <c r="U430" t="s">
        <v>15</v>
      </c>
      <c r="V430">
        <v>17.299610705913199</v>
      </c>
      <c r="W430">
        <f t="shared" si="26"/>
        <v>17</v>
      </c>
      <c r="X430" t="s">
        <v>59</v>
      </c>
      <c r="Y430" t="str">
        <f t="shared" si="27"/>
        <v>Po</v>
      </c>
    </row>
    <row r="431" spans="1:25" x14ac:dyDescent="0.3">
      <c r="A431">
        <v>362</v>
      </c>
      <c r="B431">
        <v>1094</v>
      </c>
      <c r="C431" t="s">
        <v>26</v>
      </c>
      <c r="D431" t="s">
        <v>12</v>
      </c>
      <c r="E431">
        <f>VLOOKUP(D431,Tabelle1!$A$2:$B$9,2,0)</f>
        <v>1</v>
      </c>
      <c r="F431" t="s">
        <v>55</v>
      </c>
      <c r="G431" t="s">
        <v>62</v>
      </c>
      <c r="H431" t="str">
        <f>IF(AND(VLOOKUP(D431,Tabelle1!$A$2:$C$9,3,0)="Uninf", G431="yes"),"Uninf-AB",VLOOKUP(D431,Tabelle1!$A$2:$C$9,3,0))</f>
        <v>wMel</v>
      </c>
      <c r="I431" t="str">
        <f t="shared" si="24"/>
        <v>wMel_Po_1_-</v>
      </c>
      <c r="J431">
        <v>2</v>
      </c>
      <c r="K431">
        <v>1</v>
      </c>
      <c r="L431">
        <v>1</v>
      </c>
      <c r="M431" t="str">
        <f t="shared" si="25"/>
        <v>re1-1</v>
      </c>
      <c r="N431">
        <v>12</v>
      </c>
      <c r="O431">
        <v>20</v>
      </c>
      <c r="P431">
        <v>57</v>
      </c>
      <c r="Q431">
        <v>25.8</v>
      </c>
      <c r="R431" t="s">
        <v>14</v>
      </c>
      <c r="S431">
        <v>24</v>
      </c>
      <c r="T431" s="4" t="s">
        <v>42</v>
      </c>
      <c r="U431" t="s">
        <v>15</v>
      </c>
      <c r="V431">
        <v>17.327485651541298</v>
      </c>
      <c r="W431">
        <f t="shared" si="26"/>
        <v>17</v>
      </c>
      <c r="X431" t="s">
        <v>59</v>
      </c>
      <c r="Y431" t="str">
        <f t="shared" si="27"/>
        <v>Po</v>
      </c>
    </row>
    <row r="432" spans="1:25" x14ac:dyDescent="0.3">
      <c r="A432">
        <v>348</v>
      </c>
      <c r="B432">
        <v>1134</v>
      </c>
      <c r="C432" t="s">
        <v>26</v>
      </c>
      <c r="D432" t="s">
        <v>12</v>
      </c>
      <c r="E432">
        <f>VLOOKUP(D432,Tabelle1!$A$2:$B$9,2,0)</f>
        <v>1</v>
      </c>
      <c r="F432" t="s">
        <v>55</v>
      </c>
      <c r="G432" t="s">
        <v>62</v>
      </c>
      <c r="H432" t="str">
        <f>IF(AND(VLOOKUP(D432,Tabelle1!$A$2:$C$9,3,0)="Uninf", G432="yes"),"Uninf-AB",VLOOKUP(D432,Tabelle1!$A$2:$C$9,3,0))</f>
        <v>wMel</v>
      </c>
      <c r="I432" t="str">
        <f t="shared" si="24"/>
        <v>wMel_Po_1_-</v>
      </c>
      <c r="J432">
        <v>2</v>
      </c>
      <c r="K432">
        <v>1</v>
      </c>
      <c r="L432">
        <v>1</v>
      </c>
      <c r="M432" t="str">
        <f t="shared" si="25"/>
        <v>re1-1</v>
      </c>
      <c r="N432">
        <v>12</v>
      </c>
      <c r="O432">
        <v>20</v>
      </c>
      <c r="P432">
        <v>57</v>
      </c>
      <c r="Q432">
        <v>25.8</v>
      </c>
      <c r="R432" t="s">
        <v>14</v>
      </c>
      <c r="S432">
        <v>24</v>
      </c>
      <c r="T432" s="4" t="s">
        <v>42</v>
      </c>
      <c r="U432" t="s">
        <v>15</v>
      </c>
      <c r="V432">
        <v>17.245242730467201</v>
      </c>
      <c r="W432">
        <f t="shared" si="26"/>
        <v>17</v>
      </c>
      <c r="X432" t="s">
        <v>59</v>
      </c>
      <c r="Y432" t="str">
        <f t="shared" si="27"/>
        <v>Po</v>
      </c>
    </row>
    <row r="433" spans="1:25" x14ac:dyDescent="0.3">
      <c r="A433">
        <v>314</v>
      </c>
      <c r="B433">
        <v>1148</v>
      </c>
      <c r="C433" t="s">
        <v>26</v>
      </c>
      <c r="D433" t="s">
        <v>12</v>
      </c>
      <c r="E433">
        <f>VLOOKUP(D433,Tabelle1!$A$2:$B$9,2,0)</f>
        <v>1</v>
      </c>
      <c r="F433" t="s">
        <v>55</v>
      </c>
      <c r="G433" t="s">
        <v>62</v>
      </c>
      <c r="H433" t="str">
        <f>IF(AND(VLOOKUP(D433,Tabelle1!$A$2:$C$9,3,0)="Uninf", G433="yes"),"Uninf-AB",VLOOKUP(D433,Tabelle1!$A$2:$C$9,3,0))</f>
        <v>wMel</v>
      </c>
      <c r="I433" t="str">
        <f t="shared" si="24"/>
        <v>wMel_Po_1_-</v>
      </c>
      <c r="J433">
        <v>2</v>
      </c>
      <c r="K433">
        <v>1</v>
      </c>
      <c r="L433">
        <v>1</v>
      </c>
      <c r="M433" t="str">
        <f t="shared" si="25"/>
        <v>re1-1</v>
      </c>
      <c r="N433">
        <v>12</v>
      </c>
      <c r="O433">
        <v>20</v>
      </c>
      <c r="P433">
        <v>57</v>
      </c>
      <c r="Q433">
        <v>25.8</v>
      </c>
      <c r="R433" t="s">
        <v>14</v>
      </c>
      <c r="S433">
        <v>24</v>
      </c>
      <c r="T433" s="4" t="s">
        <v>42</v>
      </c>
      <c r="U433" t="s">
        <v>15</v>
      </c>
      <c r="V433">
        <v>17.064003525411799</v>
      </c>
      <c r="W433">
        <f t="shared" si="26"/>
        <v>17</v>
      </c>
      <c r="X433" t="s">
        <v>59</v>
      </c>
      <c r="Y433" t="str">
        <f t="shared" si="27"/>
        <v>Po</v>
      </c>
    </row>
    <row r="434" spans="1:25" x14ac:dyDescent="0.3">
      <c r="A434">
        <v>370</v>
      </c>
      <c r="B434">
        <v>1124</v>
      </c>
      <c r="C434" t="s">
        <v>26</v>
      </c>
      <c r="D434" t="s">
        <v>12</v>
      </c>
      <c r="E434">
        <f>VLOOKUP(D434,Tabelle1!$A$2:$B$9,2,0)</f>
        <v>1</v>
      </c>
      <c r="F434" t="s">
        <v>55</v>
      </c>
      <c r="G434" t="s">
        <v>62</v>
      </c>
      <c r="H434" t="str">
        <f>IF(AND(VLOOKUP(D434,Tabelle1!$A$2:$C$9,3,0)="Uninf", G434="yes"),"Uninf-AB",VLOOKUP(D434,Tabelle1!$A$2:$C$9,3,0))</f>
        <v>wMel</v>
      </c>
      <c r="I434" t="str">
        <f t="shared" si="24"/>
        <v>wMel_Po_1_-</v>
      </c>
      <c r="J434">
        <v>2</v>
      </c>
      <c r="K434">
        <v>1</v>
      </c>
      <c r="L434">
        <v>1</v>
      </c>
      <c r="M434" t="str">
        <f t="shared" si="25"/>
        <v>re1-1</v>
      </c>
      <c r="N434">
        <v>12</v>
      </c>
      <c r="O434">
        <v>20</v>
      </c>
      <c r="P434">
        <v>57</v>
      </c>
      <c r="Q434">
        <v>25.8</v>
      </c>
      <c r="R434" t="s">
        <v>14</v>
      </c>
      <c r="S434">
        <v>24</v>
      </c>
      <c r="T434" s="4" t="s">
        <v>42</v>
      </c>
      <c r="U434" t="s">
        <v>15</v>
      </c>
      <c r="V434">
        <v>17.362724504707302</v>
      </c>
      <c r="W434">
        <f t="shared" si="26"/>
        <v>17</v>
      </c>
      <c r="X434" t="s">
        <v>59</v>
      </c>
      <c r="Y434" t="str">
        <f t="shared" si="27"/>
        <v>Po</v>
      </c>
    </row>
    <row r="435" spans="1:25" x14ac:dyDescent="0.3">
      <c r="A435">
        <v>396</v>
      </c>
      <c r="B435">
        <v>1100</v>
      </c>
      <c r="C435" t="s">
        <v>26</v>
      </c>
      <c r="D435" t="s">
        <v>12</v>
      </c>
      <c r="E435">
        <f>VLOOKUP(D435,Tabelle1!$A$2:$B$9,2,0)</f>
        <v>1</v>
      </c>
      <c r="F435" t="s">
        <v>55</v>
      </c>
      <c r="G435" t="s">
        <v>62</v>
      </c>
      <c r="H435" t="str">
        <f>IF(AND(VLOOKUP(D435,Tabelle1!$A$2:$C$9,3,0)="Uninf", G435="yes"),"Uninf-AB",VLOOKUP(D435,Tabelle1!$A$2:$C$9,3,0))</f>
        <v>wMel</v>
      </c>
      <c r="I435" t="str">
        <f t="shared" si="24"/>
        <v>wMel_Po_1_-</v>
      </c>
      <c r="J435">
        <v>2</v>
      </c>
      <c r="K435">
        <v>1</v>
      </c>
      <c r="L435">
        <v>1</v>
      </c>
      <c r="M435" t="str">
        <f t="shared" si="25"/>
        <v>re1-1</v>
      </c>
      <c r="N435">
        <v>12</v>
      </c>
      <c r="O435">
        <v>20</v>
      </c>
      <c r="P435">
        <v>57</v>
      </c>
      <c r="Q435">
        <v>25.8</v>
      </c>
      <c r="R435" t="s">
        <v>14</v>
      </c>
      <c r="S435">
        <v>24</v>
      </c>
      <c r="T435" s="4" t="s">
        <v>42</v>
      </c>
      <c r="U435" t="s">
        <v>15</v>
      </c>
      <c r="V435">
        <v>17.504276223508501</v>
      </c>
      <c r="W435">
        <f t="shared" si="26"/>
        <v>18</v>
      </c>
      <c r="X435" t="s">
        <v>59</v>
      </c>
      <c r="Y435" t="str">
        <f t="shared" si="27"/>
        <v>Po</v>
      </c>
    </row>
    <row r="436" spans="1:25" x14ac:dyDescent="0.3">
      <c r="A436">
        <v>406</v>
      </c>
      <c r="B436">
        <v>1092</v>
      </c>
      <c r="C436" t="s">
        <v>26</v>
      </c>
      <c r="D436" t="s">
        <v>12</v>
      </c>
      <c r="E436">
        <f>VLOOKUP(D436,Tabelle1!$A$2:$B$9,2,0)</f>
        <v>1</v>
      </c>
      <c r="F436" t="s">
        <v>55</v>
      </c>
      <c r="G436" t="s">
        <v>62</v>
      </c>
      <c r="H436" t="str">
        <f>IF(AND(VLOOKUP(D436,Tabelle1!$A$2:$C$9,3,0)="Uninf", G436="yes"),"Uninf-AB",VLOOKUP(D436,Tabelle1!$A$2:$C$9,3,0))</f>
        <v>wMel</v>
      </c>
      <c r="I436" t="str">
        <f t="shared" si="24"/>
        <v>wMel_Po_1_-</v>
      </c>
      <c r="J436">
        <v>2</v>
      </c>
      <c r="K436">
        <v>1</v>
      </c>
      <c r="L436">
        <v>1</v>
      </c>
      <c r="M436" t="str">
        <f t="shared" si="25"/>
        <v>re1-1</v>
      </c>
      <c r="N436">
        <v>12</v>
      </c>
      <c r="O436">
        <v>20</v>
      </c>
      <c r="P436">
        <v>57</v>
      </c>
      <c r="Q436">
        <v>25.8</v>
      </c>
      <c r="R436" t="s">
        <v>14</v>
      </c>
      <c r="S436">
        <v>24</v>
      </c>
      <c r="T436" s="4" t="s">
        <v>42</v>
      </c>
      <c r="U436" t="s">
        <v>15</v>
      </c>
      <c r="V436">
        <v>17.5584454302419</v>
      </c>
      <c r="W436">
        <f t="shared" si="26"/>
        <v>18</v>
      </c>
      <c r="X436" t="s">
        <v>59</v>
      </c>
      <c r="Y436" t="str">
        <f t="shared" si="27"/>
        <v>Po</v>
      </c>
    </row>
    <row r="437" spans="1:25" x14ac:dyDescent="0.3">
      <c r="A437">
        <v>412</v>
      </c>
      <c r="B437">
        <v>1114</v>
      </c>
      <c r="C437" t="s">
        <v>26</v>
      </c>
      <c r="D437" t="s">
        <v>12</v>
      </c>
      <c r="E437">
        <f>VLOOKUP(D437,Tabelle1!$A$2:$B$9,2,0)</f>
        <v>1</v>
      </c>
      <c r="F437" t="s">
        <v>55</v>
      </c>
      <c r="G437" t="s">
        <v>62</v>
      </c>
      <c r="H437" t="str">
        <f>IF(AND(VLOOKUP(D437,Tabelle1!$A$2:$C$9,3,0)="Uninf", G437="yes"),"Uninf-AB",VLOOKUP(D437,Tabelle1!$A$2:$C$9,3,0))</f>
        <v>wMel</v>
      </c>
      <c r="I437" t="str">
        <f t="shared" si="24"/>
        <v>wMel_Po_1_-</v>
      </c>
      <c r="J437">
        <v>2</v>
      </c>
      <c r="K437">
        <v>1</v>
      </c>
      <c r="L437">
        <v>1</v>
      </c>
      <c r="M437" t="str">
        <f t="shared" si="25"/>
        <v>re1-1</v>
      </c>
      <c r="N437">
        <v>12</v>
      </c>
      <c r="O437">
        <v>20</v>
      </c>
      <c r="P437">
        <v>57</v>
      </c>
      <c r="Q437">
        <v>25.8</v>
      </c>
      <c r="R437" t="s">
        <v>14</v>
      </c>
      <c r="S437">
        <v>24</v>
      </c>
      <c r="T437" s="4" t="s">
        <v>42</v>
      </c>
      <c r="U437" t="s">
        <v>15</v>
      </c>
      <c r="V437">
        <v>17.584985785943601</v>
      </c>
      <c r="W437">
        <f t="shared" si="26"/>
        <v>18</v>
      </c>
      <c r="X437" t="s">
        <v>59</v>
      </c>
      <c r="Y437" t="str">
        <f t="shared" si="27"/>
        <v>Po</v>
      </c>
    </row>
    <row r="438" spans="1:25" x14ac:dyDescent="0.3">
      <c r="A438">
        <v>410</v>
      </c>
      <c r="B438">
        <v>1128</v>
      </c>
      <c r="C438" t="s">
        <v>26</v>
      </c>
      <c r="D438" t="s">
        <v>12</v>
      </c>
      <c r="E438">
        <f>VLOOKUP(D438,Tabelle1!$A$2:$B$9,2,0)</f>
        <v>1</v>
      </c>
      <c r="F438" t="s">
        <v>55</v>
      </c>
      <c r="G438" t="s">
        <v>62</v>
      </c>
      <c r="H438" t="str">
        <f>IF(AND(VLOOKUP(D438,Tabelle1!$A$2:$C$9,3,0)="Uninf", G438="yes"),"Uninf-AB",VLOOKUP(D438,Tabelle1!$A$2:$C$9,3,0))</f>
        <v>wMel</v>
      </c>
      <c r="I438" t="str">
        <f t="shared" si="24"/>
        <v>wMel_Po_1_-</v>
      </c>
      <c r="J438">
        <v>2</v>
      </c>
      <c r="K438">
        <v>1</v>
      </c>
      <c r="L438">
        <v>1</v>
      </c>
      <c r="M438" t="str">
        <f t="shared" si="25"/>
        <v>re1-1</v>
      </c>
      <c r="N438">
        <v>12</v>
      </c>
      <c r="O438">
        <v>20</v>
      </c>
      <c r="P438">
        <v>57</v>
      </c>
      <c r="Q438">
        <v>25.8</v>
      </c>
      <c r="R438" t="s">
        <v>14</v>
      </c>
      <c r="S438">
        <v>24</v>
      </c>
      <c r="T438" s="4" t="s">
        <v>42</v>
      </c>
      <c r="U438" t="s">
        <v>15</v>
      </c>
      <c r="V438">
        <v>17.571393792082102</v>
      </c>
      <c r="W438">
        <f t="shared" si="26"/>
        <v>18</v>
      </c>
      <c r="X438" t="s">
        <v>59</v>
      </c>
      <c r="Y438" t="str">
        <f t="shared" si="27"/>
        <v>Po</v>
      </c>
    </row>
    <row r="439" spans="1:25" x14ac:dyDescent="0.3">
      <c r="A439">
        <v>422</v>
      </c>
      <c r="B439">
        <v>1132</v>
      </c>
      <c r="C439" t="s">
        <v>26</v>
      </c>
      <c r="D439" t="s">
        <v>12</v>
      </c>
      <c r="E439">
        <f>VLOOKUP(D439,Tabelle1!$A$2:$B$9,2,0)</f>
        <v>1</v>
      </c>
      <c r="F439" t="s">
        <v>55</v>
      </c>
      <c r="G439" t="s">
        <v>62</v>
      </c>
      <c r="H439" t="str">
        <f>IF(AND(VLOOKUP(D439,Tabelle1!$A$2:$C$9,3,0)="Uninf", G439="yes"),"Uninf-AB",VLOOKUP(D439,Tabelle1!$A$2:$C$9,3,0))</f>
        <v>wMel</v>
      </c>
      <c r="I439" t="str">
        <f t="shared" si="24"/>
        <v>wMel_Po_1_-</v>
      </c>
      <c r="J439">
        <v>2</v>
      </c>
      <c r="K439">
        <v>1</v>
      </c>
      <c r="L439">
        <v>1</v>
      </c>
      <c r="M439" t="str">
        <f t="shared" si="25"/>
        <v>re1-1</v>
      </c>
      <c r="N439">
        <v>12</v>
      </c>
      <c r="O439">
        <v>20</v>
      </c>
      <c r="P439">
        <v>57</v>
      </c>
      <c r="Q439">
        <v>25.8</v>
      </c>
      <c r="R439" t="s">
        <v>14</v>
      </c>
      <c r="S439">
        <v>24</v>
      </c>
      <c r="T439" s="4" t="s">
        <v>42</v>
      </c>
      <c r="U439" t="s">
        <v>15</v>
      </c>
      <c r="V439">
        <v>17.633371769662201</v>
      </c>
      <c r="W439">
        <f t="shared" si="26"/>
        <v>18</v>
      </c>
      <c r="X439" t="s">
        <v>59</v>
      </c>
      <c r="Y439" t="str">
        <f t="shared" si="27"/>
        <v>Po</v>
      </c>
    </row>
    <row r="440" spans="1:25" x14ac:dyDescent="0.3">
      <c r="A440">
        <v>430</v>
      </c>
      <c r="B440">
        <v>1132</v>
      </c>
      <c r="C440" t="s">
        <v>26</v>
      </c>
      <c r="D440" t="s">
        <v>12</v>
      </c>
      <c r="E440">
        <f>VLOOKUP(D440,Tabelle1!$A$2:$B$9,2,0)</f>
        <v>1</v>
      </c>
      <c r="F440" t="s">
        <v>55</v>
      </c>
      <c r="G440" t="s">
        <v>62</v>
      </c>
      <c r="H440" t="str">
        <f>IF(AND(VLOOKUP(D440,Tabelle1!$A$2:$C$9,3,0)="Uninf", G440="yes"),"Uninf-AB",VLOOKUP(D440,Tabelle1!$A$2:$C$9,3,0))</f>
        <v>wMel</v>
      </c>
      <c r="I440" t="str">
        <f t="shared" si="24"/>
        <v>wMel_Po_1_-</v>
      </c>
      <c r="J440">
        <v>2</v>
      </c>
      <c r="K440">
        <v>1</v>
      </c>
      <c r="L440">
        <v>1</v>
      </c>
      <c r="M440" t="str">
        <f t="shared" si="25"/>
        <v>re1-1</v>
      </c>
      <c r="N440">
        <v>12</v>
      </c>
      <c r="O440">
        <v>20</v>
      </c>
      <c r="P440">
        <v>57</v>
      </c>
      <c r="Q440">
        <v>25.8</v>
      </c>
      <c r="R440" t="s">
        <v>14</v>
      </c>
      <c r="S440">
        <v>24</v>
      </c>
      <c r="T440" s="4" t="s">
        <v>42</v>
      </c>
      <c r="U440" t="s">
        <v>15</v>
      </c>
      <c r="V440">
        <v>17.6752835724607</v>
      </c>
      <c r="W440">
        <f t="shared" si="26"/>
        <v>18</v>
      </c>
      <c r="X440" t="s">
        <v>59</v>
      </c>
      <c r="Y440" t="str">
        <f t="shared" si="27"/>
        <v>Po</v>
      </c>
    </row>
    <row r="441" spans="1:25" x14ac:dyDescent="0.3">
      <c r="A441">
        <v>434</v>
      </c>
      <c r="B441">
        <v>1112</v>
      </c>
      <c r="C441" t="s">
        <v>26</v>
      </c>
      <c r="D441" t="s">
        <v>12</v>
      </c>
      <c r="E441">
        <f>VLOOKUP(D441,Tabelle1!$A$2:$B$9,2,0)</f>
        <v>1</v>
      </c>
      <c r="F441" t="s">
        <v>55</v>
      </c>
      <c r="G441" t="s">
        <v>62</v>
      </c>
      <c r="H441" t="str">
        <f>IF(AND(VLOOKUP(D441,Tabelle1!$A$2:$C$9,3,0)="Uninf", G441="yes"),"Uninf-AB",VLOOKUP(D441,Tabelle1!$A$2:$C$9,3,0))</f>
        <v>wMel</v>
      </c>
      <c r="I441" t="str">
        <f t="shared" si="24"/>
        <v>wMel_Po_1_-</v>
      </c>
      <c r="J441">
        <v>2</v>
      </c>
      <c r="K441">
        <v>1</v>
      </c>
      <c r="L441">
        <v>1</v>
      </c>
      <c r="M441" t="str">
        <f t="shared" si="25"/>
        <v>re1-1</v>
      </c>
      <c r="N441">
        <v>12</v>
      </c>
      <c r="O441">
        <v>20</v>
      </c>
      <c r="P441">
        <v>57</v>
      </c>
      <c r="Q441">
        <v>25.8</v>
      </c>
      <c r="R441" t="s">
        <v>14</v>
      </c>
      <c r="S441">
        <v>24</v>
      </c>
      <c r="T441" s="4" t="s">
        <v>42</v>
      </c>
      <c r="U441" t="s">
        <v>15</v>
      </c>
      <c r="V441">
        <v>17.700688106948299</v>
      </c>
      <c r="W441">
        <f t="shared" si="26"/>
        <v>18</v>
      </c>
      <c r="X441" t="s">
        <v>59</v>
      </c>
      <c r="Y441" t="str">
        <f t="shared" si="27"/>
        <v>Po</v>
      </c>
    </row>
    <row r="442" spans="1:25" x14ac:dyDescent="0.3">
      <c r="A442">
        <v>460</v>
      </c>
      <c r="B442">
        <v>1110</v>
      </c>
      <c r="C442" t="s">
        <v>26</v>
      </c>
      <c r="D442" t="s">
        <v>12</v>
      </c>
      <c r="E442">
        <f>VLOOKUP(D442,Tabelle1!$A$2:$B$9,2,0)</f>
        <v>1</v>
      </c>
      <c r="F442" t="s">
        <v>55</v>
      </c>
      <c r="G442" t="s">
        <v>62</v>
      </c>
      <c r="H442" t="str">
        <f>IF(AND(VLOOKUP(D442,Tabelle1!$A$2:$C$9,3,0)="Uninf", G442="yes"),"Uninf-AB",VLOOKUP(D442,Tabelle1!$A$2:$C$9,3,0))</f>
        <v>wMel</v>
      </c>
      <c r="I442" t="str">
        <f t="shared" si="24"/>
        <v>wMel_Po_1_-</v>
      </c>
      <c r="J442">
        <v>2</v>
      </c>
      <c r="K442">
        <v>1</v>
      </c>
      <c r="L442">
        <v>1</v>
      </c>
      <c r="M442" t="str">
        <f t="shared" si="25"/>
        <v>re1-1</v>
      </c>
      <c r="N442">
        <v>12</v>
      </c>
      <c r="O442">
        <v>20</v>
      </c>
      <c r="P442">
        <v>57</v>
      </c>
      <c r="Q442">
        <v>25.8</v>
      </c>
      <c r="R442" t="s">
        <v>14</v>
      </c>
      <c r="S442">
        <v>24</v>
      </c>
      <c r="T442" s="4" t="s">
        <v>42</v>
      </c>
      <c r="U442" t="s">
        <v>15</v>
      </c>
      <c r="V442">
        <v>17.8373463293523</v>
      </c>
      <c r="W442">
        <f t="shared" si="26"/>
        <v>18</v>
      </c>
      <c r="X442" t="s">
        <v>59</v>
      </c>
      <c r="Y442" t="str">
        <f t="shared" si="27"/>
        <v>Po</v>
      </c>
    </row>
    <row r="443" spans="1:25" x14ac:dyDescent="0.3">
      <c r="A443">
        <v>430</v>
      </c>
      <c r="B443">
        <v>1074</v>
      </c>
      <c r="C443" t="s">
        <v>26</v>
      </c>
      <c r="D443" t="s">
        <v>12</v>
      </c>
      <c r="E443">
        <f>VLOOKUP(D443,Tabelle1!$A$2:$B$9,2,0)</f>
        <v>1</v>
      </c>
      <c r="F443" t="s">
        <v>55</v>
      </c>
      <c r="G443" t="s">
        <v>62</v>
      </c>
      <c r="H443" t="str">
        <f>IF(AND(VLOOKUP(D443,Tabelle1!$A$2:$C$9,3,0)="Uninf", G443="yes"),"Uninf-AB",VLOOKUP(D443,Tabelle1!$A$2:$C$9,3,0))</f>
        <v>wMel</v>
      </c>
      <c r="I443" t="str">
        <f t="shared" si="24"/>
        <v>wMel_Po_1_-</v>
      </c>
      <c r="J443">
        <v>2</v>
      </c>
      <c r="K443">
        <v>1</v>
      </c>
      <c r="L443">
        <v>1</v>
      </c>
      <c r="M443" t="str">
        <f t="shared" si="25"/>
        <v>re1-1</v>
      </c>
      <c r="N443">
        <v>12</v>
      </c>
      <c r="O443">
        <v>20</v>
      </c>
      <c r="P443">
        <v>57</v>
      </c>
      <c r="Q443">
        <v>25.8</v>
      </c>
      <c r="R443" t="s">
        <v>14</v>
      </c>
      <c r="S443">
        <v>24</v>
      </c>
      <c r="T443" s="4" t="s">
        <v>42</v>
      </c>
      <c r="U443" t="s">
        <v>15</v>
      </c>
      <c r="V443">
        <v>17.688184608417</v>
      </c>
      <c r="W443">
        <f t="shared" si="26"/>
        <v>18</v>
      </c>
      <c r="X443" t="s">
        <v>59</v>
      </c>
      <c r="Y443" t="str">
        <f t="shared" si="27"/>
        <v>Po</v>
      </c>
    </row>
    <row r="444" spans="1:25" x14ac:dyDescent="0.3">
      <c r="A444">
        <v>480</v>
      </c>
      <c r="B444">
        <v>1088</v>
      </c>
      <c r="C444" t="s">
        <v>26</v>
      </c>
      <c r="D444" t="s">
        <v>12</v>
      </c>
      <c r="E444">
        <f>VLOOKUP(D444,Tabelle1!$A$2:$B$9,2,0)</f>
        <v>1</v>
      </c>
      <c r="F444" t="s">
        <v>55</v>
      </c>
      <c r="G444" t="s">
        <v>62</v>
      </c>
      <c r="H444" t="str">
        <f>IF(AND(VLOOKUP(D444,Tabelle1!$A$2:$C$9,3,0)="Uninf", G444="yes"),"Uninf-AB",VLOOKUP(D444,Tabelle1!$A$2:$C$9,3,0))</f>
        <v>wMel</v>
      </c>
      <c r="I444" t="str">
        <f t="shared" si="24"/>
        <v>wMel_Po_1_-</v>
      </c>
      <c r="J444">
        <v>2</v>
      </c>
      <c r="K444">
        <v>1</v>
      </c>
      <c r="L444">
        <v>1</v>
      </c>
      <c r="M444" t="str">
        <f t="shared" si="25"/>
        <v>re1-1</v>
      </c>
      <c r="N444">
        <v>12</v>
      </c>
      <c r="O444">
        <v>20</v>
      </c>
      <c r="P444">
        <v>57</v>
      </c>
      <c r="Q444">
        <v>25.8</v>
      </c>
      <c r="R444" t="s">
        <v>14</v>
      </c>
      <c r="S444">
        <v>24</v>
      </c>
      <c r="T444" s="4" t="s">
        <v>42</v>
      </c>
      <c r="U444" t="s">
        <v>15</v>
      </c>
      <c r="V444">
        <v>17.9470193327457</v>
      </c>
      <c r="W444">
        <f t="shared" si="26"/>
        <v>18</v>
      </c>
      <c r="X444" t="s">
        <v>59</v>
      </c>
      <c r="Y444" t="str">
        <f t="shared" si="27"/>
        <v>Po</v>
      </c>
    </row>
    <row r="445" spans="1:25" x14ac:dyDescent="0.3">
      <c r="A445">
        <v>514</v>
      </c>
      <c r="B445">
        <v>1104</v>
      </c>
      <c r="C445" t="s">
        <v>26</v>
      </c>
      <c r="D445" t="s">
        <v>12</v>
      </c>
      <c r="E445">
        <f>VLOOKUP(D445,Tabelle1!$A$2:$B$9,2,0)</f>
        <v>1</v>
      </c>
      <c r="F445" t="s">
        <v>55</v>
      </c>
      <c r="G445" t="s">
        <v>62</v>
      </c>
      <c r="H445" t="str">
        <f>IF(AND(VLOOKUP(D445,Tabelle1!$A$2:$C$9,3,0)="Uninf", G445="yes"),"Uninf-AB",VLOOKUP(D445,Tabelle1!$A$2:$C$9,3,0))</f>
        <v>wMel</v>
      </c>
      <c r="I445" t="str">
        <f t="shared" si="24"/>
        <v>wMel_Po_1_-</v>
      </c>
      <c r="J445">
        <v>2</v>
      </c>
      <c r="K445">
        <v>1</v>
      </c>
      <c r="L445">
        <v>1</v>
      </c>
      <c r="M445" t="str">
        <f t="shared" si="25"/>
        <v>re1-1</v>
      </c>
      <c r="N445">
        <v>12</v>
      </c>
      <c r="O445">
        <v>20</v>
      </c>
      <c r="P445">
        <v>57</v>
      </c>
      <c r="Q445">
        <v>25.8</v>
      </c>
      <c r="R445" t="s">
        <v>14</v>
      </c>
      <c r="S445">
        <v>24</v>
      </c>
      <c r="T445" s="4" t="s">
        <v>42</v>
      </c>
      <c r="U445" t="s">
        <v>15</v>
      </c>
      <c r="V445">
        <v>18.1215855881686</v>
      </c>
      <c r="W445">
        <f t="shared" si="26"/>
        <v>18</v>
      </c>
      <c r="X445" t="s">
        <v>59</v>
      </c>
      <c r="Y445" t="str">
        <f t="shared" si="27"/>
        <v>Po</v>
      </c>
    </row>
    <row r="446" spans="1:25" x14ac:dyDescent="0.3">
      <c r="A446">
        <v>534</v>
      </c>
      <c r="B446">
        <v>1098</v>
      </c>
      <c r="C446" t="s">
        <v>26</v>
      </c>
      <c r="D446" t="s">
        <v>12</v>
      </c>
      <c r="E446">
        <f>VLOOKUP(D446,Tabelle1!$A$2:$B$9,2,0)</f>
        <v>1</v>
      </c>
      <c r="F446" t="s">
        <v>55</v>
      </c>
      <c r="G446" t="s">
        <v>62</v>
      </c>
      <c r="H446" t="str">
        <f>IF(AND(VLOOKUP(D446,Tabelle1!$A$2:$C$9,3,0)="Uninf", G446="yes"),"Uninf-AB",VLOOKUP(D446,Tabelle1!$A$2:$C$9,3,0))</f>
        <v>wMel</v>
      </c>
      <c r="I446" t="str">
        <f t="shared" si="24"/>
        <v>wMel_Po_1_-</v>
      </c>
      <c r="J446">
        <v>2</v>
      </c>
      <c r="K446">
        <v>1</v>
      </c>
      <c r="L446">
        <v>1</v>
      </c>
      <c r="M446" t="str">
        <f t="shared" si="25"/>
        <v>re1-1</v>
      </c>
      <c r="N446">
        <v>12</v>
      </c>
      <c r="O446">
        <v>20</v>
      </c>
      <c r="P446">
        <v>57</v>
      </c>
      <c r="Q446">
        <v>25.8</v>
      </c>
      <c r="R446" t="s">
        <v>14</v>
      </c>
      <c r="S446">
        <v>24</v>
      </c>
      <c r="T446" s="4" t="s">
        <v>42</v>
      </c>
      <c r="U446" t="s">
        <v>15</v>
      </c>
      <c r="V446">
        <v>18.227699685091402</v>
      </c>
      <c r="W446">
        <f t="shared" si="26"/>
        <v>18</v>
      </c>
      <c r="X446" t="s">
        <v>59</v>
      </c>
      <c r="Y446" t="str">
        <f t="shared" si="27"/>
        <v>Po</v>
      </c>
    </row>
    <row r="447" spans="1:25" x14ac:dyDescent="0.3">
      <c r="A447">
        <v>564</v>
      </c>
      <c r="B447">
        <v>1088</v>
      </c>
      <c r="C447" t="s">
        <v>26</v>
      </c>
      <c r="D447" t="s">
        <v>12</v>
      </c>
      <c r="E447">
        <f>VLOOKUP(D447,Tabelle1!$A$2:$B$9,2,0)</f>
        <v>1</v>
      </c>
      <c r="F447" t="s">
        <v>55</v>
      </c>
      <c r="G447" t="s">
        <v>62</v>
      </c>
      <c r="H447" t="str">
        <f>IF(AND(VLOOKUP(D447,Tabelle1!$A$2:$C$9,3,0)="Uninf", G447="yes"),"Uninf-AB",VLOOKUP(D447,Tabelle1!$A$2:$C$9,3,0))</f>
        <v>wMel</v>
      </c>
      <c r="I447" t="str">
        <f t="shared" si="24"/>
        <v>wMel_Po_1_-</v>
      </c>
      <c r="J447">
        <v>2</v>
      </c>
      <c r="K447">
        <v>1</v>
      </c>
      <c r="L447">
        <v>1</v>
      </c>
      <c r="M447" t="str">
        <f t="shared" si="25"/>
        <v>re1-1</v>
      </c>
      <c r="N447">
        <v>12</v>
      </c>
      <c r="O447">
        <v>20</v>
      </c>
      <c r="P447">
        <v>57</v>
      </c>
      <c r="Q447">
        <v>25.8</v>
      </c>
      <c r="R447" t="s">
        <v>14</v>
      </c>
      <c r="S447">
        <v>24</v>
      </c>
      <c r="T447" s="4" t="s">
        <v>42</v>
      </c>
      <c r="U447" t="s">
        <v>15</v>
      </c>
      <c r="V447">
        <v>18.387093262130001</v>
      </c>
      <c r="W447">
        <f t="shared" si="26"/>
        <v>18</v>
      </c>
      <c r="X447" t="s">
        <v>59</v>
      </c>
      <c r="Y447" t="str">
        <f t="shared" si="27"/>
        <v>Po</v>
      </c>
    </row>
    <row r="448" spans="1:25" x14ac:dyDescent="0.3">
      <c r="A448">
        <v>528</v>
      </c>
      <c r="B448">
        <v>1130</v>
      </c>
      <c r="C448" t="s">
        <v>26</v>
      </c>
      <c r="D448" t="s">
        <v>12</v>
      </c>
      <c r="E448">
        <f>VLOOKUP(D448,Tabelle1!$A$2:$B$9,2,0)</f>
        <v>1</v>
      </c>
      <c r="F448" t="s">
        <v>55</v>
      </c>
      <c r="G448" t="s">
        <v>62</v>
      </c>
      <c r="H448" t="str">
        <f>IF(AND(VLOOKUP(D448,Tabelle1!$A$2:$C$9,3,0)="Uninf", G448="yes"),"Uninf-AB",VLOOKUP(D448,Tabelle1!$A$2:$C$9,3,0))</f>
        <v>wMel</v>
      </c>
      <c r="I448" t="str">
        <f t="shared" si="24"/>
        <v>wMel_Po_1_-</v>
      </c>
      <c r="J448">
        <v>2</v>
      </c>
      <c r="K448">
        <v>1</v>
      </c>
      <c r="L448">
        <v>1</v>
      </c>
      <c r="M448" t="str">
        <f t="shared" si="25"/>
        <v>re1-1</v>
      </c>
      <c r="N448">
        <v>12</v>
      </c>
      <c r="O448">
        <v>20</v>
      </c>
      <c r="P448">
        <v>57</v>
      </c>
      <c r="Q448">
        <v>25.8</v>
      </c>
      <c r="R448" t="s">
        <v>14</v>
      </c>
      <c r="S448">
        <v>24</v>
      </c>
      <c r="T448" s="4" t="s">
        <v>42</v>
      </c>
      <c r="U448" t="s">
        <v>15</v>
      </c>
      <c r="V448">
        <v>18.1891480200511</v>
      </c>
      <c r="W448">
        <f t="shared" si="26"/>
        <v>18</v>
      </c>
      <c r="X448" t="s">
        <v>59</v>
      </c>
      <c r="Y448" t="str">
        <f t="shared" si="27"/>
        <v>Po</v>
      </c>
    </row>
    <row r="449" spans="1:25" x14ac:dyDescent="0.3">
      <c r="A449">
        <v>636</v>
      </c>
      <c r="B449">
        <v>1086</v>
      </c>
      <c r="C449" t="s">
        <v>26</v>
      </c>
      <c r="D449" t="s">
        <v>12</v>
      </c>
      <c r="E449">
        <f>VLOOKUP(D449,Tabelle1!$A$2:$B$9,2,0)</f>
        <v>1</v>
      </c>
      <c r="F449" t="s">
        <v>55</v>
      </c>
      <c r="G449" t="s">
        <v>62</v>
      </c>
      <c r="H449" t="str">
        <f>IF(AND(VLOOKUP(D449,Tabelle1!$A$2:$C$9,3,0)="Uninf", G449="yes"),"Uninf-AB",VLOOKUP(D449,Tabelle1!$A$2:$C$9,3,0))</f>
        <v>wMel</v>
      </c>
      <c r="I449" t="str">
        <f t="shared" si="24"/>
        <v>wMel_Po_1_-</v>
      </c>
      <c r="J449">
        <v>2</v>
      </c>
      <c r="K449">
        <v>1</v>
      </c>
      <c r="L449">
        <v>1</v>
      </c>
      <c r="M449" t="str">
        <f t="shared" si="25"/>
        <v>re1-1</v>
      </c>
      <c r="N449">
        <v>12</v>
      </c>
      <c r="O449">
        <v>20</v>
      </c>
      <c r="P449">
        <v>57</v>
      </c>
      <c r="Q449">
        <v>25.8</v>
      </c>
      <c r="R449" t="s">
        <v>14</v>
      </c>
      <c r="S449">
        <v>24</v>
      </c>
      <c r="T449" s="4" t="s">
        <v>42</v>
      </c>
      <c r="U449" t="s">
        <v>15</v>
      </c>
      <c r="V449">
        <v>18.7647443506253</v>
      </c>
      <c r="W449">
        <f t="shared" si="26"/>
        <v>19</v>
      </c>
      <c r="X449" t="s">
        <v>59</v>
      </c>
      <c r="Y449" t="str">
        <f t="shared" si="27"/>
        <v>Po</v>
      </c>
    </row>
    <row r="450" spans="1:25" x14ac:dyDescent="0.3">
      <c r="A450">
        <v>704</v>
      </c>
      <c r="B450">
        <v>1084</v>
      </c>
      <c r="C450" t="s">
        <v>26</v>
      </c>
      <c r="D450" t="s">
        <v>12</v>
      </c>
      <c r="E450">
        <f>VLOOKUP(D450,Tabelle1!$A$2:$B$9,2,0)</f>
        <v>1</v>
      </c>
      <c r="F450" t="s">
        <v>55</v>
      </c>
      <c r="G450" t="s">
        <v>62</v>
      </c>
      <c r="H450" t="str">
        <f>IF(AND(VLOOKUP(D450,Tabelle1!$A$2:$C$9,3,0)="Uninf", G450="yes"),"Uninf-AB",VLOOKUP(D450,Tabelle1!$A$2:$C$9,3,0))</f>
        <v>wMel</v>
      </c>
      <c r="I450" t="str">
        <f t="shared" si="24"/>
        <v>wMel_Po_1_-</v>
      </c>
      <c r="J450">
        <v>2</v>
      </c>
      <c r="K450">
        <v>1</v>
      </c>
      <c r="L450">
        <v>1</v>
      </c>
      <c r="M450" t="str">
        <f t="shared" si="25"/>
        <v>re1-1</v>
      </c>
      <c r="N450">
        <v>12</v>
      </c>
      <c r="O450">
        <v>20</v>
      </c>
      <c r="P450">
        <v>57</v>
      </c>
      <c r="Q450">
        <v>25.8</v>
      </c>
      <c r="R450" t="s">
        <v>14</v>
      </c>
      <c r="S450">
        <v>24</v>
      </c>
      <c r="T450" s="4" t="s">
        <v>42</v>
      </c>
      <c r="U450" t="s">
        <v>15</v>
      </c>
      <c r="V450">
        <v>19.1214395377214</v>
      </c>
      <c r="W450">
        <f t="shared" si="26"/>
        <v>19</v>
      </c>
      <c r="X450" t="s">
        <v>59</v>
      </c>
      <c r="Y450" t="str">
        <f t="shared" si="27"/>
        <v>Po</v>
      </c>
    </row>
    <row r="451" spans="1:25" x14ac:dyDescent="0.3">
      <c r="A451">
        <v>748</v>
      </c>
      <c r="B451">
        <v>1092</v>
      </c>
      <c r="C451" t="s">
        <v>26</v>
      </c>
      <c r="D451" t="s">
        <v>12</v>
      </c>
      <c r="E451">
        <f>VLOOKUP(D451,Tabelle1!$A$2:$B$9,2,0)</f>
        <v>1</v>
      </c>
      <c r="F451" t="s">
        <v>55</v>
      </c>
      <c r="G451" t="s">
        <v>62</v>
      </c>
      <c r="H451" t="str">
        <f>IF(AND(VLOOKUP(D451,Tabelle1!$A$2:$C$9,3,0)="Uninf", G451="yes"),"Uninf-AB",VLOOKUP(D451,Tabelle1!$A$2:$C$9,3,0))</f>
        <v>wMel</v>
      </c>
      <c r="I451" t="str">
        <f t="shared" ref="I451:I514" si="28">H451&amp;"_"&amp;Y451&amp;"_"&amp;E451&amp;"_"&amp;F451</f>
        <v>wMel_Po_1_-</v>
      </c>
      <c r="J451">
        <v>2</v>
      </c>
      <c r="K451">
        <v>1</v>
      </c>
      <c r="L451">
        <v>1</v>
      </c>
      <c r="M451" t="str">
        <f t="shared" ref="M451:M514" si="29">D451&amp;F451&amp;L451</f>
        <v>re1-1</v>
      </c>
      <c r="N451">
        <v>12</v>
      </c>
      <c r="O451">
        <v>20</v>
      </c>
      <c r="P451">
        <v>57</v>
      </c>
      <c r="Q451">
        <v>25.8</v>
      </c>
      <c r="R451" t="s">
        <v>14</v>
      </c>
      <c r="S451">
        <v>24</v>
      </c>
      <c r="T451" s="4" t="s">
        <v>42</v>
      </c>
      <c r="U451" t="s">
        <v>15</v>
      </c>
      <c r="V451">
        <v>19.350174999877801</v>
      </c>
      <c r="W451">
        <f t="shared" ref="W451:W514" si="30">ROUND(V451,0)</f>
        <v>19</v>
      </c>
      <c r="X451" t="s">
        <v>59</v>
      </c>
      <c r="Y451" t="str">
        <f t="shared" ref="Y451:Y514" si="31">MID(X451,1,2)</f>
        <v>Po</v>
      </c>
    </row>
    <row r="452" spans="1:25" x14ac:dyDescent="0.3">
      <c r="A452">
        <v>802</v>
      </c>
      <c r="B452">
        <v>1086</v>
      </c>
      <c r="C452" t="s">
        <v>26</v>
      </c>
      <c r="D452" t="s">
        <v>12</v>
      </c>
      <c r="E452">
        <f>VLOOKUP(D452,Tabelle1!$A$2:$B$9,2,0)</f>
        <v>1</v>
      </c>
      <c r="F452" t="s">
        <v>55</v>
      </c>
      <c r="G452" t="s">
        <v>62</v>
      </c>
      <c r="H452" t="str">
        <f>IF(AND(VLOOKUP(D452,Tabelle1!$A$2:$C$9,3,0)="Uninf", G452="yes"),"Uninf-AB",VLOOKUP(D452,Tabelle1!$A$2:$C$9,3,0))</f>
        <v>wMel</v>
      </c>
      <c r="I452" t="str">
        <f t="shared" si="28"/>
        <v>wMel_Po_1_-</v>
      </c>
      <c r="J452">
        <v>2</v>
      </c>
      <c r="K452">
        <v>1</v>
      </c>
      <c r="L452">
        <v>1</v>
      </c>
      <c r="M452" t="str">
        <f t="shared" si="29"/>
        <v>re1-1</v>
      </c>
      <c r="N452">
        <v>12</v>
      </c>
      <c r="O452">
        <v>20</v>
      </c>
      <c r="P452">
        <v>57</v>
      </c>
      <c r="Q452">
        <v>25.8</v>
      </c>
      <c r="R452" t="s">
        <v>14</v>
      </c>
      <c r="S452">
        <v>24</v>
      </c>
      <c r="T452" s="4" t="s">
        <v>42</v>
      </c>
      <c r="U452" t="s">
        <v>15</v>
      </c>
      <c r="V452">
        <v>19.6344142586941</v>
      </c>
      <c r="W452">
        <f t="shared" si="30"/>
        <v>20</v>
      </c>
      <c r="X452" t="s">
        <v>59</v>
      </c>
      <c r="Y452" t="str">
        <f t="shared" si="31"/>
        <v>Po</v>
      </c>
    </row>
    <row r="453" spans="1:25" x14ac:dyDescent="0.3">
      <c r="A453">
        <v>948</v>
      </c>
      <c r="B453">
        <v>1108</v>
      </c>
      <c r="C453" t="s">
        <v>26</v>
      </c>
      <c r="D453" t="s">
        <v>12</v>
      </c>
      <c r="E453">
        <f>VLOOKUP(D453,Tabelle1!$A$2:$B$9,2,0)</f>
        <v>1</v>
      </c>
      <c r="F453" t="s">
        <v>55</v>
      </c>
      <c r="G453" t="s">
        <v>62</v>
      </c>
      <c r="H453" t="str">
        <f>IF(AND(VLOOKUP(D453,Tabelle1!$A$2:$C$9,3,0)="Uninf", G453="yes"),"Uninf-AB",VLOOKUP(D453,Tabelle1!$A$2:$C$9,3,0))</f>
        <v>wMel</v>
      </c>
      <c r="I453" t="str">
        <f t="shared" si="28"/>
        <v>wMel_Po_1_-</v>
      </c>
      <c r="J453">
        <v>2</v>
      </c>
      <c r="K453">
        <v>1</v>
      </c>
      <c r="L453">
        <v>1</v>
      </c>
      <c r="M453" t="str">
        <f t="shared" si="29"/>
        <v>re1-1</v>
      </c>
      <c r="N453">
        <v>12</v>
      </c>
      <c r="O453">
        <v>20</v>
      </c>
      <c r="P453">
        <v>57</v>
      </c>
      <c r="Q453">
        <v>25.8</v>
      </c>
      <c r="R453" t="s">
        <v>14</v>
      </c>
      <c r="S453">
        <v>24</v>
      </c>
      <c r="T453" s="4" t="s">
        <v>42</v>
      </c>
      <c r="U453" t="s">
        <v>15</v>
      </c>
      <c r="V453">
        <v>20.3944111633696</v>
      </c>
      <c r="W453">
        <f t="shared" si="30"/>
        <v>20</v>
      </c>
      <c r="X453" t="s">
        <v>59</v>
      </c>
      <c r="Y453" t="str">
        <f t="shared" si="31"/>
        <v>Po</v>
      </c>
    </row>
    <row r="454" spans="1:25" x14ac:dyDescent="0.3">
      <c r="A454">
        <v>1188</v>
      </c>
      <c r="B454">
        <v>1086</v>
      </c>
      <c r="C454" t="s">
        <v>26</v>
      </c>
      <c r="D454" t="s">
        <v>12</v>
      </c>
      <c r="E454">
        <f>VLOOKUP(D454,Tabelle1!$A$2:$B$9,2,0)</f>
        <v>1</v>
      </c>
      <c r="F454" t="s">
        <v>55</v>
      </c>
      <c r="G454" t="s">
        <v>62</v>
      </c>
      <c r="H454" t="str">
        <f>IF(AND(VLOOKUP(D454,Tabelle1!$A$2:$C$9,3,0)="Uninf", G454="yes"),"Uninf-AB",VLOOKUP(D454,Tabelle1!$A$2:$C$9,3,0))</f>
        <v>wMel</v>
      </c>
      <c r="I454" t="str">
        <f t="shared" si="28"/>
        <v>wMel_Po_1_-</v>
      </c>
      <c r="J454">
        <v>2</v>
      </c>
      <c r="K454">
        <v>1</v>
      </c>
      <c r="L454">
        <v>1</v>
      </c>
      <c r="M454" t="str">
        <f t="shared" si="29"/>
        <v>re1-1</v>
      </c>
      <c r="N454">
        <v>12</v>
      </c>
      <c r="O454">
        <v>20</v>
      </c>
      <c r="P454">
        <v>57</v>
      </c>
      <c r="Q454">
        <v>25.8</v>
      </c>
      <c r="R454" t="s">
        <v>14</v>
      </c>
      <c r="S454">
        <v>24</v>
      </c>
      <c r="T454" s="4" t="s">
        <v>42</v>
      </c>
      <c r="U454" t="s">
        <v>15</v>
      </c>
      <c r="V454">
        <v>21.6566587437217</v>
      </c>
      <c r="W454">
        <f t="shared" si="30"/>
        <v>22</v>
      </c>
      <c r="X454" t="s">
        <v>59</v>
      </c>
      <c r="Y454" t="str">
        <f t="shared" si="31"/>
        <v>Po</v>
      </c>
    </row>
    <row r="455" spans="1:25" x14ac:dyDescent="0.3">
      <c r="A455">
        <v>1236</v>
      </c>
      <c r="B455">
        <v>1036</v>
      </c>
      <c r="C455" t="s">
        <v>26</v>
      </c>
      <c r="D455" t="s">
        <v>12</v>
      </c>
      <c r="E455">
        <f>VLOOKUP(D455,Tabelle1!$A$2:$B$9,2,0)</f>
        <v>1</v>
      </c>
      <c r="F455" t="s">
        <v>55</v>
      </c>
      <c r="G455" t="s">
        <v>62</v>
      </c>
      <c r="H455" t="str">
        <f>IF(AND(VLOOKUP(D455,Tabelle1!$A$2:$C$9,3,0)="Uninf", G455="yes"),"Uninf-AB",VLOOKUP(D455,Tabelle1!$A$2:$C$9,3,0))</f>
        <v>wMel</v>
      </c>
      <c r="I455" t="str">
        <f t="shared" si="28"/>
        <v>wMel_Po_1_-</v>
      </c>
      <c r="J455">
        <v>2</v>
      </c>
      <c r="K455">
        <v>1</v>
      </c>
      <c r="L455">
        <v>1</v>
      </c>
      <c r="M455" t="str">
        <f t="shared" si="29"/>
        <v>re1-1</v>
      </c>
      <c r="N455">
        <v>12</v>
      </c>
      <c r="O455">
        <v>20</v>
      </c>
      <c r="P455">
        <v>57</v>
      </c>
      <c r="Q455">
        <v>25.8</v>
      </c>
      <c r="R455" t="s">
        <v>14</v>
      </c>
      <c r="S455">
        <v>24</v>
      </c>
      <c r="T455" s="4" t="s">
        <v>42</v>
      </c>
      <c r="U455" t="s">
        <v>15</v>
      </c>
      <c r="V455">
        <v>21.919251143233701</v>
      </c>
      <c r="W455">
        <f t="shared" si="30"/>
        <v>22</v>
      </c>
      <c r="X455" t="s">
        <v>59</v>
      </c>
      <c r="Y455" t="str">
        <f t="shared" si="31"/>
        <v>Po</v>
      </c>
    </row>
    <row r="456" spans="1:25" x14ac:dyDescent="0.3">
      <c r="A456">
        <v>1308</v>
      </c>
      <c r="B456">
        <v>1066</v>
      </c>
      <c r="C456" t="s">
        <v>26</v>
      </c>
      <c r="D456" t="s">
        <v>12</v>
      </c>
      <c r="E456">
        <f>VLOOKUP(D456,Tabelle1!$A$2:$B$9,2,0)</f>
        <v>1</v>
      </c>
      <c r="F456" t="s">
        <v>55</v>
      </c>
      <c r="G456" t="s">
        <v>62</v>
      </c>
      <c r="H456" t="str">
        <f>IF(AND(VLOOKUP(D456,Tabelle1!$A$2:$C$9,3,0)="Uninf", G456="yes"),"Uninf-AB",VLOOKUP(D456,Tabelle1!$A$2:$C$9,3,0))</f>
        <v>wMel</v>
      </c>
      <c r="I456" t="str">
        <f t="shared" si="28"/>
        <v>wMel_Po_1_-</v>
      </c>
      <c r="J456">
        <v>2</v>
      </c>
      <c r="K456">
        <v>1</v>
      </c>
      <c r="L456">
        <v>1</v>
      </c>
      <c r="M456" t="str">
        <f t="shared" si="29"/>
        <v>re1-1</v>
      </c>
      <c r="N456">
        <v>12</v>
      </c>
      <c r="O456">
        <v>20</v>
      </c>
      <c r="P456">
        <v>57</v>
      </c>
      <c r="Q456">
        <v>25.8</v>
      </c>
      <c r="R456" t="s">
        <v>14</v>
      </c>
      <c r="S456">
        <v>24</v>
      </c>
      <c r="T456" s="4" t="s">
        <v>42</v>
      </c>
      <c r="U456" t="s">
        <v>15</v>
      </c>
      <c r="V456">
        <v>22.289784418787601</v>
      </c>
      <c r="W456">
        <f t="shared" si="30"/>
        <v>22</v>
      </c>
      <c r="X456" t="s">
        <v>59</v>
      </c>
      <c r="Y456" t="str">
        <f t="shared" si="31"/>
        <v>Po</v>
      </c>
    </row>
    <row r="457" spans="1:25" x14ac:dyDescent="0.3">
      <c r="A457">
        <v>1492</v>
      </c>
      <c r="B457">
        <v>1046</v>
      </c>
      <c r="C457" t="s">
        <v>26</v>
      </c>
      <c r="D457" t="s">
        <v>12</v>
      </c>
      <c r="E457">
        <f>VLOOKUP(D457,Tabelle1!$A$2:$B$9,2,0)</f>
        <v>1</v>
      </c>
      <c r="F457" t="s">
        <v>55</v>
      </c>
      <c r="G457" t="s">
        <v>62</v>
      </c>
      <c r="H457" t="str">
        <f>IF(AND(VLOOKUP(D457,Tabelle1!$A$2:$C$9,3,0)="Uninf", G457="yes"),"Uninf-AB",VLOOKUP(D457,Tabelle1!$A$2:$C$9,3,0))</f>
        <v>wMel</v>
      </c>
      <c r="I457" t="str">
        <f t="shared" si="28"/>
        <v>wMel_Po_1_-</v>
      </c>
      <c r="J457">
        <v>2</v>
      </c>
      <c r="K457">
        <v>1</v>
      </c>
      <c r="L457">
        <v>1</v>
      </c>
      <c r="M457" t="str">
        <f t="shared" si="29"/>
        <v>re1-1</v>
      </c>
      <c r="N457">
        <v>12</v>
      </c>
      <c r="O457">
        <v>20</v>
      </c>
      <c r="P457">
        <v>57</v>
      </c>
      <c r="Q457">
        <v>25.8</v>
      </c>
      <c r="R457" t="s">
        <v>14</v>
      </c>
      <c r="S457">
        <v>24</v>
      </c>
      <c r="T457" s="4" t="s">
        <v>42</v>
      </c>
      <c r="U457" t="s">
        <v>15</v>
      </c>
      <c r="V457">
        <v>23.258204516241399</v>
      </c>
      <c r="W457">
        <f t="shared" si="30"/>
        <v>23</v>
      </c>
      <c r="X457" t="s">
        <v>59</v>
      </c>
      <c r="Y457" t="str">
        <f t="shared" si="31"/>
        <v>Po</v>
      </c>
    </row>
    <row r="458" spans="1:25" x14ac:dyDescent="0.3">
      <c r="A458">
        <v>1596</v>
      </c>
      <c r="B458">
        <v>1088</v>
      </c>
      <c r="C458" t="s">
        <v>26</v>
      </c>
      <c r="D458" t="s">
        <v>12</v>
      </c>
      <c r="E458">
        <f>VLOOKUP(D458,Tabelle1!$A$2:$B$9,2,0)</f>
        <v>1</v>
      </c>
      <c r="F458" t="s">
        <v>55</v>
      </c>
      <c r="G458" t="s">
        <v>62</v>
      </c>
      <c r="H458" t="str">
        <f>IF(AND(VLOOKUP(D458,Tabelle1!$A$2:$C$9,3,0)="Uninf", G458="yes"),"Uninf-AB",VLOOKUP(D458,Tabelle1!$A$2:$C$9,3,0))</f>
        <v>wMel</v>
      </c>
      <c r="I458" t="str">
        <f t="shared" si="28"/>
        <v>wMel_Po_1_-</v>
      </c>
      <c r="J458">
        <v>2</v>
      </c>
      <c r="K458">
        <v>1</v>
      </c>
      <c r="L458">
        <v>1</v>
      </c>
      <c r="M458" t="str">
        <f t="shared" si="29"/>
        <v>re1-1</v>
      </c>
      <c r="N458">
        <v>12</v>
      </c>
      <c r="O458">
        <v>20</v>
      </c>
      <c r="P458">
        <v>57</v>
      </c>
      <c r="Q458">
        <v>25.8</v>
      </c>
      <c r="R458" t="s">
        <v>14</v>
      </c>
      <c r="S458">
        <v>24</v>
      </c>
      <c r="T458" s="4" t="s">
        <v>42</v>
      </c>
      <c r="U458" t="s">
        <v>15</v>
      </c>
      <c r="V458">
        <v>23.793715823136399</v>
      </c>
      <c r="W458">
        <f t="shared" si="30"/>
        <v>24</v>
      </c>
      <c r="X458" t="s">
        <v>59</v>
      </c>
      <c r="Y458" t="str">
        <f t="shared" si="31"/>
        <v>Po</v>
      </c>
    </row>
    <row r="459" spans="1:25" x14ac:dyDescent="0.3">
      <c r="A459">
        <v>1712</v>
      </c>
      <c r="B459">
        <v>1088</v>
      </c>
      <c r="C459" t="s">
        <v>26</v>
      </c>
      <c r="D459" t="s">
        <v>12</v>
      </c>
      <c r="E459">
        <f>VLOOKUP(D459,Tabelle1!$A$2:$B$9,2,0)</f>
        <v>1</v>
      </c>
      <c r="F459" t="s">
        <v>55</v>
      </c>
      <c r="G459" t="s">
        <v>62</v>
      </c>
      <c r="H459" t="str">
        <f>IF(AND(VLOOKUP(D459,Tabelle1!$A$2:$C$9,3,0)="Uninf", G459="yes"),"Uninf-AB",VLOOKUP(D459,Tabelle1!$A$2:$C$9,3,0))</f>
        <v>wMel</v>
      </c>
      <c r="I459" t="str">
        <f t="shared" si="28"/>
        <v>wMel_Po_1_-</v>
      </c>
      <c r="J459">
        <v>2</v>
      </c>
      <c r="K459">
        <v>1</v>
      </c>
      <c r="L459">
        <v>1</v>
      </c>
      <c r="M459" t="str">
        <f t="shared" si="29"/>
        <v>re1-1</v>
      </c>
      <c r="N459">
        <v>12</v>
      </c>
      <c r="O459">
        <v>20</v>
      </c>
      <c r="P459">
        <v>57</v>
      </c>
      <c r="Q459">
        <v>25.8</v>
      </c>
      <c r="R459" t="s">
        <v>14</v>
      </c>
      <c r="S459">
        <v>24</v>
      </c>
      <c r="T459" s="4" t="s">
        <v>42</v>
      </c>
      <c r="U459" t="s">
        <v>15</v>
      </c>
      <c r="V459">
        <v>24.401436963714598</v>
      </c>
      <c r="W459">
        <f t="shared" si="30"/>
        <v>24</v>
      </c>
      <c r="X459" t="s">
        <v>59</v>
      </c>
      <c r="Y459" t="str">
        <f t="shared" si="31"/>
        <v>Po</v>
      </c>
    </row>
    <row r="460" spans="1:25" x14ac:dyDescent="0.3">
      <c r="A460">
        <v>1712</v>
      </c>
      <c r="B460">
        <v>1078</v>
      </c>
      <c r="C460" t="s">
        <v>26</v>
      </c>
      <c r="D460" t="s">
        <v>12</v>
      </c>
      <c r="E460">
        <f>VLOOKUP(D460,Tabelle1!$A$2:$B$9,2,0)</f>
        <v>1</v>
      </c>
      <c r="F460" t="s">
        <v>55</v>
      </c>
      <c r="G460" t="s">
        <v>62</v>
      </c>
      <c r="H460" t="str">
        <f>IF(AND(VLOOKUP(D460,Tabelle1!$A$2:$C$9,3,0)="Uninf", G460="yes"),"Uninf-AB",VLOOKUP(D460,Tabelle1!$A$2:$C$9,3,0))</f>
        <v>wMel</v>
      </c>
      <c r="I460" t="str">
        <f t="shared" si="28"/>
        <v>wMel_Po_1_-</v>
      </c>
      <c r="J460">
        <v>2</v>
      </c>
      <c r="K460">
        <v>1</v>
      </c>
      <c r="L460">
        <v>1</v>
      </c>
      <c r="M460" t="str">
        <f t="shared" si="29"/>
        <v>re1-1</v>
      </c>
      <c r="N460">
        <v>12</v>
      </c>
      <c r="O460">
        <v>20</v>
      </c>
      <c r="P460">
        <v>57</v>
      </c>
      <c r="Q460">
        <v>25.8</v>
      </c>
      <c r="R460" t="s">
        <v>14</v>
      </c>
      <c r="S460">
        <v>24</v>
      </c>
      <c r="T460" s="4" t="s">
        <v>42</v>
      </c>
      <c r="U460" t="s">
        <v>15</v>
      </c>
      <c r="V460">
        <v>24.403661280258799</v>
      </c>
      <c r="W460">
        <f t="shared" si="30"/>
        <v>24</v>
      </c>
      <c r="X460" t="s">
        <v>59</v>
      </c>
      <c r="Y460" t="str">
        <f t="shared" si="31"/>
        <v>Po</v>
      </c>
    </row>
    <row r="461" spans="1:25" x14ac:dyDescent="0.3">
      <c r="A461">
        <v>1742</v>
      </c>
      <c r="B461">
        <v>1050</v>
      </c>
      <c r="C461" t="s">
        <v>26</v>
      </c>
      <c r="D461" t="s">
        <v>12</v>
      </c>
      <c r="E461">
        <f>VLOOKUP(D461,Tabelle1!$A$2:$B$9,2,0)</f>
        <v>1</v>
      </c>
      <c r="F461" t="s">
        <v>55</v>
      </c>
      <c r="G461" t="s">
        <v>62</v>
      </c>
      <c r="H461" t="str">
        <f>IF(AND(VLOOKUP(D461,Tabelle1!$A$2:$C$9,3,0)="Uninf", G461="yes"),"Uninf-AB",VLOOKUP(D461,Tabelle1!$A$2:$C$9,3,0))</f>
        <v>wMel</v>
      </c>
      <c r="I461" t="str">
        <f t="shared" si="28"/>
        <v>wMel_Po_1_-</v>
      </c>
      <c r="J461">
        <v>2</v>
      </c>
      <c r="K461">
        <v>1</v>
      </c>
      <c r="L461">
        <v>1</v>
      </c>
      <c r="M461" t="str">
        <f t="shared" si="29"/>
        <v>re1-1</v>
      </c>
      <c r="N461">
        <v>12</v>
      </c>
      <c r="O461">
        <v>20</v>
      </c>
      <c r="P461">
        <v>57</v>
      </c>
      <c r="Q461">
        <v>25.8</v>
      </c>
      <c r="R461" t="s">
        <v>14</v>
      </c>
      <c r="S461">
        <v>24</v>
      </c>
      <c r="T461" s="4" t="s">
        <v>42</v>
      </c>
      <c r="U461" t="s">
        <v>15</v>
      </c>
      <c r="V461">
        <v>24.5670586270769</v>
      </c>
      <c r="W461">
        <f t="shared" si="30"/>
        <v>25</v>
      </c>
      <c r="X461" t="s">
        <v>59</v>
      </c>
      <c r="Y461" t="str">
        <f t="shared" si="31"/>
        <v>Po</v>
      </c>
    </row>
    <row r="462" spans="1:25" x14ac:dyDescent="0.3">
      <c r="A462">
        <v>1776</v>
      </c>
      <c r="B462">
        <v>1034</v>
      </c>
      <c r="C462" t="s">
        <v>26</v>
      </c>
      <c r="D462" t="s">
        <v>12</v>
      </c>
      <c r="E462">
        <f>VLOOKUP(D462,Tabelle1!$A$2:$B$9,2,0)</f>
        <v>1</v>
      </c>
      <c r="F462" t="s">
        <v>55</v>
      </c>
      <c r="G462" t="s">
        <v>62</v>
      </c>
      <c r="H462" t="str">
        <f>IF(AND(VLOOKUP(D462,Tabelle1!$A$2:$C$9,3,0)="Uninf", G462="yes"),"Uninf-AB",VLOOKUP(D462,Tabelle1!$A$2:$C$9,3,0))</f>
        <v>wMel</v>
      </c>
      <c r="I462" t="str">
        <f t="shared" si="28"/>
        <v>wMel_Po_1_-</v>
      </c>
      <c r="J462">
        <v>2</v>
      </c>
      <c r="K462">
        <v>1</v>
      </c>
      <c r="L462">
        <v>1</v>
      </c>
      <c r="M462" t="str">
        <f t="shared" si="29"/>
        <v>re1-1</v>
      </c>
      <c r="N462">
        <v>12</v>
      </c>
      <c r="O462">
        <v>20</v>
      </c>
      <c r="P462">
        <v>57</v>
      </c>
      <c r="Q462">
        <v>25.8</v>
      </c>
      <c r="R462" t="s">
        <v>14</v>
      </c>
      <c r="S462">
        <v>24</v>
      </c>
      <c r="T462" s="4" t="s">
        <v>42</v>
      </c>
      <c r="U462" t="s">
        <v>15</v>
      </c>
      <c r="V462">
        <v>24.748742695441202</v>
      </c>
      <c r="W462">
        <f t="shared" si="30"/>
        <v>25</v>
      </c>
      <c r="X462" t="s">
        <v>59</v>
      </c>
      <c r="Y462" t="str">
        <f t="shared" si="31"/>
        <v>Po</v>
      </c>
    </row>
    <row r="463" spans="1:25" x14ac:dyDescent="0.3">
      <c r="A463">
        <v>2018</v>
      </c>
      <c r="B463">
        <v>1018</v>
      </c>
      <c r="C463" t="s">
        <v>26</v>
      </c>
      <c r="D463" t="s">
        <v>12</v>
      </c>
      <c r="E463">
        <f>VLOOKUP(D463,Tabelle1!$A$2:$B$9,2,0)</f>
        <v>1</v>
      </c>
      <c r="F463" t="s">
        <v>55</v>
      </c>
      <c r="G463" t="s">
        <v>62</v>
      </c>
      <c r="H463" t="str">
        <f>IF(AND(VLOOKUP(D463,Tabelle1!$A$2:$C$9,3,0)="Uninf", G463="yes"),"Uninf-AB",VLOOKUP(D463,Tabelle1!$A$2:$C$9,3,0))</f>
        <v>wMel</v>
      </c>
      <c r="I463" t="str">
        <f t="shared" si="28"/>
        <v>wMel_Po_1_-</v>
      </c>
      <c r="J463">
        <v>2</v>
      </c>
      <c r="K463">
        <v>1</v>
      </c>
      <c r="L463">
        <v>1</v>
      </c>
      <c r="M463" t="str">
        <f t="shared" si="29"/>
        <v>re1-1</v>
      </c>
      <c r="N463">
        <v>12</v>
      </c>
      <c r="O463">
        <v>20</v>
      </c>
      <c r="P463">
        <v>57</v>
      </c>
      <c r="Q463">
        <v>25.8</v>
      </c>
      <c r="R463" t="s">
        <v>14</v>
      </c>
      <c r="S463">
        <v>24</v>
      </c>
      <c r="T463" s="4" t="s">
        <v>42</v>
      </c>
      <c r="U463" t="s">
        <v>15</v>
      </c>
      <c r="V463">
        <v>26.020133636566499</v>
      </c>
      <c r="W463">
        <f t="shared" si="30"/>
        <v>26</v>
      </c>
      <c r="X463" t="s">
        <v>59</v>
      </c>
      <c r="Y463" t="str">
        <f t="shared" si="31"/>
        <v>Po</v>
      </c>
    </row>
    <row r="464" spans="1:25" x14ac:dyDescent="0.3">
      <c r="A464">
        <v>2124</v>
      </c>
      <c r="B464">
        <v>992</v>
      </c>
      <c r="C464" t="s">
        <v>26</v>
      </c>
      <c r="D464" t="s">
        <v>12</v>
      </c>
      <c r="E464">
        <f>VLOOKUP(D464,Tabelle1!$A$2:$B$9,2,0)</f>
        <v>1</v>
      </c>
      <c r="F464" t="s">
        <v>55</v>
      </c>
      <c r="G464" t="s">
        <v>62</v>
      </c>
      <c r="H464" t="str">
        <f>IF(AND(VLOOKUP(D464,Tabelle1!$A$2:$C$9,3,0)="Uninf", G464="yes"),"Uninf-AB",VLOOKUP(D464,Tabelle1!$A$2:$C$9,3,0))</f>
        <v>wMel</v>
      </c>
      <c r="I464" t="str">
        <f t="shared" si="28"/>
        <v>wMel_Po_1_-</v>
      </c>
      <c r="J464">
        <v>2</v>
      </c>
      <c r="K464">
        <v>1</v>
      </c>
      <c r="L464">
        <v>1</v>
      </c>
      <c r="M464" t="str">
        <f t="shared" si="29"/>
        <v>re1-1</v>
      </c>
      <c r="N464">
        <v>12</v>
      </c>
      <c r="O464">
        <v>20</v>
      </c>
      <c r="P464">
        <v>57</v>
      </c>
      <c r="Q464">
        <v>25.8</v>
      </c>
      <c r="R464" t="s">
        <v>14</v>
      </c>
      <c r="S464">
        <v>24</v>
      </c>
      <c r="T464" s="4" t="s">
        <v>42</v>
      </c>
      <c r="U464" t="s">
        <v>15</v>
      </c>
      <c r="V464">
        <v>26.581248246661499</v>
      </c>
      <c r="W464">
        <f t="shared" si="30"/>
        <v>27</v>
      </c>
      <c r="X464" t="s">
        <v>59</v>
      </c>
      <c r="Y464" t="str">
        <f t="shared" si="31"/>
        <v>Po</v>
      </c>
    </row>
    <row r="465" spans="1:25" x14ac:dyDescent="0.3">
      <c r="A465">
        <v>2144</v>
      </c>
      <c r="B465">
        <v>1014</v>
      </c>
      <c r="C465" t="s">
        <v>26</v>
      </c>
      <c r="D465" t="s">
        <v>12</v>
      </c>
      <c r="E465">
        <f>VLOOKUP(D465,Tabelle1!$A$2:$B$9,2,0)</f>
        <v>1</v>
      </c>
      <c r="F465" t="s">
        <v>55</v>
      </c>
      <c r="G465" t="s">
        <v>62</v>
      </c>
      <c r="H465" t="str">
        <f>IF(AND(VLOOKUP(D465,Tabelle1!$A$2:$C$9,3,0)="Uninf", G465="yes"),"Uninf-AB",VLOOKUP(D465,Tabelle1!$A$2:$C$9,3,0))</f>
        <v>wMel</v>
      </c>
      <c r="I465" t="str">
        <f t="shared" si="28"/>
        <v>wMel_Po_1_-</v>
      </c>
      <c r="J465">
        <v>2</v>
      </c>
      <c r="K465">
        <v>1</v>
      </c>
      <c r="L465">
        <v>1</v>
      </c>
      <c r="M465" t="str">
        <f t="shared" si="29"/>
        <v>re1-1</v>
      </c>
      <c r="N465">
        <v>12</v>
      </c>
      <c r="O465">
        <v>20</v>
      </c>
      <c r="P465">
        <v>57</v>
      </c>
      <c r="Q465">
        <v>25.8</v>
      </c>
      <c r="R465" t="s">
        <v>14</v>
      </c>
      <c r="S465">
        <v>24</v>
      </c>
      <c r="T465" s="4" t="s">
        <v>42</v>
      </c>
      <c r="U465" t="s">
        <v>15</v>
      </c>
      <c r="V465">
        <v>26.681134257260499</v>
      </c>
      <c r="W465">
        <f t="shared" si="30"/>
        <v>27</v>
      </c>
      <c r="X465" t="s">
        <v>59</v>
      </c>
      <c r="Y465" t="str">
        <f t="shared" si="31"/>
        <v>Po</v>
      </c>
    </row>
    <row r="466" spans="1:25" x14ac:dyDescent="0.3">
      <c r="A466">
        <v>2160</v>
      </c>
      <c r="B466">
        <v>1016</v>
      </c>
      <c r="C466" t="s">
        <v>26</v>
      </c>
      <c r="D466" t="s">
        <v>12</v>
      </c>
      <c r="E466">
        <f>VLOOKUP(D466,Tabelle1!$A$2:$B$9,2,0)</f>
        <v>1</v>
      </c>
      <c r="F466" t="s">
        <v>55</v>
      </c>
      <c r="G466" t="s">
        <v>62</v>
      </c>
      <c r="H466" t="str">
        <f>IF(AND(VLOOKUP(D466,Tabelle1!$A$2:$C$9,3,0)="Uninf", G466="yes"),"Uninf-AB",VLOOKUP(D466,Tabelle1!$A$2:$C$9,3,0))</f>
        <v>wMel</v>
      </c>
      <c r="I466" t="str">
        <f t="shared" si="28"/>
        <v>wMel_Po_1_-</v>
      </c>
      <c r="J466">
        <v>2</v>
      </c>
      <c r="K466">
        <v>1</v>
      </c>
      <c r="L466">
        <v>1</v>
      </c>
      <c r="M466" t="str">
        <f t="shared" si="29"/>
        <v>re1-1</v>
      </c>
      <c r="N466">
        <v>12</v>
      </c>
      <c r="O466">
        <v>20</v>
      </c>
      <c r="P466">
        <v>57</v>
      </c>
      <c r="Q466">
        <v>25.8</v>
      </c>
      <c r="R466" t="s">
        <v>14</v>
      </c>
      <c r="S466">
        <v>24</v>
      </c>
      <c r="T466" s="4" t="s">
        <v>42</v>
      </c>
      <c r="U466" t="s">
        <v>15</v>
      </c>
      <c r="V466">
        <v>26.7645129995487</v>
      </c>
      <c r="W466">
        <f t="shared" si="30"/>
        <v>27</v>
      </c>
      <c r="X466" t="s">
        <v>59</v>
      </c>
      <c r="Y466" t="str">
        <f t="shared" si="31"/>
        <v>Po</v>
      </c>
    </row>
    <row r="467" spans="1:25" x14ac:dyDescent="0.3">
      <c r="A467">
        <v>2286</v>
      </c>
      <c r="B467">
        <v>1000</v>
      </c>
      <c r="C467" t="s">
        <v>26</v>
      </c>
      <c r="D467" t="s">
        <v>12</v>
      </c>
      <c r="E467">
        <f>VLOOKUP(D467,Tabelle1!$A$2:$B$9,2,0)</f>
        <v>1</v>
      </c>
      <c r="F467" t="s">
        <v>55</v>
      </c>
      <c r="G467" t="s">
        <v>62</v>
      </c>
      <c r="H467" t="str">
        <f>IF(AND(VLOOKUP(D467,Tabelle1!$A$2:$C$9,3,0)="Uninf", G467="yes"),"Uninf-AB",VLOOKUP(D467,Tabelle1!$A$2:$C$9,3,0))</f>
        <v>wMel</v>
      </c>
      <c r="I467" t="str">
        <f t="shared" si="28"/>
        <v>wMel_Po_1_-</v>
      </c>
      <c r="J467">
        <v>2</v>
      </c>
      <c r="K467">
        <v>1</v>
      </c>
      <c r="L467">
        <v>1</v>
      </c>
      <c r="M467" t="str">
        <f t="shared" si="29"/>
        <v>re1-1</v>
      </c>
      <c r="N467">
        <v>12</v>
      </c>
      <c r="O467">
        <v>20</v>
      </c>
      <c r="P467">
        <v>57</v>
      </c>
      <c r="Q467">
        <v>25.8</v>
      </c>
      <c r="R467" t="s">
        <v>14</v>
      </c>
      <c r="S467">
        <v>24</v>
      </c>
      <c r="T467" s="4" t="s">
        <v>42</v>
      </c>
      <c r="U467" t="s">
        <v>15</v>
      </c>
      <c r="V467">
        <v>27.428182800095701</v>
      </c>
      <c r="W467">
        <f t="shared" si="30"/>
        <v>27</v>
      </c>
      <c r="X467" t="s">
        <v>59</v>
      </c>
      <c r="Y467" t="str">
        <f t="shared" si="31"/>
        <v>Po</v>
      </c>
    </row>
    <row r="468" spans="1:25" x14ac:dyDescent="0.3">
      <c r="A468">
        <v>2298</v>
      </c>
      <c r="B468">
        <v>990</v>
      </c>
      <c r="C468" t="s">
        <v>26</v>
      </c>
      <c r="D468" t="s">
        <v>12</v>
      </c>
      <c r="E468">
        <f>VLOOKUP(D468,Tabelle1!$A$2:$B$9,2,0)</f>
        <v>1</v>
      </c>
      <c r="F468" t="s">
        <v>55</v>
      </c>
      <c r="G468" t="s">
        <v>62</v>
      </c>
      <c r="H468" t="str">
        <f>IF(AND(VLOOKUP(D468,Tabelle1!$A$2:$C$9,3,0)="Uninf", G468="yes"),"Uninf-AB",VLOOKUP(D468,Tabelle1!$A$2:$C$9,3,0))</f>
        <v>wMel</v>
      </c>
      <c r="I468" t="str">
        <f t="shared" si="28"/>
        <v>wMel_Po_1_-</v>
      </c>
      <c r="J468">
        <v>2</v>
      </c>
      <c r="K468">
        <v>1</v>
      </c>
      <c r="L468">
        <v>1</v>
      </c>
      <c r="M468" t="str">
        <f t="shared" si="29"/>
        <v>re1-1</v>
      </c>
      <c r="N468">
        <v>12</v>
      </c>
      <c r="O468">
        <v>20</v>
      </c>
      <c r="P468">
        <v>57</v>
      </c>
      <c r="Q468">
        <v>25.8</v>
      </c>
      <c r="R468" t="s">
        <v>14</v>
      </c>
      <c r="S468">
        <v>24</v>
      </c>
      <c r="T468" s="4" t="s">
        <v>42</v>
      </c>
      <c r="U468" t="s">
        <v>15</v>
      </c>
      <c r="V468">
        <v>27.493274820837701</v>
      </c>
      <c r="W468">
        <f t="shared" si="30"/>
        <v>27</v>
      </c>
      <c r="X468" t="s">
        <v>59</v>
      </c>
      <c r="Y468" t="str">
        <f t="shared" si="31"/>
        <v>Po</v>
      </c>
    </row>
    <row r="469" spans="1:25" x14ac:dyDescent="0.3">
      <c r="A469">
        <v>2414</v>
      </c>
      <c r="B469">
        <v>1048</v>
      </c>
      <c r="C469" t="s">
        <v>26</v>
      </c>
      <c r="D469" t="s">
        <v>12</v>
      </c>
      <c r="E469">
        <f>VLOOKUP(D469,Tabelle1!$A$2:$B$9,2,0)</f>
        <v>1</v>
      </c>
      <c r="F469" t="s">
        <v>55</v>
      </c>
      <c r="G469" t="s">
        <v>62</v>
      </c>
      <c r="H469" t="str">
        <f>IF(AND(VLOOKUP(D469,Tabelle1!$A$2:$C$9,3,0)="Uninf", G469="yes"),"Uninf-AB",VLOOKUP(D469,Tabelle1!$A$2:$C$9,3,0))</f>
        <v>wMel</v>
      </c>
      <c r="I469" t="str">
        <f t="shared" si="28"/>
        <v>wMel_Po_1_-</v>
      </c>
      <c r="J469">
        <v>2</v>
      </c>
      <c r="K469">
        <v>1</v>
      </c>
      <c r="L469">
        <v>1</v>
      </c>
      <c r="M469" t="str">
        <f t="shared" si="29"/>
        <v>re1-1</v>
      </c>
      <c r="N469">
        <v>12</v>
      </c>
      <c r="O469">
        <v>20</v>
      </c>
      <c r="P469">
        <v>57</v>
      </c>
      <c r="Q469">
        <v>25.8</v>
      </c>
      <c r="R469" t="s">
        <v>14</v>
      </c>
      <c r="S469">
        <v>24</v>
      </c>
      <c r="T469" s="4" t="s">
        <v>42</v>
      </c>
      <c r="U469" t="s">
        <v>15</v>
      </c>
      <c r="V469">
        <v>28.0880949254597</v>
      </c>
      <c r="W469">
        <f t="shared" si="30"/>
        <v>28</v>
      </c>
      <c r="X469" t="s">
        <v>59</v>
      </c>
      <c r="Y469" t="str">
        <f t="shared" si="31"/>
        <v>Po</v>
      </c>
    </row>
    <row r="470" spans="1:25" x14ac:dyDescent="0.3">
      <c r="A470">
        <v>2450</v>
      </c>
      <c r="B470">
        <v>982</v>
      </c>
      <c r="C470" t="s">
        <v>26</v>
      </c>
      <c r="D470" t="s">
        <v>12</v>
      </c>
      <c r="E470">
        <f>VLOOKUP(D470,Tabelle1!$A$2:$B$9,2,0)</f>
        <v>1</v>
      </c>
      <c r="F470" t="s">
        <v>55</v>
      </c>
      <c r="G470" t="s">
        <v>62</v>
      </c>
      <c r="H470" t="str">
        <f>IF(AND(VLOOKUP(D470,Tabelle1!$A$2:$C$9,3,0)="Uninf", G470="yes"),"Uninf-AB",VLOOKUP(D470,Tabelle1!$A$2:$C$9,3,0))</f>
        <v>wMel</v>
      </c>
      <c r="I470" t="str">
        <f t="shared" si="28"/>
        <v>wMel_Po_1_-</v>
      </c>
      <c r="J470">
        <v>2</v>
      </c>
      <c r="K470">
        <v>1</v>
      </c>
      <c r="L470">
        <v>1</v>
      </c>
      <c r="M470" t="str">
        <f t="shared" si="29"/>
        <v>re1-1</v>
      </c>
      <c r="N470">
        <v>12</v>
      </c>
      <c r="O470">
        <v>20</v>
      </c>
      <c r="P470">
        <v>57</v>
      </c>
      <c r="Q470">
        <v>25.8</v>
      </c>
      <c r="R470" t="s">
        <v>14</v>
      </c>
      <c r="S470">
        <v>24</v>
      </c>
      <c r="T470" s="4" t="s">
        <v>42</v>
      </c>
      <c r="U470" t="s">
        <v>15</v>
      </c>
      <c r="V470">
        <v>28.2913785272445</v>
      </c>
      <c r="W470">
        <f t="shared" si="30"/>
        <v>28</v>
      </c>
      <c r="X470" t="s">
        <v>59</v>
      </c>
      <c r="Y470" t="str">
        <f t="shared" si="31"/>
        <v>Po</v>
      </c>
    </row>
    <row r="471" spans="1:25" x14ac:dyDescent="0.3">
      <c r="A471">
        <v>2482</v>
      </c>
      <c r="B471">
        <v>1008</v>
      </c>
      <c r="C471" t="s">
        <v>26</v>
      </c>
      <c r="D471" t="s">
        <v>12</v>
      </c>
      <c r="E471">
        <f>VLOOKUP(D471,Tabelle1!$A$2:$B$9,2,0)</f>
        <v>1</v>
      </c>
      <c r="F471" t="s">
        <v>55</v>
      </c>
      <c r="G471" t="s">
        <v>62</v>
      </c>
      <c r="H471" t="str">
        <f>IF(AND(VLOOKUP(D471,Tabelle1!$A$2:$C$9,3,0)="Uninf", G471="yes"),"Uninf-AB",VLOOKUP(D471,Tabelle1!$A$2:$C$9,3,0))</f>
        <v>wMel</v>
      </c>
      <c r="I471" t="str">
        <f t="shared" si="28"/>
        <v>wMel_Po_1_-</v>
      </c>
      <c r="J471">
        <v>2</v>
      </c>
      <c r="K471">
        <v>1</v>
      </c>
      <c r="L471">
        <v>1</v>
      </c>
      <c r="M471" t="str">
        <f t="shared" si="29"/>
        <v>re1-1</v>
      </c>
      <c r="N471">
        <v>12</v>
      </c>
      <c r="O471">
        <v>20</v>
      </c>
      <c r="P471">
        <v>57</v>
      </c>
      <c r="Q471">
        <v>25.8</v>
      </c>
      <c r="R471" t="s">
        <v>14</v>
      </c>
      <c r="S471">
        <v>24</v>
      </c>
      <c r="T471" s="4" t="s">
        <v>42</v>
      </c>
      <c r="U471" t="s">
        <v>15</v>
      </c>
      <c r="V471">
        <v>28.4532425154236</v>
      </c>
      <c r="W471">
        <f t="shared" si="30"/>
        <v>28</v>
      </c>
      <c r="X471" t="s">
        <v>59</v>
      </c>
      <c r="Y471" t="str">
        <f t="shared" si="31"/>
        <v>Po</v>
      </c>
    </row>
    <row r="472" spans="1:25" x14ac:dyDescent="0.3">
      <c r="A472">
        <v>115</v>
      </c>
      <c r="B472">
        <v>1162</v>
      </c>
      <c r="C472" t="s">
        <v>26</v>
      </c>
      <c r="D472" t="s">
        <v>12</v>
      </c>
      <c r="E472">
        <f>VLOOKUP(D472,Tabelle1!$A$2:$B$9,2,0)</f>
        <v>1</v>
      </c>
      <c r="F472" t="s">
        <v>55</v>
      </c>
      <c r="G472" t="s">
        <v>62</v>
      </c>
      <c r="H472" t="str">
        <f>IF(AND(VLOOKUP(D472,Tabelle1!$A$2:$C$9,3,0)="Uninf", G472="yes"),"Uninf-AB",VLOOKUP(D472,Tabelle1!$A$2:$C$9,3,0))</f>
        <v>wMel</v>
      </c>
      <c r="I472" t="str">
        <f t="shared" si="28"/>
        <v>wMel_Po_1_-</v>
      </c>
      <c r="J472">
        <v>1</v>
      </c>
      <c r="K472">
        <v>3</v>
      </c>
      <c r="L472">
        <v>2</v>
      </c>
      <c r="M472" t="str">
        <f t="shared" si="29"/>
        <v>re1-2</v>
      </c>
      <c r="N472">
        <v>10</v>
      </c>
      <c r="O472">
        <v>30</v>
      </c>
      <c r="P472">
        <v>53</v>
      </c>
      <c r="Q472">
        <v>23.6</v>
      </c>
      <c r="R472" t="s">
        <v>14</v>
      </c>
      <c r="S472">
        <v>24</v>
      </c>
      <c r="T472" s="4" t="s">
        <v>42</v>
      </c>
      <c r="U472" t="s">
        <v>16</v>
      </c>
      <c r="V472">
        <v>17.730205055240901</v>
      </c>
      <c r="W472">
        <f t="shared" si="30"/>
        <v>18</v>
      </c>
      <c r="X472" t="s">
        <v>59</v>
      </c>
      <c r="Y472" t="str">
        <f t="shared" si="31"/>
        <v>Po</v>
      </c>
    </row>
    <row r="473" spans="1:25" x14ac:dyDescent="0.3">
      <c r="A473">
        <v>123</v>
      </c>
      <c r="B473">
        <v>1152</v>
      </c>
      <c r="C473" t="s">
        <v>26</v>
      </c>
      <c r="D473" t="s">
        <v>12</v>
      </c>
      <c r="E473">
        <f>VLOOKUP(D473,Tabelle1!$A$2:$B$9,2,0)</f>
        <v>1</v>
      </c>
      <c r="F473" t="s">
        <v>55</v>
      </c>
      <c r="G473" t="s">
        <v>62</v>
      </c>
      <c r="H473" t="str">
        <f>IF(AND(VLOOKUP(D473,Tabelle1!$A$2:$C$9,3,0)="Uninf", G473="yes"),"Uninf-AB",VLOOKUP(D473,Tabelle1!$A$2:$C$9,3,0))</f>
        <v>wMel</v>
      </c>
      <c r="I473" t="str">
        <f t="shared" si="28"/>
        <v>wMel_Po_1_-</v>
      </c>
      <c r="J473">
        <v>1</v>
      </c>
      <c r="K473">
        <v>3</v>
      </c>
      <c r="L473">
        <v>2</v>
      </c>
      <c r="M473" t="str">
        <f t="shared" si="29"/>
        <v>re1-2</v>
      </c>
      <c r="N473">
        <v>10</v>
      </c>
      <c r="O473">
        <v>30</v>
      </c>
      <c r="P473">
        <v>53</v>
      </c>
      <c r="Q473">
        <v>23.6</v>
      </c>
      <c r="R473" t="s">
        <v>14</v>
      </c>
      <c r="S473">
        <v>24</v>
      </c>
      <c r="T473" s="4" t="s">
        <v>42</v>
      </c>
      <c r="U473" t="s">
        <v>16</v>
      </c>
      <c r="V473">
        <v>17.767382547171501</v>
      </c>
      <c r="W473">
        <f t="shared" si="30"/>
        <v>18</v>
      </c>
      <c r="X473" t="s">
        <v>59</v>
      </c>
      <c r="Y473" t="str">
        <f t="shared" si="31"/>
        <v>Po</v>
      </c>
    </row>
    <row r="474" spans="1:25" x14ac:dyDescent="0.3">
      <c r="A474">
        <v>129</v>
      </c>
      <c r="B474">
        <v>1148</v>
      </c>
      <c r="C474" t="s">
        <v>26</v>
      </c>
      <c r="D474" t="s">
        <v>12</v>
      </c>
      <c r="E474">
        <f>VLOOKUP(D474,Tabelle1!$A$2:$B$9,2,0)</f>
        <v>1</v>
      </c>
      <c r="F474" t="s">
        <v>55</v>
      </c>
      <c r="G474" t="s">
        <v>62</v>
      </c>
      <c r="H474" t="str">
        <f>IF(AND(VLOOKUP(D474,Tabelle1!$A$2:$C$9,3,0)="Uninf", G474="yes"),"Uninf-AB",VLOOKUP(D474,Tabelle1!$A$2:$C$9,3,0))</f>
        <v>wMel</v>
      </c>
      <c r="I474" t="str">
        <f t="shared" si="28"/>
        <v>wMel_Po_1_-</v>
      </c>
      <c r="J474">
        <v>1</v>
      </c>
      <c r="K474">
        <v>3</v>
      </c>
      <c r="L474">
        <v>2</v>
      </c>
      <c r="M474" t="str">
        <f t="shared" si="29"/>
        <v>re1-2</v>
      </c>
      <c r="N474">
        <v>10</v>
      </c>
      <c r="O474">
        <v>30</v>
      </c>
      <c r="P474">
        <v>53</v>
      </c>
      <c r="Q474">
        <v>23.6</v>
      </c>
      <c r="R474" t="s">
        <v>14</v>
      </c>
      <c r="S474">
        <v>24</v>
      </c>
      <c r="T474" s="4" t="s">
        <v>42</v>
      </c>
      <c r="U474" t="s">
        <v>16</v>
      </c>
      <c r="V474">
        <v>17.794952022428301</v>
      </c>
      <c r="W474">
        <f t="shared" si="30"/>
        <v>18</v>
      </c>
      <c r="X474" t="s">
        <v>59</v>
      </c>
      <c r="Y474" t="str">
        <f t="shared" si="31"/>
        <v>Po</v>
      </c>
    </row>
    <row r="475" spans="1:25" x14ac:dyDescent="0.3">
      <c r="A475">
        <v>112</v>
      </c>
      <c r="B475">
        <v>1181</v>
      </c>
      <c r="C475" t="s">
        <v>26</v>
      </c>
      <c r="D475" t="s">
        <v>12</v>
      </c>
      <c r="E475">
        <f>VLOOKUP(D475,Tabelle1!$A$2:$B$9,2,0)</f>
        <v>1</v>
      </c>
      <c r="F475" t="s">
        <v>55</v>
      </c>
      <c r="G475" t="s">
        <v>62</v>
      </c>
      <c r="H475" t="str">
        <f>IF(AND(VLOOKUP(D475,Tabelle1!$A$2:$C$9,3,0)="Uninf", G475="yes"),"Uninf-AB",VLOOKUP(D475,Tabelle1!$A$2:$C$9,3,0))</f>
        <v>wMel</v>
      </c>
      <c r="I475" t="str">
        <f t="shared" si="28"/>
        <v>wMel_Po_1_-</v>
      </c>
      <c r="J475">
        <v>1</v>
      </c>
      <c r="K475">
        <v>3</v>
      </c>
      <c r="L475">
        <v>2</v>
      </c>
      <c r="M475" t="str">
        <f t="shared" si="29"/>
        <v>re1-2</v>
      </c>
      <c r="N475">
        <v>10</v>
      </c>
      <c r="O475">
        <v>30</v>
      </c>
      <c r="P475">
        <v>53</v>
      </c>
      <c r="Q475">
        <v>23.6</v>
      </c>
      <c r="R475" t="s">
        <v>14</v>
      </c>
      <c r="S475">
        <v>24</v>
      </c>
      <c r="T475" s="4" t="s">
        <v>42</v>
      </c>
      <c r="U475" t="s">
        <v>16</v>
      </c>
      <c r="V475">
        <v>17.7148969053986</v>
      </c>
      <c r="W475">
        <f t="shared" si="30"/>
        <v>18</v>
      </c>
      <c r="X475" t="s">
        <v>59</v>
      </c>
      <c r="Y475" t="str">
        <f t="shared" si="31"/>
        <v>Po</v>
      </c>
    </row>
    <row r="476" spans="1:25" x14ac:dyDescent="0.3">
      <c r="A476">
        <v>125</v>
      </c>
      <c r="B476">
        <v>1191</v>
      </c>
      <c r="C476" t="s">
        <v>26</v>
      </c>
      <c r="D476" t="s">
        <v>12</v>
      </c>
      <c r="E476">
        <f>VLOOKUP(D476,Tabelle1!$A$2:$B$9,2,0)</f>
        <v>1</v>
      </c>
      <c r="F476" t="s">
        <v>55</v>
      </c>
      <c r="G476" t="s">
        <v>62</v>
      </c>
      <c r="H476" t="str">
        <f>IF(AND(VLOOKUP(D476,Tabelle1!$A$2:$C$9,3,0)="Uninf", G476="yes"),"Uninf-AB",VLOOKUP(D476,Tabelle1!$A$2:$C$9,3,0))</f>
        <v>wMel</v>
      </c>
      <c r="I476" t="str">
        <f t="shared" si="28"/>
        <v>wMel_Po_1_-</v>
      </c>
      <c r="J476">
        <v>1</v>
      </c>
      <c r="K476">
        <v>3</v>
      </c>
      <c r="L476">
        <v>2</v>
      </c>
      <c r="M476" t="str">
        <f t="shared" si="29"/>
        <v>re1-2</v>
      </c>
      <c r="N476">
        <v>10</v>
      </c>
      <c r="O476">
        <v>30</v>
      </c>
      <c r="P476">
        <v>53</v>
      </c>
      <c r="Q476">
        <v>23.6</v>
      </c>
      <c r="R476" t="s">
        <v>14</v>
      </c>
      <c r="S476">
        <v>24</v>
      </c>
      <c r="T476" s="4" t="s">
        <v>42</v>
      </c>
      <c r="U476" t="s">
        <v>16</v>
      </c>
      <c r="V476">
        <v>17.772958002102602</v>
      </c>
      <c r="W476">
        <f t="shared" si="30"/>
        <v>18</v>
      </c>
      <c r="X476" t="s">
        <v>59</v>
      </c>
      <c r="Y476" t="str">
        <f t="shared" si="31"/>
        <v>Po</v>
      </c>
    </row>
    <row r="477" spans="1:25" x14ac:dyDescent="0.3">
      <c r="A477">
        <v>110</v>
      </c>
      <c r="B477">
        <v>1200</v>
      </c>
      <c r="C477" t="s">
        <v>26</v>
      </c>
      <c r="D477" t="s">
        <v>12</v>
      </c>
      <c r="E477">
        <f>VLOOKUP(D477,Tabelle1!$A$2:$B$9,2,0)</f>
        <v>1</v>
      </c>
      <c r="F477" t="s">
        <v>55</v>
      </c>
      <c r="G477" t="s">
        <v>62</v>
      </c>
      <c r="H477" t="str">
        <f>IF(AND(VLOOKUP(D477,Tabelle1!$A$2:$C$9,3,0)="Uninf", G477="yes"),"Uninf-AB",VLOOKUP(D477,Tabelle1!$A$2:$C$9,3,0))</f>
        <v>wMel</v>
      </c>
      <c r="I477" t="str">
        <f t="shared" si="28"/>
        <v>wMel_Po_1_-</v>
      </c>
      <c r="J477">
        <v>1</v>
      </c>
      <c r="K477">
        <v>3</v>
      </c>
      <c r="L477">
        <v>2</v>
      </c>
      <c r="M477" t="str">
        <f t="shared" si="29"/>
        <v>re1-2</v>
      </c>
      <c r="N477">
        <v>10</v>
      </c>
      <c r="O477">
        <v>30</v>
      </c>
      <c r="P477">
        <v>53</v>
      </c>
      <c r="Q477">
        <v>23.6</v>
      </c>
      <c r="R477" t="s">
        <v>14</v>
      </c>
      <c r="S477">
        <v>24</v>
      </c>
      <c r="T477" s="4" t="s">
        <v>42</v>
      </c>
      <c r="U477" t="s">
        <v>16</v>
      </c>
      <c r="V477">
        <v>17.7041239264437</v>
      </c>
      <c r="W477">
        <f t="shared" si="30"/>
        <v>18</v>
      </c>
      <c r="X477" t="s">
        <v>59</v>
      </c>
      <c r="Y477" t="str">
        <f t="shared" si="31"/>
        <v>Po</v>
      </c>
    </row>
    <row r="478" spans="1:25" x14ac:dyDescent="0.3">
      <c r="A478">
        <v>124</v>
      </c>
      <c r="B478">
        <v>1208</v>
      </c>
      <c r="C478" t="s">
        <v>26</v>
      </c>
      <c r="D478" t="s">
        <v>12</v>
      </c>
      <c r="E478">
        <f>VLOOKUP(D478,Tabelle1!$A$2:$B$9,2,0)</f>
        <v>1</v>
      </c>
      <c r="F478" t="s">
        <v>55</v>
      </c>
      <c r="G478" t="s">
        <v>62</v>
      </c>
      <c r="H478" t="str">
        <f>IF(AND(VLOOKUP(D478,Tabelle1!$A$2:$C$9,3,0)="Uninf", G478="yes"),"Uninf-AB",VLOOKUP(D478,Tabelle1!$A$2:$C$9,3,0))</f>
        <v>wMel</v>
      </c>
      <c r="I478" t="str">
        <f t="shared" si="28"/>
        <v>wMel_Po_1_-</v>
      </c>
      <c r="J478">
        <v>1</v>
      </c>
      <c r="K478">
        <v>3</v>
      </c>
      <c r="L478">
        <v>2</v>
      </c>
      <c r="M478" t="str">
        <f t="shared" si="29"/>
        <v>re1-2</v>
      </c>
      <c r="N478">
        <v>10</v>
      </c>
      <c r="O478">
        <v>30</v>
      </c>
      <c r="P478">
        <v>53</v>
      </c>
      <c r="Q478">
        <v>23.6</v>
      </c>
      <c r="R478" t="s">
        <v>14</v>
      </c>
      <c r="S478">
        <v>24</v>
      </c>
      <c r="T478" s="4" t="s">
        <v>42</v>
      </c>
      <c r="U478" t="s">
        <v>16</v>
      </c>
      <c r="V478">
        <v>17.766899419001401</v>
      </c>
      <c r="W478">
        <f t="shared" si="30"/>
        <v>18</v>
      </c>
      <c r="X478" t="s">
        <v>59</v>
      </c>
      <c r="Y478" t="str">
        <f t="shared" si="31"/>
        <v>Po</v>
      </c>
    </row>
    <row r="479" spans="1:25" x14ac:dyDescent="0.3">
      <c r="A479">
        <v>140</v>
      </c>
      <c r="B479">
        <v>1210</v>
      </c>
      <c r="C479" t="s">
        <v>26</v>
      </c>
      <c r="D479" t="s">
        <v>12</v>
      </c>
      <c r="E479">
        <f>VLOOKUP(D479,Tabelle1!$A$2:$B$9,2,0)</f>
        <v>1</v>
      </c>
      <c r="F479" t="s">
        <v>55</v>
      </c>
      <c r="G479" t="s">
        <v>62</v>
      </c>
      <c r="H479" t="str">
        <f>IF(AND(VLOOKUP(D479,Tabelle1!$A$2:$C$9,3,0)="Uninf", G479="yes"),"Uninf-AB",VLOOKUP(D479,Tabelle1!$A$2:$C$9,3,0))</f>
        <v>wMel</v>
      </c>
      <c r="I479" t="str">
        <f t="shared" si="28"/>
        <v>wMel_Po_1_-</v>
      </c>
      <c r="J479">
        <v>1</v>
      </c>
      <c r="K479">
        <v>3</v>
      </c>
      <c r="L479">
        <v>2</v>
      </c>
      <c r="M479" t="str">
        <f t="shared" si="29"/>
        <v>re1-2</v>
      </c>
      <c r="N479">
        <v>10</v>
      </c>
      <c r="O479">
        <v>30</v>
      </c>
      <c r="P479">
        <v>53</v>
      </c>
      <c r="Q479">
        <v>23.6</v>
      </c>
      <c r="R479" t="s">
        <v>14</v>
      </c>
      <c r="S479">
        <v>24</v>
      </c>
      <c r="T479" s="4" t="s">
        <v>42</v>
      </c>
      <c r="U479" t="s">
        <v>16</v>
      </c>
      <c r="V479">
        <v>17.839282928232802</v>
      </c>
      <c r="W479">
        <f t="shared" si="30"/>
        <v>18</v>
      </c>
      <c r="X479" t="s">
        <v>59</v>
      </c>
      <c r="Y479" t="str">
        <f t="shared" si="31"/>
        <v>Po</v>
      </c>
    </row>
    <row r="480" spans="1:25" x14ac:dyDescent="0.3">
      <c r="A480">
        <v>135</v>
      </c>
      <c r="B480">
        <v>1192</v>
      </c>
      <c r="C480" t="s">
        <v>26</v>
      </c>
      <c r="D480" t="s">
        <v>12</v>
      </c>
      <c r="E480">
        <f>VLOOKUP(D480,Tabelle1!$A$2:$B$9,2,0)</f>
        <v>1</v>
      </c>
      <c r="F480" t="s">
        <v>55</v>
      </c>
      <c r="G480" t="s">
        <v>62</v>
      </c>
      <c r="H480" t="str">
        <f>IF(AND(VLOOKUP(D480,Tabelle1!$A$2:$C$9,3,0)="Uninf", G480="yes"),"Uninf-AB",VLOOKUP(D480,Tabelle1!$A$2:$C$9,3,0))</f>
        <v>wMel</v>
      </c>
      <c r="I480" t="str">
        <f t="shared" si="28"/>
        <v>wMel_Po_1_-</v>
      </c>
      <c r="J480">
        <v>1</v>
      </c>
      <c r="K480">
        <v>3</v>
      </c>
      <c r="L480">
        <v>2</v>
      </c>
      <c r="M480" t="str">
        <f t="shared" si="29"/>
        <v>re1-2</v>
      </c>
      <c r="N480">
        <v>10</v>
      </c>
      <c r="O480">
        <v>30</v>
      </c>
      <c r="P480">
        <v>53</v>
      </c>
      <c r="Q480">
        <v>23.6</v>
      </c>
      <c r="R480" t="s">
        <v>14</v>
      </c>
      <c r="S480">
        <v>24</v>
      </c>
      <c r="T480" s="4" t="s">
        <v>42</v>
      </c>
      <c r="U480" t="s">
        <v>16</v>
      </c>
      <c r="V480">
        <v>17.818220098493001</v>
      </c>
      <c r="W480">
        <f t="shared" si="30"/>
        <v>18</v>
      </c>
      <c r="X480" t="s">
        <v>59</v>
      </c>
      <c r="Y480" t="str">
        <f t="shared" si="31"/>
        <v>Po</v>
      </c>
    </row>
    <row r="481" spans="1:25" x14ac:dyDescent="0.3">
      <c r="A481">
        <v>141</v>
      </c>
      <c r="B481">
        <v>1175</v>
      </c>
      <c r="C481" t="s">
        <v>26</v>
      </c>
      <c r="D481" t="s">
        <v>12</v>
      </c>
      <c r="E481">
        <f>VLOOKUP(D481,Tabelle1!$A$2:$B$9,2,0)</f>
        <v>1</v>
      </c>
      <c r="F481" t="s">
        <v>55</v>
      </c>
      <c r="G481" t="s">
        <v>62</v>
      </c>
      <c r="H481" t="str">
        <f>IF(AND(VLOOKUP(D481,Tabelle1!$A$2:$C$9,3,0)="Uninf", G481="yes"),"Uninf-AB",VLOOKUP(D481,Tabelle1!$A$2:$C$9,3,0))</f>
        <v>wMel</v>
      </c>
      <c r="I481" t="str">
        <f t="shared" si="28"/>
        <v>wMel_Po_1_-</v>
      </c>
      <c r="J481">
        <v>1</v>
      </c>
      <c r="K481">
        <v>3</v>
      </c>
      <c r="L481">
        <v>2</v>
      </c>
      <c r="M481" t="str">
        <f t="shared" si="29"/>
        <v>re1-2</v>
      </c>
      <c r="N481">
        <v>10</v>
      </c>
      <c r="O481">
        <v>30</v>
      </c>
      <c r="P481">
        <v>53</v>
      </c>
      <c r="Q481">
        <v>23.6</v>
      </c>
      <c r="R481" t="s">
        <v>14</v>
      </c>
      <c r="S481">
        <v>24</v>
      </c>
      <c r="T481" s="4" t="s">
        <v>42</v>
      </c>
      <c r="U481" t="s">
        <v>16</v>
      </c>
      <c r="V481">
        <v>17.846954536031099</v>
      </c>
      <c r="W481">
        <f t="shared" si="30"/>
        <v>18</v>
      </c>
      <c r="X481" t="s">
        <v>59</v>
      </c>
      <c r="Y481" t="str">
        <f t="shared" si="31"/>
        <v>Po</v>
      </c>
    </row>
    <row r="482" spans="1:25" x14ac:dyDescent="0.3">
      <c r="A482">
        <v>152</v>
      </c>
      <c r="B482">
        <v>1166</v>
      </c>
      <c r="C482" t="s">
        <v>26</v>
      </c>
      <c r="D482" t="s">
        <v>12</v>
      </c>
      <c r="E482">
        <f>VLOOKUP(D482,Tabelle1!$A$2:$B$9,2,0)</f>
        <v>1</v>
      </c>
      <c r="F482" t="s">
        <v>55</v>
      </c>
      <c r="G482" t="s">
        <v>62</v>
      </c>
      <c r="H482" t="str">
        <f>IF(AND(VLOOKUP(D482,Tabelle1!$A$2:$C$9,3,0)="Uninf", G482="yes"),"Uninf-AB",VLOOKUP(D482,Tabelle1!$A$2:$C$9,3,0))</f>
        <v>wMel</v>
      </c>
      <c r="I482" t="str">
        <f t="shared" si="28"/>
        <v>wMel_Po_1_-</v>
      </c>
      <c r="J482">
        <v>1</v>
      </c>
      <c r="K482">
        <v>3</v>
      </c>
      <c r="L482">
        <v>2</v>
      </c>
      <c r="M482" t="str">
        <f t="shared" si="29"/>
        <v>re1-2</v>
      </c>
      <c r="N482">
        <v>10</v>
      </c>
      <c r="O482">
        <v>30</v>
      </c>
      <c r="P482">
        <v>53</v>
      </c>
      <c r="Q482">
        <v>23.6</v>
      </c>
      <c r="R482" t="s">
        <v>14</v>
      </c>
      <c r="S482">
        <v>24</v>
      </c>
      <c r="T482" s="4" t="s">
        <v>42</v>
      </c>
      <c r="U482" t="s">
        <v>16</v>
      </c>
      <c r="V482">
        <v>17.8976479281406</v>
      </c>
      <c r="W482">
        <f t="shared" si="30"/>
        <v>18</v>
      </c>
      <c r="X482" t="s">
        <v>59</v>
      </c>
      <c r="Y482" t="str">
        <f t="shared" si="31"/>
        <v>Po</v>
      </c>
    </row>
    <row r="483" spans="1:25" x14ac:dyDescent="0.3">
      <c r="A483">
        <v>144</v>
      </c>
      <c r="B483">
        <v>1159</v>
      </c>
      <c r="C483" t="s">
        <v>26</v>
      </c>
      <c r="D483" t="s">
        <v>12</v>
      </c>
      <c r="E483">
        <f>VLOOKUP(D483,Tabelle1!$A$2:$B$9,2,0)</f>
        <v>1</v>
      </c>
      <c r="F483" t="s">
        <v>55</v>
      </c>
      <c r="G483" t="s">
        <v>62</v>
      </c>
      <c r="H483" t="str">
        <f>IF(AND(VLOOKUP(D483,Tabelle1!$A$2:$C$9,3,0)="Uninf", G483="yes"),"Uninf-AB",VLOOKUP(D483,Tabelle1!$A$2:$C$9,3,0))</f>
        <v>wMel</v>
      </c>
      <c r="I483" t="str">
        <f t="shared" si="28"/>
        <v>wMel_Po_1_-</v>
      </c>
      <c r="J483">
        <v>1</v>
      </c>
      <c r="K483">
        <v>3</v>
      </c>
      <c r="L483">
        <v>2</v>
      </c>
      <c r="M483" t="str">
        <f t="shared" si="29"/>
        <v>re1-2</v>
      </c>
      <c r="N483">
        <v>10</v>
      </c>
      <c r="O483">
        <v>30</v>
      </c>
      <c r="P483">
        <v>53</v>
      </c>
      <c r="Q483">
        <v>23.6</v>
      </c>
      <c r="R483" t="s">
        <v>14</v>
      </c>
      <c r="S483">
        <v>24</v>
      </c>
      <c r="T483" s="4" t="s">
        <v>42</v>
      </c>
      <c r="U483" t="s">
        <v>16</v>
      </c>
      <c r="V483">
        <v>17.8619938484239</v>
      </c>
      <c r="W483">
        <f t="shared" si="30"/>
        <v>18</v>
      </c>
      <c r="X483" t="s">
        <v>59</v>
      </c>
      <c r="Y483" t="str">
        <f t="shared" si="31"/>
        <v>Po</v>
      </c>
    </row>
    <row r="484" spans="1:25" x14ac:dyDescent="0.3">
      <c r="A484">
        <v>156</v>
      </c>
      <c r="B484">
        <v>1156</v>
      </c>
      <c r="C484" t="s">
        <v>26</v>
      </c>
      <c r="D484" t="s">
        <v>12</v>
      </c>
      <c r="E484">
        <f>VLOOKUP(D484,Tabelle1!$A$2:$B$9,2,0)</f>
        <v>1</v>
      </c>
      <c r="F484" t="s">
        <v>55</v>
      </c>
      <c r="G484" t="s">
        <v>62</v>
      </c>
      <c r="H484" t="str">
        <f>IF(AND(VLOOKUP(D484,Tabelle1!$A$2:$C$9,3,0)="Uninf", G484="yes"),"Uninf-AB",VLOOKUP(D484,Tabelle1!$A$2:$C$9,3,0))</f>
        <v>wMel</v>
      </c>
      <c r="I484" t="str">
        <f t="shared" si="28"/>
        <v>wMel_Po_1_-</v>
      </c>
      <c r="J484">
        <v>1</v>
      </c>
      <c r="K484">
        <v>3</v>
      </c>
      <c r="L484">
        <v>2</v>
      </c>
      <c r="M484" t="str">
        <f t="shared" si="29"/>
        <v>re1-2</v>
      </c>
      <c r="N484">
        <v>10</v>
      </c>
      <c r="O484">
        <v>30</v>
      </c>
      <c r="P484">
        <v>53</v>
      </c>
      <c r="Q484">
        <v>23.6</v>
      </c>
      <c r="R484" t="s">
        <v>14</v>
      </c>
      <c r="S484">
        <v>24</v>
      </c>
      <c r="T484" s="4" t="s">
        <v>42</v>
      </c>
      <c r="U484" t="s">
        <v>16</v>
      </c>
      <c r="V484">
        <v>17.916684736521699</v>
      </c>
      <c r="W484">
        <f t="shared" si="30"/>
        <v>18</v>
      </c>
      <c r="X484" t="s">
        <v>59</v>
      </c>
      <c r="Y484" t="str">
        <f t="shared" si="31"/>
        <v>Po</v>
      </c>
    </row>
    <row r="485" spans="1:25" x14ac:dyDescent="0.3">
      <c r="A485">
        <v>167</v>
      </c>
      <c r="B485">
        <v>1144</v>
      </c>
      <c r="C485" t="s">
        <v>26</v>
      </c>
      <c r="D485" t="s">
        <v>12</v>
      </c>
      <c r="E485">
        <f>VLOOKUP(D485,Tabelle1!$A$2:$B$9,2,0)</f>
        <v>1</v>
      </c>
      <c r="F485" t="s">
        <v>55</v>
      </c>
      <c r="G485" t="s">
        <v>62</v>
      </c>
      <c r="H485" t="str">
        <f>IF(AND(VLOOKUP(D485,Tabelle1!$A$2:$C$9,3,0)="Uninf", G485="yes"),"Uninf-AB",VLOOKUP(D485,Tabelle1!$A$2:$C$9,3,0))</f>
        <v>wMel</v>
      </c>
      <c r="I485" t="str">
        <f t="shared" si="28"/>
        <v>wMel_Po_1_-</v>
      </c>
      <c r="J485">
        <v>1</v>
      </c>
      <c r="K485">
        <v>3</v>
      </c>
      <c r="L485">
        <v>2</v>
      </c>
      <c r="M485" t="str">
        <f t="shared" si="29"/>
        <v>re1-2</v>
      </c>
      <c r="N485">
        <v>10</v>
      </c>
      <c r="O485">
        <v>30</v>
      </c>
      <c r="P485">
        <v>53</v>
      </c>
      <c r="Q485">
        <v>23.6</v>
      </c>
      <c r="R485" t="s">
        <v>14</v>
      </c>
      <c r="S485">
        <v>24</v>
      </c>
      <c r="T485" s="4" t="s">
        <v>42</v>
      </c>
      <c r="U485" t="s">
        <v>16</v>
      </c>
      <c r="V485">
        <v>17.9676469660807</v>
      </c>
      <c r="W485">
        <f t="shared" si="30"/>
        <v>18</v>
      </c>
      <c r="X485" t="s">
        <v>59</v>
      </c>
      <c r="Y485" t="str">
        <f t="shared" si="31"/>
        <v>Po</v>
      </c>
    </row>
    <row r="486" spans="1:25" x14ac:dyDescent="0.3">
      <c r="A486">
        <v>178</v>
      </c>
      <c r="B486">
        <v>1144</v>
      </c>
      <c r="C486" t="s">
        <v>26</v>
      </c>
      <c r="D486" t="s">
        <v>12</v>
      </c>
      <c r="E486">
        <f>VLOOKUP(D486,Tabelle1!$A$2:$B$9,2,0)</f>
        <v>1</v>
      </c>
      <c r="F486" t="s">
        <v>55</v>
      </c>
      <c r="G486" t="s">
        <v>62</v>
      </c>
      <c r="H486" t="str">
        <f>IF(AND(VLOOKUP(D486,Tabelle1!$A$2:$C$9,3,0)="Uninf", G486="yes"),"Uninf-AB",VLOOKUP(D486,Tabelle1!$A$2:$C$9,3,0))</f>
        <v>wMel</v>
      </c>
      <c r="I486" t="str">
        <f t="shared" si="28"/>
        <v>wMel_Po_1_-</v>
      </c>
      <c r="J486">
        <v>1</v>
      </c>
      <c r="K486">
        <v>3</v>
      </c>
      <c r="L486">
        <v>2</v>
      </c>
      <c r="M486" t="str">
        <f t="shared" si="29"/>
        <v>re1-2</v>
      </c>
      <c r="N486">
        <v>10</v>
      </c>
      <c r="O486">
        <v>30</v>
      </c>
      <c r="P486">
        <v>53</v>
      </c>
      <c r="Q486">
        <v>23.6</v>
      </c>
      <c r="R486" t="s">
        <v>14</v>
      </c>
      <c r="S486">
        <v>24</v>
      </c>
      <c r="T486" s="4" t="s">
        <v>42</v>
      </c>
      <c r="U486" t="s">
        <v>16</v>
      </c>
      <c r="V486">
        <v>18.017533845841701</v>
      </c>
      <c r="W486">
        <f t="shared" si="30"/>
        <v>18</v>
      </c>
      <c r="X486" t="s">
        <v>59</v>
      </c>
      <c r="Y486" t="str">
        <f t="shared" si="31"/>
        <v>Po</v>
      </c>
    </row>
    <row r="487" spans="1:25" x14ac:dyDescent="0.3">
      <c r="A487">
        <v>184</v>
      </c>
      <c r="B487">
        <v>1152</v>
      </c>
      <c r="C487" t="s">
        <v>26</v>
      </c>
      <c r="D487" t="s">
        <v>12</v>
      </c>
      <c r="E487">
        <f>VLOOKUP(D487,Tabelle1!$A$2:$B$9,2,0)</f>
        <v>1</v>
      </c>
      <c r="F487" t="s">
        <v>55</v>
      </c>
      <c r="G487" t="s">
        <v>62</v>
      </c>
      <c r="H487" t="str">
        <f>IF(AND(VLOOKUP(D487,Tabelle1!$A$2:$C$9,3,0)="Uninf", G487="yes"),"Uninf-AB",VLOOKUP(D487,Tabelle1!$A$2:$C$9,3,0))</f>
        <v>wMel</v>
      </c>
      <c r="I487" t="str">
        <f t="shared" si="28"/>
        <v>wMel_Po_1_-</v>
      </c>
      <c r="J487">
        <v>1</v>
      </c>
      <c r="K487">
        <v>3</v>
      </c>
      <c r="L487">
        <v>2</v>
      </c>
      <c r="M487" t="str">
        <f t="shared" si="29"/>
        <v>re1-2</v>
      </c>
      <c r="N487">
        <v>10</v>
      </c>
      <c r="O487">
        <v>30</v>
      </c>
      <c r="P487">
        <v>53</v>
      </c>
      <c r="Q487">
        <v>23.6</v>
      </c>
      <c r="R487" t="s">
        <v>14</v>
      </c>
      <c r="S487">
        <v>24</v>
      </c>
      <c r="T487" s="4" t="s">
        <v>42</v>
      </c>
      <c r="U487" t="s">
        <v>16</v>
      </c>
      <c r="V487">
        <v>18.044027971300501</v>
      </c>
      <c r="W487">
        <f t="shared" si="30"/>
        <v>18</v>
      </c>
      <c r="X487" t="s">
        <v>59</v>
      </c>
      <c r="Y487" t="str">
        <f t="shared" si="31"/>
        <v>Po</v>
      </c>
    </row>
    <row r="488" spans="1:25" x14ac:dyDescent="0.3">
      <c r="A488">
        <v>197</v>
      </c>
      <c r="B488">
        <v>1160</v>
      </c>
      <c r="C488" t="s">
        <v>26</v>
      </c>
      <c r="D488" t="s">
        <v>12</v>
      </c>
      <c r="E488">
        <f>VLOOKUP(D488,Tabelle1!$A$2:$B$9,2,0)</f>
        <v>1</v>
      </c>
      <c r="F488" t="s">
        <v>55</v>
      </c>
      <c r="G488" t="s">
        <v>62</v>
      </c>
      <c r="H488" t="str">
        <f>IF(AND(VLOOKUP(D488,Tabelle1!$A$2:$C$9,3,0)="Uninf", G488="yes"),"Uninf-AB",VLOOKUP(D488,Tabelle1!$A$2:$C$9,3,0))</f>
        <v>wMel</v>
      </c>
      <c r="I488" t="str">
        <f t="shared" si="28"/>
        <v>wMel_Po_1_-</v>
      </c>
      <c r="J488">
        <v>1</v>
      </c>
      <c r="K488">
        <v>3</v>
      </c>
      <c r="L488">
        <v>2</v>
      </c>
      <c r="M488" t="str">
        <f t="shared" si="29"/>
        <v>re1-2</v>
      </c>
      <c r="N488">
        <v>10</v>
      </c>
      <c r="O488">
        <v>30</v>
      </c>
      <c r="P488">
        <v>53</v>
      </c>
      <c r="Q488">
        <v>23.6</v>
      </c>
      <c r="R488" t="s">
        <v>14</v>
      </c>
      <c r="S488">
        <v>24</v>
      </c>
      <c r="T488" s="4" t="s">
        <v>42</v>
      </c>
      <c r="U488" t="s">
        <v>16</v>
      </c>
      <c r="V488">
        <v>18.102268292970798</v>
      </c>
      <c r="W488">
        <f t="shared" si="30"/>
        <v>18</v>
      </c>
      <c r="X488" t="s">
        <v>59</v>
      </c>
      <c r="Y488" t="str">
        <f t="shared" si="31"/>
        <v>Po</v>
      </c>
    </row>
    <row r="489" spans="1:25" x14ac:dyDescent="0.3">
      <c r="A489">
        <v>187</v>
      </c>
      <c r="B489">
        <v>1181</v>
      </c>
      <c r="C489" t="s">
        <v>26</v>
      </c>
      <c r="D489" t="s">
        <v>12</v>
      </c>
      <c r="E489">
        <f>VLOOKUP(D489,Tabelle1!$A$2:$B$9,2,0)</f>
        <v>1</v>
      </c>
      <c r="F489" t="s">
        <v>55</v>
      </c>
      <c r="G489" t="s">
        <v>62</v>
      </c>
      <c r="H489" t="str">
        <f>IF(AND(VLOOKUP(D489,Tabelle1!$A$2:$C$9,3,0)="Uninf", G489="yes"),"Uninf-AB",VLOOKUP(D489,Tabelle1!$A$2:$C$9,3,0))</f>
        <v>wMel</v>
      </c>
      <c r="I489" t="str">
        <f t="shared" si="28"/>
        <v>wMel_Po_1_-</v>
      </c>
      <c r="J489">
        <v>1</v>
      </c>
      <c r="K489">
        <v>3</v>
      </c>
      <c r="L489">
        <v>2</v>
      </c>
      <c r="M489" t="str">
        <f t="shared" si="29"/>
        <v>re1-2</v>
      </c>
      <c r="N489">
        <v>10</v>
      </c>
      <c r="O489">
        <v>30</v>
      </c>
      <c r="P489">
        <v>53</v>
      </c>
      <c r="Q489">
        <v>23.6</v>
      </c>
      <c r="R489" t="s">
        <v>14</v>
      </c>
      <c r="S489">
        <v>24</v>
      </c>
      <c r="T489" s="4" t="s">
        <v>42</v>
      </c>
      <c r="U489" t="s">
        <v>16</v>
      </c>
      <c r="V489">
        <v>18.055034721950602</v>
      </c>
      <c r="W489">
        <f t="shared" si="30"/>
        <v>18</v>
      </c>
      <c r="X489" t="s">
        <v>59</v>
      </c>
      <c r="Y489" t="str">
        <f t="shared" si="31"/>
        <v>Po</v>
      </c>
    </row>
    <row r="490" spans="1:25" x14ac:dyDescent="0.3">
      <c r="A490">
        <v>178</v>
      </c>
      <c r="B490">
        <v>1174</v>
      </c>
      <c r="C490" t="s">
        <v>26</v>
      </c>
      <c r="D490" t="s">
        <v>12</v>
      </c>
      <c r="E490">
        <f>VLOOKUP(D490,Tabelle1!$A$2:$B$9,2,0)</f>
        <v>1</v>
      </c>
      <c r="F490" t="s">
        <v>55</v>
      </c>
      <c r="G490" t="s">
        <v>62</v>
      </c>
      <c r="H490" t="str">
        <f>IF(AND(VLOOKUP(D490,Tabelle1!$A$2:$C$9,3,0)="Uninf", G490="yes"),"Uninf-AB",VLOOKUP(D490,Tabelle1!$A$2:$C$9,3,0))</f>
        <v>wMel</v>
      </c>
      <c r="I490" t="str">
        <f t="shared" si="28"/>
        <v>wMel_Po_1_-</v>
      </c>
      <c r="J490">
        <v>1</v>
      </c>
      <c r="K490">
        <v>3</v>
      </c>
      <c r="L490">
        <v>2</v>
      </c>
      <c r="M490" t="str">
        <f t="shared" si="29"/>
        <v>re1-2</v>
      </c>
      <c r="N490">
        <v>10</v>
      </c>
      <c r="O490">
        <v>30</v>
      </c>
      <c r="P490">
        <v>53</v>
      </c>
      <c r="Q490">
        <v>23.6</v>
      </c>
      <c r="R490" t="s">
        <v>14</v>
      </c>
      <c r="S490">
        <v>24</v>
      </c>
      <c r="T490" s="4" t="s">
        <v>42</v>
      </c>
      <c r="U490" t="s">
        <v>16</v>
      </c>
      <c r="V490">
        <v>18.0148454713466</v>
      </c>
      <c r="W490">
        <f t="shared" si="30"/>
        <v>18</v>
      </c>
      <c r="X490" t="s">
        <v>59</v>
      </c>
      <c r="Y490" t="str">
        <f t="shared" si="31"/>
        <v>Po</v>
      </c>
    </row>
    <row r="491" spans="1:25" x14ac:dyDescent="0.3">
      <c r="A491">
        <v>173</v>
      </c>
      <c r="B491">
        <v>1184</v>
      </c>
      <c r="C491" t="s">
        <v>26</v>
      </c>
      <c r="D491" t="s">
        <v>12</v>
      </c>
      <c r="E491">
        <f>VLOOKUP(D491,Tabelle1!$A$2:$B$9,2,0)</f>
        <v>1</v>
      </c>
      <c r="F491" t="s">
        <v>55</v>
      </c>
      <c r="G491" t="s">
        <v>62</v>
      </c>
      <c r="H491" t="str">
        <f>IF(AND(VLOOKUP(D491,Tabelle1!$A$2:$C$9,3,0)="Uninf", G491="yes"),"Uninf-AB",VLOOKUP(D491,Tabelle1!$A$2:$C$9,3,0))</f>
        <v>wMel</v>
      </c>
      <c r="I491" t="str">
        <f t="shared" si="28"/>
        <v>wMel_Po_1_-</v>
      </c>
      <c r="J491">
        <v>1</v>
      </c>
      <c r="K491">
        <v>3</v>
      </c>
      <c r="L491">
        <v>2</v>
      </c>
      <c r="M491" t="str">
        <f t="shared" si="29"/>
        <v>re1-2</v>
      </c>
      <c r="N491">
        <v>10</v>
      </c>
      <c r="O491">
        <v>30</v>
      </c>
      <c r="P491">
        <v>53</v>
      </c>
      <c r="Q491">
        <v>23.6</v>
      </c>
      <c r="R491" t="s">
        <v>14</v>
      </c>
      <c r="S491">
        <v>24</v>
      </c>
      <c r="T491" s="4" t="s">
        <v>42</v>
      </c>
      <c r="U491" t="s">
        <v>16</v>
      </c>
      <c r="V491">
        <v>17.991273492078101</v>
      </c>
      <c r="W491">
        <f t="shared" si="30"/>
        <v>18</v>
      </c>
      <c r="X491" t="s">
        <v>59</v>
      </c>
      <c r="Y491" t="str">
        <f t="shared" si="31"/>
        <v>Po</v>
      </c>
    </row>
    <row r="492" spans="1:25" x14ac:dyDescent="0.3">
      <c r="A492">
        <v>158</v>
      </c>
      <c r="B492">
        <v>1201</v>
      </c>
      <c r="C492" t="s">
        <v>26</v>
      </c>
      <c r="D492" t="s">
        <v>12</v>
      </c>
      <c r="E492">
        <f>VLOOKUP(D492,Tabelle1!$A$2:$B$9,2,0)</f>
        <v>1</v>
      </c>
      <c r="F492" t="s">
        <v>55</v>
      </c>
      <c r="G492" t="s">
        <v>62</v>
      </c>
      <c r="H492" t="str">
        <f>IF(AND(VLOOKUP(D492,Tabelle1!$A$2:$C$9,3,0)="Uninf", G492="yes"),"Uninf-AB",VLOOKUP(D492,Tabelle1!$A$2:$C$9,3,0))</f>
        <v>wMel</v>
      </c>
      <c r="I492" t="str">
        <f t="shared" si="28"/>
        <v>wMel_Po_1_-</v>
      </c>
      <c r="J492">
        <v>1</v>
      </c>
      <c r="K492">
        <v>3</v>
      </c>
      <c r="L492">
        <v>2</v>
      </c>
      <c r="M492" t="str">
        <f t="shared" si="29"/>
        <v>re1-2</v>
      </c>
      <c r="N492">
        <v>10</v>
      </c>
      <c r="O492">
        <v>30</v>
      </c>
      <c r="P492">
        <v>53</v>
      </c>
      <c r="Q492">
        <v>23.6</v>
      </c>
      <c r="R492" t="s">
        <v>14</v>
      </c>
      <c r="S492">
        <v>24</v>
      </c>
      <c r="T492" s="4" t="s">
        <v>42</v>
      </c>
      <c r="U492" t="s">
        <v>16</v>
      </c>
      <c r="V492">
        <v>17.9217225165538</v>
      </c>
      <c r="W492">
        <f t="shared" si="30"/>
        <v>18</v>
      </c>
      <c r="X492" t="s">
        <v>59</v>
      </c>
      <c r="Y492" t="str">
        <f t="shared" si="31"/>
        <v>Po</v>
      </c>
    </row>
    <row r="493" spans="1:25" x14ac:dyDescent="0.3">
      <c r="A493">
        <v>170</v>
      </c>
      <c r="B493">
        <v>1207</v>
      </c>
      <c r="C493" t="s">
        <v>26</v>
      </c>
      <c r="D493" t="s">
        <v>12</v>
      </c>
      <c r="E493">
        <f>VLOOKUP(D493,Tabelle1!$A$2:$B$9,2,0)</f>
        <v>1</v>
      </c>
      <c r="F493" t="s">
        <v>55</v>
      </c>
      <c r="G493" t="s">
        <v>62</v>
      </c>
      <c r="H493" t="str">
        <f>IF(AND(VLOOKUP(D493,Tabelle1!$A$2:$C$9,3,0)="Uninf", G493="yes"),"Uninf-AB",VLOOKUP(D493,Tabelle1!$A$2:$C$9,3,0))</f>
        <v>wMel</v>
      </c>
      <c r="I493" t="str">
        <f t="shared" si="28"/>
        <v>wMel_Po_1_-</v>
      </c>
      <c r="J493">
        <v>1</v>
      </c>
      <c r="K493">
        <v>3</v>
      </c>
      <c r="L493">
        <v>2</v>
      </c>
      <c r="M493" t="str">
        <f t="shared" si="29"/>
        <v>re1-2</v>
      </c>
      <c r="N493">
        <v>10</v>
      </c>
      <c r="O493">
        <v>30</v>
      </c>
      <c r="P493">
        <v>53</v>
      </c>
      <c r="Q493">
        <v>23.6</v>
      </c>
      <c r="R493" t="s">
        <v>14</v>
      </c>
      <c r="S493">
        <v>24</v>
      </c>
      <c r="T493" s="4" t="s">
        <v>42</v>
      </c>
      <c r="U493" t="s">
        <v>16</v>
      </c>
      <c r="V493">
        <v>17.975606892303102</v>
      </c>
      <c r="W493">
        <f t="shared" si="30"/>
        <v>18</v>
      </c>
      <c r="X493" t="s">
        <v>59</v>
      </c>
      <c r="Y493" t="str">
        <f t="shared" si="31"/>
        <v>Po</v>
      </c>
    </row>
    <row r="494" spans="1:25" x14ac:dyDescent="0.3">
      <c r="A494">
        <v>179</v>
      </c>
      <c r="B494">
        <v>1203</v>
      </c>
      <c r="C494" t="s">
        <v>26</v>
      </c>
      <c r="D494" t="s">
        <v>12</v>
      </c>
      <c r="E494">
        <f>VLOOKUP(D494,Tabelle1!$A$2:$B$9,2,0)</f>
        <v>1</v>
      </c>
      <c r="F494" t="s">
        <v>55</v>
      </c>
      <c r="G494" t="s">
        <v>62</v>
      </c>
      <c r="H494" t="str">
        <f>IF(AND(VLOOKUP(D494,Tabelle1!$A$2:$C$9,3,0)="Uninf", G494="yes"),"Uninf-AB",VLOOKUP(D494,Tabelle1!$A$2:$C$9,3,0))</f>
        <v>wMel</v>
      </c>
      <c r="I494" t="str">
        <f t="shared" si="28"/>
        <v>wMel_Po_1_-</v>
      </c>
      <c r="J494">
        <v>1</v>
      </c>
      <c r="K494">
        <v>3</v>
      </c>
      <c r="L494">
        <v>2</v>
      </c>
      <c r="M494" t="str">
        <f t="shared" si="29"/>
        <v>re1-2</v>
      </c>
      <c r="N494">
        <v>10</v>
      </c>
      <c r="O494">
        <v>30</v>
      </c>
      <c r="P494">
        <v>53</v>
      </c>
      <c r="Q494">
        <v>23.6</v>
      </c>
      <c r="R494" t="s">
        <v>14</v>
      </c>
      <c r="S494">
        <v>24</v>
      </c>
      <c r="T494" s="4" t="s">
        <v>42</v>
      </c>
      <c r="U494" t="s">
        <v>16</v>
      </c>
      <c r="V494">
        <v>18.016781880221998</v>
      </c>
      <c r="W494">
        <f t="shared" si="30"/>
        <v>18</v>
      </c>
      <c r="X494" t="s">
        <v>59</v>
      </c>
      <c r="Y494" t="str">
        <f t="shared" si="31"/>
        <v>Po</v>
      </c>
    </row>
    <row r="495" spans="1:25" x14ac:dyDescent="0.3">
      <c r="A495">
        <v>194</v>
      </c>
      <c r="B495">
        <v>1204</v>
      </c>
      <c r="C495" t="s">
        <v>26</v>
      </c>
      <c r="D495" t="s">
        <v>12</v>
      </c>
      <c r="E495">
        <f>VLOOKUP(D495,Tabelle1!$A$2:$B$9,2,0)</f>
        <v>1</v>
      </c>
      <c r="F495" t="s">
        <v>55</v>
      </c>
      <c r="G495" t="s">
        <v>62</v>
      </c>
      <c r="H495" t="str">
        <f>IF(AND(VLOOKUP(D495,Tabelle1!$A$2:$C$9,3,0)="Uninf", G495="yes"),"Uninf-AB",VLOOKUP(D495,Tabelle1!$A$2:$C$9,3,0))</f>
        <v>wMel</v>
      </c>
      <c r="I495" t="str">
        <f t="shared" si="28"/>
        <v>wMel_Po_1_-</v>
      </c>
      <c r="J495">
        <v>1</v>
      </c>
      <c r="K495">
        <v>3</v>
      </c>
      <c r="L495">
        <v>2</v>
      </c>
      <c r="M495" t="str">
        <f t="shared" si="29"/>
        <v>re1-2</v>
      </c>
      <c r="N495">
        <v>10</v>
      </c>
      <c r="O495">
        <v>30</v>
      </c>
      <c r="P495">
        <v>53</v>
      </c>
      <c r="Q495">
        <v>23.6</v>
      </c>
      <c r="R495" t="s">
        <v>14</v>
      </c>
      <c r="S495">
        <v>24</v>
      </c>
      <c r="T495" s="4" t="s">
        <v>42</v>
      </c>
      <c r="U495" t="s">
        <v>16</v>
      </c>
      <c r="V495">
        <v>18.084719831049298</v>
      </c>
      <c r="W495">
        <f t="shared" si="30"/>
        <v>18</v>
      </c>
      <c r="X495" t="s">
        <v>59</v>
      </c>
      <c r="Y495" t="str">
        <f t="shared" si="31"/>
        <v>Po</v>
      </c>
    </row>
    <row r="496" spans="1:25" x14ac:dyDescent="0.3">
      <c r="A496">
        <v>218</v>
      </c>
      <c r="B496">
        <v>1211</v>
      </c>
      <c r="C496" t="s">
        <v>26</v>
      </c>
      <c r="D496" t="s">
        <v>12</v>
      </c>
      <c r="E496">
        <f>VLOOKUP(D496,Tabelle1!$A$2:$B$9,2,0)</f>
        <v>1</v>
      </c>
      <c r="F496" t="s">
        <v>55</v>
      </c>
      <c r="G496" t="s">
        <v>62</v>
      </c>
      <c r="H496" t="str">
        <f>IF(AND(VLOOKUP(D496,Tabelle1!$A$2:$C$9,3,0)="Uninf", G496="yes"),"Uninf-AB",VLOOKUP(D496,Tabelle1!$A$2:$C$9,3,0))</f>
        <v>wMel</v>
      </c>
      <c r="I496" t="str">
        <f t="shared" si="28"/>
        <v>wMel_Po_1_-</v>
      </c>
      <c r="J496">
        <v>1</v>
      </c>
      <c r="K496">
        <v>3</v>
      </c>
      <c r="L496">
        <v>2</v>
      </c>
      <c r="M496" t="str">
        <f t="shared" si="29"/>
        <v>re1-2</v>
      </c>
      <c r="N496">
        <v>10</v>
      </c>
      <c r="O496">
        <v>30</v>
      </c>
      <c r="P496">
        <v>53</v>
      </c>
      <c r="Q496">
        <v>23.6</v>
      </c>
      <c r="R496" t="s">
        <v>14</v>
      </c>
      <c r="S496">
        <v>24</v>
      </c>
      <c r="T496" s="4" t="s">
        <v>42</v>
      </c>
      <c r="U496" t="s">
        <v>16</v>
      </c>
      <c r="V496">
        <v>18.192936644963702</v>
      </c>
      <c r="W496">
        <f t="shared" si="30"/>
        <v>18</v>
      </c>
      <c r="X496" t="s">
        <v>59</v>
      </c>
      <c r="Y496" t="str">
        <f t="shared" si="31"/>
        <v>Po</v>
      </c>
    </row>
    <row r="497" spans="1:25" x14ac:dyDescent="0.3">
      <c r="A497">
        <v>233</v>
      </c>
      <c r="B497">
        <v>1208</v>
      </c>
      <c r="C497" t="s">
        <v>26</v>
      </c>
      <c r="D497" t="s">
        <v>12</v>
      </c>
      <c r="E497">
        <f>VLOOKUP(D497,Tabelle1!$A$2:$B$9,2,0)</f>
        <v>1</v>
      </c>
      <c r="F497" t="s">
        <v>55</v>
      </c>
      <c r="G497" t="s">
        <v>62</v>
      </c>
      <c r="H497" t="str">
        <f>IF(AND(VLOOKUP(D497,Tabelle1!$A$2:$C$9,3,0)="Uninf", G497="yes"),"Uninf-AB",VLOOKUP(D497,Tabelle1!$A$2:$C$9,3,0))</f>
        <v>wMel</v>
      </c>
      <c r="I497" t="str">
        <f t="shared" si="28"/>
        <v>wMel_Po_1_-</v>
      </c>
      <c r="J497">
        <v>1</v>
      </c>
      <c r="K497">
        <v>3</v>
      </c>
      <c r="L497">
        <v>2</v>
      </c>
      <c r="M497" t="str">
        <f t="shared" si="29"/>
        <v>re1-2</v>
      </c>
      <c r="N497">
        <v>10</v>
      </c>
      <c r="O497">
        <v>30</v>
      </c>
      <c r="P497">
        <v>53</v>
      </c>
      <c r="Q497">
        <v>23.6</v>
      </c>
      <c r="R497" t="s">
        <v>14</v>
      </c>
      <c r="S497">
        <v>24</v>
      </c>
      <c r="T497" s="4" t="s">
        <v>42</v>
      </c>
      <c r="U497" t="s">
        <v>16</v>
      </c>
      <c r="V497">
        <v>18.2612330457236</v>
      </c>
      <c r="W497">
        <f t="shared" si="30"/>
        <v>18</v>
      </c>
      <c r="X497" t="s">
        <v>59</v>
      </c>
      <c r="Y497" t="str">
        <f t="shared" si="31"/>
        <v>Po</v>
      </c>
    </row>
    <row r="498" spans="1:25" x14ac:dyDescent="0.3">
      <c r="A498">
        <v>225</v>
      </c>
      <c r="B498">
        <v>1179</v>
      </c>
      <c r="C498" t="s">
        <v>26</v>
      </c>
      <c r="D498" t="s">
        <v>12</v>
      </c>
      <c r="E498">
        <f>VLOOKUP(D498,Tabelle1!$A$2:$B$9,2,0)</f>
        <v>1</v>
      </c>
      <c r="F498" t="s">
        <v>55</v>
      </c>
      <c r="G498" t="s">
        <v>62</v>
      </c>
      <c r="H498" t="str">
        <f>IF(AND(VLOOKUP(D498,Tabelle1!$A$2:$C$9,3,0)="Uninf", G498="yes"),"Uninf-AB",VLOOKUP(D498,Tabelle1!$A$2:$C$9,3,0))</f>
        <v>wMel</v>
      </c>
      <c r="I498" t="str">
        <f t="shared" si="28"/>
        <v>wMel_Po_1_-</v>
      </c>
      <c r="J498">
        <v>1</v>
      </c>
      <c r="K498">
        <v>3</v>
      </c>
      <c r="L498">
        <v>2</v>
      </c>
      <c r="M498" t="str">
        <f t="shared" si="29"/>
        <v>re1-2</v>
      </c>
      <c r="N498">
        <v>10</v>
      </c>
      <c r="O498">
        <v>30</v>
      </c>
      <c r="P498">
        <v>53</v>
      </c>
      <c r="Q498">
        <v>23.6</v>
      </c>
      <c r="R498" t="s">
        <v>14</v>
      </c>
      <c r="S498">
        <v>24</v>
      </c>
      <c r="T498" s="4" t="s">
        <v>42</v>
      </c>
      <c r="U498" t="s">
        <v>16</v>
      </c>
      <c r="V498">
        <v>18.227550440636701</v>
      </c>
      <c r="W498">
        <f t="shared" si="30"/>
        <v>18</v>
      </c>
      <c r="X498" t="s">
        <v>59</v>
      </c>
      <c r="Y498" t="str">
        <f t="shared" si="31"/>
        <v>Po</v>
      </c>
    </row>
    <row r="499" spans="1:25" x14ac:dyDescent="0.3">
      <c r="A499">
        <v>217</v>
      </c>
      <c r="B499">
        <v>1176</v>
      </c>
      <c r="C499" t="s">
        <v>26</v>
      </c>
      <c r="D499" t="s">
        <v>12</v>
      </c>
      <c r="E499">
        <f>VLOOKUP(D499,Tabelle1!$A$2:$B$9,2,0)</f>
        <v>1</v>
      </c>
      <c r="F499" t="s">
        <v>55</v>
      </c>
      <c r="G499" t="s">
        <v>62</v>
      </c>
      <c r="H499" t="str">
        <f>IF(AND(VLOOKUP(D499,Tabelle1!$A$2:$C$9,3,0)="Uninf", G499="yes"),"Uninf-AB",VLOOKUP(D499,Tabelle1!$A$2:$C$9,3,0))</f>
        <v>wMel</v>
      </c>
      <c r="I499" t="str">
        <f t="shared" si="28"/>
        <v>wMel_Po_1_-</v>
      </c>
      <c r="J499">
        <v>1</v>
      </c>
      <c r="K499">
        <v>3</v>
      </c>
      <c r="L499">
        <v>2</v>
      </c>
      <c r="M499" t="str">
        <f t="shared" si="29"/>
        <v>re1-2</v>
      </c>
      <c r="N499">
        <v>10</v>
      </c>
      <c r="O499">
        <v>30</v>
      </c>
      <c r="P499">
        <v>53</v>
      </c>
      <c r="Q499">
        <v>23.6</v>
      </c>
      <c r="R499" t="s">
        <v>14</v>
      </c>
      <c r="S499">
        <v>24</v>
      </c>
      <c r="T499" s="4" t="s">
        <v>42</v>
      </c>
      <c r="U499" t="s">
        <v>16</v>
      </c>
      <c r="V499">
        <v>18.1915379109873</v>
      </c>
      <c r="W499">
        <f t="shared" si="30"/>
        <v>18</v>
      </c>
      <c r="X499" t="s">
        <v>59</v>
      </c>
      <c r="Y499" t="str">
        <f t="shared" si="31"/>
        <v>Po</v>
      </c>
    </row>
    <row r="500" spans="1:25" x14ac:dyDescent="0.3">
      <c r="A500">
        <v>238</v>
      </c>
      <c r="B500">
        <v>1169</v>
      </c>
      <c r="C500" t="s">
        <v>26</v>
      </c>
      <c r="D500" t="s">
        <v>12</v>
      </c>
      <c r="E500">
        <f>VLOOKUP(D500,Tabelle1!$A$2:$B$9,2,0)</f>
        <v>1</v>
      </c>
      <c r="F500" t="s">
        <v>55</v>
      </c>
      <c r="G500" t="s">
        <v>62</v>
      </c>
      <c r="H500" t="str">
        <f>IF(AND(VLOOKUP(D500,Tabelle1!$A$2:$C$9,3,0)="Uninf", G500="yes"),"Uninf-AB",VLOOKUP(D500,Tabelle1!$A$2:$C$9,3,0))</f>
        <v>wMel</v>
      </c>
      <c r="I500" t="str">
        <f t="shared" si="28"/>
        <v>wMel_Po_1_-</v>
      </c>
      <c r="J500">
        <v>1</v>
      </c>
      <c r="K500">
        <v>3</v>
      </c>
      <c r="L500">
        <v>2</v>
      </c>
      <c r="M500" t="str">
        <f t="shared" si="29"/>
        <v>re1-2</v>
      </c>
      <c r="N500">
        <v>10</v>
      </c>
      <c r="O500">
        <v>30</v>
      </c>
      <c r="P500">
        <v>53</v>
      </c>
      <c r="Q500">
        <v>23.6</v>
      </c>
      <c r="R500" t="s">
        <v>14</v>
      </c>
      <c r="S500">
        <v>24</v>
      </c>
      <c r="T500" s="4" t="s">
        <v>42</v>
      </c>
      <c r="U500" t="s">
        <v>16</v>
      </c>
      <c r="V500">
        <v>18.287403787003999</v>
      </c>
      <c r="W500">
        <f t="shared" si="30"/>
        <v>18</v>
      </c>
      <c r="X500" t="s">
        <v>59</v>
      </c>
      <c r="Y500" t="str">
        <f t="shared" si="31"/>
        <v>Po</v>
      </c>
    </row>
    <row r="501" spans="1:25" x14ac:dyDescent="0.3">
      <c r="A501">
        <v>256</v>
      </c>
      <c r="B501">
        <v>1176</v>
      </c>
      <c r="C501" t="s">
        <v>26</v>
      </c>
      <c r="D501" t="s">
        <v>12</v>
      </c>
      <c r="E501">
        <f>VLOOKUP(D501,Tabelle1!$A$2:$B$9,2,0)</f>
        <v>1</v>
      </c>
      <c r="F501" t="s">
        <v>55</v>
      </c>
      <c r="G501" t="s">
        <v>62</v>
      </c>
      <c r="H501" t="str">
        <f>IF(AND(VLOOKUP(D501,Tabelle1!$A$2:$C$9,3,0)="Uninf", G501="yes"),"Uninf-AB",VLOOKUP(D501,Tabelle1!$A$2:$C$9,3,0))</f>
        <v>wMel</v>
      </c>
      <c r="I501" t="str">
        <f t="shared" si="28"/>
        <v>wMel_Po_1_-</v>
      </c>
      <c r="J501">
        <v>1</v>
      </c>
      <c r="K501">
        <v>3</v>
      </c>
      <c r="L501">
        <v>2</v>
      </c>
      <c r="M501" t="str">
        <f t="shared" si="29"/>
        <v>re1-2</v>
      </c>
      <c r="N501">
        <v>10</v>
      </c>
      <c r="O501">
        <v>30</v>
      </c>
      <c r="P501">
        <v>53</v>
      </c>
      <c r="Q501">
        <v>23.6</v>
      </c>
      <c r="R501" t="s">
        <v>14</v>
      </c>
      <c r="S501">
        <v>24</v>
      </c>
      <c r="T501" s="4" t="s">
        <v>42</v>
      </c>
      <c r="U501" t="s">
        <v>16</v>
      </c>
      <c r="V501">
        <v>18.368409575594299</v>
      </c>
      <c r="W501">
        <f t="shared" si="30"/>
        <v>18</v>
      </c>
      <c r="X501" t="s">
        <v>59</v>
      </c>
      <c r="Y501" t="str">
        <f t="shared" si="31"/>
        <v>Po</v>
      </c>
    </row>
    <row r="502" spans="1:25" x14ac:dyDescent="0.3">
      <c r="A502">
        <v>260</v>
      </c>
      <c r="B502">
        <v>1162</v>
      </c>
      <c r="C502" t="s">
        <v>26</v>
      </c>
      <c r="D502" t="s">
        <v>12</v>
      </c>
      <c r="E502">
        <f>VLOOKUP(D502,Tabelle1!$A$2:$B$9,2,0)</f>
        <v>1</v>
      </c>
      <c r="F502" t="s">
        <v>55</v>
      </c>
      <c r="G502" t="s">
        <v>62</v>
      </c>
      <c r="H502" t="str">
        <f>IF(AND(VLOOKUP(D502,Tabelle1!$A$2:$C$9,3,0)="Uninf", G502="yes"),"Uninf-AB",VLOOKUP(D502,Tabelle1!$A$2:$C$9,3,0))</f>
        <v>wMel</v>
      </c>
      <c r="I502" t="str">
        <f t="shared" si="28"/>
        <v>wMel_Po_1_-</v>
      </c>
      <c r="J502">
        <v>1</v>
      </c>
      <c r="K502">
        <v>3</v>
      </c>
      <c r="L502">
        <v>2</v>
      </c>
      <c r="M502" t="str">
        <f t="shared" si="29"/>
        <v>re1-2</v>
      </c>
      <c r="N502">
        <v>10</v>
      </c>
      <c r="O502">
        <v>30</v>
      </c>
      <c r="P502">
        <v>53</v>
      </c>
      <c r="Q502">
        <v>23.6</v>
      </c>
      <c r="R502" t="s">
        <v>14</v>
      </c>
      <c r="S502">
        <v>24</v>
      </c>
      <c r="T502" s="4" t="s">
        <v>42</v>
      </c>
      <c r="U502" t="s">
        <v>16</v>
      </c>
      <c r="V502">
        <v>18.387804833908099</v>
      </c>
      <c r="W502">
        <f t="shared" si="30"/>
        <v>18</v>
      </c>
      <c r="X502" t="s">
        <v>59</v>
      </c>
      <c r="Y502" t="str">
        <f t="shared" si="31"/>
        <v>Po</v>
      </c>
    </row>
    <row r="503" spans="1:25" x14ac:dyDescent="0.3">
      <c r="A503">
        <v>279</v>
      </c>
      <c r="B503">
        <v>1178</v>
      </c>
      <c r="C503" t="s">
        <v>26</v>
      </c>
      <c r="D503" t="s">
        <v>12</v>
      </c>
      <c r="E503">
        <f>VLOOKUP(D503,Tabelle1!$A$2:$B$9,2,0)</f>
        <v>1</v>
      </c>
      <c r="F503" t="s">
        <v>55</v>
      </c>
      <c r="G503" t="s">
        <v>62</v>
      </c>
      <c r="H503" t="str">
        <f>IF(AND(VLOOKUP(D503,Tabelle1!$A$2:$C$9,3,0)="Uninf", G503="yes"),"Uninf-AB",VLOOKUP(D503,Tabelle1!$A$2:$C$9,3,0))</f>
        <v>wMel</v>
      </c>
      <c r="I503" t="str">
        <f t="shared" si="28"/>
        <v>wMel_Po_1_-</v>
      </c>
      <c r="J503">
        <v>1</v>
      </c>
      <c r="K503">
        <v>3</v>
      </c>
      <c r="L503">
        <v>2</v>
      </c>
      <c r="M503" t="str">
        <f t="shared" si="29"/>
        <v>re1-2</v>
      </c>
      <c r="N503">
        <v>10</v>
      </c>
      <c r="O503">
        <v>30</v>
      </c>
      <c r="P503">
        <v>53</v>
      </c>
      <c r="Q503">
        <v>23.6</v>
      </c>
      <c r="R503" t="s">
        <v>14</v>
      </c>
      <c r="S503">
        <v>24</v>
      </c>
      <c r="T503" s="4" t="s">
        <v>42</v>
      </c>
      <c r="U503" t="s">
        <v>16</v>
      </c>
      <c r="V503">
        <v>18.472539281037299</v>
      </c>
      <c r="W503">
        <f t="shared" si="30"/>
        <v>18</v>
      </c>
      <c r="X503" t="s">
        <v>59</v>
      </c>
      <c r="Y503" t="str">
        <f t="shared" si="31"/>
        <v>Po</v>
      </c>
    </row>
    <row r="504" spans="1:25" x14ac:dyDescent="0.3">
      <c r="A504">
        <v>295</v>
      </c>
      <c r="B504">
        <v>1175</v>
      </c>
      <c r="C504" t="s">
        <v>26</v>
      </c>
      <c r="D504" t="s">
        <v>12</v>
      </c>
      <c r="E504">
        <f>VLOOKUP(D504,Tabelle1!$A$2:$B$9,2,0)</f>
        <v>1</v>
      </c>
      <c r="F504" t="s">
        <v>55</v>
      </c>
      <c r="G504" t="s">
        <v>62</v>
      </c>
      <c r="H504" t="str">
        <f>IF(AND(VLOOKUP(D504,Tabelle1!$A$2:$C$9,3,0)="Uninf", G504="yes"),"Uninf-AB",VLOOKUP(D504,Tabelle1!$A$2:$C$9,3,0))</f>
        <v>wMel</v>
      </c>
      <c r="I504" t="str">
        <f t="shared" si="28"/>
        <v>wMel_Po_1_-</v>
      </c>
      <c r="J504">
        <v>1</v>
      </c>
      <c r="K504">
        <v>3</v>
      </c>
      <c r="L504">
        <v>2</v>
      </c>
      <c r="M504" t="str">
        <f t="shared" si="29"/>
        <v>re1-2</v>
      </c>
      <c r="N504">
        <v>10</v>
      </c>
      <c r="O504">
        <v>30</v>
      </c>
      <c r="P504">
        <v>53</v>
      </c>
      <c r="Q504">
        <v>23.6</v>
      </c>
      <c r="R504" t="s">
        <v>14</v>
      </c>
      <c r="S504">
        <v>24</v>
      </c>
      <c r="T504" s="4" t="s">
        <v>42</v>
      </c>
      <c r="U504" t="s">
        <v>16</v>
      </c>
      <c r="V504">
        <v>18.545370852684499</v>
      </c>
      <c r="W504">
        <f t="shared" si="30"/>
        <v>19</v>
      </c>
      <c r="X504" t="s">
        <v>59</v>
      </c>
      <c r="Y504" t="str">
        <f t="shared" si="31"/>
        <v>Po</v>
      </c>
    </row>
    <row r="505" spans="1:25" x14ac:dyDescent="0.3">
      <c r="A505">
        <v>291</v>
      </c>
      <c r="B505">
        <v>1154</v>
      </c>
      <c r="C505" t="s">
        <v>26</v>
      </c>
      <c r="D505" t="s">
        <v>12</v>
      </c>
      <c r="E505">
        <f>VLOOKUP(D505,Tabelle1!$A$2:$B$9,2,0)</f>
        <v>1</v>
      </c>
      <c r="F505" t="s">
        <v>55</v>
      </c>
      <c r="G505" t="s">
        <v>62</v>
      </c>
      <c r="H505" t="str">
        <f>IF(AND(VLOOKUP(D505,Tabelle1!$A$2:$C$9,3,0)="Uninf", G505="yes"),"Uninf-AB",VLOOKUP(D505,Tabelle1!$A$2:$C$9,3,0))</f>
        <v>wMel</v>
      </c>
      <c r="I505" t="str">
        <f t="shared" si="28"/>
        <v>wMel_Po_1_-</v>
      </c>
      <c r="J505">
        <v>1</v>
      </c>
      <c r="K505">
        <v>3</v>
      </c>
      <c r="L505">
        <v>2</v>
      </c>
      <c r="M505" t="str">
        <f t="shared" si="29"/>
        <v>re1-2</v>
      </c>
      <c r="N505">
        <v>10</v>
      </c>
      <c r="O505">
        <v>30</v>
      </c>
      <c r="P505">
        <v>53</v>
      </c>
      <c r="Q505">
        <v>23.6</v>
      </c>
      <c r="R505" t="s">
        <v>14</v>
      </c>
      <c r="S505">
        <v>24</v>
      </c>
      <c r="T505" s="4" t="s">
        <v>42</v>
      </c>
      <c r="U505" t="s">
        <v>16</v>
      </c>
      <c r="V505">
        <v>18.529112031281699</v>
      </c>
      <c r="W505">
        <f t="shared" si="30"/>
        <v>19</v>
      </c>
      <c r="X505" t="s">
        <v>59</v>
      </c>
      <c r="Y505" t="str">
        <f t="shared" si="31"/>
        <v>Po</v>
      </c>
    </row>
    <row r="506" spans="1:25" x14ac:dyDescent="0.3">
      <c r="A506">
        <v>326</v>
      </c>
      <c r="B506">
        <v>1159</v>
      </c>
      <c r="C506" t="s">
        <v>26</v>
      </c>
      <c r="D506" t="s">
        <v>12</v>
      </c>
      <c r="E506">
        <f>VLOOKUP(D506,Tabelle1!$A$2:$B$9,2,0)</f>
        <v>1</v>
      </c>
      <c r="F506" t="s">
        <v>55</v>
      </c>
      <c r="G506" t="s">
        <v>62</v>
      </c>
      <c r="H506" t="str">
        <f>IF(AND(VLOOKUP(D506,Tabelle1!$A$2:$C$9,3,0)="Uninf", G506="yes"),"Uninf-AB",VLOOKUP(D506,Tabelle1!$A$2:$C$9,3,0))</f>
        <v>wMel</v>
      </c>
      <c r="I506" t="str">
        <f t="shared" si="28"/>
        <v>wMel_Po_1_-</v>
      </c>
      <c r="J506">
        <v>1</v>
      </c>
      <c r="K506">
        <v>3</v>
      </c>
      <c r="L506">
        <v>2</v>
      </c>
      <c r="M506" t="str">
        <f t="shared" si="29"/>
        <v>re1-2</v>
      </c>
      <c r="N506">
        <v>10</v>
      </c>
      <c r="O506">
        <v>30</v>
      </c>
      <c r="P506">
        <v>53</v>
      </c>
      <c r="Q506">
        <v>23.6</v>
      </c>
      <c r="R506" t="s">
        <v>14</v>
      </c>
      <c r="S506">
        <v>24</v>
      </c>
      <c r="T506" s="4" t="s">
        <v>42</v>
      </c>
      <c r="U506" t="s">
        <v>16</v>
      </c>
      <c r="V506">
        <v>18.687394949923402</v>
      </c>
      <c r="W506">
        <f t="shared" si="30"/>
        <v>19</v>
      </c>
      <c r="X506" t="s">
        <v>59</v>
      </c>
      <c r="Y506" t="str">
        <f t="shared" si="31"/>
        <v>Po</v>
      </c>
    </row>
    <row r="507" spans="1:25" x14ac:dyDescent="0.3">
      <c r="A507">
        <v>320</v>
      </c>
      <c r="B507">
        <v>1189</v>
      </c>
      <c r="C507" t="s">
        <v>26</v>
      </c>
      <c r="D507" t="s">
        <v>12</v>
      </c>
      <c r="E507">
        <f>VLOOKUP(D507,Tabelle1!$A$2:$B$9,2,0)</f>
        <v>1</v>
      </c>
      <c r="F507" t="s">
        <v>55</v>
      </c>
      <c r="G507" t="s">
        <v>62</v>
      </c>
      <c r="H507" t="str">
        <f>IF(AND(VLOOKUP(D507,Tabelle1!$A$2:$C$9,3,0)="Uninf", G507="yes"),"Uninf-AB",VLOOKUP(D507,Tabelle1!$A$2:$C$9,3,0))</f>
        <v>wMel</v>
      </c>
      <c r="I507" t="str">
        <f t="shared" si="28"/>
        <v>wMel_Po_1_-</v>
      </c>
      <c r="J507">
        <v>1</v>
      </c>
      <c r="K507">
        <v>3</v>
      </c>
      <c r="L507">
        <v>2</v>
      </c>
      <c r="M507" t="str">
        <f t="shared" si="29"/>
        <v>re1-2</v>
      </c>
      <c r="N507">
        <v>10</v>
      </c>
      <c r="O507">
        <v>30</v>
      </c>
      <c r="P507">
        <v>53</v>
      </c>
      <c r="Q507">
        <v>23.6</v>
      </c>
      <c r="R507" t="s">
        <v>14</v>
      </c>
      <c r="S507">
        <v>24</v>
      </c>
      <c r="T507" s="4" t="s">
        <v>42</v>
      </c>
      <c r="U507" t="s">
        <v>16</v>
      </c>
      <c r="V507">
        <v>18.657495550104201</v>
      </c>
      <c r="W507">
        <f t="shared" si="30"/>
        <v>19</v>
      </c>
      <c r="X507" t="s">
        <v>59</v>
      </c>
      <c r="Y507" t="str">
        <f t="shared" si="31"/>
        <v>Po</v>
      </c>
    </row>
    <row r="508" spans="1:25" x14ac:dyDescent="0.3">
      <c r="A508">
        <v>425</v>
      </c>
      <c r="B508">
        <v>1194</v>
      </c>
      <c r="C508" t="s">
        <v>26</v>
      </c>
      <c r="D508" t="s">
        <v>12</v>
      </c>
      <c r="E508">
        <f>VLOOKUP(D508,Tabelle1!$A$2:$B$9,2,0)</f>
        <v>1</v>
      </c>
      <c r="F508" t="s">
        <v>55</v>
      </c>
      <c r="G508" t="s">
        <v>62</v>
      </c>
      <c r="H508" t="str">
        <f>IF(AND(VLOOKUP(D508,Tabelle1!$A$2:$C$9,3,0)="Uninf", G508="yes"),"Uninf-AB",VLOOKUP(D508,Tabelle1!$A$2:$C$9,3,0))</f>
        <v>wMel</v>
      </c>
      <c r="I508" t="str">
        <f t="shared" si="28"/>
        <v>wMel_Po_1_-</v>
      </c>
      <c r="J508">
        <v>1</v>
      </c>
      <c r="K508">
        <v>3</v>
      </c>
      <c r="L508">
        <v>2</v>
      </c>
      <c r="M508" t="str">
        <f t="shared" si="29"/>
        <v>re1-2</v>
      </c>
      <c r="N508">
        <v>10</v>
      </c>
      <c r="O508">
        <v>30</v>
      </c>
      <c r="P508">
        <v>53</v>
      </c>
      <c r="Q508">
        <v>23.6</v>
      </c>
      <c r="R508" t="s">
        <v>14</v>
      </c>
      <c r="S508">
        <v>24</v>
      </c>
      <c r="T508" s="4" t="s">
        <v>42</v>
      </c>
      <c r="U508" t="s">
        <v>16</v>
      </c>
      <c r="V508">
        <v>19.1332404308611</v>
      </c>
      <c r="W508">
        <f t="shared" si="30"/>
        <v>19</v>
      </c>
      <c r="X508" t="s">
        <v>59</v>
      </c>
      <c r="Y508" t="str">
        <f t="shared" si="31"/>
        <v>Po</v>
      </c>
    </row>
    <row r="509" spans="1:25" x14ac:dyDescent="0.3">
      <c r="A509">
        <v>468</v>
      </c>
      <c r="B509">
        <v>1179</v>
      </c>
      <c r="C509" t="s">
        <v>26</v>
      </c>
      <c r="D509" t="s">
        <v>12</v>
      </c>
      <c r="E509">
        <f>VLOOKUP(D509,Tabelle1!$A$2:$B$9,2,0)</f>
        <v>1</v>
      </c>
      <c r="F509" t="s">
        <v>55</v>
      </c>
      <c r="G509" t="s">
        <v>62</v>
      </c>
      <c r="H509" t="str">
        <f>IF(AND(VLOOKUP(D509,Tabelle1!$A$2:$C$9,3,0)="Uninf", G509="yes"),"Uninf-AB",VLOOKUP(D509,Tabelle1!$A$2:$C$9,3,0))</f>
        <v>wMel</v>
      </c>
      <c r="I509" t="str">
        <f t="shared" si="28"/>
        <v>wMel_Po_1_-</v>
      </c>
      <c r="J509">
        <v>1</v>
      </c>
      <c r="K509">
        <v>3</v>
      </c>
      <c r="L509">
        <v>2</v>
      </c>
      <c r="M509" t="str">
        <f t="shared" si="29"/>
        <v>re1-2</v>
      </c>
      <c r="N509">
        <v>10</v>
      </c>
      <c r="O509">
        <v>30</v>
      </c>
      <c r="P509">
        <v>53</v>
      </c>
      <c r="Q509">
        <v>23.6</v>
      </c>
      <c r="R509" t="s">
        <v>14</v>
      </c>
      <c r="S509">
        <v>24</v>
      </c>
      <c r="T509" s="4" t="s">
        <v>42</v>
      </c>
      <c r="U509" t="s">
        <v>16</v>
      </c>
      <c r="V509">
        <v>19.3295969662651</v>
      </c>
      <c r="W509">
        <f t="shared" si="30"/>
        <v>19</v>
      </c>
      <c r="X509" t="s">
        <v>59</v>
      </c>
      <c r="Y509" t="str">
        <f t="shared" si="31"/>
        <v>Po</v>
      </c>
    </row>
    <row r="510" spans="1:25" x14ac:dyDescent="0.3">
      <c r="A510">
        <v>476</v>
      </c>
      <c r="B510">
        <v>1199</v>
      </c>
      <c r="C510" t="s">
        <v>26</v>
      </c>
      <c r="D510" t="s">
        <v>12</v>
      </c>
      <c r="E510">
        <f>VLOOKUP(D510,Tabelle1!$A$2:$B$9,2,0)</f>
        <v>1</v>
      </c>
      <c r="F510" t="s">
        <v>55</v>
      </c>
      <c r="G510" t="s">
        <v>62</v>
      </c>
      <c r="H510" t="str">
        <f>IF(AND(VLOOKUP(D510,Tabelle1!$A$2:$C$9,3,0)="Uninf", G510="yes"),"Uninf-AB",VLOOKUP(D510,Tabelle1!$A$2:$C$9,3,0))</f>
        <v>wMel</v>
      </c>
      <c r="I510" t="str">
        <f t="shared" si="28"/>
        <v>wMel_Po_1_-</v>
      </c>
      <c r="J510">
        <v>1</v>
      </c>
      <c r="K510">
        <v>3</v>
      </c>
      <c r="L510">
        <v>2</v>
      </c>
      <c r="M510" t="str">
        <f t="shared" si="29"/>
        <v>re1-2</v>
      </c>
      <c r="N510">
        <v>10</v>
      </c>
      <c r="O510">
        <v>30</v>
      </c>
      <c r="P510">
        <v>53</v>
      </c>
      <c r="Q510">
        <v>23.6</v>
      </c>
      <c r="R510" t="s">
        <v>14</v>
      </c>
      <c r="S510">
        <v>24</v>
      </c>
      <c r="T510" s="4" t="s">
        <v>42</v>
      </c>
      <c r="U510" t="s">
        <v>16</v>
      </c>
      <c r="V510">
        <v>19.364086083700599</v>
      </c>
      <c r="W510">
        <f t="shared" si="30"/>
        <v>19</v>
      </c>
      <c r="X510" t="s">
        <v>59</v>
      </c>
      <c r="Y510" t="str">
        <f t="shared" si="31"/>
        <v>Po</v>
      </c>
    </row>
    <row r="511" spans="1:25" x14ac:dyDescent="0.3">
      <c r="A511">
        <v>750</v>
      </c>
      <c r="B511">
        <v>1183</v>
      </c>
      <c r="C511" t="s">
        <v>26</v>
      </c>
      <c r="D511" t="s">
        <v>12</v>
      </c>
      <c r="E511">
        <f>VLOOKUP(D511,Tabelle1!$A$2:$B$9,2,0)</f>
        <v>1</v>
      </c>
      <c r="F511" t="s">
        <v>55</v>
      </c>
      <c r="G511" t="s">
        <v>62</v>
      </c>
      <c r="H511" t="str">
        <f>IF(AND(VLOOKUP(D511,Tabelle1!$A$2:$C$9,3,0)="Uninf", G511="yes"),"Uninf-AB",VLOOKUP(D511,Tabelle1!$A$2:$C$9,3,0))</f>
        <v>wMel</v>
      </c>
      <c r="I511" t="str">
        <f t="shared" si="28"/>
        <v>wMel_Po_1_-</v>
      </c>
      <c r="J511">
        <v>1</v>
      </c>
      <c r="K511">
        <v>3</v>
      </c>
      <c r="L511">
        <v>2</v>
      </c>
      <c r="M511" t="str">
        <f t="shared" si="29"/>
        <v>re1-2</v>
      </c>
      <c r="N511">
        <v>10</v>
      </c>
      <c r="O511">
        <v>30</v>
      </c>
      <c r="P511">
        <v>53</v>
      </c>
      <c r="Q511">
        <v>23.6</v>
      </c>
      <c r="R511" t="s">
        <v>14</v>
      </c>
      <c r="S511">
        <v>24</v>
      </c>
      <c r="T511" s="4" t="s">
        <v>42</v>
      </c>
      <c r="U511" t="s">
        <v>16</v>
      </c>
      <c r="V511">
        <v>20.608156706568</v>
      </c>
      <c r="W511">
        <f t="shared" si="30"/>
        <v>21</v>
      </c>
      <c r="X511" t="s">
        <v>59</v>
      </c>
      <c r="Y511" t="str">
        <f t="shared" si="31"/>
        <v>Po</v>
      </c>
    </row>
    <row r="512" spans="1:25" x14ac:dyDescent="0.3">
      <c r="A512">
        <v>841</v>
      </c>
      <c r="B512">
        <v>1147</v>
      </c>
      <c r="C512" t="s">
        <v>26</v>
      </c>
      <c r="D512" t="s">
        <v>12</v>
      </c>
      <c r="E512">
        <f>VLOOKUP(D512,Tabelle1!$A$2:$B$9,2,0)</f>
        <v>1</v>
      </c>
      <c r="F512" t="s">
        <v>55</v>
      </c>
      <c r="G512" t="s">
        <v>62</v>
      </c>
      <c r="H512" t="str">
        <f>IF(AND(VLOOKUP(D512,Tabelle1!$A$2:$C$9,3,0)="Uninf", G512="yes"),"Uninf-AB",VLOOKUP(D512,Tabelle1!$A$2:$C$9,3,0))</f>
        <v>wMel</v>
      </c>
      <c r="I512" t="str">
        <f t="shared" si="28"/>
        <v>wMel_Po_1_-</v>
      </c>
      <c r="J512">
        <v>1</v>
      </c>
      <c r="K512">
        <v>3</v>
      </c>
      <c r="L512">
        <v>2</v>
      </c>
      <c r="M512" t="str">
        <f t="shared" si="29"/>
        <v>re1-2</v>
      </c>
      <c r="N512">
        <v>10</v>
      </c>
      <c r="O512">
        <v>30</v>
      </c>
      <c r="P512">
        <v>53</v>
      </c>
      <c r="Q512">
        <v>23.6</v>
      </c>
      <c r="R512" t="s">
        <v>14</v>
      </c>
      <c r="S512">
        <v>24</v>
      </c>
      <c r="T512" s="4" t="s">
        <v>42</v>
      </c>
      <c r="U512" t="s">
        <v>16</v>
      </c>
      <c r="V512">
        <v>21.024083306711901</v>
      </c>
      <c r="W512">
        <f t="shared" si="30"/>
        <v>21</v>
      </c>
      <c r="X512" t="s">
        <v>59</v>
      </c>
      <c r="Y512" t="str">
        <f t="shared" si="31"/>
        <v>Po</v>
      </c>
    </row>
    <row r="513" spans="1:25" x14ac:dyDescent="0.3">
      <c r="A513">
        <v>1006</v>
      </c>
      <c r="B513">
        <v>1156</v>
      </c>
      <c r="C513" t="s">
        <v>26</v>
      </c>
      <c r="D513" t="s">
        <v>12</v>
      </c>
      <c r="E513">
        <f>VLOOKUP(D513,Tabelle1!$A$2:$B$9,2,0)</f>
        <v>1</v>
      </c>
      <c r="F513" t="s">
        <v>55</v>
      </c>
      <c r="G513" t="s">
        <v>62</v>
      </c>
      <c r="H513" t="str">
        <f>IF(AND(VLOOKUP(D513,Tabelle1!$A$2:$C$9,3,0)="Uninf", G513="yes"),"Uninf-AB",VLOOKUP(D513,Tabelle1!$A$2:$C$9,3,0))</f>
        <v>wMel</v>
      </c>
      <c r="I513" t="str">
        <f t="shared" si="28"/>
        <v>wMel_Po_1_-</v>
      </c>
      <c r="J513">
        <v>1</v>
      </c>
      <c r="K513">
        <v>3</v>
      </c>
      <c r="L513">
        <v>2</v>
      </c>
      <c r="M513" t="str">
        <f t="shared" si="29"/>
        <v>re1-2</v>
      </c>
      <c r="N513">
        <v>10</v>
      </c>
      <c r="O513">
        <v>30</v>
      </c>
      <c r="P513">
        <v>53</v>
      </c>
      <c r="Q513">
        <v>23.6</v>
      </c>
      <c r="R513" t="s">
        <v>14</v>
      </c>
      <c r="S513">
        <v>24</v>
      </c>
      <c r="T513" s="4" t="s">
        <v>42</v>
      </c>
      <c r="U513" t="s">
        <v>16</v>
      </c>
      <c r="V513">
        <v>21.771579990777798</v>
      </c>
      <c r="W513">
        <f t="shared" si="30"/>
        <v>22</v>
      </c>
      <c r="X513" t="s">
        <v>59</v>
      </c>
      <c r="Y513" t="str">
        <f t="shared" si="31"/>
        <v>Po</v>
      </c>
    </row>
    <row r="514" spans="1:25" x14ac:dyDescent="0.3">
      <c r="A514">
        <v>130</v>
      </c>
      <c r="B514">
        <v>812</v>
      </c>
      <c r="C514" t="s">
        <v>26</v>
      </c>
      <c r="D514" t="s">
        <v>12</v>
      </c>
      <c r="E514">
        <f>VLOOKUP(D514,Tabelle1!$A$2:$B$9,2,0)</f>
        <v>1</v>
      </c>
      <c r="F514" t="s">
        <v>55</v>
      </c>
      <c r="G514" t="s">
        <v>62</v>
      </c>
      <c r="H514" t="str">
        <f>IF(AND(VLOOKUP(D514,Tabelle1!$A$2:$C$9,3,0)="Uninf", G514="yes"),"Uninf-AB",VLOOKUP(D514,Tabelle1!$A$2:$C$9,3,0))</f>
        <v>wMel</v>
      </c>
      <c r="I514" t="str">
        <f t="shared" si="28"/>
        <v>wMel_Po_1_-</v>
      </c>
      <c r="J514">
        <v>2</v>
      </c>
      <c r="K514">
        <v>14</v>
      </c>
      <c r="L514">
        <v>3</v>
      </c>
      <c r="M514" t="str">
        <f t="shared" si="29"/>
        <v>re1-3</v>
      </c>
      <c r="N514">
        <v>14</v>
      </c>
      <c r="O514">
        <v>0</v>
      </c>
      <c r="P514">
        <v>60</v>
      </c>
      <c r="Q514">
        <v>24.7</v>
      </c>
      <c r="R514" t="s">
        <v>14</v>
      </c>
      <c r="S514">
        <v>24</v>
      </c>
      <c r="T514" s="4" t="s">
        <v>42</v>
      </c>
      <c r="U514" t="s">
        <v>17</v>
      </c>
      <c r="V514">
        <v>17.794447906294899</v>
      </c>
      <c r="W514">
        <f t="shared" si="30"/>
        <v>18</v>
      </c>
      <c r="X514" t="s">
        <v>59</v>
      </c>
      <c r="Y514" t="str">
        <f t="shared" si="31"/>
        <v>Po</v>
      </c>
    </row>
    <row r="515" spans="1:25" x14ac:dyDescent="0.3">
      <c r="A515">
        <v>156</v>
      </c>
      <c r="B515">
        <v>828</v>
      </c>
      <c r="C515" t="s">
        <v>26</v>
      </c>
      <c r="D515" t="s">
        <v>12</v>
      </c>
      <c r="E515">
        <f>VLOOKUP(D515,Tabelle1!$A$2:$B$9,2,0)</f>
        <v>1</v>
      </c>
      <c r="F515" t="s">
        <v>55</v>
      </c>
      <c r="G515" t="s">
        <v>62</v>
      </c>
      <c r="H515" t="str">
        <f>IF(AND(VLOOKUP(D515,Tabelle1!$A$2:$C$9,3,0)="Uninf", G515="yes"),"Uninf-AB",VLOOKUP(D515,Tabelle1!$A$2:$C$9,3,0))</f>
        <v>wMel</v>
      </c>
      <c r="I515" t="str">
        <f t="shared" ref="I515:I578" si="32">H515&amp;"_"&amp;Y515&amp;"_"&amp;E515&amp;"_"&amp;F515</f>
        <v>wMel_Po_1_-</v>
      </c>
      <c r="J515">
        <v>2</v>
      </c>
      <c r="K515">
        <v>14</v>
      </c>
      <c r="L515">
        <v>3</v>
      </c>
      <c r="M515" t="str">
        <f t="shared" ref="M515:M578" si="33">D515&amp;F515&amp;L515</f>
        <v>re1-3</v>
      </c>
      <c r="N515">
        <v>14</v>
      </c>
      <c r="O515">
        <v>0</v>
      </c>
      <c r="P515">
        <v>60</v>
      </c>
      <c r="Q515">
        <v>24.7</v>
      </c>
      <c r="R515" t="s">
        <v>14</v>
      </c>
      <c r="S515">
        <v>24</v>
      </c>
      <c r="T515" s="4" t="s">
        <v>42</v>
      </c>
      <c r="U515" t="s">
        <v>17</v>
      </c>
      <c r="V515">
        <v>17.911199073980001</v>
      </c>
      <c r="W515">
        <f t="shared" ref="W515:W578" si="34">ROUND(V515,0)</f>
        <v>18</v>
      </c>
      <c r="X515" t="s">
        <v>59</v>
      </c>
      <c r="Y515" t="str">
        <f t="shared" ref="Y515:Y578" si="35">MID(X515,1,2)</f>
        <v>Po</v>
      </c>
    </row>
    <row r="516" spans="1:25" x14ac:dyDescent="0.3">
      <c r="A516">
        <v>144</v>
      </c>
      <c r="B516">
        <v>800</v>
      </c>
      <c r="C516" t="s">
        <v>26</v>
      </c>
      <c r="D516" t="s">
        <v>12</v>
      </c>
      <c r="E516">
        <f>VLOOKUP(D516,Tabelle1!$A$2:$B$9,2,0)</f>
        <v>1</v>
      </c>
      <c r="F516" t="s">
        <v>55</v>
      </c>
      <c r="G516" t="s">
        <v>62</v>
      </c>
      <c r="H516" t="str">
        <f>IF(AND(VLOOKUP(D516,Tabelle1!$A$2:$C$9,3,0)="Uninf", G516="yes"),"Uninf-AB",VLOOKUP(D516,Tabelle1!$A$2:$C$9,3,0))</f>
        <v>wMel</v>
      </c>
      <c r="I516" t="str">
        <f t="shared" si="32"/>
        <v>wMel_Po_1_-</v>
      </c>
      <c r="J516">
        <v>2</v>
      </c>
      <c r="K516">
        <v>14</v>
      </c>
      <c r="L516">
        <v>3</v>
      </c>
      <c r="M516" t="str">
        <f t="shared" si="33"/>
        <v>re1-3</v>
      </c>
      <c r="N516">
        <v>14</v>
      </c>
      <c r="O516">
        <v>0</v>
      </c>
      <c r="P516">
        <v>60</v>
      </c>
      <c r="Q516">
        <v>24.7</v>
      </c>
      <c r="R516" t="s">
        <v>14</v>
      </c>
      <c r="S516">
        <v>24</v>
      </c>
      <c r="T516" s="4" t="s">
        <v>42</v>
      </c>
      <c r="U516" t="s">
        <v>17</v>
      </c>
      <c r="V516">
        <v>17.862714158816701</v>
      </c>
      <c r="W516">
        <f t="shared" si="34"/>
        <v>18</v>
      </c>
      <c r="X516" t="s">
        <v>59</v>
      </c>
      <c r="Y516" t="str">
        <f t="shared" si="35"/>
        <v>Po</v>
      </c>
    </row>
    <row r="517" spans="1:25" x14ac:dyDescent="0.3">
      <c r="A517">
        <v>162</v>
      </c>
      <c r="B517">
        <v>800</v>
      </c>
      <c r="C517" t="s">
        <v>26</v>
      </c>
      <c r="D517" t="s">
        <v>12</v>
      </c>
      <c r="E517">
        <f>VLOOKUP(D517,Tabelle1!$A$2:$B$9,2,0)</f>
        <v>1</v>
      </c>
      <c r="F517" t="s">
        <v>55</v>
      </c>
      <c r="G517" t="s">
        <v>62</v>
      </c>
      <c r="H517" t="str">
        <f>IF(AND(VLOOKUP(D517,Tabelle1!$A$2:$C$9,3,0)="Uninf", G517="yes"),"Uninf-AB",VLOOKUP(D517,Tabelle1!$A$2:$C$9,3,0))</f>
        <v>wMel</v>
      </c>
      <c r="I517" t="str">
        <f t="shared" si="32"/>
        <v>wMel_Po_1_-</v>
      </c>
      <c r="J517">
        <v>2</v>
      </c>
      <c r="K517">
        <v>14</v>
      </c>
      <c r="L517">
        <v>3</v>
      </c>
      <c r="M517" t="str">
        <f t="shared" si="33"/>
        <v>re1-3</v>
      </c>
      <c r="N517">
        <v>14</v>
      </c>
      <c r="O517">
        <v>0</v>
      </c>
      <c r="P517">
        <v>60</v>
      </c>
      <c r="Q517">
        <v>24.7</v>
      </c>
      <c r="R517" t="s">
        <v>14</v>
      </c>
      <c r="S517">
        <v>24</v>
      </c>
      <c r="T517" s="4" t="s">
        <v>42</v>
      </c>
      <c r="U517" t="s">
        <v>17</v>
      </c>
      <c r="V517">
        <v>17.9464435113285</v>
      </c>
      <c r="W517">
        <f t="shared" si="34"/>
        <v>18</v>
      </c>
      <c r="X517" t="s">
        <v>59</v>
      </c>
      <c r="Y517" t="str">
        <f t="shared" si="35"/>
        <v>Po</v>
      </c>
    </row>
    <row r="518" spans="1:25" x14ac:dyDescent="0.3">
      <c r="A518">
        <v>162</v>
      </c>
      <c r="B518">
        <v>780</v>
      </c>
      <c r="C518" t="s">
        <v>26</v>
      </c>
      <c r="D518" t="s">
        <v>12</v>
      </c>
      <c r="E518">
        <f>VLOOKUP(D518,Tabelle1!$A$2:$B$9,2,0)</f>
        <v>1</v>
      </c>
      <c r="F518" t="s">
        <v>55</v>
      </c>
      <c r="G518" t="s">
        <v>62</v>
      </c>
      <c r="H518" t="str">
        <f>IF(AND(VLOOKUP(D518,Tabelle1!$A$2:$C$9,3,0)="Uninf", G518="yes"),"Uninf-AB",VLOOKUP(D518,Tabelle1!$A$2:$C$9,3,0))</f>
        <v>wMel</v>
      </c>
      <c r="I518" t="str">
        <f t="shared" si="32"/>
        <v>wMel_Po_1_-</v>
      </c>
      <c r="J518">
        <v>2</v>
      </c>
      <c r="K518">
        <v>14</v>
      </c>
      <c r="L518">
        <v>3</v>
      </c>
      <c r="M518" t="str">
        <f t="shared" si="33"/>
        <v>re1-3</v>
      </c>
      <c r="N518">
        <v>14</v>
      </c>
      <c r="O518">
        <v>0</v>
      </c>
      <c r="P518">
        <v>60</v>
      </c>
      <c r="Q518">
        <v>24.7</v>
      </c>
      <c r="R518" t="s">
        <v>14</v>
      </c>
      <c r="S518">
        <v>24</v>
      </c>
      <c r="T518" s="4" t="s">
        <v>42</v>
      </c>
      <c r="U518" t="s">
        <v>17</v>
      </c>
      <c r="V518">
        <v>17.9516825493127</v>
      </c>
      <c r="W518">
        <f t="shared" si="34"/>
        <v>18</v>
      </c>
      <c r="X518" t="s">
        <v>59</v>
      </c>
      <c r="Y518" t="str">
        <f t="shared" si="35"/>
        <v>Po</v>
      </c>
    </row>
    <row r="519" spans="1:25" x14ac:dyDescent="0.3">
      <c r="A519">
        <v>178</v>
      </c>
      <c r="B519">
        <v>810</v>
      </c>
      <c r="C519" t="s">
        <v>26</v>
      </c>
      <c r="D519" t="s">
        <v>12</v>
      </c>
      <c r="E519">
        <f>VLOOKUP(D519,Tabelle1!$A$2:$B$9,2,0)</f>
        <v>1</v>
      </c>
      <c r="F519" t="s">
        <v>55</v>
      </c>
      <c r="G519" t="s">
        <v>62</v>
      </c>
      <c r="H519" t="str">
        <f>IF(AND(VLOOKUP(D519,Tabelle1!$A$2:$C$9,3,0)="Uninf", G519="yes"),"Uninf-AB",VLOOKUP(D519,Tabelle1!$A$2:$C$9,3,0))</f>
        <v>wMel</v>
      </c>
      <c r="I519" t="str">
        <f t="shared" si="32"/>
        <v>wMel_Po_1_-</v>
      </c>
      <c r="J519">
        <v>2</v>
      </c>
      <c r="K519">
        <v>14</v>
      </c>
      <c r="L519">
        <v>3</v>
      </c>
      <c r="M519" t="str">
        <f t="shared" si="33"/>
        <v>re1-3</v>
      </c>
      <c r="N519">
        <v>14</v>
      </c>
      <c r="O519">
        <v>0</v>
      </c>
      <c r="P519">
        <v>60</v>
      </c>
      <c r="Q519">
        <v>24.7</v>
      </c>
      <c r="R519" t="s">
        <v>14</v>
      </c>
      <c r="S519">
        <v>24</v>
      </c>
      <c r="T519" s="4" t="s">
        <v>42</v>
      </c>
      <c r="U519" t="s">
        <v>17</v>
      </c>
      <c r="V519">
        <v>18.0182500834579</v>
      </c>
      <c r="W519">
        <f t="shared" si="34"/>
        <v>18</v>
      </c>
      <c r="X519" t="s">
        <v>59</v>
      </c>
      <c r="Y519" t="str">
        <f t="shared" si="35"/>
        <v>Po</v>
      </c>
    </row>
    <row r="520" spans="1:25" x14ac:dyDescent="0.3">
      <c r="A520">
        <v>190</v>
      </c>
      <c r="B520">
        <v>800</v>
      </c>
      <c r="C520" t="s">
        <v>26</v>
      </c>
      <c r="D520" t="s">
        <v>12</v>
      </c>
      <c r="E520">
        <f>VLOOKUP(D520,Tabelle1!$A$2:$B$9,2,0)</f>
        <v>1</v>
      </c>
      <c r="F520" t="s">
        <v>55</v>
      </c>
      <c r="G520" t="s">
        <v>62</v>
      </c>
      <c r="H520" t="str">
        <f>IF(AND(VLOOKUP(D520,Tabelle1!$A$2:$C$9,3,0)="Uninf", G520="yes"),"Uninf-AB",VLOOKUP(D520,Tabelle1!$A$2:$C$9,3,0))</f>
        <v>wMel</v>
      </c>
      <c r="I520" t="str">
        <f t="shared" si="32"/>
        <v>wMel_Po_1_-</v>
      </c>
      <c r="J520">
        <v>2</v>
      </c>
      <c r="K520">
        <v>14</v>
      </c>
      <c r="L520">
        <v>3</v>
      </c>
      <c r="M520" t="str">
        <f t="shared" si="33"/>
        <v>re1-3</v>
      </c>
      <c r="N520">
        <v>14</v>
      </c>
      <c r="O520">
        <v>0</v>
      </c>
      <c r="P520">
        <v>60</v>
      </c>
      <c r="Q520">
        <v>24.7</v>
      </c>
      <c r="R520" t="s">
        <v>14</v>
      </c>
      <c r="S520">
        <v>24</v>
      </c>
      <c r="T520" s="4" t="s">
        <v>42</v>
      </c>
      <c r="U520" t="s">
        <v>17</v>
      </c>
      <c r="V520">
        <v>18.076689170791099</v>
      </c>
      <c r="W520">
        <f t="shared" si="34"/>
        <v>18</v>
      </c>
      <c r="X520" t="s">
        <v>59</v>
      </c>
      <c r="Y520" t="str">
        <f t="shared" si="35"/>
        <v>Po</v>
      </c>
    </row>
    <row r="521" spans="1:25" x14ac:dyDescent="0.3">
      <c r="A521">
        <v>206</v>
      </c>
      <c r="B521">
        <v>794</v>
      </c>
      <c r="C521" t="s">
        <v>26</v>
      </c>
      <c r="D521" t="s">
        <v>12</v>
      </c>
      <c r="E521">
        <f>VLOOKUP(D521,Tabelle1!$A$2:$B$9,2,0)</f>
        <v>1</v>
      </c>
      <c r="F521" t="s">
        <v>55</v>
      </c>
      <c r="G521" t="s">
        <v>62</v>
      </c>
      <c r="H521" t="str">
        <f>IF(AND(VLOOKUP(D521,Tabelle1!$A$2:$C$9,3,0)="Uninf", G521="yes"),"Uninf-AB",VLOOKUP(D521,Tabelle1!$A$2:$C$9,3,0))</f>
        <v>wMel</v>
      </c>
      <c r="I521" t="str">
        <f t="shared" si="32"/>
        <v>wMel_Po_1_-</v>
      </c>
      <c r="J521">
        <v>2</v>
      </c>
      <c r="K521">
        <v>14</v>
      </c>
      <c r="L521">
        <v>3</v>
      </c>
      <c r="M521" t="str">
        <f t="shared" si="33"/>
        <v>re1-3</v>
      </c>
      <c r="N521">
        <v>14</v>
      </c>
      <c r="O521">
        <v>0</v>
      </c>
      <c r="P521">
        <v>60</v>
      </c>
      <c r="Q521">
        <v>24.7</v>
      </c>
      <c r="R521" t="s">
        <v>14</v>
      </c>
      <c r="S521">
        <v>24</v>
      </c>
      <c r="T521" s="4" t="s">
        <v>42</v>
      </c>
      <c r="U521" t="s">
        <v>17</v>
      </c>
      <c r="V521">
        <v>18.152686973307901</v>
      </c>
      <c r="W521">
        <f t="shared" si="34"/>
        <v>18</v>
      </c>
      <c r="X521" t="s">
        <v>59</v>
      </c>
      <c r="Y521" t="str">
        <f t="shared" si="35"/>
        <v>Po</v>
      </c>
    </row>
    <row r="522" spans="1:25" x14ac:dyDescent="0.3">
      <c r="A522">
        <v>198</v>
      </c>
      <c r="B522">
        <v>776</v>
      </c>
      <c r="C522" t="s">
        <v>26</v>
      </c>
      <c r="D522" t="s">
        <v>12</v>
      </c>
      <c r="E522">
        <f>VLOOKUP(D522,Tabelle1!$A$2:$B$9,2,0)</f>
        <v>1</v>
      </c>
      <c r="F522" t="s">
        <v>55</v>
      </c>
      <c r="G522" t="s">
        <v>62</v>
      </c>
      <c r="H522" t="str">
        <f>IF(AND(VLOOKUP(D522,Tabelle1!$A$2:$C$9,3,0)="Uninf", G522="yes"),"Uninf-AB",VLOOKUP(D522,Tabelle1!$A$2:$C$9,3,0))</f>
        <v>wMel</v>
      </c>
      <c r="I522" t="str">
        <f t="shared" si="32"/>
        <v>wMel_Po_1_-</v>
      </c>
      <c r="J522">
        <v>2</v>
      </c>
      <c r="K522">
        <v>14</v>
      </c>
      <c r="L522">
        <v>3</v>
      </c>
      <c r="M522" t="str">
        <f t="shared" si="33"/>
        <v>re1-3</v>
      </c>
      <c r="N522">
        <v>14</v>
      </c>
      <c r="O522">
        <v>0</v>
      </c>
      <c r="P522">
        <v>60</v>
      </c>
      <c r="Q522">
        <v>24.7</v>
      </c>
      <c r="R522" t="s">
        <v>14</v>
      </c>
      <c r="S522">
        <v>24</v>
      </c>
      <c r="T522" s="4" t="s">
        <v>42</v>
      </c>
      <c r="U522" t="s">
        <v>17</v>
      </c>
      <c r="V522">
        <v>18.120189061933001</v>
      </c>
      <c r="W522">
        <f t="shared" si="34"/>
        <v>18</v>
      </c>
      <c r="X522" t="s">
        <v>59</v>
      </c>
      <c r="Y522" t="str">
        <f t="shared" si="35"/>
        <v>Po</v>
      </c>
    </row>
    <row r="523" spans="1:25" x14ac:dyDescent="0.3">
      <c r="A523">
        <v>224</v>
      </c>
      <c r="B523">
        <v>802</v>
      </c>
      <c r="C523" t="s">
        <v>26</v>
      </c>
      <c r="D523" t="s">
        <v>12</v>
      </c>
      <c r="E523">
        <f>VLOOKUP(D523,Tabelle1!$A$2:$B$9,2,0)</f>
        <v>1</v>
      </c>
      <c r="F523" t="s">
        <v>55</v>
      </c>
      <c r="G523" t="s">
        <v>62</v>
      </c>
      <c r="H523" t="str">
        <f>IF(AND(VLOOKUP(D523,Tabelle1!$A$2:$C$9,3,0)="Uninf", G523="yes"),"Uninf-AB",VLOOKUP(D523,Tabelle1!$A$2:$C$9,3,0))</f>
        <v>wMel</v>
      </c>
      <c r="I523" t="str">
        <f t="shared" si="32"/>
        <v>wMel_Po_1_-</v>
      </c>
      <c r="J523">
        <v>2</v>
      </c>
      <c r="K523">
        <v>14</v>
      </c>
      <c r="L523">
        <v>3</v>
      </c>
      <c r="M523" t="str">
        <f t="shared" si="33"/>
        <v>re1-3</v>
      </c>
      <c r="N523">
        <v>14</v>
      </c>
      <c r="O523">
        <v>0</v>
      </c>
      <c r="P523">
        <v>60</v>
      </c>
      <c r="Q523">
        <v>24.7</v>
      </c>
      <c r="R523" t="s">
        <v>14</v>
      </c>
      <c r="S523">
        <v>24</v>
      </c>
      <c r="T523" s="4" t="s">
        <v>42</v>
      </c>
      <c r="U523" t="s">
        <v>17</v>
      </c>
      <c r="V523">
        <v>18.234320710626001</v>
      </c>
      <c r="W523">
        <f t="shared" si="34"/>
        <v>18</v>
      </c>
      <c r="X523" t="s">
        <v>59</v>
      </c>
      <c r="Y523" t="str">
        <f t="shared" si="35"/>
        <v>Po</v>
      </c>
    </row>
    <row r="524" spans="1:25" x14ac:dyDescent="0.3">
      <c r="A524">
        <v>242</v>
      </c>
      <c r="B524">
        <v>804</v>
      </c>
      <c r="C524" t="s">
        <v>26</v>
      </c>
      <c r="D524" t="s">
        <v>12</v>
      </c>
      <c r="E524">
        <f>VLOOKUP(D524,Tabelle1!$A$2:$B$9,2,0)</f>
        <v>1</v>
      </c>
      <c r="F524" t="s">
        <v>55</v>
      </c>
      <c r="G524" t="s">
        <v>62</v>
      </c>
      <c r="H524" t="str">
        <f>IF(AND(VLOOKUP(D524,Tabelle1!$A$2:$C$9,3,0)="Uninf", G524="yes"),"Uninf-AB",VLOOKUP(D524,Tabelle1!$A$2:$C$9,3,0))</f>
        <v>wMel</v>
      </c>
      <c r="I524" t="str">
        <f t="shared" si="32"/>
        <v>wMel_Po_1_-</v>
      </c>
      <c r="J524">
        <v>2</v>
      </c>
      <c r="K524">
        <v>14</v>
      </c>
      <c r="L524">
        <v>3</v>
      </c>
      <c r="M524" t="str">
        <f t="shared" si="33"/>
        <v>re1-3</v>
      </c>
      <c r="N524">
        <v>14</v>
      </c>
      <c r="O524">
        <v>0</v>
      </c>
      <c r="P524">
        <v>60</v>
      </c>
      <c r="Q524">
        <v>24.7</v>
      </c>
      <c r="R524" t="s">
        <v>14</v>
      </c>
      <c r="S524">
        <v>24</v>
      </c>
      <c r="T524" s="4" t="s">
        <v>42</v>
      </c>
      <c r="U524" t="s">
        <v>17</v>
      </c>
      <c r="V524">
        <v>18.317526159339302</v>
      </c>
      <c r="W524">
        <f t="shared" si="34"/>
        <v>18</v>
      </c>
      <c r="X524" t="s">
        <v>59</v>
      </c>
      <c r="Y524" t="str">
        <f t="shared" si="35"/>
        <v>Po</v>
      </c>
    </row>
    <row r="525" spans="1:25" x14ac:dyDescent="0.3">
      <c r="A525">
        <v>234</v>
      </c>
      <c r="B525">
        <v>760</v>
      </c>
      <c r="C525" t="s">
        <v>26</v>
      </c>
      <c r="D525" t="s">
        <v>12</v>
      </c>
      <c r="E525">
        <f>VLOOKUP(D525,Tabelle1!$A$2:$B$9,2,0)</f>
        <v>1</v>
      </c>
      <c r="F525" t="s">
        <v>55</v>
      </c>
      <c r="G525" t="s">
        <v>62</v>
      </c>
      <c r="H525" t="str">
        <f>IF(AND(VLOOKUP(D525,Tabelle1!$A$2:$C$9,3,0)="Uninf", G525="yes"),"Uninf-AB",VLOOKUP(D525,Tabelle1!$A$2:$C$9,3,0))</f>
        <v>wMel</v>
      </c>
      <c r="I525" t="str">
        <f t="shared" si="32"/>
        <v>wMel_Po_1_-</v>
      </c>
      <c r="J525">
        <v>2</v>
      </c>
      <c r="K525">
        <v>14</v>
      </c>
      <c r="L525">
        <v>3</v>
      </c>
      <c r="M525" t="str">
        <f t="shared" si="33"/>
        <v>re1-3</v>
      </c>
      <c r="N525">
        <v>14</v>
      </c>
      <c r="O525">
        <v>0</v>
      </c>
      <c r="P525">
        <v>60</v>
      </c>
      <c r="Q525">
        <v>24.7</v>
      </c>
      <c r="R525" t="s">
        <v>14</v>
      </c>
      <c r="S525">
        <v>24</v>
      </c>
      <c r="T525" s="4" t="s">
        <v>42</v>
      </c>
      <c r="U525" t="s">
        <v>17</v>
      </c>
      <c r="V525">
        <v>18.291838997343799</v>
      </c>
      <c r="W525">
        <f t="shared" si="34"/>
        <v>18</v>
      </c>
      <c r="X525" t="s">
        <v>59</v>
      </c>
      <c r="Y525" t="str">
        <f t="shared" si="35"/>
        <v>Po</v>
      </c>
    </row>
    <row r="526" spans="1:25" x14ac:dyDescent="0.3">
      <c r="A526">
        <v>262</v>
      </c>
      <c r="B526">
        <v>774</v>
      </c>
      <c r="C526" t="s">
        <v>26</v>
      </c>
      <c r="D526" t="s">
        <v>12</v>
      </c>
      <c r="E526">
        <f>VLOOKUP(D526,Tabelle1!$A$2:$B$9,2,0)</f>
        <v>1</v>
      </c>
      <c r="F526" t="s">
        <v>55</v>
      </c>
      <c r="G526" t="s">
        <v>62</v>
      </c>
      <c r="H526" t="str">
        <f>IF(AND(VLOOKUP(D526,Tabelle1!$A$2:$C$9,3,0)="Uninf", G526="yes"),"Uninf-AB",VLOOKUP(D526,Tabelle1!$A$2:$C$9,3,0))</f>
        <v>wMel</v>
      </c>
      <c r="I526" t="str">
        <f t="shared" si="32"/>
        <v>wMel_Po_1_-</v>
      </c>
      <c r="J526">
        <v>2</v>
      </c>
      <c r="K526">
        <v>14</v>
      </c>
      <c r="L526">
        <v>3</v>
      </c>
      <c r="M526" t="str">
        <f t="shared" si="33"/>
        <v>re1-3</v>
      </c>
      <c r="N526">
        <v>14</v>
      </c>
      <c r="O526">
        <v>0</v>
      </c>
      <c r="P526">
        <v>60</v>
      </c>
      <c r="Q526">
        <v>24.7</v>
      </c>
      <c r="R526" t="s">
        <v>14</v>
      </c>
      <c r="S526">
        <v>24</v>
      </c>
      <c r="T526" s="4" t="s">
        <v>42</v>
      </c>
      <c r="U526" t="s">
        <v>17</v>
      </c>
      <c r="V526">
        <v>18.418417330217501</v>
      </c>
      <c r="W526">
        <f t="shared" si="34"/>
        <v>18</v>
      </c>
      <c r="X526" t="s">
        <v>59</v>
      </c>
      <c r="Y526" t="str">
        <f t="shared" si="35"/>
        <v>Po</v>
      </c>
    </row>
    <row r="527" spans="1:25" x14ac:dyDescent="0.3">
      <c r="A527">
        <v>270</v>
      </c>
      <c r="B527">
        <v>792</v>
      </c>
      <c r="C527" t="s">
        <v>26</v>
      </c>
      <c r="D527" t="s">
        <v>12</v>
      </c>
      <c r="E527">
        <f>VLOOKUP(D527,Tabelle1!$A$2:$B$9,2,0)</f>
        <v>1</v>
      </c>
      <c r="F527" t="s">
        <v>55</v>
      </c>
      <c r="G527" t="s">
        <v>62</v>
      </c>
      <c r="H527" t="str">
        <f>IF(AND(VLOOKUP(D527,Tabelle1!$A$2:$C$9,3,0)="Uninf", G527="yes"),"Uninf-AB",VLOOKUP(D527,Tabelle1!$A$2:$C$9,3,0))</f>
        <v>wMel</v>
      </c>
      <c r="I527" t="str">
        <f t="shared" si="32"/>
        <v>wMel_Po_1_-</v>
      </c>
      <c r="J527">
        <v>2</v>
      </c>
      <c r="K527">
        <v>14</v>
      </c>
      <c r="L527">
        <v>3</v>
      </c>
      <c r="M527" t="str">
        <f t="shared" si="33"/>
        <v>re1-3</v>
      </c>
      <c r="N527">
        <v>14</v>
      </c>
      <c r="O527">
        <v>0</v>
      </c>
      <c r="P527">
        <v>60</v>
      </c>
      <c r="Q527">
        <v>24.7</v>
      </c>
      <c r="R527" t="s">
        <v>14</v>
      </c>
      <c r="S527">
        <v>24</v>
      </c>
      <c r="T527" s="4" t="s">
        <v>42</v>
      </c>
      <c r="U527" t="s">
        <v>17</v>
      </c>
      <c r="V527">
        <v>18.450915241592501</v>
      </c>
      <c r="W527">
        <f t="shared" si="34"/>
        <v>18</v>
      </c>
      <c r="X527" t="s">
        <v>59</v>
      </c>
      <c r="Y527" t="str">
        <f t="shared" si="35"/>
        <v>Po</v>
      </c>
    </row>
    <row r="528" spans="1:25" x14ac:dyDescent="0.3">
      <c r="A528">
        <v>280</v>
      </c>
      <c r="B528">
        <v>802</v>
      </c>
      <c r="C528" t="s">
        <v>26</v>
      </c>
      <c r="D528" t="s">
        <v>12</v>
      </c>
      <c r="E528">
        <f>VLOOKUP(D528,Tabelle1!$A$2:$B$9,2,0)</f>
        <v>1</v>
      </c>
      <c r="F528" t="s">
        <v>55</v>
      </c>
      <c r="G528" t="s">
        <v>62</v>
      </c>
      <c r="H528" t="str">
        <f>IF(AND(VLOOKUP(D528,Tabelle1!$A$2:$C$9,3,0)="Uninf", G528="yes"),"Uninf-AB",VLOOKUP(D528,Tabelle1!$A$2:$C$9,3,0))</f>
        <v>wMel</v>
      </c>
      <c r="I528" t="str">
        <f t="shared" si="32"/>
        <v>wMel_Po_1_-</v>
      </c>
      <c r="J528">
        <v>2</v>
      </c>
      <c r="K528">
        <v>14</v>
      </c>
      <c r="L528">
        <v>3</v>
      </c>
      <c r="M528" t="str">
        <f t="shared" si="33"/>
        <v>re1-3</v>
      </c>
      <c r="N528">
        <v>14</v>
      </c>
      <c r="O528">
        <v>0</v>
      </c>
      <c r="P528">
        <v>60</v>
      </c>
      <c r="Q528">
        <v>24.7</v>
      </c>
      <c r="R528" t="s">
        <v>14</v>
      </c>
      <c r="S528">
        <v>24</v>
      </c>
      <c r="T528" s="4" t="s">
        <v>42</v>
      </c>
      <c r="U528" t="s">
        <v>17</v>
      </c>
      <c r="V528">
        <v>18.494812029551301</v>
      </c>
      <c r="W528">
        <f t="shared" si="34"/>
        <v>18</v>
      </c>
      <c r="X528" t="s">
        <v>59</v>
      </c>
      <c r="Y528" t="str">
        <f t="shared" si="35"/>
        <v>Po</v>
      </c>
    </row>
    <row r="529" spans="1:25" x14ac:dyDescent="0.3">
      <c r="A529">
        <v>462</v>
      </c>
      <c r="B529">
        <v>766</v>
      </c>
      <c r="C529" t="s">
        <v>26</v>
      </c>
      <c r="D529" t="s">
        <v>12</v>
      </c>
      <c r="E529">
        <f>VLOOKUP(D529,Tabelle1!$A$2:$B$9,2,0)</f>
        <v>1</v>
      </c>
      <c r="F529" t="s">
        <v>55</v>
      </c>
      <c r="G529" t="s">
        <v>62</v>
      </c>
      <c r="H529" t="str">
        <f>IF(AND(VLOOKUP(D529,Tabelle1!$A$2:$C$9,3,0)="Uninf", G529="yes"),"Uninf-AB",VLOOKUP(D529,Tabelle1!$A$2:$C$9,3,0))</f>
        <v>wMel</v>
      </c>
      <c r="I529" t="str">
        <f t="shared" si="32"/>
        <v>wMel_Po_1_-</v>
      </c>
      <c r="J529">
        <v>2</v>
      </c>
      <c r="K529">
        <v>14</v>
      </c>
      <c r="L529">
        <v>3</v>
      </c>
      <c r="M529" t="str">
        <f t="shared" si="33"/>
        <v>re1-3</v>
      </c>
      <c r="N529">
        <v>14</v>
      </c>
      <c r="O529">
        <v>0</v>
      </c>
      <c r="P529">
        <v>60</v>
      </c>
      <c r="Q529">
        <v>24.7</v>
      </c>
      <c r="R529" t="s">
        <v>14</v>
      </c>
      <c r="S529">
        <v>24</v>
      </c>
      <c r="T529" s="4" t="s">
        <v>42</v>
      </c>
      <c r="U529" t="s">
        <v>17</v>
      </c>
      <c r="V529">
        <v>19.350839084430302</v>
      </c>
      <c r="W529">
        <f t="shared" si="34"/>
        <v>19</v>
      </c>
      <c r="X529" t="s">
        <v>59</v>
      </c>
      <c r="Y529" t="str">
        <f t="shared" si="35"/>
        <v>Po</v>
      </c>
    </row>
    <row r="530" spans="1:25" x14ac:dyDescent="0.3">
      <c r="A530">
        <v>528</v>
      </c>
      <c r="B530">
        <v>788</v>
      </c>
      <c r="C530" t="s">
        <v>26</v>
      </c>
      <c r="D530" t="s">
        <v>12</v>
      </c>
      <c r="E530">
        <f>VLOOKUP(D530,Tabelle1!$A$2:$B$9,2,0)</f>
        <v>1</v>
      </c>
      <c r="F530" t="s">
        <v>55</v>
      </c>
      <c r="G530" t="s">
        <v>62</v>
      </c>
      <c r="H530" t="str">
        <f>IF(AND(VLOOKUP(D530,Tabelle1!$A$2:$C$9,3,0)="Uninf", G530="yes"),"Uninf-AB",VLOOKUP(D530,Tabelle1!$A$2:$C$9,3,0))</f>
        <v>wMel</v>
      </c>
      <c r="I530" t="str">
        <f t="shared" si="32"/>
        <v>wMel_Po_1_-</v>
      </c>
      <c r="J530">
        <v>2</v>
      </c>
      <c r="K530">
        <v>14</v>
      </c>
      <c r="L530">
        <v>3</v>
      </c>
      <c r="M530" t="str">
        <f t="shared" si="33"/>
        <v>re1-3</v>
      </c>
      <c r="N530">
        <v>14</v>
      </c>
      <c r="O530">
        <v>0</v>
      </c>
      <c r="P530">
        <v>60</v>
      </c>
      <c r="Q530">
        <v>24.7</v>
      </c>
      <c r="R530" t="s">
        <v>14</v>
      </c>
      <c r="S530">
        <v>24</v>
      </c>
      <c r="T530" s="4" t="s">
        <v>42</v>
      </c>
      <c r="U530" t="s">
        <v>17</v>
      </c>
      <c r="V530">
        <v>19.652083768524001</v>
      </c>
      <c r="W530">
        <f t="shared" si="34"/>
        <v>20</v>
      </c>
      <c r="X530" t="s">
        <v>59</v>
      </c>
      <c r="Y530" t="str">
        <f t="shared" si="35"/>
        <v>Po</v>
      </c>
    </row>
    <row r="531" spans="1:25" x14ac:dyDescent="0.3">
      <c r="A531">
        <v>524</v>
      </c>
      <c r="B531">
        <v>754</v>
      </c>
      <c r="C531" t="s">
        <v>26</v>
      </c>
      <c r="D531" t="s">
        <v>12</v>
      </c>
      <c r="E531">
        <f>VLOOKUP(D531,Tabelle1!$A$2:$B$9,2,0)</f>
        <v>1</v>
      </c>
      <c r="F531" t="s">
        <v>55</v>
      </c>
      <c r="G531" t="s">
        <v>62</v>
      </c>
      <c r="H531" t="str">
        <f>IF(AND(VLOOKUP(D531,Tabelle1!$A$2:$C$9,3,0)="Uninf", G531="yes"),"Uninf-AB",VLOOKUP(D531,Tabelle1!$A$2:$C$9,3,0))</f>
        <v>wMel</v>
      </c>
      <c r="I531" t="str">
        <f t="shared" si="32"/>
        <v>wMel_Po_1_-</v>
      </c>
      <c r="J531">
        <v>2</v>
      </c>
      <c r="K531">
        <v>14</v>
      </c>
      <c r="L531">
        <v>3</v>
      </c>
      <c r="M531" t="str">
        <f t="shared" si="33"/>
        <v>re1-3</v>
      </c>
      <c r="N531">
        <v>14</v>
      </c>
      <c r="O531">
        <v>0</v>
      </c>
      <c r="P531">
        <v>60</v>
      </c>
      <c r="Q531">
        <v>24.7</v>
      </c>
      <c r="R531" t="s">
        <v>14</v>
      </c>
      <c r="S531">
        <v>24</v>
      </c>
      <c r="T531" s="4" t="s">
        <v>42</v>
      </c>
      <c r="U531" t="s">
        <v>17</v>
      </c>
      <c r="V531">
        <v>19.642383610316799</v>
      </c>
      <c r="W531">
        <f t="shared" si="34"/>
        <v>20</v>
      </c>
      <c r="X531" t="s">
        <v>59</v>
      </c>
      <c r="Y531" t="str">
        <f t="shared" si="35"/>
        <v>Po</v>
      </c>
    </row>
    <row r="532" spans="1:25" x14ac:dyDescent="0.3">
      <c r="A532">
        <v>556</v>
      </c>
      <c r="B532">
        <v>764</v>
      </c>
      <c r="C532" t="s">
        <v>26</v>
      </c>
      <c r="D532" t="s">
        <v>12</v>
      </c>
      <c r="E532">
        <f>VLOOKUP(D532,Tabelle1!$A$2:$B$9,2,0)</f>
        <v>1</v>
      </c>
      <c r="F532" t="s">
        <v>55</v>
      </c>
      <c r="G532" t="s">
        <v>62</v>
      </c>
      <c r="H532" t="str">
        <f>IF(AND(VLOOKUP(D532,Tabelle1!$A$2:$C$9,3,0)="Uninf", G532="yes"),"Uninf-AB",VLOOKUP(D532,Tabelle1!$A$2:$C$9,3,0))</f>
        <v>wMel</v>
      </c>
      <c r="I532" t="str">
        <f t="shared" si="32"/>
        <v>wMel_Po_1_-</v>
      </c>
      <c r="J532">
        <v>2</v>
      </c>
      <c r="K532">
        <v>14</v>
      </c>
      <c r="L532">
        <v>3</v>
      </c>
      <c r="M532" t="str">
        <f t="shared" si="33"/>
        <v>re1-3</v>
      </c>
      <c r="N532">
        <v>14</v>
      </c>
      <c r="O532">
        <v>0</v>
      </c>
      <c r="P532">
        <v>60</v>
      </c>
      <c r="Q532">
        <v>24.7</v>
      </c>
      <c r="R532" t="s">
        <v>14</v>
      </c>
      <c r="S532">
        <v>24</v>
      </c>
      <c r="T532" s="4" t="s">
        <v>42</v>
      </c>
      <c r="U532" t="s">
        <v>17</v>
      </c>
      <c r="V532">
        <v>19.788616273567701</v>
      </c>
      <c r="W532">
        <f t="shared" si="34"/>
        <v>20</v>
      </c>
      <c r="X532" t="s">
        <v>59</v>
      </c>
      <c r="Y532" t="str">
        <f t="shared" si="35"/>
        <v>Po</v>
      </c>
    </row>
    <row r="533" spans="1:25" x14ac:dyDescent="0.3">
      <c r="A533">
        <v>590</v>
      </c>
      <c r="B533">
        <v>774</v>
      </c>
      <c r="C533" t="s">
        <v>26</v>
      </c>
      <c r="D533" t="s">
        <v>12</v>
      </c>
      <c r="E533">
        <f>VLOOKUP(D533,Tabelle1!$A$2:$B$9,2,0)</f>
        <v>1</v>
      </c>
      <c r="F533" t="s">
        <v>55</v>
      </c>
      <c r="G533" t="s">
        <v>62</v>
      </c>
      <c r="H533" t="str">
        <f>IF(AND(VLOOKUP(D533,Tabelle1!$A$2:$C$9,3,0)="Uninf", G533="yes"),"Uninf-AB",VLOOKUP(D533,Tabelle1!$A$2:$C$9,3,0))</f>
        <v>wMel</v>
      </c>
      <c r="I533" t="str">
        <f t="shared" si="32"/>
        <v>wMel_Po_1_-</v>
      </c>
      <c r="J533">
        <v>2</v>
      </c>
      <c r="K533">
        <v>14</v>
      </c>
      <c r="L533">
        <v>3</v>
      </c>
      <c r="M533" t="str">
        <f t="shared" si="33"/>
        <v>re1-3</v>
      </c>
      <c r="N533">
        <v>14</v>
      </c>
      <c r="O533">
        <v>0</v>
      </c>
      <c r="P533">
        <v>60</v>
      </c>
      <c r="Q533">
        <v>24.7</v>
      </c>
      <c r="R533" t="s">
        <v>14</v>
      </c>
      <c r="S533">
        <v>24</v>
      </c>
      <c r="T533" s="4" t="s">
        <v>42</v>
      </c>
      <c r="U533" t="s">
        <v>17</v>
      </c>
      <c r="V533">
        <v>19.944152198208901</v>
      </c>
      <c r="W533">
        <f t="shared" si="34"/>
        <v>20</v>
      </c>
      <c r="X533" t="s">
        <v>59</v>
      </c>
      <c r="Y533" t="str">
        <f t="shared" si="35"/>
        <v>Po</v>
      </c>
    </row>
    <row r="534" spans="1:25" x14ac:dyDescent="0.3">
      <c r="A534">
        <v>576</v>
      </c>
      <c r="B534">
        <v>772</v>
      </c>
      <c r="C534" t="s">
        <v>26</v>
      </c>
      <c r="D534" t="s">
        <v>12</v>
      </c>
      <c r="E534">
        <f>VLOOKUP(D534,Tabelle1!$A$2:$B$9,2,0)</f>
        <v>1</v>
      </c>
      <c r="F534" t="s">
        <v>55</v>
      </c>
      <c r="G534" t="s">
        <v>62</v>
      </c>
      <c r="H534" t="str">
        <f>IF(AND(VLOOKUP(D534,Tabelle1!$A$2:$C$9,3,0)="Uninf", G534="yes"),"Uninf-AB",VLOOKUP(D534,Tabelle1!$A$2:$C$9,3,0))</f>
        <v>wMel</v>
      </c>
      <c r="I534" t="str">
        <f t="shared" si="32"/>
        <v>wMel_Po_1_-</v>
      </c>
      <c r="J534">
        <v>2</v>
      </c>
      <c r="K534">
        <v>14</v>
      </c>
      <c r="L534">
        <v>3</v>
      </c>
      <c r="M534" t="str">
        <f t="shared" si="33"/>
        <v>re1-3</v>
      </c>
      <c r="N534">
        <v>14</v>
      </c>
      <c r="O534">
        <v>0</v>
      </c>
      <c r="P534">
        <v>60</v>
      </c>
      <c r="Q534">
        <v>24.7</v>
      </c>
      <c r="R534" t="s">
        <v>14</v>
      </c>
      <c r="S534">
        <v>24</v>
      </c>
      <c r="T534" s="4" t="s">
        <v>42</v>
      </c>
      <c r="U534" t="s">
        <v>17</v>
      </c>
      <c r="V534">
        <v>19.879553272275999</v>
      </c>
      <c r="W534">
        <f t="shared" si="34"/>
        <v>20</v>
      </c>
      <c r="X534" t="s">
        <v>59</v>
      </c>
      <c r="Y534" t="str">
        <f t="shared" si="35"/>
        <v>Po</v>
      </c>
    </row>
    <row r="535" spans="1:25" x14ac:dyDescent="0.3">
      <c r="A535">
        <v>614</v>
      </c>
      <c r="B535">
        <v>742</v>
      </c>
      <c r="C535" t="s">
        <v>26</v>
      </c>
      <c r="D535" t="s">
        <v>12</v>
      </c>
      <c r="E535">
        <f>VLOOKUP(D535,Tabelle1!$A$2:$B$9,2,0)</f>
        <v>1</v>
      </c>
      <c r="F535" t="s">
        <v>55</v>
      </c>
      <c r="G535" t="s">
        <v>62</v>
      </c>
      <c r="H535" t="str">
        <f>IF(AND(VLOOKUP(D535,Tabelle1!$A$2:$C$9,3,0)="Uninf", G535="yes"),"Uninf-AB",VLOOKUP(D535,Tabelle1!$A$2:$C$9,3,0))</f>
        <v>wMel</v>
      </c>
      <c r="I535" t="str">
        <f t="shared" si="32"/>
        <v>wMel_Po_1_-</v>
      </c>
      <c r="J535">
        <v>2</v>
      </c>
      <c r="K535">
        <v>14</v>
      </c>
      <c r="L535">
        <v>3</v>
      </c>
      <c r="M535" t="str">
        <f t="shared" si="33"/>
        <v>re1-3</v>
      </c>
      <c r="N535">
        <v>14</v>
      </c>
      <c r="O535">
        <v>0</v>
      </c>
      <c r="P535">
        <v>60</v>
      </c>
      <c r="Q535">
        <v>24.7</v>
      </c>
      <c r="R535" t="s">
        <v>14</v>
      </c>
      <c r="S535">
        <v>24</v>
      </c>
      <c r="T535" s="4" t="s">
        <v>42</v>
      </c>
      <c r="U535" t="s">
        <v>17</v>
      </c>
      <c r="V535">
        <v>20.064173795665901</v>
      </c>
      <c r="W535">
        <f t="shared" si="34"/>
        <v>20</v>
      </c>
      <c r="X535" t="s">
        <v>59</v>
      </c>
      <c r="Y535" t="str">
        <f t="shared" si="35"/>
        <v>Po</v>
      </c>
    </row>
    <row r="536" spans="1:25" x14ac:dyDescent="0.3">
      <c r="A536">
        <v>682</v>
      </c>
      <c r="B536">
        <v>762</v>
      </c>
      <c r="C536" t="s">
        <v>26</v>
      </c>
      <c r="D536" t="s">
        <v>12</v>
      </c>
      <c r="E536">
        <f>VLOOKUP(D536,Tabelle1!$A$2:$B$9,2,0)</f>
        <v>1</v>
      </c>
      <c r="F536" t="s">
        <v>55</v>
      </c>
      <c r="G536" t="s">
        <v>62</v>
      </c>
      <c r="H536" t="str">
        <f>IF(AND(VLOOKUP(D536,Tabelle1!$A$2:$C$9,3,0)="Uninf", G536="yes"),"Uninf-AB",VLOOKUP(D536,Tabelle1!$A$2:$C$9,3,0))</f>
        <v>wMel</v>
      </c>
      <c r="I536" t="str">
        <f t="shared" si="32"/>
        <v>wMel_Po_1_-</v>
      </c>
      <c r="J536">
        <v>2</v>
      </c>
      <c r="K536">
        <v>14</v>
      </c>
      <c r="L536">
        <v>3</v>
      </c>
      <c r="M536" t="str">
        <f t="shared" si="33"/>
        <v>re1-3</v>
      </c>
      <c r="N536">
        <v>14</v>
      </c>
      <c r="O536">
        <v>0</v>
      </c>
      <c r="P536">
        <v>60</v>
      </c>
      <c r="Q536">
        <v>24.7</v>
      </c>
      <c r="R536" t="s">
        <v>14</v>
      </c>
      <c r="S536">
        <v>24</v>
      </c>
      <c r="T536" s="4" t="s">
        <v>42</v>
      </c>
      <c r="U536" t="s">
        <v>17</v>
      </c>
      <c r="V536">
        <v>20.375245644948201</v>
      </c>
      <c r="W536">
        <f t="shared" si="34"/>
        <v>20</v>
      </c>
      <c r="X536" t="s">
        <v>59</v>
      </c>
      <c r="Y536" t="str">
        <f t="shared" si="35"/>
        <v>Po</v>
      </c>
    </row>
    <row r="537" spans="1:25" x14ac:dyDescent="0.3">
      <c r="A537">
        <v>734</v>
      </c>
      <c r="B537">
        <v>776</v>
      </c>
      <c r="C537" t="s">
        <v>26</v>
      </c>
      <c r="D537" t="s">
        <v>12</v>
      </c>
      <c r="E537">
        <f>VLOOKUP(D537,Tabelle1!$A$2:$B$9,2,0)</f>
        <v>1</v>
      </c>
      <c r="F537" t="s">
        <v>55</v>
      </c>
      <c r="G537" t="s">
        <v>62</v>
      </c>
      <c r="H537" t="str">
        <f>IF(AND(VLOOKUP(D537,Tabelle1!$A$2:$C$9,3,0)="Uninf", G537="yes"),"Uninf-AB",VLOOKUP(D537,Tabelle1!$A$2:$C$9,3,0))</f>
        <v>wMel</v>
      </c>
      <c r="I537" t="str">
        <f t="shared" si="32"/>
        <v>wMel_Po_1_-</v>
      </c>
      <c r="J537">
        <v>2</v>
      </c>
      <c r="K537">
        <v>14</v>
      </c>
      <c r="L537">
        <v>3</v>
      </c>
      <c r="M537" t="str">
        <f t="shared" si="33"/>
        <v>re1-3</v>
      </c>
      <c r="N537">
        <v>14</v>
      </c>
      <c r="O537">
        <v>0</v>
      </c>
      <c r="P537">
        <v>60</v>
      </c>
      <c r="Q537">
        <v>24.7</v>
      </c>
      <c r="R537" t="s">
        <v>14</v>
      </c>
      <c r="S537">
        <v>24</v>
      </c>
      <c r="T537" s="4" t="s">
        <v>42</v>
      </c>
      <c r="U537" t="s">
        <v>17</v>
      </c>
      <c r="V537">
        <v>20.613463114504199</v>
      </c>
      <c r="W537">
        <f t="shared" si="34"/>
        <v>21</v>
      </c>
      <c r="X537" t="s">
        <v>59</v>
      </c>
      <c r="Y537" t="str">
        <f t="shared" si="35"/>
        <v>Po</v>
      </c>
    </row>
    <row r="538" spans="1:25" x14ac:dyDescent="0.3">
      <c r="A538">
        <v>794</v>
      </c>
      <c r="B538">
        <v>770</v>
      </c>
      <c r="C538" t="s">
        <v>26</v>
      </c>
      <c r="D538" t="s">
        <v>12</v>
      </c>
      <c r="E538">
        <f>VLOOKUP(D538,Tabelle1!$A$2:$B$9,2,0)</f>
        <v>1</v>
      </c>
      <c r="F538" t="s">
        <v>55</v>
      </c>
      <c r="G538" t="s">
        <v>62</v>
      </c>
      <c r="H538" t="str">
        <f>IF(AND(VLOOKUP(D538,Tabelle1!$A$2:$C$9,3,0)="Uninf", G538="yes"),"Uninf-AB",VLOOKUP(D538,Tabelle1!$A$2:$C$9,3,0))</f>
        <v>wMel</v>
      </c>
      <c r="I538" t="str">
        <f t="shared" si="32"/>
        <v>wMel_Po_1_-</v>
      </c>
      <c r="J538">
        <v>2</v>
      </c>
      <c r="K538">
        <v>14</v>
      </c>
      <c r="L538">
        <v>3</v>
      </c>
      <c r="M538" t="str">
        <f t="shared" si="33"/>
        <v>re1-3</v>
      </c>
      <c r="N538">
        <v>14</v>
      </c>
      <c r="O538">
        <v>0</v>
      </c>
      <c r="P538">
        <v>60</v>
      </c>
      <c r="Q538">
        <v>24.7</v>
      </c>
      <c r="R538" t="s">
        <v>14</v>
      </c>
      <c r="S538">
        <v>24</v>
      </c>
      <c r="T538" s="4" t="s">
        <v>42</v>
      </c>
      <c r="U538" t="s">
        <v>17</v>
      </c>
      <c r="V538">
        <v>20.894132667605199</v>
      </c>
      <c r="W538">
        <f t="shared" si="34"/>
        <v>21</v>
      </c>
      <c r="X538" t="s">
        <v>59</v>
      </c>
      <c r="Y538" t="str">
        <f t="shared" si="35"/>
        <v>Po</v>
      </c>
    </row>
    <row r="539" spans="1:25" x14ac:dyDescent="0.3">
      <c r="A539">
        <v>870</v>
      </c>
      <c r="B539">
        <v>730</v>
      </c>
      <c r="C539" t="s">
        <v>26</v>
      </c>
      <c r="D539" t="s">
        <v>12</v>
      </c>
      <c r="E539">
        <f>VLOOKUP(D539,Tabelle1!$A$2:$B$9,2,0)</f>
        <v>1</v>
      </c>
      <c r="F539" t="s">
        <v>55</v>
      </c>
      <c r="G539" t="s">
        <v>62</v>
      </c>
      <c r="H539" t="str">
        <f>IF(AND(VLOOKUP(D539,Tabelle1!$A$2:$C$9,3,0)="Uninf", G539="yes"),"Uninf-AB",VLOOKUP(D539,Tabelle1!$A$2:$C$9,3,0))</f>
        <v>wMel</v>
      </c>
      <c r="I539" t="str">
        <f t="shared" si="32"/>
        <v>wMel_Po_1_-</v>
      </c>
      <c r="J539">
        <v>2</v>
      </c>
      <c r="K539">
        <v>14</v>
      </c>
      <c r="L539">
        <v>3</v>
      </c>
      <c r="M539" t="str">
        <f t="shared" si="33"/>
        <v>re1-3</v>
      </c>
      <c r="N539">
        <v>14</v>
      </c>
      <c r="O539">
        <v>0</v>
      </c>
      <c r="P539">
        <v>60</v>
      </c>
      <c r="Q539">
        <v>24.7</v>
      </c>
      <c r="R539" t="s">
        <v>14</v>
      </c>
      <c r="S539">
        <v>24</v>
      </c>
      <c r="T539" s="4" t="s">
        <v>42</v>
      </c>
      <c r="U539" t="s">
        <v>17</v>
      </c>
      <c r="V539">
        <v>21.258134676400999</v>
      </c>
      <c r="W539">
        <f t="shared" si="34"/>
        <v>21</v>
      </c>
      <c r="X539" t="s">
        <v>59</v>
      </c>
      <c r="Y539" t="str">
        <f t="shared" si="35"/>
        <v>Po</v>
      </c>
    </row>
    <row r="540" spans="1:25" x14ac:dyDescent="0.3">
      <c r="A540">
        <v>896</v>
      </c>
      <c r="B540">
        <v>748</v>
      </c>
      <c r="C540" t="s">
        <v>26</v>
      </c>
      <c r="D540" t="s">
        <v>12</v>
      </c>
      <c r="E540">
        <f>VLOOKUP(D540,Tabelle1!$A$2:$B$9,2,0)</f>
        <v>1</v>
      </c>
      <c r="F540" t="s">
        <v>55</v>
      </c>
      <c r="G540" t="s">
        <v>62</v>
      </c>
      <c r="H540" t="str">
        <f>IF(AND(VLOOKUP(D540,Tabelle1!$A$2:$C$9,3,0)="Uninf", G540="yes"),"Uninf-AB",VLOOKUP(D540,Tabelle1!$A$2:$C$9,3,0))</f>
        <v>wMel</v>
      </c>
      <c r="I540" t="str">
        <f t="shared" si="32"/>
        <v>wMel_Po_1_-</v>
      </c>
      <c r="J540">
        <v>2</v>
      </c>
      <c r="K540">
        <v>14</v>
      </c>
      <c r="L540">
        <v>3</v>
      </c>
      <c r="M540" t="str">
        <f t="shared" si="33"/>
        <v>re1-3</v>
      </c>
      <c r="N540">
        <v>14</v>
      </c>
      <c r="O540">
        <v>0</v>
      </c>
      <c r="P540">
        <v>60</v>
      </c>
      <c r="Q540">
        <v>24.7</v>
      </c>
      <c r="R540" t="s">
        <v>14</v>
      </c>
      <c r="S540">
        <v>24</v>
      </c>
      <c r="T540" s="4" t="s">
        <v>42</v>
      </c>
      <c r="U540" t="s">
        <v>17</v>
      </c>
      <c r="V540">
        <v>21.374361940287599</v>
      </c>
      <c r="W540">
        <f t="shared" si="34"/>
        <v>21</v>
      </c>
      <c r="X540" t="s">
        <v>59</v>
      </c>
      <c r="Y540" t="str">
        <f t="shared" si="35"/>
        <v>Po</v>
      </c>
    </row>
    <row r="541" spans="1:25" x14ac:dyDescent="0.3">
      <c r="A541">
        <v>928</v>
      </c>
      <c r="B541">
        <v>750</v>
      </c>
      <c r="C541" t="s">
        <v>26</v>
      </c>
      <c r="D541" t="s">
        <v>12</v>
      </c>
      <c r="E541">
        <f>VLOOKUP(D541,Tabelle1!$A$2:$B$9,2,0)</f>
        <v>1</v>
      </c>
      <c r="F541" t="s">
        <v>55</v>
      </c>
      <c r="G541" t="s">
        <v>62</v>
      </c>
      <c r="H541" t="str">
        <f>IF(AND(VLOOKUP(D541,Tabelle1!$A$2:$C$9,3,0)="Uninf", G541="yes"),"Uninf-AB",VLOOKUP(D541,Tabelle1!$A$2:$C$9,3,0))</f>
        <v>wMel</v>
      </c>
      <c r="I541" t="str">
        <f t="shared" si="32"/>
        <v>wMel_Po_1_-</v>
      </c>
      <c r="J541">
        <v>2</v>
      </c>
      <c r="K541">
        <v>14</v>
      </c>
      <c r="L541">
        <v>3</v>
      </c>
      <c r="M541" t="str">
        <f t="shared" si="33"/>
        <v>re1-3</v>
      </c>
      <c r="N541">
        <v>14</v>
      </c>
      <c r="O541">
        <v>0</v>
      </c>
      <c r="P541">
        <v>60</v>
      </c>
      <c r="Q541">
        <v>24.7</v>
      </c>
      <c r="R541" t="s">
        <v>14</v>
      </c>
      <c r="S541">
        <v>24</v>
      </c>
      <c r="T541" s="4" t="s">
        <v>42</v>
      </c>
      <c r="U541" t="s">
        <v>17</v>
      </c>
      <c r="V541">
        <v>21.522690218732301</v>
      </c>
      <c r="W541">
        <f t="shared" si="34"/>
        <v>22</v>
      </c>
      <c r="X541" t="s">
        <v>59</v>
      </c>
      <c r="Y541" t="str">
        <f t="shared" si="35"/>
        <v>Po</v>
      </c>
    </row>
    <row r="542" spans="1:25" x14ac:dyDescent="0.3">
      <c r="A542">
        <v>1074</v>
      </c>
      <c r="B542">
        <v>758</v>
      </c>
      <c r="C542" t="s">
        <v>26</v>
      </c>
      <c r="D542" t="s">
        <v>12</v>
      </c>
      <c r="E542">
        <f>VLOOKUP(D542,Tabelle1!$A$2:$B$9,2,0)</f>
        <v>1</v>
      </c>
      <c r="F542" t="s">
        <v>55</v>
      </c>
      <c r="G542" t="s">
        <v>62</v>
      </c>
      <c r="H542" t="str">
        <f>IF(AND(VLOOKUP(D542,Tabelle1!$A$2:$C$9,3,0)="Uninf", G542="yes"),"Uninf-AB",VLOOKUP(D542,Tabelle1!$A$2:$C$9,3,0))</f>
        <v>wMel</v>
      </c>
      <c r="I542" t="str">
        <f t="shared" si="32"/>
        <v>wMel_Po_1_-</v>
      </c>
      <c r="J542">
        <v>2</v>
      </c>
      <c r="K542">
        <v>14</v>
      </c>
      <c r="L542">
        <v>3</v>
      </c>
      <c r="M542" t="str">
        <f t="shared" si="33"/>
        <v>re1-3</v>
      </c>
      <c r="N542">
        <v>14</v>
      </c>
      <c r="O542">
        <v>0</v>
      </c>
      <c r="P542">
        <v>60</v>
      </c>
      <c r="Q542">
        <v>24.7</v>
      </c>
      <c r="R542" t="s">
        <v>14</v>
      </c>
      <c r="S542">
        <v>24</v>
      </c>
      <c r="T542" s="4" t="s">
        <v>42</v>
      </c>
      <c r="U542" t="s">
        <v>17</v>
      </c>
      <c r="V542">
        <v>22.1997326850225</v>
      </c>
      <c r="W542">
        <f t="shared" si="34"/>
        <v>22</v>
      </c>
      <c r="X542" t="s">
        <v>59</v>
      </c>
      <c r="Y542" t="str">
        <f t="shared" si="35"/>
        <v>Po</v>
      </c>
    </row>
    <row r="543" spans="1:25" x14ac:dyDescent="0.3">
      <c r="A543">
        <v>1476</v>
      </c>
      <c r="B543">
        <v>718</v>
      </c>
      <c r="C543" t="s">
        <v>26</v>
      </c>
      <c r="D543" t="s">
        <v>12</v>
      </c>
      <c r="E543">
        <f>VLOOKUP(D543,Tabelle1!$A$2:$B$9,2,0)</f>
        <v>1</v>
      </c>
      <c r="F543" t="s">
        <v>55</v>
      </c>
      <c r="G543" t="s">
        <v>62</v>
      </c>
      <c r="H543" t="str">
        <f>IF(AND(VLOOKUP(D543,Tabelle1!$A$2:$C$9,3,0)="Uninf", G543="yes"),"Uninf-AB",VLOOKUP(D543,Tabelle1!$A$2:$C$9,3,0))</f>
        <v>wMel</v>
      </c>
      <c r="I543" t="str">
        <f t="shared" si="32"/>
        <v>wMel_Po_1_-</v>
      </c>
      <c r="J543">
        <v>2</v>
      </c>
      <c r="K543">
        <v>14</v>
      </c>
      <c r="L543">
        <v>3</v>
      </c>
      <c r="M543" t="str">
        <f t="shared" si="33"/>
        <v>re1-3</v>
      </c>
      <c r="N543">
        <v>14</v>
      </c>
      <c r="O543">
        <v>0</v>
      </c>
      <c r="P543">
        <v>60</v>
      </c>
      <c r="Q543">
        <v>24.7</v>
      </c>
      <c r="R543" t="s">
        <v>14</v>
      </c>
      <c r="S543">
        <v>24</v>
      </c>
      <c r="T543" s="4" t="s">
        <v>42</v>
      </c>
      <c r="U543" t="s">
        <v>17</v>
      </c>
      <c r="V543">
        <v>24.0801663004194</v>
      </c>
      <c r="W543">
        <f t="shared" si="34"/>
        <v>24</v>
      </c>
      <c r="X543" t="s">
        <v>59</v>
      </c>
      <c r="Y543" t="str">
        <f t="shared" si="35"/>
        <v>Po</v>
      </c>
    </row>
    <row r="544" spans="1:25" x14ac:dyDescent="0.3">
      <c r="A544">
        <v>1496</v>
      </c>
      <c r="B544">
        <v>666</v>
      </c>
      <c r="C544" t="s">
        <v>26</v>
      </c>
      <c r="D544" t="s">
        <v>12</v>
      </c>
      <c r="E544">
        <f>VLOOKUP(D544,Tabelle1!$A$2:$B$9,2,0)</f>
        <v>1</v>
      </c>
      <c r="F544" t="s">
        <v>55</v>
      </c>
      <c r="G544" t="s">
        <v>62</v>
      </c>
      <c r="H544" t="str">
        <f>IF(AND(VLOOKUP(D544,Tabelle1!$A$2:$C$9,3,0)="Uninf", G544="yes"),"Uninf-AB",VLOOKUP(D544,Tabelle1!$A$2:$C$9,3,0))</f>
        <v>wMel</v>
      </c>
      <c r="I544" t="str">
        <f t="shared" si="32"/>
        <v>wMel_Po_1_-</v>
      </c>
      <c r="J544">
        <v>2</v>
      </c>
      <c r="K544">
        <v>14</v>
      </c>
      <c r="L544">
        <v>3</v>
      </c>
      <c r="M544" t="str">
        <f t="shared" si="33"/>
        <v>re1-3</v>
      </c>
      <c r="N544">
        <v>14</v>
      </c>
      <c r="O544">
        <v>0</v>
      </c>
      <c r="P544">
        <v>60</v>
      </c>
      <c r="Q544">
        <v>24.7</v>
      </c>
      <c r="R544" t="s">
        <v>14</v>
      </c>
      <c r="S544">
        <v>24</v>
      </c>
      <c r="T544" s="4" t="s">
        <v>42</v>
      </c>
      <c r="U544" t="s">
        <v>17</v>
      </c>
      <c r="V544">
        <v>24.186820413080302</v>
      </c>
      <c r="W544">
        <f t="shared" si="34"/>
        <v>24</v>
      </c>
      <c r="X544" t="s">
        <v>59</v>
      </c>
      <c r="Y544" t="str">
        <f t="shared" si="35"/>
        <v>Po</v>
      </c>
    </row>
    <row r="545" spans="1:25" x14ac:dyDescent="0.3">
      <c r="A545">
        <v>1652</v>
      </c>
      <c r="B545">
        <v>704</v>
      </c>
      <c r="C545" t="s">
        <v>26</v>
      </c>
      <c r="D545" t="s">
        <v>12</v>
      </c>
      <c r="E545">
        <f>VLOOKUP(D545,Tabelle1!$A$2:$B$9,2,0)</f>
        <v>1</v>
      </c>
      <c r="F545" t="s">
        <v>55</v>
      </c>
      <c r="G545" t="s">
        <v>62</v>
      </c>
      <c r="H545" t="str">
        <f>IF(AND(VLOOKUP(D545,Tabelle1!$A$2:$C$9,3,0)="Uninf", G545="yes"),"Uninf-AB",VLOOKUP(D545,Tabelle1!$A$2:$C$9,3,0))</f>
        <v>wMel</v>
      </c>
      <c r="I545" t="str">
        <f t="shared" si="32"/>
        <v>wMel_Po_1_-</v>
      </c>
      <c r="J545">
        <v>2</v>
      </c>
      <c r="K545">
        <v>14</v>
      </c>
      <c r="L545">
        <v>3</v>
      </c>
      <c r="M545" t="str">
        <f t="shared" si="33"/>
        <v>re1-3</v>
      </c>
      <c r="N545">
        <v>14</v>
      </c>
      <c r="O545">
        <v>0</v>
      </c>
      <c r="P545">
        <v>60</v>
      </c>
      <c r="Q545">
        <v>24.7</v>
      </c>
      <c r="R545" t="s">
        <v>14</v>
      </c>
      <c r="S545">
        <v>24</v>
      </c>
      <c r="T545" s="4" t="s">
        <v>42</v>
      </c>
      <c r="U545" t="s">
        <v>17</v>
      </c>
      <c r="V545">
        <v>24.902520629345201</v>
      </c>
      <c r="W545">
        <f t="shared" si="34"/>
        <v>25</v>
      </c>
      <c r="X545" t="s">
        <v>59</v>
      </c>
      <c r="Y545" t="str">
        <f t="shared" si="35"/>
        <v>Po</v>
      </c>
    </row>
    <row r="546" spans="1:25" x14ac:dyDescent="0.3">
      <c r="A546">
        <v>2038</v>
      </c>
      <c r="B546">
        <v>652</v>
      </c>
      <c r="C546" t="s">
        <v>26</v>
      </c>
      <c r="D546" t="s">
        <v>12</v>
      </c>
      <c r="E546">
        <f>VLOOKUP(D546,Tabelle1!$A$2:$B$9,2,0)</f>
        <v>1</v>
      </c>
      <c r="F546" t="s">
        <v>55</v>
      </c>
      <c r="G546" t="s">
        <v>62</v>
      </c>
      <c r="H546" t="str">
        <f>IF(AND(VLOOKUP(D546,Tabelle1!$A$2:$C$9,3,0)="Uninf", G546="yes"),"Uninf-AB",VLOOKUP(D546,Tabelle1!$A$2:$C$9,3,0))</f>
        <v>wMel</v>
      </c>
      <c r="I546" t="str">
        <f t="shared" si="32"/>
        <v>wMel_Po_1_-</v>
      </c>
      <c r="J546">
        <v>2</v>
      </c>
      <c r="K546">
        <v>14</v>
      </c>
      <c r="L546">
        <v>3</v>
      </c>
      <c r="M546" t="str">
        <f t="shared" si="33"/>
        <v>re1-3</v>
      </c>
      <c r="N546">
        <v>14</v>
      </c>
      <c r="O546">
        <v>0</v>
      </c>
      <c r="P546">
        <v>60</v>
      </c>
      <c r="Q546">
        <v>24.7</v>
      </c>
      <c r="R546" t="s">
        <v>14</v>
      </c>
      <c r="S546">
        <v>24</v>
      </c>
      <c r="T546" s="4" t="s">
        <v>42</v>
      </c>
      <c r="U546" t="s">
        <v>17</v>
      </c>
      <c r="V546">
        <v>26.711671576411099</v>
      </c>
      <c r="W546">
        <f t="shared" si="34"/>
        <v>27</v>
      </c>
      <c r="X546" t="s">
        <v>59</v>
      </c>
      <c r="Y546" t="str">
        <f t="shared" si="35"/>
        <v>Po</v>
      </c>
    </row>
    <row r="547" spans="1:25" x14ac:dyDescent="0.3">
      <c r="A547">
        <v>2318</v>
      </c>
      <c r="B547">
        <v>704</v>
      </c>
      <c r="C547" t="s">
        <v>26</v>
      </c>
      <c r="D547" t="s">
        <v>12</v>
      </c>
      <c r="E547">
        <f>VLOOKUP(D547,Tabelle1!$A$2:$B$9,2,0)</f>
        <v>1</v>
      </c>
      <c r="F547" t="s">
        <v>55</v>
      </c>
      <c r="G547" t="s">
        <v>62</v>
      </c>
      <c r="H547" t="str">
        <f>IF(AND(VLOOKUP(D547,Tabelle1!$A$2:$C$9,3,0)="Uninf", G547="yes"),"Uninf-AB",VLOOKUP(D547,Tabelle1!$A$2:$C$9,3,0))</f>
        <v>wMel</v>
      </c>
      <c r="I547" t="str">
        <f t="shared" si="32"/>
        <v>wMel_Po_1_-</v>
      </c>
      <c r="J547">
        <v>2</v>
      </c>
      <c r="K547">
        <v>14</v>
      </c>
      <c r="L547">
        <v>3</v>
      </c>
      <c r="M547" t="str">
        <f t="shared" si="33"/>
        <v>re1-3</v>
      </c>
      <c r="N547">
        <v>14</v>
      </c>
      <c r="O547">
        <v>0</v>
      </c>
      <c r="P547">
        <v>60</v>
      </c>
      <c r="Q547">
        <v>24.7</v>
      </c>
      <c r="R547" t="s">
        <v>14</v>
      </c>
      <c r="S547">
        <v>24</v>
      </c>
      <c r="T547" s="4" t="s">
        <v>42</v>
      </c>
      <c r="U547" t="s">
        <v>17</v>
      </c>
      <c r="V547">
        <v>28.000506672278899</v>
      </c>
      <c r="W547">
        <f t="shared" si="34"/>
        <v>28</v>
      </c>
      <c r="X547" t="s">
        <v>59</v>
      </c>
      <c r="Y547" t="str">
        <f t="shared" si="35"/>
        <v>Po</v>
      </c>
    </row>
    <row r="548" spans="1:25" x14ac:dyDescent="0.3">
      <c r="A548">
        <v>50</v>
      </c>
      <c r="B548">
        <v>612</v>
      </c>
      <c r="C548" t="s">
        <v>26</v>
      </c>
      <c r="D548" t="s">
        <v>12</v>
      </c>
      <c r="E548">
        <f>VLOOKUP(D548,Tabelle1!$A$2:$B$9,2,0)</f>
        <v>1</v>
      </c>
      <c r="F548" t="s">
        <v>55</v>
      </c>
      <c r="G548" t="s">
        <v>62</v>
      </c>
      <c r="H548" t="str">
        <f>IF(AND(VLOOKUP(D548,Tabelle1!$A$2:$C$9,3,0)="Uninf", G548="yes"),"Uninf-AB",VLOOKUP(D548,Tabelle1!$A$2:$C$9,3,0))</f>
        <v>wMel</v>
      </c>
      <c r="I548" t="str">
        <f t="shared" si="32"/>
        <v>wMel_Po_1_-</v>
      </c>
      <c r="J548">
        <v>2</v>
      </c>
      <c r="K548">
        <v>16</v>
      </c>
      <c r="L548">
        <v>4</v>
      </c>
      <c r="M548" t="str">
        <f t="shared" si="33"/>
        <v>re1-4</v>
      </c>
      <c r="N548">
        <v>14</v>
      </c>
      <c r="O548">
        <v>0</v>
      </c>
      <c r="P548">
        <v>56</v>
      </c>
      <c r="Q548">
        <v>22.5</v>
      </c>
      <c r="R548" t="s">
        <v>14</v>
      </c>
      <c r="S548">
        <v>24</v>
      </c>
      <c r="T548" s="4" t="s">
        <v>42</v>
      </c>
      <c r="U548" t="s">
        <v>18</v>
      </c>
      <c r="V548">
        <v>17.6562689090844</v>
      </c>
      <c r="W548">
        <f t="shared" si="34"/>
        <v>18</v>
      </c>
      <c r="X548" t="s">
        <v>59</v>
      </c>
      <c r="Y548" t="str">
        <f t="shared" si="35"/>
        <v>Po</v>
      </c>
    </row>
    <row r="549" spans="1:25" x14ac:dyDescent="0.3">
      <c r="A549">
        <v>64</v>
      </c>
      <c r="B549">
        <v>606</v>
      </c>
      <c r="C549" t="s">
        <v>26</v>
      </c>
      <c r="D549" t="s">
        <v>12</v>
      </c>
      <c r="E549">
        <f>VLOOKUP(D549,Tabelle1!$A$2:$B$9,2,0)</f>
        <v>1</v>
      </c>
      <c r="F549" t="s">
        <v>55</v>
      </c>
      <c r="G549" t="s">
        <v>62</v>
      </c>
      <c r="H549" t="str">
        <f>IF(AND(VLOOKUP(D549,Tabelle1!$A$2:$C$9,3,0)="Uninf", G549="yes"),"Uninf-AB",VLOOKUP(D549,Tabelle1!$A$2:$C$9,3,0))</f>
        <v>wMel</v>
      </c>
      <c r="I549" t="str">
        <f t="shared" si="32"/>
        <v>wMel_Po_1_-</v>
      </c>
      <c r="J549">
        <v>2</v>
      </c>
      <c r="K549">
        <v>16</v>
      </c>
      <c r="L549">
        <v>4</v>
      </c>
      <c r="M549" t="str">
        <f t="shared" si="33"/>
        <v>re1-4</v>
      </c>
      <c r="N549">
        <v>14</v>
      </c>
      <c r="O549">
        <v>0</v>
      </c>
      <c r="P549">
        <v>56</v>
      </c>
      <c r="Q549">
        <v>22.5</v>
      </c>
      <c r="R549" t="s">
        <v>14</v>
      </c>
      <c r="S549">
        <v>24</v>
      </c>
      <c r="T549" s="4" t="s">
        <v>42</v>
      </c>
      <c r="U549" t="s">
        <v>18</v>
      </c>
      <c r="V549">
        <v>17.7152157726578</v>
      </c>
      <c r="W549">
        <f t="shared" si="34"/>
        <v>18</v>
      </c>
      <c r="X549" t="s">
        <v>59</v>
      </c>
      <c r="Y549" t="str">
        <f t="shared" si="35"/>
        <v>Po</v>
      </c>
    </row>
    <row r="550" spans="1:25" x14ac:dyDescent="0.3">
      <c r="A550">
        <v>54</v>
      </c>
      <c r="B550">
        <v>628</v>
      </c>
      <c r="C550" t="s">
        <v>26</v>
      </c>
      <c r="D550" t="s">
        <v>12</v>
      </c>
      <c r="E550">
        <f>VLOOKUP(D550,Tabelle1!$A$2:$B$9,2,0)</f>
        <v>1</v>
      </c>
      <c r="F550" t="s">
        <v>55</v>
      </c>
      <c r="G550" t="s">
        <v>62</v>
      </c>
      <c r="H550" t="str">
        <f>IF(AND(VLOOKUP(D550,Tabelle1!$A$2:$C$9,3,0)="Uninf", G550="yes"),"Uninf-AB",VLOOKUP(D550,Tabelle1!$A$2:$C$9,3,0))</f>
        <v>wMel</v>
      </c>
      <c r="I550" t="str">
        <f t="shared" si="32"/>
        <v>wMel_Po_1_-</v>
      </c>
      <c r="J550">
        <v>2</v>
      </c>
      <c r="K550">
        <v>16</v>
      </c>
      <c r="L550">
        <v>4</v>
      </c>
      <c r="M550" t="str">
        <f t="shared" si="33"/>
        <v>re1-4</v>
      </c>
      <c r="N550">
        <v>14</v>
      </c>
      <c r="O550">
        <v>0</v>
      </c>
      <c r="P550">
        <v>56</v>
      </c>
      <c r="Q550">
        <v>22.5</v>
      </c>
      <c r="R550" t="s">
        <v>14</v>
      </c>
      <c r="S550">
        <v>24</v>
      </c>
      <c r="T550" s="4" t="s">
        <v>42</v>
      </c>
      <c r="U550" t="s">
        <v>18</v>
      </c>
      <c r="V550">
        <v>17.669113632006798</v>
      </c>
      <c r="W550">
        <f t="shared" si="34"/>
        <v>18</v>
      </c>
      <c r="X550" t="s">
        <v>59</v>
      </c>
      <c r="Y550" t="str">
        <f t="shared" si="35"/>
        <v>Po</v>
      </c>
    </row>
    <row r="551" spans="1:25" x14ac:dyDescent="0.3">
      <c r="A551">
        <v>50</v>
      </c>
      <c r="B551">
        <v>622</v>
      </c>
      <c r="C551" t="s">
        <v>26</v>
      </c>
      <c r="D551" t="s">
        <v>12</v>
      </c>
      <c r="E551">
        <f>VLOOKUP(D551,Tabelle1!$A$2:$B$9,2,0)</f>
        <v>1</v>
      </c>
      <c r="F551" t="s">
        <v>55</v>
      </c>
      <c r="G551" t="s">
        <v>62</v>
      </c>
      <c r="H551" t="str">
        <f>IF(AND(VLOOKUP(D551,Tabelle1!$A$2:$C$9,3,0)="Uninf", G551="yes"),"Uninf-AB",VLOOKUP(D551,Tabelle1!$A$2:$C$9,3,0))</f>
        <v>wMel</v>
      </c>
      <c r="I551" t="str">
        <f t="shared" si="32"/>
        <v>wMel_Po_1_-</v>
      </c>
      <c r="J551">
        <v>2</v>
      </c>
      <c r="K551">
        <v>16</v>
      </c>
      <c r="L551">
        <v>4</v>
      </c>
      <c r="M551" t="str">
        <f t="shared" si="33"/>
        <v>re1-4</v>
      </c>
      <c r="N551">
        <v>14</v>
      </c>
      <c r="O551">
        <v>0</v>
      </c>
      <c r="P551">
        <v>56</v>
      </c>
      <c r="Q551">
        <v>22.5</v>
      </c>
      <c r="R551" t="s">
        <v>14</v>
      </c>
      <c r="S551">
        <v>24</v>
      </c>
      <c r="T551" s="4" t="s">
        <v>42</v>
      </c>
      <c r="U551" t="s">
        <v>18</v>
      </c>
      <c r="V551">
        <v>17.654012403706201</v>
      </c>
      <c r="W551">
        <f t="shared" si="34"/>
        <v>18</v>
      </c>
      <c r="X551" t="s">
        <v>59</v>
      </c>
      <c r="Y551" t="str">
        <f t="shared" si="35"/>
        <v>Po</v>
      </c>
    </row>
    <row r="552" spans="1:25" x14ac:dyDescent="0.3">
      <c r="A552">
        <v>56</v>
      </c>
      <c r="B552">
        <v>644</v>
      </c>
      <c r="C552" t="s">
        <v>26</v>
      </c>
      <c r="D552" t="s">
        <v>12</v>
      </c>
      <c r="E552">
        <f>VLOOKUP(D552,Tabelle1!$A$2:$B$9,2,0)</f>
        <v>1</v>
      </c>
      <c r="F552" t="s">
        <v>55</v>
      </c>
      <c r="G552" t="s">
        <v>62</v>
      </c>
      <c r="H552" t="str">
        <f>IF(AND(VLOOKUP(D552,Tabelle1!$A$2:$C$9,3,0)="Uninf", G552="yes"),"Uninf-AB",VLOOKUP(D552,Tabelle1!$A$2:$C$9,3,0))</f>
        <v>wMel</v>
      </c>
      <c r="I552" t="str">
        <f t="shared" si="32"/>
        <v>wMel_Po_1_-</v>
      </c>
      <c r="J552">
        <v>2</v>
      </c>
      <c r="K552">
        <v>16</v>
      </c>
      <c r="L552">
        <v>4</v>
      </c>
      <c r="M552" t="str">
        <f t="shared" si="33"/>
        <v>re1-4</v>
      </c>
      <c r="N552">
        <v>14</v>
      </c>
      <c r="O552">
        <v>0</v>
      </c>
      <c r="P552">
        <v>56</v>
      </c>
      <c r="Q552">
        <v>22.5</v>
      </c>
      <c r="R552" t="s">
        <v>14</v>
      </c>
      <c r="S552">
        <v>24</v>
      </c>
      <c r="T552" s="4" t="s">
        <v>42</v>
      </c>
      <c r="U552" t="s">
        <v>18</v>
      </c>
      <c r="V552">
        <v>17.673730789165301</v>
      </c>
      <c r="W552">
        <f t="shared" si="34"/>
        <v>18</v>
      </c>
      <c r="X552" t="s">
        <v>59</v>
      </c>
      <c r="Y552" t="str">
        <f t="shared" si="35"/>
        <v>Po</v>
      </c>
    </row>
    <row r="553" spans="1:25" x14ac:dyDescent="0.3">
      <c r="A553">
        <v>62</v>
      </c>
      <c r="B553">
        <v>638</v>
      </c>
      <c r="C553" t="s">
        <v>26</v>
      </c>
      <c r="D553" t="s">
        <v>12</v>
      </c>
      <c r="E553">
        <f>VLOOKUP(D553,Tabelle1!$A$2:$B$9,2,0)</f>
        <v>1</v>
      </c>
      <c r="F553" t="s">
        <v>55</v>
      </c>
      <c r="G553" t="s">
        <v>62</v>
      </c>
      <c r="H553" t="str">
        <f>IF(AND(VLOOKUP(D553,Tabelle1!$A$2:$C$9,3,0)="Uninf", G553="yes"),"Uninf-AB",VLOOKUP(D553,Tabelle1!$A$2:$C$9,3,0))</f>
        <v>wMel</v>
      </c>
      <c r="I553" t="str">
        <f t="shared" si="32"/>
        <v>wMel_Po_1_-</v>
      </c>
      <c r="J553">
        <v>2</v>
      </c>
      <c r="K553">
        <v>16</v>
      </c>
      <c r="L553">
        <v>4</v>
      </c>
      <c r="M553" t="str">
        <f t="shared" si="33"/>
        <v>re1-4</v>
      </c>
      <c r="N553">
        <v>14</v>
      </c>
      <c r="O553">
        <v>0</v>
      </c>
      <c r="P553">
        <v>56</v>
      </c>
      <c r="Q553">
        <v>22.5</v>
      </c>
      <c r="R553" t="s">
        <v>14</v>
      </c>
      <c r="S553">
        <v>24</v>
      </c>
      <c r="T553" s="4" t="s">
        <v>42</v>
      </c>
      <c r="U553" t="s">
        <v>18</v>
      </c>
      <c r="V553">
        <v>17.699767389683601</v>
      </c>
      <c r="W553">
        <f t="shared" si="34"/>
        <v>18</v>
      </c>
      <c r="X553" t="s">
        <v>59</v>
      </c>
      <c r="Y553" t="str">
        <f t="shared" si="35"/>
        <v>Po</v>
      </c>
    </row>
    <row r="554" spans="1:25" x14ac:dyDescent="0.3">
      <c r="A554">
        <v>74</v>
      </c>
      <c r="B554">
        <v>628</v>
      </c>
      <c r="C554" t="s">
        <v>26</v>
      </c>
      <c r="D554" t="s">
        <v>12</v>
      </c>
      <c r="E554">
        <f>VLOOKUP(D554,Tabelle1!$A$2:$B$9,2,0)</f>
        <v>1</v>
      </c>
      <c r="F554" t="s">
        <v>55</v>
      </c>
      <c r="G554" t="s">
        <v>62</v>
      </c>
      <c r="H554" t="str">
        <f>IF(AND(VLOOKUP(D554,Tabelle1!$A$2:$C$9,3,0)="Uninf", G554="yes"),"Uninf-AB",VLOOKUP(D554,Tabelle1!$A$2:$C$9,3,0))</f>
        <v>wMel</v>
      </c>
      <c r="I554" t="str">
        <f t="shared" si="32"/>
        <v>wMel_Po_1_-</v>
      </c>
      <c r="J554">
        <v>2</v>
      </c>
      <c r="K554">
        <v>16</v>
      </c>
      <c r="L554">
        <v>4</v>
      </c>
      <c r="M554" t="str">
        <f t="shared" si="33"/>
        <v>re1-4</v>
      </c>
      <c r="N554">
        <v>14</v>
      </c>
      <c r="O554">
        <v>0</v>
      </c>
      <c r="P554">
        <v>56</v>
      </c>
      <c r="Q554">
        <v>22.5</v>
      </c>
      <c r="R554" t="s">
        <v>14</v>
      </c>
      <c r="S554">
        <v>24</v>
      </c>
      <c r="T554" s="4" t="s">
        <v>42</v>
      </c>
      <c r="U554" t="s">
        <v>18</v>
      </c>
      <c r="V554">
        <v>17.7513892896446</v>
      </c>
      <c r="W554">
        <f t="shared" si="34"/>
        <v>18</v>
      </c>
      <c r="X554" t="s">
        <v>59</v>
      </c>
      <c r="Y554" t="str">
        <f t="shared" si="35"/>
        <v>Po</v>
      </c>
    </row>
    <row r="555" spans="1:25" x14ac:dyDescent="0.3">
      <c r="A555">
        <v>58</v>
      </c>
      <c r="B555">
        <v>656</v>
      </c>
      <c r="C555" t="s">
        <v>26</v>
      </c>
      <c r="D555" t="s">
        <v>12</v>
      </c>
      <c r="E555">
        <f>VLOOKUP(D555,Tabelle1!$A$2:$B$9,2,0)</f>
        <v>1</v>
      </c>
      <c r="F555" t="s">
        <v>55</v>
      </c>
      <c r="G555" t="s">
        <v>62</v>
      </c>
      <c r="H555" t="str">
        <f>IF(AND(VLOOKUP(D555,Tabelle1!$A$2:$C$9,3,0)="Uninf", G555="yes"),"Uninf-AB",VLOOKUP(D555,Tabelle1!$A$2:$C$9,3,0))</f>
        <v>wMel</v>
      </c>
      <c r="I555" t="str">
        <f t="shared" si="32"/>
        <v>wMel_Po_1_-</v>
      </c>
      <c r="J555">
        <v>2</v>
      </c>
      <c r="K555">
        <v>16</v>
      </c>
      <c r="L555">
        <v>4</v>
      </c>
      <c r="M555" t="str">
        <f t="shared" si="33"/>
        <v>re1-4</v>
      </c>
      <c r="N555">
        <v>14</v>
      </c>
      <c r="O555">
        <v>0</v>
      </c>
      <c r="P555">
        <v>56</v>
      </c>
      <c r="Q555">
        <v>22.5</v>
      </c>
      <c r="R555" t="s">
        <v>14</v>
      </c>
      <c r="S555">
        <v>24</v>
      </c>
      <c r="T555" s="4" t="s">
        <v>42</v>
      </c>
      <c r="U555" t="s">
        <v>18</v>
      </c>
      <c r="V555">
        <v>17.679250548475199</v>
      </c>
      <c r="W555">
        <f t="shared" si="34"/>
        <v>18</v>
      </c>
      <c r="X555" t="s">
        <v>59</v>
      </c>
      <c r="Y555" t="str">
        <f t="shared" si="35"/>
        <v>Po</v>
      </c>
    </row>
    <row r="556" spans="1:25" x14ac:dyDescent="0.3">
      <c r="A556">
        <v>100</v>
      </c>
      <c r="B556">
        <v>612</v>
      </c>
      <c r="C556" t="s">
        <v>26</v>
      </c>
      <c r="D556" t="s">
        <v>12</v>
      </c>
      <c r="E556">
        <f>VLOOKUP(D556,Tabelle1!$A$2:$B$9,2,0)</f>
        <v>1</v>
      </c>
      <c r="F556" t="s">
        <v>55</v>
      </c>
      <c r="G556" t="s">
        <v>62</v>
      </c>
      <c r="H556" t="str">
        <f>IF(AND(VLOOKUP(D556,Tabelle1!$A$2:$C$9,3,0)="Uninf", G556="yes"),"Uninf-AB",VLOOKUP(D556,Tabelle1!$A$2:$C$9,3,0))</f>
        <v>wMel</v>
      </c>
      <c r="I556" t="str">
        <f t="shared" si="32"/>
        <v>wMel_Po_1_-</v>
      </c>
      <c r="J556">
        <v>2</v>
      </c>
      <c r="K556">
        <v>16</v>
      </c>
      <c r="L556">
        <v>4</v>
      </c>
      <c r="M556" t="str">
        <f t="shared" si="33"/>
        <v>re1-4</v>
      </c>
      <c r="N556">
        <v>14</v>
      </c>
      <c r="O556">
        <v>0</v>
      </c>
      <c r="P556">
        <v>56</v>
      </c>
      <c r="Q556">
        <v>22.5</v>
      </c>
      <c r="R556" t="s">
        <v>14</v>
      </c>
      <c r="S556">
        <v>24</v>
      </c>
      <c r="T556" s="4" t="s">
        <v>42</v>
      </c>
      <c r="U556" t="s">
        <v>18</v>
      </c>
      <c r="V556">
        <v>17.861958053178999</v>
      </c>
      <c r="W556">
        <f t="shared" si="34"/>
        <v>18</v>
      </c>
      <c r="X556" t="s">
        <v>59</v>
      </c>
      <c r="Y556" t="str">
        <f t="shared" si="35"/>
        <v>Po</v>
      </c>
    </row>
    <row r="557" spans="1:25" x14ac:dyDescent="0.3">
      <c r="A557">
        <v>112</v>
      </c>
      <c r="B557">
        <v>642</v>
      </c>
      <c r="C557" t="s">
        <v>26</v>
      </c>
      <c r="D557" t="s">
        <v>12</v>
      </c>
      <c r="E557">
        <f>VLOOKUP(D557,Tabelle1!$A$2:$B$9,2,0)</f>
        <v>1</v>
      </c>
      <c r="F557" t="s">
        <v>55</v>
      </c>
      <c r="G557" t="s">
        <v>62</v>
      </c>
      <c r="H557" t="str">
        <f>IF(AND(VLOOKUP(D557,Tabelle1!$A$2:$C$9,3,0)="Uninf", G557="yes"),"Uninf-AB",VLOOKUP(D557,Tabelle1!$A$2:$C$9,3,0))</f>
        <v>wMel</v>
      </c>
      <c r="I557" t="str">
        <f t="shared" si="32"/>
        <v>wMel_Po_1_-</v>
      </c>
      <c r="J557">
        <v>2</v>
      </c>
      <c r="K557">
        <v>16</v>
      </c>
      <c r="L557">
        <v>4</v>
      </c>
      <c r="M557" t="str">
        <f t="shared" si="33"/>
        <v>re1-4</v>
      </c>
      <c r="N557">
        <v>14</v>
      </c>
      <c r="O557">
        <v>0</v>
      </c>
      <c r="P557">
        <v>56</v>
      </c>
      <c r="Q557">
        <v>22.5</v>
      </c>
      <c r="R557" t="s">
        <v>14</v>
      </c>
      <c r="S557">
        <v>24</v>
      </c>
      <c r="T557" s="4" t="s">
        <v>42</v>
      </c>
      <c r="U557" t="s">
        <v>18</v>
      </c>
      <c r="V557">
        <v>17.9045539316269</v>
      </c>
      <c r="W557">
        <f t="shared" si="34"/>
        <v>18</v>
      </c>
      <c r="X557" t="s">
        <v>59</v>
      </c>
      <c r="Y557" t="str">
        <f t="shared" si="35"/>
        <v>Po</v>
      </c>
    </row>
    <row r="558" spans="1:25" x14ac:dyDescent="0.3">
      <c r="A558">
        <v>122</v>
      </c>
      <c r="B558">
        <v>660</v>
      </c>
      <c r="C558" t="s">
        <v>26</v>
      </c>
      <c r="D558" t="s">
        <v>12</v>
      </c>
      <c r="E558">
        <f>VLOOKUP(D558,Tabelle1!$A$2:$B$9,2,0)</f>
        <v>1</v>
      </c>
      <c r="F558" t="s">
        <v>55</v>
      </c>
      <c r="G558" t="s">
        <v>62</v>
      </c>
      <c r="H558" t="str">
        <f>IF(AND(VLOOKUP(D558,Tabelle1!$A$2:$C$9,3,0)="Uninf", G558="yes"),"Uninf-AB",VLOOKUP(D558,Tabelle1!$A$2:$C$9,3,0))</f>
        <v>wMel</v>
      </c>
      <c r="I558" t="str">
        <f t="shared" si="32"/>
        <v>wMel_Po_1_-</v>
      </c>
      <c r="J558">
        <v>2</v>
      </c>
      <c r="K558">
        <v>16</v>
      </c>
      <c r="L558">
        <v>4</v>
      </c>
      <c r="M558" t="str">
        <f t="shared" si="33"/>
        <v>re1-4</v>
      </c>
      <c r="N558">
        <v>14</v>
      </c>
      <c r="O558">
        <v>0</v>
      </c>
      <c r="P558">
        <v>56</v>
      </c>
      <c r="Q558">
        <v>22.5</v>
      </c>
      <c r="R558" t="s">
        <v>14</v>
      </c>
      <c r="S558">
        <v>24</v>
      </c>
      <c r="T558" s="4" t="s">
        <v>42</v>
      </c>
      <c r="U558" t="s">
        <v>18</v>
      </c>
      <c r="V558">
        <v>17.941630050764999</v>
      </c>
      <c r="W558">
        <f t="shared" si="34"/>
        <v>18</v>
      </c>
      <c r="X558" t="s">
        <v>59</v>
      </c>
      <c r="Y558" t="str">
        <f t="shared" si="35"/>
        <v>Po</v>
      </c>
    </row>
    <row r="559" spans="1:25" x14ac:dyDescent="0.3">
      <c r="A559">
        <v>162</v>
      </c>
      <c r="B559">
        <v>632</v>
      </c>
      <c r="C559" t="s">
        <v>26</v>
      </c>
      <c r="D559" t="s">
        <v>12</v>
      </c>
      <c r="E559">
        <f>VLOOKUP(D559,Tabelle1!$A$2:$B$9,2,0)</f>
        <v>1</v>
      </c>
      <c r="F559" t="s">
        <v>55</v>
      </c>
      <c r="G559" t="s">
        <v>62</v>
      </c>
      <c r="H559" t="str">
        <f>IF(AND(VLOOKUP(D559,Tabelle1!$A$2:$C$9,3,0)="Uninf", G559="yes"),"Uninf-AB",VLOOKUP(D559,Tabelle1!$A$2:$C$9,3,0))</f>
        <v>wMel</v>
      </c>
      <c r="I559" t="str">
        <f t="shared" si="32"/>
        <v>wMel_Po_1_-</v>
      </c>
      <c r="J559">
        <v>2</v>
      </c>
      <c r="K559">
        <v>16</v>
      </c>
      <c r="L559">
        <v>4</v>
      </c>
      <c r="M559" t="str">
        <f t="shared" si="33"/>
        <v>re1-4</v>
      </c>
      <c r="N559">
        <v>14</v>
      </c>
      <c r="O559">
        <v>0</v>
      </c>
      <c r="P559">
        <v>56</v>
      </c>
      <c r="Q559">
        <v>22.5</v>
      </c>
      <c r="R559" t="s">
        <v>14</v>
      </c>
      <c r="S559">
        <v>24</v>
      </c>
      <c r="T559" s="4" t="s">
        <v>42</v>
      </c>
      <c r="U559" t="s">
        <v>18</v>
      </c>
      <c r="V559">
        <v>18.112499581099701</v>
      </c>
      <c r="W559">
        <f t="shared" si="34"/>
        <v>18</v>
      </c>
      <c r="X559" t="s">
        <v>59</v>
      </c>
      <c r="Y559" t="str">
        <f t="shared" si="35"/>
        <v>Po</v>
      </c>
    </row>
    <row r="560" spans="1:25" x14ac:dyDescent="0.3">
      <c r="A560">
        <v>180</v>
      </c>
      <c r="B560">
        <v>618</v>
      </c>
      <c r="C560" t="s">
        <v>26</v>
      </c>
      <c r="D560" t="s">
        <v>12</v>
      </c>
      <c r="E560">
        <f>VLOOKUP(D560,Tabelle1!$A$2:$B$9,2,0)</f>
        <v>1</v>
      </c>
      <c r="F560" t="s">
        <v>55</v>
      </c>
      <c r="G560" t="s">
        <v>62</v>
      </c>
      <c r="H560" t="str">
        <f>IF(AND(VLOOKUP(D560,Tabelle1!$A$2:$C$9,3,0)="Uninf", G560="yes"),"Uninf-AB",VLOOKUP(D560,Tabelle1!$A$2:$C$9,3,0))</f>
        <v>wMel</v>
      </c>
      <c r="I560" t="str">
        <f t="shared" si="32"/>
        <v>wMel_Po_1_-</v>
      </c>
      <c r="J560">
        <v>2</v>
      </c>
      <c r="K560">
        <v>16</v>
      </c>
      <c r="L560">
        <v>4</v>
      </c>
      <c r="M560" t="str">
        <f t="shared" si="33"/>
        <v>re1-4</v>
      </c>
      <c r="N560">
        <v>14</v>
      </c>
      <c r="O560">
        <v>0</v>
      </c>
      <c r="P560">
        <v>56</v>
      </c>
      <c r="Q560">
        <v>22.5</v>
      </c>
      <c r="R560" t="s">
        <v>14</v>
      </c>
      <c r="S560">
        <v>24</v>
      </c>
      <c r="T560" s="4" t="s">
        <v>42</v>
      </c>
      <c r="U560" t="s">
        <v>18</v>
      </c>
      <c r="V560">
        <v>18.1897067805033</v>
      </c>
      <c r="W560">
        <f t="shared" si="34"/>
        <v>18</v>
      </c>
      <c r="X560" t="s">
        <v>59</v>
      </c>
      <c r="Y560" t="str">
        <f t="shared" si="35"/>
        <v>Po</v>
      </c>
    </row>
    <row r="561" spans="1:25" x14ac:dyDescent="0.3">
      <c r="A561">
        <v>222</v>
      </c>
      <c r="B561">
        <v>628</v>
      </c>
      <c r="C561" t="s">
        <v>26</v>
      </c>
      <c r="D561" t="s">
        <v>12</v>
      </c>
      <c r="E561">
        <f>VLOOKUP(D561,Tabelle1!$A$2:$B$9,2,0)</f>
        <v>1</v>
      </c>
      <c r="F561" t="s">
        <v>55</v>
      </c>
      <c r="G561" t="s">
        <v>62</v>
      </c>
      <c r="H561" t="str">
        <f>IF(AND(VLOOKUP(D561,Tabelle1!$A$2:$C$9,3,0)="Uninf", G561="yes"),"Uninf-AB",VLOOKUP(D561,Tabelle1!$A$2:$C$9,3,0))</f>
        <v>wMel</v>
      </c>
      <c r="I561" t="str">
        <f t="shared" si="32"/>
        <v>wMel_Po_1_-</v>
      </c>
      <c r="J561">
        <v>2</v>
      </c>
      <c r="K561">
        <v>16</v>
      </c>
      <c r="L561">
        <v>4</v>
      </c>
      <c r="M561" t="str">
        <f t="shared" si="33"/>
        <v>re1-4</v>
      </c>
      <c r="N561">
        <v>14</v>
      </c>
      <c r="O561">
        <v>0</v>
      </c>
      <c r="P561">
        <v>56</v>
      </c>
      <c r="Q561">
        <v>22.5</v>
      </c>
      <c r="R561" t="s">
        <v>14</v>
      </c>
      <c r="S561">
        <v>24</v>
      </c>
      <c r="T561" s="4" t="s">
        <v>42</v>
      </c>
      <c r="U561" t="s">
        <v>18</v>
      </c>
      <c r="V561">
        <v>18.3602291561645</v>
      </c>
      <c r="W561">
        <f t="shared" si="34"/>
        <v>18</v>
      </c>
      <c r="X561" t="s">
        <v>59</v>
      </c>
      <c r="Y561" t="str">
        <f t="shared" si="35"/>
        <v>Po</v>
      </c>
    </row>
    <row r="562" spans="1:25" x14ac:dyDescent="0.3">
      <c r="A562">
        <v>242</v>
      </c>
      <c r="B562">
        <v>608</v>
      </c>
      <c r="C562" t="s">
        <v>26</v>
      </c>
      <c r="D562" t="s">
        <v>12</v>
      </c>
      <c r="E562">
        <f>VLOOKUP(D562,Tabelle1!$A$2:$B$9,2,0)</f>
        <v>1</v>
      </c>
      <c r="F562" t="s">
        <v>55</v>
      </c>
      <c r="G562" t="s">
        <v>62</v>
      </c>
      <c r="H562" t="str">
        <f>IF(AND(VLOOKUP(D562,Tabelle1!$A$2:$C$9,3,0)="Uninf", G562="yes"),"Uninf-AB",VLOOKUP(D562,Tabelle1!$A$2:$C$9,3,0))</f>
        <v>wMel</v>
      </c>
      <c r="I562" t="str">
        <f t="shared" si="32"/>
        <v>wMel_Po_1_-</v>
      </c>
      <c r="J562">
        <v>2</v>
      </c>
      <c r="K562">
        <v>16</v>
      </c>
      <c r="L562">
        <v>4</v>
      </c>
      <c r="M562" t="str">
        <f t="shared" si="33"/>
        <v>re1-4</v>
      </c>
      <c r="N562">
        <v>14</v>
      </c>
      <c r="O562">
        <v>0</v>
      </c>
      <c r="P562">
        <v>56</v>
      </c>
      <c r="Q562">
        <v>22.5</v>
      </c>
      <c r="R562" t="s">
        <v>14</v>
      </c>
      <c r="S562">
        <v>24</v>
      </c>
      <c r="T562" s="4" t="s">
        <v>42</v>
      </c>
      <c r="U562" t="s">
        <v>18</v>
      </c>
      <c r="V562">
        <v>18.447017824558898</v>
      </c>
      <c r="W562">
        <f t="shared" si="34"/>
        <v>18</v>
      </c>
      <c r="X562" t="s">
        <v>59</v>
      </c>
      <c r="Y562" t="str">
        <f t="shared" si="35"/>
        <v>Po</v>
      </c>
    </row>
    <row r="563" spans="1:25" x14ac:dyDescent="0.3">
      <c r="A563">
        <v>264</v>
      </c>
      <c r="B563">
        <v>606</v>
      </c>
      <c r="C563" t="s">
        <v>26</v>
      </c>
      <c r="D563" t="s">
        <v>12</v>
      </c>
      <c r="E563">
        <f>VLOOKUP(D563,Tabelle1!$A$2:$B$9,2,0)</f>
        <v>1</v>
      </c>
      <c r="F563" t="s">
        <v>55</v>
      </c>
      <c r="G563" t="s">
        <v>62</v>
      </c>
      <c r="H563" t="str">
        <f>IF(AND(VLOOKUP(D563,Tabelle1!$A$2:$C$9,3,0)="Uninf", G563="yes"),"Uninf-AB",VLOOKUP(D563,Tabelle1!$A$2:$C$9,3,0))</f>
        <v>wMel</v>
      </c>
      <c r="I563" t="str">
        <f t="shared" si="32"/>
        <v>wMel_Po_1_-</v>
      </c>
      <c r="J563">
        <v>2</v>
      </c>
      <c r="K563">
        <v>16</v>
      </c>
      <c r="L563">
        <v>4</v>
      </c>
      <c r="M563" t="str">
        <f t="shared" si="33"/>
        <v>re1-4</v>
      </c>
      <c r="N563">
        <v>14</v>
      </c>
      <c r="O563">
        <v>0</v>
      </c>
      <c r="P563">
        <v>56</v>
      </c>
      <c r="Q563">
        <v>22.5</v>
      </c>
      <c r="R563" t="s">
        <v>14</v>
      </c>
      <c r="S563">
        <v>24</v>
      </c>
      <c r="T563" s="4" t="s">
        <v>42</v>
      </c>
      <c r="U563" t="s">
        <v>18</v>
      </c>
      <c r="V563">
        <v>18.537972349036099</v>
      </c>
      <c r="W563">
        <f t="shared" si="34"/>
        <v>19</v>
      </c>
      <c r="X563" t="s">
        <v>59</v>
      </c>
      <c r="Y563" t="str">
        <f t="shared" si="35"/>
        <v>Po</v>
      </c>
    </row>
    <row r="564" spans="1:25" x14ac:dyDescent="0.3">
      <c r="A564">
        <v>468</v>
      </c>
      <c r="B564">
        <v>568</v>
      </c>
      <c r="C564" t="s">
        <v>26</v>
      </c>
      <c r="D564" t="s">
        <v>12</v>
      </c>
      <c r="E564">
        <f>VLOOKUP(D564,Tabelle1!$A$2:$B$9,2,0)</f>
        <v>1</v>
      </c>
      <c r="F564" t="s">
        <v>55</v>
      </c>
      <c r="G564" t="s">
        <v>62</v>
      </c>
      <c r="H564" t="str">
        <f>IF(AND(VLOOKUP(D564,Tabelle1!$A$2:$C$9,3,0)="Uninf", G564="yes"),"Uninf-AB",VLOOKUP(D564,Tabelle1!$A$2:$C$9,3,0))</f>
        <v>wMel</v>
      </c>
      <c r="I564" t="str">
        <f t="shared" si="32"/>
        <v>wMel_Po_1_-</v>
      </c>
      <c r="J564">
        <v>2</v>
      </c>
      <c r="K564">
        <v>16</v>
      </c>
      <c r="L564">
        <v>4</v>
      </c>
      <c r="M564" t="str">
        <f t="shared" si="33"/>
        <v>re1-4</v>
      </c>
      <c r="N564">
        <v>14</v>
      </c>
      <c r="O564">
        <v>0</v>
      </c>
      <c r="P564">
        <v>56</v>
      </c>
      <c r="Q564">
        <v>22.5</v>
      </c>
      <c r="R564" t="s">
        <v>14</v>
      </c>
      <c r="S564">
        <v>24</v>
      </c>
      <c r="T564" s="4" t="s">
        <v>42</v>
      </c>
      <c r="U564" t="s">
        <v>18</v>
      </c>
      <c r="V564">
        <v>19.385758777379301</v>
      </c>
      <c r="W564">
        <f t="shared" si="34"/>
        <v>19</v>
      </c>
      <c r="X564" t="s">
        <v>59</v>
      </c>
      <c r="Y564" t="str">
        <f t="shared" si="35"/>
        <v>Po</v>
      </c>
    </row>
    <row r="565" spans="1:25" x14ac:dyDescent="0.3">
      <c r="A565">
        <v>480</v>
      </c>
      <c r="B565">
        <v>584</v>
      </c>
      <c r="C565" t="s">
        <v>26</v>
      </c>
      <c r="D565" t="s">
        <v>12</v>
      </c>
      <c r="E565">
        <f>VLOOKUP(D565,Tabelle1!$A$2:$B$9,2,0)</f>
        <v>1</v>
      </c>
      <c r="F565" t="s">
        <v>55</v>
      </c>
      <c r="G565" t="s">
        <v>62</v>
      </c>
      <c r="H565" t="str">
        <f>IF(AND(VLOOKUP(D565,Tabelle1!$A$2:$C$9,3,0)="Uninf", G565="yes"),"Uninf-AB",VLOOKUP(D565,Tabelle1!$A$2:$C$9,3,0))</f>
        <v>wMel</v>
      </c>
      <c r="I565" t="str">
        <f t="shared" si="32"/>
        <v>wMel_Po_1_-</v>
      </c>
      <c r="J565">
        <v>2</v>
      </c>
      <c r="K565">
        <v>16</v>
      </c>
      <c r="L565">
        <v>4</v>
      </c>
      <c r="M565" t="str">
        <f t="shared" si="33"/>
        <v>re1-4</v>
      </c>
      <c r="N565">
        <v>14</v>
      </c>
      <c r="O565">
        <v>0</v>
      </c>
      <c r="P565">
        <v>56</v>
      </c>
      <c r="Q565">
        <v>22.5</v>
      </c>
      <c r="R565" t="s">
        <v>14</v>
      </c>
      <c r="S565">
        <v>24</v>
      </c>
      <c r="T565" s="4" t="s">
        <v>42</v>
      </c>
      <c r="U565" t="s">
        <v>18</v>
      </c>
      <c r="V565">
        <v>19.431513763356801</v>
      </c>
      <c r="W565">
        <f t="shared" si="34"/>
        <v>19</v>
      </c>
      <c r="X565" t="s">
        <v>59</v>
      </c>
      <c r="Y565" t="str">
        <f t="shared" si="35"/>
        <v>Po</v>
      </c>
    </row>
    <row r="566" spans="1:25" x14ac:dyDescent="0.3">
      <c r="A566">
        <v>538</v>
      </c>
      <c r="B566">
        <v>560</v>
      </c>
      <c r="C566" t="s">
        <v>26</v>
      </c>
      <c r="D566" t="s">
        <v>12</v>
      </c>
      <c r="E566">
        <f>VLOOKUP(D566,Tabelle1!$A$2:$B$9,2,0)</f>
        <v>1</v>
      </c>
      <c r="F566" t="s">
        <v>55</v>
      </c>
      <c r="G566" t="s">
        <v>62</v>
      </c>
      <c r="H566" t="str">
        <f>IF(AND(VLOOKUP(D566,Tabelle1!$A$2:$C$9,3,0)="Uninf", G566="yes"),"Uninf-AB",VLOOKUP(D566,Tabelle1!$A$2:$C$9,3,0))</f>
        <v>wMel</v>
      </c>
      <c r="I566" t="str">
        <f t="shared" si="32"/>
        <v>wMel_Po_1_-</v>
      </c>
      <c r="J566">
        <v>2</v>
      </c>
      <c r="K566">
        <v>16</v>
      </c>
      <c r="L566">
        <v>4</v>
      </c>
      <c r="M566" t="str">
        <f t="shared" si="33"/>
        <v>re1-4</v>
      </c>
      <c r="N566">
        <v>14</v>
      </c>
      <c r="O566">
        <v>0</v>
      </c>
      <c r="P566">
        <v>56</v>
      </c>
      <c r="Q566">
        <v>22.5</v>
      </c>
      <c r="R566" t="s">
        <v>14</v>
      </c>
      <c r="S566">
        <v>24</v>
      </c>
      <c r="T566" s="4" t="s">
        <v>42</v>
      </c>
      <c r="U566" t="s">
        <v>18</v>
      </c>
      <c r="V566">
        <v>19.6755287834143</v>
      </c>
      <c r="W566">
        <f t="shared" si="34"/>
        <v>20</v>
      </c>
      <c r="X566" t="s">
        <v>59</v>
      </c>
      <c r="Y566" t="str">
        <f t="shared" si="35"/>
        <v>Po</v>
      </c>
    </row>
    <row r="567" spans="1:25" x14ac:dyDescent="0.3">
      <c r="A567">
        <v>632</v>
      </c>
      <c r="B567">
        <v>552</v>
      </c>
      <c r="C567" t="s">
        <v>26</v>
      </c>
      <c r="D567" t="s">
        <v>12</v>
      </c>
      <c r="E567">
        <f>VLOOKUP(D567,Tabelle1!$A$2:$B$9,2,0)</f>
        <v>1</v>
      </c>
      <c r="F567" t="s">
        <v>55</v>
      </c>
      <c r="G567" t="s">
        <v>62</v>
      </c>
      <c r="H567" t="str">
        <f>IF(AND(VLOOKUP(D567,Tabelle1!$A$2:$C$9,3,0)="Uninf", G567="yes"),"Uninf-AB",VLOOKUP(D567,Tabelle1!$A$2:$C$9,3,0))</f>
        <v>wMel</v>
      </c>
      <c r="I567" t="str">
        <f t="shared" si="32"/>
        <v>wMel_Po_1_-</v>
      </c>
      <c r="J567">
        <v>2</v>
      </c>
      <c r="K567">
        <v>16</v>
      </c>
      <c r="L567">
        <v>4</v>
      </c>
      <c r="M567" t="str">
        <f t="shared" si="33"/>
        <v>re1-4</v>
      </c>
      <c r="N567">
        <v>14</v>
      </c>
      <c r="O567">
        <v>0</v>
      </c>
      <c r="P567">
        <v>56</v>
      </c>
      <c r="Q567">
        <v>22.5</v>
      </c>
      <c r="R567" t="s">
        <v>14</v>
      </c>
      <c r="S567">
        <v>24</v>
      </c>
      <c r="T567" s="4" t="s">
        <v>42</v>
      </c>
      <c r="U567" t="s">
        <v>18</v>
      </c>
      <c r="V567">
        <v>20.064029578614701</v>
      </c>
      <c r="W567">
        <f t="shared" si="34"/>
        <v>20</v>
      </c>
      <c r="X567" t="s">
        <v>59</v>
      </c>
      <c r="Y567" t="str">
        <f t="shared" si="35"/>
        <v>Po</v>
      </c>
    </row>
    <row r="568" spans="1:25" x14ac:dyDescent="0.3">
      <c r="A568">
        <v>800</v>
      </c>
      <c r="B568">
        <v>602</v>
      </c>
      <c r="C568" t="s">
        <v>26</v>
      </c>
      <c r="D568" t="s">
        <v>12</v>
      </c>
      <c r="E568">
        <f>VLOOKUP(D568,Tabelle1!$A$2:$B$9,2,0)</f>
        <v>1</v>
      </c>
      <c r="F568" t="s">
        <v>55</v>
      </c>
      <c r="G568" t="s">
        <v>62</v>
      </c>
      <c r="H568" t="str">
        <f>IF(AND(VLOOKUP(D568,Tabelle1!$A$2:$C$9,3,0)="Uninf", G568="yes"),"Uninf-AB",VLOOKUP(D568,Tabelle1!$A$2:$C$9,3,0))</f>
        <v>wMel</v>
      </c>
      <c r="I568" t="str">
        <f t="shared" si="32"/>
        <v>wMel_Po_1_-</v>
      </c>
      <c r="J568">
        <v>2</v>
      </c>
      <c r="K568">
        <v>16</v>
      </c>
      <c r="L568">
        <v>4</v>
      </c>
      <c r="M568" t="str">
        <f t="shared" si="33"/>
        <v>re1-4</v>
      </c>
      <c r="N568">
        <v>14</v>
      </c>
      <c r="O568">
        <v>0</v>
      </c>
      <c r="P568">
        <v>56</v>
      </c>
      <c r="Q568">
        <v>22.5</v>
      </c>
      <c r="R568" t="s">
        <v>14</v>
      </c>
      <c r="S568">
        <v>24</v>
      </c>
      <c r="T568" s="4" t="s">
        <v>42</v>
      </c>
      <c r="U568" t="s">
        <v>18</v>
      </c>
      <c r="V568">
        <v>20.743862575881199</v>
      </c>
      <c r="W568">
        <f t="shared" si="34"/>
        <v>21</v>
      </c>
      <c r="X568" t="s">
        <v>59</v>
      </c>
      <c r="Y568" t="str">
        <f t="shared" si="35"/>
        <v>Po</v>
      </c>
    </row>
    <row r="569" spans="1:25" x14ac:dyDescent="0.3">
      <c r="A569">
        <v>820</v>
      </c>
      <c r="B569">
        <v>552</v>
      </c>
      <c r="C569" t="s">
        <v>26</v>
      </c>
      <c r="D569" t="s">
        <v>12</v>
      </c>
      <c r="E569">
        <f>VLOOKUP(D569,Tabelle1!$A$2:$B$9,2,0)</f>
        <v>1</v>
      </c>
      <c r="F569" t="s">
        <v>55</v>
      </c>
      <c r="G569" t="s">
        <v>62</v>
      </c>
      <c r="H569" t="str">
        <f>IF(AND(VLOOKUP(D569,Tabelle1!$A$2:$C$9,3,0)="Uninf", G569="yes"),"Uninf-AB",VLOOKUP(D569,Tabelle1!$A$2:$C$9,3,0))</f>
        <v>wMel</v>
      </c>
      <c r="I569" t="str">
        <f t="shared" si="32"/>
        <v>wMel_Po_1_-</v>
      </c>
      <c r="J569">
        <v>2</v>
      </c>
      <c r="K569">
        <v>16</v>
      </c>
      <c r="L569">
        <v>4</v>
      </c>
      <c r="M569" t="str">
        <f t="shared" si="33"/>
        <v>re1-4</v>
      </c>
      <c r="N569">
        <v>14</v>
      </c>
      <c r="O569">
        <v>0</v>
      </c>
      <c r="P569">
        <v>56</v>
      </c>
      <c r="Q569">
        <v>22.5</v>
      </c>
      <c r="R569" t="s">
        <v>14</v>
      </c>
      <c r="S569">
        <v>24</v>
      </c>
      <c r="T569" s="4" t="s">
        <v>42</v>
      </c>
      <c r="U569" t="s">
        <v>18</v>
      </c>
      <c r="V569">
        <v>20.8374207604103</v>
      </c>
      <c r="W569">
        <f t="shared" si="34"/>
        <v>21</v>
      </c>
      <c r="X569" t="s">
        <v>59</v>
      </c>
      <c r="Y569" t="str">
        <f t="shared" si="35"/>
        <v>Po</v>
      </c>
    </row>
    <row r="570" spans="1:25" x14ac:dyDescent="0.3">
      <c r="A570">
        <v>880</v>
      </c>
      <c r="B570">
        <v>572</v>
      </c>
      <c r="C570" t="s">
        <v>26</v>
      </c>
      <c r="D570" t="s">
        <v>12</v>
      </c>
      <c r="E570">
        <f>VLOOKUP(D570,Tabelle1!$A$2:$B$9,2,0)</f>
        <v>1</v>
      </c>
      <c r="F570" t="s">
        <v>55</v>
      </c>
      <c r="G570" t="s">
        <v>62</v>
      </c>
      <c r="H570" t="str">
        <f>IF(AND(VLOOKUP(D570,Tabelle1!$A$2:$C$9,3,0)="Uninf", G570="yes"),"Uninf-AB",VLOOKUP(D570,Tabelle1!$A$2:$C$9,3,0))</f>
        <v>wMel</v>
      </c>
      <c r="I570" t="str">
        <f t="shared" si="32"/>
        <v>wMel_Po_1_-</v>
      </c>
      <c r="J570">
        <v>2</v>
      </c>
      <c r="K570">
        <v>16</v>
      </c>
      <c r="L570">
        <v>4</v>
      </c>
      <c r="M570" t="str">
        <f t="shared" si="33"/>
        <v>re1-4</v>
      </c>
      <c r="N570">
        <v>14</v>
      </c>
      <c r="O570">
        <v>0</v>
      </c>
      <c r="P570">
        <v>56</v>
      </c>
      <c r="Q570">
        <v>22.5</v>
      </c>
      <c r="R570" t="s">
        <v>14</v>
      </c>
      <c r="S570">
        <v>24</v>
      </c>
      <c r="T570" s="4" t="s">
        <v>42</v>
      </c>
      <c r="U570" t="s">
        <v>18</v>
      </c>
      <c r="V570">
        <v>21.079734722567299</v>
      </c>
      <c r="W570">
        <f t="shared" si="34"/>
        <v>21</v>
      </c>
      <c r="X570" t="s">
        <v>59</v>
      </c>
      <c r="Y570" t="str">
        <f t="shared" si="35"/>
        <v>Po</v>
      </c>
    </row>
    <row r="571" spans="1:25" x14ac:dyDescent="0.3">
      <c r="A571">
        <v>914</v>
      </c>
      <c r="B571">
        <v>544</v>
      </c>
      <c r="C571" t="s">
        <v>26</v>
      </c>
      <c r="D571" t="s">
        <v>12</v>
      </c>
      <c r="E571">
        <f>VLOOKUP(D571,Tabelle1!$A$2:$B$9,2,0)</f>
        <v>1</v>
      </c>
      <c r="F571" t="s">
        <v>55</v>
      </c>
      <c r="G571" t="s">
        <v>62</v>
      </c>
      <c r="H571" t="str">
        <f>IF(AND(VLOOKUP(D571,Tabelle1!$A$2:$C$9,3,0)="Uninf", G571="yes"),"Uninf-AB",VLOOKUP(D571,Tabelle1!$A$2:$C$9,3,0))</f>
        <v>wMel</v>
      </c>
      <c r="I571" t="str">
        <f t="shared" si="32"/>
        <v>wMel_Po_1_-</v>
      </c>
      <c r="J571">
        <v>2</v>
      </c>
      <c r="K571">
        <v>16</v>
      </c>
      <c r="L571">
        <v>4</v>
      </c>
      <c r="M571" t="str">
        <f t="shared" si="33"/>
        <v>re1-4</v>
      </c>
      <c r="N571">
        <v>14</v>
      </c>
      <c r="O571">
        <v>0</v>
      </c>
      <c r="P571">
        <v>56</v>
      </c>
      <c r="Q571">
        <v>22.5</v>
      </c>
      <c r="R571" t="s">
        <v>14</v>
      </c>
      <c r="S571">
        <v>24</v>
      </c>
      <c r="T571" s="4" t="s">
        <v>42</v>
      </c>
      <c r="U571" t="s">
        <v>18</v>
      </c>
      <c r="V571">
        <v>21.2259215556107</v>
      </c>
      <c r="W571">
        <f t="shared" si="34"/>
        <v>21</v>
      </c>
      <c r="X571" t="s">
        <v>59</v>
      </c>
      <c r="Y571" t="str">
        <f t="shared" si="35"/>
        <v>Po</v>
      </c>
    </row>
    <row r="572" spans="1:25" x14ac:dyDescent="0.3">
      <c r="A572">
        <v>1002</v>
      </c>
      <c r="B572">
        <v>584</v>
      </c>
      <c r="C572" t="s">
        <v>26</v>
      </c>
      <c r="D572" t="s">
        <v>12</v>
      </c>
      <c r="E572">
        <f>VLOOKUP(D572,Tabelle1!$A$2:$B$9,2,0)</f>
        <v>1</v>
      </c>
      <c r="F572" t="s">
        <v>55</v>
      </c>
      <c r="G572" t="s">
        <v>62</v>
      </c>
      <c r="H572" t="str">
        <f>IF(AND(VLOOKUP(D572,Tabelle1!$A$2:$C$9,3,0)="Uninf", G572="yes"),"Uninf-AB",VLOOKUP(D572,Tabelle1!$A$2:$C$9,3,0))</f>
        <v>wMel</v>
      </c>
      <c r="I572" t="str">
        <f t="shared" si="32"/>
        <v>wMel_Po_1_-</v>
      </c>
      <c r="J572">
        <v>2</v>
      </c>
      <c r="K572">
        <v>16</v>
      </c>
      <c r="L572">
        <v>4</v>
      </c>
      <c r="M572" t="str">
        <f t="shared" si="33"/>
        <v>re1-4</v>
      </c>
      <c r="N572">
        <v>14</v>
      </c>
      <c r="O572">
        <v>0</v>
      </c>
      <c r="P572">
        <v>56</v>
      </c>
      <c r="Q572">
        <v>22.5</v>
      </c>
      <c r="R572" t="s">
        <v>14</v>
      </c>
      <c r="S572">
        <v>24</v>
      </c>
      <c r="T572" s="4" t="s">
        <v>42</v>
      </c>
      <c r="U572" t="s">
        <v>18</v>
      </c>
      <c r="V572">
        <v>21.578908427704199</v>
      </c>
      <c r="W572">
        <f t="shared" si="34"/>
        <v>22</v>
      </c>
      <c r="X572" t="s">
        <v>59</v>
      </c>
      <c r="Y572" t="str">
        <f t="shared" si="35"/>
        <v>Po</v>
      </c>
    </row>
    <row r="573" spans="1:25" x14ac:dyDescent="0.3">
      <c r="A573">
        <v>1468</v>
      </c>
      <c r="B573">
        <v>540</v>
      </c>
      <c r="C573" t="s">
        <v>26</v>
      </c>
      <c r="D573" t="s">
        <v>12</v>
      </c>
      <c r="E573">
        <f>VLOOKUP(D573,Tabelle1!$A$2:$B$9,2,0)</f>
        <v>1</v>
      </c>
      <c r="F573" t="s">
        <v>55</v>
      </c>
      <c r="G573" t="s">
        <v>62</v>
      </c>
      <c r="H573" t="str">
        <f>IF(AND(VLOOKUP(D573,Tabelle1!$A$2:$C$9,3,0)="Uninf", G573="yes"),"Uninf-AB",VLOOKUP(D573,Tabelle1!$A$2:$C$9,3,0))</f>
        <v>wMel</v>
      </c>
      <c r="I573" t="str">
        <f t="shared" si="32"/>
        <v>wMel_Po_1_-</v>
      </c>
      <c r="J573">
        <v>2</v>
      </c>
      <c r="K573">
        <v>16</v>
      </c>
      <c r="L573">
        <v>4</v>
      </c>
      <c r="M573" t="str">
        <f t="shared" si="33"/>
        <v>re1-4</v>
      </c>
      <c r="N573">
        <v>14</v>
      </c>
      <c r="O573">
        <v>0</v>
      </c>
      <c r="P573">
        <v>56</v>
      </c>
      <c r="Q573">
        <v>22.5</v>
      </c>
      <c r="R573" t="s">
        <v>14</v>
      </c>
      <c r="S573">
        <v>24</v>
      </c>
      <c r="T573" s="4" t="s">
        <v>42</v>
      </c>
      <c r="U573" t="s">
        <v>18</v>
      </c>
      <c r="V573">
        <v>23.5058598743299</v>
      </c>
      <c r="W573">
        <f t="shared" si="34"/>
        <v>24</v>
      </c>
      <c r="X573" t="s">
        <v>59</v>
      </c>
      <c r="Y573" t="str">
        <f t="shared" si="35"/>
        <v>Po</v>
      </c>
    </row>
    <row r="574" spans="1:25" x14ac:dyDescent="0.3">
      <c r="A574">
        <v>1558</v>
      </c>
      <c r="B574">
        <v>506</v>
      </c>
      <c r="C574" t="s">
        <v>26</v>
      </c>
      <c r="D574" t="s">
        <v>12</v>
      </c>
      <c r="E574">
        <f>VLOOKUP(D574,Tabelle1!$A$2:$B$9,2,0)</f>
        <v>1</v>
      </c>
      <c r="F574" t="s">
        <v>55</v>
      </c>
      <c r="G574" t="s">
        <v>62</v>
      </c>
      <c r="H574" t="str">
        <f>IF(AND(VLOOKUP(D574,Tabelle1!$A$2:$C$9,3,0)="Uninf", G574="yes"),"Uninf-AB",VLOOKUP(D574,Tabelle1!$A$2:$C$9,3,0))</f>
        <v>wMel</v>
      </c>
      <c r="I574" t="str">
        <f t="shared" si="32"/>
        <v>wMel_Po_1_-</v>
      </c>
      <c r="J574">
        <v>2</v>
      </c>
      <c r="K574">
        <v>16</v>
      </c>
      <c r="L574">
        <v>4</v>
      </c>
      <c r="M574" t="str">
        <f t="shared" si="33"/>
        <v>re1-4</v>
      </c>
      <c r="N574">
        <v>14</v>
      </c>
      <c r="O574">
        <v>0</v>
      </c>
      <c r="P574">
        <v>56</v>
      </c>
      <c r="Q574">
        <v>22.5</v>
      </c>
      <c r="R574" t="s">
        <v>14</v>
      </c>
      <c r="S574">
        <v>24</v>
      </c>
      <c r="T574" s="4" t="s">
        <v>42</v>
      </c>
      <c r="U574" t="s">
        <v>18</v>
      </c>
      <c r="V574">
        <v>23.8837724519862</v>
      </c>
      <c r="W574">
        <f t="shared" si="34"/>
        <v>24</v>
      </c>
      <c r="X574" t="s">
        <v>59</v>
      </c>
      <c r="Y574" t="str">
        <f t="shared" si="35"/>
        <v>Po</v>
      </c>
    </row>
    <row r="575" spans="1:25" x14ac:dyDescent="0.3">
      <c r="A575">
        <v>1784</v>
      </c>
      <c r="B575">
        <v>536</v>
      </c>
      <c r="C575" t="s">
        <v>26</v>
      </c>
      <c r="D575" t="s">
        <v>12</v>
      </c>
      <c r="E575">
        <f>VLOOKUP(D575,Tabelle1!$A$2:$B$9,2,0)</f>
        <v>1</v>
      </c>
      <c r="F575" t="s">
        <v>55</v>
      </c>
      <c r="G575" t="s">
        <v>62</v>
      </c>
      <c r="H575" t="str">
        <f>IF(AND(VLOOKUP(D575,Tabelle1!$A$2:$C$9,3,0)="Uninf", G575="yes"),"Uninf-AB",VLOOKUP(D575,Tabelle1!$A$2:$C$9,3,0))</f>
        <v>wMel</v>
      </c>
      <c r="I575" t="str">
        <f t="shared" si="32"/>
        <v>wMel_Po_1_-</v>
      </c>
      <c r="J575">
        <v>2</v>
      </c>
      <c r="K575">
        <v>16</v>
      </c>
      <c r="L575">
        <v>4</v>
      </c>
      <c r="M575" t="str">
        <f t="shared" si="33"/>
        <v>re1-4</v>
      </c>
      <c r="N575">
        <v>14</v>
      </c>
      <c r="O575">
        <v>0</v>
      </c>
      <c r="P575">
        <v>56</v>
      </c>
      <c r="Q575">
        <v>22.5</v>
      </c>
      <c r="R575" t="s">
        <v>14</v>
      </c>
      <c r="S575">
        <v>24</v>
      </c>
      <c r="T575" s="4" t="s">
        <v>42</v>
      </c>
      <c r="U575" t="s">
        <v>18</v>
      </c>
      <c r="V575">
        <v>24.806717867158898</v>
      </c>
      <c r="W575">
        <f t="shared" si="34"/>
        <v>25</v>
      </c>
      <c r="X575" t="s">
        <v>59</v>
      </c>
      <c r="Y575" t="str">
        <f t="shared" si="35"/>
        <v>Po</v>
      </c>
    </row>
    <row r="576" spans="1:25" x14ac:dyDescent="0.3">
      <c r="A576">
        <v>76</v>
      </c>
      <c r="B576">
        <v>692</v>
      </c>
      <c r="C576" t="s">
        <v>26</v>
      </c>
      <c r="D576" t="s">
        <v>12</v>
      </c>
      <c r="E576">
        <f>VLOOKUP(D576,Tabelle1!$A$2:$B$9,2,0)</f>
        <v>1</v>
      </c>
      <c r="F576" t="s">
        <v>55</v>
      </c>
      <c r="G576" t="s">
        <v>62</v>
      </c>
      <c r="H576" t="str">
        <f>IF(AND(VLOOKUP(D576,Tabelle1!$A$2:$C$9,3,0)="Uninf", G576="yes"),"Uninf-AB",VLOOKUP(D576,Tabelle1!$A$2:$C$9,3,0))</f>
        <v>wMel</v>
      </c>
      <c r="I576" t="str">
        <f t="shared" si="32"/>
        <v>wMel_Po_1_-</v>
      </c>
      <c r="J576">
        <v>3</v>
      </c>
      <c r="K576">
        <v>18</v>
      </c>
      <c r="L576">
        <v>5</v>
      </c>
      <c r="M576" t="str">
        <f t="shared" si="33"/>
        <v>re1-5</v>
      </c>
      <c r="N576">
        <v>14</v>
      </c>
      <c r="O576">
        <v>0</v>
      </c>
      <c r="P576">
        <v>56</v>
      </c>
      <c r="Q576">
        <v>23</v>
      </c>
      <c r="R576" t="s">
        <v>14</v>
      </c>
      <c r="S576">
        <v>24</v>
      </c>
      <c r="T576" s="4" t="s">
        <v>42</v>
      </c>
      <c r="U576" t="s">
        <v>19</v>
      </c>
      <c r="V576">
        <v>17.1538332053745</v>
      </c>
      <c r="W576">
        <f t="shared" si="34"/>
        <v>17</v>
      </c>
      <c r="X576" t="s">
        <v>59</v>
      </c>
      <c r="Y576" t="str">
        <f t="shared" si="35"/>
        <v>Po</v>
      </c>
    </row>
    <row r="577" spans="1:25" x14ac:dyDescent="0.3">
      <c r="A577">
        <v>118</v>
      </c>
      <c r="B577">
        <v>690</v>
      </c>
      <c r="C577" t="s">
        <v>26</v>
      </c>
      <c r="D577" t="s">
        <v>12</v>
      </c>
      <c r="E577">
        <f>VLOOKUP(D577,Tabelle1!$A$2:$B$9,2,0)</f>
        <v>1</v>
      </c>
      <c r="F577" t="s">
        <v>55</v>
      </c>
      <c r="G577" t="s">
        <v>62</v>
      </c>
      <c r="H577" t="str">
        <f>IF(AND(VLOOKUP(D577,Tabelle1!$A$2:$C$9,3,0)="Uninf", G577="yes"),"Uninf-AB",VLOOKUP(D577,Tabelle1!$A$2:$C$9,3,0))</f>
        <v>wMel</v>
      </c>
      <c r="I577" t="str">
        <f t="shared" si="32"/>
        <v>wMel_Po_1_-</v>
      </c>
      <c r="J577">
        <v>3</v>
      </c>
      <c r="K577">
        <v>18</v>
      </c>
      <c r="L577">
        <v>5</v>
      </c>
      <c r="M577" t="str">
        <f t="shared" si="33"/>
        <v>re1-5</v>
      </c>
      <c r="N577">
        <v>14</v>
      </c>
      <c r="O577">
        <v>0</v>
      </c>
      <c r="P577">
        <v>56</v>
      </c>
      <c r="Q577">
        <v>23</v>
      </c>
      <c r="R577" t="s">
        <v>14</v>
      </c>
      <c r="S577">
        <v>24</v>
      </c>
      <c r="T577" s="4" t="s">
        <v>42</v>
      </c>
      <c r="U577" t="s">
        <v>19</v>
      </c>
      <c r="V577">
        <v>17.3275335468037</v>
      </c>
      <c r="W577">
        <f t="shared" si="34"/>
        <v>17</v>
      </c>
      <c r="X577" t="s">
        <v>59</v>
      </c>
      <c r="Y577" t="str">
        <f t="shared" si="35"/>
        <v>Po</v>
      </c>
    </row>
    <row r="578" spans="1:25" x14ac:dyDescent="0.3">
      <c r="A578">
        <v>128</v>
      </c>
      <c r="B578">
        <v>674</v>
      </c>
      <c r="C578" t="s">
        <v>26</v>
      </c>
      <c r="D578" t="s">
        <v>12</v>
      </c>
      <c r="E578">
        <f>VLOOKUP(D578,Tabelle1!$A$2:$B$9,2,0)</f>
        <v>1</v>
      </c>
      <c r="F578" t="s">
        <v>55</v>
      </c>
      <c r="G578" t="s">
        <v>62</v>
      </c>
      <c r="H578" t="str">
        <f>IF(AND(VLOOKUP(D578,Tabelle1!$A$2:$C$9,3,0)="Uninf", G578="yes"),"Uninf-AB",VLOOKUP(D578,Tabelle1!$A$2:$C$9,3,0))</f>
        <v>wMel</v>
      </c>
      <c r="I578" t="str">
        <f t="shared" si="32"/>
        <v>wMel_Po_1_-</v>
      </c>
      <c r="J578">
        <v>3</v>
      </c>
      <c r="K578">
        <v>18</v>
      </c>
      <c r="L578">
        <v>5</v>
      </c>
      <c r="M578" t="str">
        <f t="shared" si="33"/>
        <v>re1-5</v>
      </c>
      <c r="N578">
        <v>14</v>
      </c>
      <c r="O578">
        <v>0</v>
      </c>
      <c r="P578">
        <v>56</v>
      </c>
      <c r="Q578">
        <v>23</v>
      </c>
      <c r="R578" t="s">
        <v>14</v>
      </c>
      <c r="S578">
        <v>24</v>
      </c>
      <c r="T578" s="4" t="s">
        <v>42</v>
      </c>
      <c r="U578" t="s">
        <v>19</v>
      </c>
      <c r="V578">
        <v>17.376322557969601</v>
      </c>
      <c r="W578">
        <f t="shared" si="34"/>
        <v>17</v>
      </c>
      <c r="X578" t="s">
        <v>59</v>
      </c>
      <c r="Y578" t="str">
        <f t="shared" si="35"/>
        <v>Po</v>
      </c>
    </row>
    <row r="579" spans="1:25" x14ac:dyDescent="0.3">
      <c r="A579">
        <v>178</v>
      </c>
      <c r="B579">
        <v>656</v>
      </c>
      <c r="C579" t="s">
        <v>26</v>
      </c>
      <c r="D579" t="s">
        <v>12</v>
      </c>
      <c r="E579">
        <f>VLOOKUP(D579,Tabelle1!$A$2:$B$9,2,0)</f>
        <v>1</v>
      </c>
      <c r="F579" t="s">
        <v>55</v>
      </c>
      <c r="G579" t="s">
        <v>62</v>
      </c>
      <c r="H579" t="str">
        <f>IF(AND(VLOOKUP(D579,Tabelle1!$A$2:$C$9,3,0)="Uninf", G579="yes"),"Uninf-AB",VLOOKUP(D579,Tabelle1!$A$2:$C$9,3,0))</f>
        <v>wMel</v>
      </c>
      <c r="I579" t="str">
        <f t="shared" ref="I579:I642" si="36">H579&amp;"_"&amp;Y579&amp;"_"&amp;E579&amp;"_"&amp;F579</f>
        <v>wMel_Po_1_-</v>
      </c>
      <c r="J579">
        <v>3</v>
      </c>
      <c r="K579">
        <v>18</v>
      </c>
      <c r="L579">
        <v>5</v>
      </c>
      <c r="M579" t="str">
        <f t="shared" ref="M579:M642" si="37">D579&amp;F579&amp;L579</f>
        <v>re1-5</v>
      </c>
      <c r="N579">
        <v>14</v>
      </c>
      <c r="O579">
        <v>0</v>
      </c>
      <c r="P579">
        <v>56</v>
      </c>
      <c r="Q579">
        <v>23</v>
      </c>
      <c r="R579" t="s">
        <v>14</v>
      </c>
      <c r="S579">
        <v>24</v>
      </c>
      <c r="T579" s="4" t="s">
        <v>42</v>
      </c>
      <c r="U579" t="s">
        <v>19</v>
      </c>
      <c r="V579">
        <v>17.59058605952</v>
      </c>
      <c r="W579">
        <f t="shared" ref="W579:W642" si="38">ROUND(V579,0)</f>
        <v>18</v>
      </c>
      <c r="X579" t="s">
        <v>59</v>
      </c>
      <c r="Y579" t="str">
        <f t="shared" ref="Y579:Y642" si="39">MID(X579,1,2)</f>
        <v>Po</v>
      </c>
    </row>
    <row r="580" spans="1:25" x14ac:dyDescent="0.3">
      <c r="A580">
        <v>260</v>
      </c>
      <c r="B580">
        <v>688</v>
      </c>
      <c r="C580" t="s">
        <v>26</v>
      </c>
      <c r="D580" t="s">
        <v>12</v>
      </c>
      <c r="E580">
        <f>VLOOKUP(D580,Tabelle1!$A$2:$B$9,2,0)</f>
        <v>1</v>
      </c>
      <c r="F580" t="s">
        <v>55</v>
      </c>
      <c r="G580" t="s">
        <v>62</v>
      </c>
      <c r="H580" t="str">
        <f>IF(AND(VLOOKUP(D580,Tabelle1!$A$2:$C$9,3,0)="Uninf", G580="yes"),"Uninf-AB",VLOOKUP(D580,Tabelle1!$A$2:$C$9,3,0))</f>
        <v>wMel</v>
      </c>
      <c r="I580" t="str">
        <f t="shared" si="36"/>
        <v>wMel_Po_1_-</v>
      </c>
      <c r="J580">
        <v>3</v>
      </c>
      <c r="K580">
        <v>18</v>
      </c>
      <c r="L580">
        <v>5</v>
      </c>
      <c r="M580" t="str">
        <f t="shared" si="37"/>
        <v>re1-5</v>
      </c>
      <c r="N580">
        <v>14</v>
      </c>
      <c r="O580">
        <v>0</v>
      </c>
      <c r="P580">
        <v>56</v>
      </c>
      <c r="Q580">
        <v>23</v>
      </c>
      <c r="R580" t="s">
        <v>14</v>
      </c>
      <c r="S580">
        <v>24</v>
      </c>
      <c r="T580" s="4" t="s">
        <v>42</v>
      </c>
      <c r="U580" t="s">
        <v>19</v>
      </c>
      <c r="V580">
        <v>17.912526440462099</v>
      </c>
      <c r="W580">
        <f t="shared" si="38"/>
        <v>18</v>
      </c>
      <c r="X580" t="s">
        <v>59</v>
      </c>
      <c r="Y580" t="str">
        <f t="shared" si="39"/>
        <v>Po</v>
      </c>
    </row>
    <row r="581" spans="1:25" x14ac:dyDescent="0.3">
      <c r="A581">
        <v>340</v>
      </c>
      <c r="B581">
        <v>678</v>
      </c>
      <c r="C581" t="s">
        <v>26</v>
      </c>
      <c r="D581" t="s">
        <v>12</v>
      </c>
      <c r="E581">
        <f>VLOOKUP(D581,Tabelle1!$A$2:$B$9,2,0)</f>
        <v>1</v>
      </c>
      <c r="F581" t="s">
        <v>55</v>
      </c>
      <c r="G581" t="s">
        <v>62</v>
      </c>
      <c r="H581" t="str">
        <f>IF(AND(VLOOKUP(D581,Tabelle1!$A$2:$C$9,3,0)="Uninf", G581="yes"),"Uninf-AB",VLOOKUP(D581,Tabelle1!$A$2:$C$9,3,0))</f>
        <v>wMel</v>
      </c>
      <c r="I581" t="str">
        <f t="shared" si="36"/>
        <v>wMel_Po_1_-</v>
      </c>
      <c r="J581">
        <v>3</v>
      </c>
      <c r="K581">
        <v>18</v>
      </c>
      <c r="L581">
        <v>5</v>
      </c>
      <c r="M581" t="str">
        <f t="shared" si="37"/>
        <v>re1-5</v>
      </c>
      <c r="N581">
        <v>14</v>
      </c>
      <c r="O581">
        <v>0</v>
      </c>
      <c r="P581">
        <v>56</v>
      </c>
      <c r="Q581">
        <v>23</v>
      </c>
      <c r="R581" t="s">
        <v>14</v>
      </c>
      <c r="S581">
        <v>24</v>
      </c>
      <c r="T581" s="4" t="s">
        <v>42</v>
      </c>
      <c r="U581" t="s">
        <v>19</v>
      </c>
      <c r="V581">
        <v>18.246347829709801</v>
      </c>
      <c r="W581">
        <f t="shared" si="38"/>
        <v>18</v>
      </c>
      <c r="X581" t="s">
        <v>59</v>
      </c>
      <c r="Y581" t="str">
        <f t="shared" si="39"/>
        <v>Po</v>
      </c>
    </row>
    <row r="582" spans="1:25" x14ac:dyDescent="0.3">
      <c r="A582">
        <v>362</v>
      </c>
      <c r="B582">
        <v>660</v>
      </c>
      <c r="C582" t="s">
        <v>26</v>
      </c>
      <c r="D582" t="s">
        <v>12</v>
      </c>
      <c r="E582">
        <f>VLOOKUP(D582,Tabelle1!$A$2:$B$9,2,0)</f>
        <v>1</v>
      </c>
      <c r="F582" t="s">
        <v>55</v>
      </c>
      <c r="G582" t="s">
        <v>62</v>
      </c>
      <c r="H582" t="str">
        <f>IF(AND(VLOOKUP(D582,Tabelle1!$A$2:$C$9,3,0)="Uninf", G582="yes"),"Uninf-AB",VLOOKUP(D582,Tabelle1!$A$2:$C$9,3,0))</f>
        <v>wMel</v>
      </c>
      <c r="I582" t="str">
        <f t="shared" si="36"/>
        <v>wMel_Po_1_-</v>
      </c>
      <c r="J582">
        <v>3</v>
      </c>
      <c r="K582">
        <v>18</v>
      </c>
      <c r="L582">
        <v>5</v>
      </c>
      <c r="M582" t="str">
        <f t="shared" si="37"/>
        <v>re1-5</v>
      </c>
      <c r="N582">
        <v>14</v>
      </c>
      <c r="O582">
        <v>0</v>
      </c>
      <c r="P582">
        <v>56</v>
      </c>
      <c r="Q582">
        <v>23</v>
      </c>
      <c r="R582" t="s">
        <v>14</v>
      </c>
      <c r="S582">
        <v>24</v>
      </c>
      <c r="T582" s="4" t="s">
        <v>42</v>
      </c>
      <c r="U582" t="s">
        <v>19</v>
      </c>
      <c r="V582">
        <v>18.3454494166361</v>
      </c>
      <c r="W582">
        <f t="shared" si="38"/>
        <v>18</v>
      </c>
      <c r="X582" t="s">
        <v>59</v>
      </c>
      <c r="Y582" t="str">
        <f t="shared" si="39"/>
        <v>Po</v>
      </c>
    </row>
    <row r="583" spans="1:25" x14ac:dyDescent="0.3">
      <c r="A583">
        <v>344</v>
      </c>
      <c r="B583">
        <v>680</v>
      </c>
      <c r="C583" t="s">
        <v>26</v>
      </c>
      <c r="D583" t="s">
        <v>12</v>
      </c>
      <c r="E583">
        <f>VLOOKUP(D583,Tabelle1!$A$2:$B$9,2,0)</f>
        <v>1</v>
      </c>
      <c r="F583" t="s">
        <v>55</v>
      </c>
      <c r="G583" t="s">
        <v>62</v>
      </c>
      <c r="H583" t="str">
        <f>IF(AND(VLOOKUP(D583,Tabelle1!$A$2:$C$9,3,0)="Uninf", G583="yes"),"Uninf-AB",VLOOKUP(D583,Tabelle1!$A$2:$C$9,3,0))</f>
        <v>wMel</v>
      </c>
      <c r="I583" t="str">
        <f t="shared" si="36"/>
        <v>wMel_Po_1_-</v>
      </c>
      <c r="J583">
        <v>3</v>
      </c>
      <c r="K583">
        <v>18</v>
      </c>
      <c r="L583">
        <v>5</v>
      </c>
      <c r="M583" t="str">
        <f t="shared" si="37"/>
        <v>re1-5</v>
      </c>
      <c r="N583">
        <v>14</v>
      </c>
      <c r="O583">
        <v>0</v>
      </c>
      <c r="P583">
        <v>56</v>
      </c>
      <c r="Q583">
        <v>23</v>
      </c>
      <c r="R583" t="s">
        <v>14</v>
      </c>
      <c r="S583">
        <v>24</v>
      </c>
      <c r="T583" s="4" t="s">
        <v>42</v>
      </c>
      <c r="U583" t="s">
        <v>19</v>
      </c>
      <c r="V583">
        <v>18.261842062306101</v>
      </c>
      <c r="W583">
        <f t="shared" si="38"/>
        <v>18</v>
      </c>
      <c r="X583" t="s">
        <v>59</v>
      </c>
      <c r="Y583" t="str">
        <f t="shared" si="39"/>
        <v>Po</v>
      </c>
    </row>
    <row r="584" spans="1:25" x14ac:dyDescent="0.3">
      <c r="A584">
        <v>470</v>
      </c>
      <c r="B584">
        <v>656</v>
      </c>
      <c r="C584" t="s">
        <v>26</v>
      </c>
      <c r="D584" t="s">
        <v>12</v>
      </c>
      <c r="E584">
        <f>VLOOKUP(D584,Tabelle1!$A$2:$B$9,2,0)</f>
        <v>1</v>
      </c>
      <c r="F584" t="s">
        <v>55</v>
      </c>
      <c r="G584" t="s">
        <v>62</v>
      </c>
      <c r="H584" t="str">
        <f>IF(AND(VLOOKUP(D584,Tabelle1!$A$2:$C$9,3,0)="Uninf", G584="yes"),"Uninf-AB",VLOOKUP(D584,Tabelle1!$A$2:$C$9,3,0))</f>
        <v>wMel</v>
      </c>
      <c r="I584" t="str">
        <f t="shared" si="36"/>
        <v>wMel_Po_1_-</v>
      </c>
      <c r="J584">
        <v>3</v>
      </c>
      <c r="K584">
        <v>18</v>
      </c>
      <c r="L584">
        <v>5</v>
      </c>
      <c r="M584" t="str">
        <f t="shared" si="37"/>
        <v>re1-5</v>
      </c>
      <c r="N584">
        <v>14</v>
      </c>
      <c r="O584">
        <v>0</v>
      </c>
      <c r="P584">
        <v>56</v>
      </c>
      <c r="Q584">
        <v>23</v>
      </c>
      <c r="R584" t="s">
        <v>14</v>
      </c>
      <c r="S584">
        <v>24</v>
      </c>
      <c r="T584" s="4" t="s">
        <v>42</v>
      </c>
      <c r="U584" t="s">
        <v>19</v>
      </c>
      <c r="V584">
        <v>18.7915603120295</v>
      </c>
      <c r="W584">
        <f t="shared" si="38"/>
        <v>19</v>
      </c>
      <c r="X584" t="s">
        <v>59</v>
      </c>
      <c r="Y584" t="str">
        <f t="shared" si="39"/>
        <v>Po</v>
      </c>
    </row>
    <row r="585" spans="1:25" x14ac:dyDescent="0.3">
      <c r="A585">
        <v>478</v>
      </c>
      <c r="B585">
        <v>638</v>
      </c>
      <c r="C585" t="s">
        <v>26</v>
      </c>
      <c r="D585" t="s">
        <v>12</v>
      </c>
      <c r="E585">
        <f>VLOOKUP(D585,Tabelle1!$A$2:$B$9,2,0)</f>
        <v>1</v>
      </c>
      <c r="F585" t="s">
        <v>55</v>
      </c>
      <c r="G585" t="s">
        <v>62</v>
      </c>
      <c r="H585" t="str">
        <f>IF(AND(VLOOKUP(D585,Tabelle1!$A$2:$C$9,3,0)="Uninf", G585="yes"),"Uninf-AB",VLOOKUP(D585,Tabelle1!$A$2:$C$9,3,0))</f>
        <v>wMel</v>
      </c>
      <c r="I585" t="str">
        <f t="shared" si="36"/>
        <v>wMel_Po_1_-</v>
      </c>
      <c r="J585">
        <v>3</v>
      </c>
      <c r="K585">
        <v>18</v>
      </c>
      <c r="L585">
        <v>5</v>
      </c>
      <c r="M585" t="str">
        <f t="shared" si="37"/>
        <v>re1-5</v>
      </c>
      <c r="N585">
        <v>14</v>
      </c>
      <c r="O585">
        <v>0</v>
      </c>
      <c r="P585">
        <v>56</v>
      </c>
      <c r="Q585">
        <v>23</v>
      </c>
      <c r="R585" t="s">
        <v>14</v>
      </c>
      <c r="S585">
        <v>24</v>
      </c>
      <c r="T585" s="4" t="s">
        <v>42</v>
      </c>
      <c r="U585" t="s">
        <v>19</v>
      </c>
      <c r="V585">
        <v>18.833080941643601</v>
      </c>
      <c r="W585">
        <f t="shared" si="38"/>
        <v>19</v>
      </c>
      <c r="X585" t="s">
        <v>59</v>
      </c>
      <c r="Y585" t="str">
        <f t="shared" si="39"/>
        <v>Po</v>
      </c>
    </row>
    <row r="586" spans="1:25" x14ac:dyDescent="0.3">
      <c r="A586">
        <v>472</v>
      </c>
      <c r="B586">
        <v>608</v>
      </c>
      <c r="C586" t="s">
        <v>26</v>
      </c>
      <c r="D586" t="s">
        <v>12</v>
      </c>
      <c r="E586">
        <f>VLOOKUP(D586,Tabelle1!$A$2:$B$9,2,0)</f>
        <v>1</v>
      </c>
      <c r="F586" t="s">
        <v>55</v>
      </c>
      <c r="G586" t="s">
        <v>62</v>
      </c>
      <c r="H586" t="str">
        <f>IF(AND(VLOOKUP(D586,Tabelle1!$A$2:$C$9,3,0)="Uninf", G586="yes"),"Uninf-AB",VLOOKUP(D586,Tabelle1!$A$2:$C$9,3,0))</f>
        <v>wMel</v>
      </c>
      <c r="I586" t="str">
        <f t="shared" si="36"/>
        <v>wMel_Po_1_-</v>
      </c>
      <c r="J586">
        <v>3</v>
      </c>
      <c r="K586">
        <v>18</v>
      </c>
      <c r="L586">
        <v>5</v>
      </c>
      <c r="M586" t="str">
        <f t="shared" si="37"/>
        <v>re1-5</v>
      </c>
      <c r="N586">
        <v>14</v>
      </c>
      <c r="O586">
        <v>0</v>
      </c>
      <c r="P586">
        <v>56</v>
      </c>
      <c r="Q586">
        <v>23</v>
      </c>
      <c r="R586" t="s">
        <v>14</v>
      </c>
      <c r="S586">
        <v>24</v>
      </c>
      <c r="T586" s="4" t="s">
        <v>42</v>
      </c>
      <c r="U586" t="s">
        <v>19</v>
      </c>
      <c r="V586">
        <v>18.822765430902901</v>
      </c>
      <c r="W586">
        <f t="shared" si="38"/>
        <v>19</v>
      </c>
      <c r="X586" t="s">
        <v>59</v>
      </c>
      <c r="Y586" t="str">
        <f t="shared" si="39"/>
        <v>Po</v>
      </c>
    </row>
    <row r="587" spans="1:25" x14ac:dyDescent="0.3">
      <c r="A587">
        <v>500</v>
      </c>
      <c r="B587">
        <v>608</v>
      </c>
      <c r="C587" t="s">
        <v>26</v>
      </c>
      <c r="D587" t="s">
        <v>12</v>
      </c>
      <c r="E587">
        <f>VLOOKUP(D587,Tabelle1!$A$2:$B$9,2,0)</f>
        <v>1</v>
      </c>
      <c r="F587" t="s">
        <v>55</v>
      </c>
      <c r="G587" t="s">
        <v>62</v>
      </c>
      <c r="H587" t="str">
        <f>IF(AND(VLOOKUP(D587,Tabelle1!$A$2:$C$9,3,0)="Uninf", G587="yes"),"Uninf-AB",VLOOKUP(D587,Tabelle1!$A$2:$C$9,3,0))</f>
        <v>wMel</v>
      </c>
      <c r="I587" t="str">
        <f t="shared" si="36"/>
        <v>wMel_Po_1_-</v>
      </c>
      <c r="J587">
        <v>3</v>
      </c>
      <c r="K587">
        <v>18</v>
      </c>
      <c r="L587">
        <v>5</v>
      </c>
      <c r="M587" t="str">
        <f t="shared" si="37"/>
        <v>re1-5</v>
      </c>
      <c r="N587">
        <v>14</v>
      </c>
      <c r="O587">
        <v>0</v>
      </c>
      <c r="P587">
        <v>56</v>
      </c>
      <c r="Q587">
        <v>23</v>
      </c>
      <c r="R587" t="s">
        <v>14</v>
      </c>
      <c r="S587">
        <v>24</v>
      </c>
      <c r="T587" s="4" t="s">
        <v>42</v>
      </c>
      <c r="U587" t="s">
        <v>19</v>
      </c>
      <c r="V587">
        <v>18.9379273455271</v>
      </c>
      <c r="W587">
        <f t="shared" si="38"/>
        <v>19</v>
      </c>
      <c r="X587" t="s">
        <v>59</v>
      </c>
      <c r="Y587" t="str">
        <f t="shared" si="39"/>
        <v>Po</v>
      </c>
    </row>
    <row r="588" spans="1:25" x14ac:dyDescent="0.3">
      <c r="A588">
        <v>580</v>
      </c>
      <c r="B588">
        <v>622</v>
      </c>
      <c r="C588" t="s">
        <v>26</v>
      </c>
      <c r="D588" t="s">
        <v>12</v>
      </c>
      <c r="E588">
        <f>VLOOKUP(D588,Tabelle1!$A$2:$B$9,2,0)</f>
        <v>1</v>
      </c>
      <c r="F588" t="s">
        <v>55</v>
      </c>
      <c r="G588" t="s">
        <v>62</v>
      </c>
      <c r="H588" t="str">
        <f>IF(AND(VLOOKUP(D588,Tabelle1!$A$2:$C$9,3,0)="Uninf", G588="yes"),"Uninf-AB",VLOOKUP(D588,Tabelle1!$A$2:$C$9,3,0))</f>
        <v>wMel</v>
      </c>
      <c r="I588" t="str">
        <f t="shared" si="36"/>
        <v>wMel_Po_1_-</v>
      </c>
      <c r="J588">
        <v>3</v>
      </c>
      <c r="K588">
        <v>18</v>
      </c>
      <c r="L588">
        <v>5</v>
      </c>
      <c r="M588" t="str">
        <f t="shared" si="37"/>
        <v>re1-5</v>
      </c>
      <c r="N588">
        <v>14</v>
      </c>
      <c r="O588">
        <v>0</v>
      </c>
      <c r="P588">
        <v>56</v>
      </c>
      <c r="Q588">
        <v>23</v>
      </c>
      <c r="R588" t="s">
        <v>14</v>
      </c>
      <c r="S588">
        <v>24</v>
      </c>
      <c r="T588" s="4" t="s">
        <v>42</v>
      </c>
      <c r="U588" t="s">
        <v>19</v>
      </c>
      <c r="V588">
        <v>19.260259100860399</v>
      </c>
      <c r="W588">
        <f t="shared" si="38"/>
        <v>19</v>
      </c>
      <c r="X588" t="s">
        <v>59</v>
      </c>
      <c r="Y588" t="str">
        <f t="shared" si="39"/>
        <v>Po</v>
      </c>
    </row>
    <row r="589" spans="1:25" x14ac:dyDescent="0.3">
      <c r="A589">
        <v>566</v>
      </c>
      <c r="B589">
        <v>598</v>
      </c>
      <c r="C589" t="s">
        <v>26</v>
      </c>
      <c r="D589" t="s">
        <v>12</v>
      </c>
      <c r="E589">
        <f>VLOOKUP(D589,Tabelle1!$A$2:$B$9,2,0)</f>
        <v>1</v>
      </c>
      <c r="F589" t="s">
        <v>55</v>
      </c>
      <c r="G589" t="s">
        <v>62</v>
      </c>
      <c r="H589" t="str">
        <f>IF(AND(VLOOKUP(D589,Tabelle1!$A$2:$C$9,3,0)="Uninf", G589="yes"),"Uninf-AB",VLOOKUP(D589,Tabelle1!$A$2:$C$9,3,0))</f>
        <v>wMel</v>
      </c>
      <c r="I589" t="str">
        <f t="shared" si="36"/>
        <v>wMel_Po_1_-</v>
      </c>
      <c r="J589">
        <v>3</v>
      </c>
      <c r="K589">
        <v>18</v>
      </c>
      <c r="L589">
        <v>5</v>
      </c>
      <c r="M589" t="str">
        <f t="shared" si="37"/>
        <v>re1-5</v>
      </c>
      <c r="N589">
        <v>14</v>
      </c>
      <c r="O589">
        <v>0</v>
      </c>
      <c r="P589">
        <v>56</v>
      </c>
      <c r="Q589">
        <v>23</v>
      </c>
      <c r="R589" t="s">
        <v>14</v>
      </c>
      <c r="S589">
        <v>24</v>
      </c>
      <c r="T589" s="4" t="s">
        <v>42</v>
      </c>
      <c r="U589" t="s">
        <v>19</v>
      </c>
      <c r="V589">
        <v>19.214167777462801</v>
      </c>
      <c r="W589">
        <f t="shared" si="38"/>
        <v>19</v>
      </c>
      <c r="X589" t="s">
        <v>59</v>
      </c>
      <c r="Y589" t="str">
        <f t="shared" si="39"/>
        <v>Po</v>
      </c>
    </row>
    <row r="590" spans="1:25" x14ac:dyDescent="0.3">
      <c r="A590">
        <v>592</v>
      </c>
      <c r="B590">
        <v>596</v>
      </c>
      <c r="C590" t="s">
        <v>26</v>
      </c>
      <c r="D590" t="s">
        <v>12</v>
      </c>
      <c r="E590">
        <f>VLOOKUP(D590,Tabelle1!$A$2:$B$9,2,0)</f>
        <v>1</v>
      </c>
      <c r="F590" t="s">
        <v>55</v>
      </c>
      <c r="G590" t="s">
        <v>62</v>
      </c>
      <c r="H590" t="str">
        <f>IF(AND(VLOOKUP(D590,Tabelle1!$A$2:$C$9,3,0)="Uninf", G590="yes"),"Uninf-AB",VLOOKUP(D590,Tabelle1!$A$2:$C$9,3,0))</f>
        <v>wMel</v>
      </c>
      <c r="I590" t="str">
        <f t="shared" si="36"/>
        <v>wMel_Po_1_-</v>
      </c>
      <c r="J590">
        <v>3</v>
      </c>
      <c r="K590">
        <v>18</v>
      </c>
      <c r="L590">
        <v>5</v>
      </c>
      <c r="M590" t="str">
        <f t="shared" si="37"/>
        <v>re1-5</v>
      </c>
      <c r="N590">
        <v>14</v>
      </c>
      <c r="O590">
        <v>0</v>
      </c>
      <c r="P590">
        <v>56</v>
      </c>
      <c r="Q590">
        <v>23</v>
      </c>
      <c r="R590" t="s">
        <v>14</v>
      </c>
      <c r="S590">
        <v>24</v>
      </c>
      <c r="T590" s="4" t="s">
        <v>42</v>
      </c>
      <c r="U590" t="s">
        <v>19</v>
      </c>
      <c r="V590">
        <v>19.3220613105353</v>
      </c>
      <c r="W590">
        <f t="shared" si="38"/>
        <v>19</v>
      </c>
      <c r="X590" t="s">
        <v>59</v>
      </c>
      <c r="Y590" t="str">
        <f t="shared" si="39"/>
        <v>Po</v>
      </c>
    </row>
    <row r="591" spans="1:25" x14ac:dyDescent="0.3">
      <c r="A591">
        <v>614</v>
      </c>
      <c r="B591">
        <v>596</v>
      </c>
      <c r="C591" t="s">
        <v>26</v>
      </c>
      <c r="D591" t="s">
        <v>12</v>
      </c>
      <c r="E591">
        <f>VLOOKUP(D591,Tabelle1!$A$2:$B$9,2,0)</f>
        <v>1</v>
      </c>
      <c r="F591" t="s">
        <v>55</v>
      </c>
      <c r="G591" t="s">
        <v>62</v>
      </c>
      <c r="H591" t="str">
        <f>IF(AND(VLOOKUP(D591,Tabelle1!$A$2:$C$9,3,0)="Uninf", G591="yes"),"Uninf-AB",VLOOKUP(D591,Tabelle1!$A$2:$C$9,3,0))</f>
        <v>wMel</v>
      </c>
      <c r="I591" t="str">
        <f t="shared" si="36"/>
        <v>wMel_Po_1_-</v>
      </c>
      <c r="J591">
        <v>3</v>
      </c>
      <c r="K591">
        <v>18</v>
      </c>
      <c r="L591">
        <v>5</v>
      </c>
      <c r="M591" t="str">
        <f t="shared" si="37"/>
        <v>re1-5</v>
      </c>
      <c r="N591">
        <v>14</v>
      </c>
      <c r="O591">
        <v>0</v>
      </c>
      <c r="P591">
        <v>56</v>
      </c>
      <c r="Q591">
        <v>23</v>
      </c>
      <c r="R591" t="s">
        <v>14</v>
      </c>
      <c r="S591">
        <v>24</v>
      </c>
      <c r="T591" s="4" t="s">
        <v>42</v>
      </c>
      <c r="U591" t="s">
        <v>19</v>
      </c>
      <c r="V591">
        <v>19.412545672025701</v>
      </c>
      <c r="W591">
        <f t="shared" si="38"/>
        <v>19</v>
      </c>
      <c r="X591" t="s">
        <v>59</v>
      </c>
      <c r="Y591" t="str">
        <f t="shared" si="39"/>
        <v>Po</v>
      </c>
    </row>
    <row r="592" spans="1:25" x14ac:dyDescent="0.3">
      <c r="A592">
        <v>654</v>
      </c>
      <c r="B592">
        <v>644</v>
      </c>
      <c r="C592" t="s">
        <v>26</v>
      </c>
      <c r="D592" t="s">
        <v>12</v>
      </c>
      <c r="E592">
        <f>VLOOKUP(D592,Tabelle1!$A$2:$B$9,2,0)</f>
        <v>1</v>
      </c>
      <c r="F592" t="s">
        <v>55</v>
      </c>
      <c r="G592" t="s">
        <v>62</v>
      </c>
      <c r="H592" t="str">
        <f>IF(AND(VLOOKUP(D592,Tabelle1!$A$2:$C$9,3,0)="Uninf", G592="yes"),"Uninf-AB",VLOOKUP(D592,Tabelle1!$A$2:$C$9,3,0))</f>
        <v>wMel</v>
      </c>
      <c r="I592" t="str">
        <f t="shared" si="36"/>
        <v>wMel_Po_1_-</v>
      </c>
      <c r="J592">
        <v>3</v>
      </c>
      <c r="K592">
        <v>18</v>
      </c>
      <c r="L592">
        <v>5</v>
      </c>
      <c r="M592" t="str">
        <f t="shared" si="37"/>
        <v>re1-5</v>
      </c>
      <c r="N592">
        <v>14</v>
      </c>
      <c r="O592">
        <v>0</v>
      </c>
      <c r="P592">
        <v>56</v>
      </c>
      <c r="Q592">
        <v>23</v>
      </c>
      <c r="R592" t="s">
        <v>14</v>
      </c>
      <c r="S592">
        <v>24</v>
      </c>
      <c r="T592" s="4" t="s">
        <v>42</v>
      </c>
      <c r="U592" t="s">
        <v>19</v>
      </c>
      <c r="V592">
        <v>19.5540834250885</v>
      </c>
      <c r="W592">
        <f t="shared" si="38"/>
        <v>20</v>
      </c>
      <c r="X592" t="s">
        <v>59</v>
      </c>
      <c r="Y592" t="str">
        <f t="shared" si="39"/>
        <v>Po</v>
      </c>
    </row>
    <row r="593" spans="1:25" x14ac:dyDescent="0.3">
      <c r="A593">
        <v>686</v>
      </c>
      <c r="B593">
        <v>622</v>
      </c>
      <c r="C593" t="s">
        <v>26</v>
      </c>
      <c r="D593" t="s">
        <v>12</v>
      </c>
      <c r="E593">
        <f>VLOOKUP(D593,Tabelle1!$A$2:$B$9,2,0)</f>
        <v>1</v>
      </c>
      <c r="F593" t="s">
        <v>55</v>
      </c>
      <c r="G593" t="s">
        <v>62</v>
      </c>
      <c r="H593" t="str">
        <f>IF(AND(VLOOKUP(D593,Tabelle1!$A$2:$C$9,3,0)="Uninf", G593="yes"),"Uninf-AB",VLOOKUP(D593,Tabelle1!$A$2:$C$9,3,0))</f>
        <v>wMel</v>
      </c>
      <c r="I593" t="str">
        <f t="shared" si="36"/>
        <v>wMel_Po_1_-</v>
      </c>
      <c r="J593">
        <v>3</v>
      </c>
      <c r="K593">
        <v>18</v>
      </c>
      <c r="L593">
        <v>5</v>
      </c>
      <c r="M593" t="str">
        <f t="shared" si="37"/>
        <v>re1-5</v>
      </c>
      <c r="N593">
        <v>14</v>
      </c>
      <c r="O593">
        <v>0</v>
      </c>
      <c r="P593">
        <v>56</v>
      </c>
      <c r="Q593">
        <v>23</v>
      </c>
      <c r="R593" t="s">
        <v>14</v>
      </c>
      <c r="S593">
        <v>24</v>
      </c>
      <c r="T593" s="4" t="s">
        <v>42</v>
      </c>
      <c r="U593" t="s">
        <v>19</v>
      </c>
      <c r="V593">
        <v>19.696229206223499</v>
      </c>
      <c r="W593">
        <f t="shared" si="38"/>
        <v>20</v>
      </c>
      <c r="X593" t="s">
        <v>59</v>
      </c>
      <c r="Y593" t="str">
        <f t="shared" si="39"/>
        <v>Po</v>
      </c>
    </row>
    <row r="594" spans="1:25" x14ac:dyDescent="0.3">
      <c r="A594">
        <v>758</v>
      </c>
      <c r="B594">
        <v>638</v>
      </c>
      <c r="C594" t="s">
        <v>26</v>
      </c>
      <c r="D594" t="s">
        <v>12</v>
      </c>
      <c r="E594">
        <f>VLOOKUP(D594,Tabelle1!$A$2:$B$9,2,0)</f>
        <v>1</v>
      </c>
      <c r="F594" t="s">
        <v>55</v>
      </c>
      <c r="G594" t="s">
        <v>62</v>
      </c>
      <c r="H594" t="str">
        <f>IF(AND(VLOOKUP(D594,Tabelle1!$A$2:$C$9,3,0)="Uninf", G594="yes"),"Uninf-AB",VLOOKUP(D594,Tabelle1!$A$2:$C$9,3,0))</f>
        <v>wMel</v>
      </c>
      <c r="I594" t="str">
        <f t="shared" si="36"/>
        <v>wMel_Po_1_-</v>
      </c>
      <c r="J594">
        <v>3</v>
      </c>
      <c r="K594">
        <v>18</v>
      </c>
      <c r="L594">
        <v>5</v>
      </c>
      <c r="M594" t="str">
        <f t="shared" si="37"/>
        <v>re1-5</v>
      </c>
      <c r="N594">
        <v>14</v>
      </c>
      <c r="O594">
        <v>0</v>
      </c>
      <c r="P594">
        <v>56</v>
      </c>
      <c r="Q594">
        <v>23</v>
      </c>
      <c r="R594" t="s">
        <v>14</v>
      </c>
      <c r="S594">
        <v>24</v>
      </c>
      <c r="T594" s="4" t="s">
        <v>42</v>
      </c>
      <c r="U594" t="s">
        <v>19</v>
      </c>
      <c r="V594">
        <v>19.984700087885599</v>
      </c>
      <c r="W594">
        <f t="shared" si="38"/>
        <v>20</v>
      </c>
      <c r="X594" t="s">
        <v>59</v>
      </c>
      <c r="Y594" t="str">
        <f t="shared" si="39"/>
        <v>Po</v>
      </c>
    </row>
    <row r="595" spans="1:25" x14ac:dyDescent="0.3">
      <c r="A595">
        <v>792</v>
      </c>
      <c r="B595">
        <v>638</v>
      </c>
      <c r="C595" t="s">
        <v>26</v>
      </c>
      <c r="D595" t="s">
        <v>12</v>
      </c>
      <c r="E595">
        <f>VLOOKUP(D595,Tabelle1!$A$2:$B$9,2,0)</f>
        <v>1</v>
      </c>
      <c r="F595" t="s">
        <v>55</v>
      </c>
      <c r="G595" t="s">
        <v>62</v>
      </c>
      <c r="H595" t="str">
        <f>IF(AND(VLOOKUP(D595,Tabelle1!$A$2:$C$9,3,0)="Uninf", G595="yes"),"Uninf-AB",VLOOKUP(D595,Tabelle1!$A$2:$C$9,3,0))</f>
        <v>wMel</v>
      </c>
      <c r="I595" t="str">
        <f t="shared" si="36"/>
        <v>wMel_Po_1_-</v>
      </c>
      <c r="J595">
        <v>3</v>
      </c>
      <c r="K595">
        <v>18</v>
      </c>
      <c r="L595">
        <v>5</v>
      </c>
      <c r="M595" t="str">
        <f t="shared" si="37"/>
        <v>re1-5</v>
      </c>
      <c r="N595">
        <v>14</v>
      </c>
      <c r="O595">
        <v>0</v>
      </c>
      <c r="P595">
        <v>56</v>
      </c>
      <c r="Q595">
        <v>23</v>
      </c>
      <c r="R595" t="s">
        <v>14</v>
      </c>
      <c r="S595">
        <v>24</v>
      </c>
      <c r="T595" s="4" t="s">
        <v>42</v>
      </c>
      <c r="U595" t="s">
        <v>19</v>
      </c>
      <c r="V595">
        <v>20.124539555643501</v>
      </c>
      <c r="W595">
        <f t="shared" si="38"/>
        <v>20</v>
      </c>
      <c r="X595" t="s">
        <v>59</v>
      </c>
      <c r="Y595" t="str">
        <f t="shared" si="39"/>
        <v>Po</v>
      </c>
    </row>
    <row r="596" spans="1:25" x14ac:dyDescent="0.3">
      <c r="A596">
        <v>944</v>
      </c>
      <c r="B596">
        <v>586</v>
      </c>
      <c r="C596" t="s">
        <v>26</v>
      </c>
      <c r="D596" t="s">
        <v>12</v>
      </c>
      <c r="E596">
        <f>VLOOKUP(D596,Tabelle1!$A$2:$B$9,2,0)</f>
        <v>1</v>
      </c>
      <c r="F596" t="s">
        <v>55</v>
      </c>
      <c r="G596" t="s">
        <v>62</v>
      </c>
      <c r="H596" t="str">
        <f>IF(AND(VLOOKUP(D596,Tabelle1!$A$2:$C$9,3,0)="Uninf", G596="yes"),"Uninf-AB",VLOOKUP(D596,Tabelle1!$A$2:$C$9,3,0))</f>
        <v>wMel</v>
      </c>
      <c r="I596" t="str">
        <f t="shared" si="36"/>
        <v>wMel_Po_1_-</v>
      </c>
      <c r="J596">
        <v>3</v>
      </c>
      <c r="K596">
        <v>18</v>
      </c>
      <c r="L596">
        <v>5</v>
      </c>
      <c r="M596" t="str">
        <f t="shared" si="37"/>
        <v>re1-5</v>
      </c>
      <c r="N596">
        <v>14</v>
      </c>
      <c r="O596">
        <v>0</v>
      </c>
      <c r="P596">
        <v>56</v>
      </c>
      <c r="Q596">
        <v>23</v>
      </c>
      <c r="R596" t="s">
        <v>14</v>
      </c>
      <c r="S596">
        <v>24</v>
      </c>
      <c r="T596" s="4" t="s">
        <v>42</v>
      </c>
      <c r="U596" t="s">
        <v>19</v>
      </c>
      <c r="V596">
        <v>20.774598441846599</v>
      </c>
      <c r="W596">
        <f t="shared" si="38"/>
        <v>21</v>
      </c>
      <c r="X596" t="s">
        <v>59</v>
      </c>
      <c r="Y596" t="str">
        <f t="shared" si="39"/>
        <v>Po</v>
      </c>
    </row>
    <row r="597" spans="1:25" x14ac:dyDescent="0.3">
      <c r="A597">
        <v>984</v>
      </c>
      <c r="B597">
        <v>580</v>
      </c>
      <c r="C597" t="s">
        <v>26</v>
      </c>
      <c r="D597" t="s">
        <v>12</v>
      </c>
      <c r="E597">
        <f>VLOOKUP(D597,Tabelle1!$A$2:$B$9,2,0)</f>
        <v>1</v>
      </c>
      <c r="F597" t="s">
        <v>55</v>
      </c>
      <c r="G597" t="s">
        <v>62</v>
      </c>
      <c r="H597" t="str">
        <f>IF(AND(VLOOKUP(D597,Tabelle1!$A$2:$C$9,3,0)="Uninf", G597="yes"),"Uninf-AB",VLOOKUP(D597,Tabelle1!$A$2:$C$9,3,0))</f>
        <v>wMel</v>
      </c>
      <c r="I597" t="str">
        <f t="shared" si="36"/>
        <v>wMel_Po_1_-</v>
      </c>
      <c r="J597">
        <v>3</v>
      </c>
      <c r="K597">
        <v>18</v>
      </c>
      <c r="L597">
        <v>5</v>
      </c>
      <c r="M597" t="str">
        <f t="shared" si="37"/>
        <v>re1-5</v>
      </c>
      <c r="N597">
        <v>14</v>
      </c>
      <c r="O597">
        <v>0</v>
      </c>
      <c r="P597">
        <v>56</v>
      </c>
      <c r="Q597">
        <v>23</v>
      </c>
      <c r="R597" t="s">
        <v>14</v>
      </c>
      <c r="S597">
        <v>24</v>
      </c>
      <c r="T597" s="4" t="s">
        <v>42</v>
      </c>
      <c r="U597" t="s">
        <v>19</v>
      </c>
      <c r="V597">
        <v>20.941987871216899</v>
      </c>
      <c r="W597">
        <f t="shared" si="38"/>
        <v>21</v>
      </c>
      <c r="X597" t="s">
        <v>59</v>
      </c>
      <c r="Y597" t="str">
        <f t="shared" si="39"/>
        <v>Po</v>
      </c>
    </row>
    <row r="598" spans="1:25" x14ac:dyDescent="0.3">
      <c r="A598">
        <v>1266</v>
      </c>
      <c r="B598">
        <v>560</v>
      </c>
      <c r="C598" t="s">
        <v>26</v>
      </c>
      <c r="D598" t="s">
        <v>12</v>
      </c>
      <c r="E598">
        <f>VLOOKUP(D598,Tabelle1!$A$2:$B$9,2,0)</f>
        <v>1</v>
      </c>
      <c r="F598" t="s">
        <v>55</v>
      </c>
      <c r="G598" t="s">
        <v>62</v>
      </c>
      <c r="H598" t="str">
        <f>IF(AND(VLOOKUP(D598,Tabelle1!$A$2:$C$9,3,0)="Uninf", G598="yes"),"Uninf-AB",VLOOKUP(D598,Tabelle1!$A$2:$C$9,3,0))</f>
        <v>wMel</v>
      </c>
      <c r="I598" t="str">
        <f t="shared" si="36"/>
        <v>wMel_Po_1_-</v>
      </c>
      <c r="J598">
        <v>3</v>
      </c>
      <c r="K598">
        <v>18</v>
      </c>
      <c r="L598">
        <v>5</v>
      </c>
      <c r="M598" t="str">
        <f t="shared" si="37"/>
        <v>re1-5</v>
      </c>
      <c r="N598">
        <v>14</v>
      </c>
      <c r="O598">
        <v>0</v>
      </c>
      <c r="P598">
        <v>56</v>
      </c>
      <c r="Q598">
        <v>23</v>
      </c>
      <c r="R598" t="s">
        <v>14</v>
      </c>
      <c r="S598">
        <v>24</v>
      </c>
      <c r="T598" s="4" t="s">
        <v>42</v>
      </c>
      <c r="U598" t="s">
        <v>19</v>
      </c>
      <c r="V598">
        <v>22.111407563432099</v>
      </c>
      <c r="W598">
        <f t="shared" si="38"/>
        <v>22</v>
      </c>
      <c r="X598" t="s">
        <v>59</v>
      </c>
      <c r="Y598" t="str">
        <f t="shared" si="39"/>
        <v>Po</v>
      </c>
    </row>
    <row r="599" spans="1:25" x14ac:dyDescent="0.3">
      <c r="A599">
        <v>1394</v>
      </c>
      <c r="B599">
        <v>552</v>
      </c>
      <c r="C599" t="s">
        <v>26</v>
      </c>
      <c r="D599" t="s">
        <v>12</v>
      </c>
      <c r="E599">
        <f>VLOOKUP(D599,Tabelle1!$A$2:$B$9,2,0)</f>
        <v>1</v>
      </c>
      <c r="F599" t="s">
        <v>55</v>
      </c>
      <c r="G599" t="s">
        <v>62</v>
      </c>
      <c r="H599" t="str">
        <f>IF(AND(VLOOKUP(D599,Tabelle1!$A$2:$C$9,3,0)="Uninf", G599="yes"),"Uninf-AB",VLOOKUP(D599,Tabelle1!$A$2:$C$9,3,0))</f>
        <v>wMel</v>
      </c>
      <c r="I599" t="str">
        <f t="shared" si="36"/>
        <v>wMel_Po_1_-</v>
      </c>
      <c r="J599">
        <v>3</v>
      </c>
      <c r="K599">
        <v>18</v>
      </c>
      <c r="L599">
        <v>5</v>
      </c>
      <c r="M599" t="str">
        <f t="shared" si="37"/>
        <v>re1-5</v>
      </c>
      <c r="N599">
        <v>14</v>
      </c>
      <c r="O599">
        <v>0</v>
      </c>
      <c r="P599">
        <v>56</v>
      </c>
      <c r="Q599">
        <v>23</v>
      </c>
      <c r="R599" t="s">
        <v>14</v>
      </c>
      <c r="S599">
        <v>24</v>
      </c>
      <c r="T599" s="4" t="s">
        <v>42</v>
      </c>
      <c r="U599" t="s">
        <v>19</v>
      </c>
      <c r="V599">
        <v>22.641691908257101</v>
      </c>
      <c r="W599">
        <f t="shared" si="38"/>
        <v>23</v>
      </c>
      <c r="X599" t="s">
        <v>59</v>
      </c>
      <c r="Y599" t="str">
        <f t="shared" si="39"/>
        <v>Po</v>
      </c>
    </row>
    <row r="600" spans="1:25" x14ac:dyDescent="0.3">
      <c r="A600">
        <v>1396</v>
      </c>
      <c r="B600">
        <v>530</v>
      </c>
      <c r="C600" t="s">
        <v>26</v>
      </c>
      <c r="D600" t="s">
        <v>12</v>
      </c>
      <c r="E600">
        <f>VLOOKUP(D600,Tabelle1!$A$2:$B$9,2,0)</f>
        <v>1</v>
      </c>
      <c r="F600" t="s">
        <v>55</v>
      </c>
      <c r="G600" t="s">
        <v>62</v>
      </c>
      <c r="H600" t="str">
        <f>IF(AND(VLOOKUP(D600,Tabelle1!$A$2:$C$9,3,0)="Uninf", G600="yes"),"Uninf-AB",VLOOKUP(D600,Tabelle1!$A$2:$C$9,3,0))</f>
        <v>wMel</v>
      </c>
      <c r="I600" t="str">
        <f t="shared" si="36"/>
        <v>wMel_Po_1_-</v>
      </c>
      <c r="J600">
        <v>3</v>
      </c>
      <c r="K600">
        <v>18</v>
      </c>
      <c r="L600">
        <v>5</v>
      </c>
      <c r="M600" t="str">
        <f t="shared" si="37"/>
        <v>re1-5</v>
      </c>
      <c r="N600">
        <v>14</v>
      </c>
      <c r="O600">
        <v>0</v>
      </c>
      <c r="P600">
        <v>56</v>
      </c>
      <c r="Q600">
        <v>23</v>
      </c>
      <c r="R600" t="s">
        <v>14</v>
      </c>
      <c r="S600">
        <v>24</v>
      </c>
      <c r="T600" s="4" t="s">
        <v>42</v>
      </c>
      <c r="U600" t="s">
        <v>19</v>
      </c>
      <c r="V600">
        <v>22.660449923723199</v>
      </c>
      <c r="W600">
        <f t="shared" si="38"/>
        <v>23</v>
      </c>
      <c r="X600" t="s">
        <v>59</v>
      </c>
      <c r="Y600" t="str">
        <f t="shared" si="39"/>
        <v>Po</v>
      </c>
    </row>
    <row r="601" spans="1:25" x14ac:dyDescent="0.3">
      <c r="A601">
        <v>1440</v>
      </c>
      <c r="B601">
        <v>552</v>
      </c>
      <c r="C601" t="s">
        <v>26</v>
      </c>
      <c r="D601" t="s">
        <v>12</v>
      </c>
      <c r="E601">
        <f>VLOOKUP(D601,Tabelle1!$A$2:$B$9,2,0)</f>
        <v>1</v>
      </c>
      <c r="F601" t="s">
        <v>55</v>
      </c>
      <c r="G601" t="s">
        <v>62</v>
      </c>
      <c r="H601" t="str">
        <f>IF(AND(VLOOKUP(D601,Tabelle1!$A$2:$C$9,3,0)="Uninf", G601="yes"),"Uninf-AB",VLOOKUP(D601,Tabelle1!$A$2:$C$9,3,0))</f>
        <v>wMel</v>
      </c>
      <c r="I601" t="str">
        <f t="shared" si="36"/>
        <v>wMel_Po_1_-</v>
      </c>
      <c r="J601">
        <v>3</v>
      </c>
      <c r="K601">
        <v>18</v>
      </c>
      <c r="L601">
        <v>5</v>
      </c>
      <c r="M601" t="str">
        <f t="shared" si="37"/>
        <v>re1-5</v>
      </c>
      <c r="N601">
        <v>14</v>
      </c>
      <c r="O601">
        <v>0</v>
      </c>
      <c r="P601">
        <v>56</v>
      </c>
      <c r="Q601">
        <v>23</v>
      </c>
      <c r="R601" t="s">
        <v>14</v>
      </c>
      <c r="S601">
        <v>24</v>
      </c>
      <c r="T601" s="4" t="s">
        <v>42</v>
      </c>
      <c r="U601" t="s">
        <v>19</v>
      </c>
      <c r="V601">
        <v>22.830886482282502</v>
      </c>
      <c r="W601">
        <f t="shared" si="38"/>
        <v>23</v>
      </c>
      <c r="X601" t="s">
        <v>59</v>
      </c>
      <c r="Y601" t="str">
        <f t="shared" si="39"/>
        <v>Po</v>
      </c>
    </row>
    <row r="602" spans="1:25" x14ac:dyDescent="0.3">
      <c r="A602">
        <v>1434</v>
      </c>
      <c r="B602">
        <v>496</v>
      </c>
      <c r="C602" t="s">
        <v>26</v>
      </c>
      <c r="D602" t="s">
        <v>12</v>
      </c>
      <c r="E602">
        <f>VLOOKUP(D602,Tabelle1!$A$2:$B$9,2,0)</f>
        <v>1</v>
      </c>
      <c r="F602" t="s">
        <v>55</v>
      </c>
      <c r="G602" t="s">
        <v>62</v>
      </c>
      <c r="H602" t="str">
        <f>IF(AND(VLOOKUP(D602,Tabelle1!$A$2:$C$9,3,0)="Uninf", G602="yes"),"Uninf-AB",VLOOKUP(D602,Tabelle1!$A$2:$C$9,3,0))</f>
        <v>wMel</v>
      </c>
      <c r="I602" t="str">
        <f t="shared" si="36"/>
        <v>wMel_Po_1_-</v>
      </c>
      <c r="J602">
        <v>3</v>
      </c>
      <c r="K602">
        <v>18</v>
      </c>
      <c r="L602">
        <v>5</v>
      </c>
      <c r="M602" t="str">
        <f t="shared" si="37"/>
        <v>re1-5</v>
      </c>
      <c r="N602">
        <v>14</v>
      </c>
      <c r="O602">
        <v>0</v>
      </c>
      <c r="P602">
        <v>56</v>
      </c>
      <c r="Q602">
        <v>23</v>
      </c>
      <c r="R602" t="s">
        <v>14</v>
      </c>
      <c r="S602">
        <v>24</v>
      </c>
      <c r="T602" s="4" t="s">
        <v>42</v>
      </c>
      <c r="U602" t="s">
        <v>19</v>
      </c>
      <c r="V602">
        <v>22.833018074949099</v>
      </c>
      <c r="W602">
        <f t="shared" si="38"/>
        <v>23</v>
      </c>
      <c r="X602" t="s">
        <v>59</v>
      </c>
      <c r="Y602" t="str">
        <f t="shared" si="39"/>
        <v>Po</v>
      </c>
    </row>
    <row r="603" spans="1:25" x14ac:dyDescent="0.3">
      <c r="A603">
        <v>1678</v>
      </c>
      <c r="B603">
        <v>480</v>
      </c>
      <c r="C603" t="s">
        <v>26</v>
      </c>
      <c r="D603" t="s">
        <v>12</v>
      </c>
      <c r="E603">
        <f>VLOOKUP(D603,Tabelle1!$A$2:$B$9,2,0)</f>
        <v>1</v>
      </c>
      <c r="F603" t="s">
        <v>55</v>
      </c>
      <c r="G603" t="s">
        <v>62</v>
      </c>
      <c r="H603" t="str">
        <f>IF(AND(VLOOKUP(D603,Tabelle1!$A$2:$C$9,3,0)="Uninf", G603="yes"),"Uninf-AB",VLOOKUP(D603,Tabelle1!$A$2:$C$9,3,0))</f>
        <v>wMel</v>
      </c>
      <c r="I603" t="str">
        <f t="shared" si="36"/>
        <v>wMel_Po_1_-</v>
      </c>
      <c r="J603">
        <v>3</v>
      </c>
      <c r="K603">
        <v>18</v>
      </c>
      <c r="L603">
        <v>5</v>
      </c>
      <c r="M603" t="str">
        <f t="shared" si="37"/>
        <v>re1-5</v>
      </c>
      <c r="N603">
        <v>14</v>
      </c>
      <c r="O603">
        <v>0</v>
      </c>
      <c r="P603">
        <v>56</v>
      </c>
      <c r="Q603">
        <v>23</v>
      </c>
      <c r="R603" t="s">
        <v>14</v>
      </c>
      <c r="S603">
        <v>24</v>
      </c>
      <c r="T603" s="4" t="s">
        <v>42</v>
      </c>
      <c r="U603" t="s">
        <v>19</v>
      </c>
      <c r="V603">
        <v>23.844231658331498</v>
      </c>
      <c r="W603">
        <f t="shared" si="38"/>
        <v>24</v>
      </c>
      <c r="X603" t="s">
        <v>59</v>
      </c>
      <c r="Y603" t="str">
        <f t="shared" si="39"/>
        <v>Po</v>
      </c>
    </row>
    <row r="604" spans="1:25" x14ac:dyDescent="0.3">
      <c r="A604">
        <v>1706</v>
      </c>
      <c r="B604">
        <v>500</v>
      </c>
      <c r="C604" t="s">
        <v>26</v>
      </c>
      <c r="D604" t="s">
        <v>12</v>
      </c>
      <c r="E604">
        <f>VLOOKUP(D604,Tabelle1!$A$2:$B$9,2,0)</f>
        <v>1</v>
      </c>
      <c r="F604" t="s">
        <v>55</v>
      </c>
      <c r="G604" t="s">
        <v>62</v>
      </c>
      <c r="H604" t="str">
        <f>IF(AND(VLOOKUP(D604,Tabelle1!$A$2:$C$9,3,0)="Uninf", G604="yes"),"Uninf-AB",VLOOKUP(D604,Tabelle1!$A$2:$C$9,3,0))</f>
        <v>wMel</v>
      </c>
      <c r="I604" t="str">
        <f t="shared" si="36"/>
        <v>wMel_Po_1_-</v>
      </c>
      <c r="J604">
        <v>3</v>
      </c>
      <c r="K604">
        <v>18</v>
      </c>
      <c r="L604">
        <v>5</v>
      </c>
      <c r="M604" t="str">
        <f t="shared" si="37"/>
        <v>re1-5</v>
      </c>
      <c r="N604">
        <v>14</v>
      </c>
      <c r="O604">
        <v>0</v>
      </c>
      <c r="P604">
        <v>56</v>
      </c>
      <c r="Q604">
        <v>23</v>
      </c>
      <c r="R604" t="s">
        <v>14</v>
      </c>
      <c r="S604">
        <v>24</v>
      </c>
      <c r="T604" s="4" t="s">
        <v>42</v>
      </c>
      <c r="U604" t="s">
        <v>19</v>
      </c>
      <c r="V604">
        <v>23.949818878026999</v>
      </c>
      <c r="W604">
        <f t="shared" si="38"/>
        <v>24</v>
      </c>
      <c r="X604" t="s">
        <v>59</v>
      </c>
      <c r="Y604" t="str">
        <f t="shared" si="39"/>
        <v>Po</v>
      </c>
    </row>
    <row r="605" spans="1:25" x14ac:dyDescent="0.3">
      <c r="A605">
        <v>1730</v>
      </c>
      <c r="B605">
        <v>518</v>
      </c>
      <c r="C605" t="s">
        <v>26</v>
      </c>
      <c r="D605" t="s">
        <v>12</v>
      </c>
      <c r="E605">
        <f>VLOOKUP(D605,Tabelle1!$A$2:$B$9,2,0)</f>
        <v>1</v>
      </c>
      <c r="F605" t="s">
        <v>55</v>
      </c>
      <c r="G605" t="s">
        <v>62</v>
      </c>
      <c r="H605" t="str">
        <f>IF(AND(VLOOKUP(D605,Tabelle1!$A$2:$C$9,3,0)="Uninf", G605="yes"),"Uninf-AB",VLOOKUP(D605,Tabelle1!$A$2:$C$9,3,0))</f>
        <v>wMel</v>
      </c>
      <c r="I605" t="str">
        <f t="shared" si="36"/>
        <v>wMel_Po_1_-</v>
      </c>
      <c r="J605">
        <v>3</v>
      </c>
      <c r="K605">
        <v>18</v>
      </c>
      <c r="L605">
        <v>5</v>
      </c>
      <c r="M605" t="str">
        <f t="shared" si="37"/>
        <v>re1-5</v>
      </c>
      <c r="N605">
        <v>14</v>
      </c>
      <c r="O605">
        <v>0</v>
      </c>
      <c r="P605">
        <v>56</v>
      </c>
      <c r="Q605">
        <v>23</v>
      </c>
      <c r="R605" t="s">
        <v>14</v>
      </c>
      <c r="S605">
        <v>24</v>
      </c>
      <c r="T605" s="4" t="s">
        <v>42</v>
      </c>
      <c r="U605" t="s">
        <v>19</v>
      </c>
      <c r="V605">
        <v>24.0399118651262</v>
      </c>
      <c r="W605">
        <f t="shared" si="38"/>
        <v>24</v>
      </c>
      <c r="X605" t="s">
        <v>59</v>
      </c>
      <c r="Y605" t="str">
        <f t="shared" si="39"/>
        <v>Po</v>
      </c>
    </row>
    <row r="606" spans="1:25" x14ac:dyDescent="0.3">
      <c r="A606">
        <v>1798</v>
      </c>
      <c r="B606">
        <v>518</v>
      </c>
      <c r="C606" t="s">
        <v>26</v>
      </c>
      <c r="D606" t="s">
        <v>12</v>
      </c>
      <c r="E606">
        <f>VLOOKUP(D606,Tabelle1!$A$2:$B$9,2,0)</f>
        <v>1</v>
      </c>
      <c r="F606" t="s">
        <v>55</v>
      </c>
      <c r="G606" t="s">
        <v>62</v>
      </c>
      <c r="H606" t="str">
        <f>IF(AND(VLOOKUP(D606,Tabelle1!$A$2:$C$9,3,0)="Uninf", G606="yes"),"Uninf-AB",VLOOKUP(D606,Tabelle1!$A$2:$C$9,3,0))</f>
        <v>wMel</v>
      </c>
      <c r="I606" t="str">
        <f t="shared" si="36"/>
        <v>wMel_Po_1_-</v>
      </c>
      <c r="J606">
        <v>3</v>
      </c>
      <c r="K606">
        <v>18</v>
      </c>
      <c r="L606">
        <v>5</v>
      </c>
      <c r="M606" t="str">
        <f t="shared" si="37"/>
        <v>re1-5</v>
      </c>
      <c r="N606">
        <v>14</v>
      </c>
      <c r="O606">
        <v>0</v>
      </c>
      <c r="P606">
        <v>56</v>
      </c>
      <c r="Q606">
        <v>23</v>
      </c>
      <c r="R606" t="s">
        <v>14</v>
      </c>
      <c r="S606">
        <v>24</v>
      </c>
      <c r="T606" s="4" t="s">
        <v>42</v>
      </c>
      <c r="U606" t="s">
        <v>19</v>
      </c>
      <c r="V606">
        <v>24.3195908006421</v>
      </c>
      <c r="W606">
        <f t="shared" si="38"/>
        <v>24</v>
      </c>
      <c r="X606" t="s">
        <v>59</v>
      </c>
      <c r="Y606" t="str">
        <f t="shared" si="39"/>
        <v>Po</v>
      </c>
    </row>
    <row r="607" spans="1:25" x14ac:dyDescent="0.3">
      <c r="A607">
        <v>1844</v>
      </c>
      <c r="B607">
        <v>460</v>
      </c>
      <c r="C607" t="s">
        <v>26</v>
      </c>
      <c r="D607" t="s">
        <v>12</v>
      </c>
      <c r="E607">
        <f>VLOOKUP(D607,Tabelle1!$A$2:$B$9,2,0)</f>
        <v>1</v>
      </c>
      <c r="F607" t="s">
        <v>55</v>
      </c>
      <c r="G607" t="s">
        <v>62</v>
      </c>
      <c r="H607" t="str">
        <f>IF(AND(VLOOKUP(D607,Tabelle1!$A$2:$C$9,3,0)="Uninf", G607="yes"),"Uninf-AB",VLOOKUP(D607,Tabelle1!$A$2:$C$9,3,0))</f>
        <v>wMel</v>
      </c>
      <c r="I607" t="str">
        <f t="shared" si="36"/>
        <v>wMel_Po_1_-</v>
      </c>
      <c r="J607">
        <v>3</v>
      </c>
      <c r="K607">
        <v>18</v>
      </c>
      <c r="L607">
        <v>5</v>
      </c>
      <c r="M607" t="str">
        <f t="shared" si="37"/>
        <v>re1-5</v>
      </c>
      <c r="N607">
        <v>14</v>
      </c>
      <c r="O607">
        <v>0</v>
      </c>
      <c r="P607">
        <v>56</v>
      </c>
      <c r="Q607">
        <v>23</v>
      </c>
      <c r="R607" t="s">
        <v>14</v>
      </c>
      <c r="S607">
        <v>24</v>
      </c>
      <c r="T607" s="4" t="s">
        <v>42</v>
      </c>
      <c r="U607" t="s">
        <v>19</v>
      </c>
      <c r="V607">
        <v>24.536551989960799</v>
      </c>
      <c r="W607">
        <f t="shared" si="38"/>
        <v>25</v>
      </c>
      <c r="X607" t="s">
        <v>59</v>
      </c>
      <c r="Y607" t="str">
        <f t="shared" si="39"/>
        <v>Po</v>
      </c>
    </row>
    <row r="608" spans="1:25" x14ac:dyDescent="0.3">
      <c r="A608">
        <v>2002</v>
      </c>
      <c r="B608">
        <v>470</v>
      </c>
      <c r="C608" t="s">
        <v>26</v>
      </c>
      <c r="D608" t="s">
        <v>12</v>
      </c>
      <c r="E608">
        <f>VLOOKUP(D608,Tabelle1!$A$2:$B$9,2,0)</f>
        <v>1</v>
      </c>
      <c r="F608" t="s">
        <v>55</v>
      </c>
      <c r="G608" t="s">
        <v>62</v>
      </c>
      <c r="H608" t="str">
        <f>IF(AND(VLOOKUP(D608,Tabelle1!$A$2:$C$9,3,0)="Uninf", G608="yes"),"Uninf-AB",VLOOKUP(D608,Tabelle1!$A$2:$C$9,3,0))</f>
        <v>wMel</v>
      </c>
      <c r="I608" t="str">
        <f t="shared" si="36"/>
        <v>wMel_Po_1_-</v>
      </c>
      <c r="J608">
        <v>3</v>
      </c>
      <c r="K608">
        <v>18</v>
      </c>
      <c r="L608">
        <v>5</v>
      </c>
      <c r="M608" t="str">
        <f t="shared" si="37"/>
        <v>re1-5</v>
      </c>
      <c r="N608">
        <v>14</v>
      </c>
      <c r="O608">
        <v>0</v>
      </c>
      <c r="P608">
        <v>56</v>
      </c>
      <c r="Q608">
        <v>23</v>
      </c>
      <c r="R608" t="s">
        <v>14</v>
      </c>
      <c r="S608">
        <v>24</v>
      </c>
      <c r="T608" s="4" t="s">
        <v>42</v>
      </c>
      <c r="U608" t="s">
        <v>19</v>
      </c>
      <c r="V608">
        <v>25.181606875018598</v>
      </c>
      <c r="W608">
        <f t="shared" si="38"/>
        <v>25</v>
      </c>
      <c r="X608" t="s">
        <v>59</v>
      </c>
      <c r="Y608" t="str">
        <f t="shared" si="39"/>
        <v>Po</v>
      </c>
    </row>
    <row r="609" spans="1:25" x14ac:dyDescent="0.3">
      <c r="A609">
        <v>2058</v>
      </c>
      <c r="B609">
        <v>454</v>
      </c>
      <c r="C609" t="s">
        <v>26</v>
      </c>
      <c r="D609" t="s">
        <v>12</v>
      </c>
      <c r="E609">
        <f>VLOOKUP(D609,Tabelle1!$A$2:$B$9,2,0)</f>
        <v>1</v>
      </c>
      <c r="F609" t="s">
        <v>55</v>
      </c>
      <c r="G609" t="s">
        <v>62</v>
      </c>
      <c r="H609" t="str">
        <f>IF(AND(VLOOKUP(D609,Tabelle1!$A$2:$C$9,3,0)="Uninf", G609="yes"),"Uninf-AB",VLOOKUP(D609,Tabelle1!$A$2:$C$9,3,0))</f>
        <v>wMel</v>
      </c>
      <c r="I609" t="str">
        <f t="shared" si="36"/>
        <v>wMel_Po_1_-</v>
      </c>
      <c r="J609">
        <v>3</v>
      </c>
      <c r="K609">
        <v>18</v>
      </c>
      <c r="L609">
        <v>5</v>
      </c>
      <c r="M609" t="str">
        <f t="shared" si="37"/>
        <v>re1-5</v>
      </c>
      <c r="N609">
        <v>14</v>
      </c>
      <c r="O609">
        <v>0</v>
      </c>
      <c r="P609">
        <v>56</v>
      </c>
      <c r="Q609">
        <v>23</v>
      </c>
      <c r="R609" t="s">
        <v>14</v>
      </c>
      <c r="S609">
        <v>24</v>
      </c>
      <c r="T609" s="4" t="s">
        <v>42</v>
      </c>
      <c r="U609" t="s">
        <v>19</v>
      </c>
      <c r="V609">
        <v>25.419590460209999</v>
      </c>
      <c r="W609">
        <f t="shared" si="38"/>
        <v>25</v>
      </c>
      <c r="X609" t="s">
        <v>59</v>
      </c>
      <c r="Y609" t="str">
        <f t="shared" si="39"/>
        <v>Po</v>
      </c>
    </row>
    <row r="610" spans="1:25" x14ac:dyDescent="0.3">
      <c r="A610">
        <v>2346</v>
      </c>
      <c r="B610">
        <v>430</v>
      </c>
      <c r="C610" t="s">
        <v>26</v>
      </c>
      <c r="D610" t="s">
        <v>12</v>
      </c>
      <c r="E610">
        <f>VLOOKUP(D610,Tabelle1!$A$2:$B$9,2,0)</f>
        <v>1</v>
      </c>
      <c r="F610" t="s">
        <v>55</v>
      </c>
      <c r="G610" t="s">
        <v>62</v>
      </c>
      <c r="H610" t="str">
        <f>IF(AND(VLOOKUP(D610,Tabelle1!$A$2:$C$9,3,0)="Uninf", G610="yes"),"Uninf-AB",VLOOKUP(D610,Tabelle1!$A$2:$C$9,3,0))</f>
        <v>wMel</v>
      </c>
      <c r="I610" t="str">
        <f t="shared" si="36"/>
        <v>wMel_Po_1_-</v>
      </c>
      <c r="J610">
        <v>3</v>
      </c>
      <c r="K610">
        <v>18</v>
      </c>
      <c r="L610">
        <v>5</v>
      </c>
      <c r="M610" t="str">
        <f t="shared" si="37"/>
        <v>re1-5</v>
      </c>
      <c r="N610">
        <v>14</v>
      </c>
      <c r="O610">
        <v>0</v>
      </c>
      <c r="P610">
        <v>56</v>
      </c>
      <c r="Q610">
        <v>23</v>
      </c>
      <c r="R610" t="s">
        <v>14</v>
      </c>
      <c r="S610">
        <v>24</v>
      </c>
      <c r="T610" s="4" t="s">
        <v>42</v>
      </c>
      <c r="U610" t="s">
        <v>19</v>
      </c>
      <c r="V610">
        <v>26.615602644544701</v>
      </c>
      <c r="W610">
        <f t="shared" si="38"/>
        <v>27</v>
      </c>
      <c r="X610" t="s">
        <v>59</v>
      </c>
      <c r="Y610" t="str">
        <f t="shared" si="39"/>
        <v>Po</v>
      </c>
    </row>
    <row r="611" spans="1:25" x14ac:dyDescent="0.3">
      <c r="A611">
        <v>524</v>
      </c>
      <c r="B611">
        <v>990</v>
      </c>
      <c r="C611" t="s">
        <v>26</v>
      </c>
      <c r="D611" t="s">
        <v>12</v>
      </c>
      <c r="E611">
        <f>VLOOKUP(D611,Tabelle1!$A$2:$B$9,2,0)</f>
        <v>1</v>
      </c>
      <c r="F611" t="s">
        <v>55</v>
      </c>
      <c r="G611" t="s">
        <v>62</v>
      </c>
      <c r="H611" t="str">
        <f>IF(AND(VLOOKUP(D611,Tabelle1!$A$2:$C$9,3,0)="Uninf", G611="yes"),"Uninf-AB",VLOOKUP(D611,Tabelle1!$A$2:$C$9,3,0))</f>
        <v>wMel</v>
      </c>
      <c r="I611" t="str">
        <f t="shared" si="36"/>
        <v>wMel_Po_1_-</v>
      </c>
      <c r="J611">
        <v>2</v>
      </c>
      <c r="K611">
        <v>22</v>
      </c>
      <c r="L611">
        <v>6</v>
      </c>
      <c r="M611" t="str">
        <f t="shared" si="37"/>
        <v>re1-6</v>
      </c>
      <c r="N611">
        <v>15</v>
      </c>
      <c r="O611">
        <v>0</v>
      </c>
      <c r="P611">
        <v>57</v>
      </c>
      <c r="Q611">
        <v>24.4</v>
      </c>
      <c r="R611" t="s">
        <v>14</v>
      </c>
      <c r="S611">
        <v>24</v>
      </c>
      <c r="T611" s="4" t="s">
        <v>42</v>
      </c>
      <c r="U611" t="s">
        <v>20</v>
      </c>
      <c r="V611">
        <v>19.627120917516699</v>
      </c>
      <c r="W611">
        <f t="shared" si="38"/>
        <v>20</v>
      </c>
      <c r="X611" t="s">
        <v>59</v>
      </c>
      <c r="Y611" t="str">
        <f t="shared" si="39"/>
        <v>Po</v>
      </c>
    </row>
    <row r="612" spans="1:25" x14ac:dyDescent="0.3">
      <c r="A612">
        <v>696</v>
      </c>
      <c r="B612">
        <v>1020</v>
      </c>
      <c r="C612" t="s">
        <v>26</v>
      </c>
      <c r="D612" t="s">
        <v>12</v>
      </c>
      <c r="E612">
        <f>VLOOKUP(D612,Tabelle1!$A$2:$B$9,2,0)</f>
        <v>1</v>
      </c>
      <c r="F612" t="s">
        <v>55</v>
      </c>
      <c r="G612" t="s">
        <v>62</v>
      </c>
      <c r="H612" t="str">
        <f>IF(AND(VLOOKUP(D612,Tabelle1!$A$2:$C$9,3,0)="Uninf", G612="yes"),"Uninf-AB",VLOOKUP(D612,Tabelle1!$A$2:$C$9,3,0))</f>
        <v>wMel</v>
      </c>
      <c r="I612" t="str">
        <f t="shared" si="36"/>
        <v>wMel_Po_1_-</v>
      </c>
      <c r="J612">
        <v>2</v>
      </c>
      <c r="K612">
        <v>22</v>
      </c>
      <c r="L612">
        <v>6</v>
      </c>
      <c r="M612" t="str">
        <f t="shared" si="37"/>
        <v>re1-6</v>
      </c>
      <c r="N612">
        <v>15</v>
      </c>
      <c r="O612">
        <v>0</v>
      </c>
      <c r="P612">
        <v>57</v>
      </c>
      <c r="Q612">
        <v>24.4</v>
      </c>
      <c r="R612" t="s">
        <v>14</v>
      </c>
      <c r="S612">
        <v>24</v>
      </c>
      <c r="T612" s="4" t="s">
        <v>42</v>
      </c>
      <c r="U612" t="s">
        <v>20</v>
      </c>
      <c r="V612">
        <v>20.407870487949701</v>
      </c>
      <c r="W612">
        <f t="shared" si="38"/>
        <v>20</v>
      </c>
      <c r="X612" t="s">
        <v>59</v>
      </c>
      <c r="Y612" t="str">
        <f t="shared" si="39"/>
        <v>Po</v>
      </c>
    </row>
    <row r="613" spans="1:25" x14ac:dyDescent="0.3">
      <c r="A613">
        <v>838</v>
      </c>
      <c r="B613">
        <v>1018</v>
      </c>
      <c r="C613" t="s">
        <v>26</v>
      </c>
      <c r="D613" t="s">
        <v>12</v>
      </c>
      <c r="E613">
        <f>VLOOKUP(D613,Tabelle1!$A$2:$B$9,2,0)</f>
        <v>1</v>
      </c>
      <c r="F613" t="s">
        <v>55</v>
      </c>
      <c r="G613" t="s">
        <v>62</v>
      </c>
      <c r="H613" t="str">
        <f>IF(AND(VLOOKUP(D613,Tabelle1!$A$2:$C$9,3,0)="Uninf", G613="yes"),"Uninf-AB",VLOOKUP(D613,Tabelle1!$A$2:$C$9,3,0))</f>
        <v>wMel</v>
      </c>
      <c r="I613" t="str">
        <f t="shared" si="36"/>
        <v>wMel_Po_1_-</v>
      </c>
      <c r="J613">
        <v>2</v>
      </c>
      <c r="K613">
        <v>22</v>
      </c>
      <c r="L613">
        <v>6</v>
      </c>
      <c r="M613" t="str">
        <f t="shared" si="37"/>
        <v>re1-6</v>
      </c>
      <c r="N613">
        <v>15</v>
      </c>
      <c r="O613">
        <v>0</v>
      </c>
      <c r="P613">
        <v>57</v>
      </c>
      <c r="Q613">
        <v>24.4</v>
      </c>
      <c r="R613" t="s">
        <v>14</v>
      </c>
      <c r="S613">
        <v>24</v>
      </c>
      <c r="T613" s="4" t="s">
        <v>42</v>
      </c>
      <c r="U613" t="s">
        <v>20</v>
      </c>
      <c r="V613">
        <v>21.057919512880598</v>
      </c>
      <c r="W613">
        <f t="shared" si="38"/>
        <v>21</v>
      </c>
      <c r="X613" t="s">
        <v>59</v>
      </c>
      <c r="Y613" t="str">
        <f t="shared" si="39"/>
        <v>Po</v>
      </c>
    </row>
    <row r="614" spans="1:25" x14ac:dyDescent="0.3">
      <c r="A614">
        <v>1022</v>
      </c>
      <c r="B614">
        <v>986</v>
      </c>
      <c r="C614" t="s">
        <v>26</v>
      </c>
      <c r="D614" t="s">
        <v>12</v>
      </c>
      <c r="E614">
        <f>VLOOKUP(D614,Tabelle1!$A$2:$B$9,2,0)</f>
        <v>1</v>
      </c>
      <c r="F614" t="s">
        <v>55</v>
      </c>
      <c r="G614" t="s">
        <v>62</v>
      </c>
      <c r="H614" t="str">
        <f>IF(AND(VLOOKUP(D614,Tabelle1!$A$2:$C$9,3,0)="Uninf", G614="yes"),"Uninf-AB",VLOOKUP(D614,Tabelle1!$A$2:$C$9,3,0))</f>
        <v>wMel</v>
      </c>
      <c r="I614" t="str">
        <f t="shared" si="36"/>
        <v>wMel_Po_1_-</v>
      </c>
      <c r="J614">
        <v>2</v>
      </c>
      <c r="K614">
        <v>22</v>
      </c>
      <c r="L614">
        <v>6</v>
      </c>
      <c r="M614" t="str">
        <f t="shared" si="37"/>
        <v>re1-6</v>
      </c>
      <c r="N614">
        <v>15</v>
      </c>
      <c r="O614">
        <v>0</v>
      </c>
      <c r="P614">
        <v>57</v>
      </c>
      <c r="Q614">
        <v>24.4</v>
      </c>
      <c r="R614" t="s">
        <v>14</v>
      </c>
      <c r="S614">
        <v>24</v>
      </c>
      <c r="T614" s="4" t="s">
        <v>42</v>
      </c>
      <c r="U614" t="s">
        <v>20</v>
      </c>
      <c r="V614">
        <v>21.906253623373502</v>
      </c>
      <c r="W614">
        <f t="shared" si="38"/>
        <v>22</v>
      </c>
      <c r="X614" t="s">
        <v>59</v>
      </c>
      <c r="Y614" t="str">
        <f t="shared" si="39"/>
        <v>Po</v>
      </c>
    </row>
    <row r="615" spans="1:25" x14ac:dyDescent="0.3">
      <c r="A615">
        <v>1084</v>
      </c>
      <c r="B615">
        <v>1010</v>
      </c>
      <c r="C615" t="s">
        <v>26</v>
      </c>
      <c r="D615" t="s">
        <v>12</v>
      </c>
      <c r="E615">
        <f>VLOOKUP(D615,Tabelle1!$A$2:$B$9,2,0)</f>
        <v>1</v>
      </c>
      <c r="F615" t="s">
        <v>55</v>
      </c>
      <c r="G615" t="s">
        <v>62</v>
      </c>
      <c r="H615" t="str">
        <f>IF(AND(VLOOKUP(D615,Tabelle1!$A$2:$C$9,3,0)="Uninf", G615="yes"),"Uninf-AB",VLOOKUP(D615,Tabelle1!$A$2:$C$9,3,0))</f>
        <v>wMel</v>
      </c>
      <c r="I615" t="str">
        <f t="shared" si="36"/>
        <v>wMel_Po_1_-</v>
      </c>
      <c r="J615">
        <v>2</v>
      </c>
      <c r="K615">
        <v>22</v>
      </c>
      <c r="L615">
        <v>6</v>
      </c>
      <c r="M615" t="str">
        <f t="shared" si="37"/>
        <v>re1-6</v>
      </c>
      <c r="N615">
        <v>15</v>
      </c>
      <c r="O615">
        <v>0</v>
      </c>
      <c r="P615">
        <v>57</v>
      </c>
      <c r="Q615">
        <v>24.4</v>
      </c>
      <c r="R615" t="s">
        <v>14</v>
      </c>
      <c r="S615">
        <v>24</v>
      </c>
      <c r="T615" s="4" t="s">
        <v>42</v>
      </c>
      <c r="U615" t="s">
        <v>20</v>
      </c>
      <c r="V615">
        <v>22.184988700312299</v>
      </c>
      <c r="W615">
        <f t="shared" si="38"/>
        <v>22</v>
      </c>
      <c r="X615" t="s">
        <v>59</v>
      </c>
      <c r="Y615" t="str">
        <f t="shared" si="39"/>
        <v>Po</v>
      </c>
    </row>
    <row r="616" spans="1:25" x14ac:dyDescent="0.3">
      <c r="A616">
        <v>1456</v>
      </c>
      <c r="B616">
        <v>988</v>
      </c>
      <c r="C616" t="s">
        <v>26</v>
      </c>
      <c r="D616" t="s">
        <v>12</v>
      </c>
      <c r="E616">
        <f>VLOOKUP(D616,Tabelle1!$A$2:$B$9,2,0)</f>
        <v>1</v>
      </c>
      <c r="F616" t="s">
        <v>55</v>
      </c>
      <c r="G616" t="s">
        <v>62</v>
      </c>
      <c r="H616" t="str">
        <f>IF(AND(VLOOKUP(D616,Tabelle1!$A$2:$C$9,3,0)="Uninf", G616="yes"),"Uninf-AB",VLOOKUP(D616,Tabelle1!$A$2:$C$9,3,0))</f>
        <v>wMel</v>
      </c>
      <c r="I616" t="str">
        <f t="shared" si="36"/>
        <v>wMel_Po_1_-</v>
      </c>
      <c r="J616">
        <v>2</v>
      </c>
      <c r="K616">
        <v>22</v>
      </c>
      <c r="L616">
        <v>6</v>
      </c>
      <c r="M616" t="str">
        <f t="shared" si="37"/>
        <v>re1-6</v>
      </c>
      <c r="N616">
        <v>15</v>
      </c>
      <c r="O616">
        <v>0</v>
      </c>
      <c r="P616">
        <v>57</v>
      </c>
      <c r="Q616">
        <v>24.4</v>
      </c>
      <c r="R616" t="s">
        <v>14</v>
      </c>
      <c r="S616">
        <v>24</v>
      </c>
      <c r="T616" s="4" t="s">
        <v>42</v>
      </c>
      <c r="U616" t="s">
        <v>20</v>
      </c>
      <c r="V616">
        <v>23.8913632986911</v>
      </c>
      <c r="W616">
        <f t="shared" si="38"/>
        <v>24</v>
      </c>
      <c r="X616" t="s">
        <v>59</v>
      </c>
      <c r="Y616" t="str">
        <f t="shared" si="39"/>
        <v>Po</v>
      </c>
    </row>
    <row r="617" spans="1:25" x14ac:dyDescent="0.3">
      <c r="A617">
        <v>1406</v>
      </c>
      <c r="B617">
        <v>950</v>
      </c>
      <c r="C617" t="s">
        <v>26</v>
      </c>
      <c r="D617" t="s">
        <v>12</v>
      </c>
      <c r="E617">
        <f>VLOOKUP(D617,Tabelle1!$A$2:$B$9,2,0)</f>
        <v>1</v>
      </c>
      <c r="F617" t="s">
        <v>55</v>
      </c>
      <c r="G617" t="s">
        <v>62</v>
      </c>
      <c r="H617" t="str">
        <f>IF(AND(VLOOKUP(D617,Tabelle1!$A$2:$C$9,3,0)="Uninf", G617="yes"),"Uninf-AB",VLOOKUP(D617,Tabelle1!$A$2:$C$9,3,0))</f>
        <v>wMel</v>
      </c>
      <c r="I617" t="str">
        <f t="shared" si="36"/>
        <v>wMel_Po_1_-</v>
      </c>
      <c r="J617">
        <v>2</v>
      </c>
      <c r="K617">
        <v>22</v>
      </c>
      <c r="L617">
        <v>6</v>
      </c>
      <c r="M617" t="str">
        <f t="shared" si="37"/>
        <v>re1-6</v>
      </c>
      <c r="N617">
        <v>15</v>
      </c>
      <c r="O617">
        <v>0</v>
      </c>
      <c r="P617">
        <v>57</v>
      </c>
      <c r="Q617">
        <v>24.4</v>
      </c>
      <c r="R617" t="s">
        <v>14</v>
      </c>
      <c r="S617">
        <v>24</v>
      </c>
      <c r="T617" s="4" t="s">
        <v>42</v>
      </c>
      <c r="U617" t="s">
        <v>20</v>
      </c>
      <c r="V617">
        <v>23.670391806608599</v>
      </c>
      <c r="W617">
        <f t="shared" si="38"/>
        <v>24</v>
      </c>
      <c r="X617" t="s">
        <v>59</v>
      </c>
      <c r="Y617" t="str">
        <f t="shared" si="39"/>
        <v>Po</v>
      </c>
    </row>
    <row r="618" spans="1:25" x14ac:dyDescent="0.3">
      <c r="A618">
        <v>1484</v>
      </c>
      <c r="B618">
        <v>932</v>
      </c>
      <c r="C618" t="s">
        <v>26</v>
      </c>
      <c r="D618" t="s">
        <v>12</v>
      </c>
      <c r="E618">
        <f>VLOOKUP(D618,Tabelle1!$A$2:$B$9,2,0)</f>
        <v>1</v>
      </c>
      <c r="F618" t="s">
        <v>55</v>
      </c>
      <c r="G618" t="s">
        <v>62</v>
      </c>
      <c r="H618" t="str">
        <f>IF(AND(VLOOKUP(D618,Tabelle1!$A$2:$C$9,3,0)="Uninf", G618="yes"),"Uninf-AB",VLOOKUP(D618,Tabelle1!$A$2:$C$9,3,0))</f>
        <v>wMel</v>
      </c>
      <c r="I618" t="str">
        <f t="shared" si="36"/>
        <v>wMel_Po_1_-</v>
      </c>
      <c r="J618">
        <v>2</v>
      </c>
      <c r="K618">
        <v>22</v>
      </c>
      <c r="L618">
        <v>6</v>
      </c>
      <c r="M618" t="str">
        <f t="shared" si="37"/>
        <v>re1-6</v>
      </c>
      <c r="N618">
        <v>15</v>
      </c>
      <c r="O618">
        <v>0</v>
      </c>
      <c r="P618">
        <v>57</v>
      </c>
      <c r="Q618">
        <v>24.4</v>
      </c>
      <c r="R618" t="s">
        <v>14</v>
      </c>
      <c r="S618">
        <v>24</v>
      </c>
      <c r="T618" s="4" t="s">
        <v>42</v>
      </c>
      <c r="U618" t="s">
        <v>20</v>
      </c>
      <c r="V618">
        <v>24.030919072135301</v>
      </c>
      <c r="W618">
        <f t="shared" si="38"/>
        <v>24</v>
      </c>
      <c r="X618" t="s">
        <v>59</v>
      </c>
      <c r="Y618" t="str">
        <f t="shared" si="39"/>
        <v>Po</v>
      </c>
    </row>
    <row r="619" spans="1:25" x14ac:dyDescent="0.3">
      <c r="A619">
        <v>1602</v>
      </c>
      <c r="B619">
        <v>966</v>
      </c>
      <c r="C619" t="s">
        <v>26</v>
      </c>
      <c r="D619" t="s">
        <v>12</v>
      </c>
      <c r="E619">
        <f>VLOOKUP(D619,Tabelle1!$A$2:$B$9,2,0)</f>
        <v>1</v>
      </c>
      <c r="F619" t="s">
        <v>55</v>
      </c>
      <c r="G619" t="s">
        <v>62</v>
      </c>
      <c r="H619" t="str">
        <f>IF(AND(VLOOKUP(D619,Tabelle1!$A$2:$C$9,3,0)="Uninf", G619="yes"),"Uninf-AB",VLOOKUP(D619,Tabelle1!$A$2:$C$9,3,0))</f>
        <v>wMel</v>
      </c>
      <c r="I619" t="str">
        <f t="shared" si="36"/>
        <v>wMel_Po_1_-</v>
      </c>
      <c r="J619">
        <v>2</v>
      </c>
      <c r="K619">
        <v>22</v>
      </c>
      <c r="L619">
        <v>6</v>
      </c>
      <c r="M619" t="str">
        <f t="shared" si="37"/>
        <v>re1-6</v>
      </c>
      <c r="N619">
        <v>15</v>
      </c>
      <c r="O619">
        <v>0</v>
      </c>
      <c r="P619">
        <v>57</v>
      </c>
      <c r="Q619">
        <v>24.4</v>
      </c>
      <c r="R619" t="s">
        <v>14</v>
      </c>
      <c r="S619">
        <v>24</v>
      </c>
      <c r="T619" s="4" t="s">
        <v>42</v>
      </c>
      <c r="U619" t="s">
        <v>20</v>
      </c>
      <c r="V619">
        <v>24.563804101486301</v>
      </c>
      <c r="W619">
        <f t="shared" si="38"/>
        <v>25</v>
      </c>
      <c r="X619" t="s">
        <v>59</v>
      </c>
      <c r="Y619" t="str">
        <f t="shared" si="39"/>
        <v>Po</v>
      </c>
    </row>
    <row r="620" spans="1:25" x14ac:dyDescent="0.3">
      <c r="A620">
        <v>1608</v>
      </c>
      <c r="B620">
        <v>982</v>
      </c>
      <c r="C620" t="s">
        <v>26</v>
      </c>
      <c r="D620" t="s">
        <v>12</v>
      </c>
      <c r="E620">
        <f>VLOOKUP(D620,Tabelle1!$A$2:$B$9,2,0)</f>
        <v>1</v>
      </c>
      <c r="F620" t="s">
        <v>55</v>
      </c>
      <c r="G620" t="s">
        <v>62</v>
      </c>
      <c r="H620" t="str">
        <f>IF(AND(VLOOKUP(D620,Tabelle1!$A$2:$C$9,3,0)="Uninf", G620="yes"),"Uninf-AB",VLOOKUP(D620,Tabelle1!$A$2:$C$9,3,0))</f>
        <v>wMel</v>
      </c>
      <c r="I620" t="str">
        <f t="shared" si="36"/>
        <v>wMel_Po_1_-</v>
      </c>
      <c r="J620">
        <v>2</v>
      </c>
      <c r="K620">
        <v>22</v>
      </c>
      <c r="L620">
        <v>6</v>
      </c>
      <c r="M620" t="str">
        <f t="shared" si="37"/>
        <v>re1-6</v>
      </c>
      <c r="N620">
        <v>15</v>
      </c>
      <c r="O620">
        <v>0</v>
      </c>
      <c r="P620">
        <v>57</v>
      </c>
      <c r="Q620">
        <v>24.4</v>
      </c>
      <c r="R620" t="s">
        <v>14</v>
      </c>
      <c r="S620">
        <v>24</v>
      </c>
      <c r="T620" s="4" t="s">
        <v>42</v>
      </c>
      <c r="U620" t="s">
        <v>20</v>
      </c>
      <c r="V620">
        <v>24.587980019545999</v>
      </c>
      <c r="W620">
        <f t="shared" si="38"/>
        <v>25</v>
      </c>
      <c r="X620" t="s">
        <v>59</v>
      </c>
      <c r="Y620" t="str">
        <f t="shared" si="39"/>
        <v>Po</v>
      </c>
    </row>
    <row r="621" spans="1:25" x14ac:dyDescent="0.3">
      <c r="A621">
        <v>1964</v>
      </c>
      <c r="B621">
        <v>964</v>
      </c>
      <c r="C621" t="s">
        <v>26</v>
      </c>
      <c r="D621" t="s">
        <v>12</v>
      </c>
      <c r="E621">
        <f>VLOOKUP(D621,Tabelle1!$A$2:$B$9,2,0)</f>
        <v>1</v>
      </c>
      <c r="F621" t="s">
        <v>55</v>
      </c>
      <c r="G621" t="s">
        <v>62</v>
      </c>
      <c r="H621" t="str">
        <f>IF(AND(VLOOKUP(D621,Tabelle1!$A$2:$C$9,3,0)="Uninf", G621="yes"),"Uninf-AB",VLOOKUP(D621,Tabelle1!$A$2:$C$9,3,0))</f>
        <v>wMel</v>
      </c>
      <c r="I621" t="str">
        <f t="shared" si="36"/>
        <v>wMel_Po_1_-</v>
      </c>
      <c r="J621">
        <v>2</v>
      </c>
      <c r="K621">
        <v>22</v>
      </c>
      <c r="L621">
        <v>6</v>
      </c>
      <c r="M621" t="str">
        <f t="shared" si="37"/>
        <v>re1-6</v>
      </c>
      <c r="N621">
        <v>15</v>
      </c>
      <c r="O621">
        <v>0</v>
      </c>
      <c r="P621">
        <v>57</v>
      </c>
      <c r="Q621">
        <v>24.4</v>
      </c>
      <c r="R621" t="s">
        <v>14</v>
      </c>
      <c r="S621">
        <v>24</v>
      </c>
      <c r="T621" s="4" t="s">
        <v>42</v>
      </c>
      <c r="U621" t="s">
        <v>20</v>
      </c>
      <c r="V621">
        <v>26.220337352206599</v>
      </c>
      <c r="W621">
        <f t="shared" si="38"/>
        <v>26</v>
      </c>
      <c r="X621" t="s">
        <v>59</v>
      </c>
      <c r="Y621" t="str">
        <f t="shared" si="39"/>
        <v>Po</v>
      </c>
    </row>
    <row r="622" spans="1:25" x14ac:dyDescent="0.3">
      <c r="A622">
        <v>1998</v>
      </c>
      <c r="B622">
        <v>962</v>
      </c>
      <c r="C622" t="s">
        <v>26</v>
      </c>
      <c r="D622" t="s">
        <v>12</v>
      </c>
      <c r="E622">
        <f>VLOOKUP(D622,Tabelle1!$A$2:$B$9,2,0)</f>
        <v>1</v>
      </c>
      <c r="F622" t="s">
        <v>55</v>
      </c>
      <c r="G622" t="s">
        <v>62</v>
      </c>
      <c r="H622" t="str">
        <f>IF(AND(VLOOKUP(D622,Tabelle1!$A$2:$C$9,3,0)="Uninf", G622="yes"),"Uninf-AB",VLOOKUP(D622,Tabelle1!$A$2:$C$9,3,0))</f>
        <v>wMel</v>
      </c>
      <c r="I622" t="str">
        <f t="shared" si="36"/>
        <v>wMel_Po_1_-</v>
      </c>
      <c r="J622">
        <v>2</v>
      </c>
      <c r="K622">
        <v>22</v>
      </c>
      <c r="L622">
        <v>6</v>
      </c>
      <c r="M622" t="str">
        <f t="shared" si="37"/>
        <v>re1-6</v>
      </c>
      <c r="N622">
        <v>15</v>
      </c>
      <c r="O622">
        <v>0</v>
      </c>
      <c r="P622">
        <v>57</v>
      </c>
      <c r="Q622">
        <v>24.4</v>
      </c>
      <c r="R622" t="s">
        <v>14</v>
      </c>
      <c r="S622">
        <v>24</v>
      </c>
      <c r="T622" s="4" t="s">
        <v>42</v>
      </c>
      <c r="U622" t="s">
        <v>20</v>
      </c>
      <c r="V622">
        <v>26.3762941208408</v>
      </c>
      <c r="W622">
        <f t="shared" si="38"/>
        <v>26</v>
      </c>
      <c r="X622" t="s">
        <v>59</v>
      </c>
      <c r="Y622" t="str">
        <f t="shared" si="39"/>
        <v>Po</v>
      </c>
    </row>
    <row r="623" spans="1:25" x14ac:dyDescent="0.3">
      <c r="A623">
        <v>2144</v>
      </c>
      <c r="B623">
        <v>930</v>
      </c>
      <c r="C623" t="s">
        <v>26</v>
      </c>
      <c r="D623" t="s">
        <v>12</v>
      </c>
      <c r="E623">
        <f>VLOOKUP(D623,Tabelle1!$A$2:$B$9,2,0)</f>
        <v>1</v>
      </c>
      <c r="F623" t="s">
        <v>55</v>
      </c>
      <c r="G623" t="s">
        <v>62</v>
      </c>
      <c r="H623" t="str">
        <f>IF(AND(VLOOKUP(D623,Tabelle1!$A$2:$C$9,3,0)="Uninf", G623="yes"),"Uninf-AB",VLOOKUP(D623,Tabelle1!$A$2:$C$9,3,0))</f>
        <v>wMel</v>
      </c>
      <c r="I623" t="str">
        <f t="shared" si="36"/>
        <v>wMel_Po_1_-</v>
      </c>
      <c r="J623">
        <v>2</v>
      </c>
      <c r="K623">
        <v>22</v>
      </c>
      <c r="L623">
        <v>6</v>
      </c>
      <c r="M623" t="str">
        <f t="shared" si="37"/>
        <v>re1-6</v>
      </c>
      <c r="N623">
        <v>15</v>
      </c>
      <c r="O623">
        <v>0</v>
      </c>
      <c r="P623">
        <v>57</v>
      </c>
      <c r="Q623">
        <v>24.4</v>
      </c>
      <c r="R623" t="s">
        <v>14</v>
      </c>
      <c r="S623">
        <v>24</v>
      </c>
      <c r="T623" s="4" t="s">
        <v>42</v>
      </c>
      <c r="U623" t="s">
        <v>20</v>
      </c>
      <c r="V623">
        <v>27.050780955970101</v>
      </c>
      <c r="W623">
        <f t="shared" si="38"/>
        <v>27</v>
      </c>
      <c r="X623" t="s">
        <v>59</v>
      </c>
      <c r="Y623" t="str">
        <f t="shared" si="39"/>
        <v>Po</v>
      </c>
    </row>
    <row r="624" spans="1:25" x14ac:dyDescent="0.3">
      <c r="A624">
        <v>2164</v>
      </c>
      <c r="B624">
        <v>908</v>
      </c>
      <c r="C624" t="s">
        <v>26</v>
      </c>
      <c r="D624" t="s">
        <v>12</v>
      </c>
      <c r="E624">
        <f>VLOOKUP(D624,Tabelle1!$A$2:$B$9,2,0)</f>
        <v>1</v>
      </c>
      <c r="F624" t="s">
        <v>55</v>
      </c>
      <c r="G624" t="s">
        <v>62</v>
      </c>
      <c r="H624" t="str">
        <f>IF(AND(VLOOKUP(D624,Tabelle1!$A$2:$C$9,3,0)="Uninf", G624="yes"),"Uninf-AB",VLOOKUP(D624,Tabelle1!$A$2:$C$9,3,0))</f>
        <v>wMel</v>
      </c>
      <c r="I624" t="str">
        <f t="shared" si="36"/>
        <v>wMel_Po_1_-</v>
      </c>
      <c r="J624">
        <v>2</v>
      </c>
      <c r="K624">
        <v>22</v>
      </c>
      <c r="L624">
        <v>6</v>
      </c>
      <c r="M624" t="str">
        <f t="shared" si="37"/>
        <v>re1-6</v>
      </c>
      <c r="N624">
        <v>15</v>
      </c>
      <c r="O624">
        <v>0</v>
      </c>
      <c r="P624">
        <v>57</v>
      </c>
      <c r="Q624">
        <v>24.4</v>
      </c>
      <c r="R624" t="s">
        <v>14</v>
      </c>
      <c r="S624">
        <v>24</v>
      </c>
      <c r="T624" s="4" t="s">
        <v>42</v>
      </c>
      <c r="U624" t="s">
        <v>20</v>
      </c>
      <c r="V624">
        <v>27.146780793085998</v>
      </c>
      <c r="W624">
        <f t="shared" si="38"/>
        <v>27</v>
      </c>
      <c r="X624" t="s">
        <v>59</v>
      </c>
      <c r="Y624" t="str">
        <f t="shared" si="39"/>
        <v>Po</v>
      </c>
    </row>
    <row r="625" spans="1:25" x14ac:dyDescent="0.3">
      <c r="A625">
        <v>2318</v>
      </c>
      <c r="B625">
        <v>946</v>
      </c>
      <c r="C625" t="s">
        <v>26</v>
      </c>
      <c r="D625" t="s">
        <v>12</v>
      </c>
      <c r="E625">
        <f>VLOOKUP(D625,Tabelle1!$A$2:$B$9,2,0)</f>
        <v>1</v>
      </c>
      <c r="F625" t="s">
        <v>55</v>
      </c>
      <c r="G625" t="s">
        <v>62</v>
      </c>
      <c r="H625" t="str">
        <f>IF(AND(VLOOKUP(D625,Tabelle1!$A$2:$C$9,3,0)="Uninf", G625="yes"),"Uninf-AB",VLOOKUP(D625,Tabelle1!$A$2:$C$9,3,0))</f>
        <v>wMel</v>
      </c>
      <c r="I625" t="str">
        <f t="shared" si="36"/>
        <v>wMel_Po_1_-</v>
      </c>
      <c r="J625">
        <v>2</v>
      </c>
      <c r="K625">
        <v>22</v>
      </c>
      <c r="L625">
        <v>6</v>
      </c>
      <c r="M625" t="str">
        <f t="shared" si="37"/>
        <v>re1-6</v>
      </c>
      <c r="N625">
        <v>15</v>
      </c>
      <c r="O625">
        <v>0</v>
      </c>
      <c r="P625">
        <v>57</v>
      </c>
      <c r="Q625">
        <v>24.4</v>
      </c>
      <c r="R625" t="s">
        <v>14</v>
      </c>
      <c r="S625">
        <v>24</v>
      </c>
      <c r="T625" s="4" t="s">
        <v>42</v>
      </c>
      <c r="U625" t="s">
        <v>20</v>
      </c>
      <c r="V625">
        <v>27.843544828269</v>
      </c>
      <c r="W625">
        <f t="shared" si="38"/>
        <v>28</v>
      </c>
      <c r="X625" t="s">
        <v>59</v>
      </c>
      <c r="Y625" t="str">
        <f t="shared" si="39"/>
        <v>Po</v>
      </c>
    </row>
    <row r="626" spans="1:25" x14ac:dyDescent="0.3">
      <c r="A626">
        <v>128</v>
      </c>
      <c r="B626">
        <v>1130</v>
      </c>
      <c r="C626" t="s">
        <v>26</v>
      </c>
      <c r="D626" t="s">
        <v>12</v>
      </c>
      <c r="E626">
        <f>VLOOKUP(D626,Tabelle1!$A$2:$B$9,2,0)</f>
        <v>1</v>
      </c>
      <c r="F626" t="s">
        <v>55</v>
      </c>
      <c r="G626" t="s">
        <v>62</v>
      </c>
      <c r="H626" t="str">
        <f>IF(AND(VLOOKUP(D626,Tabelle1!$A$2:$C$9,3,0)="Uninf", G626="yes"),"Uninf-AB",VLOOKUP(D626,Tabelle1!$A$2:$C$9,3,0))</f>
        <v>wMel</v>
      </c>
      <c r="I626" t="str">
        <f t="shared" si="36"/>
        <v>wMel_Po_1_-</v>
      </c>
      <c r="J626">
        <v>1</v>
      </c>
      <c r="K626">
        <v>24</v>
      </c>
      <c r="L626">
        <v>7</v>
      </c>
      <c r="M626" t="str">
        <f t="shared" si="37"/>
        <v>re1-7</v>
      </c>
      <c r="N626">
        <v>15</v>
      </c>
      <c r="O626">
        <v>0</v>
      </c>
      <c r="P626">
        <v>55</v>
      </c>
      <c r="Q626">
        <v>24.2</v>
      </c>
      <c r="R626" t="s">
        <v>14</v>
      </c>
      <c r="S626">
        <v>24</v>
      </c>
      <c r="T626" s="4" t="s">
        <v>42</v>
      </c>
      <c r="U626" t="s">
        <v>21</v>
      </c>
      <c r="V626">
        <v>18.0266147718045</v>
      </c>
      <c r="W626">
        <f t="shared" si="38"/>
        <v>18</v>
      </c>
      <c r="X626" t="s">
        <v>59</v>
      </c>
      <c r="Y626" t="str">
        <f t="shared" si="39"/>
        <v>Po</v>
      </c>
    </row>
    <row r="627" spans="1:25" x14ac:dyDescent="0.3">
      <c r="A627">
        <v>130</v>
      </c>
      <c r="B627">
        <v>1098</v>
      </c>
      <c r="C627" t="s">
        <v>26</v>
      </c>
      <c r="D627" t="s">
        <v>12</v>
      </c>
      <c r="E627">
        <f>VLOOKUP(D627,Tabelle1!$A$2:$B$9,2,0)</f>
        <v>1</v>
      </c>
      <c r="F627" t="s">
        <v>55</v>
      </c>
      <c r="G627" t="s">
        <v>62</v>
      </c>
      <c r="H627" t="str">
        <f>IF(AND(VLOOKUP(D627,Tabelle1!$A$2:$C$9,3,0)="Uninf", G627="yes"),"Uninf-AB",VLOOKUP(D627,Tabelle1!$A$2:$C$9,3,0))</f>
        <v>wMel</v>
      </c>
      <c r="I627" t="str">
        <f t="shared" si="36"/>
        <v>wMel_Po_1_-</v>
      </c>
      <c r="J627">
        <v>1</v>
      </c>
      <c r="K627">
        <v>24</v>
      </c>
      <c r="L627">
        <v>7</v>
      </c>
      <c r="M627" t="str">
        <f t="shared" si="37"/>
        <v>re1-7</v>
      </c>
      <c r="N627">
        <v>15</v>
      </c>
      <c r="O627">
        <v>0</v>
      </c>
      <c r="P627">
        <v>55</v>
      </c>
      <c r="Q627">
        <v>24.2</v>
      </c>
      <c r="R627" t="s">
        <v>14</v>
      </c>
      <c r="S627">
        <v>24</v>
      </c>
      <c r="T627" s="4" t="s">
        <v>42</v>
      </c>
      <c r="U627" t="s">
        <v>21</v>
      </c>
      <c r="V627">
        <v>18.040268388154299</v>
      </c>
      <c r="W627">
        <f t="shared" si="38"/>
        <v>18</v>
      </c>
      <c r="X627" t="s">
        <v>59</v>
      </c>
      <c r="Y627" t="str">
        <f t="shared" si="39"/>
        <v>Po</v>
      </c>
    </row>
    <row r="628" spans="1:25" x14ac:dyDescent="0.3">
      <c r="A628">
        <v>146</v>
      </c>
      <c r="B628">
        <v>1100</v>
      </c>
      <c r="C628" t="s">
        <v>26</v>
      </c>
      <c r="D628" t="s">
        <v>12</v>
      </c>
      <c r="E628">
        <f>VLOOKUP(D628,Tabelle1!$A$2:$B$9,2,0)</f>
        <v>1</v>
      </c>
      <c r="F628" t="s">
        <v>55</v>
      </c>
      <c r="G628" t="s">
        <v>62</v>
      </c>
      <c r="H628" t="str">
        <f>IF(AND(VLOOKUP(D628,Tabelle1!$A$2:$C$9,3,0)="Uninf", G628="yes"),"Uninf-AB",VLOOKUP(D628,Tabelle1!$A$2:$C$9,3,0))</f>
        <v>wMel</v>
      </c>
      <c r="I628" t="str">
        <f t="shared" si="36"/>
        <v>wMel_Po_1_-</v>
      </c>
      <c r="J628">
        <v>1</v>
      </c>
      <c r="K628">
        <v>24</v>
      </c>
      <c r="L628">
        <v>7</v>
      </c>
      <c r="M628" t="str">
        <f t="shared" si="37"/>
        <v>re1-7</v>
      </c>
      <c r="N628">
        <v>15</v>
      </c>
      <c r="O628">
        <v>0</v>
      </c>
      <c r="P628">
        <v>55</v>
      </c>
      <c r="Q628">
        <v>24.2</v>
      </c>
      <c r="R628" t="s">
        <v>14</v>
      </c>
      <c r="S628">
        <v>24</v>
      </c>
      <c r="T628" s="4" t="s">
        <v>42</v>
      </c>
      <c r="U628" t="s">
        <v>21</v>
      </c>
      <c r="V628">
        <v>18.112589638901198</v>
      </c>
      <c r="W628">
        <f t="shared" si="38"/>
        <v>18</v>
      </c>
      <c r="X628" t="s">
        <v>59</v>
      </c>
      <c r="Y628" t="str">
        <f t="shared" si="39"/>
        <v>Po</v>
      </c>
    </row>
    <row r="629" spans="1:25" x14ac:dyDescent="0.3">
      <c r="A629">
        <v>168</v>
      </c>
      <c r="B629">
        <v>1094</v>
      </c>
      <c r="C629" t="s">
        <v>26</v>
      </c>
      <c r="D629" t="s">
        <v>12</v>
      </c>
      <c r="E629">
        <f>VLOOKUP(D629,Tabelle1!$A$2:$B$9,2,0)</f>
        <v>1</v>
      </c>
      <c r="F629" t="s">
        <v>55</v>
      </c>
      <c r="G629" t="s">
        <v>62</v>
      </c>
      <c r="H629" t="str">
        <f>IF(AND(VLOOKUP(D629,Tabelle1!$A$2:$C$9,3,0)="Uninf", G629="yes"),"Uninf-AB",VLOOKUP(D629,Tabelle1!$A$2:$C$9,3,0))</f>
        <v>wMel</v>
      </c>
      <c r="I629" t="str">
        <f t="shared" si="36"/>
        <v>wMel_Po_1_-</v>
      </c>
      <c r="J629">
        <v>1</v>
      </c>
      <c r="K629">
        <v>24</v>
      </c>
      <c r="L629">
        <v>7</v>
      </c>
      <c r="M629" t="str">
        <f t="shared" si="37"/>
        <v>re1-7</v>
      </c>
      <c r="N629">
        <v>15</v>
      </c>
      <c r="O629">
        <v>0</v>
      </c>
      <c r="P629">
        <v>55</v>
      </c>
      <c r="Q629">
        <v>24.2</v>
      </c>
      <c r="R629" t="s">
        <v>14</v>
      </c>
      <c r="S629">
        <v>24</v>
      </c>
      <c r="T629" s="4" t="s">
        <v>42</v>
      </c>
      <c r="U629" t="s">
        <v>21</v>
      </c>
      <c r="V629">
        <v>18.213283072633399</v>
      </c>
      <c r="W629">
        <f t="shared" si="38"/>
        <v>18</v>
      </c>
      <c r="X629" t="s">
        <v>59</v>
      </c>
      <c r="Y629" t="str">
        <f t="shared" si="39"/>
        <v>Po</v>
      </c>
    </row>
    <row r="630" spans="1:25" x14ac:dyDescent="0.3">
      <c r="A630">
        <v>180</v>
      </c>
      <c r="B630">
        <v>1134</v>
      </c>
      <c r="C630" t="s">
        <v>26</v>
      </c>
      <c r="D630" t="s">
        <v>12</v>
      </c>
      <c r="E630">
        <f>VLOOKUP(D630,Tabelle1!$A$2:$B$9,2,0)</f>
        <v>1</v>
      </c>
      <c r="F630" t="s">
        <v>55</v>
      </c>
      <c r="G630" t="s">
        <v>62</v>
      </c>
      <c r="H630" t="str">
        <f>IF(AND(VLOOKUP(D630,Tabelle1!$A$2:$C$9,3,0)="Uninf", G630="yes"),"Uninf-AB",VLOOKUP(D630,Tabelle1!$A$2:$C$9,3,0))</f>
        <v>wMel</v>
      </c>
      <c r="I630" t="str">
        <f t="shared" si="36"/>
        <v>wMel_Po_1_-</v>
      </c>
      <c r="J630">
        <v>1</v>
      </c>
      <c r="K630">
        <v>24</v>
      </c>
      <c r="L630">
        <v>7</v>
      </c>
      <c r="M630" t="str">
        <f t="shared" si="37"/>
        <v>re1-7</v>
      </c>
      <c r="N630">
        <v>15</v>
      </c>
      <c r="O630">
        <v>0</v>
      </c>
      <c r="P630">
        <v>55</v>
      </c>
      <c r="Q630">
        <v>24.2</v>
      </c>
      <c r="R630" t="s">
        <v>14</v>
      </c>
      <c r="S630">
        <v>24</v>
      </c>
      <c r="T630" s="4" t="s">
        <v>42</v>
      </c>
      <c r="U630" t="s">
        <v>21</v>
      </c>
      <c r="V630">
        <v>18.262016469290501</v>
      </c>
      <c r="W630">
        <f t="shared" si="38"/>
        <v>18</v>
      </c>
      <c r="X630" t="s">
        <v>59</v>
      </c>
      <c r="Y630" t="str">
        <f t="shared" si="39"/>
        <v>Po</v>
      </c>
    </row>
    <row r="631" spans="1:25" x14ac:dyDescent="0.3">
      <c r="A631">
        <v>232</v>
      </c>
      <c r="B631">
        <v>1112</v>
      </c>
      <c r="C631" t="s">
        <v>26</v>
      </c>
      <c r="D631" t="s">
        <v>12</v>
      </c>
      <c r="E631">
        <f>VLOOKUP(D631,Tabelle1!$A$2:$B$9,2,0)</f>
        <v>1</v>
      </c>
      <c r="F631" t="s">
        <v>55</v>
      </c>
      <c r="G631" t="s">
        <v>62</v>
      </c>
      <c r="H631" t="str">
        <f>IF(AND(VLOOKUP(D631,Tabelle1!$A$2:$C$9,3,0)="Uninf", G631="yes"),"Uninf-AB",VLOOKUP(D631,Tabelle1!$A$2:$C$9,3,0))</f>
        <v>wMel</v>
      </c>
      <c r="I631" t="str">
        <f t="shared" si="36"/>
        <v>wMel_Po_1_-</v>
      </c>
      <c r="J631">
        <v>1</v>
      </c>
      <c r="K631">
        <v>24</v>
      </c>
      <c r="L631">
        <v>7</v>
      </c>
      <c r="M631" t="str">
        <f t="shared" si="37"/>
        <v>re1-7</v>
      </c>
      <c r="N631">
        <v>15</v>
      </c>
      <c r="O631">
        <v>0</v>
      </c>
      <c r="P631">
        <v>55</v>
      </c>
      <c r="Q631">
        <v>24.2</v>
      </c>
      <c r="R631" t="s">
        <v>14</v>
      </c>
      <c r="S631">
        <v>24</v>
      </c>
      <c r="T631" s="4" t="s">
        <v>42</v>
      </c>
      <c r="U631" t="s">
        <v>21</v>
      </c>
      <c r="V631">
        <v>18.5011375453863</v>
      </c>
      <c r="W631">
        <f t="shared" si="38"/>
        <v>19</v>
      </c>
      <c r="X631" t="s">
        <v>59</v>
      </c>
      <c r="Y631" t="str">
        <f t="shared" si="39"/>
        <v>Po</v>
      </c>
    </row>
    <row r="632" spans="1:25" x14ac:dyDescent="0.3">
      <c r="A632">
        <v>248</v>
      </c>
      <c r="B632">
        <v>1124</v>
      </c>
      <c r="C632" t="s">
        <v>26</v>
      </c>
      <c r="D632" t="s">
        <v>12</v>
      </c>
      <c r="E632">
        <f>VLOOKUP(D632,Tabelle1!$A$2:$B$9,2,0)</f>
        <v>1</v>
      </c>
      <c r="F632" t="s">
        <v>55</v>
      </c>
      <c r="G632" t="s">
        <v>62</v>
      </c>
      <c r="H632" t="str">
        <f>IF(AND(VLOOKUP(D632,Tabelle1!$A$2:$C$9,3,0)="Uninf", G632="yes"),"Uninf-AB",VLOOKUP(D632,Tabelle1!$A$2:$C$9,3,0))</f>
        <v>wMel</v>
      </c>
      <c r="I632" t="str">
        <f t="shared" si="36"/>
        <v>wMel_Po_1_-</v>
      </c>
      <c r="J632">
        <v>1</v>
      </c>
      <c r="K632">
        <v>24</v>
      </c>
      <c r="L632">
        <v>7</v>
      </c>
      <c r="M632" t="str">
        <f t="shared" si="37"/>
        <v>re1-7</v>
      </c>
      <c r="N632">
        <v>15</v>
      </c>
      <c r="O632">
        <v>0</v>
      </c>
      <c r="P632">
        <v>55</v>
      </c>
      <c r="Q632">
        <v>24.2</v>
      </c>
      <c r="R632" t="s">
        <v>14</v>
      </c>
      <c r="S632">
        <v>24</v>
      </c>
      <c r="T632" s="4" t="s">
        <v>42</v>
      </c>
      <c r="U632" t="s">
        <v>21</v>
      </c>
      <c r="V632">
        <v>18.572028265898599</v>
      </c>
      <c r="W632">
        <f t="shared" si="38"/>
        <v>19</v>
      </c>
      <c r="X632" t="s">
        <v>59</v>
      </c>
      <c r="Y632" t="str">
        <f t="shared" si="39"/>
        <v>Po</v>
      </c>
    </row>
    <row r="633" spans="1:25" x14ac:dyDescent="0.3">
      <c r="A633">
        <v>244</v>
      </c>
      <c r="B633">
        <v>1146</v>
      </c>
      <c r="C633" t="s">
        <v>26</v>
      </c>
      <c r="D633" t="s">
        <v>12</v>
      </c>
      <c r="E633">
        <f>VLOOKUP(D633,Tabelle1!$A$2:$B$9,2,0)</f>
        <v>1</v>
      </c>
      <c r="F633" t="s">
        <v>55</v>
      </c>
      <c r="G633" t="s">
        <v>62</v>
      </c>
      <c r="H633" t="str">
        <f>IF(AND(VLOOKUP(D633,Tabelle1!$A$2:$C$9,3,0)="Uninf", G633="yes"),"Uninf-AB",VLOOKUP(D633,Tabelle1!$A$2:$C$9,3,0))</f>
        <v>wMel</v>
      </c>
      <c r="I633" t="str">
        <f t="shared" si="36"/>
        <v>wMel_Po_1_-</v>
      </c>
      <c r="J633">
        <v>1</v>
      </c>
      <c r="K633">
        <v>24</v>
      </c>
      <c r="L633">
        <v>7</v>
      </c>
      <c r="M633" t="str">
        <f t="shared" si="37"/>
        <v>re1-7</v>
      </c>
      <c r="N633">
        <v>15</v>
      </c>
      <c r="O633">
        <v>0</v>
      </c>
      <c r="P633">
        <v>55</v>
      </c>
      <c r="Q633">
        <v>24.2</v>
      </c>
      <c r="R633" t="s">
        <v>14</v>
      </c>
      <c r="S633">
        <v>24</v>
      </c>
      <c r="T633" s="4" t="s">
        <v>42</v>
      </c>
      <c r="U633" t="s">
        <v>21</v>
      </c>
      <c r="V633">
        <v>18.550729260184099</v>
      </c>
      <c r="W633">
        <f t="shared" si="38"/>
        <v>19</v>
      </c>
      <c r="X633" t="s">
        <v>59</v>
      </c>
      <c r="Y633" t="str">
        <f t="shared" si="39"/>
        <v>Po</v>
      </c>
    </row>
    <row r="634" spans="1:25" x14ac:dyDescent="0.3">
      <c r="A634">
        <v>254</v>
      </c>
      <c r="B634">
        <v>1158</v>
      </c>
      <c r="C634" t="s">
        <v>26</v>
      </c>
      <c r="D634" t="s">
        <v>12</v>
      </c>
      <c r="E634">
        <f>VLOOKUP(D634,Tabelle1!$A$2:$B$9,2,0)</f>
        <v>1</v>
      </c>
      <c r="F634" t="s">
        <v>55</v>
      </c>
      <c r="G634" t="s">
        <v>62</v>
      </c>
      <c r="H634" t="str">
        <f>IF(AND(VLOOKUP(D634,Tabelle1!$A$2:$C$9,3,0)="Uninf", G634="yes"),"Uninf-AB",VLOOKUP(D634,Tabelle1!$A$2:$C$9,3,0))</f>
        <v>wMel</v>
      </c>
      <c r="I634" t="str">
        <f t="shared" si="36"/>
        <v>wMel_Po_1_-</v>
      </c>
      <c r="J634">
        <v>1</v>
      </c>
      <c r="K634">
        <v>24</v>
      </c>
      <c r="L634">
        <v>7</v>
      </c>
      <c r="M634" t="str">
        <f t="shared" si="37"/>
        <v>re1-7</v>
      </c>
      <c r="N634">
        <v>15</v>
      </c>
      <c r="O634">
        <v>0</v>
      </c>
      <c r="P634">
        <v>55</v>
      </c>
      <c r="Q634">
        <v>24.2</v>
      </c>
      <c r="R634" t="s">
        <v>14</v>
      </c>
      <c r="S634">
        <v>24</v>
      </c>
      <c r="T634" s="4" t="s">
        <v>42</v>
      </c>
      <c r="U634" t="s">
        <v>21</v>
      </c>
      <c r="V634">
        <v>18.594392221898701</v>
      </c>
      <c r="W634">
        <f t="shared" si="38"/>
        <v>19</v>
      </c>
      <c r="X634" t="s">
        <v>59</v>
      </c>
      <c r="Y634" t="str">
        <f t="shared" si="39"/>
        <v>Po</v>
      </c>
    </row>
    <row r="635" spans="1:25" x14ac:dyDescent="0.3">
      <c r="A635">
        <v>276</v>
      </c>
      <c r="B635">
        <v>1126</v>
      </c>
      <c r="C635" t="s">
        <v>26</v>
      </c>
      <c r="D635" t="s">
        <v>12</v>
      </c>
      <c r="E635">
        <f>VLOOKUP(D635,Tabelle1!$A$2:$B$9,2,0)</f>
        <v>1</v>
      </c>
      <c r="F635" t="s">
        <v>55</v>
      </c>
      <c r="G635" t="s">
        <v>62</v>
      </c>
      <c r="H635" t="str">
        <f>IF(AND(VLOOKUP(D635,Tabelle1!$A$2:$C$9,3,0)="Uninf", G635="yes"),"Uninf-AB",VLOOKUP(D635,Tabelle1!$A$2:$C$9,3,0))</f>
        <v>wMel</v>
      </c>
      <c r="I635" t="str">
        <f t="shared" si="36"/>
        <v>wMel_Po_1_-</v>
      </c>
      <c r="J635">
        <v>1</v>
      </c>
      <c r="K635">
        <v>24</v>
      </c>
      <c r="L635">
        <v>7</v>
      </c>
      <c r="M635" t="str">
        <f t="shared" si="37"/>
        <v>re1-7</v>
      </c>
      <c r="N635">
        <v>15</v>
      </c>
      <c r="O635">
        <v>0</v>
      </c>
      <c r="P635">
        <v>55</v>
      </c>
      <c r="Q635">
        <v>24.2</v>
      </c>
      <c r="R635" t="s">
        <v>14</v>
      </c>
      <c r="S635">
        <v>24</v>
      </c>
      <c r="T635" s="4" t="s">
        <v>42</v>
      </c>
      <c r="U635" t="s">
        <v>21</v>
      </c>
      <c r="V635">
        <v>18.698805034240799</v>
      </c>
      <c r="W635">
        <f t="shared" si="38"/>
        <v>19</v>
      </c>
      <c r="X635" t="s">
        <v>59</v>
      </c>
      <c r="Y635" t="str">
        <f t="shared" si="39"/>
        <v>Po</v>
      </c>
    </row>
    <row r="636" spans="1:25" x14ac:dyDescent="0.3">
      <c r="A636">
        <v>318</v>
      </c>
      <c r="B636">
        <v>1138</v>
      </c>
      <c r="C636" t="s">
        <v>26</v>
      </c>
      <c r="D636" t="s">
        <v>12</v>
      </c>
      <c r="E636">
        <f>VLOOKUP(D636,Tabelle1!$A$2:$B$9,2,0)</f>
        <v>1</v>
      </c>
      <c r="F636" t="s">
        <v>55</v>
      </c>
      <c r="G636" t="s">
        <v>62</v>
      </c>
      <c r="H636" t="str">
        <f>IF(AND(VLOOKUP(D636,Tabelle1!$A$2:$C$9,3,0)="Uninf", G636="yes"),"Uninf-AB",VLOOKUP(D636,Tabelle1!$A$2:$C$9,3,0))</f>
        <v>wMel</v>
      </c>
      <c r="I636" t="str">
        <f t="shared" si="36"/>
        <v>wMel_Po_1_-</v>
      </c>
      <c r="J636">
        <v>1</v>
      </c>
      <c r="K636">
        <v>24</v>
      </c>
      <c r="L636">
        <v>7</v>
      </c>
      <c r="M636" t="str">
        <f t="shared" si="37"/>
        <v>re1-7</v>
      </c>
      <c r="N636">
        <v>15</v>
      </c>
      <c r="O636">
        <v>0</v>
      </c>
      <c r="P636">
        <v>55</v>
      </c>
      <c r="Q636">
        <v>24.2</v>
      </c>
      <c r="R636" t="s">
        <v>14</v>
      </c>
      <c r="S636">
        <v>24</v>
      </c>
      <c r="T636" s="4" t="s">
        <v>42</v>
      </c>
      <c r="U636" t="s">
        <v>21</v>
      </c>
      <c r="V636">
        <v>18.887682709542901</v>
      </c>
      <c r="W636">
        <f t="shared" si="38"/>
        <v>19</v>
      </c>
      <c r="X636" t="s">
        <v>59</v>
      </c>
      <c r="Y636" t="str">
        <f t="shared" si="39"/>
        <v>Po</v>
      </c>
    </row>
    <row r="637" spans="1:25" x14ac:dyDescent="0.3">
      <c r="A637">
        <v>330</v>
      </c>
      <c r="B637">
        <v>1136</v>
      </c>
      <c r="C637" t="s">
        <v>26</v>
      </c>
      <c r="D637" t="s">
        <v>12</v>
      </c>
      <c r="E637">
        <f>VLOOKUP(D637,Tabelle1!$A$2:$B$9,2,0)</f>
        <v>1</v>
      </c>
      <c r="F637" t="s">
        <v>55</v>
      </c>
      <c r="G637" t="s">
        <v>62</v>
      </c>
      <c r="H637" t="str">
        <f>IF(AND(VLOOKUP(D637,Tabelle1!$A$2:$C$9,3,0)="Uninf", G637="yes"),"Uninf-AB",VLOOKUP(D637,Tabelle1!$A$2:$C$9,3,0))</f>
        <v>wMel</v>
      </c>
      <c r="I637" t="str">
        <f t="shared" si="36"/>
        <v>wMel_Po_1_-</v>
      </c>
      <c r="J637">
        <v>1</v>
      </c>
      <c r="K637">
        <v>24</v>
      </c>
      <c r="L637">
        <v>7</v>
      </c>
      <c r="M637" t="str">
        <f t="shared" si="37"/>
        <v>re1-7</v>
      </c>
      <c r="N637">
        <v>15</v>
      </c>
      <c r="O637">
        <v>0</v>
      </c>
      <c r="P637">
        <v>55</v>
      </c>
      <c r="Q637">
        <v>24.2</v>
      </c>
      <c r="R637" t="s">
        <v>14</v>
      </c>
      <c r="S637">
        <v>24</v>
      </c>
      <c r="T637" s="4" t="s">
        <v>42</v>
      </c>
      <c r="U637" t="s">
        <v>21</v>
      </c>
      <c r="V637">
        <v>18.942424333185201</v>
      </c>
      <c r="W637">
        <f t="shared" si="38"/>
        <v>19</v>
      </c>
      <c r="X637" t="s">
        <v>59</v>
      </c>
      <c r="Y637" t="str">
        <f t="shared" si="39"/>
        <v>Po</v>
      </c>
    </row>
    <row r="638" spans="1:25" x14ac:dyDescent="0.3">
      <c r="A638">
        <v>342</v>
      </c>
      <c r="B638">
        <v>1116</v>
      </c>
      <c r="C638" t="s">
        <v>26</v>
      </c>
      <c r="D638" t="s">
        <v>12</v>
      </c>
      <c r="E638">
        <f>VLOOKUP(D638,Tabelle1!$A$2:$B$9,2,0)</f>
        <v>1</v>
      </c>
      <c r="F638" t="s">
        <v>55</v>
      </c>
      <c r="G638" t="s">
        <v>62</v>
      </c>
      <c r="H638" t="str">
        <f>IF(AND(VLOOKUP(D638,Tabelle1!$A$2:$C$9,3,0)="Uninf", G638="yes"),"Uninf-AB",VLOOKUP(D638,Tabelle1!$A$2:$C$9,3,0))</f>
        <v>wMel</v>
      </c>
      <c r="I638" t="str">
        <f t="shared" si="36"/>
        <v>wMel_Po_1_-</v>
      </c>
      <c r="J638">
        <v>1</v>
      </c>
      <c r="K638">
        <v>24</v>
      </c>
      <c r="L638">
        <v>7</v>
      </c>
      <c r="M638" t="str">
        <f t="shared" si="37"/>
        <v>re1-7</v>
      </c>
      <c r="N638">
        <v>15</v>
      </c>
      <c r="O638">
        <v>0</v>
      </c>
      <c r="P638">
        <v>55</v>
      </c>
      <c r="Q638">
        <v>24.2</v>
      </c>
      <c r="R638" t="s">
        <v>14</v>
      </c>
      <c r="S638">
        <v>24</v>
      </c>
      <c r="T638" s="4" t="s">
        <v>42</v>
      </c>
      <c r="U638" t="s">
        <v>21</v>
      </c>
      <c r="V638">
        <v>18.999740911249599</v>
      </c>
      <c r="W638">
        <f t="shared" si="38"/>
        <v>19</v>
      </c>
      <c r="X638" t="s">
        <v>59</v>
      </c>
      <c r="Y638" t="str">
        <f t="shared" si="39"/>
        <v>Po</v>
      </c>
    </row>
    <row r="639" spans="1:25" x14ac:dyDescent="0.3">
      <c r="A639">
        <v>392</v>
      </c>
      <c r="B639">
        <v>1092</v>
      </c>
      <c r="C639" t="s">
        <v>26</v>
      </c>
      <c r="D639" t="s">
        <v>12</v>
      </c>
      <c r="E639">
        <f>VLOOKUP(D639,Tabelle1!$A$2:$B$9,2,0)</f>
        <v>1</v>
      </c>
      <c r="F639" t="s">
        <v>55</v>
      </c>
      <c r="G639" t="s">
        <v>62</v>
      </c>
      <c r="H639" t="str">
        <f>IF(AND(VLOOKUP(D639,Tabelle1!$A$2:$C$9,3,0)="Uninf", G639="yes"),"Uninf-AB",VLOOKUP(D639,Tabelle1!$A$2:$C$9,3,0))</f>
        <v>wMel</v>
      </c>
      <c r="I639" t="str">
        <f t="shared" si="36"/>
        <v>wMel_Po_1_-</v>
      </c>
      <c r="J639">
        <v>1</v>
      </c>
      <c r="K639">
        <v>24</v>
      </c>
      <c r="L639">
        <v>7</v>
      </c>
      <c r="M639" t="str">
        <f t="shared" si="37"/>
        <v>re1-7</v>
      </c>
      <c r="N639">
        <v>15</v>
      </c>
      <c r="O639">
        <v>0</v>
      </c>
      <c r="P639">
        <v>55</v>
      </c>
      <c r="Q639">
        <v>24.2</v>
      </c>
      <c r="R639" t="s">
        <v>14</v>
      </c>
      <c r="S639">
        <v>24</v>
      </c>
      <c r="T639" s="4" t="s">
        <v>42</v>
      </c>
      <c r="U639" t="s">
        <v>21</v>
      </c>
      <c r="V639">
        <v>19.230072173793101</v>
      </c>
      <c r="W639">
        <f t="shared" si="38"/>
        <v>19</v>
      </c>
      <c r="X639" t="s">
        <v>59</v>
      </c>
      <c r="Y639" t="str">
        <f t="shared" si="39"/>
        <v>Po</v>
      </c>
    </row>
    <row r="640" spans="1:25" x14ac:dyDescent="0.3">
      <c r="A640">
        <v>452</v>
      </c>
      <c r="B640">
        <v>1098</v>
      </c>
      <c r="C640" t="s">
        <v>26</v>
      </c>
      <c r="D640" t="s">
        <v>12</v>
      </c>
      <c r="E640">
        <f>VLOOKUP(D640,Tabelle1!$A$2:$B$9,2,0)</f>
        <v>1</v>
      </c>
      <c r="F640" t="s">
        <v>55</v>
      </c>
      <c r="G640" t="s">
        <v>62</v>
      </c>
      <c r="H640" t="str">
        <f>IF(AND(VLOOKUP(D640,Tabelle1!$A$2:$C$9,3,0)="Uninf", G640="yes"),"Uninf-AB",VLOOKUP(D640,Tabelle1!$A$2:$C$9,3,0))</f>
        <v>wMel</v>
      </c>
      <c r="I640" t="str">
        <f t="shared" si="36"/>
        <v>wMel_Po_1_-</v>
      </c>
      <c r="J640">
        <v>1</v>
      </c>
      <c r="K640">
        <v>24</v>
      </c>
      <c r="L640">
        <v>7</v>
      </c>
      <c r="M640" t="str">
        <f t="shared" si="37"/>
        <v>re1-7</v>
      </c>
      <c r="N640">
        <v>15</v>
      </c>
      <c r="O640">
        <v>0</v>
      </c>
      <c r="P640">
        <v>55</v>
      </c>
      <c r="Q640">
        <v>24.2</v>
      </c>
      <c r="R640" t="s">
        <v>14</v>
      </c>
      <c r="S640">
        <v>24</v>
      </c>
      <c r="T640" s="4" t="s">
        <v>42</v>
      </c>
      <c r="U640" t="s">
        <v>21</v>
      </c>
      <c r="V640">
        <v>19.501491443629</v>
      </c>
      <c r="W640">
        <f t="shared" si="38"/>
        <v>20</v>
      </c>
      <c r="X640" t="s">
        <v>59</v>
      </c>
      <c r="Y640" t="str">
        <f t="shared" si="39"/>
        <v>Po</v>
      </c>
    </row>
    <row r="641" spans="1:25" x14ac:dyDescent="0.3">
      <c r="A641">
        <v>516</v>
      </c>
      <c r="B641">
        <v>1100</v>
      </c>
      <c r="C641" t="s">
        <v>26</v>
      </c>
      <c r="D641" t="s">
        <v>12</v>
      </c>
      <c r="E641">
        <f>VLOOKUP(D641,Tabelle1!$A$2:$B$9,2,0)</f>
        <v>1</v>
      </c>
      <c r="F641" t="s">
        <v>55</v>
      </c>
      <c r="G641" t="s">
        <v>62</v>
      </c>
      <c r="H641" t="str">
        <f>IF(AND(VLOOKUP(D641,Tabelle1!$A$2:$C$9,3,0)="Uninf", G641="yes"),"Uninf-AB",VLOOKUP(D641,Tabelle1!$A$2:$C$9,3,0))</f>
        <v>wMel</v>
      </c>
      <c r="I641" t="str">
        <f t="shared" si="36"/>
        <v>wMel_Po_1_-</v>
      </c>
      <c r="J641">
        <v>1</v>
      </c>
      <c r="K641">
        <v>24</v>
      </c>
      <c r="L641">
        <v>7</v>
      </c>
      <c r="M641" t="str">
        <f t="shared" si="37"/>
        <v>re1-7</v>
      </c>
      <c r="N641">
        <v>15</v>
      </c>
      <c r="O641">
        <v>0</v>
      </c>
      <c r="P641">
        <v>55</v>
      </c>
      <c r="Q641">
        <v>24.2</v>
      </c>
      <c r="R641" t="s">
        <v>14</v>
      </c>
      <c r="S641">
        <v>24</v>
      </c>
      <c r="T641" s="4" t="s">
        <v>42</v>
      </c>
      <c r="U641" t="s">
        <v>21</v>
      </c>
      <c r="V641">
        <v>19.791634764757202</v>
      </c>
      <c r="W641">
        <f t="shared" si="38"/>
        <v>20</v>
      </c>
      <c r="X641" t="s">
        <v>59</v>
      </c>
      <c r="Y641" t="str">
        <f t="shared" si="39"/>
        <v>Po</v>
      </c>
    </row>
    <row r="642" spans="1:25" x14ac:dyDescent="0.3">
      <c r="A642">
        <v>810</v>
      </c>
      <c r="B642">
        <v>1114</v>
      </c>
      <c r="C642" t="s">
        <v>26</v>
      </c>
      <c r="D642" t="s">
        <v>12</v>
      </c>
      <c r="E642">
        <f>VLOOKUP(D642,Tabelle1!$A$2:$B$9,2,0)</f>
        <v>1</v>
      </c>
      <c r="F642" t="s">
        <v>55</v>
      </c>
      <c r="G642" t="s">
        <v>62</v>
      </c>
      <c r="H642" t="str">
        <f>IF(AND(VLOOKUP(D642,Tabelle1!$A$2:$C$9,3,0)="Uninf", G642="yes"),"Uninf-AB",VLOOKUP(D642,Tabelle1!$A$2:$C$9,3,0))</f>
        <v>wMel</v>
      </c>
      <c r="I642" t="str">
        <f t="shared" si="36"/>
        <v>wMel_Po_1_-</v>
      </c>
      <c r="J642">
        <v>1</v>
      </c>
      <c r="K642">
        <v>24</v>
      </c>
      <c r="L642">
        <v>7</v>
      </c>
      <c r="M642" t="str">
        <f t="shared" si="37"/>
        <v>re1-7</v>
      </c>
      <c r="N642">
        <v>15</v>
      </c>
      <c r="O642">
        <v>0</v>
      </c>
      <c r="P642">
        <v>55</v>
      </c>
      <c r="Q642">
        <v>24.2</v>
      </c>
      <c r="R642" t="s">
        <v>14</v>
      </c>
      <c r="S642">
        <v>24</v>
      </c>
      <c r="T642" s="4" t="s">
        <v>42</v>
      </c>
      <c r="U642" t="s">
        <v>21</v>
      </c>
      <c r="V642">
        <v>21.123792203514402</v>
      </c>
      <c r="W642">
        <f t="shared" si="38"/>
        <v>21</v>
      </c>
      <c r="X642" t="s">
        <v>59</v>
      </c>
      <c r="Y642" t="str">
        <f t="shared" si="39"/>
        <v>Po</v>
      </c>
    </row>
    <row r="643" spans="1:25" x14ac:dyDescent="0.3">
      <c r="A643">
        <v>824</v>
      </c>
      <c r="B643">
        <v>1106</v>
      </c>
      <c r="C643" t="s">
        <v>26</v>
      </c>
      <c r="D643" t="s">
        <v>12</v>
      </c>
      <c r="E643">
        <f>VLOOKUP(D643,Tabelle1!$A$2:$B$9,2,0)</f>
        <v>1</v>
      </c>
      <c r="F643" t="s">
        <v>55</v>
      </c>
      <c r="G643" t="s">
        <v>62</v>
      </c>
      <c r="H643" t="str">
        <f>IF(AND(VLOOKUP(D643,Tabelle1!$A$2:$C$9,3,0)="Uninf", G643="yes"),"Uninf-AB",VLOOKUP(D643,Tabelle1!$A$2:$C$9,3,0))</f>
        <v>wMel</v>
      </c>
      <c r="I643" t="str">
        <f t="shared" ref="I643:I706" si="40">H643&amp;"_"&amp;Y643&amp;"_"&amp;E643&amp;"_"&amp;F643</f>
        <v>wMel_Po_1_-</v>
      </c>
      <c r="J643">
        <v>1</v>
      </c>
      <c r="K643">
        <v>24</v>
      </c>
      <c r="L643">
        <v>7</v>
      </c>
      <c r="M643" t="str">
        <f t="shared" ref="M643:M706" si="41">D643&amp;F643&amp;L643</f>
        <v>re1-7</v>
      </c>
      <c r="N643">
        <v>15</v>
      </c>
      <c r="O643">
        <v>0</v>
      </c>
      <c r="P643">
        <v>55</v>
      </c>
      <c r="Q643">
        <v>24.2</v>
      </c>
      <c r="R643" t="s">
        <v>14</v>
      </c>
      <c r="S643">
        <v>24</v>
      </c>
      <c r="T643" s="4" t="s">
        <v>42</v>
      </c>
      <c r="U643" t="s">
        <v>21</v>
      </c>
      <c r="V643">
        <v>21.1884680648966</v>
      </c>
      <c r="W643">
        <f t="shared" ref="W643:W706" si="42">ROUND(V643,0)</f>
        <v>21</v>
      </c>
      <c r="X643" t="s">
        <v>59</v>
      </c>
      <c r="Y643" t="str">
        <f t="shared" ref="Y643:Y706" si="43">MID(X643,1,2)</f>
        <v>Po</v>
      </c>
    </row>
    <row r="644" spans="1:25" x14ac:dyDescent="0.3">
      <c r="A644">
        <v>854</v>
      </c>
      <c r="B644">
        <v>1102</v>
      </c>
      <c r="C644" t="s">
        <v>26</v>
      </c>
      <c r="D644" t="s">
        <v>12</v>
      </c>
      <c r="E644">
        <f>VLOOKUP(D644,Tabelle1!$A$2:$B$9,2,0)</f>
        <v>1</v>
      </c>
      <c r="F644" t="s">
        <v>55</v>
      </c>
      <c r="G644" t="s">
        <v>62</v>
      </c>
      <c r="H644" t="str">
        <f>IF(AND(VLOOKUP(D644,Tabelle1!$A$2:$C$9,3,0)="Uninf", G644="yes"),"Uninf-AB",VLOOKUP(D644,Tabelle1!$A$2:$C$9,3,0))</f>
        <v>wMel</v>
      </c>
      <c r="I644" t="str">
        <f t="shared" si="40"/>
        <v>wMel_Po_1_-</v>
      </c>
      <c r="J644">
        <v>1</v>
      </c>
      <c r="K644">
        <v>24</v>
      </c>
      <c r="L644">
        <v>7</v>
      </c>
      <c r="M644" t="str">
        <f t="shared" si="41"/>
        <v>re1-7</v>
      </c>
      <c r="N644">
        <v>15</v>
      </c>
      <c r="O644">
        <v>0</v>
      </c>
      <c r="P644">
        <v>55</v>
      </c>
      <c r="Q644">
        <v>24.2</v>
      </c>
      <c r="R644" t="s">
        <v>14</v>
      </c>
      <c r="S644">
        <v>24</v>
      </c>
      <c r="T644" s="4" t="s">
        <v>42</v>
      </c>
      <c r="U644" t="s">
        <v>21</v>
      </c>
      <c r="V644">
        <v>21.325179070978798</v>
      </c>
      <c r="W644">
        <f t="shared" si="42"/>
        <v>21</v>
      </c>
      <c r="X644" t="s">
        <v>59</v>
      </c>
      <c r="Y644" t="str">
        <f t="shared" si="43"/>
        <v>Po</v>
      </c>
    </row>
    <row r="645" spans="1:25" x14ac:dyDescent="0.3">
      <c r="A645">
        <v>1098</v>
      </c>
      <c r="B645">
        <v>1104</v>
      </c>
      <c r="C645" t="s">
        <v>26</v>
      </c>
      <c r="D645" t="s">
        <v>12</v>
      </c>
      <c r="E645">
        <f>VLOOKUP(D645,Tabelle1!$A$2:$B$9,2,0)</f>
        <v>1</v>
      </c>
      <c r="F645" t="s">
        <v>55</v>
      </c>
      <c r="G645" t="s">
        <v>62</v>
      </c>
      <c r="H645" t="str">
        <f>IF(AND(VLOOKUP(D645,Tabelle1!$A$2:$C$9,3,0)="Uninf", G645="yes"),"Uninf-AB",VLOOKUP(D645,Tabelle1!$A$2:$C$9,3,0))</f>
        <v>wMel</v>
      </c>
      <c r="I645" t="str">
        <f t="shared" si="40"/>
        <v>wMel_Po_1_-</v>
      </c>
      <c r="J645">
        <v>1</v>
      </c>
      <c r="K645">
        <v>24</v>
      </c>
      <c r="L645">
        <v>7</v>
      </c>
      <c r="M645" t="str">
        <f t="shared" si="41"/>
        <v>re1-7</v>
      </c>
      <c r="N645">
        <v>15</v>
      </c>
      <c r="O645">
        <v>0</v>
      </c>
      <c r="P645">
        <v>55</v>
      </c>
      <c r="Q645">
        <v>24.2</v>
      </c>
      <c r="R645" t="s">
        <v>14</v>
      </c>
      <c r="S645">
        <v>24</v>
      </c>
      <c r="T645" s="4" t="s">
        <v>42</v>
      </c>
      <c r="U645" t="s">
        <v>21</v>
      </c>
      <c r="V645">
        <v>22.432155156036899</v>
      </c>
      <c r="W645">
        <f t="shared" si="42"/>
        <v>22</v>
      </c>
      <c r="X645" t="s">
        <v>59</v>
      </c>
      <c r="Y645" t="str">
        <f t="shared" si="43"/>
        <v>Po</v>
      </c>
    </row>
    <row r="646" spans="1:25" x14ac:dyDescent="0.3">
      <c r="A646">
        <v>1358</v>
      </c>
      <c r="B646">
        <v>1060</v>
      </c>
      <c r="C646" t="s">
        <v>26</v>
      </c>
      <c r="D646" t="s">
        <v>12</v>
      </c>
      <c r="E646">
        <f>VLOOKUP(D646,Tabelle1!$A$2:$B$9,2,0)</f>
        <v>1</v>
      </c>
      <c r="F646" t="s">
        <v>55</v>
      </c>
      <c r="G646" t="s">
        <v>62</v>
      </c>
      <c r="H646" t="str">
        <f>IF(AND(VLOOKUP(D646,Tabelle1!$A$2:$C$9,3,0)="Uninf", G646="yes"),"Uninf-AB",VLOOKUP(D646,Tabelle1!$A$2:$C$9,3,0))</f>
        <v>wMel</v>
      </c>
      <c r="I646" t="str">
        <f t="shared" si="40"/>
        <v>wMel_Po_1_-</v>
      </c>
      <c r="J646">
        <v>1</v>
      </c>
      <c r="K646">
        <v>24</v>
      </c>
      <c r="L646">
        <v>7</v>
      </c>
      <c r="M646" t="str">
        <f t="shared" si="41"/>
        <v>re1-7</v>
      </c>
      <c r="N646">
        <v>15</v>
      </c>
      <c r="O646">
        <v>0</v>
      </c>
      <c r="P646">
        <v>55</v>
      </c>
      <c r="Q646">
        <v>24.2</v>
      </c>
      <c r="R646" t="s">
        <v>14</v>
      </c>
      <c r="S646">
        <v>24</v>
      </c>
      <c r="T646" s="4" t="s">
        <v>42</v>
      </c>
      <c r="U646" t="s">
        <v>21</v>
      </c>
      <c r="V646">
        <v>23.618319036967801</v>
      </c>
      <c r="W646">
        <f t="shared" si="42"/>
        <v>24</v>
      </c>
      <c r="X646" t="s">
        <v>59</v>
      </c>
      <c r="Y646" t="str">
        <f t="shared" si="43"/>
        <v>Po</v>
      </c>
    </row>
    <row r="647" spans="1:25" x14ac:dyDescent="0.3">
      <c r="A647">
        <v>1432</v>
      </c>
      <c r="B647">
        <v>1096</v>
      </c>
      <c r="C647" t="s">
        <v>26</v>
      </c>
      <c r="D647" t="s">
        <v>12</v>
      </c>
      <c r="E647">
        <f>VLOOKUP(D647,Tabelle1!$A$2:$B$9,2,0)</f>
        <v>1</v>
      </c>
      <c r="F647" t="s">
        <v>55</v>
      </c>
      <c r="G647" t="s">
        <v>62</v>
      </c>
      <c r="H647" t="str">
        <f>IF(AND(VLOOKUP(D647,Tabelle1!$A$2:$C$9,3,0)="Uninf", G647="yes"),"Uninf-AB",VLOOKUP(D647,Tabelle1!$A$2:$C$9,3,0))</f>
        <v>wMel</v>
      </c>
      <c r="I647" t="str">
        <f t="shared" si="40"/>
        <v>wMel_Po_1_-</v>
      </c>
      <c r="J647">
        <v>1</v>
      </c>
      <c r="K647">
        <v>24</v>
      </c>
      <c r="L647">
        <v>7</v>
      </c>
      <c r="M647" t="str">
        <f t="shared" si="41"/>
        <v>re1-7</v>
      </c>
      <c r="N647">
        <v>15</v>
      </c>
      <c r="O647">
        <v>0</v>
      </c>
      <c r="P647">
        <v>55</v>
      </c>
      <c r="Q647">
        <v>24.2</v>
      </c>
      <c r="R647" t="s">
        <v>14</v>
      </c>
      <c r="S647">
        <v>24</v>
      </c>
      <c r="T647" s="4" t="s">
        <v>42</v>
      </c>
      <c r="U647" t="s">
        <v>21</v>
      </c>
      <c r="V647">
        <v>23.9489781532946</v>
      </c>
      <c r="W647">
        <f t="shared" si="42"/>
        <v>24</v>
      </c>
      <c r="X647" t="s">
        <v>59</v>
      </c>
      <c r="Y647" t="str">
        <f t="shared" si="43"/>
        <v>Po</v>
      </c>
    </row>
    <row r="648" spans="1:25" x14ac:dyDescent="0.3">
      <c r="A648">
        <v>1488</v>
      </c>
      <c r="B648">
        <v>1086</v>
      </c>
      <c r="C648" t="s">
        <v>26</v>
      </c>
      <c r="D648" t="s">
        <v>12</v>
      </c>
      <c r="E648">
        <f>VLOOKUP(D648,Tabelle1!$A$2:$B$9,2,0)</f>
        <v>1</v>
      </c>
      <c r="F648" t="s">
        <v>55</v>
      </c>
      <c r="G648" t="s">
        <v>62</v>
      </c>
      <c r="H648" t="str">
        <f>IF(AND(VLOOKUP(D648,Tabelle1!$A$2:$C$9,3,0)="Uninf", G648="yes"),"Uninf-AB",VLOOKUP(D648,Tabelle1!$A$2:$C$9,3,0))</f>
        <v>wMel</v>
      </c>
      <c r="I648" t="str">
        <f t="shared" si="40"/>
        <v>wMel_Po_1_-</v>
      </c>
      <c r="J648">
        <v>1</v>
      </c>
      <c r="K648">
        <v>24</v>
      </c>
      <c r="L648">
        <v>7</v>
      </c>
      <c r="M648" t="str">
        <f t="shared" si="41"/>
        <v>re1-7</v>
      </c>
      <c r="N648">
        <v>15</v>
      </c>
      <c r="O648">
        <v>0</v>
      </c>
      <c r="P648">
        <v>55</v>
      </c>
      <c r="Q648">
        <v>24.2</v>
      </c>
      <c r="R648" t="s">
        <v>14</v>
      </c>
      <c r="S648">
        <v>24</v>
      </c>
      <c r="T648" s="4" t="s">
        <v>42</v>
      </c>
      <c r="U648" t="s">
        <v>21</v>
      </c>
      <c r="V648">
        <v>24.204534432307302</v>
      </c>
      <c r="W648">
        <f t="shared" si="42"/>
        <v>24</v>
      </c>
      <c r="X648" t="s">
        <v>59</v>
      </c>
      <c r="Y648" t="str">
        <f t="shared" si="43"/>
        <v>Po</v>
      </c>
    </row>
    <row r="649" spans="1:25" x14ac:dyDescent="0.3">
      <c r="A649">
        <v>1614</v>
      </c>
      <c r="B649">
        <v>1052</v>
      </c>
      <c r="C649" t="s">
        <v>26</v>
      </c>
      <c r="D649" t="s">
        <v>12</v>
      </c>
      <c r="E649">
        <f>VLOOKUP(D649,Tabelle1!$A$2:$B$9,2,0)</f>
        <v>1</v>
      </c>
      <c r="F649" t="s">
        <v>55</v>
      </c>
      <c r="G649" t="s">
        <v>62</v>
      </c>
      <c r="H649" t="str">
        <f>IF(AND(VLOOKUP(D649,Tabelle1!$A$2:$C$9,3,0)="Uninf", G649="yes"),"Uninf-AB",VLOOKUP(D649,Tabelle1!$A$2:$C$9,3,0))</f>
        <v>wMel</v>
      </c>
      <c r="I649" t="str">
        <f t="shared" si="40"/>
        <v>wMel_Po_1_-</v>
      </c>
      <c r="J649">
        <v>1</v>
      </c>
      <c r="K649">
        <v>24</v>
      </c>
      <c r="L649">
        <v>7</v>
      </c>
      <c r="M649" t="str">
        <f t="shared" si="41"/>
        <v>re1-7</v>
      </c>
      <c r="N649">
        <v>15</v>
      </c>
      <c r="O649">
        <v>0</v>
      </c>
      <c r="P649">
        <v>55</v>
      </c>
      <c r="Q649">
        <v>24.2</v>
      </c>
      <c r="R649" t="s">
        <v>14</v>
      </c>
      <c r="S649">
        <v>24</v>
      </c>
      <c r="T649" s="4" t="s">
        <v>42</v>
      </c>
      <c r="U649" t="s">
        <v>21</v>
      </c>
      <c r="V649">
        <v>24.781181169855799</v>
      </c>
      <c r="W649">
        <f t="shared" si="42"/>
        <v>25</v>
      </c>
      <c r="X649" t="s">
        <v>59</v>
      </c>
      <c r="Y649" t="str">
        <f t="shared" si="43"/>
        <v>Po</v>
      </c>
    </row>
    <row r="650" spans="1:25" x14ac:dyDescent="0.3">
      <c r="A650">
        <v>1686</v>
      </c>
      <c r="B650">
        <v>1084</v>
      </c>
      <c r="C650" t="s">
        <v>26</v>
      </c>
      <c r="D650" t="s">
        <v>12</v>
      </c>
      <c r="E650">
        <f>VLOOKUP(D650,Tabelle1!$A$2:$B$9,2,0)</f>
        <v>1</v>
      </c>
      <c r="F650" t="s">
        <v>55</v>
      </c>
      <c r="G650" t="s">
        <v>62</v>
      </c>
      <c r="H650" t="str">
        <f>IF(AND(VLOOKUP(D650,Tabelle1!$A$2:$C$9,3,0)="Uninf", G650="yes"),"Uninf-AB",VLOOKUP(D650,Tabelle1!$A$2:$C$9,3,0))</f>
        <v>wMel</v>
      </c>
      <c r="I650" t="str">
        <f t="shared" si="40"/>
        <v>wMel_Po_1_-</v>
      </c>
      <c r="J650">
        <v>1</v>
      </c>
      <c r="K650">
        <v>24</v>
      </c>
      <c r="L650">
        <v>7</v>
      </c>
      <c r="M650" t="str">
        <f t="shared" si="41"/>
        <v>re1-7</v>
      </c>
      <c r="N650">
        <v>15</v>
      </c>
      <c r="O650">
        <v>0</v>
      </c>
      <c r="P650">
        <v>55</v>
      </c>
      <c r="Q650">
        <v>24.2</v>
      </c>
      <c r="R650" t="s">
        <v>14</v>
      </c>
      <c r="S650">
        <v>24</v>
      </c>
      <c r="T650" s="4" t="s">
        <v>42</v>
      </c>
      <c r="U650" t="s">
        <v>21</v>
      </c>
      <c r="V650">
        <v>25.103336578677201</v>
      </c>
      <c r="W650">
        <f t="shared" si="42"/>
        <v>25</v>
      </c>
      <c r="X650" t="s">
        <v>59</v>
      </c>
      <c r="Y650" t="str">
        <f t="shared" si="43"/>
        <v>Po</v>
      </c>
    </row>
    <row r="651" spans="1:25" x14ac:dyDescent="0.3">
      <c r="A651">
        <v>1718</v>
      </c>
      <c r="B651">
        <v>1060</v>
      </c>
      <c r="C651" t="s">
        <v>26</v>
      </c>
      <c r="D651" t="s">
        <v>12</v>
      </c>
      <c r="E651">
        <f>VLOOKUP(D651,Tabelle1!$A$2:$B$9,2,0)</f>
        <v>1</v>
      </c>
      <c r="F651" t="s">
        <v>55</v>
      </c>
      <c r="G651" t="s">
        <v>62</v>
      </c>
      <c r="H651" t="str">
        <f>IF(AND(VLOOKUP(D651,Tabelle1!$A$2:$C$9,3,0)="Uninf", G651="yes"),"Uninf-AB",VLOOKUP(D651,Tabelle1!$A$2:$C$9,3,0))</f>
        <v>wMel</v>
      </c>
      <c r="I651" t="str">
        <f t="shared" si="40"/>
        <v>wMel_Po_1_-</v>
      </c>
      <c r="J651">
        <v>1</v>
      </c>
      <c r="K651">
        <v>24</v>
      </c>
      <c r="L651">
        <v>7</v>
      </c>
      <c r="M651" t="str">
        <f t="shared" si="41"/>
        <v>re1-7</v>
      </c>
      <c r="N651">
        <v>15</v>
      </c>
      <c r="O651">
        <v>0</v>
      </c>
      <c r="P651">
        <v>55</v>
      </c>
      <c r="Q651">
        <v>24.2</v>
      </c>
      <c r="R651" t="s">
        <v>14</v>
      </c>
      <c r="S651">
        <v>24</v>
      </c>
      <c r="T651" s="4" t="s">
        <v>42</v>
      </c>
      <c r="U651" t="s">
        <v>21</v>
      </c>
      <c r="V651">
        <v>25.251984564827701</v>
      </c>
      <c r="W651">
        <f t="shared" si="42"/>
        <v>25</v>
      </c>
      <c r="X651" t="s">
        <v>59</v>
      </c>
      <c r="Y651" t="str">
        <f t="shared" si="43"/>
        <v>Po</v>
      </c>
    </row>
    <row r="652" spans="1:25" x14ac:dyDescent="0.3">
      <c r="A652">
        <v>1728</v>
      </c>
      <c r="B652">
        <v>1088</v>
      </c>
      <c r="C652" t="s">
        <v>26</v>
      </c>
      <c r="D652" t="s">
        <v>12</v>
      </c>
      <c r="E652">
        <f>VLOOKUP(D652,Tabelle1!$A$2:$B$9,2,0)</f>
        <v>1</v>
      </c>
      <c r="F652" t="s">
        <v>55</v>
      </c>
      <c r="G652" t="s">
        <v>62</v>
      </c>
      <c r="H652" t="str">
        <f>IF(AND(VLOOKUP(D652,Tabelle1!$A$2:$C$9,3,0)="Uninf", G652="yes"),"Uninf-AB",VLOOKUP(D652,Tabelle1!$A$2:$C$9,3,0))</f>
        <v>wMel</v>
      </c>
      <c r="I652" t="str">
        <f t="shared" si="40"/>
        <v>wMel_Po_1_-</v>
      </c>
      <c r="J652">
        <v>1</v>
      </c>
      <c r="K652">
        <v>24</v>
      </c>
      <c r="L652">
        <v>7</v>
      </c>
      <c r="M652" t="str">
        <f t="shared" si="41"/>
        <v>re1-7</v>
      </c>
      <c r="N652">
        <v>15</v>
      </c>
      <c r="O652">
        <v>0</v>
      </c>
      <c r="P652">
        <v>55</v>
      </c>
      <c r="Q652">
        <v>24.2</v>
      </c>
      <c r="R652" t="s">
        <v>14</v>
      </c>
      <c r="S652">
        <v>24</v>
      </c>
      <c r="T652" s="4" t="s">
        <v>42</v>
      </c>
      <c r="U652" t="s">
        <v>21</v>
      </c>
      <c r="V652">
        <v>25.293358678166999</v>
      </c>
      <c r="W652">
        <f t="shared" si="42"/>
        <v>25</v>
      </c>
      <c r="X652" t="s">
        <v>59</v>
      </c>
      <c r="Y652" t="str">
        <f t="shared" si="43"/>
        <v>Po</v>
      </c>
    </row>
    <row r="653" spans="1:25" x14ac:dyDescent="0.3">
      <c r="A653">
        <v>1742</v>
      </c>
      <c r="B653">
        <v>1094</v>
      </c>
      <c r="C653" t="s">
        <v>26</v>
      </c>
      <c r="D653" t="s">
        <v>12</v>
      </c>
      <c r="E653">
        <f>VLOOKUP(D653,Tabelle1!$A$2:$B$9,2,0)</f>
        <v>1</v>
      </c>
      <c r="F653" t="s">
        <v>55</v>
      </c>
      <c r="G653" t="s">
        <v>62</v>
      </c>
      <c r="H653" t="str">
        <f>IF(AND(VLOOKUP(D653,Tabelle1!$A$2:$C$9,3,0)="Uninf", G653="yes"),"Uninf-AB",VLOOKUP(D653,Tabelle1!$A$2:$C$9,3,0))</f>
        <v>wMel</v>
      </c>
      <c r="I653" t="str">
        <f t="shared" si="40"/>
        <v>wMel_Po_1_-</v>
      </c>
      <c r="J653">
        <v>1</v>
      </c>
      <c r="K653">
        <v>24</v>
      </c>
      <c r="L653">
        <v>7</v>
      </c>
      <c r="M653" t="str">
        <f t="shared" si="41"/>
        <v>re1-7</v>
      </c>
      <c r="N653">
        <v>15</v>
      </c>
      <c r="O653">
        <v>0</v>
      </c>
      <c r="P653">
        <v>55</v>
      </c>
      <c r="Q653">
        <v>24.2</v>
      </c>
      <c r="R653" t="s">
        <v>14</v>
      </c>
      <c r="S653">
        <v>24</v>
      </c>
      <c r="T653" s="4" t="s">
        <v>42</v>
      </c>
      <c r="U653" t="s">
        <v>21</v>
      </c>
      <c r="V653">
        <v>25.356031797220901</v>
      </c>
      <c r="W653">
        <f t="shared" si="42"/>
        <v>25</v>
      </c>
      <c r="X653" t="s">
        <v>59</v>
      </c>
      <c r="Y653" t="str">
        <f t="shared" si="43"/>
        <v>Po</v>
      </c>
    </row>
    <row r="654" spans="1:25" x14ac:dyDescent="0.3">
      <c r="A654">
        <v>1794</v>
      </c>
      <c r="B654">
        <v>1082</v>
      </c>
      <c r="C654" t="s">
        <v>26</v>
      </c>
      <c r="D654" t="s">
        <v>12</v>
      </c>
      <c r="E654">
        <f>VLOOKUP(D654,Tabelle1!$A$2:$B$9,2,0)</f>
        <v>1</v>
      </c>
      <c r="F654" t="s">
        <v>55</v>
      </c>
      <c r="G654" t="s">
        <v>62</v>
      </c>
      <c r="H654" t="str">
        <f>IF(AND(VLOOKUP(D654,Tabelle1!$A$2:$C$9,3,0)="Uninf", G654="yes"),"Uninf-AB",VLOOKUP(D654,Tabelle1!$A$2:$C$9,3,0))</f>
        <v>wMel</v>
      </c>
      <c r="I654" t="str">
        <f t="shared" si="40"/>
        <v>wMel_Po_1_-</v>
      </c>
      <c r="J654">
        <v>1</v>
      </c>
      <c r="K654">
        <v>24</v>
      </c>
      <c r="L654">
        <v>7</v>
      </c>
      <c r="M654" t="str">
        <f t="shared" si="41"/>
        <v>re1-7</v>
      </c>
      <c r="N654">
        <v>15</v>
      </c>
      <c r="O654">
        <v>0</v>
      </c>
      <c r="P654">
        <v>55</v>
      </c>
      <c r="Q654">
        <v>24.2</v>
      </c>
      <c r="R654" t="s">
        <v>14</v>
      </c>
      <c r="S654">
        <v>24</v>
      </c>
      <c r="T654" s="4" t="s">
        <v>42</v>
      </c>
      <c r="U654" t="s">
        <v>21</v>
      </c>
      <c r="V654">
        <v>25.593722343082099</v>
      </c>
      <c r="W654">
        <f t="shared" si="42"/>
        <v>26</v>
      </c>
      <c r="X654" t="s">
        <v>59</v>
      </c>
      <c r="Y654" t="str">
        <f t="shared" si="43"/>
        <v>Po</v>
      </c>
    </row>
    <row r="655" spans="1:25" x14ac:dyDescent="0.3">
      <c r="A655">
        <v>1800</v>
      </c>
      <c r="B655">
        <v>1070</v>
      </c>
      <c r="C655" t="s">
        <v>26</v>
      </c>
      <c r="D655" t="s">
        <v>12</v>
      </c>
      <c r="E655">
        <f>VLOOKUP(D655,Tabelle1!$A$2:$B$9,2,0)</f>
        <v>1</v>
      </c>
      <c r="F655" t="s">
        <v>55</v>
      </c>
      <c r="G655" t="s">
        <v>62</v>
      </c>
      <c r="H655" t="str">
        <f>IF(AND(VLOOKUP(D655,Tabelle1!$A$2:$C$9,3,0)="Uninf", G655="yes"),"Uninf-AB",VLOOKUP(D655,Tabelle1!$A$2:$C$9,3,0))</f>
        <v>wMel</v>
      </c>
      <c r="I655" t="str">
        <f t="shared" si="40"/>
        <v>wMel_Po_1_-</v>
      </c>
      <c r="J655">
        <v>1</v>
      </c>
      <c r="K655">
        <v>24</v>
      </c>
      <c r="L655">
        <v>7</v>
      </c>
      <c r="M655" t="str">
        <f t="shared" si="41"/>
        <v>re1-7</v>
      </c>
      <c r="N655">
        <v>15</v>
      </c>
      <c r="O655">
        <v>0</v>
      </c>
      <c r="P655">
        <v>55</v>
      </c>
      <c r="Q655">
        <v>24.2</v>
      </c>
      <c r="R655" t="s">
        <v>14</v>
      </c>
      <c r="S655">
        <v>24</v>
      </c>
      <c r="T655" s="4" t="s">
        <v>42</v>
      </c>
      <c r="U655" t="s">
        <v>21</v>
      </c>
      <c r="V655">
        <v>25.6226667381612</v>
      </c>
      <c r="W655">
        <f t="shared" si="42"/>
        <v>26</v>
      </c>
      <c r="X655" t="s">
        <v>59</v>
      </c>
      <c r="Y655" t="str">
        <f t="shared" si="43"/>
        <v>Po</v>
      </c>
    </row>
    <row r="656" spans="1:25" x14ac:dyDescent="0.3">
      <c r="A656">
        <v>1856</v>
      </c>
      <c r="B656">
        <v>1100</v>
      </c>
      <c r="C656" t="s">
        <v>26</v>
      </c>
      <c r="D656" t="s">
        <v>12</v>
      </c>
      <c r="E656">
        <f>VLOOKUP(D656,Tabelle1!$A$2:$B$9,2,0)</f>
        <v>1</v>
      </c>
      <c r="F656" t="s">
        <v>55</v>
      </c>
      <c r="G656" t="s">
        <v>62</v>
      </c>
      <c r="H656" t="str">
        <f>IF(AND(VLOOKUP(D656,Tabelle1!$A$2:$C$9,3,0)="Uninf", G656="yes"),"Uninf-AB",VLOOKUP(D656,Tabelle1!$A$2:$C$9,3,0))</f>
        <v>wMel</v>
      </c>
      <c r="I656" t="str">
        <f t="shared" si="40"/>
        <v>wMel_Po_1_-</v>
      </c>
      <c r="J656">
        <v>1</v>
      </c>
      <c r="K656">
        <v>24</v>
      </c>
      <c r="L656">
        <v>7</v>
      </c>
      <c r="M656" t="str">
        <f t="shared" si="41"/>
        <v>re1-7</v>
      </c>
      <c r="N656">
        <v>15</v>
      </c>
      <c r="O656">
        <v>0</v>
      </c>
      <c r="P656">
        <v>55</v>
      </c>
      <c r="Q656">
        <v>24.2</v>
      </c>
      <c r="R656" t="s">
        <v>14</v>
      </c>
      <c r="S656">
        <v>24</v>
      </c>
      <c r="T656" s="4" t="s">
        <v>42</v>
      </c>
      <c r="U656" t="s">
        <v>21</v>
      </c>
      <c r="V656">
        <v>25.872500896235799</v>
      </c>
      <c r="W656">
        <f t="shared" si="42"/>
        <v>26</v>
      </c>
      <c r="X656" t="s">
        <v>59</v>
      </c>
      <c r="Y656" t="str">
        <f t="shared" si="43"/>
        <v>Po</v>
      </c>
    </row>
    <row r="657" spans="1:25" x14ac:dyDescent="0.3">
      <c r="A657">
        <v>1884</v>
      </c>
      <c r="B657">
        <v>1040</v>
      </c>
      <c r="C657" t="s">
        <v>26</v>
      </c>
      <c r="D657" t="s">
        <v>12</v>
      </c>
      <c r="E657">
        <f>VLOOKUP(D657,Tabelle1!$A$2:$B$9,2,0)</f>
        <v>1</v>
      </c>
      <c r="F657" t="s">
        <v>55</v>
      </c>
      <c r="G657" t="s">
        <v>62</v>
      </c>
      <c r="H657" t="str">
        <f>IF(AND(VLOOKUP(D657,Tabelle1!$A$2:$C$9,3,0)="Uninf", G657="yes"),"Uninf-AB",VLOOKUP(D657,Tabelle1!$A$2:$C$9,3,0))</f>
        <v>wMel</v>
      </c>
      <c r="I657" t="str">
        <f t="shared" si="40"/>
        <v>wMel_Po_1_-</v>
      </c>
      <c r="J657">
        <v>1</v>
      </c>
      <c r="K657">
        <v>24</v>
      </c>
      <c r="L657">
        <v>7</v>
      </c>
      <c r="M657" t="str">
        <f t="shared" si="41"/>
        <v>re1-7</v>
      </c>
      <c r="N657">
        <v>15</v>
      </c>
      <c r="O657">
        <v>0</v>
      </c>
      <c r="P657">
        <v>55</v>
      </c>
      <c r="Q657">
        <v>24.2</v>
      </c>
      <c r="R657" t="s">
        <v>14</v>
      </c>
      <c r="S657">
        <v>24</v>
      </c>
      <c r="T657" s="4" t="s">
        <v>42</v>
      </c>
      <c r="U657" t="s">
        <v>21</v>
      </c>
      <c r="V657">
        <v>26.008146952032199</v>
      </c>
      <c r="W657">
        <f t="shared" si="42"/>
        <v>26</v>
      </c>
      <c r="X657" t="s">
        <v>59</v>
      </c>
      <c r="Y657" t="str">
        <f t="shared" si="43"/>
        <v>Po</v>
      </c>
    </row>
    <row r="658" spans="1:25" x14ac:dyDescent="0.3">
      <c r="A658">
        <v>1968</v>
      </c>
      <c r="B658">
        <v>1064</v>
      </c>
      <c r="C658" t="s">
        <v>26</v>
      </c>
      <c r="D658" t="s">
        <v>12</v>
      </c>
      <c r="E658">
        <f>VLOOKUP(D658,Tabelle1!$A$2:$B$9,2,0)</f>
        <v>1</v>
      </c>
      <c r="F658" t="s">
        <v>55</v>
      </c>
      <c r="G658" t="s">
        <v>62</v>
      </c>
      <c r="H658" t="str">
        <f>IF(AND(VLOOKUP(D658,Tabelle1!$A$2:$C$9,3,0)="Uninf", G658="yes"),"Uninf-AB",VLOOKUP(D658,Tabelle1!$A$2:$C$9,3,0))</f>
        <v>wMel</v>
      </c>
      <c r="I658" t="str">
        <f t="shared" si="40"/>
        <v>wMel_Po_1_-</v>
      </c>
      <c r="J658">
        <v>1</v>
      </c>
      <c r="K658">
        <v>24</v>
      </c>
      <c r="L658">
        <v>7</v>
      </c>
      <c r="M658" t="str">
        <f t="shared" si="41"/>
        <v>re1-7</v>
      </c>
      <c r="N658">
        <v>15</v>
      </c>
      <c r="O658">
        <v>0</v>
      </c>
      <c r="P658">
        <v>55</v>
      </c>
      <c r="Q658">
        <v>24.2</v>
      </c>
      <c r="R658" t="s">
        <v>14</v>
      </c>
      <c r="S658">
        <v>24</v>
      </c>
      <c r="T658" s="4" t="s">
        <v>42</v>
      </c>
      <c r="U658" t="s">
        <v>21</v>
      </c>
      <c r="V658">
        <v>26.385902302636602</v>
      </c>
      <c r="W658">
        <f t="shared" si="42"/>
        <v>26</v>
      </c>
      <c r="X658" t="s">
        <v>59</v>
      </c>
      <c r="Y658" t="str">
        <f t="shared" si="43"/>
        <v>Po</v>
      </c>
    </row>
    <row r="659" spans="1:25" x14ac:dyDescent="0.3">
      <c r="A659">
        <v>2036</v>
      </c>
      <c r="B659">
        <v>1064</v>
      </c>
      <c r="C659" t="s">
        <v>26</v>
      </c>
      <c r="D659" t="s">
        <v>12</v>
      </c>
      <c r="E659">
        <f>VLOOKUP(D659,Tabelle1!$A$2:$B$9,2,0)</f>
        <v>1</v>
      </c>
      <c r="F659" t="s">
        <v>55</v>
      </c>
      <c r="G659" t="s">
        <v>62</v>
      </c>
      <c r="H659" t="str">
        <f>IF(AND(VLOOKUP(D659,Tabelle1!$A$2:$C$9,3,0)="Uninf", G659="yes"),"Uninf-AB",VLOOKUP(D659,Tabelle1!$A$2:$C$9,3,0))</f>
        <v>wMel</v>
      </c>
      <c r="I659" t="str">
        <f t="shared" si="40"/>
        <v>wMel_Po_1_-</v>
      </c>
      <c r="J659">
        <v>1</v>
      </c>
      <c r="K659">
        <v>24</v>
      </c>
      <c r="L659">
        <v>7</v>
      </c>
      <c r="M659" t="str">
        <f t="shared" si="41"/>
        <v>re1-7</v>
      </c>
      <c r="N659">
        <v>15</v>
      </c>
      <c r="O659">
        <v>0</v>
      </c>
      <c r="P659">
        <v>55</v>
      </c>
      <c r="Q659">
        <v>24.2</v>
      </c>
      <c r="R659" t="s">
        <v>14</v>
      </c>
      <c r="S659">
        <v>24</v>
      </c>
      <c r="T659" s="4" t="s">
        <v>42</v>
      </c>
      <c r="U659" t="s">
        <v>21</v>
      </c>
      <c r="V659">
        <v>26.694483569010099</v>
      </c>
      <c r="W659">
        <f t="shared" si="42"/>
        <v>27</v>
      </c>
      <c r="X659" t="s">
        <v>59</v>
      </c>
      <c r="Y659" t="str">
        <f t="shared" si="43"/>
        <v>Po</v>
      </c>
    </row>
    <row r="660" spans="1:25" x14ac:dyDescent="0.3">
      <c r="A660">
        <v>2336</v>
      </c>
      <c r="B660">
        <v>1042</v>
      </c>
      <c r="C660" t="s">
        <v>26</v>
      </c>
      <c r="D660" t="s">
        <v>12</v>
      </c>
      <c r="E660">
        <f>VLOOKUP(D660,Tabelle1!$A$2:$B$9,2,0)</f>
        <v>1</v>
      </c>
      <c r="F660" t="s">
        <v>55</v>
      </c>
      <c r="G660" t="s">
        <v>62</v>
      </c>
      <c r="H660" t="str">
        <f>IF(AND(VLOOKUP(D660,Tabelle1!$A$2:$C$9,3,0)="Uninf", G660="yes"),"Uninf-AB",VLOOKUP(D660,Tabelle1!$A$2:$C$9,3,0))</f>
        <v>wMel</v>
      </c>
      <c r="I660" t="str">
        <f t="shared" si="40"/>
        <v>wMel_Po_1_-</v>
      </c>
      <c r="J660">
        <v>1</v>
      </c>
      <c r="K660">
        <v>24</v>
      </c>
      <c r="L660">
        <v>7</v>
      </c>
      <c r="M660" t="str">
        <f t="shared" si="41"/>
        <v>re1-7</v>
      </c>
      <c r="N660">
        <v>15</v>
      </c>
      <c r="O660">
        <v>0</v>
      </c>
      <c r="P660">
        <v>55</v>
      </c>
      <c r="Q660">
        <v>24.2</v>
      </c>
      <c r="R660" t="s">
        <v>14</v>
      </c>
      <c r="S660">
        <v>24</v>
      </c>
      <c r="T660" s="4" t="s">
        <v>42</v>
      </c>
      <c r="U660" t="s">
        <v>21</v>
      </c>
      <c r="V660">
        <v>28.059018675409401</v>
      </c>
      <c r="W660">
        <f t="shared" si="42"/>
        <v>28</v>
      </c>
      <c r="X660" t="s">
        <v>59</v>
      </c>
      <c r="Y660" t="str">
        <f t="shared" si="43"/>
        <v>Po</v>
      </c>
    </row>
    <row r="661" spans="1:25" x14ac:dyDescent="0.3">
      <c r="A661">
        <v>2366</v>
      </c>
      <c r="B661">
        <v>1030</v>
      </c>
      <c r="C661" t="s">
        <v>26</v>
      </c>
      <c r="D661" t="s">
        <v>12</v>
      </c>
      <c r="E661">
        <f>VLOOKUP(D661,Tabelle1!$A$2:$B$9,2,0)</f>
        <v>1</v>
      </c>
      <c r="F661" t="s">
        <v>55</v>
      </c>
      <c r="G661" t="s">
        <v>62</v>
      </c>
      <c r="H661" t="str">
        <f>IF(AND(VLOOKUP(D661,Tabelle1!$A$2:$C$9,3,0)="Uninf", G661="yes"),"Uninf-AB",VLOOKUP(D661,Tabelle1!$A$2:$C$9,3,0))</f>
        <v>wMel</v>
      </c>
      <c r="I661" t="str">
        <f t="shared" si="40"/>
        <v>wMel_Po_1_-</v>
      </c>
      <c r="J661">
        <v>1</v>
      </c>
      <c r="K661">
        <v>24</v>
      </c>
      <c r="L661">
        <v>7</v>
      </c>
      <c r="M661" t="str">
        <f t="shared" si="41"/>
        <v>re1-7</v>
      </c>
      <c r="N661">
        <v>15</v>
      </c>
      <c r="O661">
        <v>0</v>
      </c>
      <c r="P661">
        <v>55</v>
      </c>
      <c r="Q661">
        <v>24.2</v>
      </c>
      <c r="R661" t="s">
        <v>14</v>
      </c>
      <c r="S661">
        <v>24</v>
      </c>
      <c r="T661" s="4" t="s">
        <v>42</v>
      </c>
      <c r="U661" t="s">
        <v>21</v>
      </c>
      <c r="V661">
        <v>28.1968741056792</v>
      </c>
      <c r="W661">
        <f t="shared" si="42"/>
        <v>28</v>
      </c>
      <c r="X661" t="s">
        <v>59</v>
      </c>
      <c r="Y661" t="str">
        <f t="shared" si="43"/>
        <v>Po</v>
      </c>
    </row>
    <row r="662" spans="1:25" x14ac:dyDescent="0.3">
      <c r="A662">
        <v>2358</v>
      </c>
      <c r="B662">
        <v>1066</v>
      </c>
      <c r="C662" t="s">
        <v>26</v>
      </c>
      <c r="D662" t="s">
        <v>12</v>
      </c>
      <c r="E662">
        <f>VLOOKUP(D662,Tabelle1!$A$2:$B$9,2,0)</f>
        <v>1</v>
      </c>
      <c r="F662" t="s">
        <v>55</v>
      </c>
      <c r="G662" t="s">
        <v>62</v>
      </c>
      <c r="H662" t="str">
        <f>IF(AND(VLOOKUP(D662,Tabelle1!$A$2:$C$9,3,0)="Uninf", G662="yes"),"Uninf-AB",VLOOKUP(D662,Tabelle1!$A$2:$C$9,3,0))</f>
        <v>wMel</v>
      </c>
      <c r="I662" t="str">
        <f t="shared" si="40"/>
        <v>wMel_Po_1_-</v>
      </c>
      <c r="J662">
        <v>1</v>
      </c>
      <c r="K662">
        <v>24</v>
      </c>
      <c r="L662">
        <v>7</v>
      </c>
      <c r="M662" t="str">
        <f t="shared" si="41"/>
        <v>re1-7</v>
      </c>
      <c r="N662">
        <v>15</v>
      </c>
      <c r="O662">
        <v>0</v>
      </c>
      <c r="P662">
        <v>55</v>
      </c>
      <c r="Q662">
        <v>24.2</v>
      </c>
      <c r="R662" t="s">
        <v>14</v>
      </c>
      <c r="S662">
        <v>24</v>
      </c>
      <c r="T662" s="4" t="s">
        <v>42</v>
      </c>
      <c r="U662" t="s">
        <v>21</v>
      </c>
      <c r="V662">
        <v>28.1554205184379</v>
      </c>
      <c r="W662">
        <f t="shared" si="42"/>
        <v>28</v>
      </c>
      <c r="X662" t="s">
        <v>59</v>
      </c>
      <c r="Y662" t="str">
        <f t="shared" si="43"/>
        <v>Po</v>
      </c>
    </row>
    <row r="663" spans="1:25" x14ac:dyDescent="0.3">
      <c r="A663">
        <v>92</v>
      </c>
      <c r="B663">
        <v>568</v>
      </c>
      <c r="C663" t="s">
        <v>26</v>
      </c>
      <c r="D663" t="s">
        <v>12</v>
      </c>
      <c r="E663">
        <f>VLOOKUP(D663,Tabelle1!$A$2:$B$9,2,0)</f>
        <v>1</v>
      </c>
      <c r="F663" t="s">
        <v>55</v>
      </c>
      <c r="G663" t="s">
        <v>62</v>
      </c>
      <c r="H663" t="str">
        <f>IF(AND(VLOOKUP(D663,Tabelle1!$A$2:$C$9,3,0)="Uninf", G663="yes"),"Uninf-AB",VLOOKUP(D663,Tabelle1!$A$2:$C$9,3,0))</f>
        <v>wMel</v>
      </c>
      <c r="I663" t="str">
        <f t="shared" si="40"/>
        <v>wMel_Po_1_-</v>
      </c>
      <c r="J663">
        <v>4</v>
      </c>
      <c r="K663">
        <v>26</v>
      </c>
      <c r="L663">
        <v>8</v>
      </c>
      <c r="M663" t="str">
        <f t="shared" si="41"/>
        <v>re1-8</v>
      </c>
      <c r="N663">
        <v>14</v>
      </c>
      <c r="O663">
        <v>0</v>
      </c>
      <c r="P663">
        <v>60</v>
      </c>
      <c r="Q663">
        <v>24.4</v>
      </c>
      <c r="R663" t="s">
        <v>14</v>
      </c>
      <c r="S663">
        <v>24</v>
      </c>
      <c r="T663" s="4" t="s">
        <v>42</v>
      </c>
      <c r="U663" t="s">
        <v>22</v>
      </c>
      <c r="V663">
        <v>18.071304688604599</v>
      </c>
      <c r="W663">
        <f t="shared" si="42"/>
        <v>18</v>
      </c>
      <c r="X663" t="s">
        <v>59</v>
      </c>
      <c r="Y663" t="str">
        <f t="shared" si="43"/>
        <v>Po</v>
      </c>
    </row>
    <row r="664" spans="1:25" x14ac:dyDescent="0.3">
      <c r="A664">
        <v>100</v>
      </c>
      <c r="B664">
        <v>536</v>
      </c>
      <c r="C664" t="s">
        <v>26</v>
      </c>
      <c r="D664" t="s">
        <v>12</v>
      </c>
      <c r="E664">
        <f>VLOOKUP(D664,Tabelle1!$A$2:$B$9,2,0)</f>
        <v>1</v>
      </c>
      <c r="F664" t="s">
        <v>55</v>
      </c>
      <c r="G664" t="s">
        <v>62</v>
      </c>
      <c r="H664" t="str">
        <f>IF(AND(VLOOKUP(D664,Tabelle1!$A$2:$C$9,3,0)="Uninf", G664="yes"),"Uninf-AB",VLOOKUP(D664,Tabelle1!$A$2:$C$9,3,0))</f>
        <v>wMel</v>
      </c>
      <c r="I664" t="str">
        <f t="shared" si="40"/>
        <v>wMel_Po_1_-</v>
      </c>
      <c r="J664">
        <v>4</v>
      </c>
      <c r="K664">
        <v>26</v>
      </c>
      <c r="L664">
        <v>8</v>
      </c>
      <c r="M664" t="str">
        <f t="shared" si="41"/>
        <v>re1-8</v>
      </c>
      <c r="N664">
        <v>14</v>
      </c>
      <c r="O664">
        <v>0</v>
      </c>
      <c r="P664">
        <v>60</v>
      </c>
      <c r="Q664">
        <v>24.4</v>
      </c>
      <c r="R664" t="s">
        <v>14</v>
      </c>
      <c r="S664">
        <v>24</v>
      </c>
      <c r="T664" s="4" t="s">
        <v>42</v>
      </c>
      <c r="U664" t="s">
        <v>22</v>
      </c>
      <c r="V664">
        <v>18.108350827164699</v>
      </c>
      <c r="W664">
        <f t="shared" si="42"/>
        <v>18</v>
      </c>
      <c r="X664" t="s">
        <v>59</v>
      </c>
      <c r="Y664" t="str">
        <f t="shared" si="43"/>
        <v>Po</v>
      </c>
    </row>
    <row r="665" spans="1:25" x14ac:dyDescent="0.3">
      <c r="A665">
        <v>126</v>
      </c>
      <c r="B665">
        <v>530</v>
      </c>
      <c r="C665" t="s">
        <v>26</v>
      </c>
      <c r="D665" t="s">
        <v>12</v>
      </c>
      <c r="E665">
        <f>VLOOKUP(D665,Tabelle1!$A$2:$B$9,2,0)</f>
        <v>1</v>
      </c>
      <c r="F665" t="s">
        <v>55</v>
      </c>
      <c r="G665" t="s">
        <v>62</v>
      </c>
      <c r="H665" t="str">
        <f>IF(AND(VLOOKUP(D665,Tabelle1!$A$2:$C$9,3,0)="Uninf", G665="yes"),"Uninf-AB",VLOOKUP(D665,Tabelle1!$A$2:$C$9,3,0))</f>
        <v>wMel</v>
      </c>
      <c r="I665" t="str">
        <f t="shared" si="40"/>
        <v>wMel_Po_1_-</v>
      </c>
      <c r="J665">
        <v>4</v>
      </c>
      <c r="K665">
        <v>26</v>
      </c>
      <c r="L665">
        <v>8</v>
      </c>
      <c r="M665" t="str">
        <f t="shared" si="41"/>
        <v>re1-8</v>
      </c>
      <c r="N665">
        <v>14</v>
      </c>
      <c r="O665">
        <v>0</v>
      </c>
      <c r="P665">
        <v>60</v>
      </c>
      <c r="Q665">
        <v>24.4</v>
      </c>
      <c r="R665" t="s">
        <v>14</v>
      </c>
      <c r="S665">
        <v>24</v>
      </c>
      <c r="T665" s="4" t="s">
        <v>42</v>
      </c>
      <c r="U665" t="s">
        <v>22</v>
      </c>
      <c r="V665">
        <v>18.213612135571701</v>
      </c>
      <c r="W665">
        <f t="shared" si="42"/>
        <v>18</v>
      </c>
      <c r="X665" t="s">
        <v>59</v>
      </c>
      <c r="Y665" t="str">
        <f t="shared" si="43"/>
        <v>Po</v>
      </c>
    </row>
    <row r="666" spans="1:25" x14ac:dyDescent="0.3">
      <c r="A666">
        <v>130</v>
      </c>
      <c r="B666">
        <v>542</v>
      </c>
      <c r="C666" t="s">
        <v>26</v>
      </c>
      <c r="D666" t="s">
        <v>12</v>
      </c>
      <c r="E666">
        <f>VLOOKUP(D666,Tabelle1!$A$2:$B$9,2,0)</f>
        <v>1</v>
      </c>
      <c r="F666" t="s">
        <v>55</v>
      </c>
      <c r="G666" t="s">
        <v>62</v>
      </c>
      <c r="H666" t="str">
        <f>IF(AND(VLOOKUP(D666,Tabelle1!$A$2:$C$9,3,0)="Uninf", G666="yes"),"Uninf-AB",VLOOKUP(D666,Tabelle1!$A$2:$C$9,3,0))</f>
        <v>wMel</v>
      </c>
      <c r="I666" t="str">
        <f t="shared" si="40"/>
        <v>wMel_Po_1_-</v>
      </c>
      <c r="J666">
        <v>4</v>
      </c>
      <c r="K666">
        <v>26</v>
      </c>
      <c r="L666">
        <v>8</v>
      </c>
      <c r="M666" t="str">
        <f t="shared" si="41"/>
        <v>re1-8</v>
      </c>
      <c r="N666">
        <v>14</v>
      </c>
      <c r="O666">
        <v>0</v>
      </c>
      <c r="P666">
        <v>60</v>
      </c>
      <c r="Q666">
        <v>24.4</v>
      </c>
      <c r="R666" t="s">
        <v>14</v>
      </c>
      <c r="S666">
        <v>24</v>
      </c>
      <c r="T666" s="4" t="s">
        <v>42</v>
      </c>
      <c r="U666" t="s">
        <v>22</v>
      </c>
      <c r="V666">
        <v>18.227809878590701</v>
      </c>
      <c r="W666">
        <f t="shared" si="42"/>
        <v>18</v>
      </c>
      <c r="X666" t="s">
        <v>59</v>
      </c>
      <c r="Y666" t="str">
        <f t="shared" si="43"/>
        <v>Po</v>
      </c>
    </row>
    <row r="667" spans="1:25" x14ac:dyDescent="0.3">
      <c r="A667">
        <v>150</v>
      </c>
      <c r="B667">
        <v>554</v>
      </c>
      <c r="C667" t="s">
        <v>26</v>
      </c>
      <c r="D667" t="s">
        <v>12</v>
      </c>
      <c r="E667">
        <f>VLOOKUP(D667,Tabelle1!$A$2:$B$9,2,0)</f>
        <v>1</v>
      </c>
      <c r="F667" t="s">
        <v>55</v>
      </c>
      <c r="G667" t="s">
        <v>62</v>
      </c>
      <c r="H667" t="str">
        <f>IF(AND(VLOOKUP(D667,Tabelle1!$A$2:$C$9,3,0)="Uninf", G667="yes"),"Uninf-AB",VLOOKUP(D667,Tabelle1!$A$2:$C$9,3,0))</f>
        <v>wMel</v>
      </c>
      <c r="I667" t="str">
        <f t="shared" si="40"/>
        <v>wMel_Po_1_-</v>
      </c>
      <c r="J667">
        <v>4</v>
      </c>
      <c r="K667">
        <v>26</v>
      </c>
      <c r="L667">
        <v>8</v>
      </c>
      <c r="M667" t="str">
        <f t="shared" si="41"/>
        <v>re1-8</v>
      </c>
      <c r="N667">
        <v>14</v>
      </c>
      <c r="O667">
        <v>0</v>
      </c>
      <c r="P667">
        <v>60</v>
      </c>
      <c r="Q667">
        <v>24.4</v>
      </c>
      <c r="R667" t="s">
        <v>14</v>
      </c>
      <c r="S667">
        <v>24</v>
      </c>
      <c r="T667" s="4" t="s">
        <v>42</v>
      </c>
      <c r="U667" t="s">
        <v>22</v>
      </c>
      <c r="V667">
        <v>18.306213438704901</v>
      </c>
      <c r="W667">
        <f t="shared" si="42"/>
        <v>18</v>
      </c>
      <c r="X667" t="s">
        <v>59</v>
      </c>
      <c r="Y667" t="str">
        <f t="shared" si="43"/>
        <v>Po</v>
      </c>
    </row>
    <row r="668" spans="1:25" x14ac:dyDescent="0.3">
      <c r="A668">
        <v>168</v>
      </c>
      <c r="B668">
        <v>554</v>
      </c>
      <c r="C668" t="s">
        <v>26</v>
      </c>
      <c r="D668" t="s">
        <v>12</v>
      </c>
      <c r="E668">
        <f>VLOOKUP(D668,Tabelle1!$A$2:$B$9,2,0)</f>
        <v>1</v>
      </c>
      <c r="F668" t="s">
        <v>55</v>
      </c>
      <c r="G668" t="s">
        <v>62</v>
      </c>
      <c r="H668" t="str">
        <f>IF(AND(VLOOKUP(D668,Tabelle1!$A$2:$C$9,3,0)="Uninf", G668="yes"),"Uninf-AB",VLOOKUP(D668,Tabelle1!$A$2:$C$9,3,0))</f>
        <v>wMel</v>
      </c>
      <c r="I668" t="str">
        <f t="shared" si="40"/>
        <v>wMel_Po_1_-</v>
      </c>
      <c r="J668">
        <v>4</v>
      </c>
      <c r="K668">
        <v>26</v>
      </c>
      <c r="L668">
        <v>8</v>
      </c>
      <c r="M668" t="str">
        <f t="shared" si="41"/>
        <v>re1-8</v>
      </c>
      <c r="N668">
        <v>14</v>
      </c>
      <c r="O668">
        <v>0</v>
      </c>
      <c r="P668">
        <v>60</v>
      </c>
      <c r="Q668">
        <v>24.4</v>
      </c>
      <c r="R668" t="s">
        <v>14</v>
      </c>
      <c r="S668">
        <v>24</v>
      </c>
      <c r="T668" s="4" t="s">
        <v>42</v>
      </c>
      <c r="U668" t="s">
        <v>22</v>
      </c>
      <c r="V668">
        <v>18.378444982936902</v>
      </c>
      <c r="W668">
        <f t="shared" si="42"/>
        <v>18</v>
      </c>
      <c r="X668" t="s">
        <v>59</v>
      </c>
      <c r="Y668" t="str">
        <f t="shared" si="43"/>
        <v>Po</v>
      </c>
    </row>
    <row r="669" spans="1:25" x14ac:dyDescent="0.3">
      <c r="A669">
        <v>174</v>
      </c>
      <c r="B669">
        <v>560</v>
      </c>
      <c r="C669" t="s">
        <v>26</v>
      </c>
      <c r="D669" t="s">
        <v>12</v>
      </c>
      <c r="E669">
        <f>VLOOKUP(D669,Tabelle1!$A$2:$B$9,2,0)</f>
        <v>1</v>
      </c>
      <c r="F669" t="s">
        <v>55</v>
      </c>
      <c r="G669" t="s">
        <v>62</v>
      </c>
      <c r="H669" t="str">
        <f>IF(AND(VLOOKUP(D669,Tabelle1!$A$2:$C$9,3,0)="Uninf", G669="yes"),"Uninf-AB",VLOOKUP(D669,Tabelle1!$A$2:$C$9,3,0))</f>
        <v>wMel</v>
      </c>
      <c r="I669" t="str">
        <f t="shared" si="40"/>
        <v>wMel_Po_1_-</v>
      </c>
      <c r="J669">
        <v>4</v>
      </c>
      <c r="K669">
        <v>26</v>
      </c>
      <c r="L669">
        <v>8</v>
      </c>
      <c r="M669" t="str">
        <f t="shared" si="41"/>
        <v>re1-8</v>
      </c>
      <c r="N669">
        <v>14</v>
      </c>
      <c r="O669">
        <v>0</v>
      </c>
      <c r="P669">
        <v>60</v>
      </c>
      <c r="Q669">
        <v>24.4</v>
      </c>
      <c r="R669" t="s">
        <v>14</v>
      </c>
      <c r="S669">
        <v>24</v>
      </c>
      <c r="T669" s="4" t="s">
        <v>42</v>
      </c>
      <c r="U669" t="s">
        <v>22</v>
      </c>
      <c r="V669">
        <v>18.4015953087202</v>
      </c>
      <c r="W669">
        <f t="shared" si="42"/>
        <v>18</v>
      </c>
      <c r="X669" t="s">
        <v>59</v>
      </c>
      <c r="Y669" t="str">
        <f t="shared" si="43"/>
        <v>Po</v>
      </c>
    </row>
    <row r="670" spans="1:25" x14ac:dyDescent="0.3">
      <c r="A670">
        <v>190</v>
      </c>
      <c r="B670">
        <v>552</v>
      </c>
      <c r="C670" t="s">
        <v>26</v>
      </c>
      <c r="D670" t="s">
        <v>12</v>
      </c>
      <c r="E670">
        <f>VLOOKUP(D670,Tabelle1!$A$2:$B$9,2,0)</f>
        <v>1</v>
      </c>
      <c r="F670" t="s">
        <v>55</v>
      </c>
      <c r="G670" t="s">
        <v>62</v>
      </c>
      <c r="H670" t="str">
        <f>IF(AND(VLOOKUP(D670,Tabelle1!$A$2:$C$9,3,0)="Uninf", G670="yes"),"Uninf-AB",VLOOKUP(D670,Tabelle1!$A$2:$C$9,3,0))</f>
        <v>wMel</v>
      </c>
      <c r="I670" t="str">
        <f t="shared" si="40"/>
        <v>wMel_Po_1_-</v>
      </c>
      <c r="J670">
        <v>4</v>
      </c>
      <c r="K670">
        <v>26</v>
      </c>
      <c r="L670">
        <v>8</v>
      </c>
      <c r="M670" t="str">
        <f t="shared" si="41"/>
        <v>re1-8</v>
      </c>
      <c r="N670">
        <v>14</v>
      </c>
      <c r="O670">
        <v>0</v>
      </c>
      <c r="P670">
        <v>60</v>
      </c>
      <c r="Q670">
        <v>24.4</v>
      </c>
      <c r="R670" t="s">
        <v>14</v>
      </c>
      <c r="S670">
        <v>24</v>
      </c>
      <c r="T670" s="4" t="s">
        <v>42</v>
      </c>
      <c r="U670" t="s">
        <v>22</v>
      </c>
      <c r="V670">
        <v>18.4670369333185</v>
      </c>
      <c r="W670">
        <f t="shared" si="42"/>
        <v>18</v>
      </c>
      <c r="X670" t="s">
        <v>59</v>
      </c>
      <c r="Y670" t="str">
        <f t="shared" si="43"/>
        <v>Po</v>
      </c>
    </row>
    <row r="671" spans="1:25" x14ac:dyDescent="0.3">
      <c r="A671">
        <v>262</v>
      </c>
      <c r="B671">
        <v>568</v>
      </c>
      <c r="C671" t="s">
        <v>26</v>
      </c>
      <c r="D671" t="s">
        <v>12</v>
      </c>
      <c r="E671">
        <f>VLOOKUP(D671,Tabelle1!$A$2:$B$9,2,0)</f>
        <v>1</v>
      </c>
      <c r="F671" t="s">
        <v>55</v>
      </c>
      <c r="G671" t="s">
        <v>62</v>
      </c>
      <c r="H671" t="str">
        <f>IF(AND(VLOOKUP(D671,Tabelle1!$A$2:$C$9,3,0)="Uninf", G671="yes"),"Uninf-AB",VLOOKUP(D671,Tabelle1!$A$2:$C$9,3,0))</f>
        <v>wMel</v>
      </c>
      <c r="I671" t="str">
        <f t="shared" si="40"/>
        <v>wMel_Po_1_-</v>
      </c>
      <c r="J671">
        <v>4</v>
      </c>
      <c r="K671">
        <v>26</v>
      </c>
      <c r="L671">
        <v>8</v>
      </c>
      <c r="M671" t="str">
        <f t="shared" si="41"/>
        <v>re1-8</v>
      </c>
      <c r="N671">
        <v>14</v>
      </c>
      <c r="O671">
        <v>0</v>
      </c>
      <c r="P671">
        <v>60</v>
      </c>
      <c r="Q671">
        <v>24.4</v>
      </c>
      <c r="R671" t="s">
        <v>14</v>
      </c>
      <c r="S671">
        <v>24</v>
      </c>
      <c r="T671" s="4" t="s">
        <v>42</v>
      </c>
      <c r="U671" t="s">
        <v>22</v>
      </c>
      <c r="V671">
        <v>18.753491495240301</v>
      </c>
      <c r="W671">
        <f t="shared" si="42"/>
        <v>19</v>
      </c>
      <c r="X671" t="s">
        <v>59</v>
      </c>
      <c r="Y671" t="str">
        <f t="shared" si="43"/>
        <v>Po</v>
      </c>
    </row>
    <row r="672" spans="1:25" x14ac:dyDescent="0.3">
      <c r="A672">
        <v>294</v>
      </c>
      <c r="B672">
        <v>514</v>
      </c>
      <c r="C672" t="s">
        <v>26</v>
      </c>
      <c r="D672" t="s">
        <v>12</v>
      </c>
      <c r="E672">
        <f>VLOOKUP(D672,Tabelle1!$A$2:$B$9,2,0)</f>
        <v>1</v>
      </c>
      <c r="F672" t="s">
        <v>55</v>
      </c>
      <c r="G672" t="s">
        <v>62</v>
      </c>
      <c r="H672" t="str">
        <f>IF(AND(VLOOKUP(D672,Tabelle1!$A$2:$C$9,3,0)="Uninf", G672="yes"),"Uninf-AB",VLOOKUP(D672,Tabelle1!$A$2:$C$9,3,0))</f>
        <v>wMel</v>
      </c>
      <c r="I672" t="str">
        <f t="shared" si="40"/>
        <v>wMel_Po_1_-</v>
      </c>
      <c r="J672">
        <v>4</v>
      </c>
      <c r="K672">
        <v>26</v>
      </c>
      <c r="L672">
        <v>8</v>
      </c>
      <c r="M672" t="str">
        <f t="shared" si="41"/>
        <v>re1-8</v>
      </c>
      <c r="N672">
        <v>14</v>
      </c>
      <c r="O672">
        <v>0</v>
      </c>
      <c r="P672">
        <v>60</v>
      </c>
      <c r="Q672">
        <v>24.4</v>
      </c>
      <c r="R672" t="s">
        <v>14</v>
      </c>
      <c r="S672">
        <v>24</v>
      </c>
      <c r="T672" s="4" t="s">
        <v>42</v>
      </c>
      <c r="U672" t="s">
        <v>22</v>
      </c>
      <c r="V672">
        <v>18.8902448300767</v>
      </c>
      <c r="W672">
        <f t="shared" si="42"/>
        <v>19</v>
      </c>
      <c r="X672" t="s">
        <v>59</v>
      </c>
      <c r="Y672" t="str">
        <f t="shared" si="43"/>
        <v>Po</v>
      </c>
    </row>
    <row r="673" spans="1:25" x14ac:dyDescent="0.3">
      <c r="A673">
        <v>340</v>
      </c>
      <c r="B673">
        <v>508</v>
      </c>
      <c r="C673" t="s">
        <v>26</v>
      </c>
      <c r="D673" t="s">
        <v>12</v>
      </c>
      <c r="E673">
        <f>VLOOKUP(D673,Tabelle1!$A$2:$B$9,2,0)</f>
        <v>1</v>
      </c>
      <c r="F673" t="s">
        <v>55</v>
      </c>
      <c r="G673" t="s">
        <v>62</v>
      </c>
      <c r="H673" t="str">
        <f>IF(AND(VLOOKUP(D673,Tabelle1!$A$2:$C$9,3,0)="Uninf", G673="yes"),"Uninf-AB",VLOOKUP(D673,Tabelle1!$A$2:$C$9,3,0))</f>
        <v>wMel</v>
      </c>
      <c r="I673" t="str">
        <f t="shared" si="40"/>
        <v>wMel_Po_1_-</v>
      </c>
      <c r="J673">
        <v>4</v>
      </c>
      <c r="K673">
        <v>26</v>
      </c>
      <c r="L673">
        <v>8</v>
      </c>
      <c r="M673" t="str">
        <f t="shared" si="41"/>
        <v>re1-8</v>
      </c>
      <c r="N673">
        <v>14</v>
      </c>
      <c r="O673">
        <v>0</v>
      </c>
      <c r="P673">
        <v>60</v>
      </c>
      <c r="Q673">
        <v>24.4</v>
      </c>
      <c r="R673" t="s">
        <v>14</v>
      </c>
      <c r="S673">
        <v>24</v>
      </c>
      <c r="T673" s="4" t="s">
        <v>42</v>
      </c>
      <c r="U673" t="s">
        <v>22</v>
      </c>
      <c r="V673">
        <v>19.075763409852598</v>
      </c>
      <c r="W673">
        <f t="shared" si="42"/>
        <v>19</v>
      </c>
      <c r="X673" t="s">
        <v>59</v>
      </c>
      <c r="Y673" t="str">
        <f t="shared" si="43"/>
        <v>Po</v>
      </c>
    </row>
    <row r="674" spans="1:25" x14ac:dyDescent="0.3">
      <c r="A674">
        <v>364</v>
      </c>
      <c r="B674">
        <v>510</v>
      </c>
      <c r="C674" t="s">
        <v>26</v>
      </c>
      <c r="D674" t="s">
        <v>12</v>
      </c>
      <c r="E674">
        <f>VLOOKUP(D674,Tabelle1!$A$2:$B$9,2,0)</f>
        <v>1</v>
      </c>
      <c r="F674" t="s">
        <v>55</v>
      </c>
      <c r="G674" t="s">
        <v>62</v>
      </c>
      <c r="H674" t="str">
        <f>IF(AND(VLOOKUP(D674,Tabelle1!$A$2:$C$9,3,0)="Uninf", G674="yes"),"Uninf-AB",VLOOKUP(D674,Tabelle1!$A$2:$C$9,3,0))</f>
        <v>wMel</v>
      </c>
      <c r="I674" t="str">
        <f t="shared" si="40"/>
        <v>wMel_Po_1_-</v>
      </c>
      <c r="J674">
        <v>4</v>
      </c>
      <c r="K674">
        <v>26</v>
      </c>
      <c r="L674">
        <v>8</v>
      </c>
      <c r="M674" t="str">
        <f t="shared" si="41"/>
        <v>re1-8</v>
      </c>
      <c r="N674">
        <v>14</v>
      </c>
      <c r="O674">
        <v>0</v>
      </c>
      <c r="P674">
        <v>60</v>
      </c>
      <c r="Q674">
        <v>24.4</v>
      </c>
      <c r="R674" t="s">
        <v>14</v>
      </c>
      <c r="S674">
        <v>24</v>
      </c>
      <c r="T674" s="4" t="s">
        <v>42</v>
      </c>
      <c r="U674" t="s">
        <v>22</v>
      </c>
      <c r="V674">
        <v>19.1717631836195</v>
      </c>
      <c r="W674">
        <f t="shared" si="42"/>
        <v>19</v>
      </c>
      <c r="X674" t="s">
        <v>59</v>
      </c>
      <c r="Y674" t="str">
        <f t="shared" si="43"/>
        <v>Po</v>
      </c>
    </row>
    <row r="675" spans="1:25" x14ac:dyDescent="0.3">
      <c r="A675">
        <v>402</v>
      </c>
      <c r="B675">
        <v>526</v>
      </c>
      <c r="C675" t="s">
        <v>26</v>
      </c>
      <c r="D675" t="s">
        <v>12</v>
      </c>
      <c r="E675">
        <f>VLOOKUP(D675,Tabelle1!$A$2:$B$9,2,0)</f>
        <v>1</v>
      </c>
      <c r="F675" t="s">
        <v>55</v>
      </c>
      <c r="G675" t="s">
        <v>62</v>
      </c>
      <c r="H675" t="str">
        <f>IF(AND(VLOOKUP(D675,Tabelle1!$A$2:$C$9,3,0)="Uninf", G675="yes"),"Uninf-AB",VLOOKUP(D675,Tabelle1!$A$2:$C$9,3,0))</f>
        <v>wMel</v>
      </c>
      <c r="I675" t="str">
        <f t="shared" si="40"/>
        <v>wMel_Po_1_-</v>
      </c>
      <c r="J675">
        <v>4</v>
      </c>
      <c r="K675">
        <v>26</v>
      </c>
      <c r="L675">
        <v>8</v>
      </c>
      <c r="M675" t="str">
        <f t="shared" si="41"/>
        <v>re1-8</v>
      </c>
      <c r="N675">
        <v>14</v>
      </c>
      <c r="O675">
        <v>0</v>
      </c>
      <c r="P675">
        <v>60</v>
      </c>
      <c r="Q675">
        <v>24.4</v>
      </c>
      <c r="R675" t="s">
        <v>14</v>
      </c>
      <c r="S675">
        <v>24</v>
      </c>
      <c r="T675" s="4" t="s">
        <v>42</v>
      </c>
      <c r="U675" t="s">
        <v>22</v>
      </c>
      <c r="V675">
        <v>19.321780384214101</v>
      </c>
      <c r="W675">
        <f t="shared" si="42"/>
        <v>19</v>
      </c>
      <c r="X675" t="s">
        <v>59</v>
      </c>
      <c r="Y675" t="str">
        <f t="shared" si="43"/>
        <v>Po</v>
      </c>
    </row>
    <row r="676" spans="1:25" x14ac:dyDescent="0.3">
      <c r="A676">
        <v>428</v>
      </c>
      <c r="B676">
        <v>528</v>
      </c>
      <c r="C676" t="s">
        <v>26</v>
      </c>
      <c r="D676" t="s">
        <v>12</v>
      </c>
      <c r="E676">
        <f>VLOOKUP(D676,Tabelle1!$A$2:$B$9,2,0)</f>
        <v>1</v>
      </c>
      <c r="F676" t="s">
        <v>55</v>
      </c>
      <c r="G676" t="s">
        <v>62</v>
      </c>
      <c r="H676" t="str">
        <f>IF(AND(VLOOKUP(D676,Tabelle1!$A$2:$C$9,3,0)="Uninf", G676="yes"),"Uninf-AB",VLOOKUP(D676,Tabelle1!$A$2:$C$9,3,0))</f>
        <v>wMel</v>
      </c>
      <c r="I676" t="str">
        <f t="shared" si="40"/>
        <v>wMel_Po_1_-</v>
      </c>
      <c r="J676">
        <v>4</v>
      </c>
      <c r="K676">
        <v>26</v>
      </c>
      <c r="L676">
        <v>8</v>
      </c>
      <c r="M676" t="str">
        <f t="shared" si="41"/>
        <v>re1-8</v>
      </c>
      <c r="N676">
        <v>14</v>
      </c>
      <c r="O676">
        <v>0</v>
      </c>
      <c r="P676">
        <v>60</v>
      </c>
      <c r="Q676">
        <v>24.4</v>
      </c>
      <c r="R676" t="s">
        <v>14</v>
      </c>
      <c r="S676">
        <v>24</v>
      </c>
      <c r="T676" s="4" t="s">
        <v>42</v>
      </c>
      <c r="U676" t="s">
        <v>22</v>
      </c>
      <c r="V676">
        <v>19.425805885117899</v>
      </c>
      <c r="W676">
        <f t="shared" si="42"/>
        <v>19</v>
      </c>
      <c r="X676" t="s">
        <v>59</v>
      </c>
      <c r="Y676" t="str">
        <f t="shared" si="43"/>
        <v>Po</v>
      </c>
    </row>
    <row r="677" spans="1:25" x14ac:dyDescent="0.3">
      <c r="A677">
        <v>614</v>
      </c>
      <c r="B677">
        <v>542</v>
      </c>
      <c r="C677" t="s">
        <v>26</v>
      </c>
      <c r="D677" t="s">
        <v>12</v>
      </c>
      <c r="E677">
        <f>VLOOKUP(D677,Tabelle1!$A$2:$B$9,2,0)</f>
        <v>1</v>
      </c>
      <c r="F677" t="s">
        <v>55</v>
      </c>
      <c r="G677" t="s">
        <v>62</v>
      </c>
      <c r="H677" t="str">
        <f>IF(AND(VLOOKUP(D677,Tabelle1!$A$2:$C$9,3,0)="Uninf", G677="yes"),"Uninf-AB",VLOOKUP(D677,Tabelle1!$A$2:$C$9,3,0))</f>
        <v>wMel</v>
      </c>
      <c r="I677" t="str">
        <f t="shared" si="40"/>
        <v>wMel_Po_1_-</v>
      </c>
      <c r="J677">
        <v>4</v>
      </c>
      <c r="K677">
        <v>26</v>
      </c>
      <c r="L677">
        <v>8</v>
      </c>
      <c r="M677" t="str">
        <f t="shared" si="41"/>
        <v>re1-8</v>
      </c>
      <c r="N677">
        <v>14</v>
      </c>
      <c r="O677">
        <v>0</v>
      </c>
      <c r="P677">
        <v>60</v>
      </c>
      <c r="Q677">
        <v>24.4</v>
      </c>
      <c r="R677" t="s">
        <v>14</v>
      </c>
      <c r="S677">
        <v>24</v>
      </c>
      <c r="T677" s="4" t="s">
        <v>42</v>
      </c>
      <c r="U677" t="s">
        <v>22</v>
      </c>
      <c r="V677">
        <v>20.1700358457181</v>
      </c>
      <c r="W677">
        <f t="shared" si="42"/>
        <v>20</v>
      </c>
      <c r="X677" t="s">
        <v>59</v>
      </c>
      <c r="Y677" t="str">
        <f t="shared" si="43"/>
        <v>Po</v>
      </c>
    </row>
    <row r="678" spans="1:25" x14ac:dyDescent="0.3">
      <c r="A678">
        <v>626</v>
      </c>
      <c r="B678">
        <v>526</v>
      </c>
      <c r="C678" t="s">
        <v>26</v>
      </c>
      <c r="D678" t="s">
        <v>12</v>
      </c>
      <c r="E678">
        <f>VLOOKUP(D678,Tabelle1!$A$2:$B$9,2,0)</f>
        <v>1</v>
      </c>
      <c r="F678" t="s">
        <v>55</v>
      </c>
      <c r="G678" t="s">
        <v>62</v>
      </c>
      <c r="H678" t="str">
        <f>IF(AND(VLOOKUP(D678,Tabelle1!$A$2:$C$9,3,0)="Uninf", G678="yes"),"Uninf-AB",VLOOKUP(D678,Tabelle1!$A$2:$C$9,3,0))</f>
        <v>wMel</v>
      </c>
      <c r="I678" t="str">
        <f t="shared" si="40"/>
        <v>wMel_Po_1_-</v>
      </c>
      <c r="J678">
        <v>4</v>
      </c>
      <c r="K678">
        <v>26</v>
      </c>
      <c r="L678">
        <v>8</v>
      </c>
      <c r="M678" t="str">
        <f t="shared" si="41"/>
        <v>re1-8</v>
      </c>
      <c r="N678">
        <v>14</v>
      </c>
      <c r="O678">
        <v>0</v>
      </c>
      <c r="P678">
        <v>60</v>
      </c>
      <c r="Q678">
        <v>24.4</v>
      </c>
      <c r="R678" t="s">
        <v>14</v>
      </c>
      <c r="S678">
        <v>24</v>
      </c>
      <c r="T678" s="4" t="s">
        <v>42</v>
      </c>
      <c r="U678" t="s">
        <v>22</v>
      </c>
      <c r="V678">
        <v>20.2206618235458</v>
      </c>
      <c r="W678">
        <f t="shared" si="42"/>
        <v>20</v>
      </c>
      <c r="X678" t="s">
        <v>59</v>
      </c>
      <c r="Y678" t="str">
        <f t="shared" si="43"/>
        <v>Po</v>
      </c>
    </row>
    <row r="679" spans="1:25" x14ac:dyDescent="0.3">
      <c r="A679">
        <v>776</v>
      </c>
      <c r="B679">
        <v>502</v>
      </c>
      <c r="C679" t="s">
        <v>26</v>
      </c>
      <c r="D679" t="s">
        <v>12</v>
      </c>
      <c r="E679">
        <f>VLOOKUP(D679,Tabelle1!$A$2:$B$9,2,0)</f>
        <v>1</v>
      </c>
      <c r="F679" t="s">
        <v>55</v>
      </c>
      <c r="G679" t="s">
        <v>62</v>
      </c>
      <c r="H679" t="str">
        <f>IF(AND(VLOOKUP(D679,Tabelle1!$A$2:$C$9,3,0)="Uninf", G679="yes"),"Uninf-AB",VLOOKUP(D679,Tabelle1!$A$2:$C$9,3,0))</f>
        <v>wMel</v>
      </c>
      <c r="I679" t="str">
        <f t="shared" si="40"/>
        <v>wMel_Po_1_-</v>
      </c>
      <c r="J679">
        <v>4</v>
      </c>
      <c r="K679">
        <v>26</v>
      </c>
      <c r="L679">
        <v>8</v>
      </c>
      <c r="M679" t="str">
        <f t="shared" si="41"/>
        <v>re1-8</v>
      </c>
      <c r="N679">
        <v>14</v>
      </c>
      <c r="O679">
        <v>0</v>
      </c>
      <c r="P679">
        <v>60</v>
      </c>
      <c r="Q679">
        <v>24.4</v>
      </c>
      <c r="R679" t="s">
        <v>14</v>
      </c>
      <c r="S679">
        <v>24</v>
      </c>
      <c r="T679" s="4" t="s">
        <v>42</v>
      </c>
      <c r="U679" t="s">
        <v>22</v>
      </c>
      <c r="V679">
        <v>20.826298781321999</v>
      </c>
      <c r="W679">
        <f t="shared" si="42"/>
        <v>21</v>
      </c>
      <c r="X679" t="s">
        <v>59</v>
      </c>
      <c r="Y679" t="str">
        <f t="shared" si="43"/>
        <v>Po</v>
      </c>
    </row>
    <row r="680" spans="1:25" x14ac:dyDescent="0.3">
      <c r="A680">
        <v>886</v>
      </c>
      <c r="B680">
        <v>478</v>
      </c>
      <c r="C680" t="s">
        <v>26</v>
      </c>
      <c r="D680" t="s">
        <v>12</v>
      </c>
      <c r="E680">
        <f>VLOOKUP(D680,Tabelle1!$A$2:$B$9,2,0)</f>
        <v>1</v>
      </c>
      <c r="F680" t="s">
        <v>55</v>
      </c>
      <c r="G680" t="s">
        <v>62</v>
      </c>
      <c r="H680" t="str">
        <f>IF(AND(VLOOKUP(D680,Tabelle1!$A$2:$C$9,3,0)="Uninf", G680="yes"),"Uninf-AB",VLOOKUP(D680,Tabelle1!$A$2:$C$9,3,0))</f>
        <v>wMel</v>
      </c>
      <c r="I680" t="str">
        <f t="shared" si="40"/>
        <v>wMel_Po_1_-</v>
      </c>
      <c r="J680">
        <v>4</v>
      </c>
      <c r="K680">
        <v>26</v>
      </c>
      <c r="L680">
        <v>8</v>
      </c>
      <c r="M680" t="str">
        <f t="shared" si="41"/>
        <v>re1-8</v>
      </c>
      <c r="N680">
        <v>14</v>
      </c>
      <c r="O680">
        <v>0</v>
      </c>
      <c r="P680">
        <v>60</v>
      </c>
      <c r="Q680">
        <v>24.4</v>
      </c>
      <c r="R680" t="s">
        <v>14</v>
      </c>
      <c r="S680">
        <v>24</v>
      </c>
      <c r="T680" s="4" t="s">
        <v>42</v>
      </c>
      <c r="U680" t="s">
        <v>22</v>
      </c>
      <c r="V680">
        <v>21.2714211963604</v>
      </c>
      <c r="W680">
        <f t="shared" si="42"/>
        <v>21</v>
      </c>
      <c r="X680" t="s">
        <v>59</v>
      </c>
      <c r="Y680" t="str">
        <f t="shared" si="43"/>
        <v>Po</v>
      </c>
    </row>
    <row r="681" spans="1:25" x14ac:dyDescent="0.3">
      <c r="A681">
        <v>882</v>
      </c>
      <c r="B681">
        <v>528</v>
      </c>
      <c r="C681" t="s">
        <v>26</v>
      </c>
      <c r="D681" t="s">
        <v>12</v>
      </c>
      <c r="E681">
        <f>VLOOKUP(D681,Tabelle1!$A$2:$B$9,2,0)</f>
        <v>1</v>
      </c>
      <c r="F681" t="s">
        <v>55</v>
      </c>
      <c r="G681" t="s">
        <v>62</v>
      </c>
      <c r="H681" t="str">
        <f>IF(AND(VLOOKUP(D681,Tabelle1!$A$2:$C$9,3,0)="Uninf", G681="yes"),"Uninf-AB",VLOOKUP(D681,Tabelle1!$A$2:$C$9,3,0))</f>
        <v>wMel</v>
      </c>
      <c r="I681" t="str">
        <f t="shared" si="40"/>
        <v>wMel_Po_1_-</v>
      </c>
      <c r="J681">
        <v>4</v>
      </c>
      <c r="K681">
        <v>26</v>
      </c>
      <c r="L681">
        <v>8</v>
      </c>
      <c r="M681" t="str">
        <f t="shared" si="41"/>
        <v>re1-8</v>
      </c>
      <c r="N681">
        <v>14</v>
      </c>
      <c r="O681">
        <v>0</v>
      </c>
      <c r="P681">
        <v>60</v>
      </c>
      <c r="Q681">
        <v>24.4</v>
      </c>
      <c r="R681" t="s">
        <v>14</v>
      </c>
      <c r="S681">
        <v>24</v>
      </c>
      <c r="T681" s="4" t="s">
        <v>42</v>
      </c>
      <c r="U681" t="s">
        <v>22</v>
      </c>
      <c r="V681">
        <v>21.247645945191898</v>
      </c>
      <c r="W681">
        <f t="shared" si="42"/>
        <v>21</v>
      </c>
      <c r="X681" t="s">
        <v>59</v>
      </c>
      <c r="Y681" t="str">
        <f t="shared" si="43"/>
        <v>Po</v>
      </c>
    </row>
    <row r="682" spans="1:25" x14ac:dyDescent="0.3">
      <c r="A682">
        <v>1190</v>
      </c>
      <c r="B682">
        <v>508</v>
      </c>
      <c r="C682" t="s">
        <v>26</v>
      </c>
      <c r="D682" t="s">
        <v>12</v>
      </c>
      <c r="E682">
        <f>VLOOKUP(D682,Tabelle1!$A$2:$B$9,2,0)</f>
        <v>1</v>
      </c>
      <c r="F682" t="s">
        <v>55</v>
      </c>
      <c r="G682" t="s">
        <v>62</v>
      </c>
      <c r="H682" t="str">
        <f>IF(AND(VLOOKUP(D682,Tabelle1!$A$2:$C$9,3,0)="Uninf", G682="yes"),"Uninf-AB",VLOOKUP(D682,Tabelle1!$A$2:$C$9,3,0))</f>
        <v>wMel</v>
      </c>
      <c r="I682" t="str">
        <f t="shared" si="40"/>
        <v>wMel_Po_1_-</v>
      </c>
      <c r="J682">
        <v>4</v>
      </c>
      <c r="K682">
        <v>26</v>
      </c>
      <c r="L682">
        <v>8</v>
      </c>
      <c r="M682" t="str">
        <f t="shared" si="41"/>
        <v>re1-8</v>
      </c>
      <c r="N682">
        <v>14</v>
      </c>
      <c r="O682">
        <v>0</v>
      </c>
      <c r="P682">
        <v>60</v>
      </c>
      <c r="Q682">
        <v>24.4</v>
      </c>
      <c r="R682" t="s">
        <v>14</v>
      </c>
      <c r="S682">
        <v>24</v>
      </c>
      <c r="T682" s="4" t="s">
        <v>42</v>
      </c>
      <c r="U682" t="s">
        <v>22</v>
      </c>
      <c r="V682">
        <v>22.486697443030899</v>
      </c>
      <c r="W682">
        <f t="shared" si="42"/>
        <v>22</v>
      </c>
      <c r="X682" t="s">
        <v>59</v>
      </c>
      <c r="Y682" t="str">
        <f t="shared" si="43"/>
        <v>Po</v>
      </c>
    </row>
    <row r="683" spans="1:25" x14ac:dyDescent="0.3">
      <c r="A683">
        <v>1404</v>
      </c>
      <c r="B683">
        <v>446</v>
      </c>
      <c r="C683" t="s">
        <v>26</v>
      </c>
      <c r="D683" t="s">
        <v>12</v>
      </c>
      <c r="E683">
        <f>VLOOKUP(D683,Tabelle1!$A$2:$B$9,2,0)</f>
        <v>1</v>
      </c>
      <c r="F683" t="s">
        <v>55</v>
      </c>
      <c r="G683" t="s">
        <v>62</v>
      </c>
      <c r="H683" t="str">
        <f>IF(AND(VLOOKUP(D683,Tabelle1!$A$2:$C$9,3,0)="Uninf", G683="yes"),"Uninf-AB",VLOOKUP(D683,Tabelle1!$A$2:$C$9,3,0))</f>
        <v>wMel</v>
      </c>
      <c r="I683" t="str">
        <f t="shared" si="40"/>
        <v>wMel_Po_1_-</v>
      </c>
      <c r="J683">
        <v>4</v>
      </c>
      <c r="K683">
        <v>26</v>
      </c>
      <c r="L683">
        <v>8</v>
      </c>
      <c r="M683" t="str">
        <f t="shared" si="41"/>
        <v>re1-8</v>
      </c>
      <c r="N683">
        <v>14</v>
      </c>
      <c r="O683">
        <v>0</v>
      </c>
      <c r="P683">
        <v>60</v>
      </c>
      <c r="Q683">
        <v>24.4</v>
      </c>
      <c r="R683" t="s">
        <v>14</v>
      </c>
      <c r="S683">
        <v>24</v>
      </c>
      <c r="T683" s="4" t="s">
        <v>42</v>
      </c>
      <c r="U683" t="s">
        <v>22</v>
      </c>
      <c r="V683">
        <v>23.3550277548275</v>
      </c>
      <c r="W683">
        <f t="shared" si="42"/>
        <v>23</v>
      </c>
      <c r="X683" t="s">
        <v>59</v>
      </c>
      <c r="Y683" t="str">
        <f t="shared" si="43"/>
        <v>Po</v>
      </c>
    </row>
    <row r="684" spans="1:25" x14ac:dyDescent="0.3">
      <c r="A684">
        <v>1518</v>
      </c>
      <c r="B684">
        <v>498</v>
      </c>
      <c r="C684" t="s">
        <v>26</v>
      </c>
      <c r="D684" t="s">
        <v>12</v>
      </c>
      <c r="E684">
        <f>VLOOKUP(D684,Tabelle1!$A$2:$B$9,2,0)</f>
        <v>1</v>
      </c>
      <c r="F684" t="s">
        <v>55</v>
      </c>
      <c r="G684" t="s">
        <v>62</v>
      </c>
      <c r="H684" t="str">
        <f>IF(AND(VLOOKUP(D684,Tabelle1!$A$2:$C$9,3,0)="Uninf", G684="yes"),"Uninf-AB",VLOOKUP(D684,Tabelle1!$A$2:$C$9,3,0))</f>
        <v>wMel</v>
      </c>
      <c r="I684" t="str">
        <f t="shared" si="40"/>
        <v>wMel_Po_1_-</v>
      </c>
      <c r="J684">
        <v>4</v>
      </c>
      <c r="K684">
        <v>26</v>
      </c>
      <c r="L684">
        <v>8</v>
      </c>
      <c r="M684" t="str">
        <f t="shared" si="41"/>
        <v>re1-8</v>
      </c>
      <c r="N684">
        <v>14</v>
      </c>
      <c r="O684">
        <v>0</v>
      </c>
      <c r="P684">
        <v>60</v>
      </c>
      <c r="Q684">
        <v>24.4</v>
      </c>
      <c r="R684" t="s">
        <v>14</v>
      </c>
      <c r="S684">
        <v>24</v>
      </c>
      <c r="T684" s="4" t="s">
        <v>42</v>
      </c>
      <c r="U684" t="s">
        <v>22</v>
      </c>
      <c r="V684">
        <v>23.804461452859801</v>
      </c>
      <c r="W684">
        <f t="shared" si="42"/>
        <v>24</v>
      </c>
      <c r="X684" t="s">
        <v>59</v>
      </c>
      <c r="Y684" t="str">
        <f t="shared" si="43"/>
        <v>Po</v>
      </c>
    </row>
    <row r="685" spans="1:25" x14ac:dyDescent="0.3">
      <c r="A685">
        <v>1528</v>
      </c>
      <c r="B685">
        <v>460</v>
      </c>
      <c r="C685" t="s">
        <v>26</v>
      </c>
      <c r="D685" t="s">
        <v>12</v>
      </c>
      <c r="E685">
        <f>VLOOKUP(D685,Tabelle1!$A$2:$B$9,2,0)</f>
        <v>1</v>
      </c>
      <c r="F685" t="s">
        <v>55</v>
      </c>
      <c r="G685" t="s">
        <v>62</v>
      </c>
      <c r="H685" t="str">
        <f>IF(AND(VLOOKUP(D685,Tabelle1!$A$2:$C$9,3,0)="Uninf", G685="yes"),"Uninf-AB",VLOOKUP(D685,Tabelle1!$A$2:$C$9,3,0))</f>
        <v>wMel</v>
      </c>
      <c r="I685" t="str">
        <f t="shared" si="40"/>
        <v>wMel_Po_1_-</v>
      </c>
      <c r="J685">
        <v>4</v>
      </c>
      <c r="K685">
        <v>26</v>
      </c>
      <c r="L685">
        <v>8</v>
      </c>
      <c r="M685" t="str">
        <f t="shared" si="41"/>
        <v>re1-8</v>
      </c>
      <c r="N685">
        <v>14</v>
      </c>
      <c r="O685">
        <v>0</v>
      </c>
      <c r="P685">
        <v>60</v>
      </c>
      <c r="Q685">
        <v>24.4</v>
      </c>
      <c r="R685" t="s">
        <v>14</v>
      </c>
      <c r="S685">
        <v>24</v>
      </c>
      <c r="T685" s="4" t="s">
        <v>42</v>
      </c>
      <c r="U685" t="s">
        <v>22</v>
      </c>
      <c r="V685">
        <v>23.8504601741842</v>
      </c>
      <c r="W685">
        <f t="shared" si="42"/>
        <v>24</v>
      </c>
      <c r="X685" t="s">
        <v>59</v>
      </c>
      <c r="Y685" t="str">
        <f t="shared" si="43"/>
        <v>Po</v>
      </c>
    </row>
    <row r="686" spans="1:25" x14ac:dyDescent="0.3">
      <c r="A686">
        <v>1592</v>
      </c>
      <c r="B686">
        <v>464</v>
      </c>
      <c r="C686" t="s">
        <v>26</v>
      </c>
      <c r="D686" t="s">
        <v>12</v>
      </c>
      <c r="E686">
        <f>VLOOKUP(D686,Tabelle1!$A$2:$B$9,2,0)</f>
        <v>1</v>
      </c>
      <c r="F686" t="s">
        <v>55</v>
      </c>
      <c r="G686" t="s">
        <v>62</v>
      </c>
      <c r="H686" t="str">
        <f>IF(AND(VLOOKUP(D686,Tabelle1!$A$2:$C$9,3,0)="Uninf", G686="yes"),"Uninf-AB",VLOOKUP(D686,Tabelle1!$A$2:$C$9,3,0))</f>
        <v>wMel</v>
      </c>
      <c r="I686" t="str">
        <f t="shared" si="40"/>
        <v>wMel_Po_1_-</v>
      </c>
      <c r="J686">
        <v>4</v>
      </c>
      <c r="K686">
        <v>26</v>
      </c>
      <c r="L686">
        <v>8</v>
      </c>
      <c r="M686" t="str">
        <f t="shared" si="41"/>
        <v>re1-8</v>
      </c>
      <c r="N686">
        <v>14</v>
      </c>
      <c r="O686">
        <v>0</v>
      </c>
      <c r="P686">
        <v>60</v>
      </c>
      <c r="Q686">
        <v>24.4</v>
      </c>
      <c r="R686" t="s">
        <v>14</v>
      </c>
      <c r="S686">
        <v>24</v>
      </c>
      <c r="T686" s="4" t="s">
        <v>42</v>
      </c>
      <c r="U686" t="s">
        <v>22</v>
      </c>
      <c r="V686">
        <v>24.1066655388131</v>
      </c>
      <c r="W686">
        <f t="shared" si="42"/>
        <v>24</v>
      </c>
      <c r="X686" t="s">
        <v>59</v>
      </c>
      <c r="Y686" t="str">
        <f t="shared" si="43"/>
        <v>Po</v>
      </c>
    </row>
    <row r="687" spans="1:25" x14ac:dyDescent="0.3">
      <c r="A687">
        <v>1674</v>
      </c>
      <c r="B687">
        <v>460</v>
      </c>
      <c r="C687" t="s">
        <v>26</v>
      </c>
      <c r="D687" t="s">
        <v>12</v>
      </c>
      <c r="E687">
        <f>VLOOKUP(D687,Tabelle1!$A$2:$B$9,2,0)</f>
        <v>1</v>
      </c>
      <c r="F687" t="s">
        <v>55</v>
      </c>
      <c r="G687" t="s">
        <v>62</v>
      </c>
      <c r="H687" t="str">
        <f>IF(AND(VLOOKUP(D687,Tabelle1!$A$2:$C$9,3,0)="Uninf", G687="yes"),"Uninf-AB",VLOOKUP(D687,Tabelle1!$A$2:$C$9,3,0))</f>
        <v>wMel</v>
      </c>
      <c r="I687" t="str">
        <f t="shared" si="40"/>
        <v>wMel_Po_1_-</v>
      </c>
      <c r="J687">
        <v>4</v>
      </c>
      <c r="K687">
        <v>26</v>
      </c>
      <c r="L687">
        <v>8</v>
      </c>
      <c r="M687" t="str">
        <f t="shared" si="41"/>
        <v>re1-8</v>
      </c>
      <c r="N687">
        <v>14</v>
      </c>
      <c r="O687">
        <v>0</v>
      </c>
      <c r="P687">
        <v>60</v>
      </c>
      <c r="Q687">
        <v>24.4</v>
      </c>
      <c r="R687" t="s">
        <v>14</v>
      </c>
      <c r="S687">
        <v>24</v>
      </c>
      <c r="T687" s="4" t="s">
        <v>42</v>
      </c>
      <c r="U687" t="s">
        <v>22</v>
      </c>
      <c r="V687">
        <v>24.436338255177098</v>
      </c>
      <c r="W687">
        <f t="shared" si="42"/>
        <v>24</v>
      </c>
      <c r="X687" t="s">
        <v>59</v>
      </c>
      <c r="Y687" t="str">
        <f t="shared" si="43"/>
        <v>Po</v>
      </c>
    </row>
    <row r="688" spans="1:25" x14ac:dyDescent="0.3">
      <c r="A688">
        <v>1708</v>
      </c>
      <c r="B688">
        <v>498</v>
      </c>
      <c r="C688" t="s">
        <v>26</v>
      </c>
      <c r="D688" t="s">
        <v>12</v>
      </c>
      <c r="E688">
        <f>VLOOKUP(D688,Tabelle1!$A$2:$B$9,2,0)</f>
        <v>1</v>
      </c>
      <c r="F688" t="s">
        <v>55</v>
      </c>
      <c r="G688" t="s">
        <v>62</v>
      </c>
      <c r="H688" t="str">
        <f>IF(AND(VLOOKUP(D688,Tabelle1!$A$2:$C$9,3,0)="Uninf", G688="yes"),"Uninf-AB",VLOOKUP(D688,Tabelle1!$A$2:$C$9,3,0))</f>
        <v>wMel</v>
      </c>
      <c r="I688" t="str">
        <f t="shared" si="40"/>
        <v>wMel_Po_1_-</v>
      </c>
      <c r="J688">
        <v>4</v>
      </c>
      <c r="K688">
        <v>26</v>
      </c>
      <c r="L688">
        <v>8</v>
      </c>
      <c r="M688" t="str">
        <f t="shared" si="41"/>
        <v>re1-8</v>
      </c>
      <c r="N688">
        <v>14</v>
      </c>
      <c r="O688">
        <v>0</v>
      </c>
      <c r="P688">
        <v>60</v>
      </c>
      <c r="Q688">
        <v>24.4</v>
      </c>
      <c r="R688" t="s">
        <v>14</v>
      </c>
      <c r="S688">
        <v>24</v>
      </c>
      <c r="T688" s="4" t="s">
        <v>42</v>
      </c>
      <c r="U688" t="s">
        <v>22</v>
      </c>
      <c r="V688">
        <v>24.5669055308643</v>
      </c>
      <c r="W688">
        <f t="shared" si="42"/>
        <v>25</v>
      </c>
      <c r="X688" t="s">
        <v>59</v>
      </c>
      <c r="Y688" t="str">
        <f t="shared" si="43"/>
        <v>Po</v>
      </c>
    </row>
    <row r="689" spans="1:25" x14ac:dyDescent="0.3">
      <c r="A689">
        <v>1732</v>
      </c>
      <c r="B689">
        <v>444</v>
      </c>
      <c r="C689" t="s">
        <v>26</v>
      </c>
      <c r="D689" t="s">
        <v>12</v>
      </c>
      <c r="E689">
        <f>VLOOKUP(D689,Tabelle1!$A$2:$B$9,2,0)</f>
        <v>1</v>
      </c>
      <c r="F689" t="s">
        <v>55</v>
      </c>
      <c r="G689" t="s">
        <v>62</v>
      </c>
      <c r="H689" t="str">
        <f>IF(AND(VLOOKUP(D689,Tabelle1!$A$2:$C$9,3,0)="Uninf", G689="yes"),"Uninf-AB",VLOOKUP(D689,Tabelle1!$A$2:$C$9,3,0))</f>
        <v>wMel</v>
      </c>
      <c r="I689" t="str">
        <f t="shared" si="40"/>
        <v>wMel_Po_1_-</v>
      </c>
      <c r="J689">
        <v>4</v>
      </c>
      <c r="K689">
        <v>26</v>
      </c>
      <c r="L689">
        <v>8</v>
      </c>
      <c r="M689" t="str">
        <f t="shared" si="41"/>
        <v>re1-8</v>
      </c>
      <c r="N689">
        <v>14</v>
      </c>
      <c r="O689">
        <v>0</v>
      </c>
      <c r="P689">
        <v>60</v>
      </c>
      <c r="Q689">
        <v>24.4</v>
      </c>
      <c r="R689" t="s">
        <v>14</v>
      </c>
      <c r="S689">
        <v>24</v>
      </c>
      <c r="T689" s="4" t="s">
        <v>42</v>
      </c>
      <c r="U689" t="s">
        <v>22</v>
      </c>
      <c r="V689">
        <v>24.671555957153199</v>
      </c>
      <c r="W689">
        <f t="shared" si="42"/>
        <v>25</v>
      </c>
      <c r="X689" t="s">
        <v>59</v>
      </c>
      <c r="Y689" t="str">
        <f t="shared" si="43"/>
        <v>Po</v>
      </c>
    </row>
    <row r="690" spans="1:25" x14ac:dyDescent="0.3">
      <c r="A690">
        <v>1750</v>
      </c>
      <c r="B690">
        <v>438</v>
      </c>
      <c r="C690" t="s">
        <v>26</v>
      </c>
      <c r="D690" t="s">
        <v>12</v>
      </c>
      <c r="E690">
        <f>VLOOKUP(D690,Tabelle1!$A$2:$B$9,2,0)</f>
        <v>1</v>
      </c>
      <c r="F690" t="s">
        <v>55</v>
      </c>
      <c r="G690" t="s">
        <v>62</v>
      </c>
      <c r="H690" t="str">
        <f>IF(AND(VLOOKUP(D690,Tabelle1!$A$2:$C$9,3,0)="Uninf", G690="yes"),"Uninf-AB",VLOOKUP(D690,Tabelle1!$A$2:$C$9,3,0))</f>
        <v>wMel</v>
      </c>
      <c r="I690" t="str">
        <f t="shared" si="40"/>
        <v>wMel_Po_1_-</v>
      </c>
      <c r="J690">
        <v>4</v>
      </c>
      <c r="K690">
        <v>26</v>
      </c>
      <c r="L690">
        <v>8</v>
      </c>
      <c r="M690" t="str">
        <f t="shared" si="41"/>
        <v>re1-8</v>
      </c>
      <c r="N690">
        <v>14</v>
      </c>
      <c r="O690">
        <v>0</v>
      </c>
      <c r="P690">
        <v>60</v>
      </c>
      <c r="Q690">
        <v>24.4</v>
      </c>
      <c r="R690" t="s">
        <v>14</v>
      </c>
      <c r="S690">
        <v>24</v>
      </c>
      <c r="T690" s="4" t="s">
        <v>42</v>
      </c>
      <c r="U690" t="s">
        <v>22</v>
      </c>
      <c r="V690">
        <v>24.744714357012601</v>
      </c>
      <c r="W690">
        <f t="shared" si="42"/>
        <v>25</v>
      </c>
      <c r="X690" t="s">
        <v>59</v>
      </c>
      <c r="Y690" t="str">
        <f t="shared" si="43"/>
        <v>Po</v>
      </c>
    </row>
    <row r="691" spans="1:25" x14ac:dyDescent="0.3">
      <c r="A691">
        <v>1780</v>
      </c>
      <c r="B691">
        <v>438</v>
      </c>
      <c r="C691" t="s">
        <v>26</v>
      </c>
      <c r="D691" t="s">
        <v>12</v>
      </c>
      <c r="E691">
        <f>VLOOKUP(D691,Tabelle1!$A$2:$B$9,2,0)</f>
        <v>1</v>
      </c>
      <c r="F691" t="s">
        <v>55</v>
      </c>
      <c r="G691" t="s">
        <v>62</v>
      </c>
      <c r="H691" t="str">
        <f>IF(AND(VLOOKUP(D691,Tabelle1!$A$2:$C$9,3,0)="Uninf", G691="yes"),"Uninf-AB",VLOOKUP(D691,Tabelle1!$A$2:$C$9,3,0))</f>
        <v>wMel</v>
      </c>
      <c r="I691" t="str">
        <f t="shared" si="40"/>
        <v>wMel_Po_1_-</v>
      </c>
      <c r="J691">
        <v>4</v>
      </c>
      <c r="K691">
        <v>26</v>
      </c>
      <c r="L691">
        <v>8</v>
      </c>
      <c r="M691" t="str">
        <f t="shared" si="41"/>
        <v>re1-8</v>
      </c>
      <c r="N691">
        <v>14</v>
      </c>
      <c r="O691">
        <v>0</v>
      </c>
      <c r="P691">
        <v>60</v>
      </c>
      <c r="Q691">
        <v>24.4</v>
      </c>
      <c r="R691" t="s">
        <v>14</v>
      </c>
      <c r="S691">
        <v>24</v>
      </c>
      <c r="T691" s="4" t="s">
        <v>42</v>
      </c>
      <c r="U691" t="s">
        <v>22</v>
      </c>
      <c r="V691">
        <v>24.865100264066001</v>
      </c>
      <c r="W691">
        <f t="shared" si="42"/>
        <v>25</v>
      </c>
      <c r="X691" t="s">
        <v>59</v>
      </c>
      <c r="Y691" t="str">
        <f t="shared" si="43"/>
        <v>Po</v>
      </c>
    </row>
    <row r="692" spans="1:25" x14ac:dyDescent="0.3">
      <c r="A692">
        <v>1798</v>
      </c>
      <c r="B692">
        <v>498</v>
      </c>
      <c r="C692" t="s">
        <v>26</v>
      </c>
      <c r="D692" t="s">
        <v>12</v>
      </c>
      <c r="E692">
        <f>VLOOKUP(D692,Tabelle1!$A$2:$B$9,2,0)</f>
        <v>1</v>
      </c>
      <c r="F692" t="s">
        <v>55</v>
      </c>
      <c r="G692" t="s">
        <v>62</v>
      </c>
      <c r="H692" t="str">
        <f>IF(AND(VLOOKUP(D692,Tabelle1!$A$2:$C$9,3,0)="Uninf", G692="yes"),"Uninf-AB",VLOOKUP(D692,Tabelle1!$A$2:$C$9,3,0))</f>
        <v>wMel</v>
      </c>
      <c r="I692" t="str">
        <f t="shared" si="40"/>
        <v>wMel_Po_1_-</v>
      </c>
      <c r="J692">
        <v>4</v>
      </c>
      <c r="K692">
        <v>26</v>
      </c>
      <c r="L692">
        <v>8</v>
      </c>
      <c r="M692" t="str">
        <f t="shared" si="41"/>
        <v>re1-8</v>
      </c>
      <c r="N692">
        <v>14</v>
      </c>
      <c r="O692">
        <v>0</v>
      </c>
      <c r="P692">
        <v>60</v>
      </c>
      <c r="Q692">
        <v>24.4</v>
      </c>
      <c r="R692" t="s">
        <v>14</v>
      </c>
      <c r="S692">
        <v>24</v>
      </c>
      <c r="T692" s="4" t="s">
        <v>42</v>
      </c>
      <c r="U692" t="s">
        <v>22</v>
      </c>
      <c r="V692">
        <v>24.928063252024401</v>
      </c>
      <c r="W692">
        <f t="shared" si="42"/>
        <v>25</v>
      </c>
      <c r="X692" t="s">
        <v>59</v>
      </c>
      <c r="Y692" t="str">
        <f t="shared" si="43"/>
        <v>Po</v>
      </c>
    </row>
    <row r="693" spans="1:25" x14ac:dyDescent="0.3">
      <c r="A693">
        <v>1820</v>
      </c>
      <c r="B693">
        <v>482</v>
      </c>
      <c r="C693" t="s">
        <v>26</v>
      </c>
      <c r="D693" t="s">
        <v>12</v>
      </c>
      <c r="E693">
        <f>VLOOKUP(D693,Tabelle1!$A$2:$B$9,2,0)</f>
        <v>1</v>
      </c>
      <c r="F693" t="s">
        <v>55</v>
      </c>
      <c r="G693" t="s">
        <v>62</v>
      </c>
      <c r="H693" t="str">
        <f>IF(AND(VLOOKUP(D693,Tabelle1!$A$2:$C$9,3,0)="Uninf", G693="yes"),"Uninf-AB",VLOOKUP(D693,Tabelle1!$A$2:$C$9,3,0))</f>
        <v>wMel</v>
      </c>
      <c r="I693" t="str">
        <f t="shared" si="40"/>
        <v>wMel_Po_1_-</v>
      </c>
      <c r="J693">
        <v>4</v>
      </c>
      <c r="K693">
        <v>26</v>
      </c>
      <c r="L693">
        <v>8</v>
      </c>
      <c r="M693" t="str">
        <f t="shared" si="41"/>
        <v>re1-8</v>
      </c>
      <c r="N693">
        <v>14</v>
      </c>
      <c r="O693">
        <v>0</v>
      </c>
      <c r="P693">
        <v>60</v>
      </c>
      <c r="Q693">
        <v>24.4</v>
      </c>
      <c r="R693" t="s">
        <v>14</v>
      </c>
      <c r="S693">
        <v>24</v>
      </c>
      <c r="T693" s="4" t="s">
        <v>42</v>
      </c>
      <c r="U693" t="s">
        <v>22</v>
      </c>
      <c r="V693">
        <v>25.018817865536501</v>
      </c>
      <c r="W693">
        <f t="shared" si="42"/>
        <v>25</v>
      </c>
      <c r="X693" t="s">
        <v>59</v>
      </c>
      <c r="Y693" t="str">
        <f t="shared" si="43"/>
        <v>Po</v>
      </c>
    </row>
    <row r="694" spans="1:25" x14ac:dyDescent="0.3">
      <c r="A694">
        <v>1802</v>
      </c>
      <c r="B694">
        <v>462</v>
      </c>
      <c r="C694" t="s">
        <v>26</v>
      </c>
      <c r="D694" t="s">
        <v>12</v>
      </c>
      <c r="E694">
        <f>VLOOKUP(D694,Tabelle1!$A$2:$B$9,2,0)</f>
        <v>1</v>
      </c>
      <c r="F694" t="s">
        <v>55</v>
      </c>
      <c r="G694" t="s">
        <v>62</v>
      </c>
      <c r="H694" t="str">
        <f>IF(AND(VLOOKUP(D694,Tabelle1!$A$2:$C$9,3,0)="Uninf", G694="yes"),"Uninf-AB",VLOOKUP(D694,Tabelle1!$A$2:$C$9,3,0))</f>
        <v>wMel</v>
      </c>
      <c r="I694" t="str">
        <f t="shared" si="40"/>
        <v>wMel_Po_1_-</v>
      </c>
      <c r="J694">
        <v>4</v>
      </c>
      <c r="K694">
        <v>26</v>
      </c>
      <c r="L694">
        <v>8</v>
      </c>
      <c r="M694" t="str">
        <f t="shared" si="41"/>
        <v>re1-8</v>
      </c>
      <c r="N694">
        <v>14</v>
      </c>
      <c r="O694">
        <v>0</v>
      </c>
      <c r="P694">
        <v>60</v>
      </c>
      <c r="Q694">
        <v>24.4</v>
      </c>
      <c r="R694" t="s">
        <v>14</v>
      </c>
      <c r="S694">
        <v>24</v>
      </c>
      <c r="T694" s="4" t="s">
        <v>42</v>
      </c>
      <c r="U694" t="s">
        <v>22</v>
      </c>
      <c r="V694">
        <v>24.949675840062302</v>
      </c>
      <c r="W694">
        <f t="shared" si="42"/>
        <v>25</v>
      </c>
      <c r="X694" t="s">
        <v>59</v>
      </c>
      <c r="Y694" t="str">
        <f t="shared" si="43"/>
        <v>Po</v>
      </c>
    </row>
    <row r="695" spans="1:25" x14ac:dyDescent="0.3">
      <c r="A695">
        <v>1824</v>
      </c>
      <c r="B695">
        <v>446</v>
      </c>
      <c r="C695" t="s">
        <v>26</v>
      </c>
      <c r="D695" t="s">
        <v>12</v>
      </c>
      <c r="E695">
        <f>VLOOKUP(D695,Tabelle1!$A$2:$B$9,2,0)</f>
        <v>1</v>
      </c>
      <c r="F695" t="s">
        <v>55</v>
      </c>
      <c r="G695" t="s">
        <v>62</v>
      </c>
      <c r="H695" t="str">
        <f>IF(AND(VLOOKUP(D695,Tabelle1!$A$2:$C$9,3,0)="Uninf", G695="yes"),"Uninf-AB",VLOOKUP(D695,Tabelle1!$A$2:$C$9,3,0))</f>
        <v>wMel</v>
      </c>
      <c r="I695" t="str">
        <f t="shared" si="40"/>
        <v>wMel_Po_1_-</v>
      </c>
      <c r="J695">
        <v>4</v>
      </c>
      <c r="K695">
        <v>26</v>
      </c>
      <c r="L695">
        <v>8</v>
      </c>
      <c r="M695" t="str">
        <f t="shared" si="41"/>
        <v>re1-8</v>
      </c>
      <c r="N695">
        <v>14</v>
      </c>
      <c r="O695">
        <v>0</v>
      </c>
      <c r="P695">
        <v>60</v>
      </c>
      <c r="Q695">
        <v>24.4</v>
      </c>
      <c r="R695" t="s">
        <v>14</v>
      </c>
      <c r="S695">
        <v>24</v>
      </c>
      <c r="T695" s="4" t="s">
        <v>42</v>
      </c>
      <c r="U695" t="s">
        <v>22</v>
      </c>
      <c r="V695">
        <v>25.040430453574398</v>
      </c>
      <c r="W695">
        <f t="shared" si="42"/>
        <v>25</v>
      </c>
      <c r="X695" t="s">
        <v>59</v>
      </c>
      <c r="Y695" t="str">
        <f t="shared" si="43"/>
        <v>Po</v>
      </c>
    </row>
    <row r="696" spans="1:25" x14ac:dyDescent="0.3">
      <c r="A696">
        <v>1852</v>
      </c>
      <c r="B696">
        <v>456</v>
      </c>
      <c r="C696" t="s">
        <v>26</v>
      </c>
      <c r="D696" t="s">
        <v>12</v>
      </c>
      <c r="E696">
        <f>VLOOKUP(D696,Tabelle1!$A$2:$B$9,2,0)</f>
        <v>1</v>
      </c>
      <c r="F696" t="s">
        <v>55</v>
      </c>
      <c r="G696" t="s">
        <v>62</v>
      </c>
      <c r="H696" t="str">
        <f>IF(AND(VLOOKUP(D696,Tabelle1!$A$2:$C$9,3,0)="Uninf", G696="yes"),"Uninf-AB",VLOOKUP(D696,Tabelle1!$A$2:$C$9,3,0))</f>
        <v>wMel</v>
      </c>
      <c r="I696" t="str">
        <f t="shared" si="40"/>
        <v>wMel_Po_1_-</v>
      </c>
      <c r="J696">
        <v>4</v>
      </c>
      <c r="K696">
        <v>26</v>
      </c>
      <c r="L696">
        <v>8</v>
      </c>
      <c r="M696" t="str">
        <f t="shared" si="41"/>
        <v>re1-8</v>
      </c>
      <c r="N696">
        <v>14</v>
      </c>
      <c r="O696">
        <v>0</v>
      </c>
      <c r="P696">
        <v>60</v>
      </c>
      <c r="Q696">
        <v>24.4</v>
      </c>
      <c r="R696" t="s">
        <v>14</v>
      </c>
      <c r="S696">
        <v>24</v>
      </c>
      <c r="T696" s="4" t="s">
        <v>42</v>
      </c>
      <c r="U696" t="s">
        <v>22</v>
      </c>
      <c r="V696">
        <v>25.1512458741119</v>
      </c>
      <c r="W696">
        <f t="shared" si="42"/>
        <v>25</v>
      </c>
      <c r="X696" t="s">
        <v>59</v>
      </c>
      <c r="Y696" t="str">
        <f t="shared" si="43"/>
        <v>Po</v>
      </c>
    </row>
    <row r="697" spans="1:25" x14ac:dyDescent="0.3">
      <c r="A697">
        <v>1868</v>
      </c>
      <c r="B697">
        <v>440</v>
      </c>
      <c r="C697" t="s">
        <v>26</v>
      </c>
      <c r="D697" t="s">
        <v>12</v>
      </c>
      <c r="E697">
        <f>VLOOKUP(D697,Tabelle1!$A$2:$B$9,2,0)</f>
        <v>1</v>
      </c>
      <c r="F697" t="s">
        <v>55</v>
      </c>
      <c r="G697" t="s">
        <v>62</v>
      </c>
      <c r="H697" t="str">
        <f>IF(AND(VLOOKUP(D697,Tabelle1!$A$2:$C$9,3,0)="Uninf", G697="yes"),"Uninf-AB",VLOOKUP(D697,Tabelle1!$A$2:$C$9,3,0))</f>
        <v>wMel</v>
      </c>
      <c r="I697" t="str">
        <f t="shared" si="40"/>
        <v>wMel_Po_1_-</v>
      </c>
      <c r="J697">
        <v>4</v>
      </c>
      <c r="K697">
        <v>26</v>
      </c>
      <c r="L697">
        <v>8</v>
      </c>
      <c r="M697" t="str">
        <f t="shared" si="41"/>
        <v>re1-8</v>
      </c>
      <c r="N697">
        <v>14</v>
      </c>
      <c r="O697">
        <v>0</v>
      </c>
      <c r="P697">
        <v>60</v>
      </c>
      <c r="Q697">
        <v>24.4</v>
      </c>
      <c r="R697" t="s">
        <v>14</v>
      </c>
      <c r="S697">
        <v>24</v>
      </c>
      <c r="T697" s="4" t="s">
        <v>42</v>
      </c>
      <c r="U697" t="s">
        <v>22</v>
      </c>
      <c r="V697">
        <v>25.217923306213301</v>
      </c>
      <c r="W697">
        <f t="shared" si="42"/>
        <v>25</v>
      </c>
      <c r="X697" t="s">
        <v>59</v>
      </c>
      <c r="Y697" t="str">
        <f t="shared" si="43"/>
        <v>Po</v>
      </c>
    </row>
    <row r="698" spans="1:25" x14ac:dyDescent="0.3">
      <c r="A698">
        <v>1880</v>
      </c>
      <c r="B698">
        <v>492</v>
      </c>
      <c r="C698" t="s">
        <v>26</v>
      </c>
      <c r="D698" t="s">
        <v>12</v>
      </c>
      <c r="E698">
        <f>VLOOKUP(D698,Tabelle1!$A$2:$B$9,2,0)</f>
        <v>1</v>
      </c>
      <c r="F698" t="s">
        <v>55</v>
      </c>
      <c r="G698" t="s">
        <v>62</v>
      </c>
      <c r="H698" t="str">
        <f>IF(AND(VLOOKUP(D698,Tabelle1!$A$2:$C$9,3,0)="Uninf", G698="yes"),"Uninf-AB",VLOOKUP(D698,Tabelle1!$A$2:$C$9,3,0))</f>
        <v>wMel</v>
      </c>
      <c r="I698" t="str">
        <f t="shared" si="40"/>
        <v>wMel_Po_1_-</v>
      </c>
      <c r="J698">
        <v>4</v>
      </c>
      <c r="K698">
        <v>26</v>
      </c>
      <c r="L698">
        <v>8</v>
      </c>
      <c r="M698" t="str">
        <f t="shared" si="41"/>
        <v>re1-8</v>
      </c>
      <c r="N698">
        <v>14</v>
      </c>
      <c r="O698">
        <v>0</v>
      </c>
      <c r="P698">
        <v>60</v>
      </c>
      <c r="Q698">
        <v>24.4</v>
      </c>
      <c r="R698" t="s">
        <v>14</v>
      </c>
      <c r="S698">
        <v>24</v>
      </c>
      <c r="T698" s="4" t="s">
        <v>42</v>
      </c>
      <c r="U698" t="s">
        <v>22</v>
      </c>
      <c r="V698">
        <v>25.258044920264201</v>
      </c>
      <c r="W698">
        <f t="shared" si="42"/>
        <v>25</v>
      </c>
      <c r="X698" t="s">
        <v>59</v>
      </c>
      <c r="Y698" t="str">
        <f t="shared" si="43"/>
        <v>Po</v>
      </c>
    </row>
    <row r="699" spans="1:25" x14ac:dyDescent="0.3">
      <c r="A699">
        <v>1944</v>
      </c>
      <c r="B699">
        <v>500</v>
      </c>
      <c r="C699" t="s">
        <v>26</v>
      </c>
      <c r="D699" t="s">
        <v>12</v>
      </c>
      <c r="E699">
        <f>VLOOKUP(D699,Tabelle1!$A$2:$B$9,2,0)</f>
        <v>1</v>
      </c>
      <c r="F699" t="s">
        <v>55</v>
      </c>
      <c r="G699" t="s">
        <v>62</v>
      </c>
      <c r="H699" t="str">
        <f>IF(AND(VLOOKUP(D699,Tabelle1!$A$2:$C$9,3,0)="Uninf", G699="yes"),"Uninf-AB",VLOOKUP(D699,Tabelle1!$A$2:$C$9,3,0))</f>
        <v>wMel</v>
      </c>
      <c r="I699" t="str">
        <f t="shared" si="40"/>
        <v>wMel_Po_1_-</v>
      </c>
      <c r="J699">
        <v>4</v>
      </c>
      <c r="K699">
        <v>26</v>
      </c>
      <c r="L699">
        <v>8</v>
      </c>
      <c r="M699" t="str">
        <f t="shared" si="41"/>
        <v>re1-8</v>
      </c>
      <c r="N699">
        <v>14</v>
      </c>
      <c r="O699">
        <v>0</v>
      </c>
      <c r="P699">
        <v>60</v>
      </c>
      <c r="Q699">
        <v>24.4</v>
      </c>
      <c r="R699" t="s">
        <v>14</v>
      </c>
      <c r="S699">
        <v>24</v>
      </c>
      <c r="T699" s="4" t="s">
        <v>42</v>
      </c>
      <c r="U699" t="s">
        <v>22</v>
      </c>
      <c r="V699">
        <v>25.513632381141601</v>
      </c>
      <c r="W699">
        <f t="shared" si="42"/>
        <v>26</v>
      </c>
      <c r="X699" t="s">
        <v>59</v>
      </c>
      <c r="Y699" t="str">
        <f t="shared" si="43"/>
        <v>Po</v>
      </c>
    </row>
    <row r="700" spans="1:25" x14ac:dyDescent="0.3">
      <c r="A700">
        <v>1982</v>
      </c>
      <c r="B700">
        <v>442</v>
      </c>
      <c r="C700" t="s">
        <v>26</v>
      </c>
      <c r="D700" t="s">
        <v>12</v>
      </c>
      <c r="E700">
        <f>VLOOKUP(D700,Tabelle1!$A$2:$B$9,2,0)</f>
        <v>1</v>
      </c>
      <c r="F700" t="s">
        <v>55</v>
      </c>
      <c r="G700" t="s">
        <v>62</v>
      </c>
      <c r="H700" t="str">
        <f>IF(AND(VLOOKUP(D700,Tabelle1!$A$2:$C$9,3,0)="Uninf", G700="yes"),"Uninf-AB",VLOOKUP(D700,Tabelle1!$A$2:$C$9,3,0))</f>
        <v>wMel</v>
      </c>
      <c r="I700" t="str">
        <f t="shared" si="40"/>
        <v>wMel_Po_1_-</v>
      </c>
      <c r="J700">
        <v>4</v>
      </c>
      <c r="K700">
        <v>26</v>
      </c>
      <c r="L700">
        <v>8</v>
      </c>
      <c r="M700" t="str">
        <f t="shared" si="41"/>
        <v>re1-8</v>
      </c>
      <c r="N700">
        <v>14</v>
      </c>
      <c r="O700">
        <v>0</v>
      </c>
      <c r="P700">
        <v>60</v>
      </c>
      <c r="Q700">
        <v>24.4</v>
      </c>
      <c r="R700" t="s">
        <v>14</v>
      </c>
      <c r="S700">
        <v>24</v>
      </c>
      <c r="T700" s="4" t="s">
        <v>42</v>
      </c>
      <c r="U700" t="s">
        <v>22</v>
      </c>
      <c r="V700">
        <v>25.6750808011403</v>
      </c>
      <c r="W700">
        <f t="shared" si="42"/>
        <v>26</v>
      </c>
      <c r="X700" t="s">
        <v>59</v>
      </c>
      <c r="Y700" t="str">
        <f t="shared" si="43"/>
        <v>Po</v>
      </c>
    </row>
    <row r="701" spans="1:25" x14ac:dyDescent="0.3">
      <c r="A701">
        <v>2008</v>
      </c>
      <c r="B701">
        <v>492</v>
      </c>
      <c r="C701" t="s">
        <v>26</v>
      </c>
      <c r="D701" t="s">
        <v>12</v>
      </c>
      <c r="E701">
        <f>VLOOKUP(D701,Tabelle1!$A$2:$B$9,2,0)</f>
        <v>1</v>
      </c>
      <c r="F701" t="s">
        <v>55</v>
      </c>
      <c r="G701" t="s">
        <v>62</v>
      </c>
      <c r="H701" t="str">
        <f>IF(AND(VLOOKUP(D701,Tabelle1!$A$2:$C$9,3,0)="Uninf", G701="yes"),"Uninf-AB",VLOOKUP(D701,Tabelle1!$A$2:$C$9,3,0))</f>
        <v>wMel</v>
      </c>
      <c r="I701" t="str">
        <f t="shared" si="40"/>
        <v>wMel_Po_1_-</v>
      </c>
      <c r="J701">
        <v>4</v>
      </c>
      <c r="K701">
        <v>26</v>
      </c>
      <c r="L701">
        <v>8</v>
      </c>
      <c r="M701" t="str">
        <f t="shared" si="41"/>
        <v>re1-8</v>
      </c>
      <c r="N701">
        <v>14</v>
      </c>
      <c r="O701">
        <v>0</v>
      </c>
      <c r="P701">
        <v>60</v>
      </c>
      <c r="Q701">
        <v>24.4</v>
      </c>
      <c r="R701" t="s">
        <v>14</v>
      </c>
      <c r="S701">
        <v>24</v>
      </c>
      <c r="T701" s="4" t="s">
        <v>42</v>
      </c>
      <c r="U701" t="s">
        <v>22</v>
      </c>
      <c r="V701">
        <v>25.771691457025199</v>
      </c>
      <c r="W701">
        <f t="shared" si="42"/>
        <v>26</v>
      </c>
      <c r="X701" t="s">
        <v>59</v>
      </c>
      <c r="Y701" t="str">
        <f t="shared" si="43"/>
        <v>Po</v>
      </c>
    </row>
    <row r="702" spans="1:25" x14ac:dyDescent="0.3">
      <c r="A702">
        <v>2100</v>
      </c>
      <c r="B702">
        <v>498</v>
      </c>
      <c r="C702" t="s">
        <v>26</v>
      </c>
      <c r="D702" t="s">
        <v>12</v>
      </c>
      <c r="E702">
        <f>VLOOKUP(D702,Tabelle1!$A$2:$B$9,2,0)</f>
        <v>1</v>
      </c>
      <c r="F702" t="s">
        <v>55</v>
      </c>
      <c r="G702" t="s">
        <v>62</v>
      </c>
      <c r="H702" t="str">
        <f>IF(AND(VLOOKUP(D702,Tabelle1!$A$2:$C$9,3,0)="Uninf", G702="yes"),"Uninf-AB",VLOOKUP(D702,Tabelle1!$A$2:$C$9,3,0))</f>
        <v>wMel</v>
      </c>
      <c r="I702" t="str">
        <f t="shared" si="40"/>
        <v>wMel_Po_1_-</v>
      </c>
      <c r="J702">
        <v>4</v>
      </c>
      <c r="K702">
        <v>26</v>
      </c>
      <c r="L702">
        <v>8</v>
      </c>
      <c r="M702" t="str">
        <f t="shared" si="41"/>
        <v>re1-8</v>
      </c>
      <c r="N702">
        <v>14</v>
      </c>
      <c r="O702">
        <v>0</v>
      </c>
      <c r="P702">
        <v>60</v>
      </c>
      <c r="Q702">
        <v>24.4</v>
      </c>
      <c r="R702" t="s">
        <v>14</v>
      </c>
      <c r="S702">
        <v>24</v>
      </c>
      <c r="T702" s="4" t="s">
        <v>42</v>
      </c>
      <c r="U702" t="s">
        <v>22</v>
      </c>
      <c r="V702">
        <v>26.139948049694802</v>
      </c>
      <c r="W702">
        <f t="shared" si="42"/>
        <v>26</v>
      </c>
      <c r="X702" t="s">
        <v>59</v>
      </c>
      <c r="Y702" t="str">
        <f t="shared" si="43"/>
        <v>Po</v>
      </c>
    </row>
    <row r="703" spans="1:25" x14ac:dyDescent="0.3">
      <c r="A703">
        <v>2108</v>
      </c>
      <c r="B703">
        <v>486</v>
      </c>
      <c r="C703" t="s">
        <v>26</v>
      </c>
      <c r="D703" t="s">
        <v>12</v>
      </c>
      <c r="E703">
        <f>VLOOKUP(D703,Tabelle1!$A$2:$B$9,2,0)</f>
        <v>1</v>
      </c>
      <c r="F703" t="s">
        <v>55</v>
      </c>
      <c r="G703" t="s">
        <v>62</v>
      </c>
      <c r="H703" t="str">
        <f>IF(AND(VLOOKUP(D703,Tabelle1!$A$2:$C$9,3,0)="Uninf", G703="yes"),"Uninf-AB",VLOOKUP(D703,Tabelle1!$A$2:$C$9,3,0))</f>
        <v>wMel</v>
      </c>
      <c r="I703" t="str">
        <f t="shared" si="40"/>
        <v>wMel_Po_1_-</v>
      </c>
      <c r="J703">
        <v>4</v>
      </c>
      <c r="K703">
        <v>26</v>
      </c>
      <c r="L703">
        <v>8</v>
      </c>
      <c r="M703" t="str">
        <f t="shared" si="41"/>
        <v>re1-8</v>
      </c>
      <c r="N703">
        <v>14</v>
      </c>
      <c r="O703">
        <v>0</v>
      </c>
      <c r="P703">
        <v>60</v>
      </c>
      <c r="Q703">
        <v>24.4</v>
      </c>
      <c r="R703" t="s">
        <v>14</v>
      </c>
      <c r="S703">
        <v>24</v>
      </c>
      <c r="T703" s="4" t="s">
        <v>42</v>
      </c>
      <c r="U703" t="s">
        <v>22</v>
      </c>
      <c r="V703">
        <v>26.173904669497102</v>
      </c>
      <c r="W703">
        <f t="shared" si="42"/>
        <v>26</v>
      </c>
      <c r="X703" t="s">
        <v>59</v>
      </c>
      <c r="Y703" t="str">
        <f t="shared" si="43"/>
        <v>Po</v>
      </c>
    </row>
    <row r="704" spans="1:25" x14ac:dyDescent="0.3">
      <c r="A704">
        <v>2124</v>
      </c>
      <c r="B704">
        <v>500</v>
      </c>
      <c r="C704" t="s">
        <v>26</v>
      </c>
      <c r="D704" t="s">
        <v>12</v>
      </c>
      <c r="E704">
        <f>VLOOKUP(D704,Tabelle1!$A$2:$B$9,2,0)</f>
        <v>1</v>
      </c>
      <c r="F704" t="s">
        <v>55</v>
      </c>
      <c r="G704" t="s">
        <v>62</v>
      </c>
      <c r="H704" t="str">
        <f>IF(AND(VLOOKUP(D704,Tabelle1!$A$2:$C$9,3,0)="Uninf", G704="yes"),"Uninf-AB",VLOOKUP(D704,Tabelle1!$A$2:$C$9,3,0))</f>
        <v>wMel</v>
      </c>
      <c r="I704" t="str">
        <f t="shared" si="40"/>
        <v>wMel_Po_1_-</v>
      </c>
      <c r="J704">
        <v>4</v>
      </c>
      <c r="K704">
        <v>26</v>
      </c>
      <c r="L704">
        <v>8</v>
      </c>
      <c r="M704" t="str">
        <f t="shared" si="41"/>
        <v>re1-8</v>
      </c>
      <c r="N704">
        <v>14</v>
      </c>
      <c r="O704">
        <v>0</v>
      </c>
      <c r="P704">
        <v>60</v>
      </c>
      <c r="Q704">
        <v>24.4</v>
      </c>
      <c r="R704" t="s">
        <v>14</v>
      </c>
      <c r="S704">
        <v>24</v>
      </c>
      <c r="T704" s="4" t="s">
        <v>42</v>
      </c>
      <c r="U704" t="s">
        <v>22</v>
      </c>
      <c r="V704">
        <v>26.2359478234617</v>
      </c>
      <c r="W704">
        <f t="shared" si="42"/>
        <v>26</v>
      </c>
      <c r="X704" t="s">
        <v>59</v>
      </c>
      <c r="Y704" t="str">
        <f t="shared" si="43"/>
        <v>Po</v>
      </c>
    </row>
    <row r="705" spans="1:25" x14ac:dyDescent="0.3">
      <c r="A705">
        <v>2070</v>
      </c>
      <c r="B705">
        <v>434</v>
      </c>
      <c r="C705" t="s">
        <v>26</v>
      </c>
      <c r="D705" t="s">
        <v>12</v>
      </c>
      <c r="E705">
        <f>VLOOKUP(D705,Tabelle1!$A$2:$B$9,2,0)</f>
        <v>1</v>
      </c>
      <c r="F705" t="s">
        <v>55</v>
      </c>
      <c r="G705" t="s">
        <v>62</v>
      </c>
      <c r="H705" t="str">
        <f>IF(AND(VLOOKUP(D705,Tabelle1!$A$2:$C$9,3,0)="Uninf", G705="yes"),"Uninf-AB",VLOOKUP(D705,Tabelle1!$A$2:$C$9,3,0))</f>
        <v>wMel</v>
      </c>
      <c r="I705" t="str">
        <f t="shared" si="40"/>
        <v>wMel_Po_1_-</v>
      </c>
      <c r="J705">
        <v>4</v>
      </c>
      <c r="K705">
        <v>26</v>
      </c>
      <c r="L705">
        <v>8</v>
      </c>
      <c r="M705" t="str">
        <f t="shared" si="41"/>
        <v>re1-8</v>
      </c>
      <c r="N705">
        <v>14</v>
      </c>
      <c r="O705">
        <v>0</v>
      </c>
      <c r="P705">
        <v>60</v>
      </c>
      <c r="Q705">
        <v>24.4</v>
      </c>
      <c r="R705" t="s">
        <v>14</v>
      </c>
      <c r="S705">
        <v>24</v>
      </c>
      <c r="T705" s="4" t="s">
        <v>42</v>
      </c>
      <c r="U705" t="s">
        <v>22</v>
      </c>
      <c r="V705">
        <v>26.029448602666601</v>
      </c>
      <c r="W705">
        <f t="shared" si="42"/>
        <v>26</v>
      </c>
      <c r="X705" t="s">
        <v>59</v>
      </c>
      <c r="Y705" t="str">
        <f t="shared" si="43"/>
        <v>Po</v>
      </c>
    </row>
    <row r="706" spans="1:25" x14ac:dyDescent="0.3">
      <c r="A706">
        <v>2130</v>
      </c>
      <c r="B706">
        <v>440</v>
      </c>
      <c r="C706" t="s">
        <v>26</v>
      </c>
      <c r="D706" t="s">
        <v>12</v>
      </c>
      <c r="E706">
        <f>VLOOKUP(D706,Tabelle1!$A$2:$B$9,2,0)</f>
        <v>1</v>
      </c>
      <c r="F706" t="s">
        <v>55</v>
      </c>
      <c r="G706" t="s">
        <v>62</v>
      </c>
      <c r="H706" t="str">
        <f>IF(AND(VLOOKUP(D706,Tabelle1!$A$2:$C$9,3,0)="Uninf", G706="yes"),"Uninf-AB",VLOOKUP(D706,Tabelle1!$A$2:$C$9,3,0))</f>
        <v>wMel</v>
      </c>
      <c r="I706" t="str">
        <f t="shared" si="40"/>
        <v>wMel_Po_1_-</v>
      </c>
      <c r="J706">
        <v>4</v>
      </c>
      <c r="K706">
        <v>26</v>
      </c>
      <c r="L706">
        <v>8</v>
      </c>
      <c r="M706" t="str">
        <f t="shared" si="41"/>
        <v>re1-8</v>
      </c>
      <c r="N706">
        <v>14</v>
      </c>
      <c r="O706">
        <v>0</v>
      </c>
      <c r="P706">
        <v>60</v>
      </c>
      <c r="Q706">
        <v>24.4</v>
      </c>
      <c r="R706" t="s">
        <v>14</v>
      </c>
      <c r="S706">
        <v>24</v>
      </c>
      <c r="T706" s="4" t="s">
        <v>42</v>
      </c>
      <c r="U706" t="s">
        <v>22</v>
      </c>
      <c r="V706">
        <v>26.269293561145901</v>
      </c>
      <c r="W706">
        <f t="shared" si="42"/>
        <v>26</v>
      </c>
      <c r="X706" t="s">
        <v>59</v>
      </c>
      <c r="Y706" t="str">
        <f t="shared" si="43"/>
        <v>Po</v>
      </c>
    </row>
    <row r="707" spans="1:25" x14ac:dyDescent="0.3">
      <c r="A707">
        <v>2184</v>
      </c>
      <c r="B707">
        <v>458</v>
      </c>
      <c r="C707" t="s">
        <v>26</v>
      </c>
      <c r="D707" t="s">
        <v>12</v>
      </c>
      <c r="E707">
        <f>VLOOKUP(D707,Tabelle1!$A$2:$B$9,2,0)</f>
        <v>1</v>
      </c>
      <c r="F707" t="s">
        <v>55</v>
      </c>
      <c r="G707" t="s">
        <v>62</v>
      </c>
      <c r="H707" t="str">
        <f>IF(AND(VLOOKUP(D707,Tabelle1!$A$2:$C$9,3,0)="Uninf", G707="yes"),"Uninf-AB",VLOOKUP(D707,Tabelle1!$A$2:$C$9,3,0))</f>
        <v>wMel</v>
      </c>
      <c r="I707" t="str">
        <f t="shared" ref="I707:I770" si="44">H707&amp;"_"&amp;Y707&amp;"_"&amp;E707&amp;"_"&amp;F707</f>
        <v>wMel_Po_1_-</v>
      </c>
      <c r="J707">
        <v>4</v>
      </c>
      <c r="K707">
        <v>26</v>
      </c>
      <c r="L707">
        <v>8</v>
      </c>
      <c r="M707" t="str">
        <f t="shared" ref="M707:M770" si="45">D707&amp;F707&amp;L707</f>
        <v>re1-8</v>
      </c>
      <c r="N707">
        <v>14</v>
      </c>
      <c r="O707">
        <v>0</v>
      </c>
      <c r="P707">
        <v>60</v>
      </c>
      <c r="Q707">
        <v>24.4</v>
      </c>
      <c r="R707" t="s">
        <v>14</v>
      </c>
      <c r="S707">
        <v>24</v>
      </c>
      <c r="T707" s="4" t="s">
        <v>42</v>
      </c>
      <c r="U707" t="s">
        <v>22</v>
      </c>
      <c r="V707">
        <v>26.483207626959899</v>
      </c>
      <c r="W707">
        <f t="shared" ref="W707:W770" si="46">ROUND(V707,0)</f>
        <v>26</v>
      </c>
      <c r="X707" t="s">
        <v>59</v>
      </c>
      <c r="Y707" t="str">
        <f t="shared" ref="Y707:Y770" si="47">MID(X707,1,2)</f>
        <v>Po</v>
      </c>
    </row>
    <row r="708" spans="1:25" x14ac:dyDescent="0.3">
      <c r="A708">
        <v>2188</v>
      </c>
      <c r="B708">
        <v>442</v>
      </c>
      <c r="C708" t="s">
        <v>26</v>
      </c>
      <c r="D708" t="s">
        <v>12</v>
      </c>
      <c r="E708">
        <f>VLOOKUP(D708,Tabelle1!$A$2:$B$9,2,0)</f>
        <v>1</v>
      </c>
      <c r="F708" t="s">
        <v>55</v>
      </c>
      <c r="G708" t="s">
        <v>62</v>
      </c>
      <c r="H708" t="str">
        <f>IF(AND(VLOOKUP(D708,Tabelle1!$A$2:$C$9,3,0)="Uninf", G708="yes"),"Uninf-AB",VLOOKUP(D708,Tabelle1!$A$2:$C$9,3,0))</f>
        <v>wMel</v>
      </c>
      <c r="I708" t="str">
        <f t="shared" si="44"/>
        <v>wMel_Po_1_-</v>
      </c>
      <c r="J708">
        <v>4</v>
      </c>
      <c r="K708">
        <v>26</v>
      </c>
      <c r="L708">
        <v>8</v>
      </c>
      <c r="M708" t="str">
        <f t="shared" si="45"/>
        <v>re1-8</v>
      </c>
      <c r="N708">
        <v>14</v>
      </c>
      <c r="O708">
        <v>0</v>
      </c>
      <c r="P708">
        <v>60</v>
      </c>
      <c r="Q708">
        <v>24.4</v>
      </c>
      <c r="R708" t="s">
        <v>14</v>
      </c>
      <c r="S708">
        <v>24</v>
      </c>
      <c r="T708" s="4" t="s">
        <v>42</v>
      </c>
      <c r="U708" t="s">
        <v>22</v>
      </c>
      <c r="V708">
        <v>26.501730696239999</v>
      </c>
      <c r="W708">
        <f t="shared" si="46"/>
        <v>27</v>
      </c>
      <c r="X708" t="s">
        <v>59</v>
      </c>
      <c r="Y708" t="str">
        <f t="shared" si="47"/>
        <v>Po</v>
      </c>
    </row>
    <row r="709" spans="1:25" x14ac:dyDescent="0.3">
      <c r="A709">
        <v>2238</v>
      </c>
      <c r="B709">
        <v>462</v>
      </c>
      <c r="C709" t="s">
        <v>26</v>
      </c>
      <c r="D709" t="s">
        <v>12</v>
      </c>
      <c r="E709">
        <f>VLOOKUP(D709,Tabelle1!$A$2:$B$9,2,0)</f>
        <v>1</v>
      </c>
      <c r="F709" t="s">
        <v>55</v>
      </c>
      <c r="G709" t="s">
        <v>62</v>
      </c>
      <c r="H709" t="str">
        <f>IF(AND(VLOOKUP(D709,Tabelle1!$A$2:$C$9,3,0)="Uninf", G709="yes"),"Uninf-AB",VLOOKUP(D709,Tabelle1!$A$2:$C$9,3,0))</f>
        <v>wMel</v>
      </c>
      <c r="I709" t="str">
        <f t="shared" si="44"/>
        <v>wMel_Po_1_-</v>
      </c>
      <c r="J709">
        <v>4</v>
      </c>
      <c r="K709">
        <v>26</v>
      </c>
      <c r="L709">
        <v>8</v>
      </c>
      <c r="M709" t="str">
        <f t="shared" si="45"/>
        <v>re1-8</v>
      </c>
      <c r="N709">
        <v>14</v>
      </c>
      <c r="O709">
        <v>0</v>
      </c>
      <c r="P709">
        <v>60</v>
      </c>
      <c r="Q709">
        <v>24.4</v>
      </c>
      <c r="R709" t="s">
        <v>14</v>
      </c>
      <c r="S709">
        <v>24</v>
      </c>
      <c r="T709" s="4" t="s">
        <v>42</v>
      </c>
      <c r="U709" t="s">
        <v>22</v>
      </c>
      <c r="V709">
        <v>26.6992843559044</v>
      </c>
      <c r="W709">
        <f t="shared" si="46"/>
        <v>27</v>
      </c>
      <c r="X709" t="s">
        <v>59</v>
      </c>
      <c r="Y709" t="str">
        <f t="shared" si="47"/>
        <v>Po</v>
      </c>
    </row>
    <row r="710" spans="1:25" x14ac:dyDescent="0.3">
      <c r="A710">
        <v>2238</v>
      </c>
      <c r="B710">
        <v>444</v>
      </c>
      <c r="C710" t="s">
        <v>26</v>
      </c>
      <c r="D710" t="s">
        <v>12</v>
      </c>
      <c r="E710">
        <f>VLOOKUP(D710,Tabelle1!$A$2:$B$9,2,0)</f>
        <v>1</v>
      </c>
      <c r="F710" t="s">
        <v>55</v>
      </c>
      <c r="G710" t="s">
        <v>62</v>
      </c>
      <c r="H710" t="str">
        <f>IF(AND(VLOOKUP(D710,Tabelle1!$A$2:$C$9,3,0)="Uninf", G710="yes"),"Uninf-AB",VLOOKUP(D710,Tabelle1!$A$2:$C$9,3,0))</f>
        <v>wMel</v>
      </c>
      <c r="I710" t="str">
        <f t="shared" si="44"/>
        <v>wMel_Po_1_-</v>
      </c>
      <c r="J710">
        <v>4</v>
      </c>
      <c r="K710">
        <v>26</v>
      </c>
      <c r="L710">
        <v>8</v>
      </c>
      <c r="M710" t="str">
        <f t="shared" si="45"/>
        <v>re1-8</v>
      </c>
      <c r="N710">
        <v>14</v>
      </c>
      <c r="O710">
        <v>0</v>
      </c>
      <c r="P710">
        <v>60</v>
      </c>
      <c r="Q710">
        <v>24.4</v>
      </c>
      <c r="R710" t="s">
        <v>14</v>
      </c>
      <c r="S710">
        <v>24</v>
      </c>
      <c r="T710" s="4" t="s">
        <v>42</v>
      </c>
      <c r="U710" t="s">
        <v>22</v>
      </c>
      <c r="V710">
        <v>26.702064922786398</v>
      </c>
      <c r="W710">
        <f t="shared" si="46"/>
        <v>27</v>
      </c>
      <c r="X710" t="s">
        <v>59</v>
      </c>
      <c r="Y710" t="str">
        <f t="shared" si="47"/>
        <v>Po</v>
      </c>
    </row>
    <row r="711" spans="1:25" x14ac:dyDescent="0.3">
      <c r="A711">
        <v>2274</v>
      </c>
      <c r="B711">
        <v>440</v>
      </c>
      <c r="C711" t="s">
        <v>26</v>
      </c>
      <c r="D711" t="s">
        <v>12</v>
      </c>
      <c r="E711">
        <f>VLOOKUP(D711,Tabelle1!$A$2:$B$9,2,0)</f>
        <v>1</v>
      </c>
      <c r="F711" t="s">
        <v>55</v>
      </c>
      <c r="G711" t="s">
        <v>62</v>
      </c>
      <c r="H711" t="str">
        <f>IF(AND(VLOOKUP(D711,Tabelle1!$A$2:$C$9,3,0)="Uninf", G711="yes"),"Uninf-AB",VLOOKUP(D711,Tabelle1!$A$2:$C$9,3,0))</f>
        <v>wMel</v>
      </c>
      <c r="I711" t="str">
        <f t="shared" si="44"/>
        <v>wMel_Po_1_-</v>
      </c>
      <c r="J711">
        <v>4</v>
      </c>
      <c r="K711">
        <v>26</v>
      </c>
      <c r="L711">
        <v>8</v>
      </c>
      <c r="M711" t="str">
        <f t="shared" si="45"/>
        <v>re1-8</v>
      </c>
      <c r="N711">
        <v>14</v>
      </c>
      <c r="O711">
        <v>0</v>
      </c>
      <c r="P711">
        <v>60</v>
      </c>
      <c r="Q711">
        <v>24.4</v>
      </c>
      <c r="R711" t="s">
        <v>14</v>
      </c>
      <c r="S711">
        <v>24</v>
      </c>
      <c r="T711" s="4" t="s">
        <v>42</v>
      </c>
      <c r="U711" t="s">
        <v>22</v>
      </c>
      <c r="V711">
        <v>26.847145915001999</v>
      </c>
      <c r="W711">
        <f t="shared" si="46"/>
        <v>27</v>
      </c>
      <c r="X711" t="s">
        <v>59</v>
      </c>
      <c r="Y711" t="str">
        <f t="shared" si="47"/>
        <v>Po</v>
      </c>
    </row>
    <row r="712" spans="1:25" x14ac:dyDescent="0.3">
      <c r="A712">
        <v>2298</v>
      </c>
      <c r="B712">
        <v>444</v>
      </c>
      <c r="C712" t="s">
        <v>26</v>
      </c>
      <c r="D712" t="s">
        <v>12</v>
      </c>
      <c r="E712">
        <f>VLOOKUP(D712,Tabelle1!$A$2:$B$9,2,0)</f>
        <v>1</v>
      </c>
      <c r="F712" t="s">
        <v>55</v>
      </c>
      <c r="G712" t="s">
        <v>62</v>
      </c>
      <c r="H712" t="str">
        <f>IF(AND(VLOOKUP(D712,Tabelle1!$A$2:$C$9,3,0)="Uninf", G712="yes"),"Uninf-AB",VLOOKUP(D712,Tabelle1!$A$2:$C$9,3,0))</f>
        <v>wMel</v>
      </c>
      <c r="I712" t="str">
        <f t="shared" si="44"/>
        <v>wMel_Po_1_-</v>
      </c>
      <c r="J712">
        <v>4</v>
      </c>
      <c r="K712">
        <v>26</v>
      </c>
      <c r="L712">
        <v>8</v>
      </c>
      <c r="M712" t="str">
        <f t="shared" si="45"/>
        <v>re1-8</v>
      </c>
      <c r="N712">
        <v>14</v>
      </c>
      <c r="O712">
        <v>0</v>
      </c>
      <c r="P712">
        <v>60</v>
      </c>
      <c r="Q712">
        <v>24.4</v>
      </c>
      <c r="R712" t="s">
        <v>14</v>
      </c>
      <c r="S712">
        <v>24</v>
      </c>
      <c r="T712" s="4" t="s">
        <v>42</v>
      </c>
      <c r="U712" t="s">
        <v>22</v>
      </c>
      <c r="V712">
        <v>26.942836736893099</v>
      </c>
      <c r="W712">
        <f t="shared" si="46"/>
        <v>27</v>
      </c>
      <c r="X712" t="s">
        <v>59</v>
      </c>
      <c r="Y712" t="str">
        <f t="shared" si="47"/>
        <v>Po</v>
      </c>
    </row>
    <row r="713" spans="1:25" x14ac:dyDescent="0.3">
      <c r="A713">
        <v>2298</v>
      </c>
      <c r="B713">
        <v>462</v>
      </c>
      <c r="C713" t="s">
        <v>26</v>
      </c>
      <c r="D713" t="s">
        <v>12</v>
      </c>
      <c r="E713">
        <f>VLOOKUP(D713,Tabelle1!$A$2:$B$9,2,0)</f>
        <v>1</v>
      </c>
      <c r="F713" t="s">
        <v>55</v>
      </c>
      <c r="G713" t="s">
        <v>62</v>
      </c>
      <c r="H713" t="str">
        <f>IF(AND(VLOOKUP(D713,Tabelle1!$A$2:$C$9,3,0)="Uninf", G713="yes"),"Uninf-AB",VLOOKUP(D713,Tabelle1!$A$2:$C$9,3,0))</f>
        <v>wMel</v>
      </c>
      <c r="I713" t="str">
        <f t="shared" si="44"/>
        <v>wMel_Po_1_-</v>
      </c>
      <c r="J713">
        <v>4</v>
      </c>
      <c r="K713">
        <v>26</v>
      </c>
      <c r="L713">
        <v>8</v>
      </c>
      <c r="M713" t="str">
        <f t="shared" si="45"/>
        <v>re1-8</v>
      </c>
      <c r="N713">
        <v>14</v>
      </c>
      <c r="O713">
        <v>0</v>
      </c>
      <c r="P713">
        <v>60</v>
      </c>
      <c r="Q713">
        <v>24.4</v>
      </c>
      <c r="R713" t="s">
        <v>14</v>
      </c>
      <c r="S713">
        <v>24</v>
      </c>
      <c r="T713" s="4" t="s">
        <v>42</v>
      </c>
      <c r="U713" t="s">
        <v>22</v>
      </c>
      <c r="V713">
        <v>26.940056170011101</v>
      </c>
      <c r="W713">
        <f t="shared" si="46"/>
        <v>27</v>
      </c>
      <c r="X713" t="s">
        <v>59</v>
      </c>
      <c r="Y713" t="str">
        <f t="shared" si="47"/>
        <v>Po</v>
      </c>
    </row>
    <row r="714" spans="1:25" x14ac:dyDescent="0.3">
      <c r="A714">
        <v>2282</v>
      </c>
      <c r="B714">
        <v>488</v>
      </c>
      <c r="C714" t="s">
        <v>26</v>
      </c>
      <c r="D714" t="s">
        <v>12</v>
      </c>
      <c r="E714">
        <f>VLOOKUP(D714,Tabelle1!$A$2:$B$9,2,0)</f>
        <v>1</v>
      </c>
      <c r="F714" t="s">
        <v>55</v>
      </c>
      <c r="G714" t="s">
        <v>62</v>
      </c>
      <c r="H714" t="str">
        <f>IF(AND(VLOOKUP(D714,Tabelle1!$A$2:$C$9,3,0)="Uninf", G714="yes"),"Uninf-AB",VLOOKUP(D714,Tabelle1!$A$2:$C$9,3,0))</f>
        <v>wMel</v>
      </c>
      <c r="I714" t="str">
        <f t="shared" si="44"/>
        <v>wMel_Po_1_-</v>
      </c>
      <c r="J714">
        <v>4</v>
      </c>
      <c r="K714">
        <v>26</v>
      </c>
      <c r="L714">
        <v>8</v>
      </c>
      <c r="M714" t="str">
        <f t="shared" si="45"/>
        <v>re1-8</v>
      </c>
      <c r="N714">
        <v>14</v>
      </c>
      <c r="O714">
        <v>0</v>
      </c>
      <c r="P714">
        <v>60</v>
      </c>
      <c r="Q714">
        <v>24.4</v>
      </c>
      <c r="R714" t="s">
        <v>14</v>
      </c>
      <c r="S714">
        <v>24</v>
      </c>
      <c r="T714" s="4" t="s">
        <v>42</v>
      </c>
      <c r="U714" t="s">
        <v>22</v>
      </c>
      <c r="V714">
        <v>26.871833978530699</v>
      </c>
      <c r="W714">
        <f t="shared" si="46"/>
        <v>27</v>
      </c>
      <c r="X714" t="s">
        <v>59</v>
      </c>
      <c r="Y714" t="str">
        <f t="shared" si="47"/>
        <v>Po</v>
      </c>
    </row>
    <row r="715" spans="1:25" x14ac:dyDescent="0.3">
      <c r="A715">
        <v>2300</v>
      </c>
      <c r="B715">
        <v>496</v>
      </c>
      <c r="C715" t="s">
        <v>26</v>
      </c>
      <c r="D715" t="s">
        <v>12</v>
      </c>
      <c r="E715">
        <f>VLOOKUP(D715,Tabelle1!$A$2:$B$9,2,0)</f>
        <v>1</v>
      </c>
      <c r="F715" t="s">
        <v>55</v>
      </c>
      <c r="G715" t="s">
        <v>62</v>
      </c>
      <c r="H715" t="str">
        <f>IF(AND(VLOOKUP(D715,Tabelle1!$A$2:$C$9,3,0)="Uninf", G715="yes"),"Uninf-AB",VLOOKUP(D715,Tabelle1!$A$2:$C$9,3,0))</f>
        <v>wMel</v>
      </c>
      <c r="I715" t="str">
        <f t="shared" si="44"/>
        <v>wMel_Po_1_-</v>
      </c>
      <c r="J715">
        <v>4</v>
      </c>
      <c r="K715">
        <v>26</v>
      </c>
      <c r="L715">
        <v>8</v>
      </c>
      <c r="M715" t="str">
        <f t="shared" si="45"/>
        <v>re1-8</v>
      </c>
      <c r="N715">
        <v>14</v>
      </c>
      <c r="O715">
        <v>0</v>
      </c>
      <c r="P715">
        <v>60</v>
      </c>
      <c r="Q715">
        <v>24.4</v>
      </c>
      <c r="R715" t="s">
        <v>14</v>
      </c>
      <c r="S715">
        <v>24</v>
      </c>
      <c r="T715" s="4" t="s">
        <v>42</v>
      </c>
      <c r="U715" t="s">
        <v>22</v>
      </c>
      <c r="V715">
        <v>26.942829715259599</v>
      </c>
      <c r="W715">
        <f t="shared" si="46"/>
        <v>27</v>
      </c>
      <c r="X715" t="s">
        <v>59</v>
      </c>
      <c r="Y715" t="str">
        <f t="shared" si="47"/>
        <v>Po</v>
      </c>
    </row>
    <row r="716" spans="1:25" x14ac:dyDescent="0.3">
      <c r="A716">
        <v>2334</v>
      </c>
      <c r="B716">
        <v>458</v>
      </c>
      <c r="C716" t="s">
        <v>26</v>
      </c>
      <c r="D716" t="s">
        <v>12</v>
      </c>
      <c r="E716">
        <f>VLOOKUP(D716,Tabelle1!$A$2:$B$9,2,0)</f>
        <v>1</v>
      </c>
      <c r="F716" t="s">
        <v>55</v>
      </c>
      <c r="G716" t="s">
        <v>62</v>
      </c>
      <c r="H716" t="str">
        <f>IF(AND(VLOOKUP(D716,Tabelle1!$A$2:$C$9,3,0)="Uninf", G716="yes"),"Uninf-AB",VLOOKUP(D716,Tabelle1!$A$2:$C$9,3,0))</f>
        <v>wMel</v>
      </c>
      <c r="I716" t="str">
        <f t="shared" si="44"/>
        <v>wMel_Po_1_-</v>
      </c>
      <c r="J716">
        <v>4</v>
      </c>
      <c r="K716">
        <v>26</v>
      </c>
      <c r="L716">
        <v>8</v>
      </c>
      <c r="M716" t="str">
        <f t="shared" si="45"/>
        <v>re1-8</v>
      </c>
      <c r="N716">
        <v>14</v>
      </c>
      <c r="O716">
        <v>0</v>
      </c>
      <c r="P716">
        <v>60</v>
      </c>
      <c r="Q716">
        <v>24.4</v>
      </c>
      <c r="R716" t="s">
        <v>14</v>
      </c>
      <c r="S716">
        <v>24</v>
      </c>
      <c r="T716" s="4" t="s">
        <v>42</v>
      </c>
      <c r="U716" t="s">
        <v>22</v>
      </c>
      <c r="V716">
        <v>27.085137162226701</v>
      </c>
      <c r="W716">
        <f t="shared" si="46"/>
        <v>27</v>
      </c>
      <c r="X716" t="s">
        <v>59</v>
      </c>
      <c r="Y716" t="str">
        <f t="shared" si="47"/>
        <v>Po</v>
      </c>
    </row>
    <row r="717" spans="1:25" x14ac:dyDescent="0.3">
      <c r="A717">
        <v>2340</v>
      </c>
      <c r="B717">
        <v>448</v>
      </c>
      <c r="C717" t="s">
        <v>26</v>
      </c>
      <c r="D717" t="s">
        <v>12</v>
      </c>
      <c r="E717">
        <f>VLOOKUP(D717,Tabelle1!$A$2:$B$9,2,0)</f>
        <v>1</v>
      </c>
      <c r="F717" t="s">
        <v>55</v>
      </c>
      <c r="G717" t="s">
        <v>62</v>
      </c>
      <c r="H717" t="str">
        <f>IF(AND(VLOOKUP(D717,Tabelle1!$A$2:$C$9,3,0)="Uninf", G717="yes"),"Uninf-AB",VLOOKUP(D717,Tabelle1!$A$2:$C$9,3,0))</f>
        <v>wMel</v>
      </c>
      <c r="I717" t="str">
        <f t="shared" si="44"/>
        <v>wMel_Po_1_-</v>
      </c>
      <c r="J717">
        <v>4</v>
      </c>
      <c r="K717">
        <v>26</v>
      </c>
      <c r="L717">
        <v>8</v>
      </c>
      <c r="M717" t="str">
        <f t="shared" si="45"/>
        <v>re1-8</v>
      </c>
      <c r="N717">
        <v>14</v>
      </c>
      <c r="O717">
        <v>0</v>
      </c>
      <c r="P717">
        <v>60</v>
      </c>
      <c r="Q717">
        <v>24.4</v>
      </c>
      <c r="R717" t="s">
        <v>14</v>
      </c>
      <c r="S717">
        <v>24</v>
      </c>
      <c r="T717" s="4" t="s">
        <v>42</v>
      </c>
      <c r="U717" t="s">
        <v>22</v>
      </c>
      <c r="V717">
        <v>27.110759103016299</v>
      </c>
      <c r="W717">
        <f t="shared" si="46"/>
        <v>27</v>
      </c>
      <c r="X717" t="s">
        <v>59</v>
      </c>
      <c r="Y717" t="str">
        <f t="shared" si="47"/>
        <v>Po</v>
      </c>
    </row>
    <row r="718" spans="1:25" x14ac:dyDescent="0.3">
      <c r="A718">
        <v>282</v>
      </c>
      <c r="B718">
        <v>666</v>
      </c>
      <c r="C718" t="s">
        <v>26</v>
      </c>
      <c r="D718" t="s">
        <v>12</v>
      </c>
      <c r="E718">
        <f>VLOOKUP(D718,Tabelle1!$A$2:$B$9,2,0)</f>
        <v>1</v>
      </c>
      <c r="F718" t="s">
        <v>55</v>
      </c>
      <c r="G718" t="s">
        <v>62</v>
      </c>
      <c r="H718" t="str">
        <f>IF(AND(VLOOKUP(D718,Tabelle1!$A$2:$C$9,3,0)="Uninf", G718="yes"),"Uninf-AB",VLOOKUP(D718,Tabelle1!$A$2:$C$9,3,0))</f>
        <v>wMel</v>
      </c>
      <c r="I718" t="str">
        <f t="shared" si="44"/>
        <v>wMel_Po_1_-</v>
      </c>
      <c r="J718">
        <v>3</v>
      </c>
      <c r="K718">
        <v>28</v>
      </c>
      <c r="L718">
        <v>9</v>
      </c>
      <c r="M718" t="str">
        <f t="shared" si="45"/>
        <v>re1-9</v>
      </c>
      <c r="N718">
        <v>14</v>
      </c>
      <c r="O718">
        <v>0</v>
      </c>
      <c r="P718">
        <v>60</v>
      </c>
      <c r="Q718">
        <v>24.8</v>
      </c>
      <c r="R718" t="s">
        <v>14</v>
      </c>
      <c r="S718">
        <v>24</v>
      </c>
      <c r="T718" s="4" t="s">
        <v>42</v>
      </c>
      <c r="U718" t="s">
        <v>23</v>
      </c>
      <c r="V718">
        <v>18.366238182496499</v>
      </c>
      <c r="W718">
        <f t="shared" si="46"/>
        <v>18</v>
      </c>
      <c r="X718" t="s">
        <v>59</v>
      </c>
      <c r="Y718" t="str">
        <f t="shared" si="47"/>
        <v>Po</v>
      </c>
    </row>
    <row r="719" spans="1:25" x14ac:dyDescent="0.3">
      <c r="A719">
        <v>288</v>
      </c>
      <c r="B719">
        <v>660</v>
      </c>
      <c r="C719" t="s">
        <v>26</v>
      </c>
      <c r="D719" t="s">
        <v>12</v>
      </c>
      <c r="E719">
        <f>VLOOKUP(D719,Tabelle1!$A$2:$B$9,2,0)</f>
        <v>1</v>
      </c>
      <c r="F719" t="s">
        <v>55</v>
      </c>
      <c r="G719" t="s">
        <v>62</v>
      </c>
      <c r="H719" t="str">
        <f>IF(AND(VLOOKUP(D719,Tabelle1!$A$2:$C$9,3,0)="Uninf", G719="yes"),"Uninf-AB",VLOOKUP(D719,Tabelle1!$A$2:$C$9,3,0))</f>
        <v>wMel</v>
      </c>
      <c r="I719" t="str">
        <f t="shared" si="44"/>
        <v>wMel_Po_1_-</v>
      </c>
      <c r="J719">
        <v>3</v>
      </c>
      <c r="K719">
        <v>28</v>
      </c>
      <c r="L719">
        <v>9</v>
      </c>
      <c r="M719" t="str">
        <f t="shared" si="45"/>
        <v>re1-9</v>
      </c>
      <c r="N719">
        <v>14</v>
      </c>
      <c r="O719">
        <v>0</v>
      </c>
      <c r="P719">
        <v>60</v>
      </c>
      <c r="Q719">
        <v>24.8</v>
      </c>
      <c r="R719" t="s">
        <v>14</v>
      </c>
      <c r="S719">
        <v>24</v>
      </c>
      <c r="T719" s="4" t="s">
        <v>42</v>
      </c>
      <c r="U719" t="s">
        <v>23</v>
      </c>
      <c r="V719">
        <v>18.390830037691899</v>
      </c>
      <c r="W719">
        <f t="shared" si="46"/>
        <v>18</v>
      </c>
      <c r="X719" t="s">
        <v>59</v>
      </c>
      <c r="Y719" t="str">
        <f t="shared" si="47"/>
        <v>Po</v>
      </c>
    </row>
    <row r="720" spans="1:25" x14ac:dyDescent="0.3">
      <c r="A720">
        <v>304</v>
      </c>
      <c r="B720">
        <v>662</v>
      </c>
      <c r="C720" t="s">
        <v>26</v>
      </c>
      <c r="D720" t="s">
        <v>12</v>
      </c>
      <c r="E720">
        <f>VLOOKUP(D720,Tabelle1!$A$2:$B$9,2,0)</f>
        <v>1</v>
      </c>
      <c r="F720" t="s">
        <v>55</v>
      </c>
      <c r="G720" t="s">
        <v>62</v>
      </c>
      <c r="H720" t="str">
        <f>IF(AND(VLOOKUP(D720,Tabelle1!$A$2:$C$9,3,0)="Uninf", G720="yes"),"Uninf-AB",VLOOKUP(D720,Tabelle1!$A$2:$C$9,3,0))</f>
        <v>wMel</v>
      </c>
      <c r="I720" t="str">
        <f t="shared" si="44"/>
        <v>wMel_Po_1_-</v>
      </c>
      <c r="J720">
        <v>3</v>
      </c>
      <c r="K720">
        <v>28</v>
      </c>
      <c r="L720">
        <v>9</v>
      </c>
      <c r="M720" t="str">
        <f t="shared" si="45"/>
        <v>re1-9</v>
      </c>
      <c r="N720">
        <v>14</v>
      </c>
      <c r="O720">
        <v>0</v>
      </c>
      <c r="P720">
        <v>60</v>
      </c>
      <c r="Q720">
        <v>24.8</v>
      </c>
      <c r="R720" t="s">
        <v>14</v>
      </c>
      <c r="S720">
        <v>24</v>
      </c>
      <c r="T720" s="4" t="s">
        <v>42</v>
      </c>
      <c r="U720" t="s">
        <v>23</v>
      </c>
      <c r="V720">
        <v>18.453224642353899</v>
      </c>
      <c r="W720">
        <f t="shared" si="46"/>
        <v>18</v>
      </c>
      <c r="X720" t="s">
        <v>59</v>
      </c>
      <c r="Y720" t="str">
        <f t="shared" si="47"/>
        <v>Po</v>
      </c>
    </row>
    <row r="721" spans="1:25" x14ac:dyDescent="0.3">
      <c r="A721">
        <v>322</v>
      </c>
      <c r="B721">
        <v>668</v>
      </c>
      <c r="C721" t="s">
        <v>26</v>
      </c>
      <c r="D721" t="s">
        <v>12</v>
      </c>
      <c r="E721">
        <f>VLOOKUP(D721,Tabelle1!$A$2:$B$9,2,0)</f>
        <v>1</v>
      </c>
      <c r="F721" t="s">
        <v>55</v>
      </c>
      <c r="G721" t="s">
        <v>62</v>
      </c>
      <c r="H721" t="str">
        <f>IF(AND(VLOOKUP(D721,Tabelle1!$A$2:$C$9,3,0)="Uninf", G721="yes"),"Uninf-AB",VLOOKUP(D721,Tabelle1!$A$2:$C$9,3,0))</f>
        <v>wMel</v>
      </c>
      <c r="I721" t="str">
        <f t="shared" si="44"/>
        <v>wMel_Po_1_-</v>
      </c>
      <c r="J721">
        <v>3</v>
      </c>
      <c r="K721">
        <v>28</v>
      </c>
      <c r="L721">
        <v>9</v>
      </c>
      <c r="M721" t="str">
        <f t="shared" si="45"/>
        <v>re1-9</v>
      </c>
      <c r="N721">
        <v>14</v>
      </c>
      <c r="O721">
        <v>0</v>
      </c>
      <c r="P721">
        <v>60</v>
      </c>
      <c r="Q721">
        <v>24.8</v>
      </c>
      <c r="R721" t="s">
        <v>14</v>
      </c>
      <c r="S721">
        <v>24</v>
      </c>
      <c r="T721" s="4" t="s">
        <v>42</v>
      </c>
      <c r="U721" t="s">
        <v>23</v>
      </c>
      <c r="V721">
        <v>18.522755306794501</v>
      </c>
      <c r="W721">
        <f t="shared" si="46"/>
        <v>19</v>
      </c>
      <c r="X721" t="s">
        <v>59</v>
      </c>
      <c r="Y721" t="str">
        <f t="shared" si="47"/>
        <v>Po</v>
      </c>
    </row>
    <row r="722" spans="1:25" x14ac:dyDescent="0.3">
      <c r="A722">
        <v>352</v>
      </c>
      <c r="B722">
        <v>668</v>
      </c>
      <c r="C722" t="s">
        <v>26</v>
      </c>
      <c r="D722" t="s">
        <v>12</v>
      </c>
      <c r="E722">
        <f>VLOOKUP(D722,Tabelle1!$A$2:$B$9,2,0)</f>
        <v>1</v>
      </c>
      <c r="F722" t="s">
        <v>55</v>
      </c>
      <c r="G722" t="s">
        <v>62</v>
      </c>
      <c r="H722" t="str">
        <f>IF(AND(VLOOKUP(D722,Tabelle1!$A$2:$C$9,3,0)="Uninf", G722="yes"),"Uninf-AB",VLOOKUP(D722,Tabelle1!$A$2:$C$9,3,0))</f>
        <v>wMel</v>
      </c>
      <c r="I722" t="str">
        <f t="shared" si="44"/>
        <v>wMel_Po_1_-</v>
      </c>
      <c r="J722">
        <v>3</v>
      </c>
      <c r="K722">
        <v>28</v>
      </c>
      <c r="L722">
        <v>9</v>
      </c>
      <c r="M722" t="str">
        <f t="shared" si="45"/>
        <v>re1-9</v>
      </c>
      <c r="N722">
        <v>14</v>
      </c>
      <c r="O722">
        <v>0</v>
      </c>
      <c r="P722">
        <v>60</v>
      </c>
      <c r="Q722">
        <v>24.8</v>
      </c>
      <c r="R722" t="s">
        <v>14</v>
      </c>
      <c r="S722">
        <v>24</v>
      </c>
      <c r="T722" s="4" t="s">
        <v>42</v>
      </c>
      <c r="U722" t="s">
        <v>23</v>
      </c>
      <c r="V722">
        <v>18.6404084563396</v>
      </c>
      <c r="W722">
        <f t="shared" si="46"/>
        <v>19</v>
      </c>
      <c r="X722" t="s">
        <v>59</v>
      </c>
      <c r="Y722" t="str">
        <f t="shared" si="47"/>
        <v>Po</v>
      </c>
    </row>
    <row r="723" spans="1:25" x14ac:dyDescent="0.3">
      <c r="A723">
        <v>300</v>
      </c>
      <c r="B723">
        <v>638</v>
      </c>
      <c r="C723" t="s">
        <v>26</v>
      </c>
      <c r="D723" t="s">
        <v>12</v>
      </c>
      <c r="E723">
        <f>VLOOKUP(D723,Tabelle1!$A$2:$B$9,2,0)</f>
        <v>1</v>
      </c>
      <c r="F723" t="s">
        <v>55</v>
      </c>
      <c r="G723" t="s">
        <v>62</v>
      </c>
      <c r="H723" t="str">
        <f>IF(AND(VLOOKUP(D723,Tabelle1!$A$2:$C$9,3,0)="Uninf", G723="yes"),"Uninf-AB",VLOOKUP(D723,Tabelle1!$A$2:$C$9,3,0))</f>
        <v>wMel</v>
      </c>
      <c r="I723" t="str">
        <f t="shared" si="44"/>
        <v>wMel_Po_1_-</v>
      </c>
      <c r="J723">
        <v>3</v>
      </c>
      <c r="K723">
        <v>28</v>
      </c>
      <c r="L723">
        <v>9</v>
      </c>
      <c r="M723" t="str">
        <f t="shared" si="45"/>
        <v>re1-9</v>
      </c>
      <c r="N723">
        <v>14</v>
      </c>
      <c r="O723">
        <v>0</v>
      </c>
      <c r="P723">
        <v>60</v>
      </c>
      <c r="Q723">
        <v>24.8</v>
      </c>
      <c r="R723" t="s">
        <v>14</v>
      </c>
      <c r="S723">
        <v>24</v>
      </c>
      <c r="T723" s="4" t="s">
        <v>42</v>
      </c>
      <c r="U723" t="s">
        <v>23</v>
      </c>
      <c r="V723">
        <v>18.441782456893598</v>
      </c>
      <c r="W723">
        <f t="shared" si="46"/>
        <v>18</v>
      </c>
      <c r="X723" t="s">
        <v>59</v>
      </c>
      <c r="Y723" t="str">
        <f t="shared" si="47"/>
        <v>Po</v>
      </c>
    </row>
    <row r="724" spans="1:25" x14ac:dyDescent="0.3">
      <c r="A724">
        <v>338</v>
      </c>
      <c r="B724">
        <v>624</v>
      </c>
      <c r="C724" t="s">
        <v>26</v>
      </c>
      <c r="D724" t="s">
        <v>12</v>
      </c>
      <c r="E724">
        <f>VLOOKUP(D724,Tabelle1!$A$2:$B$9,2,0)</f>
        <v>1</v>
      </c>
      <c r="F724" t="s">
        <v>55</v>
      </c>
      <c r="G724" t="s">
        <v>62</v>
      </c>
      <c r="H724" t="str">
        <f>IF(AND(VLOOKUP(D724,Tabelle1!$A$2:$C$9,3,0)="Uninf", G724="yes"),"Uninf-AB",VLOOKUP(D724,Tabelle1!$A$2:$C$9,3,0))</f>
        <v>wMel</v>
      </c>
      <c r="I724" t="str">
        <f t="shared" si="44"/>
        <v>wMel_Po_1_-</v>
      </c>
      <c r="J724">
        <v>3</v>
      </c>
      <c r="K724">
        <v>28</v>
      </c>
      <c r="L724">
        <v>9</v>
      </c>
      <c r="M724" t="str">
        <f t="shared" si="45"/>
        <v>re1-9</v>
      </c>
      <c r="N724">
        <v>14</v>
      </c>
      <c r="O724">
        <v>0</v>
      </c>
      <c r="P724">
        <v>60</v>
      </c>
      <c r="Q724">
        <v>24.8</v>
      </c>
      <c r="R724" t="s">
        <v>14</v>
      </c>
      <c r="S724">
        <v>24</v>
      </c>
      <c r="T724" s="4" t="s">
        <v>42</v>
      </c>
      <c r="U724" t="s">
        <v>23</v>
      </c>
      <c r="V724">
        <v>18.5932859719858</v>
      </c>
      <c r="W724">
        <f t="shared" si="46"/>
        <v>19</v>
      </c>
      <c r="X724" t="s">
        <v>59</v>
      </c>
      <c r="Y724" t="str">
        <f t="shared" si="47"/>
        <v>Po</v>
      </c>
    </row>
    <row r="725" spans="1:25" x14ac:dyDescent="0.3">
      <c r="A725">
        <v>372</v>
      </c>
      <c r="B725">
        <v>626</v>
      </c>
      <c r="C725" t="s">
        <v>26</v>
      </c>
      <c r="D725" t="s">
        <v>12</v>
      </c>
      <c r="E725">
        <f>VLOOKUP(D725,Tabelle1!$A$2:$B$9,2,0)</f>
        <v>1</v>
      </c>
      <c r="F725" t="s">
        <v>55</v>
      </c>
      <c r="G725" t="s">
        <v>62</v>
      </c>
      <c r="H725" t="str">
        <f>IF(AND(VLOOKUP(D725,Tabelle1!$A$2:$C$9,3,0)="Uninf", G725="yes"),"Uninf-AB",VLOOKUP(D725,Tabelle1!$A$2:$C$9,3,0))</f>
        <v>wMel</v>
      </c>
      <c r="I725" t="str">
        <f t="shared" si="44"/>
        <v>wMel_Po_1_-</v>
      </c>
      <c r="J725">
        <v>3</v>
      </c>
      <c r="K725">
        <v>28</v>
      </c>
      <c r="L725">
        <v>9</v>
      </c>
      <c r="M725" t="str">
        <f t="shared" si="45"/>
        <v>re1-9</v>
      </c>
      <c r="N725">
        <v>14</v>
      </c>
      <c r="O725">
        <v>0</v>
      </c>
      <c r="P725">
        <v>60</v>
      </c>
      <c r="Q725">
        <v>24.8</v>
      </c>
      <c r="R725" t="s">
        <v>14</v>
      </c>
      <c r="S725">
        <v>24</v>
      </c>
      <c r="T725" s="4" t="s">
        <v>42</v>
      </c>
      <c r="U725" t="s">
        <v>23</v>
      </c>
      <c r="V725">
        <v>18.726272466374802</v>
      </c>
      <c r="W725">
        <f t="shared" si="46"/>
        <v>19</v>
      </c>
      <c r="X725" t="s">
        <v>59</v>
      </c>
      <c r="Y725" t="str">
        <f t="shared" si="47"/>
        <v>Po</v>
      </c>
    </row>
    <row r="726" spans="1:25" x14ac:dyDescent="0.3">
      <c r="A726">
        <v>752</v>
      </c>
      <c r="B726">
        <v>614</v>
      </c>
      <c r="C726" t="s">
        <v>26</v>
      </c>
      <c r="D726" t="s">
        <v>12</v>
      </c>
      <c r="E726">
        <f>VLOOKUP(D726,Tabelle1!$A$2:$B$9,2,0)</f>
        <v>1</v>
      </c>
      <c r="F726" t="s">
        <v>55</v>
      </c>
      <c r="G726" t="s">
        <v>62</v>
      </c>
      <c r="H726" t="str">
        <f>IF(AND(VLOOKUP(D726,Tabelle1!$A$2:$C$9,3,0)="Uninf", G726="yes"),"Uninf-AB",VLOOKUP(D726,Tabelle1!$A$2:$C$9,3,0))</f>
        <v>wMel</v>
      </c>
      <c r="I726" t="str">
        <f t="shared" si="44"/>
        <v>wMel_Po_1_-</v>
      </c>
      <c r="J726">
        <v>3</v>
      </c>
      <c r="K726">
        <v>28</v>
      </c>
      <c r="L726">
        <v>9</v>
      </c>
      <c r="M726" t="str">
        <f t="shared" si="45"/>
        <v>re1-9</v>
      </c>
      <c r="N726">
        <v>14</v>
      </c>
      <c r="O726">
        <v>0</v>
      </c>
      <c r="P726">
        <v>60</v>
      </c>
      <c r="Q726">
        <v>24.8</v>
      </c>
      <c r="R726" t="s">
        <v>14</v>
      </c>
      <c r="S726">
        <v>24</v>
      </c>
      <c r="T726" s="4" t="s">
        <v>42</v>
      </c>
      <c r="U726" t="s">
        <v>23</v>
      </c>
      <c r="V726">
        <v>20.218668144519199</v>
      </c>
      <c r="W726">
        <f t="shared" si="46"/>
        <v>20</v>
      </c>
      <c r="X726" t="s">
        <v>59</v>
      </c>
      <c r="Y726" t="str">
        <f t="shared" si="47"/>
        <v>Po</v>
      </c>
    </row>
    <row r="727" spans="1:25" x14ac:dyDescent="0.3">
      <c r="A727">
        <v>784</v>
      </c>
      <c r="B727">
        <v>608</v>
      </c>
      <c r="C727" t="s">
        <v>26</v>
      </c>
      <c r="D727" t="s">
        <v>12</v>
      </c>
      <c r="E727">
        <f>VLOOKUP(D727,Tabelle1!$A$2:$B$9,2,0)</f>
        <v>1</v>
      </c>
      <c r="F727" t="s">
        <v>55</v>
      </c>
      <c r="G727" t="s">
        <v>62</v>
      </c>
      <c r="H727" t="str">
        <f>IF(AND(VLOOKUP(D727,Tabelle1!$A$2:$C$9,3,0)="Uninf", G727="yes"),"Uninf-AB",VLOOKUP(D727,Tabelle1!$A$2:$C$9,3,0))</f>
        <v>wMel</v>
      </c>
      <c r="I727" t="str">
        <f t="shared" si="44"/>
        <v>wMel_Po_1_-</v>
      </c>
      <c r="J727">
        <v>3</v>
      </c>
      <c r="K727">
        <v>28</v>
      </c>
      <c r="L727">
        <v>9</v>
      </c>
      <c r="M727" t="str">
        <f t="shared" si="45"/>
        <v>re1-9</v>
      </c>
      <c r="N727">
        <v>14</v>
      </c>
      <c r="O727">
        <v>0</v>
      </c>
      <c r="P727">
        <v>60</v>
      </c>
      <c r="Q727">
        <v>24.8</v>
      </c>
      <c r="R727" t="s">
        <v>14</v>
      </c>
      <c r="S727">
        <v>24</v>
      </c>
      <c r="T727" s="4" t="s">
        <v>42</v>
      </c>
      <c r="U727" t="s">
        <v>23</v>
      </c>
      <c r="V727">
        <v>20.345226062653801</v>
      </c>
      <c r="W727">
        <f t="shared" si="46"/>
        <v>20</v>
      </c>
      <c r="X727" t="s">
        <v>59</v>
      </c>
      <c r="Y727" t="str">
        <f t="shared" si="47"/>
        <v>Po</v>
      </c>
    </row>
    <row r="728" spans="1:25" x14ac:dyDescent="0.3">
      <c r="A728">
        <v>998</v>
      </c>
      <c r="B728">
        <v>622</v>
      </c>
      <c r="C728" t="s">
        <v>26</v>
      </c>
      <c r="D728" t="s">
        <v>12</v>
      </c>
      <c r="E728">
        <f>VLOOKUP(D728,Tabelle1!$A$2:$B$9,2,0)</f>
        <v>1</v>
      </c>
      <c r="F728" t="s">
        <v>55</v>
      </c>
      <c r="G728" t="s">
        <v>62</v>
      </c>
      <c r="H728" t="str">
        <f>IF(AND(VLOOKUP(D728,Tabelle1!$A$2:$C$9,3,0)="Uninf", G728="yes"),"Uninf-AB",VLOOKUP(D728,Tabelle1!$A$2:$C$9,3,0))</f>
        <v>wMel</v>
      </c>
      <c r="I728" t="str">
        <f t="shared" si="44"/>
        <v>wMel_Po_1_-</v>
      </c>
      <c r="J728">
        <v>3</v>
      </c>
      <c r="K728">
        <v>28</v>
      </c>
      <c r="L728">
        <v>9</v>
      </c>
      <c r="M728" t="str">
        <f t="shared" si="45"/>
        <v>re1-9</v>
      </c>
      <c r="N728">
        <v>14</v>
      </c>
      <c r="O728">
        <v>0</v>
      </c>
      <c r="P728">
        <v>60</v>
      </c>
      <c r="Q728">
        <v>24.8</v>
      </c>
      <c r="R728" t="s">
        <v>14</v>
      </c>
      <c r="S728">
        <v>24</v>
      </c>
      <c r="T728" s="4" t="s">
        <v>42</v>
      </c>
      <c r="U728" t="s">
        <v>23</v>
      </c>
      <c r="V728">
        <v>21.1820090037406</v>
      </c>
      <c r="W728">
        <f t="shared" si="46"/>
        <v>21</v>
      </c>
      <c r="X728" t="s">
        <v>59</v>
      </c>
      <c r="Y728" t="str">
        <f t="shared" si="47"/>
        <v>Po</v>
      </c>
    </row>
    <row r="729" spans="1:25" x14ac:dyDescent="0.3">
      <c r="A729">
        <v>1082</v>
      </c>
      <c r="B729">
        <v>580</v>
      </c>
      <c r="C729" t="s">
        <v>26</v>
      </c>
      <c r="D729" t="s">
        <v>12</v>
      </c>
      <c r="E729">
        <f>VLOOKUP(D729,Tabelle1!$A$2:$B$9,2,0)</f>
        <v>1</v>
      </c>
      <c r="F729" t="s">
        <v>55</v>
      </c>
      <c r="G729" t="s">
        <v>62</v>
      </c>
      <c r="H729" t="str">
        <f>IF(AND(VLOOKUP(D729,Tabelle1!$A$2:$C$9,3,0)="Uninf", G729="yes"),"Uninf-AB",VLOOKUP(D729,Tabelle1!$A$2:$C$9,3,0))</f>
        <v>wMel</v>
      </c>
      <c r="I729" t="str">
        <f t="shared" si="44"/>
        <v>wMel_Po_1_-</v>
      </c>
      <c r="J729">
        <v>3</v>
      </c>
      <c r="K729">
        <v>28</v>
      </c>
      <c r="L729">
        <v>9</v>
      </c>
      <c r="M729" t="str">
        <f t="shared" si="45"/>
        <v>re1-9</v>
      </c>
      <c r="N729">
        <v>14</v>
      </c>
      <c r="O729">
        <v>0</v>
      </c>
      <c r="P729">
        <v>60</v>
      </c>
      <c r="Q729">
        <v>24.8</v>
      </c>
      <c r="R729" t="s">
        <v>14</v>
      </c>
      <c r="S729">
        <v>24</v>
      </c>
      <c r="T729" s="4" t="s">
        <v>42</v>
      </c>
      <c r="U729" t="s">
        <v>23</v>
      </c>
      <c r="V729">
        <v>21.518866399472099</v>
      </c>
      <c r="W729">
        <f t="shared" si="46"/>
        <v>22</v>
      </c>
      <c r="X729" t="s">
        <v>59</v>
      </c>
      <c r="Y729" t="str">
        <f t="shared" si="47"/>
        <v>Po</v>
      </c>
    </row>
    <row r="730" spans="1:25" x14ac:dyDescent="0.3">
      <c r="A730">
        <v>1238</v>
      </c>
      <c r="B730">
        <v>614</v>
      </c>
      <c r="C730" t="s">
        <v>26</v>
      </c>
      <c r="D730" t="s">
        <v>12</v>
      </c>
      <c r="E730">
        <f>VLOOKUP(D730,Tabelle1!$A$2:$B$9,2,0)</f>
        <v>1</v>
      </c>
      <c r="F730" t="s">
        <v>55</v>
      </c>
      <c r="G730" t="s">
        <v>62</v>
      </c>
      <c r="H730" t="str">
        <f>IF(AND(VLOOKUP(D730,Tabelle1!$A$2:$C$9,3,0)="Uninf", G730="yes"),"Uninf-AB",VLOOKUP(D730,Tabelle1!$A$2:$C$9,3,0))</f>
        <v>wMel</v>
      </c>
      <c r="I730" t="str">
        <f t="shared" si="44"/>
        <v>wMel_Po_1_-</v>
      </c>
      <c r="J730">
        <v>3</v>
      </c>
      <c r="K730">
        <v>28</v>
      </c>
      <c r="L730">
        <v>9</v>
      </c>
      <c r="M730" t="str">
        <f t="shared" si="45"/>
        <v>re1-9</v>
      </c>
      <c r="N730">
        <v>14</v>
      </c>
      <c r="O730">
        <v>0</v>
      </c>
      <c r="P730">
        <v>60</v>
      </c>
      <c r="Q730">
        <v>24.8</v>
      </c>
      <c r="R730" t="s">
        <v>14</v>
      </c>
      <c r="S730">
        <v>24</v>
      </c>
      <c r="T730" s="4" t="s">
        <v>42</v>
      </c>
      <c r="U730" t="s">
        <v>23</v>
      </c>
      <c r="V730">
        <v>22.124649167150199</v>
      </c>
      <c r="W730">
        <f t="shared" si="46"/>
        <v>22</v>
      </c>
      <c r="X730" t="s">
        <v>59</v>
      </c>
      <c r="Y730" t="str">
        <f t="shared" si="47"/>
        <v>Po</v>
      </c>
    </row>
    <row r="731" spans="1:25" x14ac:dyDescent="0.3">
      <c r="A731">
        <v>1254</v>
      </c>
      <c r="B731">
        <v>584</v>
      </c>
      <c r="C731" t="s">
        <v>26</v>
      </c>
      <c r="D731" t="s">
        <v>12</v>
      </c>
      <c r="E731">
        <f>VLOOKUP(D731,Tabelle1!$A$2:$B$9,2,0)</f>
        <v>1</v>
      </c>
      <c r="F731" t="s">
        <v>55</v>
      </c>
      <c r="G731" t="s">
        <v>62</v>
      </c>
      <c r="H731" t="str">
        <f>IF(AND(VLOOKUP(D731,Tabelle1!$A$2:$C$9,3,0)="Uninf", G731="yes"),"Uninf-AB",VLOOKUP(D731,Tabelle1!$A$2:$C$9,3,0))</f>
        <v>wMel</v>
      </c>
      <c r="I731" t="str">
        <f t="shared" si="44"/>
        <v>wMel_Po_1_-</v>
      </c>
      <c r="J731">
        <v>3</v>
      </c>
      <c r="K731">
        <v>28</v>
      </c>
      <c r="L731">
        <v>9</v>
      </c>
      <c r="M731" t="str">
        <f t="shared" si="45"/>
        <v>re1-9</v>
      </c>
      <c r="N731">
        <v>14</v>
      </c>
      <c r="O731">
        <v>0</v>
      </c>
      <c r="P731">
        <v>60</v>
      </c>
      <c r="Q731">
        <v>24.8</v>
      </c>
      <c r="R731" t="s">
        <v>14</v>
      </c>
      <c r="S731">
        <v>24</v>
      </c>
      <c r="T731" s="4" t="s">
        <v>42</v>
      </c>
      <c r="U731" t="s">
        <v>23</v>
      </c>
      <c r="V731">
        <v>22.192703640006499</v>
      </c>
      <c r="W731">
        <f t="shared" si="46"/>
        <v>22</v>
      </c>
      <c r="X731" t="s">
        <v>59</v>
      </c>
      <c r="Y731" t="str">
        <f t="shared" si="47"/>
        <v>Po</v>
      </c>
    </row>
    <row r="732" spans="1:25" x14ac:dyDescent="0.3">
      <c r="A732">
        <v>1264</v>
      </c>
      <c r="B732">
        <v>602</v>
      </c>
      <c r="C732" t="s">
        <v>26</v>
      </c>
      <c r="D732" t="s">
        <v>12</v>
      </c>
      <c r="E732">
        <f>VLOOKUP(D732,Tabelle1!$A$2:$B$9,2,0)</f>
        <v>1</v>
      </c>
      <c r="F732" t="s">
        <v>55</v>
      </c>
      <c r="G732" t="s">
        <v>62</v>
      </c>
      <c r="H732" t="str">
        <f>IF(AND(VLOOKUP(D732,Tabelle1!$A$2:$C$9,3,0)="Uninf", G732="yes"),"Uninf-AB",VLOOKUP(D732,Tabelle1!$A$2:$C$9,3,0))</f>
        <v>wMel</v>
      </c>
      <c r="I732" t="str">
        <f t="shared" si="44"/>
        <v>wMel_Po_1_-</v>
      </c>
      <c r="J732">
        <v>3</v>
      </c>
      <c r="K732">
        <v>28</v>
      </c>
      <c r="L732">
        <v>9</v>
      </c>
      <c r="M732" t="str">
        <f t="shared" si="45"/>
        <v>re1-9</v>
      </c>
      <c r="N732">
        <v>14</v>
      </c>
      <c r="O732">
        <v>0</v>
      </c>
      <c r="P732">
        <v>60</v>
      </c>
      <c r="Q732">
        <v>24.8</v>
      </c>
      <c r="R732" t="s">
        <v>14</v>
      </c>
      <c r="S732">
        <v>24</v>
      </c>
      <c r="T732" s="4" t="s">
        <v>42</v>
      </c>
      <c r="U732" t="s">
        <v>23</v>
      </c>
      <c r="V732">
        <v>22.228737680662199</v>
      </c>
      <c r="W732">
        <f t="shared" si="46"/>
        <v>22</v>
      </c>
      <c r="X732" t="s">
        <v>59</v>
      </c>
      <c r="Y732" t="str">
        <f t="shared" si="47"/>
        <v>Po</v>
      </c>
    </row>
    <row r="733" spans="1:25" x14ac:dyDescent="0.3">
      <c r="A733">
        <v>1276</v>
      </c>
      <c r="B733">
        <v>588</v>
      </c>
      <c r="C733" t="s">
        <v>26</v>
      </c>
      <c r="D733" t="s">
        <v>12</v>
      </c>
      <c r="E733">
        <f>VLOOKUP(D733,Tabelle1!$A$2:$B$9,2,0)</f>
        <v>1</v>
      </c>
      <c r="F733" t="s">
        <v>55</v>
      </c>
      <c r="G733" t="s">
        <v>62</v>
      </c>
      <c r="H733" t="str">
        <f>IF(AND(VLOOKUP(D733,Tabelle1!$A$2:$C$9,3,0)="Uninf", G733="yes"),"Uninf-AB",VLOOKUP(D733,Tabelle1!$A$2:$C$9,3,0))</f>
        <v>wMel</v>
      </c>
      <c r="I733" t="str">
        <f t="shared" si="44"/>
        <v>wMel_Po_1_-</v>
      </c>
      <c r="J733">
        <v>3</v>
      </c>
      <c r="K733">
        <v>28</v>
      </c>
      <c r="L733">
        <v>9</v>
      </c>
      <c r="M733" t="str">
        <f t="shared" si="45"/>
        <v>re1-9</v>
      </c>
      <c r="N733">
        <v>14</v>
      </c>
      <c r="O733">
        <v>0</v>
      </c>
      <c r="P733">
        <v>60</v>
      </c>
      <c r="Q733">
        <v>24.8</v>
      </c>
      <c r="R733" t="s">
        <v>14</v>
      </c>
      <c r="S733">
        <v>24</v>
      </c>
      <c r="T733" s="4" t="s">
        <v>42</v>
      </c>
      <c r="U733" t="s">
        <v>23</v>
      </c>
      <c r="V733">
        <v>22.278275132815299</v>
      </c>
      <c r="W733">
        <f t="shared" si="46"/>
        <v>22</v>
      </c>
      <c r="X733" t="s">
        <v>59</v>
      </c>
      <c r="Y733" t="str">
        <f t="shared" si="47"/>
        <v>Po</v>
      </c>
    </row>
    <row r="734" spans="1:25" x14ac:dyDescent="0.3">
      <c r="A734">
        <v>1284</v>
      </c>
      <c r="B734">
        <v>616</v>
      </c>
      <c r="C734" t="s">
        <v>26</v>
      </c>
      <c r="D734" t="s">
        <v>12</v>
      </c>
      <c r="E734">
        <f>VLOOKUP(D734,Tabelle1!$A$2:$B$9,2,0)</f>
        <v>1</v>
      </c>
      <c r="F734" t="s">
        <v>55</v>
      </c>
      <c r="G734" t="s">
        <v>62</v>
      </c>
      <c r="H734" t="str">
        <f>IF(AND(VLOOKUP(D734,Tabelle1!$A$2:$C$9,3,0)="Uninf", G734="yes"),"Uninf-AB",VLOOKUP(D734,Tabelle1!$A$2:$C$9,3,0))</f>
        <v>wMel</v>
      </c>
      <c r="I734" t="str">
        <f t="shared" si="44"/>
        <v>wMel_Po_1_-</v>
      </c>
      <c r="J734">
        <v>3</v>
      </c>
      <c r="K734">
        <v>28</v>
      </c>
      <c r="L734">
        <v>9</v>
      </c>
      <c r="M734" t="str">
        <f t="shared" si="45"/>
        <v>re1-9</v>
      </c>
      <c r="N734">
        <v>14</v>
      </c>
      <c r="O734">
        <v>0</v>
      </c>
      <c r="P734">
        <v>60</v>
      </c>
      <c r="Q734">
        <v>24.8</v>
      </c>
      <c r="R734" t="s">
        <v>14</v>
      </c>
      <c r="S734">
        <v>24</v>
      </c>
      <c r="T734" s="4" t="s">
        <v>42</v>
      </c>
      <c r="U734" t="s">
        <v>23</v>
      </c>
      <c r="V734">
        <v>22.304696921357198</v>
      </c>
      <c r="W734">
        <f t="shared" si="46"/>
        <v>22</v>
      </c>
      <c r="X734" t="s">
        <v>59</v>
      </c>
      <c r="Y734" t="str">
        <f t="shared" si="47"/>
        <v>Po</v>
      </c>
    </row>
    <row r="735" spans="1:25" x14ac:dyDescent="0.3">
      <c r="A735">
        <v>1518</v>
      </c>
      <c r="B735">
        <v>546</v>
      </c>
      <c r="C735" t="s">
        <v>26</v>
      </c>
      <c r="D735" t="s">
        <v>12</v>
      </c>
      <c r="E735">
        <f>VLOOKUP(D735,Tabelle1!$A$2:$B$9,2,0)</f>
        <v>1</v>
      </c>
      <c r="F735" t="s">
        <v>55</v>
      </c>
      <c r="G735" t="s">
        <v>62</v>
      </c>
      <c r="H735" t="str">
        <f>IF(AND(VLOOKUP(D735,Tabelle1!$A$2:$C$9,3,0)="Uninf", G735="yes"),"Uninf-AB",VLOOKUP(D735,Tabelle1!$A$2:$C$9,3,0))</f>
        <v>wMel</v>
      </c>
      <c r="I735" t="str">
        <f t="shared" si="44"/>
        <v>wMel_Po_1_-</v>
      </c>
      <c r="J735">
        <v>3</v>
      </c>
      <c r="K735">
        <v>28</v>
      </c>
      <c r="L735">
        <v>9</v>
      </c>
      <c r="M735" t="str">
        <f t="shared" si="45"/>
        <v>re1-9</v>
      </c>
      <c r="N735">
        <v>14</v>
      </c>
      <c r="O735">
        <v>0</v>
      </c>
      <c r="P735">
        <v>60</v>
      </c>
      <c r="Q735">
        <v>24.8</v>
      </c>
      <c r="R735" t="s">
        <v>14</v>
      </c>
      <c r="S735">
        <v>24</v>
      </c>
      <c r="T735" s="4" t="s">
        <v>42</v>
      </c>
      <c r="U735" t="s">
        <v>23</v>
      </c>
      <c r="V735">
        <v>23.2347724494843</v>
      </c>
      <c r="W735">
        <f t="shared" si="46"/>
        <v>23</v>
      </c>
      <c r="X735" t="s">
        <v>59</v>
      </c>
      <c r="Y735" t="str">
        <f t="shared" si="47"/>
        <v>Po</v>
      </c>
    </row>
    <row r="736" spans="1:25" x14ac:dyDescent="0.3">
      <c r="A736">
        <v>1700</v>
      </c>
      <c r="B736">
        <v>538</v>
      </c>
      <c r="C736" t="s">
        <v>26</v>
      </c>
      <c r="D736" t="s">
        <v>12</v>
      </c>
      <c r="E736">
        <f>VLOOKUP(D736,Tabelle1!$A$2:$B$9,2,0)</f>
        <v>1</v>
      </c>
      <c r="F736" t="s">
        <v>55</v>
      </c>
      <c r="G736" t="s">
        <v>62</v>
      </c>
      <c r="H736" t="str">
        <f>IF(AND(VLOOKUP(D736,Tabelle1!$A$2:$C$9,3,0)="Uninf", G736="yes"),"Uninf-AB",VLOOKUP(D736,Tabelle1!$A$2:$C$9,3,0))</f>
        <v>wMel</v>
      </c>
      <c r="I736" t="str">
        <f t="shared" si="44"/>
        <v>wMel_Po_1_-</v>
      </c>
      <c r="J736">
        <v>3</v>
      </c>
      <c r="K736">
        <v>28</v>
      </c>
      <c r="L736">
        <v>9</v>
      </c>
      <c r="M736" t="str">
        <f t="shared" si="45"/>
        <v>re1-9</v>
      </c>
      <c r="N736">
        <v>14</v>
      </c>
      <c r="O736">
        <v>0</v>
      </c>
      <c r="P736">
        <v>60</v>
      </c>
      <c r="Q736">
        <v>24.8</v>
      </c>
      <c r="R736" t="s">
        <v>14</v>
      </c>
      <c r="S736">
        <v>24</v>
      </c>
      <c r="T736" s="4" t="s">
        <v>42</v>
      </c>
      <c r="U736" t="s">
        <v>23</v>
      </c>
      <c r="V736">
        <v>23.949949857106699</v>
      </c>
      <c r="W736">
        <f t="shared" si="46"/>
        <v>24</v>
      </c>
      <c r="X736" t="s">
        <v>59</v>
      </c>
      <c r="Y736" t="str">
        <f t="shared" si="47"/>
        <v>Po</v>
      </c>
    </row>
    <row r="737" spans="1:25" x14ac:dyDescent="0.3">
      <c r="A737">
        <v>1776</v>
      </c>
      <c r="B737">
        <v>598</v>
      </c>
      <c r="C737" t="s">
        <v>26</v>
      </c>
      <c r="D737" t="s">
        <v>12</v>
      </c>
      <c r="E737">
        <f>VLOOKUP(D737,Tabelle1!$A$2:$B$9,2,0)</f>
        <v>1</v>
      </c>
      <c r="F737" t="s">
        <v>55</v>
      </c>
      <c r="G737" t="s">
        <v>62</v>
      </c>
      <c r="H737" t="str">
        <f>IF(AND(VLOOKUP(D737,Tabelle1!$A$2:$C$9,3,0)="Uninf", G737="yes"),"Uninf-AB",VLOOKUP(D737,Tabelle1!$A$2:$C$9,3,0))</f>
        <v>wMel</v>
      </c>
      <c r="I737" t="str">
        <f t="shared" si="44"/>
        <v>wMel_Po_1_-</v>
      </c>
      <c r="J737">
        <v>3</v>
      </c>
      <c r="K737">
        <v>28</v>
      </c>
      <c r="L737">
        <v>9</v>
      </c>
      <c r="M737" t="str">
        <f t="shared" si="45"/>
        <v>re1-9</v>
      </c>
      <c r="N737">
        <v>14</v>
      </c>
      <c r="O737">
        <v>0</v>
      </c>
      <c r="P737">
        <v>60</v>
      </c>
      <c r="Q737">
        <v>24.8</v>
      </c>
      <c r="R737" t="s">
        <v>14</v>
      </c>
      <c r="S737">
        <v>24</v>
      </c>
      <c r="T737" s="4" t="s">
        <v>42</v>
      </c>
      <c r="U737" t="s">
        <v>23</v>
      </c>
      <c r="V737">
        <v>24.2373922497565</v>
      </c>
      <c r="W737">
        <f t="shared" si="46"/>
        <v>24</v>
      </c>
      <c r="X737" t="s">
        <v>59</v>
      </c>
      <c r="Y737" t="str">
        <f t="shared" si="47"/>
        <v>Po</v>
      </c>
    </row>
    <row r="738" spans="1:25" x14ac:dyDescent="0.3">
      <c r="A738">
        <v>1868</v>
      </c>
      <c r="B738">
        <v>552</v>
      </c>
      <c r="C738" t="s">
        <v>26</v>
      </c>
      <c r="D738" t="s">
        <v>12</v>
      </c>
      <c r="E738">
        <f>VLOOKUP(D738,Tabelle1!$A$2:$B$9,2,0)</f>
        <v>1</v>
      </c>
      <c r="F738" t="s">
        <v>55</v>
      </c>
      <c r="G738" t="s">
        <v>62</v>
      </c>
      <c r="H738" t="str">
        <f>IF(AND(VLOOKUP(D738,Tabelle1!$A$2:$C$9,3,0)="Uninf", G738="yes"),"Uninf-AB",VLOOKUP(D738,Tabelle1!$A$2:$C$9,3,0))</f>
        <v>wMel</v>
      </c>
      <c r="I738" t="str">
        <f t="shared" si="44"/>
        <v>wMel_Po_1_-</v>
      </c>
      <c r="J738">
        <v>3</v>
      </c>
      <c r="K738">
        <v>28</v>
      </c>
      <c r="L738">
        <v>9</v>
      </c>
      <c r="M738" t="str">
        <f t="shared" si="45"/>
        <v>re1-9</v>
      </c>
      <c r="N738">
        <v>14</v>
      </c>
      <c r="O738">
        <v>0</v>
      </c>
      <c r="P738">
        <v>60</v>
      </c>
      <c r="Q738">
        <v>24.8</v>
      </c>
      <c r="R738" t="s">
        <v>14</v>
      </c>
      <c r="S738">
        <v>24</v>
      </c>
      <c r="T738" s="4" t="s">
        <v>42</v>
      </c>
      <c r="U738" t="s">
        <v>23</v>
      </c>
      <c r="V738">
        <v>24.606331302224302</v>
      </c>
      <c r="W738">
        <f t="shared" si="46"/>
        <v>25</v>
      </c>
      <c r="X738" t="s">
        <v>59</v>
      </c>
      <c r="Y738" t="str">
        <f t="shared" si="47"/>
        <v>Po</v>
      </c>
    </row>
    <row r="739" spans="1:25" x14ac:dyDescent="0.3">
      <c r="A739">
        <v>1882</v>
      </c>
      <c r="B739">
        <v>590</v>
      </c>
      <c r="C739" t="s">
        <v>26</v>
      </c>
      <c r="D739" t="s">
        <v>12</v>
      </c>
      <c r="E739">
        <f>VLOOKUP(D739,Tabelle1!$A$2:$B$9,2,0)</f>
        <v>1</v>
      </c>
      <c r="F739" t="s">
        <v>55</v>
      </c>
      <c r="G739" t="s">
        <v>62</v>
      </c>
      <c r="H739" t="str">
        <f>IF(AND(VLOOKUP(D739,Tabelle1!$A$2:$C$9,3,0)="Uninf", G739="yes"),"Uninf-AB",VLOOKUP(D739,Tabelle1!$A$2:$C$9,3,0))</f>
        <v>wMel</v>
      </c>
      <c r="I739" t="str">
        <f t="shared" si="44"/>
        <v>wMel_Po_1_-</v>
      </c>
      <c r="J739">
        <v>3</v>
      </c>
      <c r="K739">
        <v>28</v>
      </c>
      <c r="L739">
        <v>9</v>
      </c>
      <c r="M739" t="str">
        <f t="shared" si="45"/>
        <v>re1-9</v>
      </c>
      <c r="N739">
        <v>14</v>
      </c>
      <c r="O739">
        <v>0</v>
      </c>
      <c r="P739">
        <v>60</v>
      </c>
      <c r="Q739">
        <v>24.8</v>
      </c>
      <c r="R739" t="s">
        <v>14</v>
      </c>
      <c r="S739">
        <v>24</v>
      </c>
      <c r="T739" s="4" t="s">
        <v>42</v>
      </c>
      <c r="U739" t="s">
        <v>23</v>
      </c>
      <c r="V739">
        <v>24.6545150118646</v>
      </c>
      <c r="W739">
        <f t="shared" si="46"/>
        <v>25</v>
      </c>
      <c r="X739" t="s">
        <v>59</v>
      </c>
      <c r="Y739" t="str">
        <f t="shared" si="47"/>
        <v>Po</v>
      </c>
    </row>
    <row r="740" spans="1:25" x14ac:dyDescent="0.3">
      <c r="A740">
        <v>1928</v>
      </c>
      <c r="B740">
        <v>586</v>
      </c>
      <c r="C740" t="s">
        <v>26</v>
      </c>
      <c r="D740" t="s">
        <v>12</v>
      </c>
      <c r="E740">
        <f>VLOOKUP(D740,Tabelle1!$A$2:$B$9,2,0)</f>
        <v>1</v>
      </c>
      <c r="F740" t="s">
        <v>55</v>
      </c>
      <c r="G740" t="s">
        <v>62</v>
      </c>
      <c r="H740" t="str">
        <f>IF(AND(VLOOKUP(D740,Tabelle1!$A$2:$C$9,3,0)="Uninf", G740="yes"),"Uninf-AB",VLOOKUP(D740,Tabelle1!$A$2:$C$9,3,0))</f>
        <v>wMel</v>
      </c>
      <c r="I740" t="str">
        <f t="shared" si="44"/>
        <v>wMel_Po_1_-</v>
      </c>
      <c r="J740">
        <v>3</v>
      </c>
      <c r="K740">
        <v>28</v>
      </c>
      <c r="L740">
        <v>9</v>
      </c>
      <c r="M740" t="str">
        <f t="shared" si="45"/>
        <v>re1-9</v>
      </c>
      <c r="N740">
        <v>14</v>
      </c>
      <c r="O740">
        <v>0</v>
      </c>
      <c r="P740">
        <v>60</v>
      </c>
      <c r="Q740">
        <v>24.8</v>
      </c>
      <c r="R740" t="s">
        <v>14</v>
      </c>
      <c r="S740">
        <v>24</v>
      </c>
      <c r="T740" s="4" t="s">
        <v>42</v>
      </c>
      <c r="U740" t="s">
        <v>23</v>
      </c>
      <c r="V740">
        <v>24.835623991357998</v>
      </c>
      <c r="W740">
        <f t="shared" si="46"/>
        <v>25</v>
      </c>
      <c r="X740" t="s">
        <v>59</v>
      </c>
      <c r="Y740" t="str">
        <f t="shared" si="47"/>
        <v>Po</v>
      </c>
    </row>
    <row r="741" spans="1:25" x14ac:dyDescent="0.3">
      <c r="A741">
        <v>1936</v>
      </c>
      <c r="B741">
        <v>586</v>
      </c>
      <c r="C741" t="s">
        <v>26</v>
      </c>
      <c r="D741" t="s">
        <v>12</v>
      </c>
      <c r="E741">
        <f>VLOOKUP(D741,Tabelle1!$A$2:$B$9,2,0)</f>
        <v>1</v>
      </c>
      <c r="F741" t="s">
        <v>55</v>
      </c>
      <c r="G741" t="s">
        <v>62</v>
      </c>
      <c r="H741" t="str">
        <f>IF(AND(VLOOKUP(D741,Tabelle1!$A$2:$C$9,3,0)="Uninf", G741="yes"),"Uninf-AB",VLOOKUP(D741,Tabelle1!$A$2:$C$9,3,0))</f>
        <v>wMel</v>
      </c>
      <c r="I741" t="str">
        <f t="shared" si="44"/>
        <v>wMel_Po_1_-</v>
      </c>
      <c r="J741">
        <v>3</v>
      </c>
      <c r="K741">
        <v>28</v>
      </c>
      <c r="L741">
        <v>9</v>
      </c>
      <c r="M741" t="str">
        <f t="shared" si="45"/>
        <v>re1-9</v>
      </c>
      <c r="N741">
        <v>14</v>
      </c>
      <c r="O741">
        <v>0</v>
      </c>
      <c r="P741">
        <v>60</v>
      </c>
      <c r="Q741">
        <v>24.8</v>
      </c>
      <c r="R741" t="s">
        <v>14</v>
      </c>
      <c r="S741">
        <v>24</v>
      </c>
      <c r="T741" s="4" t="s">
        <v>42</v>
      </c>
      <c r="U741" t="s">
        <v>23</v>
      </c>
      <c r="V741">
        <v>24.866998164570099</v>
      </c>
      <c r="W741">
        <f t="shared" si="46"/>
        <v>25</v>
      </c>
      <c r="X741" t="s">
        <v>59</v>
      </c>
      <c r="Y741" t="str">
        <f t="shared" si="47"/>
        <v>Po</v>
      </c>
    </row>
    <row r="742" spans="1:25" x14ac:dyDescent="0.3">
      <c r="A742">
        <v>1920</v>
      </c>
      <c r="B742">
        <v>566</v>
      </c>
      <c r="C742" t="s">
        <v>26</v>
      </c>
      <c r="D742" t="s">
        <v>12</v>
      </c>
      <c r="E742">
        <f>VLOOKUP(D742,Tabelle1!$A$2:$B$9,2,0)</f>
        <v>1</v>
      </c>
      <c r="F742" t="s">
        <v>55</v>
      </c>
      <c r="G742" t="s">
        <v>62</v>
      </c>
      <c r="H742" t="str">
        <f>IF(AND(VLOOKUP(D742,Tabelle1!$A$2:$C$9,3,0)="Uninf", G742="yes"),"Uninf-AB",VLOOKUP(D742,Tabelle1!$A$2:$C$9,3,0))</f>
        <v>wMel</v>
      </c>
      <c r="I742" t="str">
        <f t="shared" si="44"/>
        <v>wMel_Po_1_-</v>
      </c>
      <c r="J742">
        <v>3</v>
      </c>
      <c r="K742">
        <v>28</v>
      </c>
      <c r="L742">
        <v>9</v>
      </c>
      <c r="M742" t="str">
        <f t="shared" si="45"/>
        <v>re1-9</v>
      </c>
      <c r="N742">
        <v>14</v>
      </c>
      <c r="O742">
        <v>0</v>
      </c>
      <c r="P742">
        <v>60</v>
      </c>
      <c r="Q742">
        <v>24.8</v>
      </c>
      <c r="R742" t="s">
        <v>14</v>
      </c>
      <c r="S742">
        <v>24</v>
      </c>
      <c r="T742" s="4" t="s">
        <v>42</v>
      </c>
      <c r="U742" t="s">
        <v>23</v>
      </c>
      <c r="V742">
        <v>24.807787235767499</v>
      </c>
      <c r="W742">
        <f t="shared" si="46"/>
        <v>25</v>
      </c>
      <c r="X742" t="s">
        <v>59</v>
      </c>
      <c r="Y742" t="str">
        <f t="shared" si="47"/>
        <v>Po</v>
      </c>
    </row>
    <row r="743" spans="1:25" x14ac:dyDescent="0.3">
      <c r="A743">
        <v>1944</v>
      </c>
      <c r="B743">
        <v>554</v>
      </c>
      <c r="C743" t="s">
        <v>26</v>
      </c>
      <c r="D743" t="s">
        <v>12</v>
      </c>
      <c r="E743">
        <f>VLOOKUP(D743,Tabelle1!$A$2:$B$9,2,0)</f>
        <v>1</v>
      </c>
      <c r="F743" t="s">
        <v>55</v>
      </c>
      <c r="G743" t="s">
        <v>62</v>
      </c>
      <c r="H743" t="str">
        <f>IF(AND(VLOOKUP(D743,Tabelle1!$A$2:$C$9,3,0)="Uninf", G743="yes"),"Uninf-AB",VLOOKUP(D743,Tabelle1!$A$2:$C$9,3,0))</f>
        <v>wMel</v>
      </c>
      <c r="I743" t="str">
        <f t="shared" si="44"/>
        <v>wMel_Po_1_-</v>
      </c>
      <c r="J743">
        <v>3</v>
      </c>
      <c r="K743">
        <v>28</v>
      </c>
      <c r="L743">
        <v>9</v>
      </c>
      <c r="M743" t="str">
        <f t="shared" si="45"/>
        <v>re1-9</v>
      </c>
      <c r="N743">
        <v>14</v>
      </c>
      <c r="O743">
        <v>0</v>
      </c>
      <c r="P743">
        <v>60</v>
      </c>
      <c r="Q743">
        <v>24.8</v>
      </c>
      <c r="R743" t="s">
        <v>14</v>
      </c>
      <c r="S743">
        <v>24</v>
      </c>
      <c r="T743" s="4" t="s">
        <v>42</v>
      </c>
      <c r="U743" t="s">
        <v>23</v>
      </c>
      <c r="V743">
        <v>24.904032205976499</v>
      </c>
      <c r="W743">
        <f t="shared" si="46"/>
        <v>25</v>
      </c>
      <c r="X743" t="s">
        <v>59</v>
      </c>
      <c r="Y743" t="str">
        <f t="shared" si="47"/>
        <v>Po</v>
      </c>
    </row>
    <row r="744" spans="1:25" x14ac:dyDescent="0.3">
      <c r="A744">
        <v>1930</v>
      </c>
      <c r="B744">
        <v>544</v>
      </c>
      <c r="C744" t="s">
        <v>26</v>
      </c>
      <c r="D744" t="s">
        <v>12</v>
      </c>
      <c r="E744">
        <f>VLOOKUP(D744,Tabelle1!$A$2:$B$9,2,0)</f>
        <v>1</v>
      </c>
      <c r="F744" t="s">
        <v>55</v>
      </c>
      <c r="G744" t="s">
        <v>62</v>
      </c>
      <c r="H744" t="str">
        <f>IF(AND(VLOOKUP(D744,Tabelle1!$A$2:$C$9,3,0)="Uninf", G744="yes"),"Uninf-AB",VLOOKUP(D744,Tabelle1!$A$2:$C$9,3,0))</f>
        <v>wMel</v>
      </c>
      <c r="I744" t="str">
        <f t="shared" si="44"/>
        <v>wMel_Po_1_-</v>
      </c>
      <c r="J744">
        <v>3</v>
      </c>
      <c r="K744">
        <v>28</v>
      </c>
      <c r="L744">
        <v>9</v>
      </c>
      <c r="M744" t="str">
        <f t="shared" si="45"/>
        <v>re1-9</v>
      </c>
      <c r="N744">
        <v>14</v>
      </c>
      <c r="O744">
        <v>0</v>
      </c>
      <c r="P744">
        <v>60</v>
      </c>
      <c r="Q744">
        <v>24.8</v>
      </c>
      <c r="R744" t="s">
        <v>14</v>
      </c>
      <c r="S744">
        <v>24</v>
      </c>
      <c r="T744" s="4" t="s">
        <v>42</v>
      </c>
      <c r="U744" t="s">
        <v>23</v>
      </c>
      <c r="V744">
        <v>24.850896111666199</v>
      </c>
      <c r="W744">
        <f t="shared" si="46"/>
        <v>25</v>
      </c>
      <c r="X744" t="s">
        <v>59</v>
      </c>
      <c r="Y744" t="str">
        <f t="shared" si="47"/>
        <v>Po</v>
      </c>
    </row>
    <row r="745" spans="1:25" x14ac:dyDescent="0.3">
      <c r="A745">
        <v>1902</v>
      </c>
      <c r="B745">
        <v>542</v>
      </c>
      <c r="C745" t="s">
        <v>26</v>
      </c>
      <c r="D745" t="s">
        <v>12</v>
      </c>
      <c r="E745">
        <f>VLOOKUP(D745,Tabelle1!$A$2:$B$9,2,0)</f>
        <v>1</v>
      </c>
      <c r="F745" t="s">
        <v>55</v>
      </c>
      <c r="G745" t="s">
        <v>62</v>
      </c>
      <c r="H745" t="str">
        <f>IF(AND(VLOOKUP(D745,Tabelle1!$A$2:$C$9,3,0)="Uninf", G745="yes"),"Uninf-AB",VLOOKUP(D745,Tabelle1!$A$2:$C$9,3,0))</f>
        <v>wMel</v>
      </c>
      <c r="I745" t="str">
        <f t="shared" si="44"/>
        <v>wMel_Po_1_-</v>
      </c>
      <c r="J745">
        <v>3</v>
      </c>
      <c r="K745">
        <v>28</v>
      </c>
      <c r="L745">
        <v>9</v>
      </c>
      <c r="M745" t="str">
        <f t="shared" si="45"/>
        <v>re1-9</v>
      </c>
      <c r="N745">
        <v>14</v>
      </c>
      <c r="O745">
        <v>0</v>
      </c>
      <c r="P745">
        <v>60</v>
      </c>
      <c r="Q745">
        <v>24.8</v>
      </c>
      <c r="R745" t="s">
        <v>14</v>
      </c>
      <c r="S745">
        <v>24</v>
      </c>
      <c r="T745" s="4" t="s">
        <v>42</v>
      </c>
      <c r="U745" t="s">
        <v>23</v>
      </c>
      <c r="V745">
        <v>24.741440247186201</v>
      </c>
      <c r="W745">
        <f t="shared" si="46"/>
        <v>25</v>
      </c>
      <c r="X745" t="s">
        <v>59</v>
      </c>
      <c r="Y745" t="str">
        <f t="shared" si="47"/>
        <v>Po</v>
      </c>
    </row>
    <row r="746" spans="1:25" x14ac:dyDescent="0.3">
      <c r="A746">
        <v>1904</v>
      </c>
      <c r="B746">
        <v>528</v>
      </c>
      <c r="C746" t="s">
        <v>26</v>
      </c>
      <c r="D746" t="s">
        <v>12</v>
      </c>
      <c r="E746">
        <f>VLOOKUP(D746,Tabelle1!$A$2:$B$9,2,0)</f>
        <v>1</v>
      </c>
      <c r="F746" t="s">
        <v>55</v>
      </c>
      <c r="G746" t="s">
        <v>62</v>
      </c>
      <c r="H746" t="str">
        <f>IF(AND(VLOOKUP(D746,Tabelle1!$A$2:$C$9,3,0)="Uninf", G746="yes"),"Uninf-AB",VLOOKUP(D746,Tabelle1!$A$2:$C$9,3,0))</f>
        <v>wMel</v>
      </c>
      <c r="I746" t="str">
        <f t="shared" si="44"/>
        <v>wMel_Po_1_-</v>
      </c>
      <c r="J746">
        <v>3</v>
      </c>
      <c r="K746">
        <v>28</v>
      </c>
      <c r="L746">
        <v>9</v>
      </c>
      <c r="M746" t="str">
        <f t="shared" si="45"/>
        <v>re1-9</v>
      </c>
      <c r="N746">
        <v>14</v>
      </c>
      <c r="O746">
        <v>0</v>
      </c>
      <c r="P746">
        <v>60</v>
      </c>
      <c r="Q746">
        <v>24.8</v>
      </c>
      <c r="R746" t="s">
        <v>14</v>
      </c>
      <c r="S746">
        <v>24</v>
      </c>
      <c r="T746" s="4" t="s">
        <v>42</v>
      </c>
      <c r="U746" t="s">
        <v>23</v>
      </c>
      <c r="V746">
        <v>24.751759982824201</v>
      </c>
      <c r="W746">
        <f t="shared" si="46"/>
        <v>25</v>
      </c>
      <c r="X746" t="s">
        <v>59</v>
      </c>
      <c r="Y746" t="str">
        <f t="shared" si="47"/>
        <v>Po</v>
      </c>
    </row>
    <row r="747" spans="1:25" x14ac:dyDescent="0.3">
      <c r="A747">
        <v>2046</v>
      </c>
      <c r="B747">
        <v>552</v>
      </c>
      <c r="C747" t="s">
        <v>26</v>
      </c>
      <c r="D747" t="s">
        <v>12</v>
      </c>
      <c r="E747">
        <f>VLOOKUP(D747,Tabelle1!$A$2:$B$9,2,0)</f>
        <v>1</v>
      </c>
      <c r="F747" t="s">
        <v>55</v>
      </c>
      <c r="G747" t="s">
        <v>62</v>
      </c>
      <c r="H747" t="str">
        <f>IF(AND(VLOOKUP(D747,Tabelle1!$A$2:$C$9,3,0)="Uninf", G747="yes"),"Uninf-AB",VLOOKUP(D747,Tabelle1!$A$2:$C$9,3,0))</f>
        <v>wMel</v>
      </c>
      <c r="I747" t="str">
        <f t="shared" si="44"/>
        <v>wMel_Po_1_-</v>
      </c>
      <c r="J747">
        <v>3</v>
      </c>
      <c r="K747">
        <v>28</v>
      </c>
      <c r="L747">
        <v>9</v>
      </c>
      <c r="M747" t="str">
        <f t="shared" si="45"/>
        <v>re1-9</v>
      </c>
      <c r="N747">
        <v>14</v>
      </c>
      <c r="O747">
        <v>0</v>
      </c>
      <c r="P747">
        <v>60</v>
      </c>
      <c r="Q747">
        <v>24.8</v>
      </c>
      <c r="R747" t="s">
        <v>14</v>
      </c>
      <c r="S747">
        <v>24</v>
      </c>
      <c r="T747" s="4" t="s">
        <v>42</v>
      </c>
      <c r="U747" t="s">
        <v>23</v>
      </c>
      <c r="V747">
        <v>25.304406656192</v>
      </c>
      <c r="W747">
        <f t="shared" si="46"/>
        <v>25</v>
      </c>
      <c r="X747" t="s">
        <v>59</v>
      </c>
      <c r="Y747" t="str">
        <f t="shared" si="47"/>
        <v>Po</v>
      </c>
    </row>
    <row r="748" spans="1:25" x14ac:dyDescent="0.3">
      <c r="A748">
        <v>2096</v>
      </c>
      <c r="B748">
        <v>578</v>
      </c>
      <c r="C748" t="s">
        <v>26</v>
      </c>
      <c r="D748" t="s">
        <v>12</v>
      </c>
      <c r="E748">
        <f>VLOOKUP(D748,Tabelle1!$A$2:$B$9,2,0)</f>
        <v>1</v>
      </c>
      <c r="F748" t="s">
        <v>55</v>
      </c>
      <c r="G748" t="s">
        <v>62</v>
      </c>
      <c r="H748" t="str">
        <f>IF(AND(VLOOKUP(D748,Tabelle1!$A$2:$C$9,3,0)="Uninf", G748="yes"),"Uninf-AB",VLOOKUP(D748,Tabelle1!$A$2:$C$9,3,0))</f>
        <v>wMel</v>
      </c>
      <c r="I748" t="str">
        <f t="shared" si="44"/>
        <v>wMel_Po_1_-</v>
      </c>
      <c r="J748">
        <v>3</v>
      </c>
      <c r="K748">
        <v>28</v>
      </c>
      <c r="L748">
        <v>9</v>
      </c>
      <c r="M748" t="str">
        <f t="shared" si="45"/>
        <v>re1-9</v>
      </c>
      <c r="N748">
        <v>14</v>
      </c>
      <c r="O748">
        <v>0</v>
      </c>
      <c r="P748">
        <v>60</v>
      </c>
      <c r="Q748">
        <v>24.8</v>
      </c>
      <c r="R748" t="s">
        <v>14</v>
      </c>
      <c r="S748">
        <v>24</v>
      </c>
      <c r="T748" s="4" t="s">
        <v>42</v>
      </c>
      <c r="U748" t="s">
        <v>23</v>
      </c>
      <c r="V748">
        <v>25.4958965958593</v>
      </c>
      <c r="W748">
        <f t="shared" si="46"/>
        <v>25</v>
      </c>
      <c r="X748" t="s">
        <v>59</v>
      </c>
      <c r="Y748" t="str">
        <f t="shared" si="47"/>
        <v>Po</v>
      </c>
    </row>
    <row r="749" spans="1:25" x14ac:dyDescent="0.3">
      <c r="A749">
        <v>2182</v>
      </c>
      <c r="B749">
        <v>562</v>
      </c>
      <c r="C749" t="s">
        <v>26</v>
      </c>
      <c r="D749" t="s">
        <v>12</v>
      </c>
      <c r="E749">
        <f>VLOOKUP(D749,Tabelle1!$A$2:$B$9,2,0)</f>
        <v>1</v>
      </c>
      <c r="F749" t="s">
        <v>55</v>
      </c>
      <c r="G749" t="s">
        <v>62</v>
      </c>
      <c r="H749" t="str">
        <f>IF(AND(VLOOKUP(D749,Tabelle1!$A$2:$C$9,3,0)="Uninf", G749="yes"),"Uninf-AB",VLOOKUP(D749,Tabelle1!$A$2:$C$9,3,0))</f>
        <v>wMel</v>
      </c>
      <c r="I749" t="str">
        <f t="shared" si="44"/>
        <v>wMel_Po_1_-</v>
      </c>
      <c r="J749">
        <v>3</v>
      </c>
      <c r="K749">
        <v>28</v>
      </c>
      <c r="L749">
        <v>9</v>
      </c>
      <c r="M749" t="str">
        <f t="shared" si="45"/>
        <v>re1-9</v>
      </c>
      <c r="N749">
        <v>14</v>
      </c>
      <c r="O749">
        <v>0</v>
      </c>
      <c r="P749">
        <v>60</v>
      </c>
      <c r="Q749">
        <v>24.8</v>
      </c>
      <c r="R749" t="s">
        <v>14</v>
      </c>
      <c r="S749">
        <v>24</v>
      </c>
      <c r="T749" s="4" t="s">
        <v>42</v>
      </c>
      <c r="U749" t="s">
        <v>23</v>
      </c>
      <c r="V749">
        <v>25.835998891985799</v>
      </c>
      <c r="W749">
        <f t="shared" si="46"/>
        <v>26</v>
      </c>
      <c r="X749" t="s">
        <v>59</v>
      </c>
      <c r="Y749" t="str">
        <f t="shared" si="47"/>
        <v>Po</v>
      </c>
    </row>
    <row r="750" spans="1:25" x14ac:dyDescent="0.3">
      <c r="A750">
        <v>2198</v>
      </c>
      <c r="B750">
        <v>522</v>
      </c>
      <c r="C750" t="s">
        <v>26</v>
      </c>
      <c r="D750" t="s">
        <v>12</v>
      </c>
      <c r="E750">
        <f>VLOOKUP(D750,Tabelle1!$A$2:$B$9,2,0)</f>
        <v>1</v>
      </c>
      <c r="F750" t="s">
        <v>55</v>
      </c>
      <c r="G750" t="s">
        <v>62</v>
      </c>
      <c r="H750" t="str">
        <f>IF(AND(VLOOKUP(D750,Tabelle1!$A$2:$C$9,3,0)="Uninf", G750="yes"),"Uninf-AB",VLOOKUP(D750,Tabelle1!$A$2:$C$9,3,0))</f>
        <v>wMel</v>
      </c>
      <c r="I750" t="str">
        <f t="shared" si="44"/>
        <v>wMel_Po_1_-</v>
      </c>
      <c r="J750">
        <v>3</v>
      </c>
      <c r="K750">
        <v>28</v>
      </c>
      <c r="L750">
        <v>9</v>
      </c>
      <c r="M750" t="str">
        <f t="shared" si="45"/>
        <v>re1-9</v>
      </c>
      <c r="N750">
        <v>14</v>
      </c>
      <c r="O750">
        <v>0</v>
      </c>
      <c r="P750">
        <v>60</v>
      </c>
      <c r="Q750">
        <v>24.8</v>
      </c>
      <c r="R750" t="s">
        <v>14</v>
      </c>
      <c r="S750">
        <v>24</v>
      </c>
      <c r="T750" s="4" t="s">
        <v>42</v>
      </c>
      <c r="U750" t="s">
        <v>23</v>
      </c>
      <c r="V750">
        <v>25.905822073652899</v>
      </c>
      <c r="W750">
        <f t="shared" si="46"/>
        <v>26</v>
      </c>
      <c r="X750" t="s">
        <v>59</v>
      </c>
      <c r="Y750" t="str">
        <f t="shared" si="47"/>
        <v>Po</v>
      </c>
    </row>
    <row r="751" spans="1:25" x14ac:dyDescent="0.3">
      <c r="A751">
        <v>2222</v>
      </c>
      <c r="B751">
        <v>578</v>
      </c>
      <c r="C751" t="s">
        <v>26</v>
      </c>
      <c r="D751" t="s">
        <v>12</v>
      </c>
      <c r="E751">
        <f>VLOOKUP(D751,Tabelle1!$A$2:$B$9,2,0)</f>
        <v>1</v>
      </c>
      <c r="F751" t="s">
        <v>55</v>
      </c>
      <c r="G751" t="s">
        <v>62</v>
      </c>
      <c r="H751" t="str">
        <f>IF(AND(VLOOKUP(D751,Tabelle1!$A$2:$C$9,3,0)="Uninf", G751="yes"),"Uninf-AB",VLOOKUP(D751,Tabelle1!$A$2:$C$9,3,0))</f>
        <v>wMel</v>
      </c>
      <c r="I751" t="str">
        <f t="shared" si="44"/>
        <v>wMel_Po_1_-</v>
      </c>
      <c r="J751">
        <v>3</v>
      </c>
      <c r="K751">
        <v>28</v>
      </c>
      <c r="L751">
        <v>9</v>
      </c>
      <c r="M751" t="str">
        <f t="shared" si="45"/>
        <v>re1-9</v>
      </c>
      <c r="N751">
        <v>14</v>
      </c>
      <c r="O751">
        <v>0</v>
      </c>
      <c r="P751">
        <v>60</v>
      </c>
      <c r="Q751">
        <v>24.8</v>
      </c>
      <c r="R751" t="s">
        <v>14</v>
      </c>
      <c r="S751">
        <v>24</v>
      </c>
      <c r="T751" s="4" t="s">
        <v>42</v>
      </c>
      <c r="U751" t="s">
        <v>23</v>
      </c>
      <c r="V751">
        <v>25.990039823948798</v>
      </c>
      <c r="W751">
        <f t="shared" si="46"/>
        <v>26</v>
      </c>
      <c r="X751" t="s">
        <v>59</v>
      </c>
      <c r="Y751" t="str">
        <f t="shared" si="47"/>
        <v>Po</v>
      </c>
    </row>
    <row r="752" spans="1:25" x14ac:dyDescent="0.3">
      <c r="A752">
        <v>2338</v>
      </c>
      <c r="B752">
        <v>568</v>
      </c>
      <c r="C752" t="s">
        <v>26</v>
      </c>
      <c r="D752" t="s">
        <v>12</v>
      </c>
      <c r="E752">
        <f>VLOOKUP(D752,Tabelle1!$A$2:$B$9,2,0)</f>
        <v>1</v>
      </c>
      <c r="F752" t="s">
        <v>55</v>
      </c>
      <c r="G752" t="s">
        <v>62</v>
      </c>
      <c r="H752" t="str">
        <f>IF(AND(VLOOKUP(D752,Tabelle1!$A$2:$C$9,3,0)="Uninf", G752="yes"),"Uninf-AB",VLOOKUP(D752,Tabelle1!$A$2:$C$9,3,0))</f>
        <v>wMel</v>
      </c>
      <c r="I752" t="str">
        <f t="shared" si="44"/>
        <v>wMel_Po_1_-</v>
      </c>
      <c r="J752">
        <v>3</v>
      </c>
      <c r="K752">
        <v>28</v>
      </c>
      <c r="L752">
        <v>9</v>
      </c>
      <c r="M752" t="str">
        <f t="shared" si="45"/>
        <v>re1-9</v>
      </c>
      <c r="N752">
        <v>14</v>
      </c>
      <c r="O752">
        <v>0</v>
      </c>
      <c r="P752">
        <v>60</v>
      </c>
      <c r="Q752">
        <v>24.8</v>
      </c>
      <c r="R752" t="s">
        <v>14</v>
      </c>
      <c r="S752">
        <v>24</v>
      </c>
      <c r="T752" s="4" t="s">
        <v>42</v>
      </c>
      <c r="U752" t="s">
        <v>23</v>
      </c>
      <c r="V752">
        <v>26.446734044334001</v>
      </c>
      <c r="W752">
        <f t="shared" si="46"/>
        <v>26</v>
      </c>
      <c r="X752" t="s">
        <v>59</v>
      </c>
      <c r="Y752" t="str">
        <f t="shared" si="47"/>
        <v>Po</v>
      </c>
    </row>
    <row r="753" spans="1:25" x14ac:dyDescent="0.3">
      <c r="A753">
        <v>2378</v>
      </c>
      <c r="B753">
        <v>566</v>
      </c>
      <c r="C753" t="s">
        <v>26</v>
      </c>
      <c r="D753" t="s">
        <v>12</v>
      </c>
      <c r="E753">
        <f>VLOOKUP(D753,Tabelle1!$A$2:$B$9,2,0)</f>
        <v>1</v>
      </c>
      <c r="F753" t="s">
        <v>55</v>
      </c>
      <c r="G753" t="s">
        <v>62</v>
      </c>
      <c r="H753" t="str">
        <f>IF(AND(VLOOKUP(D753,Tabelle1!$A$2:$C$9,3,0)="Uninf", G753="yes"),"Uninf-AB",VLOOKUP(D753,Tabelle1!$A$2:$C$9,3,0))</f>
        <v>wMel</v>
      </c>
      <c r="I753" t="str">
        <f t="shared" si="44"/>
        <v>wMel_Po_1_-</v>
      </c>
      <c r="J753">
        <v>3</v>
      </c>
      <c r="K753">
        <v>28</v>
      </c>
      <c r="L753">
        <v>9</v>
      </c>
      <c r="M753" t="str">
        <f t="shared" si="45"/>
        <v>re1-9</v>
      </c>
      <c r="N753">
        <v>14</v>
      </c>
      <c r="O753">
        <v>0</v>
      </c>
      <c r="P753">
        <v>60</v>
      </c>
      <c r="Q753">
        <v>24.8</v>
      </c>
      <c r="R753" t="s">
        <v>14</v>
      </c>
      <c r="S753">
        <v>24</v>
      </c>
      <c r="T753" s="4" t="s">
        <v>42</v>
      </c>
      <c r="U753" t="s">
        <v>23</v>
      </c>
      <c r="V753">
        <v>26.603958652156301</v>
      </c>
      <c r="W753">
        <f t="shared" si="46"/>
        <v>27</v>
      </c>
      <c r="X753" t="s">
        <v>59</v>
      </c>
      <c r="Y753" t="str">
        <f t="shared" si="47"/>
        <v>Po</v>
      </c>
    </row>
    <row r="754" spans="1:25" x14ac:dyDescent="0.3">
      <c r="A754">
        <v>2508</v>
      </c>
      <c r="B754">
        <v>574</v>
      </c>
      <c r="C754" t="s">
        <v>26</v>
      </c>
      <c r="D754" t="s">
        <v>12</v>
      </c>
      <c r="E754">
        <f>VLOOKUP(D754,Tabelle1!$A$2:$B$9,2,0)</f>
        <v>1</v>
      </c>
      <c r="F754" t="s">
        <v>55</v>
      </c>
      <c r="G754" t="s">
        <v>62</v>
      </c>
      <c r="H754" t="str">
        <f>IF(AND(VLOOKUP(D754,Tabelle1!$A$2:$C$9,3,0)="Uninf", G754="yes"),"Uninf-AB",VLOOKUP(D754,Tabelle1!$A$2:$C$9,3,0))</f>
        <v>wMel</v>
      </c>
      <c r="I754" t="str">
        <f t="shared" si="44"/>
        <v>wMel_Po_1_-</v>
      </c>
      <c r="J754">
        <v>3</v>
      </c>
      <c r="K754">
        <v>28</v>
      </c>
      <c r="L754">
        <v>9</v>
      </c>
      <c r="M754" t="str">
        <f t="shared" si="45"/>
        <v>re1-9</v>
      </c>
      <c r="N754">
        <v>14</v>
      </c>
      <c r="O754">
        <v>0</v>
      </c>
      <c r="P754">
        <v>60</v>
      </c>
      <c r="Q754">
        <v>24.8</v>
      </c>
      <c r="R754" t="s">
        <v>14</v>
      </c>
      <c r="S754">
        <v>24</v>
      </c>
      <c r="T754" s="4" t="s">
        <v>42</v>
      </c>
      <c r="U754" t="s">
        <v>23</v>
      </c>
      <c r="V754">
        <v>27.1123739998033</v>
      </c>
      <c r="W754">
        <f t="shared" si="46"/>
        <v>27</v>
      </c>
      <c r="X754" t="s">
        <v>59</v>
      </c>
      <c r="Y754" t="str">
        <f t="shared" si="47"/>
        <v>Po</v>
      </c>
    </row>
    <row r="755" spans="1:25" x14ac:dyDescent="0.3">
      <c r="A755">
        <v>2530</v>
      </c>
      <c r="B755">
        <v>564</v>
      </c>
      <c r="C755" t="s">
        <v>26</v>
      </c>
      <c r="D755" t="s">
        <v>12</v>
      </c>
      <c r="E755">
        <f>VLOOKUP(D755,Tabelle1!$A$2:$B$9,2,0)</f>
        <v>1</v>
      </c>
      <c r="F755" t="s">
        <v>55</v>
      </c>
      <c r="G755" t="s">
        <v>62</v>
      </c>
      <c r="H755" t="str">
        <f>IF(AND(VLOOKUP(D755,Tabelle1!$A$2:$C$9,3,0)="Uninf", G755="yes"),"Uninf-AB",VLOOKUP(D755,Tabelle1!$A$2:$C$9,3,0))</f>
        <v>wMel</v>
      </c>
      <c r="I755" t="str">
        <f t="shared" si="44"/>
        <v>wMel_Po_1_-</v>
      </c>
      <c r="J755">
        <v>3</v>
      </c>
      <c r="K755">
        <v>28</v>
      </c>
      <c r="L755">
        <v>9</v>
      </c>
      <c r="M755" t="str">
        <f t="shared" si="45"/>
        <v>re1-9</v>
      </c>
      <c r="N755">
        <v>14</v>
      </c>
      <c r="O755">
        <v>0</v>
      </c>
      <c r="P755">
        <v>60</v>
      </c>
      <c r="Q755">
        <v>24.8</v>
      </c>
      <c r="R755" t="s">
        <v>14</v>
      </c>
      <c r="S755">
        <v>24</v>
      </c>
      <c r="T755" s="4" t="s">
        <v>42</v>
      </c>
      <c r="U755" t="s">
        <v>23</v>
      </c>
      <c r="V755">
        <v>27.200421684947099</v>
      </c>
      <c r="W755">
        <f t="shared" si="46"/>
        <v>27</v>
      </c>
      <c r="X755" t="s">
        <v>59</v>
      </c>
      <c r="Y755" t="str">
        <f t="shared" si="47"/>
        <v>Po</v>
      </c>
    </row>
    <row r="756" spans="1:25" x14ac:dyDescent="0.3">
      <c r="A756">
        <v>2534</v>
      </c>
      <c r="B756">
        <v>534</v>
      </c>
      <c r="C756" t="s">
        <v>26</v>
      </c>
      <c r="D756" t="s">
        <v>12</v>
      </c>
      <c r="E756">
        <f>VLOOKUP(D756,Tabelle1!$A$2:$B$9,2,0)</f>
        <v>1</v>
      </c>
      <c r="F756" t="s">
        <v>55</v>
      </c>
      <c r="G756" t="s">
        <v>62</v>
      </c>
      <c r="H756" t="str">
        <f>IF(AND(VLOOKUP(D756,Tabelle1!$A$2:$C$9,3,0)="Uninf", G756="yes"),"Uninf-AB",VLOOKUP(D756,Tabelle1!$A$2:$C$9,3,0))</f>
        <v>wMel</v>
      </c>
      <c r="I756" t="str">
        <f t="shared" si="44"/>
        <v>wMel_Po_1_-</v>
      </c>
      <c r="J756">
        <v>3</v>
      </c>
      <c r="K756">
        <v>28</v>
      </c>
      <c r="L756">
        <v>9</v>
      </c>
      <c r="M756" t="str">
        <f t="shared" si="45"/>
        <v>re1-9</v>
      </c>
      <c r="N756">
        <v>14</v>
      </c>
      <c r="O756">
        <v>0</v>
      </c>
      <c r="P756">
        <v>60</v>
      </c>
      <c r="Q756">
        <v>24.8</v>
      </c>
      <c r="R756" t="s">
        <v>14</v>
      </c>
      <c r="S756">
        <v>24</v>
      </c>
      <c r="T756" s="4" t="s">
        <v>42</v>
      </c>
      <c r="U756" t="s">
        <v>23</v>
      </c>
      <c r="V756">
        <v>27.221414897985301</v>
      </c>
      <c r="W756">
        <f t="shared" si="46"/>
        <v>27</v>
      </c>
      <c r="X756" t="s">
        <v>59</v>
      </c>
      <c r="Y756" t="str">
        <f t="shared" si="47"/>
        <v>Po</v>
      </c>
    </row>
    <row r="757" spans="1:25" x14ac:dyDescent="0.3">
      <c r="A757">
        <v>2536</v>
      </c>
      <c r="B757">
        <v>520</v>
      </c>
      <c r="C757" t="s">
        <v>26</v>
      </c>
      <c r="D757" t="s">
        <v>12</v>
      </c>
      <c r="E757">
        <f>VLOOKUP(D757,Tabelle1!$A$2:$B$9,2,0)</f>
        <v>1</v>
      </c>
      <c r="F757" t="s">
        <v>55</v>
      </c>
      <c r="G757" t="s">
        <v>62</v>
      </c>
      <c r="H757" t="str">
        <f>IF(AND(VLOOKUP(D757,Tabelle1!$A$2:$C$9,3,0)="Uninf", G757="yes"),"Uninf-AB",VLOOKUP(D757,Tabelle1!$A$2:$C$9,3,0))</f>
        <v>wMel</v>
      </c>
      <c r="I757" t="str">
        <f t="shared" si="44"/>
        <v>wMel_Po_1_-</v>
      </c>
      <c r="J757">
        <v>3</v>
      </c>
      <c r="K757">
        <v>28</v>
      </c>
      <c r="L757">
        <v>9</v>
      </c>
      <c r="M757" t="str">
        <f t="shared" si="45"/>
        <v>re1-9</v>
      </c>
      <c r="N757">
        <v>14</v>
      </c>
      <c r="O757">
        <v>0</v>
      </c>
      <c r="P757">
        <v>60</v>
      </c>
      <c r="Q757">
        <v>24.8</v>
      </c>
      <c r="R757" t="s">
        <v>14</v>
      </c>
      <c r="S757">
        <v>24</v>
      </c>
      <c r="T757" s="4" t="s">
        <v>42</v>
      </c>
      <c r="U757" t="s">
        <v>23</v>
      </c>
      <c r="V757">
        <v>27.2317346336234</v>
      </c>
      <c r="W757">
        <f t="shared" si="46"/>
        <v>27</v>
      </c>
      <c r="X757" t="s">
        <v>59</v>
      </c>
      <c r="Y757" t="str">
        <f t="shared" si="47"/>
        <v>Po</v>
      </c>
    </row>
    <row r="758" spans="1:25" x14ac:dyDescent="0.3">
      <c r="A758">
        <v>278</v>
      </c>
      <c r="B758">
        <v>364</v>
      </c>
      <c r="C758" t="s">
        <v>26</v>
      </c>
      <c r="D758" t="s">
        <v>12</v>
      </c>
      <c r="E758">
        <f>VLOOKUP(D758,Tabelle1!$A$2:$B$9,2,0)</f>
        <v>1</v>
      </c>
      <c r="F758" t="s">
        <v>55</v>
      </c>
      <c r="G758" t="s">
        <v>62</v>
      </c>
      <c r="H758" t="str">
        <f>IF(AND(VLOOKUP(D758,Tabelle1!$A$2:$C$9,3,0)="Uninf", G758="yes"),"Uninf-AB",VLOOKUP(D758,Tabelle1!$A$2:$C$9,3,0))</f>
        <v>wMel</v>
      </c>
      <c r="I758" t="str">
        <f t="shared" si="44"/>
        <v>wMel_Po_1_-</v>
      </c>
      <c r="J758">
        <v>4</v>
      </c>
      <c r="K758">
        <v>29</v>
      </c>
      <c r="L758">
        <v>10</v>
      </c>
      <c r="M758" t="str">
        <f t="shared" si="45"/>
        <v>re1-10</v>
      </c>
      <c r="N758">
        <v>11</v>
      </c>
      <c r="O758">
        <v>30</v>
      </c>
      <c r="P758">
        <v>60</v>
      </c>
      <c r="Q758">
        <v>23.8</v>
      </c>
      <c r="R758" t="s">
        <v>14</v>
      </c>
      <c r="S758">
        <v>24</v>
      </c>
      <c r="T758" s="4" t="s">
        <v>42</v>
      </c>
      <c r="U758" t="s">
        <v>24</v>
      </c>
      <c r="V758">
        <v>18.0109235465262</v>
      </c>
      <c r="W758">
        <f t="shared" si="46"/>
        <v>18</v>
      </c>
      <c r="X758" t="s">
        <v>59</v>
      </c>
      <c r="Y758" t="str">
        <f t="shared" si="47"/>
        <v>Po</v>
      </c>
    </row>
    <row r="759" spans="1:25" x14ac:dyDescent="0.3">
      <c r="A759">
        <v>404</v>
      </c>
      <c r="B759">
        <v>366</v>
      </c>
      <c r="C759" t="s">
        <v>26</v>
      </c>
      <c r="D759" t="s">
        <v>12</v>
      </c>
      <c r="E759">
        <f>VLOOKUP(D759,Tabelle1!$A$2:$B$9,2,0)</f>
        <v>1</v>
      </c>
      <c r="F759" t="s">
        <v>55</v>
      </c>
      <c r="G759" t="s">
        <v>62</v>
      </c>
      <c r="H759" t="str">
        <f>IF(AND(VLOOKUP(D759,Tabelle1!$A$2:$C$9,3,0)="Uninf", G759="yes"),"Uninf-AB",VLOOKUP(D759,Tabelle1!$A$2:$C$9,3,0))</f>
        <v>wMel</v>
      </c>
      <c r="I759" t="str">
        <f t="shared" si="44"/>
        <v>wMel_Po_1_-</v>
      </c>
      <c r="J759">
        <v>4</v>
      </c>
      <c r="K759">
        <v>29</v>
      </c>
      <c r="L759">
        <v>10</v>
      </c>
      <c r="M759" t="str">
        <f t="shared" si="45"/>
        <v>re1-10</v>
      </c>
      <c r="N759">
        <v>11</v>
      </c>
      <c r="O759">
        <v>30</v>
      </c>
      <c r="P759">
        <v>60</v>
      </c>
      <c r="Q759">
        <v>23.8</v>
      </c>
      <c r="R759" t="s">
        <v>14</v>
      </c>
      <c r="S759">
        <v>24</v>
      </c>
      <c r="T759" s="4" t="s">
        <v>42</v>
      </c>
      <c r="U759" t="s">
        <v>24</v>
      </c>
      <c r="V759">
        <v>18.640184742940701</v>
      </c>
      <c r="W759">
        <f t="shared" si="46"/>
        <v>19</v>
      </c>
      <c r="X759" t="s">
        <v>59</v>
      </c>
      <c r="Y759" t="str">
        <f t="shared" si="47"/>
        <v>Po</v>
      </c>
    </row>
    <row r="760" spans="1:25" x14ac:dyDescent="0.3">
      <c r="A760">
        <v>648</v>
      </c>
      <c r="B760">
        <v>320</v>
      </c>
      <c r="C760" t="s">
        <v>26</v>
      </c>
      <c r="D760" t="s">
        <v>12</v>
      </c>
      <c r="E760">
        <f>VLOOKUP(D760,Tabelle1!$A$2:$B$9,2,0)</f>
        <v>1</v>
      </c>
      <c r="F760" t="s">
        <v>55</v>
      </c>
      <c r="G760" t="s">
        <v>62</v>
      </c>
      <c r="H760" t="str">
        <f>IF(AND(VLOOKUP(D760,Tabelle1!$A$2:$C$9,3,0)="Uninf", G760="yes"),"Uninf-AB",VLOOKUP(D760,Tabelle1!$A$2:$C$9,3,0))</f>
        <v>wMel</v>
      </c>
      <c r="I760" t="str">
        <f t="shared" si="44"/>
        <v>wMel_Po_1_-</v>
      </c>
      <c r="J760">
        <v>4</v>
      </c>
      <c r="K760">
        <v>29</v>
      </c>
      <c r="L760">
        <v>10</v>
      </c>
      <c r="M760" t="str">
        <f t="shared" si="45"/>
        <v>re1-10</v>
      </c>
      <c r="N760">
        <v>11</v>
      </c>
      <c r="O760">
        <v>30</v>
      </c>
      <c r="P760">
        <v>60</v>
      </c>
      <c r="Q760">
        <v>23.8</v>
      </c>
      <c r="R760" t="s">
        <v>14</v>
      </c>
      <c r="S760">
        <v>24</v>
      </c>
      <c r="T760" s="4" t="s">
        <v>42</v>
      </c>
      <c r="U760" t="s">
        <v>24</v>
      </c>
      <c r="V760">
        <v>19.8901233581675</v>
      </c>
      <c r="W760">
        <f t="shared" si="46"/>
        <v>20</v>
      </c>
      <c r="X760" t="s">
        <v>59</v>
      </c>
      <c r="Y760" t="str">
        <f t="shared" si="47"/>
        <v>Po</v>
      </c>
    </row>
    <row r="761" spans="1:25" x14ac:dyDescent="0.3">
      <c r="A761">
        <v>660</v>
      </c>
      <c r="B761">
        <v>332</v>
      </c>
      <c r="C761" t="s">
        <v>26</v>
      </c>
      <c r="D761" t="s">
        <v>12</v>
      </c>
      <c r="E761">
        <f>VLOOKUP(D761,Tabelle1!$A$2:$B$9,2,0)</f>
        <v>1</v>
      </c>
      <c r="F761" t="s">
        <v>55</v>
      </c>
      <c r="G761" t="s">
        <v>62</v>
      </c>
      <c r="H761" t="str">
        <f>IF(AND(VLOOKUP(D761,Tabelle1!$A$2:$C$9,3,0)="Uninf", G761="yes"),"Uninf-AB",VLOOKUP(D761,Tabelle1!$A$2:$C$9,3,0))</f>
        <v>wMel</v>
      </c>
      <c r="I761" t="str">
        <f t="shared" si="44"/>
        <v>wMel_Po_1_-</v>
      </c>
      <c r="J761">
        <v>4</v>
      </c>
      <c r="K761">
        <v>29</v>
      </c>
      <c r="L761">
        <v>10</v>
      </c>
      <c r="M761" t="str">
        <f t="shared" si="45"/>
        <v>re1-10</v>
      </c>
      <c r="N761">
        <v>11</v>
      </c>
      <c r="O761">
        <v>30</v>
      </c>
      <c r="P761">
        <v>60</v>
      </c>
      <c r="Q761">
        <v>23.8</v>
      </c>
      <c r="R761" t="s">
        <v>14</v>
      </c>
      <c r="S761">
        <v>24</v>
      </c>
      <c r="T761" s="4" t="s">
        <v>42</v>
      </c>
      <c r="U761" t="s">
        <v>24</v>
      </c>
      <c r="V761">
        <v>19.942624997897699</v>
      </c>
      <c r="W761">
        <f t="shared" si="46"/>
        <v>20</v>
      </c>
      <c r="X761" t="s">
        <v>59</v>
      </c>
      <c r="Y761" t="str">
        <f t="shared" si="47"/>
        <v>Po</v>
      </c>
    </row>
    <row r="762" spans="1:25" x14ac:dyDescent="0.3">
      <c r="A762">
        <v>682</v>
      </c>
      <c r="B762">
        <v>328</v>
      </c>
      <c r="C762" t="s">
        <v>26</v>
      </c>
      <c r="D762" t="s">
        <v>12</v>
      </c>
      <c r="E762">
        <f>VLOOKUP(D762,Tabelle1!$A$2:$B$9,2,0)</f>
        <v>1</v>
      </c>
      <c r="F762" t="s">
        <v>55</v>
      </c>
      <c r="G762" t="s">
        <v>62</v>
      </c>
      <c r="H762" t="str">
        <f>IF(AND(VLOOKUP(D762,Tabelle1!$A$2:$C$9,3,0)="Uninf", G762="yes"),"Uninf-AB",VLOOKUP(D762,Tabelle1!$A$2:$C$9,3,0))</f>
        <v>wMel</v>
      </c>
      <c r="I762" t="str">
        <f t="shared" si="44"/>
        <v>wMel_Po_1_-</v>
      </c>
      <c r="J762">
        <v>4</v>
      </c>
      <c r="K762">
        <v>29</v>
      </c>
      <c r="L762">
        <v>10</v>
      </c>
      <c r="M762" t="str">
        <f t="shared" si="45"/>
        <v>re1-10</v>
      </c>
      <c r="N762">
        <v>11</v>
      </c>
      <c r="O762">
        <v>30</v>
      </c>
      <c r="P762">
        <v>60</v>
      </c>
      <c r="Q762">
        <v>23.8</v>
      </c>
      <c r="R762" t="s">
        <v>14</v>
      </c>
      <c r="S762">
        <v>24</v>
      </c>
      <c r="T762" s="4" t="s">
        <v>42</v>
      </c>
      <c r="U762" t="s">
        <v>24</v>
      </c>
      <c r="V762">
        <v>20.0552315803636</v>
      </c>
      <c r="W762">
        <f t="shared" si="46"/>
        <v>20</v>
      </c>
      <c r="X762" t="s">
        <v>59</v>
      </c>
      <c r="Y762" t="str">
        <f t="shared" si="47"/>
        <v>Po</v>
      </c>
    </row>
    <row r="763" spans="1:25" x14ac:dyDescent="0.3">
      <c r="A763">
        <v>658</v>
      </c>
      <c r="B763">
        <v>306</v>
      </c>
      <c r="C763" t="s">
        <v>26</v>
      </c>
      <c r="D763" t="s">
        <v>12</v>
      </c>
      <c r="E763">
        <f>VLOOKUP(D763,Tabelle1!$A$2:$B$9,2,0)</f>
        <v>1</v>
      </c>
      <c r="F763" t="s">
        <v>55</v>
      </c>
      <c r="G763" t="s">
        <v>62</v>
      </c>
      <c r="H763" t="str">
        <f>IF(AND(VLOOKUP(D763,Tabelle1!$A$2:$C$9,3,0)="Uninf", G763="yes"),"Uninf-AB",VLOOKUP(D763,Tabelle1!$A$2:$C$9,3,0))</f>
        <v>wMel</v>
      </c>
      <c r="I763" t="str">
        <f t="shared" si="44"/>
        <v>wMel_Po_1_-</v>
      </c>
      <c r="J763">
        <v>4</v>
      </c>
      <c r="K763">
        <v>29</v>
      </c>
      <c r="L763">
        <v>10</v>
      </c>
      <c r="M763" t="str">
        <f t="shared" si="45"/>
        <v>re1-10</v>
      </c>
      <c r="N763">
        <v>11</v>
      </c>
      <c r="O763">
        <v>30</v>
      </c>
      <c r="P763">
        <v>60</v>
      </c>
      <c r="Q763">
        <v>23.8</v>
      </c>
      <c r="R763" t="s">
        <v>14</v>
      </c>
      <c r="S763">
        <v>24</v>
      </c>
      <c r="T763" s="4" t="s">
        <v>42</v>
      </c>
      <c r="U763" t="s">
        <v>24</v>
      </c>
      <c r="V763">
        <v>19.9489703334959</v>
      </c>
      <c r="W763">
        <f t="shared" si="46"/>
        <v>20</v>
      </c>
      <c r="X763" t="s">
        <v>59</v>
      </c>
      <c r="Y763" t="str">
        <f t="shared" si="47"/>
        <v>Po</v>
      </c>
    </row>
    <row r="764" spans="1:25" x14ac:dyDescent="0.3">
      <c r="A764">
        <v>668</v>
      </c>
      <c r="B764">
        <v>288</v>
      </c>
      <c r="C764" t="s">
        <v>26</v>
      </c>
      <c r="D764" t="s">
        <v>12</v>
      </c>
      <c r="E764">
        <f>VLOOKUP(D764,Tabelle1!$A$2:$B$9,2,0)</f>
        <v>1</v>
      </c>
      <c r="F764" t="s">
        <v>55</v>
      </c>
      <c r="G764" t="s">
        <v>62</v>
      </c>
      <c r="H764" t="str">
        <f>IF(AND(VLOOKUP(D764,Tabelle1!$A$2:$C$9,3,0)="Uninf", G764="yes"),"Uninf-AB",VLOOKUP(D764,Tabelle1!$A$2:$C$9,3,0))</f>
        <v>wMel</v>
      </c>
      <c r="I764" t="str">
        <f t="shared" si="44"/>
        <v>wMel_Po_1_-</v>
      </c>
      <c r="J764">
        <v>4</v>
      </c>
      <c r="K764">
        <v>29</v>
      </c>
      <c r="L764">
        <v>10</v>
      </c>
      <c r="M764" t="str">
        <f t="shared" si="45"/>
        <v>re1-10</v>
      </c>
      <c r="N764">
        <v>11</v>
      </c>
      <c r="O764">
        <v>30</v>
      </c>
      <c r="P764">
        <v>60</v>
      </c>
      <c r="Q764">
        <v>23.8</v>
      </c>
      <c r="R764" t="s">
        <v>14</v>
      </c>
      <c r="S764">
        <v>24</v>
      </c>
      <c r="T764" s="4" t="s">
        <v>42</v>
      </c>
      <c r="U764" t="s">
        <v>24</v>
      </c>
      <c r="V764">
        <v>20.010333243638598</v>
      </c>
      <c r="W764">
        <f t="shared" si="46"/>
        <v>20</v>
      </c>
      <c r="X764" t="s">
        <v>59</v>
      </c>
      <c r="Y764" t="str">
        <f t="shared" si="47"/>
        <v>Po</v>
      </c>
    </row>
    <row r="765" spans="1:25" x14ac:dyDescent="0.3">
      <c r="A765">
        <v>728</v>
      </c>
      <c r="B765">
        <v>324</v>
      </c>
      <c r="C765" t="s">
        <v>26</v>
      </c>
      <c r="D765" t="s">
        <v>12</v>
      </c>
      <c r="E765">
        <f>VLOOKUP(D765,Tabelle1!$A$2:$B$9,2,0)</f>
        <v>1</v>
      </c>
      <c r="F765" t="s">
        <v>55</v>
      </c>
      <c r="G765" t="s">
        <v>62</v>
      </c>
      <c r="H765" t="str">
        <f>IF(AND(VLOOKUP(D765,Tabelle1!$A$2:$C$9,3,0)="Uninf", G765="yes"),"Uninf-AB",VLOOKUP(D765,Tabelle1!$A$2:$C$9,3,0))</f>
        <v>wMel</v>
      </c>
      <c r="I765" t="str">
        <f t="shared" si="44"/>
        <v>wMel_Po_1_-</v>
      </c>
      <c r="J765">
        <v>4</v>
      </c>
      <c r="K765">
        <v>29</v>
      </c>
      <c r="L765">
        <v>10</v>
      </c>
      <c r="M765" t="str">
        <f t="shared" si="45"/>
        <v>re1-10</v>
      </c>
      <c r="N765">
        <v>11</v>
      </c>
      <c r="O765">
        <v>30</v>
      </c>
      <c r="P765">
        <v>60</v>
      </c>
      <c r="Q765">
        <v>23.8</v>
      </c>
      <c r="R765" t="s">
        <v>14</v>
      </c>
      <c r="S765">
        <v>24</v>
      </c>
      <c r="T765" s="4" t="s">
        <v>42</v>
      </c>
      <c r="U765" t="s">
        <v>24</v>
      </c>
      <c r="V765">
        <v>20.287937051176399</v>
      </c>
      <c r="W765">
        <f t="shared" si="46"/>
        <v>20</v>
      </c>
      <c r="X765" t="s">
        <v>59</v>
      </c>
      <c r="Y765" t="str">
        <f t="shared" si="47"/>
        <v>Po</v>
      </c>
    </row>
    <row r="766" spans="1:25" x14ac:dyDescent="0.3">
      <c r="A766">
        <v>726</v>
      </c>
      <c r="B766">
        <v>292</v>
      </c>
      <c r="C766" t="s">
        <v>26</v>
      </c>
      <c r="D766" t="s">
        <v>12</v>
      </c>
      <c r="E766">
        <f>VLOOKUP(D766,Tabelle1!$A$2:$B$9,2,0)</f>
        <v>1</v>
      </c>
      <c r="F766" t="s">
        <v>55</v>
      </c>
      <c r="G766" t="s">
        <v>62</v>
      </c>
      <c r="H766" t="str">
        <f>IF(AND(VLOOKUP(D766,Tabelle1!$A$2:$C$9,3,0)="Uninf", G766="yes"),"Uninf-AB",VLOOKUP(D766,Tabelle1!$A$2:$C$9,3,0))</f>
        <v>wMel</v>
      </c>
      <c r="I766" t="str">
        <f t="shared" si="44"/>
        <v>wMel_Po_1_-</v>
      </c>
      <c r="J766">
        <v>4</v>
      </c>
      <c r="K766">
        <v>29</v>
      </c>
      <c r="L766">
        <v>10</v>
      </c>
      <c r="M766" t="str">
        <f t="shared" si="45"/>
        <v>re1-10</v>
      </c>
      <c r="N766">
        <v>11</v>
      </c>
      <c r="O766">
        <v>30</v>
      </c>
      <c r="P766">
        <v>60</v>
      </c>
      <c r="Q766">
        <v>23.8</v>
      </c>
      <c r="R766" t="s">
        <v>14</v>
      </c>
      <c r="S766">
        <v>24</v>
      </c>
      <c r="T766" s="4" t="s">
        <v>42</v>
      </c>
      <c r="U766" t="s">
        <v>24</v>
      </c>
      <c r="V766">
        <v>20.298056288996101</v>
      </c>
      <c r="W766">
        <f t="shared" si="46"/>
        <v>20</v>
      </c>
      <c r="X766" t="s">
        <v>59</v>
      </c>
      <c r="Y766" t="str">
        <f t="shared" si="47"/>
        <v>Po</v>
      </c>
    </row>
    <row r="767" spans="1:25" x14ac:dyDescent="0.3">
      <c r="A767">
        <v>822</v>
      </c>
      <c r="B767">
        <v>302</v>
      </c>
      <c r="C767" t="s">
        <v>26</v>
      </c>
      <c r="D767" t="s">
        <v>12</v>
      </c>
      <c r="E767">
        <f>VLOOKUP(D767,Tabelle1!$A$2:$B$9,2,0)</f>
        <v>1</v>
      </c>
      <c r="F767" t="s">
        <v>55</v>
      </c>
      <c r="G767" t="s">
        <v>62</v>
      </c>
      <c r="H767" t="str">
        <f>IF(AND(VLOOKUP(D767,Tabelle1!$A$2:$C$9,3,0)="Uninf", G767="yes"),"Uninf-AB",VLOOKUP(D767,Tabelle1!$A$2:$C$9,3,0))</f>
        <v>wMel</v>
      </c>
      <c r="I767" t="str">
        <f t="shared" si="44"/>
        <v>wMel_Po_1_-</v>
      </c>
      <c r="J767">
        <v>4</v>
      </c>
      <c r="K767">
        <v>29</v>
      </c>
      <c r="L767">
        <v>10</v>
      </c>
      <c r="M767" t="str">
        <f t="shared" si="45"/>
        <v>re1-10</v>
      </c>
      <c r="N767">
        <v>11</v>
      </c>
      <c r="O767">
        <v>30</v>
      </c>
      <c r="P767">
        <v>60</v>
      </c>
      <c r="Q767">
        <v>23.8</v>
      </c>
      <c r="R767" t="s">
        <v>14</v>
      </c>
      <c r="S767">
        <v>24</v>
      </c>
      <c r="T767" s="4" t="s">
        <v>42</v>
      </c>
      <c r="U767" t="s">
        <v>24</v>
      </c>
      <c r="V767">
        <v>20.772162005348001</v>
      </c>
      <c r="W767">
        <f t="shared" si="46"/>
        <v>21</v>
      </c>
      <c r="X767" t="s">
        <v>59</v>
      </c>
      <c r="Y767" t="str">
        <f t="shared" si="47"/>
        <v>Po</v>
      </c>
    </row>
    <row r="768" spans="1:25" x14ac:dyDescent="0.3">
      <c r="A768">
        <v>824</v>
      </c>
      <c r="B768">
        <v>272</v>
      </c>
      <c r="C768" t="s">
        <v>26</v>
      </c>
      <c r="D768" t="s">
        <v>12</v>
      </c>
      <c r="E768">
        <f>VLOOKUP(D768,Tabelle1!$A$2:$B$9,2,0)</f>
        <v>1</v>
      </c>
      <c r="F768" t="s">
        <v>55</v>
      </c>
      <c r="G768" t="s">
        <v>62</v>
      </c>
      <c r="H768" t="str">
        <f>IF(AND(VLOOKUP(D768,Tabelle1!$A$2:$C$9,3,0)="Uninf", G768="yes"),"Uninf-AB",VLOOKUP(D768,Tabelle1!$A$2:$C$9,3,0))</f>
        <v>wMel</v>
      </c>
      <c r="I768" t="str">
        <f t="shared" si="44"/>
        <v>wMel_Po_1_-</v>
      </c>
      <c r="J768">
        <v>4</v>
      </c>
      <c r="K768">
        <v>29</v>
      </c>
      <c r="L768">
        <v>10</v>
      </c>
      <c r="M768" t="str">
        <f t="shared" si="45"/>
        <v>re1-10</v>
      </c>
      <c r="N768">
        <v>11</v>
      </c>
      <c r="O768">
        <v>30</v>
      </c>
      <c r="P768">
        <v>60</v>
      </c>
      <c r="Q768">
        <v>23.8</v>
      </c>
      <c r="R768" t="s">
        <v>14</v>
      </c>
      <c r="S768">
        <v>24</v>
      </c>
      <c r="T768" s="4" t="s">
        <v>42</v>
      </c>
      <c r="U768" t="s">
        <v>24</v>
      </c>
      <c r="V768">
        <v>20.801039757151699</v>
      </c>
      <c r="W768">
        <f t="shared" si="46"/>
        <v>21</v>
      </c>
      <c r="X768" t="s">
        <v>59</v>
      </c>
      <c r="Y768" t="str">
        <f t="shared" si="47"/>
        <v>Po</v>
      </c>
    </row>
    <row r="769" spans="1:25" x14ac:dyDescent="0.3">
      <c r="A769">
        <v>918</v>
      </c>
      <c r="B769">
        <v>296</v>
      </c>
      <c r="C769" t="s">
        <v>26</v>
      </c>
      <c r="D769" t="s">
        <v>12</v>
      </c>
      <c r="E769">
        <f>VLOOKUP(D769,Tabelle1!$A$2:$B$9,2,0)</f>
        <v>1</v>
      </c>
      <c r="F769" t="s">
        <v>55</v>
      </c>
      <c r="G769" t="s">
        <v>62</v>
      </c>
      <c r="H769" t="str">
        <f>IF(AND(VLOOKUP(D769,Tabelle1!$A$2:$C$9,3,0)="Uninf", G769="yes"),"Uninf-AB",VLOOKUP(D769,Tabelle1!$A$2:$C$9,3,0))</f>
        <v>wMel</v>
      </c>
      <c r="I769" t="str">
        <f t="shared" si="44"/>
        <v>wMel_Po_1_-</v>
      </c>
      <c r="J769">
        <v>4</v>
      </c>
      <c r="K769">
        <v>29</v>
      </c>
      <c r="L769">
        <v>10</v>
      </c>
      <c r="M769" t="str">
        <f t="shared" si="45"/>
        <v>re1-10</v>
      </c>
      <c r="N769">
        <v>11</v>
      </c>
      <c r="O769">
        <v>30</v>
      </c>
      <c r="P769">
        <v>60</v>
      </c>
      <c r="Q769">
        <v>23.8</v>
      </c>
      <c r="R769" t="s">
        <v>14</v>
      </c>
      <c r="S769">
        <v>24</v>
      </c>
      <c r="T769" s="4" t="s">
        <v>42</v>
      </c>
      <c r="U769" t="s">
        <v>24</v>
      </c>
      <c r="V769">
        <v>21.2563314609576</v>
      </c>
      <c r="W769">
        <f t="shared" si="46"/>
        <v>21</v>
      </c>
      <c r="X769" t="s">
        <v>59</v>
      </c>
      <c r="Y769" t="str">
        <f t="shared" si="47"/>
        <v>Po</v>
      </c>
    </row>
    <row r="770" spans="1:25" x14ac:dyDescent="0.3">
      <c r="A770">
        <v>990</v>
      </c>
      <c r="B770">
        <v>244</v>
      </c>
      <c r="C770" t="s">
        <v>26</v>
      </c>
      <c r="D770" t="s">
        <v>12</v>
      </c>
      <c r="E770">
        <f>VLOOKUP(D770,Tabelle1!$A$2:$B$9,2,0)</f>
        <v>1</v>
      </c>
      <c r="F770" t="s">
        <v>55</v>
      </c>
      <c r="G770" t="s">
        <v>62</v>
      </c>
      <c r="H770" t="str">
        <f>IF(AND(VLOOKUP(D770,Tabelle1!$A$2:$C$9,3,0)="Uninf", G770="yes"),"Uninf-AB",VLOOKUP(D770,Tabelle1!$A$2:$C$9,3,0))</f>
        <v>wMel</v>
      </c>
      <c r="I770" t="str">
        <f t="shared" si="44"/>
        <v>wMel_Po_1_-</v>
      </c>
      <c r="J770">
        <v>4</v>
      </c>
      <c r="K770">
        <v>29</v>
      </c>
      <c r="L770">
        <v>10</v>
      </c>
      <c r="M770" t="str">
        <f t="shared" si="45"/>
        <v>re1-10</v>
      </c>
      <c r="N770">
        <v>11</v>
      </c>
      <c r="O770">
        <v>30</v>
      </c>
      <c r="P770">
        <v>60</v>
      </c>
      <c r="Q770">
        <v>23.8</v>
      </c>
      <c r="R770" t="s">
        <v>14</v>
      </c>
      <c r="S770">
        <v>24</v>
      </c>
      <c r="T770" s="4" t="s">
        <v>42</v>
      </c>
      <c r="U770" t="s">
        <v>24</v>
      </c>
      <c r="V770">
        <v>21.649335278585902</v>
      </c>
      <c r="W770">
        <f t="shared" si="46"/>
        <v>22</v>
      </c>
      <c r="X770" t="s">
        <v>59</v>
      </c>
      <c r="Y770" t="str">
        <f t="shared" si="47"/>
        <v>Po</v>
      </c>
    </row>
    <row r="771" spans="1:25" x14ac:dyDescent="0.3">
      <c r="A771">
        <v>1066</v>
      </c>
      <c r="B771">
        <v>244</v>
      </c>
      <c r="C771" t="s">
        <v>26</v>
      </c>
      <c r="D771" t="s">
        <v>12</v>
      </c>
      <c r="E771">
        <f>VLOOKUP(D771,Tabelle1!$A$2:$B$9,2,0)</f>
        <v>1</v>
      </c>
      <c r="F771" t="s">
        <v>55</v>
      </c>
      <c r="G771" t="s">
        <v>62</v>
      </c>
      <c r="H771" t="str">
        <f>IF(AND(VLOOKUP(D771,Tabelle1!$A$2:$C$9,3,0)="Uninf", G771="yes"),"Uninf-AB",VLOOKUP(D771,Tabelle1!$A$2:$C$9,3,0))</f>
        <v>wMel</v>
      </c>
      <c r="I771" t="str">
        <f t="shared" ref="I771:I834" si="48">H771&amp;"_"&amp;Y771&amp;"_"&amp;E771&amp;"_"&amp;F771</f>
        <v>wMel_Po_1_-</v>
      </c>
      <c r="J771">
        <v>4</v>
      </c>
      <c r="K771">
        <v>29</v>
      </c>
      <c r="L771">
        <v>10</v>
      </c>
      <c r="M771" t="str">
        <f t="shared" ref="M771:M834" si="49">D771&amp;F771&amp;L771</f>
        <v>re1-10</v>
      </c>
      <c r="N771">
        <v>11</v>
      </c>
      <c r="O771">
        <v>30</v>
      </c>
      <c r="P771">
        <v>60</v>
      </c>
      <c r="Q771">
        <v>23.8</v>
      </c>
      <c r="R771" t="s">
        <v>14</v>
      </c>
      <c r="S771">
        <v>24</v>
      </c>
      <c r="T771" s="4" t="s">
        <v>42</v>
      </c>
      <c r="U771" t="s">
        <v>24</v>
      </c>
      <c r="V771">
        <v>22.029648425017999</v>
      </c>
      <c r="W771">
        <f t="shared" ref="W771:W834" si="50">ROUND(V771,0)</f>
        <v>22</v>
      </c>
      <c r="X771" t="s">
        <v>59</v>
      </c>
      <c r="Y771" t="str">
        <f t="shared" ref="Y771:Y834" si="51">MID(X771,1,2)</f>
        <v>Po</v>
      </c>
    </row>
    <row r="772" spans="1:25" x14ac:dyDescent="0.3">
      <c r="A772">
        <v>1126</v>
      </c>
      <c r="B772">
        <v>262</v>
      </c>
      <c r="C772" t="s">
        <v>26</v>
      </c>
      <c r="D772" t="s">
        <v>12</v>
      </c>
      <c r="E772">
        <f>VLOOKUP(D772,Tabelle1!$A$2:$B$9,2,0)</f>
        <v>1</v>
      </c>
      <c r="F772" t="s">
        <v>55</v>
      </c>
      <c r="G772" t="s">
        <v>62</v>
      </c>
      <c r="H772" t="str">
        <f>IF(AND(VLOOKUP(D772,Tabelle1!$A$2:$C$9,3,0)="Uninf", G772="yes"),"Uninf-AB",VLOOKUP(D772,Tabelle1!$A$2:$C$9,3,0))</f>
        <v>wMel</v>
      </c>
      <c r="I772" t="str">
        <f t="shared" si="48"/>
        <v>wMel_Po_1_-</v>
      </c>
      <c r="J772">
        <v>4</v>
      </c>
      <c r="K772">
        <v>29</v>
      </c>
      <c r="L772">
        <v>10</v>
      </c>
      <c r="M772" t="str">
        <f t="shared" si="49"/>
        <v>re1-10</v>
      </c>
      <c r="N772">
        <v>11</v>
      </c>
      <c r="O772">
        <v>30</v>
      </c>
      <c r="P772">
        <v>60</v>
      </c>
      <c r="Q772">
        <v>23.8</v>
      </c>
      <c r="R772" t="s">
        <v>14</v>
      </c>
      <c r="S772">
        <v>24</v>
      </c>
      <c r="T772" s="4" t="s">
        <v>42</v>
      </c>
      <c r="U772" t="s">
        <v>24</v>
      </c>
      <c r="V772">
        <v>22.318573939220599</v>
      </c>
      <c r="W772">
        <f t="shared" si="50"/>
        <v>22</v>
      </c>
      <c r="X772" t="s">
        <v>59</v>
      </c>
      <c r="Y772" t="str">
        <f t="shared" si="51"/>
        <v>Po</v>
      </c>
    </row>
    <row r="773" spans="1:25" x14ac:dyDescent="0.3">
      <c r="A773">
        <v>1286</v>
      </c>
      <c r="B773">
        <v>252</v>
      </c>
      <c r="C773" t="s">
        <v>26</v>
      </c>
      <c r="D773" t="s">
        <v>12</v>
      </c>
      <c r="E773">
        <f>VLOOKUP(D773,Tabelle1!$A$2:$B$9,2,0)</f>
        <v>1</v>
      </c>
      <c r="F773" t="s">
        <v>55</v>
      </c>
      <c r="G773" t="s">
        <v>62</v>
      </c>
      <c r="H773" t="str">
        <f>IF(AND(VLOOKUP(D773,Tabelle1!$A$2:$C$9,3,0)="Uninf", G773="yes"),"Uninf-AB",VLOOKUP(D773,Tabelle1!$A$2:$C$9,3,0))</f>
        <v>wMel</v>
      </c>
      <c r="I773" t="str">
        <f t="shared" si="48"/>
        <v>wMel_Po_1_-</v>
      </c>
      <c r="J773">
        <v>4</v>
      </c>
      <c r="K773">
        <v>29</v>
      </c>
      <c r="L773">
        <v>10</v>
      </c>
      <c r="M773" t="str">
        <f t="shared" si="49"/>
        <v>re1-10</v>
      </c>
      <c r="N773">
        <v>11</v>
      </c>
      <c r="O773">
        <v>30</v>
      </c>
      <c r="P773">
        <v>60</v>
      </c>
      <c r="Q773">
        <v>23.8</v>
      </c>
      <c r="R773" t="s">
        <v>14</v>
      </c>
      <c r="S773">
        <v>24</v>
      </c>
      <c r="T773" s="4" t="s">
        <v>42</v>
      </c>
      <c r="U773" t="s">
        <v>24</v>
      </c>
      <c r="V773">
        <v>23.125523031903199</v>
      </c>
      <c r="W773">
        <f t="shared" si="50"/>
        <v>23</v>
      </c>
      <c r="X773" t="s">
        <v>59</v>
      </c>
      <c r="Y773" t="str">
        <f t="shared" si="51"/>
        <v>Po</v>
      </c>
    </row>
    <row r="774" spans="1:25" x14ac:dyDescent="0.3">
      <c r="A774">
        <v>1328</v>
      </c>
      <c r="B774">
        <v>240</v>
      </c>
      <c r="C774" t="s">
        <v>26</v>
      </c>
      <c r="D774" t="s">
        <v>12</v>
      </c>
      <c r="E774">
        <f>VLOOKUP(D774,Tabelle1!$A$2:$B$9,2,0)</f>
        <v>1</v>
      </c>
      <c r="F774" t="s">
        <v>55</v>
      </c>
      <c r="G774" t="s">
        <v>62</v>
      </c>
      <c r="H774" t="str">
        <f>IF(AND(VLOOKUP(D774,Tabelle1!$A$2:$C$9,3,0)="Uninf", G774="yes"),"Uninf-AB",VLOOKUP(D774,Tabelle1!$A$2:$C$9,3,0))</f>
        <v>wMel</v>
      </c>
      <c r="I774" t="str">
        <f t="shared" si="48"/>
        <v>wMel_Po_1_-</v>
      </c>
      <c r="J774">
        <v>4</v>
      </c>
      <c r="K774">
        <v>29</v>
      </c>
      <c r="L774">
        <v>10</v>
      </c>
      <c r="M774" t="str">
        <f t="shared" si="49"/>
        <v>re1-10</v>
      </c>
      <c r="N774">
        <v>11</v>
      </c>
      <c r="O774">
        <v>30</v>
      </c>
      <c r="P774">
        <v>60</v>
      </c>
      <c r="Q774">
        <v>23.8</v>
      </c>
      <c r="R774" t="s">
        <v>14</v>
      </c>
      <c r="S774">
        <v>24</v>
      </c>
      <c r="T774" s="4" t="s">
        <v>42</v>
      </c>
      <c r="U774" t="s">
        <v>24</v>
      </c>
      <c r="V774">
        <v>23.343243890953701</v>
      </c>
      <c r="W774">
        <f t="shared" si="50"/>
        <v>23</v>
      </c>
      <c r="X774" t="s">
        <v>59</v>
      </c>
      <c r="Y774" t="str">
        <f t="shared" si="51"/>
        <v>Po</v>
      </c>
    </row>
    <row r="775" spans="1:25" x14ac:dyDescent="0.3">
      <c r="A775">
        <v>1378</v>
      </c>
      <c r="B775">
        <v>204</v>
      </c>
      <c r="C775" t="s">
        <v>26</v>
      </c>
      <c r="D775" t="s">
        <v>12</v>
      </c>
      <c r="E775">
        <f>VLOOKUP(D775,Tabelle1!$A$2:$B$9,2,0)</f>
        <v>1</v>
      </c>
      <c r="F775" t="s">
        <v>55</v>
      </c>
      <c r="G775" t="s">
        <v>62</v>
      </c>
      <c r="H775" t="str">
        <f>IF(AND(VLOOKUP(D775,Tabelle1!$A$2:$C$9,3,0)="Uninf", G775="yes"),"Uninf-AB",VLOOKUP(D775,Tabelle1!$A$2:$C$9,3,0))</f>
        <v>wMel</v>
      </c>
      <c r="I775" t="str">
        <f t="shared" si="48"/>
        <v>wMel_Po_1_-</v>
      </c>
      <c r="J775">
        <v>4</v>
      </c>
      <c r="K775">
        <v>29</v>
      </c>
      <c r="L775">
        <v>10</v>
      </c>
      <c r="M775" t="str">
        <f t="shared" si="49"/>
        <v>re1-10</v>
      </c>
      <c r="N775">
        <v>11</v>
      </c>
      <c r="O775">
        <v>30</v>
      </c>
      <c r="P775">
        <v>60</v>
      </c>
      <c r="Q775">
        <v>23.8</v>
      </c>
      <c r="R775" t="s">
        <v>14</v>
      </c>
      <c r="S775">
        <v>24</v>
      </c>
      <c r="T775" s="4" t="s">
        <v>42</v>
      </c>
      <c r="U775" t="s">
        <v>24</v>
      </c>
      <c r="V775">
        <v>23.616093321672999</v>
      </c>
      <c r="W775">
        <f t="shared" si="50"/>
        <v>24</v>
      </c>
      <c r="X775" t="s">
        <v>59</v>
      </c>
      <c r="Y775" t="str">
        <f t="shared" si="51"/>
        <v>Po</v>
      </c>
    </row>
    <row r="776" spans="1:25" x14ac:dyDescent="0.3">
      <c r="A776">
        <v>1468</v>
      </c>
      <c r="B776">
        <v>188</v>
      </c>
      <c r="C776" t="s">
        <v>26</v>
      </c>
      <c r="D776" t="s">
        <v>12</v>
      </c>
      <c r="E776">
        <f>VLOOKUP(D776,Tabelle1!$A$2:$B$9,2,0)</f>
        <v>1</v>
      </c>
      <c r="F776" t="s">
        <v>55</v>
      </c>
      <c r="G776" t="s">
        <v>62</v>
      </c>
      <c r="H776" t="str">
        <f>IF(AND(VLOOKUP(D776,Tabelle1!$A$2:$C$9,3,0)="Uninf", G776="yes"),"Uninf-AB",VLOOKUP(D776,Tabelle1!$A$2:$C$9,3,0))</f>
        <v>wMel</v>
      </c>
      <c r="I776" t="str">
        <f t="shared" si="48"/>
        <v>wMel_Po_1_-</v>
      </c>
      <c r="J776">
        <v>4</v>
      </c>
      <c r="K776">
        <v>29</v>
      </c>
      <c r="L776">
        <v>10</v>
      </c>
      <c r="M776" t="str">
        <f t="shared" si="49"/>
        <v>re1-10</v>
      </c>
      <c r="N776">
        <v>11</v>
      </c>
      <c r="O776">
        <v>30</v>
      </c>
      <c r="P776">
        <v>60</v>
      </c>
      <c r="Q776">
        <v>23.8</v>
      </c>
      <c r="R776" t="s">
        <v>14</v>
      </c>
      <c r="S776">
        <v>24</v>
      </c>
      <c r="T776" s="4" t="s">
        <v>42</v>
      </c>
      <c r="U776" t="s">
        <v>24</v>
      </c>
      <c r="V776">
        <v>24.076527892231798</v>
      </c>
      <c r="W776">
        <f t="shared" si="50"/>
        <v>24</v>
      </c>
      <c r="X776" t="s">
        <v>59</v>
      </c>
      <c r="Y776" t="str">
        <f t="shared" si="51"/>
        <v>Po</v>
      </c>
    </row>
    <row r="777" spans="1:25" x14ac:dyDescent="0.3">
      <c r="A777">
        <v>1468</v>
      </c>
      <c r="B777">
        <v>200</v>
      </c>
      <c r="C777" t="s">
        <v>26</v>
      </c>
      <c r="D777" t="s">
        <v>12</v>
      </c>
      <c r="E777">
        <f>VLOOKUP(D777,Tabelle1!$A$2:$B$9,2,0)</f>
        <v>1</v>
      </c>
      <c r="F777" t="s">
        <v>55</v>
      </c>
      <c r="G777" t="s">
        <v>62</v>
      </c>
      <c r="H777" t="str">
        <f>IF(AND(VLOOKUP(D777,Tabelle1!$A$2:$C$9,3,0)="Uninf", G777="yes"),"Uninf-AB",VLOOKUP(D777,Tabelle1!$A$2:$C$9,3,0))</f>
        <v>wMel</v>
      </c>
      <c r="I777" t="str">
        <f t="shared" si="48"/>
        <v>wMel_Po_1_-</v>
      </c>
      <c r="J777">
        <v>4</v>
      </c>
      <c r="K777">
        <v>29</v>
      </c>
      <c r="L777">
        <v>10</v>
      </c>
      <c r="M777" t="str">
        <f t="shared" si="49"/>
        <v>re1-10</v>
      </c>
      <c r="N777">
        <v>11</v>
      </c>
      <c r="O777">
        <v>30</v>
      </c>
      <c r="P777">
        <v>60</v>
      </c>
      <c r="Q777">
        <v>23.8</v>
      </c>
      <c r="R777" t="s">
        <v>14</v>
      </c>
      <c r="S777">
        <v>24</v>
      </c>
      <c r="T777" s="4" t="s">
        <v>42</v>
      </c>
      <c r="U777" t="s">
        <v>24</v>
      </c>
      <c r="V777">
        <v>24.068980087788599</v>
      </c>
      <c r="W777">
        <f t="shared" si="50"/>
        <v>24</v>
      </c>
      <c r="X777" t="s">
        <v>59</v>
      </c>
      <c r="Y777" t="str">
        <f t="shared" si="51"/>
        <v>Po</v>
      </c>
    </row>
    <row r="778" spans="1:25" x14ac:dyDescent="0.3">
      <c r="A778">
        <v>1504</v>
      </c>
      <c r="B778">
        <v>198</v>
      </c>
      <c r="C778" t="s">
        <v>26</v>
      </c>
      <c r="D778" t="s">
        <v>12</v>
      </c>
      <c r="E778">
        <f>VLOOKUP(D778,Tabelle1!$A$2:$B$9,2,0)</f>
        <v>1</v>
      </c>
      <c r="F778" t="s">
        <v>55</v>
      </c>
      <c r="G778" t="s">
        <v>62</v>
      </c>
      <c r="H778" t="str">
        <f>IF(AND(VLOOKUP(D778,Tabelle1!$A$2:$C$9,3,0)="Uninf", G778="yes"),"Uninf-AB",VLOOKUP(D778,Tabelle1!$A$2:$C$9,3,0))</f>
        <v>wMel</v>
      </c>
      <c r="I778" t="str">
        <f t="shared" si="48"/>
        <v>wMel_Po_1_-</v>
      </c>
      <c r="J778">
        <v>4</v>
      </c>
      <c r="K778">
        <v>29</v>
      </c>
      <c r="L778">
        <v>10</v>
      </c>
      <c r="M778" t="str">
        <f t="shared" si="49"/>
        <v>re1-10</v>
      </c>
      <c r="N778">
        <v>11</v>
      </c>
      <c r="O778">
        <v>30</v>
      </c>
      <c r="P778">
        <v>60</v>
      </c>
      <c r="Q778">
        <v>23.8</v>
      </c>
      <c r="R778" t="s">
        <v>14</v>
      </c>
      <c r="S778">
        <v>24</v>
      </c>
      <c r="T778" s="4" t="s">
        <v>42</v>
      </c>
      <c r="U778" t="s">
        <v>24</v>
      </c>
      <c r="V778">
        <v>24.250386387716301</v>
      </c>
      <c r="W778">
        <f t="shared" si="50"/>
        <v>24</v>
      </c>
      <c r="X778" t="s">
        <v>59</v>
      </c>
      <c r="Y778" t="str">
        <f t="shared" si="51"/>
        <v>Po</v>
      </c>
    </row>
    <row r="779" spans="1:25" x14ac:dyDescent="0.3">
      <c r="A779">
        <v>1578</v>
      </c>
      <c r="B779">
        <v>180</v>
      </c>
      <c r="C779" t="s">
        <v>26</v>
      </c>
      <c r="D779" t="s">
        <v>12</v>
      </c>
      <c r="E779">
        <f>VLOOKUP(D779,Tabelle1!$A$2:$B$9,2,0)</f>
        <v>1</v>
      </c>
      <c r="F779" t="s">
        <v>55</v>
      </c>
      <c r="G779" t="s">
        <v>62</v>
      </c>
      <c r="H779" t="str">
        <f>IF(AND(VLOOKUP(D779,Tabelle1!$A$2:$C$9,3,0)="Uninf", G779="yes"),"Uninf-AB",VLOOKUP(D779,Tabelle1!$A$2:$C$9,3,0))</f>
        <v>wMel</v>
      </c>
      <c r="I779" t="str">
        <f t="shared" si="48"/>
        <v>wMel_Po_1_-</v>
      </c>
      <c r="J779">
        <v>4</v>
      </c>
      <c r="K779">
        <v>29</v>
      </c>
      <c r="L779">
        <v>10</v>
      </c>
      <c r="M779" t="str">
        <f t="shared" si="49"/>
        <v>re1-10</v>
      </c>
      <c r="N779">
        <v>11</v>
      </c>
      <c r="O779">
        <v>30</v>
      </c>
      <c r="P779">
        <v>60</v>
      </c>
      <c r="Q779">
        <v>23.8</v>
      </c>
      <c r="R779" t="s">
        <v>14</v>
      </c>
      <c r="S779">
        <v>24</v>
      </c>
      <c r="T779" s="4" t="s">
        <v>42</v>
      </c>
      <c r="U779" t="s">
        <v>24</v>
      </c>
      <c r="V779">
        <v>24.632013000117698</v>
      </c>
      <c r="W779">
        <f t="shared" si="50"/>
        <v>25</v>
      </c>
      <c r="X779" t="s">
        <v>59</v>
      </c>
      <c r="Y779" t="str">
        <f t="shared" si="51"/>
        <v>Po</v>
      </c>
    </row>
    <row r="780" spans="1:25" x14ac:dyDescent="0.3">
      <c r="A780">
        <v>1530</v>
      </c>
      <c r="B780">
        <v>220</v>
      </c>
      <c r="C780" t="s">
        <v>26</v>
      </c>
      <c r="D780" t="s">
        <v>12</v>
      </c>
      <c r="E780">
        <f>VLOOKUP(D780,Tabelle1!$A$2:$B$9,2,0)</f>
        <v>1</v>
      </c>
      <c r="F780" t="s">
        <v>55</v>
      </c>
      <c r="G780" t="s">
        <v>62</v>
      </c>
      <c r="H780" t="str">
        <f>IF(AND(VLOOKUP(D780,Tabelle1!$A$2:$C$9,3,0)="Uninf", G780="yes"),"Uninf-AB",VLOOKUP(D780,Tabelle1!$A$2:$C$9,3,0))</f>
        <v>wMel</v>
      </c>
      <c r="I780" t="str">
        <f t="shared" si="48"/>
        <v>wMel_Po_1_-</v>
      </c>
      <c r="J780">
        <v>4</v>
      </c>
      <c r="K780">
        <v>29</v>
      </c>
      <c r="L780">
        <v>10</v>
      </c>
      <c r="M780" t="str">
        <f t="shared" si="49"/>
        <v>re1-10</v>
      </c>
      <c r="N780">
        <v>11</v>
      </c>
      <c r="O780">
        <v>30</v>
      </c>
      <c r="P780">
        <v>60</v>
      </c>
      <c r="Q780">
        <v>23.8</v>
      </c>
      <c r="R780" t="s">
        <v>14</v>
      </c>
      <c r="S780">
        <v>24</v>
      </c>
      <c r="T780" s="4" t="s">
        <v>42</v>
      </c>
      <c r="U780" t="s">
        <v>24</v>
      </c>
      <c r="V780">
        <v>24.366655875279498</v>
      </c>
      <c r="W780">
        <f t="shared" si="50"/>
        <v>24</v>
      </c>
      <c r="X780" t="s">
        <v>59</v>
      </c>
      <c r="Y780" t="str">
        <f t="shared" si="51"/>
        <v>Po</v>
      </c>
    </row>
    <row r="781" spans="1:25" x14ac:dyDescent="0.3">
      <c r="A781">
        <v>1756</v>
      </c>
      <c r="B781">
        <v>168</v>
      </c>
      <c r="C781" t="s">
        <v>26</v>
      </c>
      <c r="D781" t="s">
        <v>12</v>
      </c>
      <c r="E781">
        <f>VLOOKUP(D781,Tabelle1!$A$2:$B$9,2,0)</f>
        <v>1</v>
      </c>
      <c r="F781" t="s">
        <v>55</v>
      </c>
      <c r="G781" t="s">
        <v>62</v>
      </c>
      <c r="H781" t="str">
        <f>IF(AND(VLOOKUP(D781,Tabelle1!$A$2:$C$9,3,0)="Uninf", G781="yes"),"Uninf-AB",VLOOKUP(D781,Tabelle1!$A$2:$C$9,3,0))</f>
        <v>wMel</v>
      </c>
      <c r="I781" t="str">
        <f t="shared" si="48"/>
        <v>wMel_Po_1_-</v>
      </c>
      <c r="J781">
        <v>4</v>
      </c>
      <c r="K781">
        <v>29</v>
      </c>
      <c r="L781">
        <v>10</v>
      </c>
      <c r="M781" t="str">
        <f t="shared" si="49"/>
        <v>re1-10</v>
      </c>
      <c r="N781">
        <v>11</v>
      </c>
      <c r="O781">
        <v>30</v>
      </c>
      <c r="P781">
        <v>60</v>
      </c>
      <c r="Q781">
        <v>23.8</v>
      </c>
      <c r="R781" t="s">
        <v>14</v>
      </c>
      <c r="S781">
        <v>24</v>
      </c>
      <c r="T781" s="4" t="s">
        <v>42</v>
      </c>
      <c r="U781" t="s">
        <v>24</v>
      </c>
      <c r="V781">
        <v>25.530294226467699</v>
      </c>
      <c r="W781">
        <f t="shared" si="50"/>
        <v>26</v>
      </c>
      <c r="X781" t="s">
        <v>59</v>
      </c>
      <c r="Y781" t="str">
        <f t="shared" si="51"/>
        <v>Po</v>
      </c>
    </row>
    <row r="782" spans="1:25" x14ac:dyDescent="0.3">
      <c r="A782">
        <v>1788</v>
      </c>
      <c r="B782">
        <v>154</v>
      </c>
      <c r="C782" t="s">
        <v>26</v>
      </c>
      <c r="D782" t="s">
        <v>12</v>
      </c>
      <c r="E782">
        <f>VLOOKUP(D782,Tabelle1!$A$2:$B$9,2,0)</f>
        <v>1</v>
      </c>
      <c r="F782" t="s">
        <v>55</v>
      </c>
      <c r="G782" t="s">
        <v>62</v>
      </c>
      <c r="H782" t="str">
        <f>IF(AND(VLOOKUP(D782,Tabelle1!$A$2:$C$9,3,0)="Uninf", G782="yes"),"Uninf-AB",VLOOKUP(D782,Tabelle1!$A$2:$C$9,3,0))</f>
        <v>wMel</v>
      </c>
      <c r="I782" t="str">
        <f t="shared" si="48"/>
        <v>wMel_Po_1_-</v>
      </c>
      <c r="J782">
        <v>4</v>
      </c>
      <c r="K782">
        <v>29</v>
      </c>
      <c r="L782">
        <v>10</v>
      </c>
      <c r="M782" t="str">
        <f t="shared" si="49"/>
        <v>re1-10</v>
      </c>
      <c r="N782">
        <v>11</v>
      </c>
      <c r="O782">
        <v>30</v>
      </c>
      <c r="P782">
        <v>60</v>
      </c>
      <c r="Q782">
        <v>23.8</v>
      </c>
      <c r="R782" t="s">
        <v>14</v>
      </c>
      <c r="S782">
        <v>24</v>
      </c>
      <c r="T782" s="4" t="s">
        <v>42</v>
      </c>
      <c r="U782" t="s">
        <v>24</v>
      </c>
      <c r="V782">
        <v>25.6992318494475</v>
      </c>
      <c r="W782">
        <f t="shared" si="50"/>
        <v>26</v>
      </c>
      <c r="X782" t="s">
        <v>59</v>
      </c>
      <c r="Y782" t="str">
        <f t="shared" si="51"/>
        <v>Po</v>
      </c>
    </row>
    <row r="783" spans="1:25" x14ac:dyDescent="0.3">
      <c r="A783">
        <v>1800</v>
      </c>
      <c r="B783">
        <v>192</v>
      </c>
      <c r="C783" t="s">
        <v>26</v>
      </c>
      <c r="D783" t="s">
        <v>12</v>
      </c>
      <c r="E783">
        <f>VLOOKUP(D783,Tabelle1!$A$2:$B$9,2,0)</f>
        <v>1</v>
      </c>
      <c r="F783" t="s">
        <v>55</v>
      </c>
      <c r="G783" t="s">
        <v>62</v>
      </c>
      <c r="H783" t="str">
        <f>IF(AND(VLOOKUP(D783,Tabelle1!$A$2:$C$9,3,0)="Uninf", G783="yes"),"Uninf-AB",VLOOKUP(D783,Tabelle1!$A$2:$C$9,3,0))</f>
        <v>wMel</v>
      </c>
      <c r="I783" t="str">
        <f t="shared" si="48"/>
        <v>wMel_Po_1_-</v>
      </c>
      <c r="J783">
        <v>4</v>
      </c>
      <c r="K783">
        <v>29</v>
      </c>
      <c r="L783">
        <v>10</v>
      </c>
      <c r="M783" t="str">
        <f t="shared" si="49"/>
        <v>re1-10</v>
      </c>
      <c r="N783">
        <v>11</v>
      </c>
      <c r="O783">
        <v>30</v>
      </c>
      <c r="P783">
        <v>60</v>
      </c>
      <c r="Q783">
        <v>23.8</v>
      </c>
      <c r="R783" t="s">
        <v>14</v>
      </c>
      <c r="S783">
        <v>24</v>
      </c>
      <c r="T783" s="4" t="s">
        <v>42</v>
      </c>
      <c r="U783" t="s">
        <v>24</v>
      </c>
      <c r="V783">
        <v>25.735379912884</v>
      </c>
      <c r="W783">
        <f t="shared" si="50"/>
        <v>26</v>
      </c>
      <c r="X783" t="s">
        <v>59</v>
      </c>
      <c r="Y783" t="str">
        <f t="shared" si="51"/>
        <v>Po</v>
      </c>
    </row>
    <row r="784" spans="1:25" x14ac:dyDescent="0.3">
      <c r="A784">
        <v>1840</v>
      </c>
      <c r="B784">
        <v>172</v>
      </c>
      <c r="C784" t="s">
        <v>26</v>
      </c>
      <c r="D784" t="s">
        <v>12</v>
      </c>
      <c r="E784">
        <f>VLOOKUP(D784,Tabelle1!$A$2:$B$9,2,0)</f>
        <v>1</v>
      </c>
      <c r="F784" t="s">
        <v>55</v>
      </c>
      <c r="G784" t="s">
        <v>62</v>
      </c>
      <c r="H784" t="str">
        <f>IF(AND(VLOOKUP(D784,Tabelle1!$A$2:$C$9,3,0)="Uninf", G784="yes"),"Uninf-AB",VLOOKUP(D784,Tabelle1!$A$2:$C$9,3,0))</f>
        <v>wMel</v>
      </c>
      <c r="I784" t="str">
        <f t="shared" si="48"/>
        <v>wMel_Po_1_-</v>
      </c>
      <c r="J784">
        <v>4</v>
      </c>
      <c r="K784">
        <v>29</v>
      </c>
      <c r="L784">
        <v>10</v>
      </c>
      <c r="M784" t="str">
        <f t="shared" si="49"/>
        <v>re1-10</v>
      </c>
      <c r="N784">
        <v>11</v>
      </c>
      <c r="O784">
        <v>30</v>
      </c>
      <c r="P784">
        <v>60</v>
      </c>
      <c r="Q784">
        <v>23.8</v>
      </c>
      <c r="R784" t="s">
        <v>14</v>
      </c>
      <c r="S784">
        <v>24</v>
      </c>
      <c r="T784" s="4" t="s">
        <v>42</v>
      </c>
      <c r="U784" t="s">
        <v>24</v>
      </c>
      <c r="V784">
        <v>25.948124400867702</v>
      </c>
      <c r="W784">
        <f t="shared" si="50"/>
        <v>26</v>
      </c>
      <c r="X784" t="s">
        <v>59</v>
      </c>
      <c r="Y784" t="str">
        <f t="shared" si="51"/>
        <v>Po</v>
      </c>
    </row>
    <row r="785" spans="1:25" x14ac:dyDescent="0.3">
      <c r="A785">
        <v>1866</v>
      </c>
      <c r="B785">
        <v>140</v>
      </c>
      <c r="C785" t="s">
        <v>26</v>
      </c>
      <c r="D785" t="s">
        <v>12</v>
      </c>
      <c r="E785">
        <f>VLOOKUP(D785,Tabelle1!$A$2:$B$9,2,0)</f>
        <v>1</v>
      </c>
      <c r="F785" t="s">
        <v>55</v>
      </c>
      <c r="G785" t="s">
        <v>62</v>
      </c>
      <c r="H785" t="str">
        <f>IF(AND(VLOOKUP(D785,Tabelle1!$A$2:$C$9,3,0)="Uninf", G785="yes"),"Uninf-AB",VLOOKUP(D785,Tabelle1!$A$2:$C$9,3,0))</f>
        <v>wMel</v>
      </c>
      <c r="I785" t="str">
        <f t="shared" si="48"/>
        <v>wMel_Po_1_-</v>
      </c>
      <c r="J785">
        <v>4</v>
      </c>
      <c r="K785">
        <v>29</v>
      </c>
      <c r="L785">
        <v>10</v>
      </c>
      <c r="M785" t="str">
        <f t="shared" si="49"/>
        <v>re1-10</v>
      </c>
      <c r="N785">
        <v>11</v>
      </c>
      <c r="O785">
        <v>30</v>
      </c>
      <c r="P785">
        <v>60</v>
      </c>
      <c r="Q785">
        <v>23.8</v>
      </c>
      <c r="R785" t="s">
        <v>14</v>
      </c>
      <c r="S785">
        <v>24</v>
      </c>
      <c r="T785" s="4" t="s">
        <v>42</v>
      </c>
      <c r="U785" t="s">
        <v>24</v>
      </c>
      <c r="V785">
        <v>26.0983590084256</v>
      </c>
      <c r="W785">
        <f t="shared" si="50"/>
        <v>26</v>
      </c>
      <c r="X785" t="s">
        <v>59</v>
      </c>
      <c r="Y785" t="str">
        <f t="shared" si="51"/>
        <v>Po</v>
      </c>
    </row>
    <row r="786" spans="1:25" x14ac:dyDescent="0.3">
      <c r="A786">
        <v>1900</v>
      </c>
      <c r="B786">
        <v>134</v>
      </c>
      <c r="C786" t="s">
        <v>26</v>
      </c>
      <c r="D786" t="s">
        <v>12</v>
      </c>
      <c r="E786">
        <f>VLOOKUP(D786,Tabelle1!$A$2:$B$9,2,0)</f>
        <v>1</v>
      </c>
      <c r="F786" t="s">
        <v>55</v>
      </c>
      <c r="G786" t="s">
        <v>62</v>
      </c>
      <c r="H786" t="str">
        <f>IF(AND(VLOOKUP(D786,Tabelle1!$A$2:$C$9,3,0)="Uninf", G786="yes"),"Uninf-AB",VLOOKUP(D786,Tabelle1!$A$2:$C$9,3,0))</f>
        <v>wMel</v>
      </c>
      <c r="I786" t="str">
        <f t="shared" si="48"/>
        <v>wMel_Po_1_-</v>
      </c>
      <c r="J786">
        <v>4</v>
      </c>
      <c r="K786">
        <v>29</v>
      </c>
      <c r="L786">
        <v>10</v>
      </c>
      <c r="M786" t="str">
        <f t="shared" si="49"/>
        <v>re1-10</v>
      </c>
      <c r="N786">
        <v>11</v>
      </c>
      <c r="O786">
        <v>30</v>
      </c>
      <c r="P786">
        <v>60</v>
      </c>
      <c r="Q786">
        <v>23.8</v>
      </c>
      <c r="R786" t="s">
        <v>14</v>
      </c>
      <c r="S786">
        <v>24</v>
      </c>
      <c r="T786" s="4" t="s">
        <v>42</v>
      </c>
      <c r="U786" t="s">
        <v>24</v>
      </c>
      <c r="V786">
        <v>26.2722730024722</v>
      </c>
      <c r="W786">
        <f t="shared" si="50"/>
        <v>26</v>
      </c>
      <c r="X786" t="s">
        <v>59</v>
      </c>
      <c r="Y786" t="str">
        <f t="shared" si="51"/>
        <v>Po</v>
      </c>
    </row>
    <row r="787" spans="1:25" x14ac:dyDescent="0.3">
      <c r="A787">
        <v>2044</v>
      </c>
      <c r="B787">
        <v>124</v>
      </c>
      <c r="C787" t="s">
        <v>26</v>
      </c>
      <c r="D787" t="s">
        <v>12</v>
      </c>
      <c r="E787">
        <f>VLOOKUP(D787,Tabelle1!$A$2:$B$9,2,0)</f>
        <v>1</v>
      </c>
      <c r="F787" t="s">
        <v>55</v>
      </c>
      <c r="G787" t="s">
        <v>62</v>
      </c>
      <c r="H787" t="str">
        <f>IF(AND(VLOOKUP(D787,Tabelle1!$A$2:$C$9,3,0)="Uninf", G787="yes"),"Uninf-AB",VLOOKUP(D787,Tabelle1!$A$2:$C$9,3,0))</f>
        <v>wMel</v>
      </c>
      <c r="I787" t="str">
        <f t="shared" si="48"/>
        <v>wMel_Po_1_-</v>
      </c>
      <c r="J787">
        <v>4</v>
      </c>
      <c r="K787">
        <v>29</v>
      </c>
      <c r="L787">
        <v>10</v>
      </c>
      <c r="M787" t="str">
        <f t="shared" si="49"/>
        <v>re1-10</v>
      </c>
      <c r="N787">
        <v>11</v>
      </c>
      <c r="O787">
        <v>30</v>
      </c>
      <c r="P787">
        <v>60</v>
      </c>
      <c r="Q787">
        <v>23.8</v>
      </c>
      <c r="R787" t="s">
        <v>14</v>
      </c>
      <c r="S787">
        <v>24</v>
      </c>
      <c r="T787" s="4" t="s">
        <v>42</v>
      </c>
      <c r="U787" t="s">
        <v>24</v>
      </c>
      <c r="V787">
        <v>26.999156169590101</v>
      </c>
      <c r="W787">
        <f t="shared" si="50"/>
        <v>27</v>
      </c>
      <c r="X787" t="s">
        <v>59</v>
      </c>
      <c r="Y787" t="str">
        <f t="shared" si="51"/>
        <v>Po</v>
      </c>
    </row>
    <row r="788" spans="1:25" x14ac:dyDescent="0.3">
      <c r="A788">
        <v>2144</v>
      </c>
      <c r="B788">
        <v>114</v>
      </c>
      <c r="C788" t="s">
        <v>26</v>
      </c>
      <c r="D788" t="s">
        <v>12</v>
      </c>
      <c r="E788">
        <f>VLOOKUP(D788,Tabelle1!$A$2:$B$9,2,0)</f>
        <v>1</v>
      </c>
      <c r="F788" t="s">
        <v>55</v>
      </c>
      <c r="G788" t="s">
        <v>62</v>
      </c>
      <c r="H788" t="str">
        <f>IF(AND(VLOOKUP(D788,Tabelle1!$A$2:$C$9,3,0)="Uninf", G788="yes"),"Uninf-AB",VLOOKUP(D788,Tabelle1!$A$2:$C$9,3,0))</f>
        <v>wMel</v>
      </c>
      <c r="I788" t="str">
        <f t="shared" si="48"/>
        <v>wMel_Po_1_-</v>
      </c>
      <c r="J788">
        <v>4</v>
      </c>
      <c r="K788">
        <v>29</v>
      </c>
      <c r="L788">
        <v>10</v>
      </c>
      <c r="M788" t="str">
        <f t="shared" si="49"/>
        <v>re1-10</v>
      </c>
      <c r="N788">
        <v>11</v>
      </c>
      <c r="O788">
        <v>30</v>
      </c>
      <c r="P788">
        <v>60</v>
      </c>
      <c r="Q788">
        <v>23.8</v>
      </c>
      <c r="R788" t="s">
        <v>14</v>
      </c>
      <c r="S788">
        <v>24</v>
      </c>
      <c r="T788" s="4" t="s">
        <v>42</v>
      </c>
      <c r="U788" t="s">
        <v>24</v>
      </c>
      <c r="V788">
        <v>27.505858041405201</v>
      </c>
      <c r="W788">
        <f t="shared" si="50"/>
        <v>28</v>
      </c>
      <c r="X788" t="s">
        <v>59</v>
      </c>
      <c r="Y788" t="str">
        <f t="shared" si="51"/>
        <v>Po</v>
      </c>
    </row>
    <row r="789" spans="1:25" x14ac:dyDescent="0.3">
      <c r="A789">
        <v>2146</v>
      </c>
      <c r="B789">
        <v>136</v>
      </c>
      <c r="C789" t="s">
        <v>26</v>
      </c>
      <c r="D789" t="s">
        <v>12</v>
      </c>
      <c r="E789">
        <f>VLOOKUP(D789,Tabelle1!$A$2:$B$9,2,0)</f>
        <v>1</v>
      </c>
      <c r="F789" t="s">
        <v>55</v>
      </c>
      <c r="G789" t="s">
        <v>62</v>
      </c>
      <c r="H789" t="str">
        <f>IF(AND(VLOOKUP(D789,Tabelle1!$A$2:$C$9,3,0)="Uninf", G789="yes"),"Uninf-AB",VLOOKUP(D789,Tabelle1!$A$2:$C$9,3,0))</f>
        <v>wMel</v>
      </c>
      <c r="I789" t="str">
        <f t="shared" si="48"/>
        <v>wMel_Po_1_-</v>
      </c>
      <c r="J789">
        <v>4</v>
      </c>
      <c r="K789">
        <v>29</v>
      </c>
      <c r="L789">
        <v>10</v>
      </c>
      <c r="M789" t="str">
        <f t="shared" si="49"/>
        <v>re1-10</v>
      </c>
      <c r="N789">
        <v>11</v>
      </c>
      <c r="O789">
        <v>30</v>
      </c>
      <c r="P789">
        <v>60</v>
      </c>
      <c r="Q789">
        <v>23.8</v>
      </c>
      <c r="R789" t="s">
        <v>14</v>
      </c>
      <c r="S789">
        <v>24</v>
      </c>
      <c r="T789" s="4" t="s">
        <v>42</v>
      </c>
      <c r="U789" t="s">
        <v>24</v>
      </c>
      <c r="V789">
        <v>27.5020286406215</v>
      </c>
      <c r="W789">
        <f t="shared" si="50"/>
        <v>28</v>
      </c>
      <c r="X789" t="s">
        <v>59</v>
      </c>
      <c r="Y789" t="str">
        <f t="shared" si="51"/>
        <v>Po</v>
      </c>
    </row>
    <row r="790" spans="1:25" x14ac:dyDescent="0.3">
      <c r="A790">
        <v>2146</v>
      </c>
      <c r="B790">
        <v>146</v>
      </c>
      <c r="C790" t="s">
        <v>26</v>
      </c>
      <c r="D790" t="s">
        <v>12</v>
      </c>
      <c r="E790">
        <f>VLOOKUP(D790,Tabelle1!$A$2:$B$9,2,0)</f>
        <v>1</v>
      </c>
      <c r="F790" t="s">
        <v>55</v>
      </c>
      <c r="G790" t="s">
        <v>62</v>
      </c>
      <c r="H790" t="str">
        <f>IF(AND(VLOOKUP(D790,Tabelle1!$A$2:$C$9,3,0)="Uninf", G790="yes"),"Uninf-AB",VLOOKUP(D790,Tabelle1!$A$2:$C$9,3,0))</f>
        <v>wMel</v>
      </c>
      <c r="I790" t="str">
        <f t="shared" si="48"/>
        <v>wMel_Po_1_-</v>
      </c>
      <c r="J790">
        <v>4</v>
      </c>
      <c r="K790">
        <v>29</v>
      </c>
      <c r="L790">
        <v>10</v>
      </c>
      <c r="M790" t="str">
        <f t="shared" si="49"/>
        <v>re1-10</v>
      </c>
      <c r="N790">
        <v>11</v>
      </c>
      <c r="O790">
        <v>30</v>
      </c>
      <c r="P790">
        <v>60</v>
      </c>
      <c r="Q790">
        <v>23.8</v>
      </c>
      <c r="R790" t="s">
        <v>14</v>
      </c>
      <c r="S790">
        <v>24</v>
      </c>
      <c r="T790" s="4" t="s">
        <v>42</v>
      </c>
      <c r="U790" t="s">
        <v>24</v>
      </c>
      <c r="V790">
        <v>27.4957388035855</v>
      </c>
      <c r="W790">
        <f t="shared" si="50"/>
        <v>27</v>
      </c>
      <c r="X790" t="s">
        <v>59</v>
      </c>
      <c r="Y790" t="str">
        <f t="shared" si="51"/>
        <v>Po</v>
      </c>
    </row>
    <row r="791" spans="1:25" x14ac:dyDescent="0.3">
      <c r="A791">
        <v>2186</v>
      </c>
      <c r="B791">
        <v>148</v>
      </c>
      <c r="C791" t="s">
        <v>26</v>
      </c>
      <c r="D791" t="s">
        <v>12</v>
      </c>
      <c r="E791">
        <f>VLOOKUP(D791,Tabelle1!$A$2:$B$9,2,0)</f>
        <v>1</v>
      </c>
      <c r="F791" t="s">
        <v>55</v>
      </c>
      <c r="G791" t="s">
        <v>62</v>
      </c>
      <c r="H791" t="str">
        <f>IF(AND(VLOOKUP(D791,Tabelle1!$A$2:$C$9,3,0)="Uninf", G791="yes"),"Uninf-AB",VLOOKUP(D791,Tabelle1!$A$2:$C$9,3,0))</f>
        <v>wMel</v>
      </c>
      <c r="I791" t="str">
        <f t="shared" si="48"/>
        <v>wMel_Po_1_-</v>
      </c>
      <c r="J791">
        <v>4</v>
      </c>
      <c r="K791">
        <v>29</v>
      </c>
      <c r="L791">
        <v>10</v>
      </c>
      <c r="M791" t="str">
        <f t="shared" si="49"/>
        <v>re1-10</v>
      </c>
      <c r="N791">
        <v>11</v>
      </c>
      <c r="O791">
        <v>30</v>
      </c>
      <c r="P791">
        <v>60</v>
      </c>
      <c r="Q791">
        <v>23.8</v>
      </c>
      <c r="R791" t="s">
        <v>14</v>
      </c>
      <c r="S791">
        <v>24</v>
      </c>
      <c r="T791" s="4" t="s">
        <v>42</v>
      </c>
      <c r="U791" t="s">
        <v>24</v>
      </c>
      <c r="V791">
        <v>27.6946456500899</v>
      </c>
      <c r="W791">
        <f t="shared" si="50"/>
        <v>28</v>
      </c>
      <c r="X791" t="s">
        <v>59</v>
      </c>
      <c r="Y791" t="str">
        <f t="shared" si="51"/>
        <v>Po</v>
      </c>
    </row>
    <row r="792" spans="1:25" x14ac:dyDescent="0.3">
      <c r="A792">
        <v>2210</v>
      </c>
      <c r="B792">
        <v>146</v>
      </c>
      <c r="C792" t="s">
        <v>26</v>
      </c>
      <c r="D792" t="s">
        <v>12</v>
      </c>
      <c r="E792">
        <f>VLOOKUP(D792,Tabelle1!$A$2:$B$9,2,0)</f>
        <v>1</v>
      </c>
      <c r="F792" t="s">
        <v>55</v>
      </c>
      <c r="G792" t="s">
        <v>62</v>
      </c>
      <c r="H792" t="str">
        <f>IF(AND(VLOOKUP(D792,Tabelle1!$A$2:$C$9,3,0)="Uninf", G792="yes"),"Uninf-AB",VLOOKUP(D792,Tabelle1!$A$2:$C$9,3,0))</f>
        <v>wMel</v>
      </c>
      <c r="I792" t="str">
        <f t="shared" si="48"/>
        <v>wMel_Po_1_-</v>
      </c>
      <c r="J792">
        <v>4</v>
      </c>
      <c r="K792">
        <v>29</v>
      </c>
      <c r="L792">
        <v>10</v>
      </c>
      <c r="M792" t="str">
        <f t="shared" si="49"/>
        <v>re1-10</v>
      </c>
      <c r="N792">
        <v>11</v>
      </c>
      <c r="O792">
        <v>30</v>
      </c>
      <c r="P792">
        <v>60</v>
      </c>
      <c r="Q792">
        <v>23.8</v>
      </c>
      <c r="R792" t="s">
        <v>14</v>
      </c>
      <c r="S792">
        <v>24</v>
      </c>
      <c r="T792" s="4" t="s">
        <v>42</v>
      </c>
      <c r="U792" t="s">
        <v>24</v>
      </c>
      <c r="V792">
        <v>27.8160025058441</v>
      </c>
      <c r="W792">
        <f t="shared" si="50"/>
        <v>28</v>
      </c>
      <c r="X792" t="s">
        <v>59</v>
      </c>
      <c r="Y792" t="str">
        <f t="shared" si="51"/>
        <v>Po</v>
      </c>
    </row>
    <row r="793" spans="1:25" x14ac:dyDescent="0.3">
      <c r="A793">
        <v>2234</v>
      </c>
      <c r="B793">
        <v>154</v>
      </c>
      <c r="C793" t="s">
        <v>26</v>
      </c>
      <c r="D793" t="s">
        <v>12</v>
      </c>
      <c r="E793">
        <f>VLOOKUP(D793,Tabelle1!$A$2:$B$9,2,0)</f>
        <v>1</v>
      </c>
      <c r="F793" t="s">
        <v>55</v>
      </c>
      <c r="G793" t="s">
        <v>62</v>
      </c>
      <c r="H793" t="str">
        <f>IF(AND(VLOOKUP(D793,Tabelle1!$A$2:$C$9,3,0)="Uninf", G793="yes"),"Uninf-AB",VLOOKUP(D793,Tabelle1!$A$2:$C$9,3,0))</f>
        <v>wMel</v>
      </c>
      <c r="I793" t="str">
        <f t="shared" si="48"/>
        <v>wMel_Po_1_-</v>
      </c>
      <c r="J793">
        <v>4</v>
      </c>
      <c r="K793">
        <v>29</v>
      </c>
      <c r="L793">
        <v>10</v>
      </c>
      <c r="M793" t="str">
        <f t="shared" si="49"/>
        <v>re1-10</v>
      </c>
      <c r="N793">
        <v>11</v>
      </c>
      <c r="O793">
        <v>30</v>
      </c>
      <c r="P793">
        <v>60</v>
      </c>
      <c r="Q793">
        <v>23.8</v>
      </c>
      <c r="R793" t="s">
        <v>14</v>
      </c>
      <c r="S793">
        <v>24</v>
      </c>
      <c r="T793" s="4" t="s">
        <v>42</v>
      </c>
      <c r="U793" t="s">
        <v>24</v>
      </c>
      <c r="V793">
        <v>27.9310695245623</v>
      </c>
      <c r="W793">
        <f t="shared" si="50"/>
        <v>28</v>
      </c>
      <c r="X793" t="s">
        <v>59</v>
      </c>
      <c r="Y793" t="str">
        <f t="shared" si="51"/>
        <v>Po</v>
      </c>
    </row>
    <row r="794" spans="1:25" x14ac:dyDescent="0.3">
      <c r="A794">
        <v>214</v>
      </c>
      <c r="B794">
        <v>1156</v>
      </c>
      <c r="C794" t="s">
        <v>26</v>
      </c>
      <c r="D794" t="s">
        <v>12</v>
      </c>
      <c r="E794">
        <f>VLOOKUP(D794,Tabelle1!$A$2:$B$9,2,0)</f>
        <v>1</v>
      </c>
      <c r="F794" t="s">
        <v>55</v>
      </c>
      <c r="G794" t="s">
        <v>62</v>
      </c>
      <c r="H794" t="str">
        <f>IF(AND(VLOOKUP(D794,Tabelle1!$A$2:$C$9,3,0)="Uninf", G794="yes"),"Uninf-AB",VLOOKUP(D794,Tabelle1!$A$2:$C$9,3,0))</f>
        <v>wMel</v>
      </c>
      <c r="I794" t="str">
        <f t="shared" si="48"/>
        <v>wMel_Po_1_-</v>
      </c>
      <c r="J794">
        <v>1</v>
      </c>
      <c r="K794">
        <v>31</v>
      </c>
      <c r="L794">
        <v>11</v>
      </c>
      <c r="M794" t="str">
        <f t="shared" si="49"/>
        <v>re1-11</v>
      </c>
      <c r="N794">
        <v>11</v>
      </c>
      <c r="O794">
        <v>0</v>
      </c>
      <c r="P794">
        <v>59</v>
      </c>
      <c r="Q794">
        <v>23</v>
      </c>
      <c r="R794" t="s">
        <v>14</v>
      </c>
      <c r="S794">
        <v>24</v>
      </c>
      <c r="T794" s="4" t="s">
        <v>42</v>
      </c>
      <c r="U794" t="s">
        <v>25</v>
      </c>
      <c r="V794">
        <v>17.0281784072885</v>
      </c>
      <c r="W794">
        <f t="shared" si="50"/>
        <v>17</v>
      </c>
      <c r="X794" t="s">
        <v>59</v>
      </c>
      <c r="Y794" t="str">
        <f t="shared" si="51"/>
        <v>Po</v>
      </c>
    </row>
    <row r="795" spans="1:25" x14ac:dyDescent="0.3">
      <c r="A795">
        <v>222</v>
      </c>
      <c r="B795">
        <v>1168</v>
      </c>
      <c r="C795" t="s">
        <v>26</v>
      </c>
      <c r="D795" t="s">
        <v>12</v>
      </c>
      <c r="E795">
        <f>VLOOKUP(D795,Tabelle1!$A$2:$B$9,2,0)</f>
        <v>1</v>
      </c>
      <c r="F795" t="s">
        <v>55</v>
      </c>
      <c r="G795" t="s">
        <v>62</v>
      </c>
      <c r="H795" t="str">
        <f>IF(AND(VLOOKUP(D795,Tabelle1!$A$2:$C$9,3,0)="Uninf", G795="yes"),"Uninf-AB",VLOOKUP(D795,Tabelle1!$A$2:$C$9,3,0))</f>
        <v>wMel</v>
      </c>
      <c r="I795" t="str">
        <f t="shared" si="48"/>
        <v>wMel_Po_1_-</v>
      </c>
      <c r="J795">
        <v>1</v>
      </c>
      <c r="K795">
        <v>31</v>
      </c>
      <c r="L795">
        <v>11</v>
      </c>
      <c r="M795" t="str">
        <f t="shared" si="49"/>
        <v>re1-11</v>
      </c>
      <c r="N795">
        <v>11</v>
      </c>
      <c r="O795">
        <v>0</v>
      </c>
      <c r="P795">
        <v>59</v>
      </c>
      <c r="Q795">
        <v>23</v>
      </c>
      <c r="R795" t="s">
        <v>14</v>
      </c>
      <c r="S795">
        <v>24</v>
      </c>
      <c r="T795" s="4" t="s">
        <v>42</v>
      </c>
      <c r="U795" t="s">
        <v>25</v>
      </c>
      <c r="V795">
        <v>17.062206471195498</v>
      </c>
      <c r="W795">
        <f t="shared" si="50"/>
        <v>17</v>
      </c>
      <c r="X795" t="s">
        <v>59</v>
      </c>
      <c r="Y795" t="str">
        <f t="shared" si="51"/>
        <v>Po</v>
      </c>
    </row>
    <row r="796" spans="1:25" x14ac:dyDescent="0.3">
      <c r="A796">
        <v>222</v>
      </c>
      <c r="B796">
        <v>1182</v>
      </c>
      <c r="C796" t="s">
        <v>26</v>
      </c>
      <c r="D796" t="s">
        <v>12</v>
      </c>
      <c r="E796">
        <f>VLOOKUP(D796,Tabelle1!$A$2:$B$9,2,0)</f>
        <v>1</v>
      </c>
      <c r="F796" t="s">
        <v>55</v>
      </c>
      <c r="G796" t="s">
        <v>62</v>
      </c>
      <c r="H796" t="str">
        <f>IF(AND(VLOOKUP(D796,Tabelle1!$A$2:$C$9,3,0)="Uninf", G796="yes"),"Uninf-AB",VLOOKUP(D796,Tabelle1!$A$2:$C$9,3,0))</f>
        <v>wMel</v>
      </c>
      <c r="I796" t="str">
        <f t="shared" si="48"/>
        <v>wMel_Po_1_-</v>
      </c>
      <c r="J796">
        <v>1</v>
      </c>
      <c r="K796">
        <v>31</v>
      </c>
      <c r="L796">
        <v>11</v>
      </c>
      <c r="M796" t="str">
        <f t="shared" si="49"/>
        <v>re1-11</v>
      </c>
      <c r="N796">
        <v>11</v>
      </c>
      <c r="O796">
        <v>0</v>
      </c>
      <c r="P796">
        <v>59</v>
      </c>
      <c r="Q796">
        <v>23</v>
      </c>
      <c r="R796" t="s">
        <v>14</v>
      </c>
      <c r="S796">
        <v>24</v>
      </c>
      <c r="T796" s="4" t="s">
        <v>42</v>
      </c>
      <c r="U796" t="s">
        <v>25</v>
      </c>
      <c r="V796">
        <v>17.0580306816247</v>
      </c>
      <c r="W796">
        <f t="shared" si="50"/>
        <v>17</v>
      </c>
      <c r="X796" t="s">
        <v>59</v>
      </c>
      <c r="Y796" t="str">
        <f t="shared" si="51"/>
        <v>Po</v>
      </c>
    </row>
    <row r="797" spans="1:25" x14ac:dyDescent="0.3">
      <c r="A797">
        <v>222</v>
      </c>
      <c r="B797">
        <v>1200</v>
      </c>
      <c r="C797" t="s">
        <v>26</v>
      </c>
      <c r="D797" t="s">
        <v>12</v>
      </c>
      <c r="E797">
        <f>VLOOKUP(D797,Tabelle1!$A$2:$B$9,2,0)</f>
        <v>1</v>
      </c>
      <c r="F797" t="s">
        <v>55</v>
      </c>
      <c r="G797" t="s">
        <v>62</v>
      </c>
      <c r="H797" t="str">
        <f>IF(AND(VLOOKUP(D797,Tabelle1!$A$2:$C$9,3,0)="Uninf", G797="yes"),"Uninf-AB",VLOOKUP(D797,Tabelle1!$A$2:$C$9,3,0))</f>
        <v>wMel</v>
      </c>
      <c r="I797" t="str">
        <f t="shared" si="48"/>
        <v>wMel_Po_1_-</v>
      </c>
      <c r="J797">
        <v>1</v>
      </c>
      <c r="K797">
        <v>31</v>
      </c>
      <c r="L797">
        <v>11</v>
      </c>
      <c r="M797" t="str">
        <f t="shared" si="49"/>
        <v>re1-11</v>
      </c>
      <c r="N797">
        <v>11</v>
      </c>
      <c r="O797">
        <v>0</v>
      </c>
      <c r="P797">
        <v>59</v>
      </c>
      <c r="Q797">
        <v>23</v>
      </c>
      <c r="R797" t="s">
        <v>14</v>
      </c>
      <c r="S797">
        <v>24</v>
      </c>
      <c r="T797" s="4" t="s">
        <v>42</v>
      </c>
      <c r="U797" t="s">
        <v>25</v>
      </c>
      <c r="V797">
        <v>17.0526618093194</v>
      </c>
      <c r="W797">
        <f t="shared" si="50"/>
        <v>17</v>
      </c>
      <c r="X797" t="s">
        <v>59</v>
      </c>
      <c r="Y797" t="str">
        <f t="shared" si="51"/>
        <v>Po</v>
      </c>
    </row>
    <row r="798" spans="1:25" x14ac:dyDescent="0.3">
      <c r="A798">
        <v>240</v>
      </c>
      <c r="B798">
        <v>1204</v>
      </c>
      <c r="C798" t="s">
        <v>26</v>
      </c>
      <c r="D798" t="s">
        <v>12</v>
      </c>
      <c r="E798">
        <f>VLOOKUP(D798,Tabelle1!$A$2:$B$9,2,0)</f>
        <v>1</v>
      </c>
      <c r="F798" t="s">
        <v>55</v>
      </c>
      <c r="G798" t="s">
        <v>62</v>
      </c>
      <c r="H798" t="str">
        <f>IF(AND(VLOOKUP(D798,Tabelle1!$A$2:$C$9,3,0)="Uninf", G798="yes"),"Uninf-AB",VLOOKUP(D798,Tabelle1!$A$2:$C$9,3,0))</f>
        <v>wMel</v>
      </c>
      <c r="I798" t="str">
        <f t="shared" si="48"/>
        <v>wMel_Po_1_-</v>
      </c>
      <c r="J798">
        <v>1</v>
      </c>
      <c r="K798">
        <v>31</v>
      </c>
      <c r="L798">
        <v>11</v>
      </c>
      <c r="M798" t="str">
        <f t="shared" si="49"/>
        <v>re1-11</v>
      </c>
      <c r="N798">
        <v>11</v>
      </c>
      <c r="O798">
        <v>0</v>
      </c>
      <c r="P798">
        <v>59</v>
      </c>
      <c r="Q798">
        <v>23</v>
      </c>
      <c r="R798" t="s">
        <v>14</v>
      </c>
      <c r="S798">
        <v>24</v>
      </c>
      <c r="T798" s="4" t="s">
        <v>42</v>
      </c>
      <c r="U798" t="s">
        <v>25</v>
      </c>
      <c r="V798">
        <v>17.1360851788336</v>
      </c>
      <c r="W798">
        <f t="shared" si="50"/>
        <v>17</v>
      </c>
      <c r="X798" t="s">
        <v>59</v>
      </c>
      <c r="Y798" t="str">
        <f t="shared" si="51"/>
        <v>Po</v>
      </c>
    </row>
    <row r="799" spans="1:25" x14ac:dyDescent="0.3">
      <c r="A799">
        <v>230</v>
      </c>
      <c r="B799">
        <v>1190</v>
      </c>
      <c r="C799" t="s">
        <v>26</v>
      </c>
      <c r="D799" t="s">
        <v>12</v>
      </c>
      <c r="E799">
        <f>VLOOKUP(D799,Tabelle1!$A$2:$B$9,2,0)</f>
        <v>1</v>
      </c>
      <c r="F799" t="s">
        <v>55</v>
      </c>
      <c r="G799" t="s">
        <v>62</v>
      </c>
      <c r="H799" t="str">
        <f>IF(AND(VLOOKUP(D799,Tabelle1!$A$2:$C$9,3,0)="Uninf", G799="yes"),"Uninf-AB",VLOOKUP(D799,Tabelle1!$A$2:$C$9,3,0))</f>
        <v>wMel</v>
      </c>
      <c r="I799" t="str">
        <f t="shared" si="48"/>
        <v>wMel_Po_1_-</v>
      </c>
      <c r="J799">
        <v>1</v>
      </c>
      <c r="K799">
        <v>31</v>
      </c>
      <c r="L799">
        <v>11</v>
      </c>
      <c r="M799" t="str">
        <f t="shared" si="49"/>
        <v>re1-11</v>
      </c>
      <c r="N799">
        <v>11</v>
      </c>
      <c r="O799">
        <v>0</v>
      </c>
      <c r="P799">
        <v>59</v>
      </c>
      <c r="Q799">
        <v>23</v>
      </c>
      <c r="R799" t="s">
        <v>14</v>
      </c>
      <c r="S799">
        <v>24</v>
      </c>
      <c r="T799" s="4" t="s">
        <v>42</v>
      </c>
      <c r="U799" t="s">
        <v>25</v>
      </c>
      <c r="V799">
        <v>17.093251828266201</v>
      </c>
      <c r="W799">
        <f t="shared" si="50"/>
        <v>17</v>
      </c>
      <c r="X799" t="s">
        <v>59</v>
      </c>
      <c r="Y799" t="str">
        <f t="shared" si="51"/>
        <v>Po</v>
      </c>
    </row>
    <row r="800" spans="1:25" x14ac:dyDescent="0.3">
      <c r="A800">
        <v>242</v>
      </c>
      <c r="B800">
        <v>1186</v>
      </c>
      <c r="C800" t="s">
        <v>26</v>
      </c>
      <c r="D800" t="s">
        <v>12</v>
      </c>
      <c r="E800">
        <f>VLOOKUP(D800,Tabelle1!$A$2:$B$9,2,0)</f>
        <v>1</v>
      </c>
      <c r="F800" t="s">
        <v>55</v>
      </c>
      <c r="G800" t="s">
        <v>62</v>
      </c>
      <c r="H800" t="str">
        <f>IF(AND(VLOOKUP(D800,Tabelle1!$A$2:$C$9,3,0)="Uninf", G800="yes"),"Uninf-AB",VLOOKUP(D800,Tabelle1!$A$2:$C$9,3,0))</f>
        <v>wMel</v>
      </c>
      <c r="I800" t="str">
        <f t="shared" si="48"/>
        <v>wMel_Po_1_-</v>
      </c>
      <c r="J800">
        <v>1</v>
      </c>
      <c r="K800">
        <v>31</v>
      </c>
      <c r="L800">
        <v>11</v>
      </c>
      <c r="M800" t="str">
        <f t="shared" si="49"/>
        <v>re1-11</v>
      </c>
      <c r="N800">
        <v>11</v>
      </c>
      <c r="O800">
        <v>0</v>
      </c>
      <c r="P800">
        <v>59</v>
      </c>
      <c r="Q800">
        <v>23</v>
      </c>
      <c r="R800" t="s">
        <v>14</v>
      </c>
      <c r="S800">
        <v>24</v>
      </c>
      <c r="T800" s="4" t="s">
        <v>42</v>
      </c>
      <c r="U800" t="s">
        <v>25</v>
      </c>
      <c r="V800">
        <v>17.1508558791665</v>
      </c>
      <c r="W800">
        <f t="shared" si="50"/>
        <v>17</v>
      </c>
      <c r="X800" t="s">
        <v>59</v>
      </c>
      <c r="Y800" t="str">
        <f t="shared" si="51"/>
        <v>Po</v>
      </c>
    </row>
    <row r="801" spans="1:25" x14ac:dyDescent="0.3">
      <c r="A801">
        <v>238</v>
      </c>
      <c r="B801">
        <v>1174</v>
      </c>
      <c r="C801" t="s">
        <v>26</v>
      </c>
      <c r="D801" t="s">
        <v>12</v>
      </c>
      <c r="E801">
        <f>VLOOKUP(D801,Tabelle1!$A$2:$B$9,2,0)</f>
        <v>1</v>
      </c>
      <c r="F801" t="s">
        <v>55</v>
      </c>
      <c r="G801" t="s">
        <v>62</v>
      </c>
      <c r="H801" t="str">
        <f>IF(AND(VLOOKUP(D801,Tabelle1!$A$2:$C$9,3,0)="Uninf", G801="yes"),"Uninf-AB",VLOOKUP(D801,Tabelle1!$A$2:$C$9,3,0))</f>
        <v>wMel</v>
      </c>
      <c r="I801" t="str">
        <f t="shared" si="48"/>
        <v>wMel_Po_1_-</v>
      </c>
      <c r="J801">
        <v>1</v>
      </c>
      <c r="K801">
        <v>31</v>
      </c>
      <c r="L801">
        <v>11</v>
      </c>
      <c r="M801" t="str">
        <f t="shared" si="49"/>
        <v>re1-11</v>
      </c>
      <c r="N801">
        <v>11</v>
      </c>
      <c r="O801">
        <v>0</v>
      </c>
      <c r="P801">
        <v>59</v>
      </c>
      <c r="Q801">
        <v>23</v>
      </c>
      <c r="R801" t="s">
        <v>14</v>
      </c>
      <c r="S801">
        <v>24</v>
      </c>
      <c r="T801" s="4" t="s">
        <v>42</v>
      </c>
      <c r="U801" t="s">
        <v>25</v>
      </c>
      <c r="V801">
        <v>17.135631471314799</v>
      </c>
      <c r="W801">
        <f t="shared" si="50"/>
        <v>17</v>
      </c>
      <c r="X801" t="s">
        <v>59</v>
      </c>
      <c r="Y801" t="str">
        <f t="shared" si="51"/>
        <v>Po</v>
      </c>
    </row>
    <row r="802" spans="1:25" x14ac:dyDescent="0.3">
      <c r="A802">
        <v>224</v>
      </c>
      <c r="B802">
        <v>1160</v>
      </c>
      <c r="C802" t="s">
        <v>26</v>
      </c>
      <c r="D802" t="s">
        <v>12</v>
      </c>
      <c r="E802">
        <f>VLOOKUP(D802,Tabelle1!$A$2:$B$9,2,0)</f>
        <v>1</v>
      </c>
      <c r="F802" t="s">
        <v>55</v>
      </c>
      <c r="G802" t="s">
        <v>62</v>
      </c>
      <c r="H802" t="str">
        <f>IF(AND(VLOOKUP(D802,Tabelle1!$A$2:$C$9,3,0)="Uninf", G802="yes"),"Uninf-AB",VLOOKUP(D802,Tabelle1!$A$2:$C$9,3,0))</f>
        <v>wMel</v>
      </c>
      <c r="I802" t="str">
        <f t="shared" si="48"/>
        <v>wMel_Po_1_-</v>
      </c>
      <c r="J802">
        <v>1</v>
      </c>
      <c r="K802">
        <v>31</v>
      </c>
      <c r="L802">
        <v>11</v>
      </c>
      <c r="M802" t="str">
        <f t="shared" si="49"/>
        <v>re1-11</v>
      </c>
      <c r="N802">
        <v>11</v>
      </c>
      <c r="O802">
        <v>0</v>
      </c>
      <c r="P802">
        <v>59</v>
      </c>
      <c r="Q802">
        <v>23</v>
      </c>
      <c r="R802" t="s">
        <v>14</v>
      </c>
      <c r="S802">
        <v>24</v>
      </c>
      <c r="T802" s="4" t="s">
        <v>42</v>
      </c>
      <c r="U802" t="s">
        <v>25</v>
      </c>
      <c r="V802">
        <v>17.073994464692198</v>
      </c>
      <c r="W802">
        <f t="shared" si="50"/>
        <v>17</v>
      </c>
      <c r="X802" t="s">
        <v>59</v>
      </c>
      <c r="Y802" t="str">
        <f t="shared" si="51"/>
        <v>Po</v>
      </c>
    </row>
    <row r="803" spans="1:25" x14ac:dyDescent="0.3">
      <c r="A803">
        <v>220</v>
      </c>
      <c r="B803">
        <v>1154</v>
      </c>
      <c r="C803" t="s">
        <v>26</v>
      </c>
      <c r="D803" t="s">
        <v>12</v>
      </c>
      <c r="E803">
        <f>VLOOKUP(D803,Tabelle1!$A$2:$B$9,2,0)</f>
        <v>1</v>
      </c>
      <c r="F803" t="s">
        <v>55</v>
      </c>
      <c r="G803" t="s">
        <v>62</v>
      </c>
      <c r="H803" t="str">
        <f>IF(AND(VLOOKUP(D803,Tabelle1!$A$2:$C$9,3,0)="Uninf", G803="yes"),"Uninf-AB",VLOOKUP(D803,Tabelle1!$A$2:$C$9,3,0))</f>
        <v>wMel</v>
      </c>
      <c r="I803" t="str">
        <f t="shared" si="48"/>
        <v>wMel_Po_1_-</v>
      </c>
      <c r="J803">
        <v>1</v>
      </c>
      <c r="K803">
        <v>31</v>
      </c>
      <c r="L803">
        <v>11</v>
      </c>
      <c r="M803" t="str">
        <f t="shared" si="49"/>
        <v>re1-11</v>
      </c>
      <c r="N803">
        <v>11</v>
      </c>
      <c r="O803">
        <v>0</v>
      </c>
      <c r="P803">
        <v>59</v>
      </c>
      <c r="Q803">
        <v>23</v>
      </c>
      <c r="R803" t="s">
        <v>14</v>
      </c>
      <c r="S803">
        <v>24</v>
      </c>
      <c r="T803" s="4" t="s">
        <v>42</v>
      </c>
      <c r="U803" t="s">
        <v>25</v>
      </c>
      <c r="V803">
        <v>17.056980432738701</v>
      </c>
      <c r="W803">
        <f t="shared" si="50"/>
        <v>17</v>
      </c>
      <c r="X803" t="s">
        <v>59</v>
      </c>
      <c r="Y803" t="str">
        <f t="shared" si="51"/>
        <v>Po</v>
      </c>
    </row>
    <row r="804" spans="1:25" x14ac:dyDescent="0.3">
      <c r="A804">
        <v>232</v>
      </c>
      <c r="B804">
        <v>1150</v>
      </c>
      <c r="C804" t="s">
        <v>26</v>
      </c>
      <c r="D804" t="s">
        <v>12</v>
      </c>
      <c r="E804">
        <f>VLOOKUP(D804,Tabelle1!$A$2:$B$9,2,0)</f>
        <v>1</v>
      </c>
      <c r="F804" t="s">
        <v>55</v>
      </c>
      <c r="G804" t="s">
        <v>62</v>
      </c>
      <c r="H804" t="str">
        <f>IF(AND(VLOOKUP(D804,Tabelle1!$A$2:$C$9,3,0)="Uninf", G804="yes"),"Uninf-AB",VLOOKUP(D804,Tabelle1!$A$2:$C$9,3,0))</f>
        <v>wMel</v>
      </c>
      <c r="I804" t="str">
        <f t="shared" si="48"/>
        <v>wMel_Po_1_-</v>
      </c>
      <c r="J804">
        <v>1</v>
      </c>
      <c r="K804">
        <v>31</v>
      </c>
      <c r="L804">
        <v>11</v>
      </c>
      <c r="M804" t="str">
        <f t="shared" si="49"/>
        <v>re1-11</v>
      </c>
      <c r="N804">
        <v>11</v>
      </c>
      <c r="O804">
        <v>0</v>
      </c>
      <c r="P804">
        <v>59</v>
      </c>
      <c r="Q804">
        <v>23</v>
      </c>
      <c r="R804" t="s">
        <v>14</v>
      </c>
      <c r="S804">
        <v>24</v>
      </c>
      <c r="T804" s="4" t="s">
        <v>42</v>
      </c>
      <c r="U804" t="s">
        <v>25</v>
      </c>
      <c r="V804">
        <v>17.114584483639</v>
      </c>
      <c r="W804">
        <f t="shared" si="50"/>
        <v>17</v>
      </c>
      <c r="X804" t="s">
        <v>59</v>
      </c>
      <c r="Y804" t="str">
        <f t="shared" si="51"/>
        <v>Po</v>
      </c>
    </row>
    <row r="805" spans="1:25" x14ac:dyDescent="0.3">
      <c r="A805">
        <v>244</v>
      </c>
      <c r="B805">
        <v>1142</v>
      </c>
      <c r="C805" t="s">
        <v>26</v>
      </c>
      <c r="D805" t="s">
        <v>12</v>
      </c>
      <c r="E805">
        <f>VLOOKUP(D805,Tabelle1!$A$2:$B$9,2,0)</f>
        <v>1</v>
      </c>
      <c r="F805" t="s">
        <v>55</v>
      </c>
      <c r="G805" t="s">
        <v>62</v>
      </c>
      <c r="H805" t="str">
        <f>IF(AND(VLOOKUP(D805,Tabelle1!$A$2:$C$9,3,0)="Uninf", G805="yes"),"Uninf-AB",VLOOKUP(D805,Tabelle1!$A$2:$C$9,3,0))</f>
        <v>wMel</v>
      </c>
      <c r="I805" t="str">
        <f t="shared" si="48"/>
        <v>wMel_Po_1_-</v>
      </c>
      <c r="J805">
        <v>1</v>
      </c>
      <c r="K805">
        <v>31</v>
      </c>
      <c r="L805">
        <v>11</v>
      </c>
      <c r="M805" t="str">
        <f t="shared" si="49"/>
        <v>re1-11</v>
      </c>
      <c r="N805">
        <v>11</v>
      </c>
      <c r="O805">
        <v>0</v>
      </c>
      <c r="P805">
        <v>59</v>
      </c>
      <c r="Q805">
        <v>23</v>
      </c>
      <c r="R805" t="s">
        <v>14</v>
      </c>
      <c r="S805">
        <v>24</v>
      </c>
      <c r="T805" s="4" t="s">
        <v>42</v>
      </c>
      <c r="U805" t="s">
        <v>25</v>
      </c>
      <c r="V805">
        <v>17.1733816172739</v>
      </c>
      <c r="W805">
        <f t="shared" si="50"/>
        <v>17</v>
      </c>
      <c r="X805" t="s">
        <v>59</v>
      </c>
      <c r="Y805" t="str">
        <f t="shared" si="51"/>
        <v>Po</v>
      </c>
    </row>
    <row r="806" spans="1:25" x14ac:dyDescent="0.3">
      <c r="A806">
        <v>264</v>
      </c>
      <c r="B806">
        <v>1156</v>
      </c>
      <c r="C806" t="s">
        <v>26</v>
      </c>
      <c r="D806" t="s">
        <v>12</v>
      </c>
      <c r="E806">
        <f>VLOOKUP(D806,Tabelle1!$A$2:$B$9,2,0)</f>
        <v>1</v>
      </c>
      <c r="F806" t="s">
        <v>55</v>
      </c>
      <c r="G806" t="s">
        <v>62</v>
      </c>
      <c r="H806" t="str">
        <f>IF(AND(VLOOKUP(D806,Tabelle1!$A$2:$C$9,3,0)="Uninf", G806="yes"),"Uninf-AB",VLOOKUP(D806,Tabelle1!$A$2:$C$9,3,0))</f>
        <v>wMel</v>
      </c>
      <c r="I806" t="str">
        <f t="shared" si="48"/>
        <v>wMel_Po_1_-</v>
      </c>
      <c r="J806">
        <v>1</v>
      </c>
      <c r="K806">
        <v>31</v>
      </c>
      <c r="L806">
        <v>11</v>
      </c>
      <c r="M806" t="str">
        <f t="shared" si="49"/>
        <v>re1-11</v>
      </c>
      <c r="N806">
        <v>11</v>
      </c>
      <c r="O806">
        <v>0</v>
      </c>
      <c r="P806">
        <v>59</v>
      </c>
      <c r="Q806">
        <v>23</v>
      </c>
      <c r="R806" t="s">
        <v>14</v>
      </c>
      <c r="S806">
        <v>24</v>
      </c>
      <c r="T806" s="4" t="s">
        <v>42</v>
      </c>
      <c r="U806" t="s">
        <v>25</v>
      </c>
      <c r="V806">
        <v>17.263224107979401</v>
      </c>
      <c r="W806">
        <f t="shared" si="50"/>
        <v>17</v>
      </c>
      <c r="X806" t="s">
        <v>59</v>
      </c>
      <c r="Y806" t="str">
        <f t="shared" si="51"/>
        <v>Po</v>
      </c>
    </row>
    <row r="807" spans="1:25" x14ac:dyDescent="0.3">
      <c r="A807">
        <v>262</v>
      </c>
      <c r="B807">
        <v>1170</v>
      </c>
      <c r="C807" t="s">
        <v>26</v>
      </c>
      <c r="D807" t="s">
        <v>12</v>
      </c>
      <c r="E807">
        <f>VLOOKUP(D807,Tabelle1!$A$2:$B$9,2,0)</f>
        <v>1</v>
      </c>
      <c r="F807" t="s">
        <v>55</v>
      </c>
      <c r="G807" t="s">
        <v>62</v>
      </c>
      <c r="H807" t="str">
        <f>IF(AND(VLOOKUP(D807,Tabelle1!$A$2:$C$9,3,0)="Uninf", G807="yes"),"Uninf-AB",VLOOKUP(D807,Tabelle1!$A$2:$C$9,3,0))</f>
        <v>wMel</v>
      </c>
      <c r="I807" t="str">
        <f t="shared" si="48"/>
        <v>wMel_Po_1_-</v>
      </c>
      <c r="J807">
        <v>1</v>
      </c>
      <c r="K807">
        <v>31</v>
      </c>
      <c r="L807">
        <v>11</v>
      </c>
      <c r="M807" t="str">
        <f t="shared" si="49"/>
        <v>re1-11</v>
      </c>
      <c r="N807">
        <v>11</v>
      </c>
      <c r="O807">
        <v>0</v>
      </c>
      <c r="P807">
        <v>59</v>
      </c>
      <c r="Q807">
        <v>23</v>
      </c>
      <c r="R807" t="s">
        <v>14</v>
      </c>
      <c r="S807">
        <v>24</v>
      </c>
      <c r="T807" s="4" t="s">
        <v>42</v>
      </c>
      <c r="U807" t="s">
        <v>25</v>
      </c>
      <c r="V807">
        <v>17.249646490381</v>
      </c>
      <c r="W807">
        <f t="shared" si="50"/>
        <v>17</v>
      </c>
      <c r="X807" t="s">
        <v>59</v>
      </c>
      <c r="Y807" t="str">
        <f t="shared" si="51"/>
        <v>Po</v>
      </c>
    </row>
    <row r="808" spans="1:25" x14ac:dyDescent="0.3">
      <c r="A808">
        <v>266</v>
      </c>
      <c r="B808">
        <v>1180</v>
      </c>
      <c r="C808" t="s">
        <v>26</v>
      </c>
      <c r="D808" t="s">
        <v>12</v>
      </c>
      <c r="E808">
        <f>VLOOKUP(D808,Tabelle1!$A$2:$B$9,2,0)</f>
        <v>1</v>
      </c>
      <c r="F808" t="s">
        <v>55</v>
      </c>
      <c r="G808" t="s">
        <v>62</v>
      </c>
      <c r="H808" t="str">
        <f>IF(AND(VLOOKUP(D808,Tabelle1!$A$2:$C$9,3,0)="Uninf", G808="yes"),"Uninf-AB",VLOOKUP(D808,Tabelle1!$A$2:$C$9,3,0))</f>
        <v>wMel</v>
      </c>
      <c r="I808" t="str">
        <f t="shared" si="48"/>
        <v>wMel_Po_1_-</v>
      </c>
      <c r="J808">
        <v>1</v>
      </c>
      <c r="K808">
        <v>31</v>
      </c>
      <c r="L808">
        <v>11</v>
      </c>
      <c r="M808" t="str">
        <f t="shared" si="49"/>
        <v>re1-11</v>
      </c>
      <c r="N808">
        <v>11</v>
      </c>
      <c r="O808">
        <v>0</v>
      </c>
      <c r="P808">
        <v>59</v>
      </c>
      <c r="Q808">
        <v>23</v>
      </c>
      <c r="R808" t="s">
        <v>14</v>
      </c>
      <c r="S808">
        <v>24</v>
      </c>
      <c r="T808" s="4" t="s">
        <v>42</v>
      </c>
      <c r="U808" t="s">
        <v>25</v>
      </c>
      <c r="V808">
        <v>17.265467439599998</v>
      </c>
      <c r="W808">
        <f t="shared" si="50"/>
        <v>17</v>
      </c>
      <c r="X808" t="s">
        <v>59</v>
      </c>
      <c r="Y808" t="str">
        <f t="shared" si="51"/>
        <v>Po</v>
      </c>
    </row>
    <row r="809" spans="1:25" x14ac:dyDescent="0.3">
      <c r="A809">
        <v>268</v>
      </c>
      <c r="B809">
        <v>1198</v>
      </c>
      <c r="C809" t="s">
        <v>26</v>
      </c>
      <c r="D809" t="s">
        <v>12</v>
      </c>
      <c r="E809">
        <f>VLOOKUP(D809,Tabelle1!$A$2:$B$9,2,0)</f>
        <v>1</v>
      </c>
      <c r="F809" t="s">
        <v>55</v>
      </c>
      <c r="G809" t="s">
        <v>62</v>
      </c>
      <c r="H809" t="str">
        <f>IF(AND(VLOOKUP(D809,Tabelle1!$A$2:$C$9,3,0)="Uninf", G809="yes"),"Uninf-AB",VLOOKUP(D809,Tabelle1!$A$2:$C$9,3,0))</f>
        <v>wMel</v>
      </c>
      <c r="I809" t="str">
        <f t="shared" si="48"/>
        <v>wMel_Po_1_-</v>
      </c>
      <c r="J809">
        <v>1</v>
      </c>
      <c r="K809">
        <v>31</v>
      </c>
      <c r="L809">
        <v>11</v>
      </c>
      <c r="M809" t="str">
        <f t="shared" si="49"/>
        <v>re1-11</v>
      </c>
      <c r="N809">
        <v>11</v>
      </c>
      <c r="O809">
        <v>0</v>
      </c>
      <c r="P809">
        <v>59</v>
      </c>
      <c r="Q809">
        <v>23</v>
      </c>
      <c r="R809" t="s">
        <v>14</v>
      </c>
      <c r="S809">
        <v>24</v>
      </c>
      <c r="T809" s="4" t="s">
        <v>42</v>
      </c>
      <c r="U809" t="s">
        <v>25</v>
      </c>
      <c r="V809">
        <v>17.2695003953223</v>
      </c>
      <c r="W809">
        <f t="shared" si="50"/>
        <v>17</v>
      </c>
      <c r="X809" t="s">
        <v>59</v>
      </c>
      <c r="Y809" t="str">
        <f t="shared" si="51"/>
        <v>Po</v>
      </c>
    </row>
    <row r="810" spans="1:25" x14ac:dyDescent="0.3">
      <c r="A810">
        <v>294</v>
      </c>
      <c r="B810">
        <v>1196</v>
      </c>
      <c r="C810" t="s">
        <v>26</v>
      </c>
      <c r="D810" t="s">
        <v>12</v>
      </c>
      <c r="E810">
        <f>VLOOKUP(D810,Tabelle1!$A$2:$B$9,2,0)</f>
        <v>1</v>
      </c>
      <c r="F810" t="s">
        <v>55</v>
      </c>
      <c r="G810" t="s">
        <v>62</v>
      </c>
      <c r="H810" t="str">
        <f>IF(AND(VLOOKUP(D810,Tabelle1!$A$2:$C$9,3,0)="Uninf", G810="yes"),"Uninf-AB",VLOOKUP(D810,Tabelle1!$A$2:$C$9,3,0))</f>
        <v>wMel</v>
      </c>
      <c r="I810" t="str">
        <f t="shared" si="48"/>
        <v>wMel_Po_1_-</v>
      </c>
      <c r="J810">
        <v>1</v>
      </c>
      <c r="K810">
        <v>31</v>
      </c>
      <c r="L810">
        <v>11</v>
      </c>
      <c r="M810" t="str">
        <f t="shared" si="49"/>
        <v>re1-11</v>
      </c>
      <c r="N810">
        <v>11</v>
      </c>
      <c r="O810">
        <v>0</v>
      </c>
      <c r="P810">
        <v>59</v>
      </c>
      <c r="Q810">
        <v>23</v>
      </c>
      <c r="R810" t="s">
        <v>14</v>
      </c>
      <c r="S810">
        <v>24</v>
      </c>
      <c r="T810" s="4" t="s">
        <v>42</v>
      </c>
      <c r="U810" t="s">
        <v>25</v>
      </c>
      <c r="V810">
        <v>17.392320701048799</v>
      </c>
      <c r="W810">
        <f t="shared" si="50"/>
        <v>17</v>
      </c>
      <c r="X810" t="s">
        <v>59</v>
      </c>
      <c r="Y810" t="str">
        <f t="shared" si="51"/>
        <v>Po</v>
      </c>
    </row>
    <row r="811" spans="1:25" x14ac:dyDescent="0.3">
      <c r="A811">
        <v>320</v>
      </c>
      <c r="B811">
        <v>1196</v>
      </c>
      <c r="C811" t="s">
        <v>26</v>
      </c>
      <c r="D811" t="s">
        <v>12</v>
      </c>
      <c r="E811">
        <f>VLOOKUP(D811,Tabelle1!$A$2:$B$9,2,0)</f>
        <v>1</v>
      </c>
      <c r="F811" t="s">
        <v>55</v>
      </c>
      <c r="G811" t="s">
        <v>62</v>
      </c>
      <c r="H811" t="str">
        <f>IF(AND(VLOOKUP(D811,Tabelle1!$A$2:$C$9,3,0)="Uninf", G811="yes"),"Uninf-AB",VLOOKUP(D811,Tabelle1!$A$2:$C$9,3,0))</f>
        <v>wMel</v>
      </c>
      <c r="I811" t="str">
        <f t="shared" si="48"/>
        <v>wMel_Po_1_-</v>
      </c>
      <c r="J811">
        <v>1</v>
      </c>
      <c r="K811">
        <v>31</v>
      </c>
      <c r="L811">
        <v>11</v>
      </c>
      <c r="M811" t="str">
        <f t="shared" si="49"/>
        <v>re1-11</v>
      </c>
      <c r="N811">
        <v>11</v>
      </c>
      <c r="O811">
        <v>0</v>
      </c>
      <c r="P811">
        <v>59</v>
      </c>
      <c r="Q811">
        <v>23</v>
      </c>
      <c r="R811" t="s">
        <v>14</v>
      </c>
      <c r="S811">
        <v>24</v>
      </c>
      <c r="T811" s="4" t="s">
        <v>42</v>
      </c>
      <c r="U811" t="s">
        <v>25</v>
      </c>
      <c r="V811">
        <v>17.5145444654081</v>
      </c>
      <c r="W811">
        <f t="shared" si="50"/>
        <v>18</v>
      </c>
      <c r="X811" t="s">
        <v>59</v>
      </c>
      <c r="Y811" t="str">
        <f t="shared" si="51"/>
        <v>Po</v>
      </c>
    </row>
    <row r="812" spans="1:25" x14ac:dyDescent="0.3">
      <c r="A812">
        <v>308</v>
      </c>
      <c r="B812">
        <v>1182</v>
      </c>
      <c r="C812" t="s">
        <v>26</v>
      </c>
      <c r="D812" t="s">
        <v>12</v>
      </c>
      <c r="E812">
        <f>VLOOKUP(D812,Tabelle1!$A$2:$B$9,2,0)</f>
        <v>1</v>
      </c>
      <c r="F812" t="s">
        <v>55</v>
      </c>
      <c r="G812" t="s">
        <v>62</v>
      </c>
      <c r="H812" t="str">
        <f>IF(AND(VLOOKUP(D812,Tabelle1!$A$2:$C$9,3,0)="Uninf", G812="yes"),"Uninf-AB",VLOOKUP(D812,Tabelle1!$A$2:$C$9,3,0))</f>
        <v>wMel</v>
      </c>
      <c r="I812" t="str">
        <f t="shared" si="48"/>
        <v>wMel_Po_1_-</v>
      </c>
      <c r="J812">
        <v>1</v>
      </c>
      <c r="K812">
        <v>31</v>
      </c>
      <c r="L812">
        <v>11</v>
      </c>
      <c r="M812" t="str">
        <f t="shared" si="49"/>
        <v>re1-11</v>
      </c>
      <c r="N812">
        <v>11</v>
      </c>
      <c r="O812">
        <v>0</v>
      </c>
      <c r="P812">
        <v>59</v>
      </c>
      <c r="Q812">
        <v>23</v>
      </c>
      <c r="R812" t="s">
        <v>14</v>
      </c>
      <c r="S812">
        <v>24</v>
      </c>
      <c r="T812" s="4" t="s">
        <v>42</v>
      </c>
      <c r="U812" t="s">
        <v>25</v>
      </c>
      <c r="V812">
        <v>17.462309286813099</v>
      </c>
      <c r="W812">
        <f t="shared" si="50"/>
        <v>17</v>
      </c>
      <c r="X812" t="s">
        <v>59</v>
      </c>
      <c r="Y812" t="str">
        <f t="shared" si="51"/>
        <v>Po</v>
      </c>
    </row>
    <row r="813" spans="1:25" x14ac:dyDescent="0.3">
      <c r="A813">
        <v>302</v>
      </c>
      <c r="B813">
        <v>1180</v>
      </c>
      <c r="C813" t="s">
        <v>26</v>
      </c>
      <c r="D813" t="s">
        <v>12</v>
      </c>
      <c r="E813">
        <f>VLOOKUP(D813,Tabelle1!$A$2:$B$9,2,0)</f>
        <v>1</v>
      </c>
      <c r="F813" t="s">
        <v>55</v>
      </c>
      <c r="G813" t="s">
        <v>62</v>
      </c>
      <c r="H813" t="str">
        <f>IF(AND(VLOOKUP(D813,Tabelle1!$A$2:$C$9,3,0)="Uninf", G813="yes"),"Uninf-AB",VLOOKUP(D813,Tabelle1!$A$2:$C$9,3,0))</f>
        <v>wMel</v>
      </c>
      <c r="I813" t="str">
        <f t="shared" si="48"/>
        <v>wMel_Po_1_-</v>
      </c>
      <c r="J813">
        <v>1</v>
      </c>
      <c r="K813">
        <v>31</v>
      </c>
      <c r="L813">
        <v>11</v>
      </c>
      <c r="M813" t="str">
        <f t="shared" si="49"/>
        <v>re1-11</v>
      </c>
      <c r="N813">
        <v>11</v>
      </c>
      <c r="O813">
        <v>0</v>
      </c>
      <c r="P813">
        <v>59</v>
      </c>
      <c r="Q813">
        <v>23</v>
      </c>
      <c r="R813" t="s">
        <v>14</v>
      </c>
      <c r="S813">
        <v>24</v>
      </c>
      <c r="T813" s="4" t="s">
        <v>42</v>
      </c>
      <c r="U813" t="s">
        <v>25</v>
      </c>
      <c r="V813">
        <v>17.434700344097401</v>
      </c>
      <c r="W813">
        <f t="shared" si="50"/>
        <v>17</v>
      </c>
      <c r="X813" t="s">
        <v>59</v>
      </c>
      <c r="Y813" t="str">
        <f t="shared" si="51"/>
        <v>Po</v>
      </c>
    </row>
    <row r="814" spans="1:25" x14ac:dyDescent="0.3">
      <c r="A814">
        <v>300</v>
      </c>
      <c r="B814">
        <v>1166</v>
      </c>
      <c r="C814" t="s">
        <v>26</v>
      </c>
      <c r="D814" t="s">
        <v>12</v>
      </c>
      <c r="E814">
        <f>VLOOKUP(D814,Tabelle1!$A$2:$B$9,2,0)</f>
        <v>1</v>
      </c>
      <c r="F814" t="s">
        <v>55</v>
      </c>
      <c r="G814" t="s">
        <v>62</v>
      </c>
      <c r="H814" t="str">
        <f>IF(AND(VLOOKUP(D814,Tabelle1!$A$2:$C$9,3,0)="Uninf", G814="yes"),"Uninf-AB",VLOOKUP(D814,Tabelle1!$A$2:$C$9,3,0))</f>
        <v>wMel</v>
      </c>
      <c r="I814" t="str">
        <f t="shared" si="48"/>
        <v>wMel_Po_1_-</v>
      </c>
      <c r="J814">
        <v>1</v>
      </c>
      <c r="K814">
        <v>31</v>
      </c>
      <c r="L814">
        <v>11</v>
      </c>
      <c r="M814" t="str">
        <f t="shared" si="49"/>
        <v>re1-11</v>
      </c>
      <c r="N814">
        <v>11</v>
      </c>
      <c r="O814">
        <v>0</v>
      </c>
      <c r="P814">
        <v>59</v>
      </c>
      <c r="Q814">
        <v>23</v>
      </c>
      <c r="R814" t="s">
        <v>14</v>
      </c>
      <c r="S814">
        <v>24</v>
      </c>
      <c r="T814" s="4" t="s">
        <v>42</v>
      </c>
      <c r="U814" t="s">
        <v>25</v>
      </c>
      <c r="V814">
        <v>17.4294743056406</v>
      </c>
      <c r="W814">
        <f t="shared" si="50"/>
        <v>17</v>
      </c>
      <c r="X814" t="s">
        <v>59</v>
      </c>
      <c r="Y814" t="str">
        <f t="shared" si="51"/>
        <v>Po</v>
      </c>
    </row>
    <row r="815" spans="1:25" x14ac:dyDescent="0.3">
      <c r="A815">
        <v>290</v>
      </c>
      <c r="B815">
        <v>1160</v>
      </c>
      <c r="C815" t="s">
        <v>26</v>
      </c>
      <c r="D815" t="s">
        <v>12</v>
      </c>
      <c r="E815">
        <f>VLOOKUP(D815,Tabelle1!$A$2:$B$9,2,0)</f>
        <v>1</v>
      </c>
      <c r="F815" t="s">
        <v>55</v>
      </c>
      <c r="G815" t="s">
        <v>62</v>
      </c>
      <c r="H815" t="str">
        <f>IF(AND(VLOOKUP(D815,Tabelle1!$A$2:$C$9,3,0)="Uninf", G815="yes"),"Uninf-AB",VLOOKUP(D815,Tabelle1!$A$2:$C$9,3,0))</f>
        <v>wMel</v>
      </c>
      <c r="I815" t="str">
        <f t="shared" si="48"/>
        <v>wMel_Po_1_-</v>
      </c>
      <c r="J815">
        <v>1</v>
      </c>
      <c r="K815">
        <v>31</v>
      </c>
      <c r="L815">
        <v>11</v>
      </c>
      <c r="M815" t="str">
        <f t="shared" si="49"/>
        <v>re1-11</v>
      </c>
      <c r="N815">
        <v>11</v>
      </c>
      <c r="O815">
        <v>0</v>
      </c>
      <c r="P815">
        <v>59</v>
      </c>
      <c r="Q815">
        <v>23</v>
      </c>
      <c r="R815" t="s">
        <v>14</v>
      </c>
      <c r="S815">
        <v>24</v>
      </c>
      <c r="T815" s="4" t="s">
        <v>42</v>
      </c>
      <c r="U815" t="s">
        <v>25</v>
      </c>
      <c r="V815">
        <v>17.384254789604199</v>
      </c>
      <c r="W815">
        <f t="shared" si="50"/>
        <v>17</v>
      </c>
      <c r="X815" t="s">
        <v>59</v>
      </c>
      <c r="Y815" t="str">
        <f t="shared" si="51"/>
        <v>Po</v>
      </c>
    </row>
    <row r="816" spans="1:25" x14ac:dyDescent="0.3">
      <c r="A816">
        <v>288</v>
      </c>
      <c r="B816">
        <v>1148</v>
      </c>
      <c r="C816" t="s">
        <v>26</v>
      </c>
      <c r="D816" t="s">
        <v>12</v>
      </c>
      <c r="E816">
        <f>VLOOKUP(D816,Tabelle1!$A$2:$B$9,2,0)</f>
        <v>1</v>
      </c>
      <c r="F816" t="s">
        <v>55</v>
      </c>
      <c r="G816" t="s">
        <v>62</v>
      </c>
      <c r="H816" t="str">
        <f>IF(AND(VLOOKUP(D816,Tabelle1!$A$2:$C$9,3,0)="Uninf", G816="yes"),"Uninf-AB",VLOOKUP(D816,Tabelle1!$A$2:$C$9,3,0))</f>
        <v>wMel</v>
      </c>
      <c r="I816" t="str">
        <f t="shared" si="48"/>
        <v>wMel_Po_1_-</v>
      </c>
      <c r="J816">
        <v>1</v>
      </c>
      <c r="K816">
        <v>31</v>
      </c>
      <c r="L816">
        <v>11</v>
      </c>
      <c r="M816" t="str">
        <f t="shared" si="49"/>
        <v>re1-11</v>
      </c>
      <c r="N816">
        <v>11</v>
      </c>
      <c r="O816">
        <v>0</v>
      </c>
      <c r="P816">
        <v>59</v>
      </c>
      <c r="Q816">
        <v>23</v>
      </c>
      <c r="R816" t="s">
        <v>14</v>
      </c>
      <c r="S816">
        <v>24</v>
      </c>
      <c r="T816" s="4" t="s">
        <v>42</v>
      </c>
      <c r="U816" t="s">
        <v>25</v>
      </c>
      <c r="V816">
        <v>17.378432209780101</v>
      </c>
      <c r="W816">
        <f t="shared" si="50"/>
        <v>17</v>
      </c>
      <c r="X816" t="s">
        <v>59</v>
      </c>
      <c r="Y816" t="str">
        <f t="shared" si="51"/>
        <v>Po</v>
      </c>
    </row>
    <row r="817" spans="1:25" x14ac:dyDescent="0.3">
      <c r="A817">
        <v>302</v>
      </c>
      <c r="B817">
        <v>1156</v>
      </c>
      <c r="C817" t="s">
        <v>26</v>
      </c>
      <c r="D817" t="s">
        <v>12</v>
      </c>
      <c r="E817">
        <f>VLOOKUP(D817,Tabelle1!$A$2:$B$9,2,0)</f>
        <v>1</v>
      </c>
      <c r="F817" t="s">
        <v>55</v>
      </c>
      <c r="G817" t="s">
        <v>62</v>
      </c>
      <c r="H817" t="str">
        <f>IF(AND(VLOOKUP(D817,Tabelle1!$A$2:$C$9,3,0)="Uninf", G817="yes"),"Uninf-AB",VLOOKUP(D817,Tabelle1!$A$2:$C$9,3,0))</f>
        <v>wMel</v>
      </c>
      <c r="I817" t="str">
        <f t="shared" si="48"/>
        <v>wMel_Po_1_-</v>
      </c>
      <c r="J817">
        <v>1</v>
      </c>
      <c r="K817">
        <v>31</v>
      </c>
      <c r="L817">
        <v>11</v>
      </c>
      <c r="M817" t="str">
        <f t="shared" si="49"/>
        <v>re1-11</v>
      </c>
      <c r="N817">
        <v>11</v>
      </c>
      <c r="O817">
        <v>0</v>
      </c>
      <c r="P817">
        <v>59</v>
      </c>
      <c r="Q817">
        <v>23</v>
      </c>
      <c r="R817" t="s">
        <v>14</v>
      </c>
      <c r="S817">
        <v>24</v>
      </c>
      <c r="T817" s="4" t="s">
        <v>42</v>
      </c>
      <c r="U817" t="s">
        <v>25</v>
      </c>
      <c r="V817">
        <v>17.441858840504501</v>
      </c>
      <c r="W817">
        <f t="shared" si="50"/>
        <v>17</v>
      </c>
      <c r="X817" t="s">
        <v>59</v>
      </c>
      <c r="Y817" t="str">
        <f t="shared" si="51"/>
        <v>Po</v>
      </c>
    </row>
    <row r="818" spans="1:25" x14ac:dyDescent="0.3">
      <c r="A818">
        <v>310</v>
      </c>
      <c r="B818">
        <v>1152</v>
      </c>
      <c r="C818" t="s">
        <v>26</v>
      </c>
      <c r="D818" t="s">
        <v>12</v>
      </c>
      <c r="E818">
        <f>VLOOKUP(D818,Tabelle1!$A$2:$B$9,2,0)</f>
        <v>1</v>
      </c>
      <c r="F818" t="s">
        <v>55</v>
      </c>
      <c r="G818" t="s">
        <v>62</v>
      </c>
      <c r="H818" t="str">
        <f>IF(AND(VLOOKUP(D818,Tabelle1!$A$2:$C$9,3,0)="Uninf", G818="yes"),"Uninf-AB",VLOOKUP(D818,Tabelle1!$A$2:$C$9,3,0))</f>
        <v>wMel</v>
      </c>
      <c r="I818" t="str">
        <f t="shared" si="48"/>
        <v>wMel_Po_1_-</v>
      </c>
      <c r="J818">
        <v>1</v>
      </c>
      <c r="K818">
        <v>31</v>
      </c>
      <c r="L818">
        <v>11</v>
      </c>
      <c r="M818" t="str">
        <f t="shared" si="49"/>
        <v>re1-11</v>
      </c>
      <c r="N818">
        <v>11</v>
      </c>
      <c r="O818">
        <v>0</v>
      </c>
      <c r="P818">
        <v>59</v>
      </c>
      <c r="Q818">
        <v>23</v>
      </c>
      <c r="R818" t="s">
        <v>14</v>
      </c>
      <c r="S818">
        <v>24</v>
      </c>
      <c r="T818" s="4" t="s">
        <v>42</v>
      </c>
      <c r="U818" t="s">
        <v>25</v>
      </c>
      <c r="V818">
        <v>17.480659235349599</v>
      </c>
      <c r="W818">
        <f t="shared" si="50"/>
        <v>17</v>
      </c>
      <c r="X818" t="s">
        <v>59</v>
      </c>
      <c r="Y818" t="str">
        <f t="shared" si="51"/>
        <v>Po</v>
      </c>
    </row>
    <row r="819" spans="1:25" x14ac:dyDescent="0.3">
      <c r="A819">
        <v>336</v>
      </c>
      <c r="B819">
        <v>1158</v>
      </c>
      <c r="C819" t="s">
        <v>26</v>
      </c>
      <c r="D819" t="s">
        <v>12</v>
      </c>
      <c r="E819">
        <f>VLOOKUP(D819,Tabelle1!$A$2:$B$9,2,0)</f>
        <v>1</v>
      </c>
      <c r="F819" t="s">
        <v>55</v>
      </c>
      <c r="G819" t="s">
        <v>62</v>
      </c>
      <c r="H819" t="str">
        <f>IF(AND(VLOOKUP(D819,Tabelle1!$A$2:$C$9,3,0)="Uninf", G819="yes"),"Uninf-AB",VLOOKUP(D819,Tabelle1!$A$2:$C$9,3,0))</f>
        <v>wMel</v>
      </c>
      <c r="I819" t="str">
        <f t="shared" si="48"/>
        <v>wMel_Po_1_-</v>
      </c>
      <c r="J819">
        <v>1</v>
      </c>
      <c r="K819">
        <v>31</v>
      </c>
      <c r="L819">
        <v>11</v>
      </c>
      <c r="M819" t="str">
        <f t="shared" si="49"/>
        <v>re1-11</v>
      </c>
      <c r="N819">
        <v>11</v>
      </c>
      <c r="O819">
        <v>0</v>
      </c>
      <c r="P819">
        <v>59</v>
      </c>
      <c r="Q819">
        <v>23</v>
      </c>
      <c r="R819" t="s">
        <v>14</v>
      </c>
      <c r="S819">
        <v>24</v>
      </c>
      <c r="T819" s="4" t="s">
        <v>42</v>
      </c>
      <c r="U819" t="s">
        <v>25</v>
      </c>
      <c r="V819">
        <v>17.6010933756071</v>
      </c>
      <c r="W819">
        <f t="shared" si="50"/>
        <v>18</v>
      </c>
      <c r="X819" t="s">
        <v>59</v>
      </c>
      <c r="Y819" t="str">
        <f t="shared" si="51"/>
        <v>Po</v>
      </c>
    </row>
    <row r="820" spans="1:25" x14ac:dyDescent="0.3">
      <c r="A820">
        <v>340</v>
      </c>
      <c r="B820">
        <v>1174</v>
      </c>
      <c r="C820" t="s">
        <v>26</v>
      </c>
      <c r="D820" t="s">
        <v>12</v>
      </c>
      <c r="E820">
        <f>VLOOKUP(D820,Tabelle1!$A$2:$B$9,2,0)</f>
        <v>1</v>
      </c>
      <c r="F820" t="s">
        <v>55</v>
      </c>
      <c r="G820" t="s">
        <v>62</v>
      </c>
      <c r="H820" t="str">
        <f>IF(AND(VLOOKUP(D820,Tabelle1!$A$2:$C$9,3,0)="Uninf", G820="yes"),"Uninf-AB",VLOOKUP(D820,Tabelle1!$A$2:$C$9,3,0))</f>
        <v>wMel</v>
      </c>
      <c r="I820" t="str">
        <f t="shared" si="48"/>
        <v>wMel_Po_1_-</v>
      </c>
      <c r="J820">
        <v>1</v>
      </c>
      <c r="K820">
        <v>31</v>
      </c>
      <c r="L820">
        <v>11</v>
      </c>
      <c r="M820" t="str">
        <f t="shared" si="49"/>
        <v>re1-11</v>
      </c>
      <c r="N820">
        <v>11</v>
      </c>
      <c r="O820">
        <v>0</v>
      </c>
      <c r="P820">
        <v>59</v>
      </c>
      <c r="Q820">
        <v>23</v>
      </c>
      <c r="R820" t="s">
        <v>14</v>
      </c>
      <c r="S820">
        <v>24</v>
      </c>
      <c r="T820" s="4" t="s">
        <v>42</v>
      </c>
      <c r="U820" t="s">
        <v>25</v>
      </c>
      <c r="V820">
        <v>17.615124700724301</v>
      </c>
      <c r="W820">
        <f t="shared" si="50"/>
        <v>18</v>
      </c>
      <c r="X820" t="s">
        <v>59</v>
      </c>
      <c r="Y820" t="str">
        <f t="shared" si="51"/>
        <v>Po</v>
      </c>
    </row>
    <row r="821" spans="1:25" x14ac:dyDescent="0.3">
      <c r="A821">
        <v>358</v>
      </c>
      <c r="B821">
        <v>1188</v>
      </c>
      <c r="C821" t="s">
        <v>26</v>
      </c>
      <c r="D821" t="s">
        <v>12</v>
      </c>
      <c r="E821">
        <f>VLOOKUP(D821,Tabelle1!$A$2:$B$9,2,0)</f>
        <v>1</v>
      </c>
      <c r="F821" t="s">
        <v>55</v>
      </c>
      <c r="G821" t="s">
        <v>62</v>
      </c>
      <c r="H821" t="str">
        <f>IF(AND(VLOOKUP(D821,Tabelle1!$A$2:$C$9,3,0)="Uninf", G821="yes"),"Uninf-AB",VLOOKUP(D821,Tabelle1!$A$2:$C$9,3,0))</f>
        <v>wMel</v>
      </c>
      <c r="I821" t="str">
        <f t="shared" si="48"/>
        <v>wMel_Po_1_-</v>
      </c>
      <c r="J821">
        <v>1</v>
      </c>
      <c r="K821">
        <v>31</v>
      </c>
      <c r="L821">
        <v>11</v>
      </c>
      <c r="M821" t="str">
        <f t="shared" si="49"/>
        <v>re1-11</v>
      </c>
      <c r="N821">
        <v>11</v>
      </c>
      <c r="O821">
        <v>0</v>
      </c>
      <c r="P821">
        <v>59</v>
      </c>
      <c r="Q821">
        <v>23</v>
      </c>
      <c r="R821" t="s">
        <v>14</v>
      </c>
      <c r="S821">
        <v>24</v>
      </c>
      <c r="T821" s="4" t="s">
        <v>42</v>
      </c>
      <c r="U821" t="s">
        <v>25</v>
      </c>
      <c r="V821">
        <v>17.695565363402199</v>
      </c>
      <c r="W821">
        <f t="shared" si="50"/>
        <v>18</v>
      </c>
      <c r="X821" t="s">
        <v>59</v>
      </c>
      <c r="Y821" t="str">
        <f t="shared" si="51"/>
        <v>Po</v>
      </c>
    </row>
    <row r="822" spans="1:25" x14ac:dyDescent="0.3">
      <c r="A822">
        <v>372</v>
      </c>
      <c r="B822">
        <v>1182</v>
      </c>
      <c r="C822" t="s">
        <v>26</v>
      </c>
      <c r="D822" t="s">
        <v>12</v>
      </c>
      <c r="E822">
        <f>VLOOKUP(D822,Tabelle1!$A$2:$B$9,2,0)</f>
        <v>1</v>
      </c>
      <c r="F822" t="s">
        <v>55</v>
      </c>
      <c r="G822" t="s">
        <v>62</v>
      </c>
      <c r="H822" t="str">
        <f>IF(AND(VLOOKUP(D822,Tabelle1!$A$2:$C$9,3,0)="Uninf", G822="yes"),"Uninf-AB",VLOOKUP(D822,Tabelle1!$A$2:$C$9,3,0))</f>
        <v>wMel</v>
      </c>
      <c r="I822" t="str">
        <f t="shared" si="48"/>
        <v>wMel_Po_1_-</v>
      </c>
      <c r="J822">
        <v>1</v>
      </c>
      <c r="K822">
        <v>31</v>
      </c>
      <c r="L822">
        <v>11</v>
      </c>
      <c r="M822" t="str">
        <f t="shared" si="49"/>
        <v>re1-11</v>
      </c>
      <c r="N822">
        <v>11</v>
      </c>
      <c r="O822">
        <v>0</v>
      </c>
      <c r="P822">
        <v>59</v>
      </c>
      <c r="Q822">
        <v>23</v>
      </c>
      <c r="R822" t="s">
        <v>14</v>
      </c>
      <c r="S822">
        <v>24</v>
      </c>
      <c r="T822" s="4" t="s">
        <v>42</v>
      </c>
      <c r="U822" t="s">
        <v>25</v>
      </c>
      <c r="V822">
        <v>17.763167783697401</v>
      </c>
      <c r="W822">
        <f t="shared" si="50"/>
        <v>18</v>
      </c>
      <c r="X822" t="s">
        <v>59</v>
      </c>
      <c r="Y822" t="str">
        <f t="shared" si="51"/>
        <v>Po</v>
      </c>
    </row>
    <row r="823" spans="1:25" x14ac:dyDescent="0.3">
      <c r="A823">
        <v>366</v>
      </c>
      <c r="B823">
        <v>1166</v>
      </c>
      <c r="C823" t="s">
        <v>26</v>
      </c>
      <c r="D823" t="s">
        <v>12</v>
      </c>
      <c r="E823">
        <f>VLOOKUP(D823,Tabelle1!$A$2:$B$9,2,0)</f>
        <v>1</v>
      </c>
      <c r="F823" t="s">
        <v>55</v>
      </c>
      <c r="G823" t="s">
        <v>62</v>
      </c>
      <c r="H823" t="str">
        <f>IF(AND(VLOOKUP(D823,Tabelle1!$A$2:$C$9,3,0)="Uninf", G823="yes"),"Uninf-AB",VLOOKUP(D823,Tabelle1!$A$2:$C$9,3,0))</f>
        <v>wMel</v>
      </c>
      <c r="I823" t="str">
        <f t="shared" si="48"/>
        <v>wMel_Po_1_-</v>
      </c>
      <c r="J823">
        <v>1</v>
      </c>
      <c r="K823">
        <v>31</v>
      </c>
      <c r="L823">
        <v>11</v>
      </c>
      <c r="M823" t="str">
        <f t="shared" si="49"/>
        <v>re1-11</v>
      </c>
      <c r="N823">
        <v>11</v>
      </c>
      <c r="O823">
        <v>0</v>
      </c>
      <c r="P823">
        <v>59</v>
      </c>
      <c r="Q823">
        <v>23</v>
      </c>
      <c r="R823" t="s">
        <v>14</v>
      </c>
      <c r="S823">
        <v>24</v>
      </c>
      <c r="T823" s="4" t="s">
        <v>42</v>
      </c>
      <c r="U823" t="s">
        <v>25</v>
      </c>
      <c r="V823">
        <v>17.739734630552601</v>
      </c>
      <c r="W823">
        <f t="shared" si="50"/>
        <v>18</v>
      </c>
      <c r="X823" t="s">
        <v>59</v>
      </c>
      <c r="Y823" t="str">
        <f t="shared" si="51"/>
        <v>Po</v>
      </c>
    </row>
    <row r="824" spans="1:25" x14ac:dyDescent="0.3">
      <c r="A824">
        <v>350</v>
      </c>
      <c r="B824">
        <v>1154</v>
      </c>
      <c r="C824" t="s">
        <v>26</v>
      </c>
      <c r="D824" t="s">
        <v>12</v>
      </c>
      <c r="E824">
        <f>VLOOKUP(D824,Tabelle1!$A$2:$B$9,2,0)</f>
        <v>1</v>
      </c>
      <c r="F824" t="s">
        <v>55</v>
      </c>
      <c r="G824" t="s">
        <v>62</v>
      </c>
      <c r="H824" t="str">
        <f>IF(AND(VLOOKUP(D824,Tabelle1!$A$2:$C$9,3,0)="Uninf", G824="yes"),"Uninf-AB",VLOOKUP(D824,Tabelle1!$A$2:$C$9,3,0))</f>
        <v>wMel</v>
      </c>
      <c r="I824" t="str">
        <f t="shared" si="48"/>
        <v>wMel_Po_1_-</v>
      </c>
      <c r="J824">
        <v>1</v>
      </c>
      <c r="K824">
        <v>31</v>
      </c>
      <c r="L824">
        <v>11</v>
      </c>
      <c r="M824" t="str">
        <f t="shared" si="49"/>
        <v>re1-11</v>
      </c>
      <c r="N824">
        <v>11</v>
      </c>
      <c r="O824">
        <v>0</v>
      </c>
      <c r="P824">
        <v>59</v>
      </c>
      <c r="Q824">
        <v>23</v>
      </c>
      <c r="R824" t="s">
        <v>14</v>
      </c>
      <c r="S824">
        <v>24</v>
      </c>
      <c r="T824" s="4" t="s">
        <v>42</v>
      </c>
      <c r="U824" t="s">
        <v>25</v>
      </c>
      <c r="V824">
        <v>17.668099254535001</v>
      </c>
      <c r="W824">
        <f t="shared" si="50"/>
        <v>18</v>
      </c>
      <c r="X824" t="s">
        <v>59</v>
      </c>
      <c r="Y824" t="str">
        <f t="shared" si="51"/>
        <v>Po</v>
      </c>
    </row>
    <row r="825" spans="1:25" x14ac:dyDescent="0.3">
      <c r="A825">
        <v>412</v>
      </c>
      <c r="B825">
        <v>1142</v>
      </c>
      <c r="C825" t="s">
        <v>26</v>
      </c>
      <c r="D825" t="s">
        <v>12</v>
      </c>
      <c r="E825">
        <f>VLOOKUP(D825,Tabelle1!$A$2:$B$9,2,0)</f>
        <v>1</v>
      </c>
      <c r="F825" t="s">
        <v>55</v>
      </c>
      <c r="G825" t="s">
        <v>62</v>
      </c>
      <c r="H825" t="str">
        <f>IF(AND(VLOOKUP(D825,Tabelle1!$A$2:$C$9,3,0)="Uninf", G825="yes"),"Uninf-AB",VLOOKUP(D825,Tabelle1!$A$2:$C$9,3,0))</f>
        <v>wMel</v>
      </c>
      <c r="I825" t="str">
        <f t="shared" si="48"/>
        <v>wMel_Po_1_-</v>
      </c>
      <c r="J825">
        <v>1</v>
      </c>
      <c r="K825">
        <v>31</v>
      </c>
      <c r="L825">
        <v>11</v>
      </c>
      <c r="M825" t="str">
        <f t="shared" si="49"/>
        <v>re1-11</v>
      </c>
      <c r="N825">
        <v>11</v>
      </c>
      <c r="O825">
        <v>0</v>
      </c>
      <c r="P825">
        <v>59</v>
      </c>
      <c r="Q825">
        <v>23</v>
      </c>
      <c r="R825" t="s">
        <v>14</v>
      </c>
      <c r="S825">
        <v>24</v>
      </c>
      <c r="T825" s="4" t="s">
        <v>42</v>
      </c>
      <c r="U825" t="s">
        <v>25</v>
      </c>
      <c r="V825">
        <v>17.963135171595301</v>
      </c>
      <c r="W825">
        <f t="shared" si="50"/>
        <v>18</v>
      </c>
      <c r="X825" t="s">
        <v>59</v>
      </c>
      <c r="Y825" t="str">
        <f t="shared" si="51"/>
        <v>Po</v>
      </c>
    </row>
    <row r="826" spans="1:25" x14ac:dyDescent="0.3">
      <c r="A826">
        <v>582</v>
      </c>
      <c r="B826">
        <v>1132</v>
      </c>
      <c r="C826" t="s">
        <v>26</v>
      </c>
      <c r="D826" t="s">
        <v>12</v>
      </c>
      <c r="E826">
        <f>VLOOKUP(D826,Tabelle1!$A$2:$B$9,2,0)</f>
        <v>1</v>
      </c>
      <c r="F826" t="s">
        <v>55</v>
      </c>
      <c r="G826" t="s">
        <v>62</v>
      </c>
      <c r="H826" t="str">
        <f>IF(AND(VLOOKUP(D826,Tabelle1!$A$2:$C$9,3,0)="Uninf", G826="yes"),"Uninf-AB",VLOOKUP(D826,Tabelle1!$A$2:$C$9,3,0))</f>
        <v>wMel</v>
      </c>
      <c r="I826" t="str">
        <f t="shared" si="48"/>
        <v>wMel_Po_1_-</v>
      </c>
      <c r="J826">
        <v>1</v>
      </c>
      <c r="K826">
        <v>31</v>
      </c>
      <c r="L826">
        <v>11</v>
      </c>
      <c r="M826" t="str">
        <f t="shared" si="49"/>
        <v>re1-11</v>
      </c>
      <c r="N826">
        <v>11</v>
      </c>
      <c r="O826">
        <v>0</v>
      </c>
      <c r="P826">
        <v>59</v>
      </c>
      <c r="Q826">
        <v>23</v>
      </c>
      <c r="R826" t="s">
        <v>14</v>
      </c>
      <c r="S826">
        <v>24</v>
      </c>
      <c r="T826" s="4" t="s">
        <v>42</v>
      </c>
      <c r="U826" t="s">
        <v>25</v>
      </c>
      <c r="V826">
        <v>18.765273260780599</v>
      </c>
      <c r="W826">
        <f t="shared" si="50"/>
        <v>19</v>
      </c>
      <c r="X826" t="s">
        <v>59</v>
      </c>
      <c r="Y826" t="str">
        <f t="shared" si="51"/>
        <v>Po</v>
      </c>
    </row>
    <row r="827" spans="1:25" x14ac:dyDescent="0.3">
      <c r="A827">
        <v>638</v>
      </c>
      <c r="B827">
        <v>1172</v>
      </c>
      <c r="C827" t="s">
        <v>26</v>
      </c>
      <c r="D827" t="s">
        <v>12</v>
      </c>
      <c r="E827">
        <f>VLOOKUP(D827,Tabelle1!$A$2:$B$9,2,0)</f>
        <v>1</v>
      </c>
      <c r="F827" t="s">
        <v>55</v>
      </c>
      <c r="G827" t="s">
        <v>62</v>
      </c>
      <c r="H827" t="str">
        <f>IF(AND(VLOOKUP(D827,Tabelle1!$A$2:$C$9,3,0)="Uninf", G827="yes"),"Uninf-AB",VLOOKUP(D827,Tabelle1!$A$2:$C$9,3,0))</f>
        <v>wMel</v>
      </c>
      <c r="I827" t="str">
        <f t="shared" si="48"/>
        <v>wMel_Po_1_-</v>
      </c>
      <c r="J827">
        <v>1</v>
      </c>
      <c r="K827">
        <v>31</v>
      </c>
      <c r="L827">
        <v>11</v>
      </c>
      <c r="M827" t="str">
        <f t="shared" si="49"/>
        <v>re1-11</v>
      </c>
      <c r="N827">
        <v>11</v>
      </c>
      <c r="O827">
        <v>0</v>
      </c>
      <c r="P827">
        <v>59</v>
      </c>
      <c r="Q827">
        <v>23</v>
      </c>
      <c r="R827" t="s">
        <v>14</v>
      </c>
      <c r="S827">
        <v>24</v>
      </c>
      <c r="T827" s="4" t="s">
        <v>42</v>
      </c>
      <c r="U827" t="s">
        <v>25</v>
      </c>
      <c r="V827">
        <v>19.016593618209299</v>
      </c>
      <c r="W827">
        <f t="shared" si="50"/>
        <v>19</v>
      </c>
      <c r="X827" t="s">
        <v>59</v>
      </c>
      <c r="Y827" t="str">
        <f t="shared" si="51"/>
        <v>Po</v>
      </c>
    </row>
    <row r="828" spans="1:25" x14ac:dyDescent="0.3">
      <c r="A828">
        <v>704</v>
      </c>
      <c r="B828">
        <v>1154</v>
      </c>
      <c r="C828" t="s">
        <v>26</v>
      </c>
      <c r="D828" t="s">
        <v>12</v>
      </c>
      <c r="E828">
        <f>VLOOKUP(D828,Tabelle1!$A$2:$B$9,2,0)</f>
        <v>1</v>
      </c>
      <c r="F828" t="s">
        <v>55</v>
      </c>
      <c r="G828" t="s">
        <v>62</v>
      </c>
      <c r="H828" t="str">
        <f>IF(AND(VLOOKUP(D828,Tabelle1!$A$2:$C$9,3,0)="Uninf", G828="yes"),"Uninf-AB",VLOOKUP(D828,Tabelle1!$A$2:$C$9,3,0))</f>
        <v>wMel</v>
      </c>
      <c r="I828" t="str">
        <f t="shared" si="48"/>
        <v>wMel_Po_1_-</v>
      </c>
      <c r="J828">
        <v>1</v>
      </c>
      <c r="K828">
        <v>31</v>
      </c>
      <c r="L828">
        <v>11</v>
      </c>
      <c r="M828" t="str">
        <f t="shared" si="49"/>
        <v>re1-11</v>
      </c>
      <c r="N828">
        <v>11</v>
      </c>
      <c r="O828">
        <v>0</v>
      </c>
      <c r="P828">
        <v>59</v>
      </c>
      <c r="Q828">
        <v>23</v>
      </c>
      <c r="R828" t="s">
        <v>14</v>
      </c>
      <c r="S828">
        <v>24</v>
      </c>
      <c r="T828" s="4" t="s">
        <v>42</v>
      </c>
      <c r="U828" t="s">
        <v>25</v>
      </c>
      <c r="V828">
        <v>19.332222815426601</v>
      </c>
      <c r="W828">
        <f t="shared" si="50"/>
        <v>19</v>
      </c>
      <c r="X828" t="s">
        <v>59</v>
      </c>
      <c r="Y828" t="str">
        <f t="shared" si="51"/>
        <v>Po</v>
      </c>
    </row>
    <row r="829" spans="1:25" x14ac:dyDescent="0.3">
      <c r="A829">
        <v>758</v>
      </c>
      <c r="B829">
        <v>1152</v>
      </c>
      <c r="C829" t="s">
        <v>26</v>
      </c>
      <c r="D829" t="s">
        <v>12</v>
      </c>
      <c r="E829">
        <f>VLOOKUP(D829,Tabelle1!$A$2:$B$9,2,0)</f>
        <v>1</v>
      </c>
      <c r="F829" t="s">
        <v>55</v>
      </c>
      <c r="G829" t="s">
        <v>62</v>
      </c>
      <c r="H829" t="str">
        <f>IF(AND(VLOOKUP(D829,Tabelle1!$A$2:$C$9,3,0)="Uninf", G829="yes"),"Uninf-AB",VLOOKUP(D829,Tabelle1!$A$2:$C$9,3,0))</f>
        <v>wMel</v>
      </c>
      <c r="I829" t="str">
        <f t="shared" si="48"/>
        <v>wMel_Po_1_-</v>
      </c>
      <c r="J829">
        <v>1</v>
      </c>
      <c r="K829">
        <v>31</v>
      </c>
      <c r="L829">
        <v>11</v>
      </c>
      <c r="M829" t="str">
        <f t="shared" si="49"/>
        <v>re1-11</v>
      </c>
      <c r="N829">
        <v>11</v>
      </c>
      <c r="O829">
        <v>0</v>
      </c>
      <c r="P829">
        <v>59</v>
      </c>
      <c r="Q829">
        <v>23</v>
      </c>
      <c r="R829" t="s">
        <v>14</v>
      </c>
      <c r="S829">
        <v>24</v>
      </c>
      <c r="T829" s="4" t="s">
        <v>42</v>
      </c>
      <c r="U829" t="s">
        <v>25</v>
      </c>
      <c r="V829">
        <v>19.58666871354</v>
      </c>
      <c r="W829">
        <f t="shared" si="50"/>
        <v>20</v>
      </c>
      <c r="X829" t="s">
        <v>59</v>
      </c>
      <c r="Y829" t="str">
        <f t="shared" si="51"/>
        <v>Po</v>
      </c>
    </row>
    <row r="830" spans="1:25" x14ac:dyDescent="0.3">
      <c r="A830">
        <v>1080</v>
      </c>
      <c r="B830">
        <v>1114</v>
      </c>
      <c r="C830" t="s">
        <v>26</v>
      </c>
      <c r="D830" t="s">
        <v>12</v>
      </c>
      <c r="E830">
        <f>VLOOKUP(D830,Tabelle1!$A$2:$B$9,2,0)</f>
        <v>1</v>
      </c>
      <c r="F830" t="s">
        <v>55</v>
      </c>
      <c r="G830" t="s">
        <v>62</v>
      </c>
      <c r="H830" t="str">
        <f>IF(AND(VLOOKUP(D830,Tabelle1!$A$2:$C$9,3,0)="Uninf", G830="yes"),"Uninf-AB",VLOOKUP(D830,Tabelle1!$A$2:$C$9,3,0))</f>
        <v>wMel</v>
      </c>
      <c r="I830" t="str">
        <f t="shared" si="48"/>
        <v>wMel_Po_1_-</v>
      </c>
      <c r="J830">
        <v>1</v>
      </c>
      <c r="K830">
        <v>31</v>
      </c>
      <c r="L830">
        <v>11</v>
      </c>
      <c r="M830" t="str">
        <f t="shared" si="49"/>
        <v>re1-11</v>
      </c>
      <c r="N830">
        <v>11</v>
      </c>
      <c r="O830">
        <v>0</v>
      </c>
      <c r="P830">
        <v>59</v>
      </c>
      <c r="Q830">
        <v>23</v>
      </c>
      <c r="R830" t="s">
        <v>14</v>
      </c>
      <c r="S830">
        <v>24</v>
      </c>
      <c r="T830" s="4" t="s">
        <v>42</v>
      </c>
      <c r="U830" t="s">
        <v>25</v>
      </c>
      <c r="V830">
        <v>21.111697311967301</v>
      </c>
      <c r="W830">
        <f t="shared" si="50"/>
        <v>21</v>
      </c>
      <c r="X830" t="s">
        <v>59</v>
      </c>
      <c r="Y830" t="str">
        <f t="shared" si="51"/>
        <v>Po</v>
      </c>
    </row>
    <row r="831" spans="1:25" x14ac:dyDescent="0.3">
      <c r="A831">
        <v>1194</v>
      </c>
      <c r="B831">
        <v>1130</v>
      </c>
      <c r="C831" t="s">
        <v>26</v>
      </c>
      <c r="D831" t="s">
        <v>12</v>
      </c>
      <c r="E831">
        <f>VLOOKUP(D831,Tabelle1!$A$2:$B$9,2,0)</f>
        <v>1</v>
      </c>
      <c r="F831" t="s">
        <v>55</v>
      </c>
      <c r="G831" t="s">
        <v>62</v>
      </c>
      <c r="H831" t="str">
        <f>IF(AND(VLOOKUP(D831,Tabelle1!$A$2:$C$9,3,0)="Uninf", G831="yes"),"Uninf-AB",VLOOKUP(D831,Tabelle1!$A$2:$C$9,3,0))</f>
        <v>wMel</v>
      </c>
      <c r="I831" t="str">
        <f t="shared" si="48"/>
        <v>wMel_Po_1_-</v>
      </c>
      <c r="J831">
        <v>1</v>
      </c>
      <c r="K831">
        <v>31</v>
      </c>
      <c r="L831">
        <v>11</v>
      </c>
      <c r="M831" t="str">
        <f t="shared" si="49"/>
        <v>re1-11</v>
      </c>
      <c r="N831">
        <v>11</v>
      </c>
      <c r="O831">
        <v>0</v>
      </c>
      <c r="P831">
        <v>59</v>
      </c>
      <c r="Q831">
        <v>23</v>
      </c>
      <c r="R831" t="s">
        <v>14</v>
      </c>
      <c r="S831">
        <v>24</v>
      </c>
      <c r="T831" s="4" t="s">
        <v>42</v>
      </c>
      <c r="U831" t="s">
        <v>25</v>
      </c>
      <c r="V831">
        <v>21.642829178604501</v>
      </c>
      <c r="W831">
        <f t="shared" si="50"/>
        <v>22</v>
      </c>
      <c r="X831" t="s">
        <v>59</v>
      </c>
      <c r="Y831" t="str">
        <f t="shared" si="51"/>
        <v>Po</v>
      </c>
    </row>
    <row r="832" spans="1:25" x14ac:dyDescent="0.3">
      <c r="A832">
        <v>1252</v>
      </c>
      <c r="B832">
        <v>1136</v>
      </c>
      <c r="C832" t="s">
        <v>26</v>
      </c>
      <c r="D832" t="s">
        <v>12</v>
      </c>
      <c r="E832">
        <f>VLOOKUP(D832,Tabelle1!$A$2:$B$9,2,0)</f>
        <v>1</v>
      </c>
      <c r="F832" t="s">
        <v>55</v>
      </c>
      <c r="G832" t="s">
        <v>62</v>
      </c>
      <c r="H832" t="str">
        <f>IF(AND(VLOOKUP(D832,Tabelle1!$A$2:$C$9,3,0)="Uninf", G832="yes"),"Uninf-AB",VLOOKUP(D832,Tabelle1!$A$2:$C$9,3,0))</f>
        <v>wMel</v>
      </c>
      <c r="I832" t="str">
        <f t="shared" si="48"/>
        <v>wMel_Po_1_-</v>
      </c>
      <c r="J832">
        <v>1</v>
      </c>
      <c r="K832">
        <v>31</v>
      </c>
      <c r="L832">
        <v>11</v>
      </c>
      <c r="M832" t="str">
        <f t="shared" si="49"/>
        <v>re1-11</v>
      </c>
      <c r="N832">
        <v>11</v>
      </c>
      <c r="O832">
        <v>0</v>
      </c>
      <c r="P832">
        <v>59</v>
      </c>
      <c r="Q832">
        <v>23</v>
      </c>
      <c r="R832" t="s">
        <v>14</v>
      </c>
      <c r="S832">
        <v>24</v>
      </c>
      <c r="T832" s="4" t="s">
        <v>42</v>
      </c>
      <c r="U832" t="s">
        <v>25</v>
      </c>
      <c r="V832">
        <v>21.913692567304199</v>
      </c>
      <c r="W832">
        <f t="shared" si="50"/>
        <v>22</v>
      </c>
      <c r="X832" t="s">
        <v>59</v>
      </c>
      <c r="Y832" t="str">
        <f t="shared" si="51"/>
        <v>Po</v>
      </c>
    </row>
    <row r="833" spans="1:25" x14ac:dyDescent="0.3">
      <c r="A833">
        <v>1244</v>
      </c>
      <c r="B833">
        <v>1110</v>
      </c>
      <c r="C833" t="s">
        <v>26</v>
      </c>
      <c r="D833" t="s">
        <v>12</v>
      </c>
      <c r="E833">
        <f>VLOOKUP(D833,Tabelle1!$A$2:$B$9,2,0)</f>
        <v>1</v>
      </c>
      <c r="F833" t="s">
        <v>55</v>
      </c>
      <c r="G833" t="s">
        <v>62</v>
      </c>
      <c r="H833" t="str">
        <f>IF(AND(VLOOKUP(D833,Tabelle1!$A$2:$C$9,3,0)="Uninf", G833="yes"),"Uninf-AB",VLOOKUP(D833,Tabelle1!$A$2:$C$9,3,0))</f>
        <v>wMel</v>
      </c>
      <c r="I833" t="str">
        <f t="shared" si="48"/>
        <v>wMel_Po_1_-</v>
      </c>
      <c r="J833">
        <v>1</v>
      </c>
      <c r="K833">
        <v>31</v>
      </c>
      <c r="L833">
        <v>11</v>
      </c>
      <c r="M833" t="str">
        <f t="shared" si="49"/>
        <v>re1-11</v>
      </c>
      <c r="N833">
        <v>11</v>
      </c>
      <c r="O833">
        <v>0</v>
      </c>
      <c r="P833">
        <v>59</v>
      </c>
      <c r="Q833">
        <v>23</v>
      </c>
      <c r="R833" t="s">
        <v>14</v>
      </c>
      <c r="S833">
        <v>24</v>
      </c>
      <c r="T833" s="4" t="s">
        <v>42</v>
      </c>
      <c r="U833" t="s">
        <v>25</v>
      </c>
      <c r="V833">
        <v>21.883840292967999</v>
      </c>
      <c r="W833">
        <f t="shared" si="50"/>
        <v>22</v>
      </c>
      <c r="X833" t="s">
        <v>59</v>
      </c>
      <c r="Y833" t="str">
        <f t="shared" si="51"/>
        <v>Po</v>
      </c>
    </row>
    <row r="834" spans="1:25" x14ac:dyDescent="0.3">
      <c r="A834">
        <v>1268</v>
      </c>
      <c r="B834">
        <v>1118</v>
      </c>
      <c r="C834" t="s">
        <v>26</v>
      </c>
      <c r="D834" t="s">
        <v>12</v>
      </c>
      <c r="E834">
        <f>VLOOKUP(D834,Tabelle1!$A$2:$B$9,2,0)</f>
        <v>1</v>
      </c>
      <c r="F834" t="s">
        <v>55</v>
      </c>
      <c r="G834" t="s">
        <v>62</v>
      </c>
      <c r="H834" t="str">
        <f>IF(AND(VLOOKUP(D834,Tabelle1!$A$2:$C$9,3,0)="Uninf", G834="yes"),"Uninf-AB",VLOOKUP(D834,Tabelle1!$A$2:$C$9,3,0))</f>
        <v>wMel</v>
      </c>
      <c r="I834" t="str">
        <f t="shared" si="48"/>
        <v>wMel_Po_1_-</v>
      </c>
      <c r="J834">
        <v>1</v>
      </c>
      <c r="K834">
        <v>31</v>
      </c>
      <c r="L834">
        <v>11</v>
      </c>
      <c r="M834" t="str">
        <f t="shared" si="49"/>
        <v>re1-11</v>
      </c>
      <c r="N834">
        <v>11</v>
      </c>
      <c r="O834">
        <v>0</v>
      </c>
      <c r="P834">
        <v>59</v>
      </c>
      <c r="Q834">
        <v>23</v>
      </c>
      <c r="R834" t="s">
        <v>14</v>
      </c>
      <c r="S834">
        <v>24</v>
      </c>
      <c r="T834" s="4" t="s">
        <v>42</v>
      </c>
      <c r="U834" t="s">
        <v>25</v>
      </c>
      <c r="V834">
        <v>21.994276063830601</v>
      </c>
      <c r="W834">
        <f t="shared" si="50"/>
        <v>22</v>
      </c>
      <c r="X834" t="s">
        <v>59</v>
      </c>
      <c r="Y834" t="str">
        <f t="shared" si="51"/>
        <v>Po</v>
      </c>
    </row>
    <row r="835" spans="1:25" x14ac:dyDescent="0.3">
      <c r="A835">
        <v>1278</v>
      </c>
      <c r="B835">
        <v>1108</v>
      </c>
      <c r="C835" t="s">
        <v>26</v>
      </c>
      <c r="D835" t="s">
        <v>12</v>
      </c>
      <c r="E835">
        <f>VLOOKUP(D835,Tabelle1!$A$2:$B$9,2,0)</f>
        <v>1</v>
      </c>
      <c r="F835" t="s">
        <v>55</v>
      </c>
      <c r="G835" t="s">
        <v>62</v>
      </c>
      <c r="H835" t="str">
        <f>IF(AND(VLOOKUP(D835,Tabelle1!$A$2:$C$9,3,0)="Uninf", G835="yes"),"Uninf-AB",VLOOKUP(D835,Tabelle1!$A$2:$C$9,3,0))</f>
        <v>wMel</v>
      </c>
      <c r="I835" t="str">
        <f t="shared" ref="I835:I898" si="52">H835&amp;"_"&amp;Y835&amp;"_"&amp;E835&amp;"_"&amp;F835</f>
        <v>wMel_Po_1_-</v>
      </c>
      <c r="J835">
        <v>1</v>
      </c>
      <c r="K835">
        <v>31</v>
      </c>
      <c r="L835">
        <v>11</v>
      </c>
      <c r="M835" t="str">
        <f t="shared" ref="M835:M898" si="53">D835&amp;F835&amp;L835</f>
        <v>re1-11</v>
      </c>
      <c r="N835">
        <v>11</v>
      </c>
      <c r="O835">
        <v>0</v>
      </c>
      <c r="P835">
        <v>59</v>
      </c>
      <c r="Q835">
        <v>23</v>
      </c>
      <c r="R835" t="s">
        <v>14</v>
      </c>
      <c r="S835">
        <v>24</v>
      </c>
      <c r="T835" s="4" t="s">
        <v>42</v>
      </c>
      <c r="U835" t="s">
        <v>25</v>
      </c>
      <c r="V835">
        <v>22.0442679108051</v>
      </c>
      <c r="W835">
        <f t="shared" ref="W835:W898" si="54">ROUND(V835,0)</f>
        <v>22</v>
      </c>
      <c r="X835" t="s">
        <v>59</v>
      </c>
      <c r="Y835" t="str">
        <f t="shared" ref="Y835:Y898" si="55">MID(X835,1,2)</f>
        <v>Po</v>
      </c>
    </row>
    <row r="836" spans="1:25" x14ac:dyDescent="0.3">
      <c r="A836">
        <v>1278</v>
      </c>
      <c r="B836">
        <v>1090</v>
      </c>
      <c r="C836" t="s">
        <v>26</v>
      </c>
      <c r="D836" t="s">
        <v>12</v>
      </c>
      <c r="E836">
        <f>VLOOKUP(D836,Tabelle1!$A$2:$B$9,2,0)</f>
        <v>1</v>
      </c>
      <c r="F836" t="s">
        <v>55</v>
      </c>
      <c r="G836" t="s">
        <v>62</v>
      </c>
      <c r="H836" t="str">
        <f>IF(AND(VLOOKUP(D836,Tabelle1!$A$2:$C$9,3,0)="Uninf", G836="yes"),"Uninf-AB",VLOOKUP(D836,Tabelle1!$A$2:$C$9,3,0))</f>
        <v>wMel</v>
      </c>
      <c r="I836" t="str">
        <f t="shared" si="52"/>
        <v>wMel_Po_1_-</v>
      </c>
      <c r="J836">
        <v>1</v>
      </c>
      <c r="K836">
        <v>31</v>
      </c>
      <c r="L836">
        <v>11</v>
      </c>
      <c r="M836" t="str">
        <f t="shared" si="53"/>
        <v>re1-11</v>
      </c>
      <c r="N836">
        <v>11</v>
      </c>
      <c r="O836">
        <v>0</v>
      </c>
      <c r="P836">
        <v>59</v>
      </c>
      <c r="Q836">
        <v>23</v>
      </c>
      <c r="R836" t="s">
        <v>14</v>
      </c>
      <c r="S836">
        <v>24</v>
      </c>
      <c r="T836" s="4" t="s">
        <v>42</v>
      </c>
      <c r="U836" t="s">
        <v>25</v>
      </c>
      <c r="V836">
        <v>22.049636783110401</v>
      </c>
      <c r="W836">
        <f t="shared" si="54"/>
        <v>22</v>
      </c>
      <c r="X836" t="s">
        <v>59</v>
      </c>
      <c r="Y836" t="str">
        <f t="shared" si="55"/>
        <v>Po</v>
      </c>
    </row>
    <row r="837" spans="1:25" x14ac:dyDescent="0.3">
      <c r="A837">
        <v>1382</v>
      </c>
      <c r="B837">
        <v>1136</v>
      </c>
      <c r="C837" t="s">
        <v>26</v>
      </c>
      <c r="D837" t="s">
        <v>12</v>
      </c>
      <c r="E837">
        <f>VLOOKUP(D837,Tabelle1!$A$2:$B$9,2,0)</f>
        <v>1</v>
      </c>
      <c r="F837" t="s">
        <v>55</v>
      </c>
      <c r="G837" t="s">
        <v>62</v>
      </c>
      <c r="H837" t="str">
        <f>IF(AND(VLOOKUP(D837,Tabelle1!$A$2:$C$9,3,0)="Uninf", G837="yes"),"Uninf-AB",VLOOKUP(D837,Tabelle1!$A$2:$C$9,3,0))</f>
        <v>wMel</v>
      </c>
      <c r="I837" t="str">
        <f t="shared" si="52"/>
        <v>wMel_Po_1_-</v>
      </c>
      <c r="J837">
        <v>1</v>
      </c>
      <c r="K837">
        <v>31</v>
      </c>
      <c r="L837">
        <v>11</v>
      </c>
      <c r="M837" t="str">
        <f t="shared" si="53"/>
        <v>re1-11</v>
      </c>
      <c r="N837">
        <v>11</v>
      </c>
      <c r="O837">
        <v>0</v>
      </c>
      <c r="P837">
        <v>59</v>
      </c>
      <c r="Q837">
        <v>23</v>
      </c>
      <c r="R837" t="s">
        <v>14</v>
      </c>
      <c r="S837">
        <v>24</v>
      </c>
      <c r="T837" s="4" t="s">
        <v>42</v>
      </c>
      <c r="U837" t="s">
        <v>25</v>
      </c>
      <c r="V837">
        <v>22.524811389100499</v>
      </c>
      <c r="W837">
        <f t="shared" si="54"/>
        <v>23</v>
      </c>
      <c r="X837" t="s">
        <v>59</v>
      </c>
      <c r="Y837" t="str">
        <f t="shared" si="55"/>
        <v>Po</v>
      </c>
    </row>
    <row r="838" spans="1:25" x14ac:dyDescent="0.3">
      <c r="A838">
        <v>1554</v>
      </c>
      <c r="B838">
        <v>1066</v>
      </c>
      <c r="C838" t="s">
        <v>26</v>
      </c>
      <c r="D838" t="s">
        <v>12</v>
      </c>
      <c r="E838">
        <f>VLOOKUP(D838,Tabelle1!$A$2:$B$9,2,0)</f>
        <v>1</v>
      </c>
      <c r="F838" t="s">
        <v>55</v>
      </c>
      <c r="G838" t="s">
        <v>62</v>
      </c>
      <c r="H838" t="str">
        <f>IF(AND(VLOOKUP(D838,Tabelle1!$A$2:$C$9,3,0)="Uninf", G838="yes"),"Uninf-AB",VLOOKUP(D838,Tabelle1!$A$2:$C$9,3,0))</f>
        <v>wMel</v>
      </c>
      <c r="I838" t="str">
        <f t="shared" si="52"/>
        <v>wMel_Po_1_-</v>
      </c>
      <c r="J838">
        <v>1</v>
      </c>
      <c r="K838">
        <v>31</v>
      </c>
      <c r="L838">
        <v>11</v>
      </c>
      <c r="M838" t="str">
        <f t="shared" si="53"/>
        <v>re1-11</v>
      </c>
      <c r="N838">
        <v>11</v>
      </c>
      <c r="O838">
        <v>0</v>
      </c>
      <c r="P838">
        <v>59</v>
      </c>
      <c r="Q838">
        <v>23</v>
      </c>
      <c r="R838" t="s">
        <v>14</v>
      </c>
      <c r="S838">
        <v>24</v>
      </c>
      <c r="T838" s="4" t="s">
        <v>42</v>
      </c>
      <c r="U838" t="s">
        <v>25</v>
      </c>
      <c r="V838">
        <v>23.354247547331202</v>
      </c>
      <c r="W838">
        <f t="shared" si="54"/>
        <v>23</v>
      </c>
      <c r="X838" t="s">
        <v>59</v>
      </c>
      <c r="Y838" t="str">
        <f t="shared" si="55"/>
        <v>Po</v>
      </c>
    </row>
    <row r="839" spans="1:25" x14ac:dyDescent="0.3">
      <c r="A839">
        <v>1628</v>
      </c>
      <c r="B839">
        <v>1072</v>
      </c>
      <c r="C839" t="s">
        <v>26</v>
      </c>
      <c r="D839" t="s">
        <v>12</v>
      </c>
      <c r="E839">
        <f>VLOOKUP(D839,Tabelle1!$A$2:$B$9,2,0)</f>
        <v>1</v>
      </c>
      <c r="F839" t="s">
        <v>55</v>
      </c>
      <c r="G839" t="s">
        <v>62</v>
      </c>
      <c r="H839" t="str">
        <f>IF(AND(VLOOKUP(D839,Tabelle1!$A$2:$C$9,3,0)="Uninf", G839="yes"),"Uninf-AB",VLOOKUP(D839,Tabelle1!$A$2:$C$9,3,0))</f>
        <v>wMel</v>
      </c>
      <c r="I839" t="str">
        <f t="shared" si="52"/>
        <v>wMel_Po_1_-</v>
      </c>
      <c r="J839">
        <v>1</v>
      </c>
      <c r="K839">
        <v>31</v>
      </c>
      <c r="L839">
        <v>11</v>
      </c>
      <c r="M839" t="str">
        <f t="shared" si="53"/>
        <v>re1-11</v>
      </c>
      <c r="N839">
        <v>11</v>
      </c>
      <c r="O839">
        <v>0</v>
      </c>
      <c r="P839">
        <v>59</v>
      </c>
      <c r="Q839">
        <v>23</v>
      </c>
      <c r="R839" t="s">
        <v>14</v>
      </c>
      <c r="S839">
        <v>24</v>
      </c>
      <c r="T839" s="4" t="s">
        <v>42</v>
      </c>
      <c r="U839" t="s">
        <v>25</v>
      </c>
      <c r="V839">
        <v>23.700325560252001</v>
      </c>
      <c r="W839">
        <f t="shared" si="54"/>
        <v>24</v>
      </c>
      <c r="X839" t="s">
        <v>59</v>
      </c>
      <c r="Y839" t="str">
        <f t="shared" si="55"/>
        <v>Po</v>
      </c>
    </row>
    <row r="840" spans="1:25" x14ac:dyDescent="0.3">
      <c r="A840">
        <v>1672</v>
      </c>
      <c r="B840">
        <v>1116</v>
      </c>
      <c r="C840" t="s">
        <v>26</v>
      </c>
      <c r="D840" t="s">
        <v>12</v>
      </c>
      <c r="E840">
        <f>VLOOKUP(D840,Tabelle1!$A$2:$B$9,2,0)</f>
        <v>1</v>
      </c>
      <c r="F840" t="s">
        <v>55</v>
      </c>
      <c r="G840" t="s">
        <v>62</v>
      </c>
      <c r="H840" t="str">
        <f>IF(AND(VLOOKUP(D840,Tabelle1!$A$2:$C$9,3,0)="Uninf", G840="yes"),"Uninf-AB",VLOOKUP(D840,Tabelle1!$A$2:$C$9,3,0))</f>
        <v>wMel</v>
      </c>
      <c r="I840" t="str">
        <f t="shared" si="52"/>
        <v>wMel_Po_1_-</v>
      </c>
      <c r="J840">
        <v>1</v>
      </c>
      <c r="K840">
        <v>31</v>
      </c>
      <c r="L840">
        <v>11</v>
      </c>
      <c r="M840" t="str">
        <f t="shared" si="53"/>
        <v>re1-11</v>
      </c>
      <c r="N840">
        <v>11</v>
      </c>
      <c r="O840">
        <v>0</v>
      </c>
      <c r="P840">
        <v>59</v>
      </c>
      <c r="Q840">
        <v>23</v>
      </c>
      <c r="R840" t="s">
        <v>14</v>
      </c>
      <c r="S840">
        <v>24</v>
      </c>
      <c r="T840" s="4" t="s">
        <v>42</v>
      </c>
      <c r="U840" t="s">
        <v>25</v>
      </c>
      <c r="V840">
        <v>23.894041866780299</v>
      </c>
      <c r="W840">
        <f t="shared" si="54"/>
        <v>24</v>
      </c>
      <c r="X840" t="s">
        <v>59</v>
      </c>
      <c r="Y840" t="str">
        <f t="shared" si="55"/>
        <v>Po</v>
      </c>
    </row>
    <row r="841" spans="1:25" x14ac:dyDescent="0.3">
      <c r="A841">
        <v>1738</v>
      </c>
      <c r="B841">
        <v>1056</v>
      </c>
      <c r="C841" t="s">
        <v>26</v>
      </c>
      <c r="D841" t="s">
        <v>12</v>
      </c>
      <c r="E841">
        <f>VLOOKUP(D841,Tabelle1!$A$2:$B$9,2,0)</f>
        <v>1</v>
      </c>
      <c r="F841" t="s">
        <v>55</v>
      </c>
      <c r="G841" t="s">
        <v>62</v>
      </c>
      <c r="H841" t="str">
        <f>IF(AND(VLOOKUP(D841,Tabelle1!$A$2:$C$9,3,0)="Uninf", G841="yes"),"Uninf-AB",VLOOKUP(D841,Tabelle1!$A$2:$C$9,3,0))</f>
        <v>wMel</v>
      </c>
      <c r="I841" t="str">
        <f t="shared" si="52"/>
        <v>wMel_Po_1_-</v>
      </c>
      <c r="J841">
        <v>1</v>
      </c>
      <c r="K841">
        <v>31</v>
      </c>
      <c r="L841">
        <v>11</v>
      </c>
      <c r="M841" t="str">
        <f t="shared" si="53"/>
        <v>re1-11</v>
      </c>
      <c r="N841">
        <v>11</v>
      </c>
      <c r="O841">
        <v>0</v>
      </c>
      <c r="P841">
        <v>59</v>
      </c>
      <c r="Q841">
        <v>23</v>
      </c>
      <c r="R841" t="s">
        <v>14</v>
      </c>
      <c r="S841">
        <v>24</v>
      </c>
      <c r="T841" s="4" t="s">
        <v>42</v>
      </c>
      <c r="U841" t="s">
        <v>25</v>
      </c>
      <c r="V841">
        <v>24.222198432710002</v>
      </c>
      <c r="W841">
        <f t="shared" si="54"/>
        <v>24</v>
      </c>
      <c r="X841" t="s">
        <v>59</v>
      </c>
      <c r="Y841" t="str">
        <f t="shared" si="55"/>
        <v>Po</v>
      </c>
    </row>
    <row r="842" spans="1:25" x14ac:dyDescent="0.3">
      <c r="A842">
        <v>1784</v>
      </c>
      <c r="B842">
        <v>1056</v>
      </c>
      <c r="C842" t="s">
        <v>26</v>
      </c>
      <c r="D842" t="s">
        <v>12</v>
      </c>
      <c r="E842">
        <f>VLOOKUP(D842,Tabelle1!$A$2:$B$9,2,0)</f>
        <v>1</v>
      </c>
      <c r="F842" t="s">
        <v>55</v>
      </c>
      <c r="G842" t="s">
        <v>62</v>
      </c>
      <c r="H842" t="str">
        <f>IF(AND(VLOOKUP(D842,Tabelle1!$A$2:$C$9,3,0)="Uninf", G842="yes"),"Uninf-AB",VLOOKUP(D842,Tabelle1!$A$2:$C$9,3,0))</f>
        <v>wMel</v>
      </c>
      <c r="I842" t="str">
        <f t="shared" si="52"/>
        <v>wMel_Po_1_-</v>
      </c>
      <c r="J842">
        <v>1</v>
      </c>
      <c r="K842">
        <v>31</v>
      </c>
      <c r="L842">
        <v>11</v>
      </c>
      <c r="M842" t="str">
        <f t="shared" si="53"/>
        <v>re1-11</v>
      </c>
      <c r="N842">
        <v>11</v>
      </c>
      <c r="O842">
        <v>0</v>
      </c>
      <c r="P842">
        <v>59</v>
      </c>
      <c r="Q842">
        <v>23</v>
      </c>
      <c r="R842" t="s">
        <v>14</v>
      </c>
      <c r="S842">
        <v>24</v>
      </c>
      <c r="T842" s="4" t="s">
        <v>42</v>
      </c>
      <c r="U842" t="s">
        <v>25</v>
      </c>
      <c r="V842">
        <v>24.438440477345701</v>
      </c>
      <c r="W842">
        <f t="shared" si="54"/>
        <v>24</v>
      </c>
      <c r="X842" t="s">
        <v>59</v>
      </c>
      <c r="Y842" t="str">
        <f t="shared" si="55"/>
        <v>Po</v>
      </c>
    </row>
    <row r="843" spans="1:25" x14ac:dyDescent="0.3">
      <c r="A843">
        <v>1782</v>
      </c>
      <c r="B843">
        <v>1102</v>
      </c>
      <c r="C843" t="s">
        <v>26</v>
      </c>
      <c r="D843" t="s">
        <v>12</v>
      </c>
      <c r="E843">
        <f>VLOOKUP(D843,Tabelle1!$A$2:$B$9,2,0)</f>
        <v>1</v>
      </c>
      <c r="F843" t="s">
        <v>55</v>
      </c>
      <c r="G843" t="s">
        <v>62</v>
      </c>
      <c r="H843" t="str">
        <f>IF(AND(VLOOKUP(D843,Tabelle1!$A$2:$C$9,3,0)="Uninf", G843="yes"),"Uninf-AB",VLOOKUP(D843,Tabelle1!$A$2:$C$9,3,0))</f>
        <v>wMel</v>
      </c>
      <c r="I843" t="str">
        <f t="shared" si="52"/>
        <v>wMel_Po_1_-</v>
      </c>
      <c r="J843">
        <v>1</v>
      </c>
      <c r="K843">
        <v>31</v>
      </c>
      <c r="L843">
        <v>11</v>
      </c>
      <c r="M843" t="str">
        <f t="shared" si="53"/>
        <v>re1-11</v>
      </c>
      <c r="N843">
        <v>11</v>
      </c>
      <c r="O843">
        <v>0</v>
      </c>
      <c r="P843">
        <v>59</v>
      </c>
      <c r="Q843">
        <v>23</v>
      </c>
      <c r="R843" t="s">
        <v>14</v>
      </c>
      <c r="S843">
        <v>24</v>
      </c>
      <c r="T843" s="4" t="s">
        <v>42</v>
      </c>
      <c r="U843" t="s">
        <v>25</v>
      </c>
      <c r="V843">
        <v>24.415318197871098</v>
      </c>
      <c r="W843">
        <f t="shared" si="54"/>
        <v>24</v>
      </c>
      <c r="X843" t="s">
        <v>59</v>
      </c>
      <c r="Y843" t="str">
        <f t="shared" si="55"/>
        <v>Po</v>
      </c>
    </row>
    <row r="844" spans="1:25" x14ac:dyDescent="0.3">
      <c r="A844">
        <v>1800</v>
      </c>
      <c r="B844">
        <v>1098</v>
      </c>
      <c r="C844" t="s">
        <v>26</v>
      </c>
      <c r="D844" t="s">
        <v>12</v>
      </c>
      <c r="E844">
        <f>VLOOKUP(D844,Tabelle1!$A$2:$B$9,2,0)</f>
        <v>1</v>
      </c>
      <c r="F844" t="s">
        <v>55</v>
      </c>
      <c r="G844" t="s">
        <v>62</v>
      </c>
      <c r="H844" t="str">
        <f>IF(AND(VLOOKUP(D844,Tabelle1!$A$2:$C$9,3,0)="Uninf", G844="yes"),"Uninf-AB",VLOOKUP(D844,Tabelle1!$A$2:$C$9,3,0))</f>
        <v>wMel</v>
      </c>
      <c r="I844" t="str">
        <f t="shared" si="52"/>
        <v>wMel_Po_1_-</v>
      </c>
      <c r="J844">
        <v>1</v>
      </c>
      <c r="K844">
        <v>31</v>
      </c>
      <c r="L844">
        <v>11</v>
      </c>
      <c r="M844" t="str">
        <f t="shared" si="53"/>
        <v>re1-11</v>
      </c>
      <c r="N844">
        <v>11</v>
      </c>
      <c r="O844">
        <v>0</v>
      </c>
      <c r="P844">
        <v>59</v>
      </c>
      <c r="Q844">
        <v>23</v>
      </c>
      <c r="R844" t="s">
        <v>14</v>
      </c>
      <c r="S844">
        <v>24</v>
      </c>
      <c r="T844" s="4" t="s">
        <v>42</v>
      </c>
      <c r="U844" t="s">
        <v>25</v>
      </c>
      <c r="V844">
        <v>24.5011277328543</v>
      </c>
      <c r="W844">
        <f t="shared" si="54"/>
        <v>25</v>
      </c>
      <c r="X844" t="s">
        <v>59</v>
      </c>
      <c r="Y844" t="str">
        <f t="shared" si="55"/>
        <v>Po</v>
      </c>
    </row>
    <row r="845" spans="1:25" x14ac:dyDescent="0.3">
      <c r="A845">
        <v>1788</v>
      </c>
      <c r="B845">
        <v>1114</v>
      </c>
      <c r="C845" t="s">
        <v>26</v>
      </c>
      <c r="D845" t="s">
        <v>12</v>
      </c>
      <c r="E845">
        <f>VLOOKUP(D845,Tabelle1!$A$2:$B$9,2,0)</f>
        <v>1</v>
      </c>
      <c r="F845" t="s">
        <v>55</v>
      </c>
      <c r="G845" t="s">
        <v>62</v>
      </c>
      <c r="H845" t="str">
        <f>IF(AND(VLOOKUP(D845,Tabelle1!$A$2:$C$9,3,0)="Uninf", G845="yes"),"Uninf-AB",VLOOKUP(D845,Tabelle1!$A$2:$C$9,3,0))</f>
        <v>wMel</v>
      </c>
      <c r="I845" t="str">
        <f t="shared" si="52"/>
        <v>wMel_Po_1_-</v>
      </c>
      <c r="J845">
        <v>1</v>
      </c>
      <c r="K845">
        <v>31</v>
      </c>
      <c r="L845">
        <v>11</v>
      </c>
      <c r="M845" t="str">
        <f t="shared" si="53"/>
        <v>re1-11</v>
      </c>
      <c r="N845">
        <v>11</v>
      </c>
      <c r="O845">
        <v>0</v>
      </c>
      <c r="P845">
        <v>59</v>
      </c>
      <c r="Q845">
        <v>23</v>
      </c>
      <c r="R845" t="s">
        <v>14</v>
      </c>
      <c r="S845">
        <v>24</v>
      </c>
      <c r="T845" s="4" t="s">
        <v>42</v>
      </c>
      <c r="U845" t="s">
        <v>25</v>
      </c>
      <c r="V845">
        <v>24.439944433750501</v>
      </c>
      <c r="W845">
        <f t="shared" si="54"/>
        <v>24</v>
      </c>
      <c r="X845" t="s">
        <v>59</v>
      </c>
      <c r="Y845" t="str">
        <f t="shared" si="55"/>
        <v>Po</v>
      </c>
    </row>
    <row r="846" spans="1:25" x14ac:dyDescent="0.3">
      <c r="A846">
        <v>1836</v>
      </c>
      <c r="B846">
        <v>1100</v>
      </c>
      <c r="C846" t="s">
        <v>26</v>
      </c>
      <c r="D846" t="s">
        <v>12</v>
      </c>
      <c r="E846">
        <f>VLOOKUP(D846,Tabelle1!$A$2:$B$9,2,0)</f>
        <v>1</v>
      </c>
      <c r="F846" t="s">
        <v>55</v>
      </c>
      <c r="G846" t="s">
        <v>62</v>
      </c>
      <c r="H846" t="str">
        <f>IF(AND(VLOOKUP(D846,Tabelle1!$A$2:$C$9,3,0)="Uninf", G846="yes"),"Uninf-AB",VLOOKUP(D846,Tabelle1!$A$2:$C$9,3,0))</f>
        <v>wMel</v>
      </c>
      <c r="I846" t="str">
        <f t="shared" si="52"/>
        <v>wMel_Po_1_-</v>
      </c>
      <c r="J846">
        <v>1</v>
      </c>
      <c r="K846">
        <v>31</v>
      </c>
      <c r="L846">
        <v>11</v>
      </c>
      <c r="M846" t="str">
        <f t="shared" si="53"/>
        <v>re1-11</v>
      </c>
      <c r="N846">
        <v>11</v>
      </c>
      <c r="O846">
        <v>0</v>
      </c>
      <c r="P846">
        <v>59</v>
      </c>
      <c r="Q846">
        <v>23</v>
      </c>
      <c r="R846" t="s">
        <v>14</v>
      </c>
      <c r="S846">
        <v>24</v>
      </c>
      <c r="T846" s="4" t="s">
        <v>42</v>
      </c>
      <c r="U846" t="s">
        <v>25</v>
      </c>
      <c r="V846">
        <v>24.669764095984501</v>
      </c>
      <c r="W846">
        <f t="shared" si="54"/>
        <v>25</v>
      </c>
      <c r="X846" t="s">
        <v>59</v>
      </c>
      <c r="Y846" t="str">
        <f t="shared" si="55"/>
        <v>Po</v>
      </c>
    </row>
    <row r="847" spans="1:25" x14ac:dyDescent="0.3">
      <c r="A847">
        <v>1836</v>
      </c>
      <c r="B847">
        <v>1060</v>
      </c>
      <c r="C847" t="s">
        <v>26</v>
      </c>
      <c r="D847" t="s">
        <v>12</v>
      </c>
      <c r="E847">
        <f>VLOOKUP(D847,Tabelle1!$A$2:$B$9,2,0)</f>
        <v>1</v>
      </c>
      <c r="F847" t="s">
        <v>55</v>
      </c>
      <c r="G847" t="s">
        <v>62</v>
      </c>
      <c r="H847" t="str">
        <f>IF(AND(VLOOKUP(D847,Tabelle1!$A$2:$C$9,3,0)="Uninf", G847="yes"),"Uninf-AB",VLOOKUP(D847,Tabelle1!$A$2:$C$9,3,0))</f>
        <v>wMel</v>
      </c>
      <c r="I847" t="str">
        <f t="shared" si="52"/>
        <v>wMel_Po_1_-</v>
      </c>
      <c r="J847">
        <v>1</v>
      </c>
      <c r="K847">
        <v>31</v>
      </c>
      <c r="L847">
        <v>11</v>
      </c>
      <c r="M847" t="str">
        <f t="shared" si="53"/>
        <v>re1-11</v>
      </c>
      <c r="N847">
        <v>11</v>
      </c>
      <c r="O847">
        <v>0</v>
      </c>
      <c r="P847">
        <v>59</v>
      </c>
      <c r="Q847">
        <v>23</v>
      </c>
      <c r="R847" t="s">
        <v>14</v>
      </c>
      <c r="S847">
        <v>24</v>
      </c>
      <c r="T847" s="4" t="s">
        <v>42</v>
      </c>
      <c r="U847" t="s">
        <v>25</v>
      </c>
      <c r="V847">
        <v>24.681694923329701</v>
      </c>
      <c r="W847">
        <f t="shared" si="54"/>
        <v>25</v>
      </c>
      <c r="X847" t="s">
        <v>59</v>
      </c>
      <c r="Y847" t="str">
        <f t="shared" si="55"/>
        <v>Po</v>
      </c>
    </row>
    <row r="848" spans="1:25" x14ac:dyDescent="0.3">
      <c r="A848">
        <v>1908</v>
      </c>
      <c r="B848">
        <v>1074</v>
      </c>
      <c r="C848" t="s">
        <v>26</v>
      </c>
      <c r="D848" t="s">
        <v>12</v>
      </c>
      <c r="E848">
        <f>VLOOKUP(D848,Tabelle1!$A$2:$B$9,2,0)</f>
        <v>1</v>
      </c>
      <c r="F848" t="s">
        <v>55</v>
      </c>
      <c r="G848" t="s">
        <v>62</v>
      </c>
      <c r="H848" t="str">
        <f>IF(AND(VLOOKUP(D848,Tabelle1!$A$2:$C$9,3,0)="Uninf", G848="yes"),"Uninf-AB",VLOOKUP(D848,Tabelle1!$A$2:$C$9,3,0))</f>
        <v>wMel</v>
      </c>
      <c r="I848" t="str">
        <f t="shared" si="52"/>
        <v>wMel_Po_1_-</v>
      </c>
      <c r="J848">
        <v>1</v>
      </c>
      <c r="K848">
        <v>31</v>
      </c>
      <c r="L848">
        <v>11</v>
      </c>
      <c r="M848" t="str">
        <f t="shared" si="53"/>
        <v>re1-11</v>
      </c>
      <c r="N848">
        <v>11</v>
      </c>
      <c r="O848">
        <v>0</v>
      </c>
      <c r="P848">
        <v>59</v>
      </c>
      <c r="Q848">
        <v>23</v>
      </c>
      <c r="R848" t="s">
        <v>14</v>
      </c>
      <c r="S848">
        <v>24</v>
      </c>
      <c r="T848" s="4" t="s">
        <v>42</v>
      </c>
      <c r="U848" t="s">
        <v>25</v>
      </c>
      <c r="V848">
        <v>25.0159849427538</v>
      </c>
      <c r="W848">
        <f t="shared" si="54"/>
        <v>25</v>
      </c>
      <c r="X848" t="s">
        <v>59</v>
      </c>
      <c r="Y848" t="str">
        <f t="shared" si="55"/>
        <v>Po</v>
      </c>
    </row>
    <row r="849" spans="1:25" x14ac:dyDescent="0.3">
      <c r="A849">
        <v>1896</v>
      </c>
      <c r="B849">
        <v>1076</v>
      </c>
      <c r="C849" t="s">
        <v>26</v>
      </c>
      <c r="D849" t="s">
        <v>12</v>
      </c>
      <c r="E849">
        <f>VLOOKUP(D849,Tabelle1!$A$2:$B$9,2,0)</f>
        <v>1</v>
      </c>
      <c r="F849" t="s">
        <v>55</v>
      </c>
      <c r="G849" t="s">
        <v>62</v>
      </c>
      <c r="H849" t="str">
        <f>IF(AND(VLOOKUP(D849,Tabelle1!$A$2:$C$9,3,0)="Uninf", G849="yes"),"Uninf-AB",VLOOKUP(D849,Tabelle1!$A$2:$C$9,3,0))</f>
        <v>wMel</v>
      </c>
      <c r="I849" t="str">
        <f t="shared" si="52"/>
        <v>wMel_Po_1_-</v>
      </c>
      <c r="J849">
        <v>1</v>
      </c>
      <c r="K849">
        <v>31</v>
      </c>
      <c r="L849">
        <v>11</v>
      </c>
      <c r="M849" t="str">
        <f t="shared" si="53"/>
        <v>re1-11</v>
      </c>
      <c r="N849">
        <v>11</v>
      </c>
      <c r="O849">
        <v>0</v>
      </c>
      <c r="P849">
        <v>59</v>
      </c>
      <c r="Q849">
        <v>23</v>
      </c>
      <c r="R849" t="s">
        <v>14</v>
      </c>
      <c r="S849">
        <v>24</v>
      </c>
      <c r="T849" s="4" t="s">
        <v>42</v>
      </c>
      <c r="U849" t="s">
        <v>25</v>
      </c>
      <c r="V849">
        <v>24.958977433220699</v>
      </c>
      <c r="W849">
        <f t="shared" si="54"/>
        <v>25</v>
      </c>
      <c r="X849" t="s">
        <v>59</v>
      </c>
      <c r="Y849" t="str">
        <f t="shared" si="55"/>
        <v>Po</v>
      </c>
    </row>
    <row r="850" spans="1:25" x14ac:dyDescent="0.3">
      <c r="A850">
        <v>1896</v>
      </c>
      <c r="B850">
        <v>1096</v>
      </c>
      <c r="C850" t="s">
        <v>26</v>
      </c>
      <c r="D850" t="s">
        <v>12</v>
      </c>
      <c r="E850">
        <f>VLOOKUP(D850,Tabelle1!$A$2:$B$9,2,0)</f>
        <v>1</v>
      </c>
      <c r="F850" t="s">
        <v>55</v>
      </c>
      <c r="G850" t="s">
        <v>62</v>
      </c>
      <c r="H850" t="str">
        <f>IF(AND(VLOOKUP(D850,Tabelle1!$A$2:$C$9,3,0)="Uninf", G850="yes"),"Uninf-AB",VLOOKUP(D850,Tabelle1!$A$2:$C$9,3,0))</f>
        <v>wMel</v>
      </c>
      <c r="I850" t="str">
        <f t="shared" si="52"/>
        <v>wMel_Po_1_-</v>
      </c>
      <c r="J850">
        <v>1</v>
      </c>
      <c r="K850">
        <v>31</v>
      </c>
      <c r="L850">
        <v>11</v>
      </c>
      <c r="M850" t="str">
        <f t="shared" si="53"/>
        <v>re1-11</v>
      </c>
      <c r="N850">
        <v>11</v>
      </c>
      <c r="O850">
        <v>0</v>
      </c>
      <c r="P850">
        <v>59</v>
      </c>
      <c r="Q850">
        <v>23</v>
      </c>
      <c r="R850" t="s">
        <v>14</v>
      </c>
      <c r="S850">
        <v>24</v>
      </c>
      <c r="T850" s="4" t="s">
        <v>42</v>
      </c>
      <c r="U850" t="s">
        <v>25</v>
      </c>
      <c r="V850">
        <v>24.953012019548101</v>
      </c>
      <c r="W850">
        <f t="shared" si="54"/>
        <v>25</v>
      </c>
      <c r="X850" t="s">
        <v>59</v>
      </c>
      <c r="Y850" t="str">
        <f t="shared" si="55"/>
        <v>Po</v>
      </c>
    </row>
    <row r="851" spans="1:25" x14ac:dyDescent="0.3">
      <c r="A851">
        <v>1950</v>
      </c>
      <c r="B851">
        <v>1060</v>
      </c>
      <c r="C851" t="s">
        <v>26</v>
      </c>
      <c r="D851" t="s">
        <v>12</v>
      </c>
      <c r="E851">
        <f>VLOOKUP(D851,Tabelle1!$A$2:$B$9,2,0)</f>
        <v>1</v>
      </c>
      <c r="F851" t="s">
        <v>55</v>
      </c>
      <c r="G851" t="s">
        <v>62</v>
      </c>
      <c r="H851" t="str">
        <f>IF(AND(VLOOKUP(D851,Tabelle1!$A$2:$C$9,3,0)="Uninf", G851="yes"),"Uninf-AB",VLOOKUP(D851,Tabelle1!$A$2:$C$9,3,0))</f>
        <v>wMel</v>
      </c>
      <c r="I851" t="str">
        <f t="shared" si="52"/>
        <v>wMel_Po_1_-</v>
      </c>
      <c r="J851">
        <v>1</v>
      </c>
      <c r="K851">
        <v>31</v>
      </c>
      <c r="L851">
        <v>11</v>
      </c>
      <c r="M851" t="str">
        <f t="shared" si="53"/>
        <v>re1-11</v>
      </c>
      <c r="N851">
        <v>11</v>
      </c>
      <c r="O851">
        <v>0</v>
      </c>
      <c r="P851">
        <v>59</v>
      </c>
      <c r="Q851">
        <v>23</v>
      </c>
      <c r="R851" t="s">
        <v>14</v>
      </c>
      <c r="S851">
        <v>24</v>
      </c>
      <c r="T851" s="4" t="s">
        <v>42</v>
      </c>
      <c r="U851" t="s">
        <v>25</v>
      </c>
      <c r="V851">
        <v>25.2175991209049</v>
      </c>
      <c r="W851">
        <f t="shared" si="54"/>
        <v>25</v>
      </c>
      <c r="X851" t="s">
        <v>59</v>
      </c>
      <c r="Y851" t="str">
        <f t="shared" si="55"/>
        <v>Po</v>
      </c>
    </row>
    <row r="852" spans="1:25" x14ac:dyDescent="0.3">
      <c r="A852">
        <v>1970</v>
      </c>
      <c r="B852">
        <v>1094</v>
      </c>
      <c r="C852" t="s">
        <v>26</v>
      </c>
      <c r="D852" t="s">
        <v>12</v>
      </c>
      <c r="E852">
        <f>VLOOKUP(D852,Tabelle1!$A$2:$B$9,2,0)</f>
        <v>1</v>
      </c>
      <c r="F852" t="s">
        <v>55</v>
      </c>
      <c r="G852" t="s">
        <v>62</v>
      </c>
      <c r="H852" t="str">
        <f>IF(AND(VLOOKUP(D852,Tabelle1!$A$2:$C$9,3,0)="Uninf", G852="yes"),"Uninf-AB",VLOOKUP(D852,Tabelle1!$A$2:$C$9,3,0))</f>
        <v>wMel</v>
      </c>
      <c r="I852" t="str">
        <f t="shared" si="52"/>
        <v>wMel_Po_1_-</v>
      </c>
      <c r="J852">
        <v>1</v>
      </c>
      <c r="K852">
        <v>31</v>
      </c>
      <c r="L852">
        <v>11</v>
      </c>
      <c r="M852" t="str">
        <f t="shared" si="53"/>
        <v>re1-11</v>
      </c>
      <c r="N852">
        <v>11</v>
      </c>
      <c r="O852">
        <v>0</v>
      </c>
      <c r="P852">
        <v>59</v>
      </c>
      <c r="Q852">
        <v>23</v>
      </c>
      <c r="R852" t="s">
        <v>14</v>
      </c>
      <c r="S852">
        <v>24</v>
      </c>
      <c r="T852" s="4" t="s">
        <v>42</v>
      </c>
      <c r="U852" t="s">
        <v>25</v>
      </c>
      <c r="V852">
        <v>25.301476197937902</v>
      </c>
      <c r="W852">
        <f t="shared" si="54"/>
        <v>25</v>
      </c>
      <c r="X852" t="s">
        <v>59</v>
      </c>
      <c r="Y852" t="str">
        <f t="shared" si="55"/>
        <v>Po</v>
      </c>
    </row>
    <row r="853" spans="1:25" x14ac:dyDescent="0.3">
      <c r="A853">
        <v>1982</v>
      </c>
      <c r="B853">
        <v>1094</v>
      </c>
      <c r="C853" t="s">
        <v>26</v>
      </c>
      <c r="D853" t="s">
        <v>12</v>
      </c>
      <c r="E853">
        <f>VLOOKUP(D853,Tabelle1!$A$2:$B$9,2,0)</f>
        <v>1</v>
      </c>
      <c r="F853" t="s">
        <v>55</v>
      </c>
      <c r="G853" t="s">
        <v>62</v>
      </c>
      <c r="H853" t="str">
        <f>IF(AND(VLOOKUP(D853,Tabelle1!$A$2:$C$9,3,0)="Uninf", G853="yes"),"Uninf-AB",VLOOKUP(D853,Tabelle1!$A$2:$C$9,3,0))</f>
        <v>wMel</v>
      </c>
      <c r="I853" t="str">
        <f t="shared" si="52"/>
        <v>wMel_Po_1_-</v>
      </c>
      <c r="J853">
        <v>1</v>
      </c>
      <c r="K853">
        <v>31</v>
      </c>
      <c r="L853">
        <v>11</v>
      </c>
      <c r="M853" t="str">
        <f t="shared" si="53"/>
        <v>re1-11</v>
      </c>
      <c r="N853">
        <v>11</v>
      </c>
      <c r="O853">
        <v>0</v>
      </c>
      <c r="P853">
        <v>59</v>
      </c>
      <c r="Q853">
        <v>23</v>
      </c>
      <c r="R853" t="s">
        <v>14</v>
      </c>
      <c r="S853">
        <v>24</v>
      </c>
      <c r="T853" s="4" t="s">
        <v>42</v>
      </c>
      <c r="U853" t="s">
        <v>25</v>
      </c>
      <c r="V853">
        <v>25.357887166103701</v>
      </c>
      <c r="W853">
        <f t="shared" si="54"/>
        <v>25</v>
      </c>
      <c r="X853" t="s">
        <v>59</v>
      </c>
      <c r="Y853" t="str">
        <f t="shared" si="55"/>
        <v>Po</v>
      </c>
    </row>
    <row r="854" spans="1:25" x14ac:dyDescent="0.3">
      <c r="A854">
        <v>1998</v>
      </c>
      <c r="B854">
        <v>1082</v>
      </c>
      <c r="C854" t="s">
        <v>26</v>
      </c>
      <c r="D854" t="s">
        <v>12</v>
      </c>
      <c r="E854">
        <f>VLOOKUP(D854,Tabelle1!$A$2:$B$9,2,0)</f>
        <v>1</v>
      </c>
      <c r="F854" t="s">
        <v>55</v>
      </c>
      <c r="G854" t="s">
        <v>62</v>
      </c>
      <c r="H854" t="str">
        <f>IF(AND(VLOOKUP(D854,Tabelle1!$A$2:$C$9,3,0)="Uninf", G854="yes"),"Uninf-AB",VLOOKUP(D854,Tabelle1!$A$2:$C$9,3,0))</f>
        <v>wMel</v>
      </c>
      <c r="I854" t="str">
        <f t="shared" si="52"/>
        <v>wMel_Po_1_-</v>
      </c>
      <c r="J854">
        <v>1</v>
      </c>
      <c r="K854">
        <v>31</v>
      </c>
      <c r="L854">
        <v>11</v>
      </c>
      <c r="M854" t="str">
        <f t="shared" si="53"/>
        <v>re1-11</v>
      </c>
      <c r="N854">
        <v>11</v>
      </c>
      <c r="O854">
        <v>0</v>
      </c>
      <c r="P854">
        <v>59</v>
      </c>
      <c r="Q854">
        <v>23</v>
      </c>
      <c r="R854" t="s">
        <v>14</v>
      </c>
      <c r="S854">
        <v>24</v>
      </c>
      <c r="T854" s="4" t="s">
        <v>42</v>
      </c>
      <c r="U854" t="s">
        <v>25</v>
      </c>
      <c r="V854">
        <v>25.436681038528398</v>
      </c>
      <c r="W854">
        <f t="shared" si="54"/>
        <v>25</v>
      </c>
      <c r="X854" t="s">
        <v>59</v>
      </c>
      <c r="Y854" t="str">
        <f t="shared" si="55"/>
        <v>Po</v>
      </c>
    </row>
    <row r="855" spans="1:25" x14ac:dyDescent="0.3">
      <c r="A855">
        <v>2098</v>
      </c>
      <c r="B855">
        <v>1076</v>
      </c>
      <c r="C855" t="s">
        <v>26</v>
      </c>
      <c r="D855" t="s">
        <v>12</v>
      </c>
      <c r="E855">
        <f>VLOOKUP(D855,Tabelle1!$A$2:$B$9,2,0)</f>
        <v>1</v>
      </c>
      <c r="F855" t="s">
        <v>55</v>
      </c>
      <c r="G855" t="s">
        <v>62</v>
      </c>
      <c r="H855" t="str">
        <f>IF(AND(VLOOKUP(D855,Tabelle1!$A$2:$C$9,3,0)="Uninf", G855="yes"),"Uninf-AB",VLOOKUP(D855,Tabelle1!$A$2:$C$9,3,0))</f>
        <v>wMel</v>
      </c>
      <c r="I855" t="str">
        <f t="shared" si="52"/>
        <v>wMel_Po_1_-</v>
      </c>
      <c r="J855">
        <v>1</v>
      </c>
      <c r="K855">
        <v>31</v>
      </c>
      <c r="L855">
        <v>11</v>
      </c>
      <c r="M855" t="str">
        <f t="shared" si="53"/>
        <v>re1-11</v>
      </c>
      <c r="N855">
        <v>11</v>
      </c>
      <c r="O855">
        <v>0</v>
      </c>
      <c r="P855">
        <v>59</v>
      </c>
      <c r="Q855">
        <v>23</v>
      </c>
      <c r="R855" t="s">
        <v>14</v>
      </c>
      <c r="S855">
        <v>24</v>
      </c>
      <c r="T855" s="4" t="s">
        <v>42</v>
      </c>
      <c r="U855" t="s">
        <v>25</v>
      </c>
      <c r="V855">
        <v>25.9085620640119</v>
      </c>
      <c r="W855">
        <f t="shared" si="54"/>
        <v>26</v>
      </c>
      <c r="X855" t="s">
        <v>59</v>
      </c>
      <c r="Y855" t="str">
        <f t="shared" si="55"/>
        <v>Po</v>
      </c>
    </row>
    <row r="856" spans="1:25" x14ac:dyDescent="0.3">
      <c r="A856">
        <v>2098</v>
      </c>
      <c r="B856">
        <v>1052</v>
      </c>
      <c r="C856" t="s">
        <v>26</v>
      </c>
      <c r="D856" t="s">
        <v>12</v>
      </c>
      <c r="E856">
        <f>VLOOKUP(D856,Tabelle1!$A$2:$B$9,2,0)</f>
        <v>1</v>
      </c>
      <c r="F856" t="s">
        <v>55</v>
      </c>
      <c r="G856" t="s">
        <v>62</v>
      </c>
      <c r="H856" t="str">
        <f>IF(AND(VLOOKUP(D856,Tabelle1!$A$2:$C$9,3,0)="Uninf", G856="yes"),"Uninf-AB",VLOOKUP(D856,Tabelle1!$A$2:$C$9,3,0))</f>
        <v>wMel</v>
      </c>
      <c r="I856" t="str">
        <f t="shared" si="52"/>
        <v>wMel_Po_1_-</v>
      </c>
      <c r="J856">
        <v>1</v>
      </c>
      <c r="K856">
        <v>31</v>
      </c>
      <c r="L856">
        <v>11</v>
      </c>
      <c r="M856" t="str">
        <f t="shared" si="53"/>
        <v>re1-11</v>
      </c>
      <c r="N856">
        <v>11</v>
      </c>
      <c r="O856">
        <v>0</v>
      </c>
      <c r="P856">
        <v>59</v>
      </c>
      <c r="Q856">
        <v>23</v>
      </c>
      <c r="R856" t="s">
        <v>14</v>
      </c>
      <c r="S856">
        <v>24</v>
      </c>
      <c r="T856" s="4" t="s">
        <v>42</v>
      </c>
      <c r="U856" t="s">
        <v>25</v>
      </c>
      <c r="V856">
        <v>25.915720560419</v>
      </c>
      <c r="W856">
        <f t="shared" si="54"/>
        <v>26</v>
      </c>
      <c r="X856" t="s">
        <v>59</v>
      </c>
      <c r="Y856" t="str">
        <f t="shared" si="55"/>
        <v>Po</v>
      </c>
    </row>
    <row r="857" spans="1:25" x14ac:dyDescent="0.3">
      <c r="A857">
        <v>2114</v>
      </c>
      <c r="B857">
        <v>1036</v>
      </c>
      <c r="C857" t="s">
        <v>26</v>
      </c>
      <c r="D857" t="s">
        <v>12</v>
      </c>
      <c r="E857">
        <f>VLOOKUP(D857,Tabelle1!$A$2:$B$9,2,0)</f>
        <v>1</v>
      </c>
      <c r="F857" t="s">
        <v>55</v>
      </c>
      <c r="G857" t="s">
        <v>62</v>
      </c>
      <c r="H857" t="str">
        <f>IF(AND(VLOOKUP(D857,Tabelle1!$A$2:$C$9,3,0)="Uninf", G857="yes"),"Uninf-AB",VLOOKUP(D857,Tabelle1!$A$2:$C$9,3,0))</f>
        <v>wMel</v>
      </c>
      <c r="I857" t="str">
        <f t="shared" si="52"/>
        <v>wMel_Po_1_-</v>
      </c>
      <c r="J857">
        <v>1</v>
      </c>
      <c r="K857">
        <v>31</v>
      </c>
      <c r="L857">
        <v>11</v>
      </c>
      <c r="M857" t="str">
        <f t="shared" si="53"/>
        <v>re1-11</v>
      </c>
      <c r="N857">
        <v>11</v>
      </c>
      <c r="O857">
        <v>0</v>
      </c>
      <c r="P857">
        <v>59</v>
      </c>
      <c r="Q857">
        <v>23</v>
      </c>
      <c r="R857" t="s">
        <v>14</v>
      </c>
      <c r="S857">
        <v>24</v>
      </c>
      <c r="T857" s="4" t="s">
        <v>42</v>
      </c>
      <c r="U857" t="s">
        <v>25</v>
      </c>
      <c r="V857">
        <v>25.9957075155782</v>
      </c>
      <c r="W857">
        <f t="shared" si="54"/>
        <v>26</v>
      </c>
      <c r="X857" t="s">
        <v>59</v>
      </c>
      <c r="Y857" t="str">
        <f t="shared" si="55"/>
        <v>Po</v>
      </c>
    </row>
    <row r="858" spans="1:25" x14ac:dyDescent="0.3">
      <c r="A858">
        <v>2236</v>
      </c>
      <c r="B858">
        <v>1036</v>
      </c>
      <c r="C858" t="s">
        <v>26</v>
      </c>
      <c r="D858" t="s">
        <v>12</v>
      </c>
      <c r="E858">
        <f>VLOOKUP(D858,Tabelle1!$A$2:$B$9,2,0)</f>
        <v>1</v>
      </c>
      <c r="F858" t="s">
        <v>55</v>
      </c>
      <c r="G858" t="s">
        <v>62</v>
      </c>
      <c r="H858" t="str">
        <f>IF(AND(VLOOKUP(D858,Tabelle1!$A$2:$C$9,3,0)="Uninf", G858="yes"),"Uninf-AB",VLOOKUP(D858,Tabelle1!$A$2:$C$9,3,0))</f>
        <v>wMel</v>
      </c>
      <c r="I858" t="str">
        <f t="shared" si="52"/>
        <v>wMel_Po_1_-</v>
      </c>
      <c r="J858">
        <v>1</v>
      </c>
      <c r="K858">
        <v>31</v>
      </c>
      <c r="L858">
        <v>11</v>
      </c>
      <c r="M858" t="str">
        <f t="shared" si="53"/>
        <v>re1-11</v>
      </c>
      <c r="N858">
        <v>11</v>
      </c>
      <c r="O858">
        <v>0</v>
      </c>
      <c r="P858">
        <v>59</v>
      </c>
      <c r="Q858">
        <v>23</v>
      </c>
      <c r="R858" t="s">
        <v>14</v>
      </c>
      <c r="S858">
        <v>24</v>
      </c>
      <c r="T858" s="4" t="s">
        <v>42</v>
      </c>
      <c r="U858" t="s">
        <v>25</v>
      </c>
      <c r="V858">
        <v>26.569219025264001</v>
      </c>
      <c r="W858">
        <f t="shared" si="54"/>
        <v>27</v>
      </c>
      <c r="X858" t="s">
        <v>59</v>
      </c>
      <c r="Y858" t="str">
        <f t="shared" si="55"/>
        <v>Po</v>
      </c>
    </row>
    <row r="859" spans="1:25" x14ac:dyDescent="0.3">
      <c r="A859">
        <v>2238</v>
      </c>
      <c r="B859">
        <v>1018</v>
      </c>
      <c r="C859" t="s">
        <v>26</v>
      </c>
      <c r="D859" t="s">
        <v>12</v>
      </c>
      <c r="E859">
        <f>VLOOKUP(D859,Tabelle1!$A$2:$B$9,2,0)</f>
        <v>1</v>
      </c>
      <c r="F859" t="s">
        <v>55</v>
      </c>
      <c r="G859" t="s">
        <v>62</v>
      </c>
      <c r="H859" t="str">
        <f>IF(AND(VLOOKUP(D859,Tabelle1!$A$2:$C$9,3,0)="Uninf", G859="yes"),"Uninf-AB",VLOOKUP(D859,Tabelle1!$A$2:$C$9,3,0))</f>
        <v>wMel</v>
      </c>
      <c r="I859" t="str">
        <f t="shared" si="52"/>
        <v>wMel_Po_1_-</v>
      </c>
      <c r="J859">
        <v>1</v>
      </c>
      <c r="K859">
        <v>31</v>
      </c>
      <c r="L859">
        <v>11</v>
      </c>
      <c r="M859" t="str">
        <f t="shared" si="53"/>
        <v>re1-11</v>
      </c>
      <c r="N859">
        <v>11</v>
      </c>
      <c r="O859">
        <v>0</v>
      </c>
      <c r="P859">
        <v>59</v>
      </c>
      <c r="Q859">
        <v>23</v>
      </c>
      <c r="R859" t="s">
        <v>14</v>
      </c>
      <c r="S859">
        <v>24</v>
      </c>
      <c r="T859" s="4" t="s">
        <v>42</v>
      </c>
      <c r="U859" t="s">
        <v>25</v>
      </c>
      <c r="V859">
        <v>26.583989725597</v>
      </c>
      <c r="W859">
        <f t="shared" si="54"/>
        <v>27</v>
      </c>
      <c r="X859" t="s">
        <v>59</v>
      </c>
      <c r="Y859" t="str">
        <f t="shared" si="55"/>
        <v>Po</v>
      </c>
    </row>
    <row r="860" spans="1:25" x14ac:dyDescent="0.3">
      <c r="A860">
        <v>306</v>
      </c>
      <c r="B860">
        <v>696</v>
      </c>
      <c r="C860" t="s">
        <v>27</v>
      </c>
      <c r="D860" t="s">
        <v>27</v>
      </c>
      <c r="E860">
        <f>VLOOKUP(D860,Tabelle1!$A$2:$B$9,2,0)</f>
        <v>2</v>
      </c>
      <c r="F860" t="s">
        <v>54</v>
      </c>
      <c r="G860" t="s">
        <v>61</v>
      </c>
      <c r="H860" t="str">
        <f>IF(AND(VLOOKUP(D860,Tabelle1!$A$2:$C$9,3,0)="Uninf", G860="yes"),"Uninf-AB",VLOOKUP(D860,Tabelle1!$A$2:$C$9,3,0))</f>
        <v>wMelCS</v>
      </c>
      <c r="I860" t="str">
        <f t="shared" si="52"/>
        <v>wMelCS_Po_2_+</v>
      </c>
      <c r="J860">
        <v>3</v>
      </c>
      <c r="K860">
        <v>1</v>
      </c>
      <c r="L860">
        <v>1</v>
      </c>
      <c r="M860" t="str">
        <f t="shared" si="53"/>
        <v>re10+1</v>
      </c>
      <c r="N860">
        <v>12</v>
      </c>
      <c r="O860">
        <v>20</v>
      </c>
      <c r="P860">
        <v>57</v>
      </c>
      <c r="Q860">
        <v>25.8</v>
      </c>
      <c r="R860" t="s">
        <v>14</v>
      </c>
      <c r="S860">
        <v>24</v>
      </c>
      <c r="T860" s="4" t="s">
        <v>42</v>
      </c>
      <c r="U860" t="s">
        <v>15</v>
      </c>
      <c r="V860">
        <v>17.168518642157998</v>
      </c>
      <c r="W860">
        <f t="shared" si="54"/>
        <v>17</v>
      </c>
      <c r="X860" t="s">
        <v>59</v>
      </c>
      <c r="Y860" t="str">
        <f t="shared" si="55"/>
        <v>Po</v>
      </c>
    </row>
    <row r="861" spans="1:25" x14ac:dyDescent="0.3">
      <c r="A861">
        <v>316</v>
      </c>
      <c r="B861">
        <v>694</v>
      </c>
      <c r="C861" t="s">
        <v>27</v>
      </c>
      <c r="D861" t="s">
        <v>27</v>
      </c>
      <c r="E861">
        <f>VLOOKUP(D861,Tabelle1!$A$2:$B$9,2,0)</f>
        <v>2</v>
      </c>
      <c r="F861" t="s">
        <v>54</v>
      </c>
      <c r="G861" t="s">
        <v>61</v>
      </c>
      <c r="H861" t="str">
        <f>IF(AND(VLOOKUP(D861,Tabelle1!$A$2:$C$9,3,0)="Uninf", G861="yes"),"Uninf-AB",VLOOKUP(D861,Tabelle1!$A$2:$C$9,3,0))</f>
        <v>wMelCS</v>
      </c>
      <c r="I861" t="str">
        <f t="shared" si="52"/>
        <v>wMelCS_Po_2_+</v>
      </c>
      <c r="J861">
        <v>3</v>
      </c>
      <c r="K861">
        <v>1</v>
      </c>
      <c r="L861">
        <v>1</v>
      </c>
      <c r="M861" t="str">
        <f t="shared" si="53"/>
        <v>re10+1</v>
      </c>
      <c r="N861">
        <v>12</v>
      </c>
      <c r="O861">
        <v>20</v>
      </c>
      <c r="P861">
        <v>57</v>
      </c>
      <c r="Q861">
        <v>25.8</v>
      </c>
      <c r="R861" t="s">
        <v>14</v>
      </c>
      <c r="S861">
        <v>24</v>
      </c>
      <c r="T861" s="4" t="s">
        <v>42</v>
      </c>
      <c r="U861" t="s">
        <v>15</v>
      </c>
      <c r="V861">
        <v>17.220975258836901</v>
      </c>
      <c r="W861">
        <f t="shared" si="54"/>
        <v>17</v>
      </c>
      <c r="X861" t="s">
        <v>59</v>
      </c>
      <c r="Y861" t="str">
        <f t="shared" si="55"/>
        <v>Po</v>
      </c>
    </row>
    <row r="862" spans="1:25" x14ac:dyDescent="0.3">
      <c r="A862">
        <v>312</v>
      </c>
      <c r="B862">
        <v>726</v>
      </c>
      <c r="C862" t="s">
        <v>27</v>
      </c>
      <c r="D862" t="s">
        <v>27</v>
      </c>
      <c r="E862">
        <f>VLOOKUP(D862,Tabelle1!$A$2:$B$9,2,0)</f>
        <v>2</v>
      </c>
      <c r="F862" t="s">
        <v>54</v>
      </c>
      <c r="G862" t="s">
        <v>61</v>
      </c>
      <c r="H862" t="str">
        <f>IF(AND(VLOOKUP(D862,Tabelle1!$A$2:$C$9,3,0)="Uninf", G862="yes"),"Uninf-AB",VLOOKUP(D862,Tabelle1!$A$2:$C$9,3,0))</f>
        <v>wMelCS</v>
      </c>
      <c r="I862" t="str">
        <f t="shared" si="52"/>
        <v>wMelCS_Po_2_+</v>
      </c>
      <c r="J862">
        <v>3</v>
      </c>
      <c r="K862">
        <v>1</v>
      </c>
      <c r="L862">
        <v>1</v>
      </c>
      <c r="M862" t="str">
        <f t="shared" si="53"/>
        <v>re10+1</v>
      </c>
      <c r="N862">
        <v>12</v>
      </c>
      <c r="O862">
        <v>20</v>
      </c>
      <c r="P862">
        <v>57</v>
      </c>
      <c r="Q862">
        <v>25.8</v>
      </c>
      <c r="R862" t="s">
        <v>14</v>
      </c>
      <c r="S862">
        <v>24</v>
      </c>
      <c r="T862" s="4" t="s">
        <v>42</v>
      </c>
      <c r="U862" t="s">
        <v>15</v>
      </c>
      <c r="V862">
        <v>17.1963295717884</v>
      </c>
      <c r="W862">
        <f t="shared" si="54"/>
        <v>17</v>
      </c>
      <c r="X862" t="s">
        <v>59</v>
      </c>
      <c r="Y862" t="str">
        <f t="shared" si="55"/>
        <v>Po</v>
      </c>
    </row>
    <row r="863" spans="1:25" x14ac:dyDescent="0.3">
      <c r="A863">
        <v>336</v>
      </c>
      <c r="B863">
        <v>740</v>
      </c>
      <c r="C863" t="s">
        <v>27</v>
      </c>
      <c r="D863" t="s">
        <v>27</v>
      </c>
      <c r="E863">
        <f>VLOOKUP(D863,Tabelle1!$A$2:$B$9,2,0)</f>
        <v>2</v>
      </c>
      <c r="F863" t="s">
        <v>54</v>
      </c>
      <c r="G863" t="s">
        <v>61</v>
      </c>
      <c r="H863" t="str">
        <f>IF(AND(VLOOKUP(D863,Tabelle1!$A$2:$C$9,3,0)="Uninf", G863="yes"),"Uninf-AB",VLOOKUP(D863,Tabelle1!$A$2:$C$9,3,0))</f>
        <v>wMelCS</v>
      </c>
      <c r="I863" t="str">
        <f t="shared" si="52"/>
        <v>wMelCS_Po_2_+</v>
      </c>
      <c r="J863">
        <v>3</v>
      </c>
      <c r="K863">
        <v>1</v>
      </c>
      <c r="L863">
        <v>1</v>
      </c>
      <c r="M863" t="str">
        <f t="shared" si="53"/>
        <v>re10+1</v>
      </c>
      <c r="N863">
        <v>12</v>
      </c>
      <c r="O863">
        <v>20</v>
      </c>
      <c r="P863">
        <v>57</v>
      </c>
      <c r="Q863">
        <v>25.8</v>
      </c>
      <c r="R863" t="s">
        <v>14</v>
      </c>
      <c r="S863">
        <v>24</v>
      </c>
      <c r="T863" s="4" t="s">
        <v>42</v>
      </c>
      <c r="U863" t="s">
        <v>15</v>
      </c>
      <c r="V863">
        <v>17.320018235180399</v>
      </c>
      <c r="W863">
        <f t="shared" si="54"/>
        <v>17</v>
      </c>
      <c r="X863" t="s">
        <v>59</v>
      </c>
      <c r="Y863" t="str">
        <f t="shared" si="55"/>
        <v>Po</v>
      </c>
    </row>
    <row r="864" spans="1:25" x14ac:dyDescent="0.3">
      <c r="A864">
        <v>336</v>
      </c>
      <c r="B864">
        <v>684</v>
      </c>
      <c r="C864" t="s">
        <v>27</v>
      </c>
      <c r="D864" t="s">
        <v>27</v>
      </c>
      <c r="E864">
        <f>VLOOKUP(D864,Tabelle1!$A$2:$B$9,2,0)</f>
        <v>2</v>
      </c>
      <c r="F864" t="s">
        <v>54</v>
      </c>
      <c r="G864" t="s">
        <v>61</v>
      </c>
      <c r="H864" t="str">
        <f>IF(AND(VLOOKUP(D864,Tabelle1!$A$2:$C$9,3,0)="Uninf", G864="yes"),"Uninf-AB",VLOOKUP(D864,Tabelle1!$A$2:$C$9,3,0))</f>
        <v>wMelCS</v>
      </c>
      <c r="I864" t="str">
        <f t="shared" si="52"/>
        <v>wMelCS_Po_2_+</v>
      </c>
      <c r="J864">
        <v>3</v>
      </c>
      <c r="K864">
        <v>1</v>
      </c>
      <c r="L864">
        <v>1</v>
      </c>
      <c r="M864" t="str">
        <f t="shared" si="53"/>
        <v>re10+1</v>
      </c>
      <c r="N864">
        <v>12</v>
      </c>
      <c r="O864">
        <v>20</v>
      </c>
      <c r="P864">
        <v>57</v>
      </c>
      <c r="Q864">
        <v>25.8</v>
      </c>
      <c r="R864" t="s">
        <v>14</v>
      </c>
      <c r="S864">
        <v>24</v>
      </c>
      <c r="T864" s="4" t="s">
        <v>42</v>
      </c>
      <c r="U864" t="s">
        <v>15</v>
      </c>
      <c r="V864">
        <v>17.326592923036301</v>
      </c>
      <c r="W864">
        <f t="shared" si="54"/>
        <v>17</v>
      </c>
      <c r="X864" t="s">
        <v>59</v>
      </c>
      <c r="Y864" t="str">
        <f t="shared" si="55"/>
        <v>Po</v>
      </c>
    </row>
    <row r="865" spans="1:25" x14ac:dyDescent="0.3">
      <c r="A865">
        <v>370</v>
      </c>
      <c r="B865">
        <v>728</v>
      </c>
      <c r="C865" t="s">
        <v>27</v>
      </c>
      <c r="D865" t="s">
        <v>27</v>
      </c>
      <c r="E865">
        <f>VLOOKUP(D865,Tabelle1!$A$2:$B$9,2,0)</f>
        <v>2</v>
      </c>
      <c r="F865" t="s">
        <v>54</v>
      </c>
      <c r="G865" t="s">
        <v>61</v>
      </c>
      <c r="H865" t="str">
        <f>IF(AND(VLOOKUP(D865,Tabelle1!$A$2:$C$9,3,0)="Uninf", G865="yes"),"Uninf-AB",VLOOKUP(D865,Tabelle1!$A$2:$C$9,3,0))</f>
        <v>wMelCS</v>
      </c>
      <c r="I865" t="str">
        <f t="shared" si="52"/>
        <v>wMelCS_Po_2_+</v>
      </c>
      <c r="J865">
        <v>3</v>
      </c>
      <c r="K865">
        <v>1</v>
      </c>
      <c r="L865">
        <v>1</v>
      </c>
      <c r="M865" t="str">
        <f t="shared" si="53"/>
        <v>re10+1</v>
      </c>
      <c r="N865">
        <v>12</v>
      </c>
      <c r="O865">
        <v>20</v>
      </c>
      <c r="P865">
        <v>57</v>
      </c>
      <c r="Q865">
        <v>25.8</v>
      </c>
      <c r="R865" t="s">
        <v>14</v>
      </c>
      <c r="S865">
        <v>24</v>
      </c>
      <c r="T865" s="4" t="s">
        <v>42</v>
      </c>
      <c r="U865" t="s">
        <v>15</v>
      </c>
      <c r="V865">
        <v>17.4989812386181</v>
      </c>
      <c r="W865">
        <f t="shared" si="54"/>
        <v>17</v>
      </c>
      <c r="X865" t="s">
        <v>59</v>
      </c>
      <c r="Y865" t="str">
        <f t="shared" si="55"/>
        <v>Po</v>
      </c>
    </row>
    <row r="866" spans="1:25" x14ac:dyDescent="0.3">
      <c r="A866">
        <v>422</v>
      </c>
      <c r="B866">
        <v>728</v>
      </c>
      <c r="C866" t="s">
        <v>27</v>
      </c>
      <c r="D866" t="s">
        <v>27</v>
      </c>
      <c r="E866">
        <f>VLOOKUP(D866,Tabelle1!$A$2:$B$9,2,0)</f>
        <v>2</v>
      </c>
      <c r="F866" t="s">
        <v>54</v>
      </c>
      <c r="G866" t="s">
        <v>61</v>
      </c>
      <c r="H866" t="str">
        <f>IF(AND(VLOOKUP(D866,Tabelle1!$A$2:$C$9,3,0)="Uninf", G866="yes"),"Uninf-AB",VLOOKUP(D866,Tabelle1!$A$2:$C$9,3,0))</f>
        <v>wMelCS</v>
      </c>
      <c r="I866" t="str">
        <f t="shared" si="52"/>
        <v>wMelCS_Po_2_+</v>
      </c>
      <c r="J866">
        <v>3</v>
      </c>
      <c r="K866">
        <v>1</v>
      </c>
      <c r="L866">
        <v>1</v>
      </c>
      <c r="M866" t="str">
        <f t="shared" si="53"/>
        <v>re10+1</v>
      </c>
      <c r="N866">
        <v>12</v>
      </c>
      <c r="O866">
        <v>20</v>
      </c>
      <c r="P866">
        <v>57</v>
      </c>
      <c r="Q866">
        <v>25.8</v>
      </c>
      <c r="R866" t="s">
        <v>14</v>
      </c>
      <c r="S866">
        <v>24</v>
      </c>
      <c r="T866" s="4" t="s">
        <v>42</v>
      </c>
      <c r="U866" t="s">
        <v>15</v>
      </c>
      <c r="V866">
        <v>17.770534631889401</v>
      </c>
      <c r="W866">
        <f t="shared" si="54"/>
        <v>18</v>
      </c>
      <c r="X866" t="s">
        <v>59</v>
      </c>
      <c r="Y866" t="str">
        <f t="shared" si="55"/>
        <v>Po</v>
      </c>
    </row>
    <row r="867" spans="1:25" x14ac:dyDescent="0.3">
      <c r="A867">
        <v>398</v>
      </c>
      <c r="B867">
        <v>672</v>
      </c>
      <c r="C867" t="s">
        <v>27</v>
      </c>
      <c r="D867" t="s">
        <v>27</v>
      </c>
      <c r="E867">
        <f>VLOOKUP(D867,Tabelle1!$A$2:$B$9,2,0)</f>
        <v>2</v>
      </c>
      <c r="F867" t="s">
        <v>54</v>
      </c>
      <c r="G867" t="s">
        <v>61</v>
      </c>
      <c r="H867" t="str">
        <f>IF(AND(VLOOKUP(D867,Tabelle1!$A$2:$C$9,3,0)="Uninf", G867="yes"),"Uninf-AB",VLOOKUP(D867,Tabelle1!$A$2:$C$9,3,0))</f>
        <v>wMelCS</v>
      </c>
      <c r="I867" t="str">
        <f t="shared" si="52"/>
        <v>wMelCS_Po_2_+</v>
      </c>
      <c r="J867">
        <v>3</v>
      </c>
      <c r="K867">
        <v>1</v>
      </c>
      <c r="L867">
        <v>1</v>
      </c>
      <c r="M867" t="str">
        <f t="shared" si="53"/>
        <v>re10+1</v>
      </c>
      <c r="N867">
        <v>12</v>
      </c>
      <c r="O867">
        <v>20</v>
      </c>
      <c r="P867">
        <v>57</v>
      </c>
      <c r="Q867">
        <v>25.8</v>
      </c>
      <c r="R867" t="s">
        <v>14</v>
      </c>
      <c r="S867">
        <v>24</v>
      </c>
      <c r="T867" s="4" t="s">
        <v>42</v>
      </c>
      <c r="U867" t="s">
        <v>15</v>
      </c>
      <c r="V867">
        <v>17.651776984389301</v>
      </c>
      <c r="W867">
        <f t="shared" si="54"/>
        <v>18</v>
      </c>
      <c r="X867" t="s">
        <v>59</v>
      </c>
      <c r="Y867" t="str">
        <f t="shared" si="55"/>
        <v>Po</v>
      </c>
    </row>
    <row r="868" spans="1:25" x14ac:dyDescent="0.3">
      <c r="A868">
        <v>434</v>
      </c>
      <c r="B868">
        <v>674</v>
      </c>
      <c r="C868" t="s">
        <v>27</v>
      </c>
      <c r="D868" t="s">
        <v>27</v>
      </c>
      <c r="E868">
        <f>VLOOKUP(D868,Tabelle1!$A$2:$B$9,2,0)</f>
        <v>2</v>
      </c>
      <c r="F868" t="s">
        <v>54</v>
      </c>
      <c r="G868" t="s">
        <v>61</v>
      </c>
      <c r="H868" t="str">
        <f>IF(AND(VLOOKUP(D868,Tabelle1!$A$2:$C$9,3,0)="Uninf", G868="yes"),"Uninf-AB",VLOOKUP(D868,Tabelle1!$A$2:$C$9,3,0))</f>
        <v>wMelCS</v>
      </c>
      <c r="I868" t="str">
        <f t="shared" si="52"/>
        <v>wMelCS_Po_2_+</v>
      </c>
      <c r="J868">
        <v>3</v>
      </c>
      <c r="K868">
        <v>1</v>
      </c>
      <c r="L868">
        <v>1</v>
      </c>
      <c r="M868" t="str">
        <f t="shared" si="53"/>
        <v>re10+1</v>
      </c>
      <c r="N868">
        <v>12</v>
      </c>
      <c r="O868">
        <v>20</v>
      </c>
      <c r="P868">
        <v>57</v>
      </c>
      <c r="Q868">
        <v>25.8</v>
      </c>
      <c r="R868" t="s">
        <v>14</v>
      </c>
      <c r="S868">
        <v>24</v>
      </c>
      <c r="T868" s="4" t="s">
        <v>42</v>
      </c>
      <c r="U868" t="s">
        <v>15</v>
      </c>
      <c r="V868">
        <v>17.839540677142701</v>
      </c>
      <c r="W868">
        <f t="shared" si="54"/>
        <v>18</v>
      </c>
      <c r="X868" t="s">
        <v>59</v>
      </c>
      <c r="Y868" t="str">
        <f t="shared" si="55"/>
        <v>Po</v>
      </c>
    </row>
    <row r="869" spans="1:25" x14ac:dyDescent="0.3">
      <c r="A869">
        <v>478</v>
      </c>
      <c r="B869">
        <v>678</v>
      </c>
      <c r="C869" t="s">
        <v>27</v>
      </c>
      <c r="D869" t="s">
        <v>27</v>
      </c>
      <c r="E869">
        <f>VLOOKUP(D869,Tabelle1!$A$2:$B$9,2,0)</f>
        <v>2</v>
      </c>
      <c r="F869" t="s">
        <v>54</v>
      </c>
      <c r="G869" t="s">
        <v>61</v>
      </c>
      <c r="H869" t="str">
        <f>IF(AND(VLOOKUP(D869,Tabelle1!$A$2:$C$9,3,0)="Uninf", G869="yes"),"Uninf-AB",VLOOKUP(D869,Tabelle1!$A$2:$C$9,3,0))</f>
        <v>wMelCS</v>
      </c>
      <c r="I869" t="str">
        <f t="shared" si="52"/>
        <v>wMelCS_Po_2_+</v>
      </c>
      <c r="J869">
        <v>3</v>
      </c>
      <c r="K869">
        <v>1</v>
      </c>
      <c r="L869">
        <v>1</v>
      </c>
      <c r="M869" t="str">
        <f t="shared" si="53"/>
        <v>re10+1</v>
      </c>
      <c r="N869">
        <v>12</v>
      </c>
      <c r="O869">
        <v>20</v>
      </c>
      <c r="P869">
        <v>57</v>
      </c>
      <c r="Q869">
        <v>25.8</v>
      </c>
      <c r="R869" t="s">
        <v>14</v>
      </c>
      <c r="S869">
        <v>24</v>
      </c>
      <c r="T869" s="4" t="s">
        <v>42</v>
      </c>
      <c r="U869" t="s">
        <v>15</v>
      </c>
      <c r="V869">
        <v>18.068847004734099</v>
      </c>
      <c r="W869">
        <f t="shared" si="54"/>
        <v>18</v>
      </c>
      <c r="X869" t="s">
        <v>59</v>
      </c>
      <c r="Y869" t="str">
        <f t="shared" si="55"/>
        <v>Po</v>
      </c>
    </row>
    <row r="870" spans="1:25" x14ac:dyDescent="0.3">
      <c r="A870">
        <v>502</v>
      </c>
      <c r="B870">
        <v>702</v>
      </c>
      <c r="C870" t="s">
        <v>27</v>
      </c>
      <c r="D870" t="s">
        <v>27</v>
      </c>
      <c r="E870">
        <f>VLOOKUP(D870,Tabelle1!$A$2:$B$9,2,0)</f>
        <v>2</v>
      </c>
      <c r="F870" t="s">
        <v>54</v>
      </c>
      <c r="G870" t="s">
        <v>61</v>
      </c>
      <c r="H870" t="str">
        <f>IF(AND(VLOOKUP(D870,Tabelle1!$A$2:$C$9,3,0)="Uninf", G870="yes"),"Uninf-AB",VLOOKUP(D870,Tabelle1!$A$2:$C$9,3,0))</f>
        <v>wMelCS</v>
      </c>
      <c r="I870" t="str">
        <f t="shared" si="52"/>
        <v>wMelCS_Po_2_+</v>
      </c>
      <c r="J870">
        <v>3</v>
      </c>
      <c r="K870">
        <v>1</v>
      </c>
      <c r="L870">
        <v>1</v>
      </c>
      <c r="M870" t="str">
        <f t="shared" si="53"/>
        <v>re10+1</v>
      </c>
      <c r="N870">
        <v>12</v>
      </c>
      <c r="O870">
        <v>20</v>
      </c>
      <c r="P870">
        <v>57</v>
      </c>
      <c r="Q870">
        <v>25.8</v>
      </c>
      <c r="R870" t="s">
        <v>14</v>
      </c>
      <c r="S870">
        <v>24</v>
      </c>
      <c r="T870" s="4" t="s">
        <v>42</v>
      </c>
      <c r="U870" t="s">
        <v>15</v>
      </c>
      <c r="V870">
        <v>18.191361616723299</v>
      </c>
      <c r="W870">
        <f t="shared" si="54"/>
        <v>18</v>
      </c>
      <c r="X870" t="s">
        <v>59</v>
      </c>
      <c r="Y870" t="str">
        <f t="shared" si="55"/>
        <v>Po</v>
      </c>
    </row>
    <row r="871" spans="1:25" x14ac:dyDescent="0.3">
      <c r="A871">
        <v>562</v>
      </c>
      <c r="B871">
        <v>706</v>
      </c>
      <c r="C871" t="s">
        <v>27</v>
      </c>
      <c r="D871" t="s">
        <v>27</v>
      </c>
      <c r="E871">
        <f>VLOOKUP(D871,Tabelle1!$A$2:$B$9,2,0)</f>
        <v>2</v>
      </c>
      <c r="F871" t="s">
        <v>54</v>
      </c>
      <c r="G871" t="s">
        <v>61</v>
      </c>
      <c r="H871" t="str">
        <f>IF(AND(VLOOKUP(D871,Tabelle1!$A$2:$C$9,3,0)="Uninf", G871="yes"),"Uninf-AB",VLOOKUP(D871,Tabelle1!$A$2:$C$9,3,0))</f>
        <v>wMelCS</v>
      </c>
      <c r="I871" t="str">
        <f t="shared" si="52"/>
        <v>wMelCS_Po_2_+</v>
      </c>
      <c r="J871">
        <v>3</v>
      </c>
      <c r="K871">
        <v>1</v>
      </c>
      <c r="L871">
        <v>1</v>
      </c>
      <c r="M871" t="str">
        <f t="shared" si="53"/>
        <v>re10+1</v>
      </c>
      <c r="N871">
        <v>12</v>
      </c>
      <c r="O871">
        <v>20</v>
      </c>
      <c r="P871">
        <v>57</v>
      </c>
      <c r="Q871">
        <v>25.8</v>
      </c>
      <c r="R871" t="s">
        <v>14</v>
      </c>
      <c r="S871">
        <v>24</v>
      </c>
      <c r="T871" s="4" t="s">
        <v>42</v>
      </c>
      <c r="U871" t="s">
        <v>15</v>
      </c>
      <c r="V871">
        <v>18.504222834552099</v>
      </c>
      <c r="W871">
        <f t="shared" si="54"/>
        <v>19</v>
      </c>
      <c r="X871" t="s">
        <v>59</v>
      </c>
      <c r="Y871" t="str">
        <f t="shared" si="55"/>
        <v>Po</v>
      </c>
    </row>
    <row r="872" spans="1:25" x14ac:dyDescent="0.3">
      <c r="A872">
        <v>634</v>
      </c>
      <c r="B872">
        <v>672</v>
      </c>
      <c r="C872" t="s">
        <v>27</v>
      </c>
      <c r="D872" t="s">
        <v>27</v>
      </c>
      <c r="E872">
        <f>VLOOKUP(D872,Tabelle1!$A$2:$B$9,2,0)</f>
        <v>2</v>
      </c>
      <c r="F872" t="s">
        <v>54</v>
      </c>
      <c r="G872" t="s">
        <v>61</v>
      </c>
      <c r="H872" t="str">
        <f>IF(AND(VLOOKUP(D872,Tabelle1!$A$2:$C$9,3,0)="Uninf", G872="yes"),"Uninf-AB",VLOOKUP(D872,Tabelle1!$A$2:$C$9,3,0))</f>
        <v>wMelCS</v>
      </c>
      <c r="I872" t="str">
        <f t="shared" si="52"/>
        <v>wMelCS_Po_2_+</v>
      </c>
      <c r="J872">
        <v>3</v>
      </c>
      <c r="K872">
        <v>1</v>
      </c>
      <c r="L872">
        <v>1</v>
      </c>
      <c r="M872" t="str">
        <f t="shared" si="53"/>
        <v>re10+1</v>
      </c>
      <c r="N872">
        <v>12</v>
      </c>
      <c r="O872">
        <v>20</v>
      </c>
      <c r="P872">
        <v>57</v>
      </c>
      <c r="Q872">
        <v>25.8</v>
      </c>
      <c r="R872" t="s">
        <v>14</v>
      </c>
      <c r="S872">
        <v>24</v>
      </c>
      <c r="T872" s="4" t="s">
        <v>42</v>
      </c>
      <c r="U872" t="s">
        <v>15</v>
      </c>
      <c r="V872">
        <v>18.884211615389599</v>
      </c>
      <c r="W872">
        <f t="shared" si="54"/>
        <v>19</v>
      </c>
      <c r="X872" t="s">
        <v>59</v>
      </c>
      <c r="Y872" t="str">
        <f t="shared" si="55"/>
        <v>Po</v>
      </c>
    </row>
    <row r="873" spans="1:25" x14ac:dyDescent="0.3">
      <c r="A873">
        <v>672</v>
      </c>
      <c r="B873">
        <v>676</v>
      </c>
      <c r="C873" t="s">
        <v>27</v>
      </c>
      <c r="D873" t="s">
        <v>27</v>
      </c>
      <c r="E873">
        <f>VLOOKUP(D873,Tabelle1!$A$2:$B$9,2,0)</f>
        <v>2</v>
      </c>
      <c r="F873" t="s">
        <v>54</v>
      </c>
      <c r="G873" t="s">
        <v>61</v>
      </c>
      <c r="H873" t="str">
        <f>IF(AND(VLOOKUP(D873,Tabelle1!$A$2:$C$9,3,0)="Uninf", G873="yes"),"Uninf-AB",VLOOKUP(D873,Tabelle1!$A$2:$C$9,3,0))</f>
        <v>wMelCS</v>
      </c>
      <c r="I873" t="str">
        <f t="shared" si="52"/>
        <v>wMelCS_Po_2_+</v>
      </c>
      <c r="J873">
        <v>3</v>
      </c>
      <c r="K873">
        <v>1</v>
      </c>
      <c r="L873">
        <v>1</v>
      </c>
      <c r="M873" t="str">
        <f t="shared" si="53"/>
        <v>re10+1</v>
      </c>
      <c r="N873">
        <v>12</v>
      </c>
      <c r="O873">
        <v>20</v>
      </c>
      <c r="P873">
        <v>57</v>
      </c>
      <c r="Q873">
        <v>25.8</v>
      </c>
      <c r="R873" t="s">
        <v>14</v>
      </c>
      <c r="S873">
        <v>24</v>
      </c>
      <c r="T873" s="4" t="s">
        <v>42</v>
      </c>
      <c r="U873" t="s">
        <v>15</v>
      </c>
      <c r="V873">
        <v>19.082184859142099</v>
      </c>
      <c r="W873">
        <f t="shared" si="54"/>
        <v>19</v>
      </c>
      <c r="X873" t="s">
        <v>59</v>
      </c>
      <c r="Y873" t="str">
        <f t="shared" si="55"/>
        <v>Po</v>
      </c>
    </row>
    <row r="874" spans="1:25" x14ac:dyDescent="0.3">
      <c r="A874">
        <v>804</v>
      </c>
      <c r="B874">
        <v>670</v>
      </c>
      <c r="C874" t="s">
        <v>27</v>
      </c>
      <c r="D874" t="s">
        <v>27</v>
      </c>
      <c r="E874">
        <f>VLOOKUP(D874,Tabelle1!$A$2:$B$9,2,0)</f>
        <v>2</v>
      </c>
      <c r="F874" t="s">
        <v>54</v>
      </c>
      <c r="G874" t="s">
        <v>61</v>
      </c>
      <c r="H874" t="str">
        <f>IF(AND(VLOOKUP(D874,Tabelle1!$A$2:$C$9,3,0)="Uninf", G874="yes"),"Uninf-AB",VLOOKUP(D874,Tabelle1!$A$2:$C$9,3,0))</f>
        <v>wMelCS</v>
      </c>
      <c r="I874" t="str">
        <f t="shared" si="52"/>
        <v>wMelCS_Po_2_+</v>
      </c>
      <c r="J874">
        <v>3</v>
      </c>
      <c r="K874">
        <v>1</v>
      </c>
      <c r="L874">
        <v>1</v>
      </c>
      <c r="M874" t="str">
        <f t="shared" si="53"/>
        <v>re10+1</v>
      </c>
      <c r="N874">
        <v>12</v>
      </c>
      <c r="O874">
        <v>20</v>
      </c>
      <c r="P874">
        <v>57</v>
      </c>
      <c r="Q874">
        <v>25.8</v>
      </c>
      <c r="R874" t="s">
        <v>14</v>
      </c>
      <c r="S874">
        <v>24</v>
      </c>
      <c r="T874" s="4" t="s">
        <v>42</v>
      </c>
      <c r="U874" t="s">
        <v>15</v>
      </c>
      <c r="V874">
        <v>19.7722171344416</v>
      </c>
      <c r="W874">
        <f t="shared" si="54"/>
        <v>20</v>
      </c>
      <c r="X874" t="s">
        <v>59</v>
      </c>
      <c r="Y874" t="str">
        <f t="shared" si="55"/>
        <v>Po</v>
      </c>
    </row>
    <row r="875" spans="1:25" x14ac:dyDescent="0.3">
      <c r="A875">
        <v>822</v>
      </c>
      <c r="B875">
        <v>684</v>
      </c>
      <c r="C875" t="s">
        <v>27</v>
      </c>
      <c r="D875" t="s">
        <v>27</v>
      </c>
      <c r="E875">
        <f>VLOOKUP(D875,Tabelle1!$A$2:$B$9,2,0)</f>
        <v>2</v>
      </c>
      <c r="F875" t="s">
        <v>54</v>
      </c>
      <c r="G875" t="s">
        <v>61</v>
      </c>
      <c r="H875" t="str">
        <f>IF(AND(VLOOKUP(D875,Tabelle1!$A$2:$C$9,3,0)="Uninf", G875="yes"),"Uninf-AB",VLOOKUP(D875,Tabelle1!$A$2:$C$9,3,0))</f>
        <v>wMelCS</v>
      </c>
      <c r="I875" t="str">
        <f t="shared" si="52"/>
        <v>wMelCS_Po_2_+</v>
      </c>
      <c r="J875">
        <v>3</v>
      </c>
      <c r="K875">
        <v>1</v>
      </c>
      <c r="L875">
        <v>1</v>
      </c>
      <c r="M875" t="str">
        <f t="shared" si="53"/>
        <v>re10+1</v>
      </c>
      <c r="N875">
        <v>12</v>
      </c>
      <c r="O875">
        <v>20</v>
      </c>
      <c r="P875">
        <v>57</v>
      </c>
      <c r="Q875">
        <v>25.8</v>
      </c>
      <c r="R875" t="s">
        <v>14</v>
      </c>
      <c r="S875">
        <v>24</v>
      </c>
      <c r="T875" s="4" t="s">
        <v>42</v>
      </c>
      <c r="U875" t="s">
        <v>15</v>
      </c>
      <c r="V875">
        <v>19.864572713994601</v>
      </c>
      <c r="W875">
        <f t="shared" si="54"/>
        <v>20</v>
      </c>
      <c r="X875" t="s">
        <v>59</v>
      </c>
      <c r="Y875" t="str">
        <f t="shared" si="55"/>
        <v>Po</v>
      </c>
    </row>
    <row r="876" spans="1:25" x14ac:dyDescent="0.3">
      <c r="A876">
        <v>920</v>
      </c>
      <c r="B876">
        <v>668</v>
      </c>
      <c r="C876" t="s">
        <v>27</v>
      </c>
      <c r="D876" t="s">
        <v>27</v>
      </c>
      <c r="E876">
        <f>VLOOKUP(D876,Tabelle1!$A$2:$B$9,2,0)</f>
        <v>2</v>
      </c>
      <c r="F876" t="s">
        <v>54</v>
      </c>
      <c r="G876" t="s">
        <v>61</v>
      </c>
      <c r="H876" t="str">
        <f>IF(AND(VLOOKUP(D876,Tabelle1!$A$2:$C$9,3,0)="Uninf", G876="yes"),"Uninf-AB",VLOOKUP(D876,Tabelle1!$A$2:$C$9,3,0))</f>
        <v>wMelCS</v>
      </c>
      <c r="I876" t="str">
        <f t="shared" si="52"/>
        <v>wMelCS_Po_2_+</v>
      </c>
      <c r="J876">
        <v>3</v>
      </c>
      <c r="K876">
        <v>1</v>
      </c>
      <c r="L876">
        <v>1</v>
      </c>
      <c r="M876" t="str">
        <f t="shared" si="53"/>
        <v>re10+1</v>
      </c>
      <c r="N876">
        <v>12</v>
      </c>
      <c r="O876">
        <v>20</v>
      </c>
      <c r="P876">
        <v>57</v>
      </c>
      <c r="Q876">
        <v>25.8</v>
      </c>
      <c r="R876" t="s">
        <v>14</v>
      </c>
      <c r="S876">
        <v>24</v>
      </c>
      <c r="T876" s="4" t="s">
        <v>42</v>
      </c>
      <c r="U876" t="s">
        <v>15</v>
      </c>
      <c r="V876">
        <v>20.378224898942602</v>
      </c>
      <c r="W876">
        <f t="shared" si="54"/>
        <v>20</v>
      </c>
      <c r="X876" t="s">
        <v>59</v>
      </c>
      <c r="Y876" t="str">
        <f t="shared" si="55"/>
        <v>Po</v>
      </c>
    </row>
    <row r="877" spans="1:25" x14ac:dyDescent="0.3">
      <c r="A877">
        <v>1236</v>
      </c>
      <c r="B877">
        <v>650</v>
      </c>
      <c r="C877" t="s">
        <v>27</v>
      </c>
      <c r="D877" t="s">
        <v>27</v>
      </c>
      <c r="E877">
        <f>VLOOKUP(D877,Tabelle1!$A$2:$B$9,2,0)</f>
        <v>2</v>
      </c>
      <c r="F877" t="s">
        <v>54</v>
      </c>
      <c r="G877" t="s">
        <v>61</v>
      </c>
      <c r="H877" t="str">
        <f>IF(AND(VLOOKUP(D877,Tabelle1!$A$2:$C$9,3,0)="Uninf", G877="yes"),"Uninf-AB",VLOOKUP(D877,Tabelle1!$A$2:$C$9,3,0))</f>
        <v>wMelCS</v>
      </c>
      <c r="I877" t="str">
        <f t="shared" si="52"/>
        <v>wMelCS_Po_2_+</v>
      </c>
      <c r="J877">
        <v>3</v>
      </c>
      <c r="K877">
        <v>1</v>
      </c>
      <c r="L877">
        <v>1</v>
      </c>
      <c r="M877" t="str">
        <f t="shared" si="53"/>
        <v>re10+1</v>
      </c>
      <c r="N877">
        <v>12</v>
      </c>
      <c r="O877">
        <v>20</v>
      </c>
      <c r="P877">
        <v>57</v>
      </c>
      <c r="Q877">
        <v>25.8</v>
      </c>
      <c r="R877" t="s">
        <v>14</v>
      </c>
      <c r="S877">
        <v>24</v>
      </c>
      <c r="T877" s="4" t="s">
        <v>42</v>
      </c>
      <c r="U877" t="s">
        <v>15</v>
      </c>
      <c r="V877">
        <v>22.030547273654602</v>
      </c>
      <c r="W877">
        <f t="shared" si="54"/>
        <v>22</v>
      </c>
      <c r="X877" t="s">
        <v>59</v>
      </c>
      <c r="Y877" t="str">
        <f t="shared" si="55"/>
        <v>Po</v>
      </c>
    </row>
    <row r="878" spans="1:25" x14ac:dyDescent="0.3">
      <c r="A878">
        <v>1294</v>
      </c>
      <c r="B878">
        <v>668</v>
      </c>
      <c r="C878" t="s">
        <v>27</v>
      </c>
      <c r="D878" t="s">
        <v>27</v>
      </c>
      <c r="E878">
        <f>VLOOKUP(D878,Tabelle1!$A$2:$B$9,2,0)</f>
        <v>2</v>
      </c>
      <c r="F878" t="s">
        <v>54</v>
      </c>
      <c r="G878" t="s">
        <v>61</v>
      </c>
      <c r="H878" t="str">
        <f>IF(AND(VLOOKUP(D878,Tabelle1!$A$2:$C$9,3,0)="Uninf", G878="yes"),"Uninf-AB",VLOOKUP(D878,Tabelle1!$A$2:$C$9,3,0))</f>
        <v>wMelCS</v>
      </c>
      <c r="I878" t="str">
        <f t="shared" si="52"/>
        <v>wMelCS_Po_2_+</v>
      </c>
      <c r="J878">
        <v>3</v>
      </c>
      <c r="K878">
        <v>1</v>
      </c>
      <c r="L878">
        <v>1</v>
      </c>
      <c r="M878" t="str">
        <f t="shared" si="53"/>
        <v>re10+1</v>
      </c>
      <c r="N878">
        <v>12</v>
      </c>
      <c r="O878">
        <v>20</v>
      </c>
      <c r="P878">
        <v>57</v>
      </c>
      <c r="Q878">
        <v>25.8</v>
      </c>
      <c r="R878" t="s">
        <v>14</v>
      </c>
      <c r="S878">
        <v>24</v>
      </c>
      <c r="T878" s="4" t="s">
        <v>42</v>
      </c>
      <c r="U878" t="s">
        <v>15</v>
      </c>
      <c r="V878">
        <v>22.331320458239698</v>
      </c>
      <c r="W878">
        <f t="shared" si="54"/>
        <v>22</v>
      </c>
      <c r="X878" t="s">
        <v>59</v>
      </c>
      <c r="Y878" t="str">
        <f t="shared" si="55"/>
        <v>Po</v>
      </c>
    </row>
    <row r="879" spans="1:25" x14ac:dyDescent="0.3">
      <c r="A879">
        <v>1300</v>
      </c>
      <c r="B879">
        <v>644</v>
      </c>
      <c r="C879" t="s">
        <v>27</v>
      </c>
      <c r="D879" t="s">
        <v>27</v>
      </c>
      <c r="E879">
        <f>VLOOKUP(D879,Tabelle1!$A$2:$B$9,2,0)</f>
        <v>2</v>
      </c>
      <c r="F879" t="s">
        <v>54</v>
      </c>
      <c r="G879" t="s">
        <v>61</v>
      </c>
      <c r="H879" t="str">
        <f>IF(AND(VLOOKUP(D879,Tabelle1!$A$2:$C$9,3,0)="Uninf", G879="yes"),"Uninf-AB",VLOOKUP(D879,Tabelle1!$A$2:$C$9,3,0))</f>
        <v>wMelCS</v>
      </c>
      <c r="I879" t="str">
        <f t="shared" si="52"/>
        <v>wMelCS_Po_2_+</v>
      </c>
      <c r="J879">
        <v>3</v>
      </c>
      <c r="K879">
        <v>1</v>
      </c>
      <c r="L879">
        <v>1</v>
      </c>
      <c r="M879" t="str">
        <f t="shared" si="53"/>
        <v>re10+1</v>
      </c>
      <c r="N879">
        <v>12</v>
      </c>
      <c r="O879">
        <v>20</v>
      </c>
      <c r="P879">
        <v>57</v>
      </c>
      <c r="Q879">
        <v>25.8</v>
      </c>
      <c r="R879" t="s">
        <v>14</v>
      </c>
      <c r="S879">
        <v>24</v>
      </c>
      <c r="T879" s="4" t="s">
        <v>42</v>
      </c>
      <c r="U879" t="s">
        <v>15</v>
      </c>
      <c r="V879">
        <v>22.3654712654455</v>
      </c>
      <c r="W879">
        <f t="shared" si="54"/>
        <v>22</v>
      </c>
      <c r="X879" t="s">
        <v>59</v>
      </c>
      <c r="Y879" t="str">
        <f t="shared" si="55"/>
        <v>Po</v>
      </c>
    </row>
    <row r="880" spans="1:25" x14ac:dyDescent="0.3">
      <c r="A880">
        <v>1912</v>
      </c>
      <c r="B880">
        <v>638</v>
      </c>
      <c r="C880" t="s">
        <v>27</v>
      </c>
      <c r="D880" t="s">
        <v>27</v>
      </c>
      <c r="E880">
        <f>VLOOKUP(D880,Tabelle1!$A$2:$B$9,2,0)</f>
        <v>2</v>
      </c>
      <c r="F880" t="s">
        <v>54</v>
      </c>
      <c r="G880" t="s">
        <v>61</v>
      </c>
      <c r="H880" t="str">
        <f>IF(AND(VLOOKUP(D880,Tabelle1!$A$2:$C$9,3,0)="Uninf", G880="yes"),"Uninf-AB",VLOOKUP(D880,Tabelle1!$A$2:$C$9,3,0))</f>
        <v>wMelCS</v>
      </c>
      <c r="I880" t="str">
        <f t="shared" si="52"/>
        <v>wMelCS_Po_2_+</v>
      </c>
      <c r="J880">
        <v>3</v>
      </c>
      <c r="K880">
        <v>1</v>
      </c>
      <c r="L880">
        <v>1</v>
      </c>
      <c r="M880" t="str">
        <f t="shared" si="53"/>
        <v>re10+1</v>
      </c>
      <c r="N880">
        <v>12</v>
      </c>
      <c r="O880">
        <v>20</v>
      </c>
      <c r="P880">
        <v>57</v>
      </c>
      <c r="Q880">
        <v>25.8</v>
      </c>
      <c r="R880" t="s">
        <v>14</v>
      </c>
      <c r="S880">
        <v>24</v>
      </c>
      <c r="T880" s="4" t="s">
        <v>42</v>
      </c>
      <c r="U880" t="s">
        <v>15</v>
      </c>
      <c r="V880">
        <v>25.562150247864199</v>
      </c>
      <c r="W880">
        <f t="shared" si="54"/>
        <v>26</v>
      </c>
      <c r="X880" t="s">
        <v>59</v>
      </c>
      <c r="Y880" t="str">
        <f t="shared" si="55"/>
        <v>Po</v>
      </c>
    </row>
    <row r="881" spans="1:25" x14ac:dyDescent="0.3">
      <c r="A881">
        <v>1916</v>
      </c>
      <c r="B881">
        <v>658</v>
      </c>
      <c r="C881" t="s">
        <v>27</v>
      </c>
      <c r="D881" t="s">
        <v>27</v>
      </c>
      <c r="E881">
        <f>VLOOKUP(D881,Tabelle1!$A$2:$B$9,2,0)</f>
        <v>2</v>
      </c>
      <c r="F881" t="s">
        <v>54</v>
      </c>
      <c r="G881" t="s">
        <v>61</v>
      </c>
      <c r="H881" t="str">
        <f>IF(AND(VLOOKUP(D881,Tabelle1!$A$2:$C$9,3,0)="Uninf", G881="yes"),"Uninf-AB",VLOOKUP(D881,Tabelle1!$A$2:$C$9,3,0))</f>
        <v>wMelCS</v>
      </c>
      <c r="I881" t="str">
        <f t="shared" si="52"/>
        <v>wMelCS_Po_2_+</v>
      </c>
      <c r="J881">
        <v>3</v>
      </c>
      <c r="K881">
        <v>1</v>
      </c>
      <c r="L881">
        <v>1</v>
      </c>
      <c r="M881" t="str">
        <f t="shared" si="53"/>
        <v>re10+1</v>
      </c>
      <c r="N881">
        <v>12</v>
      </c>
      <c r="O881">
        <v>20</v>
      </c>
      <c r="P881">
        <v>57</v>
      </c>
      <c r="Q881">
        <v>25.8</v>
      </c>
      <c r="R881" t="s">
        <v>14</v>
      </c>
      <c r="S881">
        <v>24</v>
      </c>
      <c r="T881" s="4" t="s">
        <v>42</v>
      </c>
      <c r="U881" t="s">
        <v>15</v>
      </c>
      <c r="V881">
        <v>25.5806908676179</v>
      </c>
      <c r="W881">
        <f t="shared" si="54"/>
        <v>26</v>
      </c>
      <c r="X881" t="s">
        <v>59</v>
      </c>
      <c r="Y881" t="str">
        <f t="shared" si="55"/>
        <v>Po</v>
      </c>
    </row>
    <row r="882" spans="1:25" x14ac:dyDescent="0.3">
      <c r="A882">
        <v>1958</v>
      </c>
      <c r="B882">
        <v>658</v>
      </c>
      <c r="C882" t="s">
        <v>27</v>
      </c>
      <c r="D882" t="s">
        <v>27</v>
      </c>
      <c r="E882">
        <f>VLOOKUP(D882,Tabelle1!$A$2:$B$9,2,0)</f>
        <v>2</v>
      </c>
      <c r="F882" t="s">
        <v>54</v>
      </c>
      <c r="G882" t="s">
        <v>61</v>
      </c>
      <c r="H882" t="str">
        <f>IF(AND(VLOOKUP(D882,Tabelle1!$A$2:$C$9,3,0)="Uninf", G882="yes"),"Uninf-AB",VLOOKUP(D882,Tabelle1!$A$2:$C$9,3,0))</f>
        <v>wMelCS</v>
      </c>
      <c r="I882" t="str">
        <f t="shared" si="52"/>
        <v>wMelCS_Po_2_+</v>
      </c>
      <c r="J882">
        <v>3</v>
      </c>
      <c r="K882">
        <v>1</v>
      </c>
      <c r="L882">
        <v>1</v>
      </c>
      <c r="M882" t="str">
        <f t="shared" si="53"/>
        <v>re10+1</v>
      </c>
      <c r="N882">
        <v>12</v>
      </c>
      <c r="O882">
        <v>20</v>
      </c>
      <c r="P882">
        <v>57</v>
      </c>
      <c r="Q882">
        <v>25.8</v>
      </c>
      <c r="R882" t="s">
        <v>14</v>
      </c>
      <c r="S882">
        <v>24</v>
      </c>
      <c r="T882" s="4" t="s">
        <v>42</v>
      </c>
      <c r="U882" t="s">
        <v>15</v>
      </c>
      <c r="V882">
        <v>25.800022454490801</v>
      </c>
      <c r="W882">
        <f t="shared" si="54"/>
        <v>26</v>
      </c>
      <c r="X882" t="s">
        <v>59</v>
      </c>
      <c r="Y882" t="str">
        <f t="shared" si="55"/>
        <v>Po</v>
      </c>
    </row>
    <row r="883" spans="1:25" x14ac:dyDescent="0.3">
      <c r="A883">
        <v>2162</v>
      </c>
      <c r="B883">
        <v>654</v>
      </c>
      <c r="C883" t="s">
        <v>27</v>
      </c>
      <c r="D883" t="s">
        <v>27</v>
      </c>
      <c r="E883">
        <f>VLOOKUP(D883,Tabelle1!$A$2:$B$9,2,0)</f>
        <v>2</v>
      </c>
      <c r="F883" t="s">
        <v>54</v>
      </c>
      <c r="G883" t="s">
        <v>61</v>
      </c>
      <c r="H883" t="str">
        <f>IF(AND(VLOOKUP(D883,Tabelle1!$A$2:$C$9,3,0)="Uninf", G883="yes"),"Uninf-AB",VLOOKUP(D883,Tabelle1!$A$2:$C$9,3,0))</f>
        <v>wMelCS</v>
      </c>
      <c r="I883" t="str">
        <f t="shared" si="52"/>
        <v>wMelCS_Po_2_+</v>
      </c>
      <c r="J883">
        <v>3</v>
      </c>
      <c r="K883">
        <v>1</v>
      </c>
      <c r="L883">
        <v>1</v>
      </c>
      <c r="M883" t="str">
        <f t="shared" si="53"/>
        <v>re10+1</v>
      </c>
      <c r="N883">
        <v>12</v>
      </c>
      <c r="O883">
        <v>20</v>
      </c>
      <c r="P883">
        <v>57</v>
      </c>
      <c r="Q883">
        <v>25.8</v>
      </c>
      <c r="R883" t="s">
        <v>14</v>
      </c>
      <c r="S883">
        <v>24</v>
      </c>
      <c r="T883" s="4" t="s">
        <v>42</v>
      </c>
      <c r="U883" t="s">
        <v>15</v>
      </c>
      <c r="V883">
        <v>26.865816925577601</v>
      </c>
      <c r="W883">
        <f t="shared" si="54"/>
        <v>27</v>
      </c>
      <c r="X883" t="s">
        <v>59</v>
      </c>
      <c r="Y883" t="str">
        <f t="shared" si="55"/>
        <v>Po</v>
      </c>
    </row>
    <row r="884" spans="1:25" x14ac:dyDescent="0.3">
      <c r="A884">
        <v>2180</v>
      </c>
      <c r="B884">
        <v>672</v>
      </c>
      <c r="C884" t="s">
        <v>27</v>
      </c>
      <c r="D884" t="s">
        <v>27</v>
      </c>
      <c r="E884">
        <f>VLOOKUP(D884,Tabelle1!$A$2:$B$9,2,0)</f>
        <v>2</v>
      </c>
      <c r="F884" t="s">
        <v>54</v>
      </c>
      <c r="G884" t="s">
        <v>61</v>
      </c>
      <c r="H884" t="str">
        <f>IF(AND(VLOOKUP(D884,Tabelle1!$A$2:$C$9,3,0)="Uninf", G884="yes"),"Uninf-AB",VLOOKUP(D884,Tabelle1!$A$2:$C$9,3,0))</f>
        <v>wMelCS</v>
      </c>
      <c r="I884" t="str">
        <f t="shared" si="52"/>
        <v>wMelCS_Po_2_+</v>
      </c>
      <c r="J884">
        <v>3</v>
      </c>
      <c r="K884">
        <v>1</v>
      </c>
      <c r="L884">
        <v>1</v>
      </c>
      <c r="M884" t="str">
        <f t="shared" si="53"/>
        <v>re10+1</v>
      </c>
      <c r="N884">
        <v>12</v>
      </c>
      <c r="O884">
        <v>20</v>
      </c>
      <c r="P884">
        <v>57</v>
      </c>
      <c r="Q884">
        <v>25.8</v>
      </c>
      <c r="R884" t="s">
        <v>14</v>
      </c>
      <c r="S884">
        <v>24</v>
      </c>
      <c r="T884" s="4" t="s">
        <v>42</v>
      </c>
      <c r="U884" t="s">
        <v>15</v>
      </c>
      <c r="V884">
        <v>26.9577028845695</v>
      </c>
      <c r="W884">
        <f t="shared" si="54"/>
        <v>27</v>
      </c>
      <c r="X884" t="s">
        <v>59</v>
      </c>
      <c r="Y884" t="str">
        <f t="shared" si="55"/>
        <v>Po</v>
      </c>
    </row>
    <row r="885" spans="1:25" x14ac:dyDescent="0.3">
      <c r="A885">
        <v>2208</v>
      </c>
      <c r="B885">
        <v>672</v>
      </c>
      <c r="C885" t="s">
        <v>27</v>
      </c>
      <c r="D885" t="s">
        <v>27</v>
      </c>
      <c r="E885">
        <f>VLOOKUP(D885,Tabelle1!$A$2:$B$9,2,0)</f>
        <v>2</v>
      </c>
      <c r="F885" t="s">
        <v>54</v>
      </c>
      <c r="G885" t="s">
        <v>61</v>
      </c>
      <c r="H885" t="str">
        <f>IF(AND(VLOOKUP(D885,Tabelle1!$A$2:$C$9,3,0)="Uninf", G885="yes"),"Uninf-AB",VLOOKUP(D885,Tabelle1!$A$2:$C$9,3,0))</f>
        <v>wMelCS</v>
      </c>
      <c r="I885" t="str">
        <f t="shared" si="52"/>
        <v>wMelCS_Po_2_+</v>
      </c>
      <c r="J885">
        <v>3</v>
      </c>
      <c r="K885">
        <v>1</v>
      </c>
      <c r="L885">
        <v>1</v>
      </c>
      <c r="M885" t="str">
        <f t="shared" si="53"/>
        <v>re10+1</v>
      </c>
      <c r="N885">
        <v>12</v>
      </c>
      <c r="O885">
        <v>20</v>
      </c>
      <c r="P885">
        <v>57</v>
      </c>
      <c r="Q885">
        <v>25.8</v>
      </c>
      <c r="R885" t="s">
        <v>14</v>
      </c>
      <c r="S885">
        <v>24</v>
      </c>
      <c r="T885" s="4" t="s">
        <v>42</v>
      </c>
      <c r="U885" t="s">
        <v>15</v>
      </c>
      <c r="V885">
        <v>27.103923942484801</v>
      </c>
      <c r="W885">
        <f t="shared" si="54"/>
        <v>27</v>
      </c>
      <c r="X885" t="s">
        <v>59</v>
      </c>
      <c r="Y885" t="str">
        <f t="shared" si="55"/>
        <v>Po</v>
      </c>
    </row>
    <row r="886" spans="1:25" x14ac:dyDescent="0.3">
      <c r="A886">
        <v>2218</v>
      </c>
      <c r="B886">
        <v>658</v>
      </c>
      <c r="C886" t="s">
        <v>27</v>
      </c>
      <c r="D886" t="s">
        <v>27</v>
      </c>
      <c r="E886">
        <f>VLOOKUP(D886,Tabelle1!$A$2:$B$9,2,0)</f>
        <v>2</v>
      </c>
      <c r="F886" t="s">
        <v>54</v>
      </c>
      <c r="G886" t="s">
        <v>61</v>
      </c>
      <c r="H886" t="str">
        <f>IF(AND(VLOOKUP(D886,Tabelle1!$A$2:$C$9,3,0)="Uninf", G886="yes"),"Uninf-AB",VLOOKUP(D886,Tabelle1!$A$2:$C$9,3,0))</f>
        <v>wMelCS</v>
      </c>
      <c r="I886" t="str">
        <f t="shared" si="52"/>
        <v>wMelCS_Po_2_+</v>
      </c>
      <c r="J886">
        <v>3</v>
      </c>
      <c r="K886">
        <v>1</v>
      </c>
      <c r="L886">
        <v>1</v>
      </c>
      <c r="M886" t="str">
        <f t="shared" si="53"/>
        <v>re10+1</v>
      </c>
      <c r="N886">
        <v>12</v>
      </c>
      <c r="O886">
        <v>20</v>
      </c>
      <c r="P886">
        <v>57</v>
      </c>
      <c r="Q886">
        <v>25.8</v>
      </c>
      <c r="R886" t="s">
        <v>14</v>
      </c>
      <c r="S886">
        <v>24</v>
      </c>
      <c r="T886" s="4" t="s">
        <v>42</v>
      </c>
      <c r="U886" t="s">
        <v>15</v>
      </c>
      <c r="V886">
        <v>27.157789420847099</v>
      </c>
      <c r="W886">
        <f t="shared" si="54"/>
        <v>27</v>
      </c>
      <c r="X886" t="s">
        <v>59</v>
      </c>
      <c r="Y886" t="str">
        <f t="shared" si="55"/>
        <v>Po</v>
      </c>
    </row>
    <row r="887" spans="1:25" x14ac:dyDescent="0.3">
      <c r="A887">
        <v>2250</v>
      </c>
      <c r="B887">
        <v>664</v>
      </c>
      <c r="C887" t="s">
        <v>27</v>
      </c>
      <c r="D887" t="s">
        <v>27</v>
      </c>
      <c r="E887">
        <f>VLOOKUP(D887,Tabelle1!$A$2:$B$9,2,0)</f>
        <v>2</v>
      </c>
      <c r="F887" t="s">
        <v>54</v>
      </c>
      <c r="G887" t="s">
        <v>61</v>
      </c>
      <c r="H887" t="str">
        <f>IF(AND(VLOOKUP(D887,Tabelle1!$A$2:$C$9,3,0)="Uninf", G887="yes"),"Uninf-AB",VLOOKUP(D887,Tabelle1!$A$2:$C$9,3,0))</f>
        <v>wMelCS</v>
      </c>
      <c r="I887" t="str">
        <f t="shared" si="52"/>
        <v>wMelCS_Po_2_+</v>
      </c>
      <c r="J887">
        <v>3</v>
      </c>
      <c r="K887">
        <v>1</v>
      </c>
      <c r="L887">
        <v>1</v>
      </c>
      <c r="M887" t="str">
        <f t="shared" si="53"/>
        <v>re10+1</v>
      </c>
      <c r="N887">
        <v>12</v>
      </c>
      <c r="O887">
        <v>20</v>
      </c>
      <c r="P887">
        <v>57</v>
      </c>
      <c r="Q887">
        <v>25.8</v>
      </c>
      <c r="R887" t="s">
        <v>14</v>
      </c>
      <c r="S887">
        <v>24</v>
      </c>
      <c r="T887" s="4" t="s">
        <v>42</v>
      </c>
      <c r="U887" t="s">
        <v>15</v>
      </c>
      <c r="V887">
        <v>27.324194770479998</v>
      </c>
      <c r="W887">
        <f t="shared" si="54"/>
        <v>27</v>
      </c>
      <c r="X887" t="s">
        <v>59</v>
      </c>
      <c r="Y887" t="str">
        <f t="shared" si="55"/>
        <v>Po</v>
      </c>
    </row>
    <row r="888" spans="1:25" x14ac:dyDescent="0.3">
      <c r="A888">
        <v>128</v>
      </c>
      <c r="B888">
        <v>702</v>
      </c>
      <c r="C888" t="s">
        <v>27</v>
      </c>
      <c r="D888" t="s">
        <v>27</v>
      </c>
      <c r="E888">
        <f>VLOOKUP(D888,Tabelle1!$A$2:$B$9,2,0)</f>
        <v>2</v>
      </c>
      <c r="F888" t="s">
        <v>54</v>
      </c>
      <c r="G888" t="s">
        <v>61</v>
      </c>
      <c r="H888" t="str">
        <f>IF(AND(VLOOKUP(D888,Tabelle1!$A$2:$C$9,3,0)="Uninf", G888="yes"),"Uninf-AB",VLOOKUP(D888,Tabelle1!$A$2:$C$9,3,0))</f>
        <v>wMelCS</v>
      </c>
      <c r="I888" t="str">
        <f t="shared" si="52"/>
        <v>wMelCS_Po_2_+</v>
      </c>
      <c r="J888">
        <v>3</v>
      </c>
      <c r="K888">
        <v>4</v>
      </c>
      <c r="L888">
        <v>2</v>
      </c>
      <c r="M888" t="str">
        <f t="shared" si="53"/>
        <v>re10+2</v>
      </c>
      <c r="N888">
        <v>13</v>
      </c>
      <c r="O888">
        <v>0</v>
      </c>
      <c r="P888">
        <v>44</v>
      </c>
      <c r="Q888">
        <v>24.3</v>
      </c>
      <c r="R888" t="s">
        <v>14</v>
      </c>
      <c r="S888">
        <v>24</v>
      </c>
      <c r="T888" s="4" t="s">
        <v>42</v>
      </c>
      <c r="U888" t="s">
        <v>16</v>
      </c>
      <c r="V888">
        <v>16.490516108528201</v>
      </c>
      <c r="W888">
        <f t="shared" si="54"/>
        <v>16</v>
      </c>
      <c r="X888" t="s">
        <v>59</v>
      </c>
      <c r="Y888" t="str">
        <f t="shared" si="55"/>
        <v>Po</v>
      </c>
    </row>
    <row r="889" spans="1:25" x14ac:dyDescent="0.3">
      <c r="A889">
        <v>132</v>
      </c>
      <c r="B889">
        <v>676</v>
      </c>
      <c r="C889" t="s">
        <v>27</v>
      </c>
      <c r="D889" t="s">
        <v>27</v>
      </c>
      <c r="E889">
        <f>VLOOKUP(D889,Tabelle1!$A$2:$B$9,2,0)</f>
        <v>2</v>
      </c>
      <c r="F889" t="s">
        <v>54</v>
      </c>
      <c r="G889" t="s">
        <v>61</v>
      </c>
      <c r="H889" t="str">
        <f>IF(AND(VLOOKUP(D889,Tabelle1!$A$2:$C$9,3,0)="Uninf", G889="yes"),"Uninf-AB",VLOOKUP(D889,Tabelle1!$A$2:$C$9,3,0))</f>
        <v>wMelCS</v>
      </c>
      <c r="I889" t="str">
        <f t="shared" si="52"/>
        <v>wMelCS_Po_2_+</v>
      </c>
      <c r="J889">
        <v>3</v>
      </c>
      <c r="K889">
        <v>4</v>
      </c>
      <c r="L889">
        <v>2</v>
      </c>
      <c r="M889" t="str">
        <f t="shared" si="53"/>
        <v>re10+2</v>
      </c>
      <c r="N889">
        <v>13</v>
      </c>
      <c r="O889">
        <v>0</v>
      </c>
      <c r="P889">
        <v>44</v>
      </c>
      <c r="Q889">
        <v>24.3</v>
      </c>
      <c r="R889" t="s">
        <v>14</v>
      </c>
      <c r="S889">
        <v>24</v>
      </c>
      <c r="T889" s="4" t="s">
        <v>42</v>
      </c>
      <c r="U889" t="s">
        <v>16</v>
      </c>
      <c r="V889">
        <v>16.513056478521101</v>
      </c>
      <c r="W889">
        <f t="shared" si="54"/>
        <v>17</v>
      </c>
      <c r="X889" t="s">
        <v>59</v>
      </c>
      <c r="Y889" t="str">
        <f t="shared" si="55"/>
        <v>Po</v>
      </c>
    </row>
    <row r="890" spans="1:25" x14ac:dyDescent="0.3">
      <c r="A890">
        <v>142</v>
      </c>
      <c r="B890">
        <v>654</v>
      </c>
      <c r="C890" t="s">
        <v>27</v>
      </c>
      <c r="D890" t="s">
        <v>27</v>
      </c>
      <c r="E890">
        <f>VLOOKUP(D890,Tabelle1!$A$2:$B$9,2,0)</f>
        <v>2</v>
      </c>
      <c r="F890" t="s">
        <v>54</v>
      </c>
      <c r="G890" t="s">
        <v>61</v>
      </c>
      <c r="H890" t="str">
        <f>IF(AND(VLOOKUP(D890,Tabelle1!$A$2:$C$9,3,0)="Uninf", G890="yes"),"Uninf-AB",VLOOKUP(D890,Tabelle1!$A$2:$C$9,3,0))</f>
        <v>wMelCS</v>
      </c>
      <c r="I890" t="str">
        <f t="shared" si="52"/>
        <v>wMelCS_Po_2_+</v>
      </c>
      <c r="J890">
        <v>3</v>
      </c>
      <c r="K890">
        <v>4</v>
      </c>
      <c r="L890">
        <v>2</v>
      </c>
      <c r="M890" t="str">
        <f t="shared" si="53"/>
        <v>re10+2</v>
      </c>
      <c r="N890">
        <v>13</v>
      </c>
      <c r="O890">
        <v>0</v>
      </c>
      <c r="P890">
        <v>44</v>
      </c>
      <c r="Q890">
        <v>24.3</v>
      </c>
      <c r="R890" t="s">
        <v>14</v>
      </c>
      <c r="S890">
        <v>24</v>
      </c>
      <c r="T890" s="4" t="s">
        <v>42</v>
      </c>
      <c r="U890" t="s">
        <v>16</v>
      </c>
      <c r="V890">
        <v>16.564695054662</v>
      </c>
      <c r="W890">
        <f t="shared" si="54"/>
        <v>17</v>
      </c>
      <c r="X890" t="s">
        <v>59</v>
      </c>
      <c r="Y890" t="str">
        <f t="shared" si="55"/>
        <v>Po</v>
      </c>
    </row>
    <row r="891" spans="1:25" x14ac:dyDescent="0.3">
      <c r="A891">
        <v>154</v>
      </c>
      <c r="B891">
        <v>652</v>
      </c>
      <c r="C891" t="s">
        <v>27</v>
      </c>
      <c r="D891" t="s">
        <v>27</v>
      </c>
      <c r="E891">
        <f>VLOOKUP(D891,Tabelle1!$A$2:$B$9,2,0)</f>
        <v>2</v>
      </c>
      <c r="F891" t="s">
        <v>54</v>
      </c>
      <c r="G891" t="s">
        <v>61</v>
      </c>
      <c r="H891" t="str">
        <f>IF(AND(VLOOKUP(D891,Tabelle1!$A$2:$C$9,3,0)="Uninf", G891="yes"),"Uninf-AB",VLOOKUP(D891,Tabelle1!$A$2:$C$9,3,0))</f>
        <v>wMelCS</v>
      </c>
      <c r="I891" t="str">
        <f t="shared" si="52"/>
        <v>wMelCS_Po_2_+</v>
      </c>
      <c r="J891">
        <v>3</v>
      </c>
      <c r="K891">
        <v>4</v>
      </c>
      <c r="L891">
        <v>2</v>
      </c>
      <c r="M891" t="str">
        <f t="shared" si="53"/>
        <v>re10+2</v>
      </c>
      <c r="N891">
        <v>13</v>
      </c>
      <c r="O891">
        <v>0</v>
      </c>
      <c r="P891">
        <v>44</v>
      </c>
      <c r="Q891">
        <v>24.3</v>
      </c>
      <c r="R891" t="s">
        <v>14</v>
      </c>
      <c r="S891">
        <v>24</v>
      </c>
      <c r="T891" s="4" t="s">
        <v>42</v>
      </c>
      <c r="U891" t="s">
        <v>16</v>
      </c>
      <c r="V891">
        <v>16.623987362037202</v>
      </c>
      <c r="W891">
        <f t="shared" si="54"/>
        <v>17</v>
      </c>
      <c r="X891" t="s">
        <v>59</v>
      </c>
      <c r="Y891" t="str">
        <f t="shared" si="55"/>
        <v>Po</v>
      </c>
    </row>
    <row r="892" spans="1:25" x14ac:dyDescent="0.3">
      <c r="A892">
        <v>166</v>
      </c>
      <c r="B892">
        <v>676</v>
      </c>
      <c r="C892" t="s">
        <v>27</v>
      </c>
      <c r="D892" t="s">
        <v>27</v>
      </c>
      <c r="E892">
        <f>VLOOKUP(D892,Tabelle1!$A$2:$B$9,2,0)</f>
        <v>2</v>
      </c>
      <c r="F892" t="s">
        <v>54</v>
      </c>
      <c r="G892" t="s">
        <v>61</v>
      </c>
      <c r="H892" t="str">
        <f>IF(AND(VLOOKUP(D892,Tabelle1!$A$2:$C$9,3,0)="Uninf", G892="yes"),"Uninf-AB",VLOOKUP(D892,Tabelle1!$A$2:$C$9,3,0))</f>
        <v>wMelCS</v>
      </c>
      <c r="I892" t="str">
        <f t="shared" si="52"/>
        <v>wMelCS_Po_2_+</v>
      </c>
      <c r="J892">
        <v>3</v>
      </c>
      <c r="K892">
        <v>4</v>
      </c>
      <c r="L892">
        <v>2</v>
      </c>
      <c r="M892" t="str">
        <f t="shared" si="53"/>
        <v>re10+2</v>
      </c>
      <c r="N892">
        <v>13</v>
      </c>
      <c r="O892">
        <v>0</v>
      </c>
      <c r="P892">
        <v>44</v>
      </c>
      <c r="Q892">
        <v>24.3</v>
      </c>
      <c r="R892" t="s">
        <v>14</v>
      </c>
      <c r="S892">
        <v>24</v>
      </c>
      <c r="T892" s="4" t="s">
        <v>42</v>
      </c>
      <c r="U892" t="s">
        <v>16</v>
      </c>
      <c r="V892">
        <v>16.680430342206101</v>
      </c>
      <c r="W892">
        <f t="shared" si="54"/>
        <v>17</v>
      </c>
      <c r="X892" t="s">
        <v>59</v>
      </c>
      <c r="Y892" t="str">
        <f t="shared" si="55"/>
        <v>Po</v>
      </c>
    </row>
    <row r="893" spans="1:25" x14ac:dyDescent="0.3">
      <c r="A893">
        <v>152</v>
      </c>
      <c r="B893">
        <v>708</v>
      </c>
      <c r="C893" t="s">
        <v>27</v>
      </c>
      <c r="D893" t="s">
        <v>27</v>
      </c>
      <c r="E893">
        <f>VLOOKUP(D893,Tabelle1!$A$2:$B$9,2,0)</f>
        <v>2</v>
      </c>
      <c r="F893" t="s">
        <v>54</v>
      </c>
      <c r="G893" t="s">
        <v>61</v>
      </c>
      <c r="H893" t="str">
        <f>IF(AND(VLOOKUP(D893,Tabelle1!$A$2:$C$9,3,0)="Uninf", G893="yes"),"Uninf-AB",VLOOKUP(D893,Tabelle1!$A$2:$C$9,3,0))</f>
        <v>wMelCS</v>
      </c>
      <c r="I893" t="str">
        <f t="shared" si="52"/>
        <v>wMelCS_Po_2_+</v>
      </c>
      <c r="J893">
        <v>3</v>
      </c>
      <c r="K893">
        <v>4</v>
      </c>
      <c r="L893">
        <v>2</v>
      </c>
      <c r="M893" t="str">
        <f t="shared" si="53"/>
        <v>re10+2</v>
      </c>
      <c r="N893">
        <v>13</v>
      </c>
      <c r="O893">
        <v>0</v>
      </c>
      <c r="P893">
        <v>44</v>
      </c>
      <c r="Q893">
        <v>24.3</v>
      </c>
      <c r="R893" t="s">
        <v>14</v>
      </c>
      <c r="S893">
        <v>24</v>
      </c>
      <c r="T893" s="4" t="s">
        <v>42</v>
      </c>
      <c r="U893" t="s">
        <v>16</v>
      </c>
      <c r="V893">
        <v>16.608004828199402</v>
      </c>
      <c r="W893">
        <f t="shared" si="54"/>
        <v>17</v>
      </c>
      <c r="X893" t="s">
        <v>59</v>
      </c>
      <c r="Y893" t="str">
        <f t="shared" si="55"/>
        <v>Po</v>
      </c>
    </row>
    <row r="894" spans="1:25" x14ac:dyDescent="0.3">
      <c r="A894">
        <v>176</v>
      </c>
      <c r="B894">
        <v>694</v>
      </c>
      <c r="C894" t="s">
        <v>27</v>
      </c>
      <c r="D894" t="s">
        <v>27</v>
      </c>
      <c r="E894">
        <f>VLOOKUP(D894,Tabelle1!$A$2:$B$9,2,0)</f>
        <v>2</v>
      </c>
      <c r="F894" t="s">
        <v>54</v>
      </c>
      <c r="G894" t="s">
        <v>61</v>
      </c>
      <c r="H894" t="str">
        <f>IF(AND(VLOOKUP(D894,Tabelle1!$A$2:$C$9,3,0)="Uninf", G894="yes"),"Uninf-AB",VLOOKUP(D894,Tabelle1!$A$2:$C$9,3,0))</f>
        <v>wMelCS</v>
      </c>
      <c r="I894" t="str">
        <f t="shared" si="52"/>
        <v>wMelCS_Po_2_+</v>
      </c>
      <c r="J894">
        <v>3</v>
      </c>
      <c r="K894">
        <v>4</v>
      </c>
      <c r="L894">
        <v>2</v>
      </c>
      <c r="M894" t="str">
        <f t="shared" si="53"/>
        <v>re10+2</v>
      </c>
      <c r="N894">
        <v>13</v>
      </c>
      <c r="O894">
        <v>0</v>
      </c>
      <c r="P894">
        <v>44</v>
      </c>
      <c r="Q894">
        <v>24.3</v>
      </c>
      <c r="R894" t="s">
        <v>14</v>
      </c>
      <c r="S894">
        <v>24</v>
      </c>
      <c r="T894" s="4" t="s">
        <v>42</v>
      </c>
      <c r="U894" t="s">
        <v>16</v>
      </c>
      <c r="V894">
        <v>16.727685338029399</v>
      </c>
      <c r="W894">
        <f t="shared" si="54"/>
        <v>17</v>
      </c>
      <c r="X894" t="s">
        <v>59</v>
      </c>
      <c r="Y894" t="str">
        <f t="shared" si="55"/>
        <v>Po</v>
      </c>
    </row>
    <row r="895" spans="1:25" x14ac:dyDescent="0.3">
      <c r="A895">
        <v>190</v>
      </c>
      <c r="B895">
        <v>706</v>
      </c>
      <c r="C895" t="s">
        <v>27</v>
      </c>
      <c r="D895" t="s">
        <v>27</v>
      </c>
      <c r="E895">
        <f>VLOOKUP(D895,Tabelle1!$A$2:$B$9,2,0)</f>
        <v>2</v>
      </c>
      <c r="F895" t="s">
        <v>54</v>
      </c>
      <c r="G895" t="s">
        <v>61</v>
      </c>
      <c r="H895" t="str">
        <f>IF(AND(VLOOKUP(D895,Tabelle1!$A$2:$C$9,3,0)="Uninf", G895="yes"),"Uninf-AB",VLOOKUP(D895,Tabelle1!$A$2:$C$9,3,0))</f>
        <v>wMelCS</v>
      </c>
      <c r="I895" t="str">
        <f t="shared" si="52"/>
        <v>wMelCS_Po_2_+</v>
      </c>
      <c r="J895">
        <v>3</v>
      </c>
      <c r="K895">
        <v>4</v>
      </c>
      <c r="L895">
        <v>2</v>
      </c>
      <c r="M895" t="str">
        <f t="shared" si="53"/>
        <v>re10+2</v>
      </c>
      <c r="N895">
        <v>13</v>
      </c>
      <c r="O895">
        <v>0</v>
      </c>
      <c r="P895">
        <v>44</v>
      </c>
      <c r="Q895">
        <v>24.3</v>
      </c>
      <c r="R895" t="s">
        <v>14</v>
      </c>
      <c r="S895">
        <v>24</v>
      </c>
      <c r="T895" s="4" t="s">
        <v>42</v>
      </c>
      <c r="U895" t="s">
        <v>16</v>
      </c>
      <c r="V895">
        <v>16.7952889136868</v>
      </c>
      <c r="W895">
        <f t="shared" si="54"/>
        <v>17</v>
      </c>
      <c r="X895" t="s">
        <v>59</v>
      </c>
      <c r="Y895" t="str">
        <f t="shared" si="55"/>
        <v>Po</v>
      </c>
    </row>
    <row r="896" spans="1:25" x14ac:dyDescent="0.3">
      <c r="A896">
        <v>200</v>
      </c>
      <c r="B896">
        <v>698</v>
      </c>
      <c r="C896" t="s">
        <v>27</v>
      </c>
      <c r="D896" t="s">
        <v>27</v>
      </c>
      <c r="E896">
        <f>VLOOKUP(D896,Tabelle1!$A$2:$B$9,2,0)</f>
        <v>2</v>
      </c>
      <c r="F896" t="s">
        <v>54</v>
      </c>
      <c r="G896" t="s">
        <v>61</v>
      </c>
      <c r="H896" t="str">
        <f>IF(AND(VLOOKUP(D896,Tabelle1!$A$2:$C$9,3,0)="Uninf", G896="yes"),"Uninf-AB",VLOOKUP(D896,Tabelle1!$A$2:$C$9,3,0))</f>
        <v>wMelCS</v>
      </c>
      <c r="I896" t="str">
        <f t="shared" si="52"/>
        <v>wMelCS_Po_2_+</v>
      </c>
      <c r="J896">
        <v>3</v>
      </c>
      <c r="K896">
        <v>4</v>
      </c>
      <c r="L896">
        <v>2</v>
      </c>
      <c r="M896" t="str">
        <f t="shared" si="53"/>
        <v>re10+2</v>
      </c>
      <c r="N896">
        <v>13</v>
      </c>
      <c r="O896">
        <v>0</v>
      </c>
      <c r="P896">
        <v>44</v>
      </c>
      <c r="Q896">
        <v>24.3</v>
      </c>
      <c r="R896" t="s">
        <v>14</v>
      </c>
      <c r="S896">
        <v>24</v>
      </c>
      <c r="T896" s="4" t="s">
        <v>42</v>
      </c>
      <c r="U896" t="s">
        <v>16</v>
      </c>
      <c r="V896">
        <v>16.8453932367165</v>
      </c>
      <c r="W896">
        <f t="shared" si="54"/>
        <v>17</v>
      </c>
      <c r="X896" t="s">
        <v>59</v>
      </c>
      <c r="Y896" t="str">
        <f t="shared" si="55"/>
        <v>Po</v>
      </c>
    </row>
    <row r="897" spans="1:25" x14ac:dyDescent="0.3">
      <c r="A897">
        <v>200</v>
      </c>
      <c r="B897">
        <v>682</v>
      </c>
      <c r="C897" t="s">
        <v>27</v>
      </c>
      <c r="D897" t="s">
        <v>27</v>
      </c>
      <c r="E897">
        <f>VLOOKUP(D897,Tabelle1!$A$2:$B$9,2,0)</f>
        <v>2</v>
      </c>
      <c r="F897" t="s">
        <v>54</v>
      </c>
      <c r="G897" t="s">
        <v>61</v>
      </c>
      <c r="H897" t="str">
        <f>IF(AND(VLOOKUP(D897,Tabelle1!$A$2:$C$9,3,0)="Uninf", G897="yes"),"Uninf-AB",VLOOKUP(D897,Tabelle1!$A$2:$C$9,3,0))</f>
        <v>wMelCS</v>
      </c>
      <c r="I897" t="str">
        <f t="shared" si="52"/>
        <v>wMelCS_Po_2_+</v>
      </c>
      <c r="J897">
        <v>3</v>
      </c>
      <c r="K897">
        <v>4</v>
      </c>
      <c r="L897">
        <v>2</v>
      </c>
      <c r="M897" t="str">
        <f t="shared" si="53"/>
        <v>re10+2</v>
      </c>
      <c r="N897">
        <v>13</v>
      </c>
      <c r="O897">
        <v>0</v>
      </c>
      <c r="P897">
        <v>44</v>
      </c>
      <c r="Q897">
        <v>24.3</v>
      </c>
      <c r="R897" t="s">
        <v>14</v>
      </c>
      <c r="S897">
        <v>24</v>
      </c>
      <c r="T897" s="4" t="s">
        <v>42</v>
      </c>
      <c r="U897" t="s">
        <v>16</v>
      </c>
      <c r="V897">
        <v>16.8471466688435</v>
      </c>
      <c r="W897">
        <f t="shared" si="54"/>
        <v>17</v>
      </c>
      <c r="X897" t="s">
        <v>59</v>
      </c>
      <c r="Y897" t="str">
        <f t="shared" si="55"/>
        <v>Po</v>
      </c>
    </row>
    <row r="898" spans="1:25" x14ac:dyDescent="0.3">
      <c r="A898">
        <v>184</v>
      </c>
      <c r="B898">
        <v>668</v>
      </c>
      <c r="C898" t="s">
        <v>27</v>
      </c>
      <c r="D898" t="s">
        <v>27</v>
      </c>
      <c r="E898">
        <f>VLOOKUP(D898,Tabelle1!$A$2:$B$9,2,0)</f>
        <v>2</v>
      </c>
      <c r="F898" t="s">
        <v>54</v>
      </c>
      <c r="G898" t="s">
        <v>61</v>
      </c>
      <c r="H898" t="str">
        <f>IF(AND(VLOOKUP(D898,Tabelle1!$A$2:$C$9,3,0)="Uninf", G898="yes"),"Uninf-AB",VLOOKUP(D898,Tabelle1!$A$2:$C$9,3,0))</f>
        <v>wMelCS</v>
      </c>
      <c r="I898" t="str">
        <f t="shared" si="52"/>
        <v>wMelCS_Po_2_+</v>
      </c>
      <c r="J898">
        <v>3</v>
      </c>
      <c r="K898">
        <v>4</v>
      </c>
      <c r="L898">
        <v>2</v>
      </c>
      <c r="M898" t="str">
        <f t="shared" si="53"/>
        <v>re10+2</v>
      </c>
      <c r="N898">
        <v>13</v>
      </c>
      <c r="O898">
        <v>0</v>
      </c>
      <c r="P898">
        <v>44</v>
      </c>
      <c r="Q898">
        <v>24.3</v>
      </c>
      <c r="R898" t="s">
        <v>14</v>
      </c>
      <c r="S898">
        <v>24</v>
      </c>
      <c r="T898" s="4" t="s">
        <v>42</v>
      </c>
      <c r="U898" t="s">
        <v>16</v>
      </c>
      <c r="V898">
        <v>16.769916750808701</v>
      </c>
      <c r="W898">
        <f t="shared" si="54"/>
        <v>17</v>
      </c>
      <c r="X898" t="s">
        <v>59</v>
      </c>
      <c r="Y898" t="str">
        <f t="shared" si="55"/>
        <v>Po</v>
      </c>
    </row>
    <row r="899" spans="1:25" x14ac:dyDescent="0.3">
      <c r="A899">
        <v>174</v>
      </c>
      <c r="B899">
        <v>646</v>
      </c>
      <c r="C899" t="s">
        <v>27</v>
      </c>
      <c r="D899" t="s">
        <v>27</v>
      </c>
      <c r="E899">
        <f>VLOOKUP(D899,Tabelle1!$A$2:$B$9,2,0)</f>
        <v>2</v>
      </c>
      <c r="F899" t="s">
        <v>54</v>
      </c>
      <c r="G899" t="s">
        <v>61</v>
      </c>
      <c r="H899" t="str">
        <f>IF(AND(VLOOKUP(D899,Tabelle1!$A$2:$C$9,3,0)="Uninf", G899="yes"),"Uninf-AB",VLOOKUP(D899,Tabelle1!$A$2:$C$9,3,0))</f>
        <v>wMelCS</v>
      </c>
      <c r="I899" t="str">
        <f t="shared" ref="I899:I962" si="56">H899&amp;"_"&amp;Y899&amp;"_"&amp;E899&amp;"_"&amp;F899</f>
        <v>wMelCS_Po_2_+</v>
      </c>
      <c r="J899">
        <v>3</v>
      </c>
      <c r="K899">
        <v>4</v>
      </c>
      <c r="L899">
        <v>2</v>
      </c>
      <c r="M899" t="str">
        <f t="shared" ref="M899:M962" si="57">D899&amp;F899&amp;L899</f>
        <v>re10+2</v>
      </c>
      <c r="N899">
        <v>13</v>
      </c>
      <c r="O899">
        <v>0</v>
      </c>
      <c r="P899">
        <v>44</v>
      </c>
      <c r="Q899">
        <v>24.3</v>
      </c>
      <c r="R899" t="s">
        <v>14</v>
      </c>
      <c r="S899">
        <v>24</v>
      </c>
      <c r="T899" s="4" t="s">
        <v>42</v>
      </c>
      <c r="U899" t="s">
        <v>16</v>
      </c>
      <c r="V899">
        <v>16.7231001130172</v>
      </c>
      <c r="W899">
        <f t="shared" ref="W899:W962" si="58">ROUND(V899,0)</f>
        <v>17</v>
      </c>
      <c r="X899" t="s">
        <v>59</v>
      </c>
      <c r="Y899" t="str">
        <f t="shared" ref="Y899:Y962" si="59">MID(X899,1,2)</f>
        <v>Po</v>
      </c>
    </row>
    <row r="900" spans="1:25" x14ac:dyDescent="0.3">
      <c r="A900">
        <v>196</v>
      </c>
      <c r="B900">
        <v>644</v>
      </c>
      <c r="C900" t="s">
        <v>27</v>
      </c>
      <c r="D900" t="s">
        <v>27</v>
      </c>
      <c r="E900">
        <f>VLOOKUP(D900,Tabelle1!$A$2:$B$9,2,0)</f>
        <v>2</v>
      </c>
      <c r="F900" t="s">
        <v>54</v>
      </c>
      <c r="G900" t="s">
        <v>61</v>
      </c>
      <c r="H900" t="str">
        <f>IF(AND(VLOOKUP(D900,Tabelle1!$A$2:$C$9,3,0)="Uninf", G900="yes"),"Uninf-AB",VLOOKUP(D900,Tabelle1!$A$2:$C$9,3,0))</f>
        <v>wMelCS</v>
      </c>
      <c r="I900" t="str">
        <f t="shared" si="56"/>
        <v>wMelCS_Po_2_+</v>
      </c>
      <c r="J900">
        <v>3</v>
      </c>
      <c r="K900">
        <v>4</v>
      </c>
      <c r="L900">
        <v>2</v>
      </c>
      <c r="M900" t="str">
        <f t="shared" si="57"/>
        <v>re10+2</v>
      </c>
      <c r="N900">
        <v>13</v>
      </c>
      <c r="O900">
        <v>0</v>
      </c>
      <c r="P900">
        <v>44</v>
      </c>
      <c r="Q900">
        <v>24.3</v>
      </c>
      <c r="R900" t="s">
        <v>14</v>
      </c>
      <c r="S900">
        <v>24</v>
      </c>
      <c r="T900" s="4" t="s">
        <v>42</v>
      </c>
      <c r="U900" t="s">
        <v>16</v>
      </c>
      <c r="V900">
        <v>16.831620027358699</v>
      </c>
      <c r="W900">
        <f t="shared" si="58"/>
        <v>17</v>
      </c>
      <c r="X900" t="s">
        <v>59</v>
      </c>
      <c r="Y900" t="str">
        <f t="shared" si="59"/>
        <v>Po</v>
      </c>
    </row>
    <row r="901" spans="1:25" x14ac:dyDescent="0.3">
      <c r="A901">
        <v>198</v>
      </c>
      <c r="B901">
        <v>654</v>
      </c>
      <c r="C901" t="s">
        <v>27</v>
      </c>
      <c r="D901" t="s">
        <v>27</v>
      </c>
      <c r="E901">
        <f>VLOOKUP(D901,Tabelle1!$A$2:$B$9,2,0)</f>
        <v>2</v>
      </c>
      <c r="F901" t="s">
        <v>54</v>
      </c>
      <c r="G901" t="s">
        <v>61</v>
      </c>
      <c r="H901" t="str">
        <f>IF(AND(VLOOKUP(D901,Tabelle1!$A$2:$C$9,3,0)="Uninf", G901="yes"),"Uninf-AB",VLOOKUP(D901,Tabelle1!$A$2:$C$9,3,0))</f>
        <v>wMelCS</v>
      </c>
      <c r="I901" t="str">
        <f t="shared" si="56"/>
        <v>wMelCS_Po_2_+</v>
      </c>
      <c r="J901">
        <v>3</v>
      </c>
      <c r="K901">
        <v>4</v>
      </c>
      <c r="L901">
        <v>2</v>
      </c>
      <c r="M901" t="str">
        <f t="shared" si="57"/>
        <v>re10+2</v>
      </c>
      <c r="N901">
        <v>13</v>
      </c>
      <c r="O901">
        <v>0</v>
      </c>
      <c r="P901">
        <v>44</v>
      </c>
      <c r="Q901">
        <v>24.3</v>
      </c>
      <c r="R901" t="s">
        <v>14</v>
      </c>
      <c r="S901">
        <v>24</v>
      </c>
      <c r="T901" s="4" t="s">
        <v>42</v>
      </c>
      <c r="U901" t="s">
        <v>16</v>
      </c>
      <c r="V901">
        <v>16.8403696536725</v>
      </c>
      <c r="W901">
        <f t="shared" si="58"/>
        <v>17</v>
      </c>
      <c r="X901" t="s">
        <v>59</v>
      </c>
      <c r="Y901" t="str">
        <f t="shared" si="59"/>
        <v>Po</v>
      </c>
    </row>
    <row r="902" spans="1:25" x14ac:dyDescent="0.3">
      <c r="A902">
        <v>212</v>
      </c>
      <c r="B902">
        <v>672</v>
      </c>
      <c r="C902" t="s">
        <v>27</v>
      </c>
      <c r="D902" t="s">
        <v>27</v>
      </c>
      <c r="E902">
        <f>VLOOKUP(D902,Tabelle1!$A$2:$B$9,2,0)</f>
        <v>2</v>
      </c>
      <c r="F902" t="s">
        <v>54</v>
      </c>
      <c r="G902" t="s">
        <v>61</v>
      </c>
      <c r="H902" t="str">
        <f>IF(AND(VLOOKUP(D902,Tabelle1!$A$2:$C$9,3,0)="Uninf", G902="yes"),"Uninf-AB",VLOOKUP(D902,Tabelle1!$A$2:$C$9,3,0))</f>
        <v>wMelCS</v>
      </c>
      <c r="I902" t="str">
        <f t="shared" si="56"/>
        <v>wMelCS_Po_2_+</v>
      </c>
      <c r="J902">
        <v>3</v>
      </c>
      <c r="K902">
        <v>4</v>
      </c>
      <c r="L902">
        <v>2</v>
      </c>
      <c r="M902" t="str">
        <f t="shared" si="57"/>
        <v>re10+2</v>
      </c>
      <c r="N902">
        <v>13</v>
      </c>
      <c r="O902">
        <v>0</v>
      </c>
      <c r="P902">
        <v>44</v>
      </c>
      <c r="Q902">
        <v>24.3</v>
      </c>
      <c r="R902" t="s">
        <v>14</v>
      </c>
      <c r="S902">
        <v>24</v>
      </c>
      <c r="T902" s="4" t="s">
        <v>42</v>
      </c>
      <c r="U902" t="s">
        <v>16</v>
      </c>
      <c r="V902">
        <v>16.9073156922823</v>
      </c>
      <c r="W902">
        <f t="shared" si="58"/>
        <v>17</v>
      </c>
      <c r="X902" t="s">
        <v>59</v>
      </c>
      <c r="Y902" t="str">
        <f t="shared" si="59"/>
        <v>Po</v>
      </c>
    </row>
    <row r="903" spans="1:25" x14ac:dyDescent="0.3">
      <c r="A903">
        <v>216</v>
      </c>
      <c r="B903">
        <v>658</v>
      </c>
      <c r="C903" t="s">
        <v>27</v>
      </c>
      <c r="D903" t="s">
        <v>27</v>
      </c>
      <c r="E903">
        <f>VLOOKUP(D903,Tabelle1!$A$2:$B$9,2,0)</f>
        <v>2</v>
      </c>
      <c r="F903" t="s">
        <v>54</v>
      </c>
      <c r="G903" t="s">
        <v>61</v>
      </c>
      <c r="H903" t="str">
        <f>IF(AND(VLOOKUP(D903,Tabelle1!$A$2:$C$9,3,0)="Uninf", G903="yes"),"Uninf-AB",VLOOKUP(D903,Tabelle1!$A$2:$C$9,3,0))</f>
        <v>wMelCS</v>
      </c>
      <c r="I903" t="str">
        <f t="shared" si="56"/>
        <v>wMelCS_Po_2_+</v>
      </c>
      <c r="J903">
        <v>3</v>
      </c>
      <c r="K903">
        <v>4</v>
      </c>
      <c r="L903">
        <v>2</v>
      </c>
      <c r="M903" t="str">
        <f t="shared" si="57"/>
        <v>re10+2</v>
      </c>
      <c r="N903">
        <v>13</v>
      </c>
      <c r="O903">
        <v>0</v>
      </c>
      <c r="P903">
        <v>44</v>
      </c>
      <c r="Q903">
        <v>24.3</v>
      </c>
      <c r="R903" t="s">
        <v>14</v>
      </c>
      <c r="S903">
        <v>24</v>
      </c>
      <c r="T903" s="4" t="s">
        <v>42</v>
      </c>
      <c r="U903" t="s">
        <v>16</v>
      </c>
      <c r="V903">
        <v>16.9285409881799</v>
      </c>
      <c r="W903">
        <f t="shared" si="58"/>
        <v>17</v>
      </c>
      <c r="X903" t="s">
        <v>59</v>
      </c>
      <c r="Y903" t="str">
        <f t="shared" si="59"/>
        <v>Po</v>
      </c>
    </row>
    <row r="904" spans="1:25" x14ac:dyDescent="0.3">
      <c r="A904">
        <v>228</v>
      </c>
      <c r="B904">
        <v>672</v>
      </c>
      <c r="C904" t="s">
        <v>27</v>
      </c>
      <c r="D904" t="s">
        <v>27</v>
      </c>
      <c r="E904">
        <f>VLOOKUP(D904,Tabelle1!$A$2:$B$9,2,0)</f>
        <v>2</v>
      </c>
      <c r="F904" t="s">
        <v>54</v>
      </c>
      <c r="G904" t="s">
        <v>61</v>
      </c>
      <c r="H904" t="str">
        <f>IF(AND(VLOOKUP(D904,Tabelle1!$A$2:$C$9,3,0)="Uninf", G904="yes"),"Uninf-AB",VLOOKUP(D904,Tabelle1!$A$2:$C$9,3,0))</f>
        <v>wMelCS</v>
      </c>
      <c r="I904" t="str">
        <f t="shared" si="56"/>
        <v>wMelCS_Po_2_+</v>
      </c>
      <c r="J904">
        <v>3</v>
      </c>
      <c r="K904">
        <v>4</v>
      </c>
      <c r="L904">
        <v>2</v>
      </c>
      <c r="M904" t="str">
        <f t="shared" si="57"/>
        <v>re10+2</v>
      </c>
      <c r="N904">
        <v>13</v>
      </c>
      <c r="O904">
        <v>0</v>
      </c>
      <c r="P904">
        <v>44</v>
      </c>
      <c r="Q904">
        <v>24.3</v>
      </c>
      <c r="R904" t="s">
        <v>14</v>
      </c>
      <c r="S904">
        <v>24</v>
      </c>
      <c r="T904" s="4" t="s">
        <v>42</v>
      </c>
      <c r="U904" t="s">
        <v>16</v>
      </c>
      <c r="V904">
        <v>16.986079863428198</v>
      </c>
      <c r="W904">
        <f t="shared" si="58"/>
        <v>17</v>
      </c>
      <c r="X904" t="s">
        <v>59</v>
      </c>
      <c r="Y904" t="str">
        <f t="shared" si="59"/>
        <v>Po</v>
      </c>
    </row>
    <row r="905" spans="1:25" x14ac:dyDescent="0.3">
      <c r="A905">
        <v>238</v>
      </c>
      <c r="B905">
        <v>658</v>
      </c>
      <c r="C905" t="s">
        <v>27</v>
      </c>
      <c r="D905" t="s">
        <v>27</v>
      </c>
      <c r="E905">
        <f>VLOOKUP(D905,Tabelle1!$A$2:$B$9,2,0)</f>
        <v>2</v>
      </c>
      <c r="F905" t="s">
        <v>54</v>
      </c>
      <c r="G905" t="s">
        <v>61</v>
      </c>
      <c r="H905" t="str">
        <f>IF(AND(VLOOKUP(D905,Tabelle1!$A$2:$C$9,3,0)="Uninf", G905="yes"),"Uninf-AB",VLOOKUP(D905,Tabelle1!$A$2:$C$9,3,0))</f>
        <v>wMelCS</v>
      </c>
      <c r="I905" t="str">
        <f t="shared" si="56"/>
        <v>wMelCS_Po_2_+</v>
      </c>
      <c r="J905">
        <v>3</v>
      </c>
      <c r="K905">
        <v>4</v>
      </c>
      <c r="L905">
        <v>2</v>
      </c>
      <c r="M905" t="str">
        <f t="shared" si="57"/>
        <v>re10+2</v>
      </c>
      <c r="N905">
        <v>13</v>
      </c>
      <c r="O905">
        <v>0</v>
      </c>
      <c r="P905">
        <v>44</v>
      </c>
      <c r="Q905">
        <v>24.3</v>
      </c>
      <c r="R905" t="s">
        <v>14</v>
      </c>
      <c r="S905">
        <v>24</v>
      </c>
      <c r="T905" s="4" t="s">
        <v>42</v>
      </c>
      <c r="U905" t="s">
        <v>16</v>
      </c>
      <c r="V905">
        <v>17.0368417235055</v>
      </c>
      <c r="W905">
        <f t="shared" si="58"/>
        <v>17</v>
      </c>
      <c r="X905" t="s">
        <v>59</v>
      </c>
      <c r="Y905" t="str">
        <f t="shared" si="59"/>
        <v>Po</v>
      </c>
    </row>
    <row r="906" spans="1:25" x14ac:dyDescent="0.3">
      <c r="A906">
        <v>260</v>
      </c>
      <c r="B906">
        <v>654</v>
      </c>
      <c r="C906" t="s">
        <v>27</v>
      </c>
      <c r="D906" t="s">
        <v>27</v>
      </c>
      <c r="E906">
        <f>VLOOKUP(D906,Tabelle1!$A$2:$B$9,2,0)</f>
        <v>2</v>
      </c>
      <c r="F906" t="s">
        <v>54</v>
      </c>
      <c r="G906" t="s">
        <v>61</v>
      </c>
      <c r="H906" t="str">
        <f>IF(AND(VLOOKUP(D906,Tabelle1!$A$2:$C$9,3,0)="Uninf", G906="yes"),"Uninf-AB",VLOOKUP(D906,Tabelle1!$A$2:$C$9,3,0))</f>
        <v>wMelCS</v>
      </c>
      <c r="I906" t="str">
        <f t="shared" si="56"/>
        <v>wMelCS_Po_2_+</v>
      </c>
      <c r="J906">
        <v>3</v>
      </c>
      <c r="K906">
        <v>4</v>
      </c>
      <c r="L906">
        <v>2</v>
      </c>
      <c r="M906" t="str">
        <f t="shared" si="57"/>
        <v>re10+2</v>
      </c>
      <c r="N906">
        <v>13</v>
      </c>
      <c r="O906">
        <v>0</v>
      </c>
      <c r="P906">
        <v>44</v>
      </c>
      <c r="Q906">
        <v>24.3</v>
      </c>
      <c r="R906" t="s">
        <v>14</v>
      </c>
      <c r="S906">
        <v>24</v>
      </c>
      <c r="T906" s="4" t="s">
        <v>42</v>
      </c>
      <c r="U906" t="s">
        <v>16</v>
      </c>
      <c r="V906">
        <v>17.1455808168628</v>
      </c>
      <c r="W906">
        <f t="shared" si="58"/>
        <v>17</v>
      </c>
      <c r="X906" t="s">
        <v>59</v>
      </c>
      <c r="Y906" t="str">
        <f t="shared" si="59"/>
        <v>Po</v>
      </c>
    </row>
    <row r="907" spans="1:25" x14ac:dyDescent="0.3">
      <c r="A907">
        <v>272</v>
      </c>
      <c r="B907">
        <v>660</v>
      </c>
      <c r="C907" t="s">
        <v>27</v>
      </c>
      <c r="D907" t="s">
        <v>27</v>
      </c>
      <c r="E907">
        <f>VLOOKUP(D907,Tabelle1!$A$2:$B$9,2,0)</f>
        <v>2</v>
      </c>
      <c r="F907" t="s">
        <v>54</v>
      </c>
      <c r="G907" t="s">
        <v>61</v>
      </c>
      <c r="H907" t="str">
        <f>IF(AND(VLOOKUP(D907,Tabelle1!$A$2:$C$9,3,0)="Uninf", G907="yes"),"Uninf-AB",VLOOKUP(D907,Tabelle1!$A$2:$C$9,3,0))</f>
        <v>wMelCS</v>
      </c>
      <c r="I907" t="str">
        <f t="shared" si="56"/>
        <v>wMelCS_Po_2_+</v>
      </c>
      <c r="J907">
        <v>3</v>
      </c>
      <c r="K907">
        <v>4</v>
      </c>
      <c r="L907">
        <v>2</v>
      </c>
      <c r="M907" t="str">
        <f t="shared" si="57"/>
        <v>re10+2</v>
      </c>
      <c r="N907">
        <v>13</v>
      </c>
      <c r="O907">
        <v>0</v>
      </c>
      <c r="P907">
        <v>44</v>
      </c>
      <c r="Q907">
        <v>24.3</v>
      </c>
      <c r="R907" t="s">
        <v>14</v>
      </c>
      <c r="S907">
        <v>24</v>
      </c>
      <c r="T907" s="4" t="s">
        <v>42</v>
      </c>
      <c r="U907" t="s">
        <v>16</v>
      </c>
      <c r="V907">
        <v>17.2039964081746</v>
      </c>
      <c r="W907">
        <f t="shared" si="58"/>
        <v>17</v>
      </c>
      <c r="X907" t="s">
        <v>59</v>
      </c>
      <c r="Y907" t="str">
        <f t="shared" si="59"/>
        <v>Po</v>
      </c>
    </row>
    <row r="908" spans="1:25" x14ac:dyDescent="0.3">
      <c r="A908">
        <v>286</v>
      </c>
      <c r="B908">
        <v>672</v>
      </c>
      <c r="C908" t="s">
        <v>27</v>
      </c>
      <c r="D908" t="s">
        <v>27</v>
      </c>
      <c r="E908">
        <f>VLOOKUP(D908,Tabelle1!$A$2:$B$9,2,0)</f>
        <v>2</v>
      </c>
      <c r="F908" t="s">
        <v>54</v>
      </c>
      <c r="G908" t="s">
        <v>61</v>
      </c>
      <c r="H908" t="str">
        <f>IF(AND(VLOOKUP(D908,Tabelle1!$A$2:$C$9,3,0)="Uninf", G908="yes"),"Uninf-AB",VLOOKUP(D908,Tabelle1!$A$2:$C$9,3,0))</f>
        <v>wMelCS</v>
      </c>
      <c r="I908" t="str">
        <f t="shared" si="56"/>
        <v>wMelCS_Po_2_+</v>
      </c>
      <c r="J908">
        <v>3</v>
      </c>
      <c r="K908">
        <v>4</v>
      </c>
      <c r="L908">
        <v>2</v>
      </c>
      <c r="M908" t="str">
        <f t="shared" si="57"/>
        <v>re10+2</v>
      </c>
      <c r="N908">
        <v>13</v>
      </c>
      <c r="O908">
        <v>0</v>
      </c>
      <c r="P908">
        <v>44</v>
      </c>
      <c r="Q908">
        <v>24.3</v>
      </c>
      <c r="R908" t="s">
        <v>14</v>
      </c>
      <c r="S908">
        <v>24</v>
      </c>
      <c r="T908" s="4" t="s">
        <v>42</v>
      </c>
      <c r="U908" t="s">
        <v>16</v>
      </c>
      <c r="V908">
        <v>17.271599983832001</v>
      </c>
      <c r="W908">
        <f t="shared" si="58"/>
        <v>17</v>
      </c>
      <c r="X908" t="s">
        <v>59</v>
      </c>
      <c r="Y908" t="str">
        <f t="shared" si="59"/>
        <v>Po</v>
      </c>
    </row>
    <row r="909" spans="1:25" x14ac:dyDescent="0.3">
      <c r="A909">
        <v>284</v>
      </c>
      <c r="B909">
        <v>690</v>
      </c>
      <c r="C909" t="s">
        <v>27</v>
      </c>
      <c r="D909" t="s">
        <v>27</v>
      </c>
      <c r="E909">
        <f>VLOOKUP(D909,Tabelle1!$A$2:$B$9,2,0)</f>
        <v>2</v>
      </c>
      <c r="F909" t="s">
        <v>54</v>
      </c>
      <c r="G909" t="s">
        <v>61</v>
      </c>
      <c r="H909" t="str">
        <f>IF(AND(VLOOKUP(D909,Tabelle1!$A$2:$C$9,3,0)="Uninf", G909="yes"),"Uninf-AB",VLOOKUP(D909,Tabelle1!$A$2:$C$9,3,0))</f>
        <v>wMelCS</v>
      </c>
      <c r="I909" t="str">
        <f t="shared" si="56"/>
        <v>wMelCS_Po_2_+</v>
      </c>
      <c r="J909">
        <v>3</v>
      </c>
      <c r="K909">
        <v>4</v>
      </c>
      <c r="L909">
        <v>2</v>
      </c>
      <c r="M909" t="str">
        <f t="shared" si="57"/>
        <v>re10+2</v>
      </c>
      <c r="N909">
        <v>13</v>
      </c>
      <c r="O909">
        <v>0</v>
      </c>
      <c r="P909">
        <v>44</v>
      </c>
      <c r="Q909">
        <v>24.3</v>
      </c>
      <c r="R909" t="s">
        <v>14</v>
      </c>
      <c r="S909">
        <v>24</v>
      </c>
      <c r="T909" s="4" t="s">
        <v>42</v>
      </c>
      <c r="U909" t="s">
        <v>16</v>
      </c>
      <c r="V909">
        <v>17.259781851295799</v>
      </c>
      <c r="W909">
        <f t="shared" si="58"/>
        <v>17</v>
      </c>
      <c r="X909" t="s">
        <v>59</v>
      </c>
      <c r="Y909" t="str">
        <f t="shared" si="59"/>
        <v>Po</v>
      </c>
    </row>
    <row r="910" spans="1:25" x14ac:dyDescent="0.3">
      <c r="A910">
        <v>278</v>
      </c>
      <c r="B910">
        <v>702</v>
      </c>
      <c r="C910" t="s">
        <v>27</v>
      </c>
      <c r="D910" t="s">
        <v>27</v>
      </c>
      <c r="E910">
        <f>VLOOKUP(D910,Tabelle1!$A$2:$B$9,2,0)</f>
        <v>2</v>
      </c>
      <c r="F910" t="s">
        <v>54</v>
      </c>
      <c r="G910" t="s">
        <v>61</v>
      </c>
      <c r="H910" t="str">
        <f>IF(AND(VLOOKUP(D910,Tabelle1!$A$2:$C$9,3,0)="Uninf", G910="yes"),"Uninf-AB",VLOOKUP(D910,Tabelle1!$A$2:$C$9,3,0))</f>
        <v>wMelCS</v>
      </c>
      <c r="I910" t="str">
        <f t="shared" si="56"/>
        <v>wMelCS_Po_2_+</v>
      </c>
      <c r="J910">
        <v>3</v>
      </c>
      <c r="K910">
        <v>4</v>
      </c>
      <c r="L910">
        <v>2</v>
      </c>
      <c r="M910" t="str">
        <f t="shared" si="57"/>
        <v>re10+2</v>
      </c>
      <c r="N910">
        <v>13</v>
      </c>
      <c r="O910">
        <v>0</v>
      </c>
      <c r="P910">
        <v>44</v>
      </c>
      <c r="Q910">
        <v>24.3</v>
      </c>
      <c r="R910" t="s">
        <v>14</v>
      </c>
      <c r="S910">
        <v>24</v>
      </c>
      <c r="T910" s="4" t="s">
        <v>42</v>
      </c>
      <c r="U910" t="s">
        <v>16</v>
      </c>
      <c r="V910">
        <v>17.228930213020899</v>
      </c>
      <c r="W910">
        <f t="shared" si="58"/>
        <v>17</v>
      </c>
      <c r="X910" t="s">
        <v>59</v>
      </c>
      <c r="Y910" t="str">
        <f t="shared" si="59"/>
        <v>Po</v>
      </c>
    </row>
    <row r="911" spans="1:25" x14ac:dyDescent="0.3">
      <c r="A911">
        <v>284</v>
      </c>
      <c r="B911">
        <v>648</v>
      </c>
      <c r="C911" t="s">
        <v>27</v>
      </c>
      <c r="D911" t="s">
        <v>27</v>
      </c>
      <c r="E911">
        <f>VLOOKUP(D911,Tabelle1!$A$2:$B$9,2,0)</f>
        <v>2</v>
      </c>
      <c r="F911" t="s">
        <v>54</v>
      </c>
      <c r="G911" t="s">
        <v>61</v>
      </c>
      <c r="H911" t="str">
        <f>IF(AND(VLOOKUP(D911,Tabelle1!$A$2:$C$9,3,0)="Uninf", G911="yes"),"Uninf-AB",VLOOKUP(D911,Tabelle1!$A$2:$C$9,3,0))</f>
        <v>wMelCS</v>
      </c>
      <c r="I911" t="str">
        <f t="shared" si="56"/>
        <v>wMelCS_Po_2_+</v>
      </c>
      <c r="J911">
        <v>3</v>
      </c>
      <c r="K911">
        <v>4</v>
      </c>
      <c r="L911">
        <v>2</v>
      </c>
      <c r="M911" t="str">
        <f t="shared" si="57"/>
        <v>re10+2</v>
      </c>
      <c r="N911">
        <v>13</v>
      </c>
      <c r="O911">
        <v>0</v>
      </c>
      <c r="P911">
        <v>44</v>
      </c>
      <c r="Q911">
        <v>24.3</v>
      </c>
      <c r="R911" t="s">
        <v>14</v>
      </c>
      <c r="S911">
        <v>24</v>
      </c>
      <c r="T911" s="4" t="s">
        <v>42</v>
      </c>
      <c r="U911" t="s">
        <v>16</v>
      </c>
      <c r="V911">
        <v>17.2643846106293</v>
      </c>
      <c r="W911">
        <f t="shared" si="58"/>
        <v>17</v>
      </c>
      <c r="X911" t="s">
        <v>59</v>
      </c>
      <c r="Y911" t="str">
        <f t="shared" si="59"/>
        <v>Po</v>
      </c>
    </row>
    <row r="912" spans="1:25" x14ac:dyDescent="0.3">
      <c r="A912">
        <v>290</v>
      </c>
      <c r="B912">
        <v>642</v>
      </c>
      <c r="C912" t="s">
        <v>27</v>
      </c>
      <c r="D912" t="s">
        <v>27</v>
      </c>
      <c r="E912">
        <f>VLOOKUP(D912,Tabelle1!$A$2:$B$9,2,0)</f>
        <v>2</v>
      </c>
      <c r="F912" t="s">
        <v>54</v>
      </c>
      <c r="G912" t="s">
        <v>61</v>
      </c>
      <c r="H912" t="str">
        <f>IF(AND(VLOOKUP(D912,Tabelle1!$A$2:$C$9,3,0)="Uninf", G912="yes"),"Uninf-AB",VLOOKUP(D912,Tabelle1!$A$2:$C$9,3,0))</f>
        <v>wMelCS</v>
      </c>
      <c r="I912" t="str">
        <f t="shared" si="56"/>
        <v>wMelCS_Po_2_+</v>
      </c>
      <c r="J912">
        <v>3</v>
      </c>
      <c r="K912">
        <v>4</v>
      </c>
      <c r="L912">
        <v>2</v>
      </c>
      <c r="M912" t="str">
        <f t="shared" si="57"/>
        <v>re10+2</v>
      </c>
      <c r="N912">
        <v>13</v>
      </c>
      <c r="O912">
        <v>0</v>
      </c>
      <c r="P912">
        <v>44</v>
      </c>
      <c r="Q912">
        <v>24.3</v>
      </c>
      <c r="R912" t="s">
        <v>14</v>
      </c>
      <c r="S912">
        <v>24</v>
      </c>
      <c r="T912" s="4" t="s">
        <v>42</v>
      </c>
      <c r="U912" t="s">
        <v>16</v>
      </c>
      <c r="V912">
        <v>17.294578711856602</v>
      </c>
      <c r="W912">
        <f t="shared" si="58"/>
        <v>17</v>
      </c>
      <c r="X912" t="s">
        <v>59</v>
      </c>
      <c r="Y912" t="str">
        <f t="shared" si="59"/>
        <v>Po</v>
      </c>
    </row>
    <row r="913" spans="1:25" x14ac:dyDescent="0.3">
      <c r="A913">
        <v>314</v>
      </c>
      <c r="B913">
        <v>648</v>
      </c>
      <c r="C913" t="s">
        <v>27</v>
      </c>
      <c r="D913" t="s">
        <v>27</v>
      </c>
      <c r="E913">
        <f>VLOOKUP(D913,Tabelle1!$A$2:$B$9,2,0)</f>
        <v>2</v>
      </c>
      <c r="F913" t="s">
        <v>54</v>
      </c>
      <c r="G913" t="s">
        <v>61</v>
      </c>
      <c r="H913" t="str">
        <f>IF(AND(VLOOKUP(D913,Tabelle1!$A$2:$C$9,3,0)="Uninf", G913="yes"),"Uninf-AB",VLOOKUP(D913,Tabelle1!$A$2:$C$9,3,0))</f>
        <v>wMelCS</v>
      </c>
      <c r="I913" t="str">
        <f t="shared" si="56"/>
        <v>wMelCS_Po_2_+</v>
      </c>
      <c r="J913">
        <v>3</v>
      </c>
      <c r="K913">
        <v>4</v>
      </c>
      <c r="L913">
        <v>2</v>
      </c>
      <c r="M913" t="str">
        <f t="shared" si="57"/>
        <v>re10+2</v>
      </c>
      <c r="N913">
        <v>13</v>
      </c>
      <c r="O913">
        <v>0</v>
      </c>
      <c r="P913">
        <v>44</v>
      </c>
      <c r="Q913">
        <v>24.3</v>
      </c>
      <c r="R913" t="s">
        <v>14</v>
      </c>
      <c r="S913">
        <v>24</v>
      </c>
      <c r="T913" s="4" t="s">
        <v>42</v>
      </c>
      <c r="U913" t="s">
        <v>16</v>
      </c>
      <c r="V913">
        <v>17.412067431527799</v>
      </c>
      <c r="W913">
        <f t="shared" si="58"/>
        <v>17</v>
      </c>
      <c r="X913" t="s">
        <v>59</v>
      </c>
      <c r="Y913" t="str">
        <f t="shared" si="59"/>
        <v>Po</v>
      </c>
    </row>
    <row r="914" spans="1:25" x14ac:dyDescent="0.3">
      <c r="A914">
        <v>350</v>
      </c>
      <c r="B914">
        <v>648</v>
      </c>
      <c r="C914" t="s">
        <v>27</v>
      </c>
      <c r="D914" t="s">
        <v>27</v>
      </c>
      <c r="E914">
        <f>VLOOKUP(D914,Tabelle1!$A$2:$B$9,2,0)</f>
        <v>2</v>
      </c>
      <c r="F914" t="s">
        <v>54</v>
      </c>
      <c r="G914" t="s">
        <v>61</v>
      </c>
      <c r="H914" t="str">
        <f>IF(AND(VLOOKUP(D914,Tabelle1!$A$2:$C$9,3,0)="Uninf", G914="yes"),"Uninf-AB",VLOOKUP(D914,Tabelle1!$A$2:$C$9,3,0))</f>
        <v>wMelCS</v>
      </c>
      <c r="I914" t="str">
        <f t="shared" si="56"/>
        <v>wMelCS_Po_2_+</v>
      </c>
      <c r="J914">
        <v>3</v>
      </c>
      <c r="K914">
        <v>4</v>
      </c>
      <c r="L914">
        <v>2</v>
      </c>
      <c r="M914" t="str">
        <f t="shared" si="57"/>
        <v>re10+2</v>
      </c>
      <c r="N914">
        <v>13</v>
      </c>
      <c r="O914">
        <v>0</v>
      </c>
      <c r="P914">
        <v>44</v>
      </c>
      <c r="Q914">
        <v>24.3</v>
      </c>
      <c r="R914" t="s">
        <v>14</v>
      </c>
      <c r="S914">
        <v>24</v>
      </c>
      <c r="T914" s="4" t="s">
        <v>42</v>
      </c>
      <c r="U914" t="s">
        <v>16</v>
      </c>
      <c r="V914">
        <v>17.589286816605998</v>
      </c>
      <c r="W914">
        <f t="shared" si="58"/>
        <v>18</v>
      </c>
      <c r="X914" t="s">
        <v>59</v>
      </c>
      <c r="Y914" t="str">
        <f t="shared" si="59"/>
        <v>Po</v>
      </c>
    </row>
    <row r="915" spans="1:25" x14ac:dyDescent="0.3">
      <c r="A915">
        <v>354</v>
      </c>
      <c r="B915">
        <v>678</v>
      </c>
      <c r="C915" t="s">
        <v>27</v>
      </c>
      <c r="D915" t="s">
        <v>27</v>
      </c>
      <c r="E915">
        <f>VLOOKUP(D915,Tabelle1!$A$2:$B$9,2,0)</f>
        <v>2</v>
      </c>
      <c r="F915" t="s">
        <v>54</v>
      </c>
      <c r="G915" t="s">
        <v>61</v>
      </c>
      <c r="H915" t="str">
        <f>IF(AND(VLOOKUP(D915,Tabelle1!$A$2:$C$9,3,0)="Uninf", G915="yes"),"Uninf-AB",VLOOKUP(D915,Tabelle1!$A$2:$C$9,3,0))</f>
        <v>wMelCS</v>
      </c>
      <c r="I915" t="str">
        <f t="shared" si="56"/>
        <v>wMelCS_Po_2_+</v>
      </c>
      <c r="J915">
        <v>3</v>
      </c>
      <c r="K915">
        <v>4</v>
      </c>
      <c r="L915">
        <v>2</v>
      </c>
      <c r="M915" t="str">
        <f t="shared" si="57"/>
        <v>re10+2</v>
      </c>
      <c r="N915">
        <v>13</v>
      </c>
      <c r="O915">
        <v>0</v>
      </c>
      <c r="P915">
        <v>44</v>
      </c>
      <c r="Q915">
        <v>24.3</v>
      </c>
      <c r="R915" t="s">
        <v>14</v>
      </c>
      <c r="S915">
        <v>24</v>
      </c>
      <c r="T915" s="4" t="s">
        <v>42</v>
      </c>
      <c r="U915" t="s">
        <v>16</v>
      </c>
      <c r="V915">
        <v>17.605690174154301</v>
      </c>
      <c r="W915">
        <f t="shared" si="58"/>
        <v>18</v>
      </c>
      <c r="X915" t="s">
        <v>59</v>
      </c>
      <c r="Y915" t="str">
        <f t="shared" si="59"/>
        <v>Po</v>
      </c>
    </row>
    <row r="916" spans="1:25" x14ac:dyDescent="0.3">
      <c r="A916">
        <v>314</v>
      </c>
      <c r="B916">
        <v>690</v>
      </c>
      <c r="C916" t="s">
        <v>27</v>
      </c>
      <c r="D916" t="s">
        <v>27</v>
      </c>
      <c r="E916">
        <f>VLOOKUP(D916,Tabelle1!$A$2:$B$9,2,0)</f>
        <v>2</v>
      </c>
      <c r="F916" t="s">
        <v>54</v>
      </c>
      <c r="G916" t="s">
        <v>61</v>
      </c>
      <c r="H916" t="str">
        <f>IF(AND(VLOOKUP(D916,Tabelle1!$A$2:$C$9,3,0)="Uninf", G916="yes"),"Uninf-AB",VLOOKUP(D916,Tabelle1!$A$2:$C$9,3,0))</f>
        <v>wMelCS</v>
      </c>
      <c r="I916" t="str">
        <f t="shared" si="56"/>
        <v>wMelCS_Po_2_+</v>
      </c>
      <c r="J916">
        <v>3</v>
      </c>
      <c r="K916">
        <v>4</v>
      </c>
      <c r="L916">
        <v>2</v>
      </c>
      <c r="M916" t="str">
        <f t="shared" si="57"/>
        <v>re10+2</v>
      </c>
      <c r="N916">
        <v>13</v>
      </c>
      <c r="O916">
        <v>0</v>
      </c>
      <c r="P916">
        <v>44</v>
      </c>
      <c r="Q916">
        <v>24.3</v>
      </c>
      <c r="R916" t="s">
        <v>14</v>
      </c>
      <c r="S916">
        <v>24</v>
      </c>
      <c r="T916" s="4" t="s">
        <v>42</v>
      </c>
      <c r="U916" t="s">
        <v>16</v>
      </c>
      <c r="V916">
        <v>17.407464672194401</v>
      </c>
      <c r="W916">
        <f t="shared" si="58"/>
        <v>17</v>
      </c>
      <c r="X916" t="s">
        <v>59</v>
      </c>
      <c r="Y916" t="str">
        <f t="shared" si="59"/>
        <v>Po</v>
      </c>
    </row>
    <row r="917" spans="1:25" x14ac:dyDescent="0.3">
      <c r="A917">
        <v>328</v>
      </c>
      <c r="B917">
        <v>718</v>
      </c>
      <c r="C917" t="s">
        <v>27</v>
      </c>
      <c r="D917" t="s">
        <v>27</v>
      </c>
      <c r="E917">
        <f>VLOOKUP(D917,Tabelle1!$A$2:$B$9,2,0)</f>
        <v>2</v>
      </c>
      <c r="F917" t="s">
        <v>54</v>
      </c>
      <c r="G917" t="s">
        <v>61</v>
      </c>
      <c r="H917" t="str">
        <f>IF(AND(VLOOKUP(D917,Tabelle1!$A$2:$C$9,3,0)="Uninf", G917="yes"),"Uninf-AB",VLOOKUP(D917,Tabelle1!$A$2:$C$9,3,0))</f>
        <v>wMelCS</v>
      </c>
      <c r="I917" t="str">
        <f t="shared" si="56"/>
        <v>wMelCS_Po_2_+</v>
      </c>
      <c r="J917">
        <v>3</v>
      </c>
      <c r="K917">
        <v>4</v>
      </c>
      <c r="L917">
        <v>2</v>
      </c>
      <c r="M917" t="str">
        <f t="shared" si="57"/>
        <v>re10+2</v>
      </c>
      <c r="N917">
        <v>13</v>
      </c>
      <c r="O917">
        <v>0</v>
      </c>
      <c r="P917">
        <v>44</v>
      </c>
      <c r="Q917">
        <v>24.3</v>
      </c>
      <c r="R917" t="s">
        <v>14</v>
      </c>
      <c r="S917">
        <v>24</v>
      </c>
      <c r="T917" s="4" t="s">
        <v>42</v>
      </c>
      <c r="U917" t="s">
        <v>16</v>
      </c>
      <c r="V917">
        <v>17.473314815724699</v>
      </c>
      <c r="W917">
        <f t="shared" si="58"/>
        <v>17</v>
      </c>
      <c r="X917" t="s">
        <v>59</v>
      </c>
      <c r="Y917" t="str">
        <f t="shared" si="59"/>
        <v>Po</v>
      </c>
    </row>
    <row r="918" spans="1:25" x14ac:dyDescent="0.3">
      <c r="A918">
        <v>416</v>
      </c>
      <c r="B918">
        <v>682</v>
      </c>
      <c r="C918" t="s">
        <v>27</v>
      </c>
      <c r="D918" t="s">
        <v>27</v>
      </c>
      <c r="E918">
        <f>VLOOKUP(D918,Tabelle1!$A$2:$B$9,2,0)</f>
        <v>2</v>
      </c>
      <c r="F918" t="s">
        <v>54</v>
      </c>
      <c r="G918" t="s">
        <v>61</v>
      </c>
      <c r="H918" t="str">
        <f>IF(AND(VLOOKUP(D918,Tabelle1!$A$2:$C$9,3,0)="Uninf", G918="yes"),"Uninf-AB",VLOOKUP(D918,Tabelle1!$A$2:$C$9,3,0))</f>
        <v>wMelCS</v>
      </c>
      <c r="I918" t="str">
        <f t="shared" si="56"/>
        <v>wMelCS_Po_2_+</v>
      </c>
      <c r="J918">
        <v>3</v>
      </c>
      <c r="K918">
        <v>4</v>
      </c>
      <c r="L918">
        <v>2</v>
      </c>
      <c r="M918" t="str">
        <f t="shared" si="57"/>
        <v>re10+2</v>
      </c>
      <c r="N918">
        <v>13</v>
      </c>
      <c r="O918">
        <v>0</v>
      </c>
      <c r="P918">
        <v>44</v>
      </c>
      <c r="Q918">
        <v>24.3</v>
      </c>
      <c r="R918" t="s">
        <v>14</v>
      </c>
      <c r="S918">
        <v>24</v>
      </c>
      <c r="T918" s="4" t="s">
        <v>42</v>
      </c>
      <c r="U918" t="s">
        <v>16</v>
      </c>
      <c r="V918">
        <v>17.9104629793129</v>
      </c>
      <c r="W918">
        <f t="shared" si="58"/>
        <v>18</v>
      </c>
      <c r="X918" t="s">
        <v>59</v>
      </c>
      <c r="Y918" t="str">
        <f t="shared" si="59"/>
        <v>Po</v>
      </c>
    </row>
    <row r="919" spans="1:25" x14ac:dyDescent="0.3">
      <c r="A919">
        <v>456</v>
      </c>
      <c r="B919">
        <v>678</v>
      </c>
      <c r="C919" t="s">
        <v>27</v>
      </c>
      <c r="D919" t="s">
        <v>27</v>
      </c>
      <c r="E919">
        <f>VLOOKUP(D919,Tabelle1!$A$2:$B$9,2,0)</f>
        <v>2</v>
      </c>
      <c r="F919" t="s">
        <v>54</v>
      </c>
      <c r="G919" t="s">
        <v>61</v>
      </c>
      <c r="H919" t="str">
        <f>IF(AND(VLOOKUP(D919,Tabelle1!$A$2:$C$9,3,0)="Uninf", G919="yes"),"Uninf-AB",VLOOKUP(D919,Tabelle1!$A$2:$C$9,3,0))</f>
        <v>wMelCS</v>
      </c>
      <c r="I919" t="str">
        <f t="shared" si="56"/>
        <v>wMelCS_Po_2_+</v>
      </c>
      <c r="J919">
        <v>3</v>
      </c>
      <c r="K919">
        <v>4</v>
      </c>
      <c r="L919">
        <v>2</v>
      </c>
      <c r="M919" t="str">
        <f t="shared" si="57"/>
        <v>re10+2</v>
      </c>
      <c r="N919">
        <v>13</v>
      </c>
      <c r="O919">
        <v>0</v>
      </c>
      <c r="P919">
        <v>44</v>
      </c>
      <c r="Q919">
        <v>24.3</v>
      </c>
      <c r="R919" t="s">
        <v>14</v>
      </c>
      <c r="S919">
        <v>24</v>
      </c>
      <c r="T919" s="4" t="s">
        <v>42</v>
      </c>
      <c r="U919" t="s">
        <v>16</v>
      </c>
      <c r="V919">
        <v>18.107811765209298</v>
      </c>
      <c r="W919">
        <f t="shared" si="58"/>
        <v>18</v>
      </c>
      <c r="X919" t="s">
        <v>59</v>
      </c>
      <c r="Y919" t="str">
        <f t="shared" si="59"/>
        <v>Po</v>
      </c>
    </row>
    <row r="920" spans="1:25" x14ac:dyDescent="0.3">
      <c r="A920">
        <v>958</v>
      </c>
      <c r="B920">
        <v>614</v>
      </c>
      <c r="C920" t="s">
        <v>27</v>
      </c>
      <c r="D920" t="s">
        <v>27</v>
      </c>
      <c r="E920">
        <f>VLOOKUP(D920,Tabelle1!$A$2:$B$9,2,0)</f>
        <v>2</v>
      </c>
      <c r="F920" t="s">
        <v>54</v>
      </c>
      <c r="G920" t="s">
        <v>61</v>
      </c>
      <c r="H920" t="str">
        <f>IF(AND(VLOOKUP(D920,Tabelle1!$A$2:$C$9,3,0)="Uninf", G920="yes"),"Uninf-AB",VLOOKUP(D920,Tabelle1!$A$2:$C$9,3,0))</f>
        <v>wMelCS</v>
      </c>
      <c r="I920" t="str">
        <f t="shared" si="56"/>
        <v>wMelCS_Po_2_+</v>
      </c>
      <c r="J920">
        <v>3</v>
      </c>
      <c r="K920">
        <v>4</v>
      </c>
      <c r="L920">
        <v>2</v>
      </c>
      <c r="M920" t="str">
        <f t="shared" si="57"/>
        <v>re10+2</v>
      </c>
      <c r="N920">
        <v>13</v>
      </c>
      <c r="O920">
        <v>0</v>
      </c>
      <c r="P920">
        <v>44</v>
      </c>
      <c r="Q920">
        <v>24.3</v>
      </c>
      <c r="R920" t="s">
        <v>14</v>
      </c>
      <c r="S920">
        <v>24</v>
      </c>
      <c r="T920" s="4" t="s">
        <v>42</v>
      </c>
      <c r="U920" t="s">
        <v>16</v>
      </c>
      <c r="V920">
        <v>20.586051363419401</v>
      </c>
      <c r="W920">
        <f t="shared" si="58"/>
        <v>21</v>
      </c>
      <c r="X920" t="s">
        <v>59</v>
      </c>
      <c r="Y920" t="str">
        <f t="shared" si="59"/>
        <v>Po</v>
      </c>
    </row>
    <row r="921" spans="1:25" x14ac:dyDescent="0.3">
      <c r="A921">
        <v>1328</v>
      </c>
      <c r="B921">
        <v>604</v>
      </c>
      <c r="C921" t="s">
        <v>27</v>
      </c>
      <c r="D921" t="s">
        <v>27</v>
      </c>
      <c r="E921">
        <f>VLOOKUP(D921,Tabelle1!$A$2:$B$9,2,0)</f>
        <v>2</v>
      </c>
      <c r="F921" t="s">
        <v>54</v>
      </c>
      <c r="G921" t="s">
        <v>61</v>
      </c>
      <c r="H921" t="str">
        <f>IF(AND(VLOOKUP(D921,Tabelle1!$A$2:$C$9,3,0)="Uninf", G921="yes"),"Uninf-AB",VLOOKUP(D921,Tabelle1!$A$2:$C$9,3,0))</f>
        <v>wMelCS</v>
      </c>
      <c r="I921" t="str">
        <f t="shared" si="56"/>
        <v>wMelCS_Po_2_+</v>
      </c>
      <c r="J921">
        <v>3</v>
      </c>
      <c r="K921">
        <v>4</v>
      </c>
      <c r="L921">
        <v>2</v>
      </c>
      <c r="M921" t="str">
        <f t="shared" si="57"/>
        <v>re10+2</v>
      </c>
      <c r="N921">
        <v>13</v>
      </c>
      <c r="O921">
        <v>0</v>
      </c>
      <c r="P921">
        <v>44</v>
      </c>
      <c r="Q921">
        <v>24.3</v>
      </c>
      <c r="R921" t="s">
        <v>14</v>
      </c>
      <c r="S921">
        <v>24</v>
      </c>
      <c r="T921" s="4" t="s">
        <v>42</v>
      </c>
      <c r="U921" t="s">
        <v>16</v>
      </c>
      <c r="V921">
        <v>22.408568716247299</v>
      </c>
      <c r="W921">
        <f t="shared" si="58"/>
        <v>22</v>
      </c>
      <c r="X921" t="s">
        <v>59</v>
      </c>
      <c r="Y921" t="str">
        <f t="shared" si="59"/>
        <v>Po</v>
      </c>
    </row>
    <row r="922" spans="1:25" x14ac:dyDescent="0.3">
      <c r="A922">
        <v>1620</v>
      </c>
      <c r="B922">
        <v>654</v>
      </c>
      <c r="C922" t="s">
        <v>27</v>
      </c>
      <c r="D922" t="s">
        <v>27</v>
      </c>
      <c r="E922">
        <f>VLOOKUP(D922,Tabelle1!$A$2:$B$9,2,0)</f>
        <v>2</v>
      </c>
      <c r="F922" t="s">
        <v>54</v>
      </c>
      <c r="G922" t="s">
        <v>61</v>
      </c>
      <c r="H922" t="str">
        <f>IF(AND(VLOOKUP(D922,Tabelle1!$A$2:$C$9,3,0)="Uninf", G922="yes"),"Uninf-AB",VLOOKUP(D922,Tabelle1!$A$2:$C$9,3,0))</f>
        <v>wMelCS</v>
      </c>
      <c r="I922" t="str">
        <f t="shared" si="56"/>
        <v>wMelCS_Po_2_+</v>
      </c>
      <c r="J922">
        <v>3</v>
      </c>
      <c r="K922">
        <v>4</v>
      </c>
      <c r="L922">
        <v>2</v>
      </c>
      <c r="M922" t="str">
        <f t="shared" si="57"/>
        <v>re10+2</v>
      </c>
      <c r="N922">
        <v>13</v>
      </c>
      <c r="O922">
        <v>0</v>
      </c>
      <c r="P922">
        <v>44</v>
      </c>
      <c r="Q922">
        <v>24.3</v>
      </c>
      <c r="R922" t="s">
        <v>14</v>
      </c>
      <c r="S922">
        <v>24</v>
      </c>
      <c r="T922" s="4" t="s">
        <v>42</v>
      </c>
      <c r="U922" t="s">
        <v>16</v>
      </c>
      <c r="V922">
        <v>23.840535364262699</v>
      </c>
      <c r="W922">
        <f t="shared" si="58"/>
        <v>24</v>
      </c>
      <c r="X922" t="s">
        <v>59</v>
      </c>
      <c r="Y922" t="str">
        <f t="shared" si="59"/>
        <v>Po</v>
      </c>
    </row>
    <row r="923" spans="1:25" x14ac:dyDescent="0.3">
      <c r="A923">
        <v>1672</v>
      </c>
      <c r="B923">
        <v>648</v>
      </c>
      <c r="C923" t="s">
        <v>27</v>
      </c>
      <c r="D923" t="s">
        <v>27</v>
      </c>
      <c r="E923">
        <f>VLOOKUP(D923,Tabelle1!$A$2:$B$9,2,0)</f>
        <v>2</v>
      </c>
      <c r="F923" t="s">
        <v>54</v>
      </c>
      <c r="G923" t="s">
        <v>61</v>
      </c>
      <c r="H923" t="str">
        <f>IF(AND(VLOOKUP(D923,Tabelle1!$A$2:$C$9,3,0)="Uninf", G923="yes"),"Uninf-AB",VLOOKUP(D923,Tabelle1!$A$2:$C$9,3,0))</f>
        <v>wMelCS</v>
      </c>
      <c r="I923" t="str">
        <f t="shared" si="56"/>
        <v>wMelCS_Po_2_+</v>
      </c>
      <c r="J923">
        <v>3</v>
      </c>
      <c r="K923">
        <v>4</v>
      </c>
      <c r="L923">
        <v>2</v>
      </c>
      <c r="M923" t="str">
        <f t="shared" si="57"/>
        <v>re10+2</v>
      </c>
      <c r="N923">
        <v>13</v>
      </c>
      <c r="O923">
        <v>0</v>
      </c>
      <c r="P923">
        <v>44</v>
      </c>
      <c r="Q923">
        <v>24.3</v>
      </c>
      <c r="R923" t="s">
        <v>14</v>
      </c>
      <c r="S923">
        <v>24</v>
      </c>
      <c r="T923" s="4" t="s">
        <v>42</v>
      </c>
      <c r="U923" t="s">
        <v>16</v>
      </c>
      <c r="V923">
        <v>24.097176457534498</v>
      </c>
      <c r="W923">
        <f t="shared" si="58"/>
        <v>24</v>
      </c>
      <c r="X923" t="s">
        <v>59</v>
      </c>
      <c r="Y923" t="str">
        <f t="shared" si="59"/>
        <v>Po</v>
      </c>
    </row>
    <row r="924" spans="1:25" x14ac:dyDescent="0.3">
      <c r="A924">
        <v>1980</v>
      </c>
      <c r="B924">
        <v>614</v>
      </c>
      <c r="C924" t="s">
        <v>27</v>
      </c>
      <c r="D924" t="s">
        <v>27</v>
      </c>
      <c r="E924">
        <f>VLOOKUP(D924,Tabelle1!$A$2:$B$9,2,0)</f>
        <v>2</v>
      </c>
      <c r="F924" t="s">
        <v>54</v>
      </c>
      <c r="G924" t="s">
        <v>61</v>
      </c>
      <c r="H924" t="str">
        <f>IF(AND(VLOOKUP(D924,Tabelle1!$A$2:$C$9,3,0)="Uninf", G924="yes"),"Uninf-AB",VLOOKUP(D924,Tabelle1!$A$2:$C$9,3,0))</f>
        <v>wMelCS</v>
      </c>
      <c r="I924" t="str">
        <f t="shared" si="56"/>
        <v>wMelCS_Po_2_+</v>
      </c>
      <c r="J924">
        <v>3</v>
      </c>
      <c r="K924">
        <v>4</v>
      </c>
      <c r="L924">
        <v>2</v>
      </c>
      <c r="M924" t="str">
        <f t="shared" si="57"/>
        <v>re10+2</v>
      </c>
      <c r="N924">
        <v>13</v>
      </c>
      <c r="O924">
        <v>0</v>
      </c>
      <c r="P924">
        <v>44</v>
      </c>
      <c r="Q924">
        <v>24.3</v>
      </c>
      <c r="R924" t="s">
        <v>14</v>
      </c>
      <c r="S924">
        <v>24</v>
      </c>
      <c r="T924" s="4" t="s">
        <v>42</v>
      </c>
      <c r="U924" t="s">
        <v>16</v>
      </c>
      <c r="V924">
        <v>25.617112795362601</v>
      </c>
      <c r="W924">
        <f t="shared" si="58"/>
        <v>26</v>
      </c>
      <c r="X924" t="s">
        <v>59</v>
      </c>
      <c r="Y924" t="str">
        <f t="shared" si="59"/>
        <v>Po</v>
      </c>
    </row>
    <row r="925" spans="1:25" x14ac:dyDescent="0.3">
      <c r="A925">
        <v>154</v>
      </c>
      <c r="B925">
        <v>522</v>
      </c>
      <c r="C925" t="s">
        <v>27</v>
      </c>
      <c r="D925" t="s">
        <v>27</v>
      </c>
      <c r="E925">
        <f>VLOOKUP(D925,Tabelle1!$A$2:$B$9,2,0)</f>
        <v>2</v>
      </c>
      <c r="F925" t="s">
        <v>54</v>
      </c>
      <c r="G925" t="s">
        <v>61</v>
      </c>
      <c r="H925" t="str">
        <f>IF(AND(VLOOKUP(D925,Tabelle1!$A$2:$C$9,3,0)="Uninf", G925="yes"),"Uninf-AB",VLOOKUP(D925,Tabelle1!$A$2:$C$9,3,0))</f>
        <v>wMelCS</v>
      </c>
      <c r="I925" t="str">
        <f t="shared" si="56"/>
        <v>wMelCS_Po_2_+</v>
      </c>
      <c r="J925">
        <v>3</v>
      </c>
      <c r="K925">
        <v>14</v>
      </c>
      <c r="L925">
        <v>3</v>
      </c>
      <c r="M925" t="str">
        <f t="shared" si="57"/>
        <v>re10+3</v>
      </c>
      <c r="N925">
        <v>14</v>
      </c>
      <c r="O925">
        <v>0</v>
      </c>
      <c r="P925">
        <v>60</v>
      </c>
      <c r="Q925">
        <v>24.7</v>
      </c>
      <c r="R925" t="s">
        <v>14</v>
      </c>
      <c r="S925">
        <v>24</v>
      </c>
      <c r="T925" s="4" t="s">
        <v>42</v>
      </c>
      <c r="U925" t="s">
        <v>17</v>
      </c>
      <c r="V925">
        <v>17.905414427802398</v>
      </c>
      <c r="W925">
        <f t="shared" si="58"/>
        <v>18</v>
      </c>
      <c r="X925" t="s">
        <v>59</v>
      </c>
      <c r="Y925" t="str">
        <f t="shared" si="59"/>
        <v>Po</v>
      </c>
    </row>
    <row r="926" spans="1:25" x14ac:dyDescent="0.3">
      <c r="A926">
        <v>148</v>
      </c>
      <c r="B926">
        <v>494</v>
      </c>
      <c r="C926" t="s">
        <v>27</v>
      </c>
      <c r="D926" t="s">
        <v>27</v>
      </c>
      <c r="E926">
        <f>VLOOKUP(D926,Tabelle1!$A$2:$B$9,2,0)</f>
        <v>2</v>
      </c>
      <c r="F926" t="s">
        <v>54</v>
      </c>
      <c r="G926" t="s">
        <v>61</v>
      </c>
      <c r="H926" t="str">
        <f>IF(AND(VLOOKUP(D926,Tabelle1!$A$2:$C$9,3,0)="Uninf", G926="yes"),"Uninf-AB",VLOOKUP(D926,Tabelle1!$A$2:$C$9,3,0))</f>
        <v>wMelCS</v>
      </c>
      <c r="I926" t="str">
        <f t="shared" si="56"/>
        <v>wMelCS_Po_2_+</v>
      </c>
      <c r="J926">
        <v>3</v>
      </c>
      <c r="K926">
        <v>14</v>
      </c>
      <c r="L926">
        <v>3</v>
      </c>
      <c r="M926" t="str">
        <f t="shared" si="57"/>
        <v>re10+3</v>
      </c>
      <c r="N926">
        <v>14</v>
      </c>
      <c r="O926">
        <v>0</v>
      </c>
      <c r="P926">
        <v>60</v>
      </c>
      <c r="Q926">
        <v>24.7</v>
      </c>
      <c r="R926" t="s">
        <v>14</v>
      </c>
      <c r="S926">
        <v>24</v>
      </c>
      <c r="T926" s="4" t="s">
        <v>42</v>
      </c>
      <c r="U926" t="s">
        <v>17</v>
      </c>
      <c r="V926">
        <v>17.883656178329002</v>
      </c>
      <c r="W926">
        <f t="shared" si="58"/>
        <v>18</v>
      </c>
      <c r="X926" t="s">
        <v>59</v>
      </c>
      <c r="Y926" t="str">
        <f t="shared" si="59"/>
        <v>Po</v>
      </c>
    </row>
    <row r="927" spans="1:25" x14ac:dyDescent="0.3">
      <c r="A927">
        <v>162</v>
      </c>
      <c r="B927">
        <v>494</v>
      </c>
      <c r="C927" t="s">
        <v>27</v>
      </c>
      <c r="D927" t="s">
        <v>27</v>
      </c>
      <c r="E927">
        <f>VLOOKUP(D927,Tabelle1!$A$2:$B$9,2,0)</f>
        <v>2</v>
      </c>
      <c r="F927" t="s">
        <v>54</v>
      </c>
      <c r="G927" t="s">
        <v>61</v>
      </c>
      <c r="H927" t="str">
        <f>IF(AND(VLOOKUP(D927,Tabelle1!$A$2:$C$9,3,0)="Uninf", G927="yes"),"Uninf-AB",VLOOKUP(D927,Tabelle1!$A$2:$C$9,3,0))</f>
        <v>wMelCS</v>
      </c>
      <c r="I927" t="str">
        <f t="shared" si="56"/>
        <v>wMelCS_Po_2_+</v>
      </c>
      <c r="J927">
        <v>3</v>
      </c>
      <c r="K927">
        <v>14</v>
      </c>
      <c r="L927">
        <v>3</v>
      </c>
      <c r="M927" t="str">
        <f t="shared" si="57"/>
        <v>re10+3</v>
      </c>
      <c r="N927">
        <v>14</v>
      </c>
      <c r="O927">
        <v>0</v>
      </c>
      <c r="P927">
        <v>60</v>
      </c>
      <c r="Q927">
        <v>24.7</v>
      </c>
      <c r="R927" t="s">
        <v>14</v>
      </c>
      <c r="S927">
        <v>24</v>
      </c>
      <c r="T927" s="4" t="s">
        <v>42</v>
      </c>
      <c r="U927" t="s">
        <v>17</v>
      </c>
      <c r="V927">
        <v>17.949058916452099</v>
      </c>
      <c r="W927">
        <f t="shared" si="58"/>
        <v>18</v>
      </c>
      <c r="X927" t="s">
        <v>59</v>
      </c>
      <c r="Y927" t="str">
        <f t="shared" si="59"/>
        <v>Po</v>
      </c>
    </row>
    <row r="928" spans="1:25" x14ac:dyDescent="0.3">
      <c r="A928">
        <v>152</v>
      </c>
      <c r="B928">
        <v>474</v>
      </c>
      <c r="C928" t="s">
        <v>27</v>
      </c>
      <c r="D928" t="s">
        <v>27</v>
      </c>
      <c r="E928">
        <f>VLOOKUP(D928,Tabelle1!$A$2:$B$9,2,0)</f>
        <v>2</v>
      </c>
      <c r="F928" t="s">
        <v>54</v>
      </c>
      <c r="G928" t="s">
        <v>61</v>
      </c>
      <c r="H928" t="str">
        <f>IF(AND(VLOOKUP(D928,Tabelle1!$A$2:$C$9,3,0)="Uninf", G928="yes"),"Uninf-AB",VLOOKUP(D928,Tabelle1!$A$2:$C$9,3,0))</f>
        <v>wMelCS</v>
      </c>
      <c r="I928" t="str">
        <f t="shared" si="56"/>
        <v>wMelCS_Po_2_+</v>
      </c>
      <c r="J928">
        <v>3</v>
      </c>
      <c r="K928">
        <v>14</v>
      </c>
      <c r="L928">
        <v>3</v>
      </c>
      <c r="M928" t="str">
        <f t="shared" si="57"/>
        <v>re10+3</v>
      </c>
      <c r="N928">
        <v>14</v>
      </c>
      <c r="O928">
        <v>0</v>
      </c>
      <c r="P928">
        <v>60</v>
      </c>
      <c r="Q928">
        <v>24.7</v>
      </c>
      <c r="R928" t="s">
        <v>14</v>
      </c>
      <c r="S928">
        <v>24</v>
      </c>
      <c r="T928" s="4" t="s">
        <v>42</v>
      </c>
      <c r="U928" t="s">
        <v>17</v>
      </c>
      <c r="V928">
        <v>17.906822314533098</v>
      </c>
      <c r="W928">
        <f t="shared" si="58"/>
        <v>18</v>
      </c>
      <c r="X928" t="s">
        <v>59</v>
      </c>
      <c r="Y928" t="str">
        <f t="shared" si="59"/>
        <v>Po</v>
      </c>
    </row>
    <row r="929" spans="1:25" x14ac:dyDescent="0.3">
      <c r="A929">
        <v>174</v>
      </c>
      <c r="B929">
        <v>482</v>
      </c>
      <c r="C929" t="s">
        <v>27</v>
      </c>
      <c r="D929" t="s">
        <v>27</v>
      </c>
      <c r="E929">
        <f>VLOOKUP(D929,Tabelle1!$A$2:$B$9,2,0)</f>
        <v>2</v>
      </c>
      <c r="F929" t="s">
        <v>54</v>
      </c>
      <c r="G929" t="s">
        <v>61</v>
      </c>
      <c r="H929" t="str">
        <f>IF(AND(VLOOKUP(D929,Tabelle1!$A$2:$C$9,3,0)="Uninf", G929="yes"),"Uninf-AB",VLOOKUP(D929,Tabelle1!$A$2:$C$9,3,0))</f>
        <v>wMelCS</v>
      </c>
      <c r="I929" t="str">
        <f t="shared" si="56"/>
        <v>wMelCS_Po_2_+</v>
      </c>
      <c r="J929">
        <v>3</v>
      </c>
      <c r="K929">
        <v>14</v>
      </c>
      <c r="L929">
        <v>3</v>
      </c>
      <c r="M929" t="str">
        <f t="shared" si="57"/>
        <v>re10+3</v>
      </c>
      <c r="N929">
        <v>14</v>
      </c>
      <c r="O929">
        <v>0</v>
      </c>
      <c r="P929">
        <v>60</v>
      </c>
      <c r="Q929">
        <v>24.7</v>
      </c>
      <c r="R929" t="s">
        <v>14</v>
      </c>
      <c r="S929">
        <v>24</v>
      </c>
      <c r="T929" s="4" t="s">
        <v>42</v>
      </c>
      <c r="U929" t="s">
        <v>17</v>
      </c>
      <c r="V929">
        <v>18.007806190030401</v>
      </c>
      <c r="W929">
        <f t="shared" si="58"/>
        <v>18</v>
      </c>
      <c r="X929" t="s">
        <v>59</v>
      </c>
      <c r="Y929" t="str">
        <f t="shared" si="59"/>
        <v>Po</v>
      </c>
    </row>
    <row r="930" spans="1:25" x14ac:dyDescent="0.3">
      <c r="A930">
        <v>180</v>
      </c>
      <c r="B930">
        <v>474</v>
      </c>
      <c r="C930" t="s">
        <v>27</v>
      </c>
      <c r="D930" t="s">
        <v>27</v>
      </c>
      <c r="E930">
        <f>VLOOKUP(D930,Tabelle1!$A$2:$B$9,2,0)</f>
        <v>2</v>
      </c>
      <c r="F930" t="s">
        <v>54</v>
      </c>
      <c r="G930" t="s">
        <v>61</v>
      </c>
      <c r="H930" t="str">
        <f>IF(AND(VLOOKUP(D930,Tabelle1!$A$2:$C$9,3,0)="Uninf", G930="yes"),"Uninf-AB",VLOOKUP(D930,Tabelle1!$A$2:$C$9,3,0))</f>
        <v>wMelCS</v>
      </c>
      <c r="I930" t="str">
        <f t="shared" si="56"/>
        <v>wMelCS_Po_2_+</v>
      </c>
      <c r="J930">
        <v>3</v>
      </c>
      <c r="K930">
        <v>14</v>
      </c>
      <c r="L930">
        <v>3</v>
      </c>
      <c r="M930" t="str">
        <f t="shared" si="57"/>
        <v>re10+3</v>
      </c>
      <c r="N930">
        <v>14</v>
      </c>
      <c r="O930">
        <v>0</v>
      </c>
      <c r="P930">
        <v>60</v>
      </c>
      <c r="Q930">
        <v>24.7</v>
      </c>
      <c r="R930" t="s">
        <v>14</v>
      </c>
      <c r="S930">
        <v>24</v>
      </c>
      <c r="T930" s="4" t="s">
        <v>42</v>
      </c>
      <c r="U930" t="s">
        <v>17</v>
      </c>
      <c r="V930">
        <v>18.0376277907793</v>
      </c>
      <c r="W930">
        <f t="shared" si="58"/>
        <v>18</v>
      </c>
      <c r="X930" t="s">
        <v>59</v>
      </c>
      <c r="Y930" t="str">
        <f t="shared" si="59"/>
        <v>Po</v>
      </c>
    </row>
    <row r="931" spans="1:25" x14ac:dyDescent="0.3">
      <c r="A931">
        <v>188</v>
      </c>
      <c r="B931">
        <v>494</v>
      </c>
      <c r="C931" t="s">
        <v>27</v>
      </c>
      <c r="D931" t="s">
        <v>27</v>
      </c>
      <c r="E931">
        <f>VLOOKUP(D931,Tabelle1!$A$2:$B$9,2,0)</f>
        <v>2</v>
      </c>
      <c r="F931" t="s">
        <v>54</v>
      </c>
      <c r="G931" t="s">
        <v>61</v>
      </c>
      <c r="H931" t="str">
        <f>IF(AND(VLOOKUP(D931,Tabelle1!$A$2:$C$9,3,0)="Uninf", G931="yes"),"Uninf-AB",VLOOKUP(D931,Tabelle1!$A$2:$C$9,3,0))</f>
        <v>wMelCS</v>
      </c>
      <c r="I931" t="str">
        <f t="shared" si="56"/>
        <v>wMelCS_Po_2_+</v>
      </c>
      <c r="J931">
        <v>3</v>
      </c>
      <c r="K931">
        <v>14</v>
      </c>
      <c r="L931">
        <v>3</v>
      </c>
      <c r="M931" t="str">
        <f t="shared" si="57"/>
        <v>re10+3</v>
      </c>
      <c r="N931">
        <v>14</v>
      </c>
      <c r="O931">
        <v>0</v>
      </c>
      <c r="P931">
        <v>60</v>
      </c>
      <c r="Q931">
        <v>24.7</v>
      </c>
      <c r="R931" t="s">
        <v>14</v>
      </c>
      <c r="S931">
        <v>24</v>
      </c>
      <c r="T931" s="4" t="s">
        <v>42</v>
      </c>
      <c r="U931" t="s">
        <v>17</v>
      </c>
      <c r="V931">
        <v>18.070521144394998</v>
      </c>
      <c r="W931">
        <f t="shared" si="58"/>
        <v>18</v>
      </c>
      <c r="X931" t="s">
        <v>59</v>
      </c>
      <c r="Y931" t="str">
        <f t="shared" si="59"/>
        <v>Po</v>
      </c>
    </row>
    <row r="932" spans="1:25" x14ac:dyDescent="0.3">
      <c r="A932">
        <v>174</v>
      </c>
      <c r="B932">
        <v>518</v>
      </c>
      <c r="C932" t="s">
        <v>27</v>
      </c>
      <c r="D932" t="s">
        <v>27</v>
      </c>
      <c r="E932">
        <f>VLOOKUP(D932,Tabelle1!$A$2:$B$9,2,0)</f>
        <v>2</v>
      </c>
      <c r="F932" t="s">
        <v>54</v>
      </c>
      <c r="G932" t="s">
        <v>61</v>
      </c>
      <c r="H932" t="str">
        <f>IF(AND(VLOOKUP(D932,Tabelle1!$A$2:$C$9,3,0)="Uninf", G932="yes"),"Uninf-AB",VLOOKUP(D932,Tabelle1!$A$2:$C$9,3,0))</f>
        <v>wMelCS</v>
      </c>
      <c r="I932" t="str">
        <f t="shared" si="56"/>
        <v>wMelCS_Po_2_+</v>
      </c>
      <c r="J932">
        <v>3</v>
      </c>
      <c r="K932">
        <v>14</v>
      </c>
      <c r="L932">
        <v>3</v>
      </c>
      <c r="M932" t="str">
        <f t="shared" si="57"/>
        <v>re10+3</v>
      </c>
      <c r="N932">
        <v>14</v>
      </c>
      <c r="O932">
        <v>0</v>
      </c>
      <c r="P932">
        <v>60</v>
      </c>
      <c r="Q932">
        <v>24.7</v>
      </c>
      <c r="R932" t="s">
        <v>14</v>
      </c>
      <c r="S932">
        <v>24</v>
      </c>
      <c r="T932" s="4" t="s">
        <v>42</v>
      </c>
      <c r="U932" t="s">
        <v>17</v>
      </c>
      <c r="V932">
        <v>17.999742838754901</v>
      </c>
      <c r="W932">
        <f t="shared" si="58"/>
        <v>18</v>
      </c>
      <c r="X932" t="s">
        <v>59</v>
      </c>
      <c r="Y932" t="str">
        <f t="shared" si="59"/>
        <v>Po</v>
      </c>
    </row>
    <row r="933" spans="1:25" x14ac:dyDescent="0.3">
      <c r="A933">
        <v>212</v>
      </c>
      <c r="B933">
        <v>528</v>
      </c>
      <c r="C933" t="s">
        <v>27</v>
      </c>
      <c r="D933" t="s">
        <v>27</v>
      </c>
      <c r="E933">
        <f>VLOOKUP(D933,Tabelle1!$A$2:$B$9,2,0)</f>
        <v>2</v>
      </c>
      <c r="F933" t="s">
        <v>54</v>
      </c>
      <c r="G933" t="s">
        <v>61</v>
      </c>
      <c r="H933" t="str">
        <f>IF(AND(VLOOKUP(D933,Tabelle1!$A$2:$C$9,3,0)="Uninf", G933="yes"),"Uninf-AB",VLOOKUP(D933,Tabelle1!$A$2:$C$9,3,0))</f>
        <v>wMelCS</v>
      </c>
      <c r="I933" t="str">
        <f t="shared" si="56"/>
        <v>wMelCS_Po_2_+</v>
      </c>
      <c r="J933">
        <v>3</v>
      </c>
      <c r="K933">
        <v>14</v>
      </c>
      <c r="L933">
        <v>3</v>
      </c>
      <c r="M933" t="str">
        <f t="shared" si="57"/>
        <v>re10+3</v>
      </c>
      <c r="N933">
        <v>14</v>
      </c>
      <c r="O933">
        <v>0</v>
      </c>
      <c r="P933">
        <v>60</v>
      </c>
      <c r="Q933">
        <v>24.7</v>
      </c>
      <c r="R933" t="s">
        <v>14</v>
      </c>
      <c r="S933">
        <v>24</v>
      </c>
      <c r="T933" s="4" t="s">
        <v>42</v>
      </c>
      <c r="U933" t="s">
        <v>17</v>
      </c>
      <c r="V933">
        <v>18.1750247367189</v>
      </c>
      <c r="W933">
        <f t="shared" si="58"/>
        <v>18</v>
      </c>
      <c r="X933" t="s">
        <v>59</v>
      </c>
      <c r="Y933" t="str">
        <f t="shared" si="59"/>
        <v>Po</v>
      </c>
    </row>
    <row r="934" spans="1:25" x14ac:dyDescent="0.3">
      <c r="A934">
        <v>226</v>
      </c>
      <c r="B934">
        <v>526</v>
      </c>
      <c r="C934" t="s">
        <v>27</v>
      </c>
      <c r="D934" t="s">
        <v>27</v>
      </c>
      <c r="E934">
        <f>VLOOKUP(D934,Tabelle1!$A$2:$B$9,2,0)</f>
        <v>2</v>
      </c>
      <c r="F934" t="s">
        <v>54</v>
      </c>
      <c r="G934" t="s">
        <v>61</v>
      </c>
      <c r="H934" t="str">
        <f>IF(AND(VLOOKUP(D934,Tabelle1!$A$2:$C$9,3,0)="Uninf", G934="yes"),"Uninf-AB",VLOOKUP(D934,Tabelle1!$A$2:$C$9,3,0))</f>
        <v>wMelCS</v>
      </c>
      <c r="I934" t="str">
        <f t="shared" si="56"/>
        <v>wMelCS_Po_2_+</v>
      </c>
      <c r="J934">
        <v>3</v>
      </c>
      <c r="K934">
        <v>14</v>
      </c>
      <c r="L934">
        <v>3</v>
      </c>
      <c r="M934" t="str">
        <f t="shared" si="57"/>
        <v>re10+3</v>
      </c>
      <c r="N934">
        <v>14</v>
      </c>
      <c r="O934">
        <v>0</v>
      </c>
      <c r="P934">
        <v>60</v>
      </c>
      <c r="Q934">
        <v>24.7</v>
      </c>
      <c r="R934" t="s">
        <v>14</v>
      </c>
      <c r="S934">
        <v>24</v>
      </c>
      <c r="T934" s="4" t="s">
        <v>42</v>
      </c>
      <c r="U934" t="s">
        <v>17</v>
      </c>
      <c r="V934">
        <v>18.240875438801702</v>
      </c>
      <c r="W934">
        <f t="shared" si="58"/>
        <v>18</v>
      </c>
      <c r="X934" t="s">
        <v>59</v>
      </c>
      <c r="Y934" t="str">
        <f t="shared" si="59"/>
        <v>Po</v>
      </c>
    </row>
    <row r="935" spans="1:25" x14ac:dyDescent="0.3">
      <c r="A935">
        <v>228</v>
      </c>
      <c r="B935">
        <v>514</v>
      </c>
      <c r="C935" t="s">
        <v>27</v>
      </c>
      <c r="D935" t="s">
        <v>27</v>
      </c>
      <c r="E935">
        <f>VLOOKUP(D935,Tabelle1!$A$2:$B$9,2,0)</f>
        <v>2</v>
      </c>
      <c r="F935" t="s">
        <v>54</v>
      </c>
      <c r="G935" t="s">
        <v>61</v>
      </c>
      <c r="H935" t="str">
        <f>IF(AND(VLOOKUP(D935,Tabelle1!$A$2:$C$9,3,0)="Uninf", G935="yes"),"Uninf-AB",VLOOKUP(D935,Tabelle1!$A$2:$C$9,3,0))</f>
        <v>wMelCS</v>
      </c>
      <c r="I935" t="str">
        <f t="shared" si="56"/>
        <v>wMelCS_Po_2_+</v>
      </c>
      <c r="J935">
        <v>3</v>
      </c>
      <c r="K935">
        <v>14</v>
      </c>
      <c r="L935">
        <v>3</v>
      </c>
      <c r="M935" t="str">
        <f t="shared" si="57"/>
        <v>re10+3</v>
      </c>
      <c r="N935">
        <v>14</v>
      </c>
      <c r="O935">
        <v>0</v>
      </c>
      <c r="P935">
        <v>60</v>
      </c>
      <c r="Q935">
        <v>24.7</v>
      </c>
      <c r="R935" t="s">
        <v>14</v>
      </c>
      <c r="S935">
        <v>24</v>
      </c>
      <c r="T935" s="4" t="s">
        <v>42</v>
      </c>
      <c r="U935" t="s">
        <v>17</v>
      </c>
      <c r="V935">
        <v>18.2529064708635</v>
      </c>
      <c r="W935">
        <f t="shared" si="58"/>
        <v>18</v>
      </c>
      <c r="X935" t="s">
        <v>59</v>
      </c>
      <c r="Y935" t="str">
        <f t="shared" si="59"/>
        <v>Po</v>
      </c>
    </row>
    <row r="936" spans="1:25" x14ac:dyDescent="0.3">
      <c r="A936">
        <v>242</v>
      </c>
      <c r="B936">
        <v>518</v>
      </c>
      <c r="C936" t="s">
        <v>27</v>
      </c>
      <c r="D936" t="s">
        <v>27</v>
      </c>
      <c r="E936">
        <f>VLOOKUP(D936,Tabelle1!$A$2:$B$9,2,0)</f>
        <v>2</v>
      </c>
      <c r="F936" t="s">
        <v>54</v>
      </c>
      <c r="G936" t="s">
        <v>61</v>
      </c>
      <c r="H936" t="str">
        <f>IF(AND(VLOOKUP(D936,Tabelle1!$A$2:$C$9,3,0)="Uninf", G936="yes"),"Uninf-AB",VLOOKUP(D936,Tabelle1!$A$2:$C$9,3,0))</f>
        <v>wMelCS</v>
      </c>
      <c r="I936" t="str">
        <f t="shared" si="56"/>
        <v>wMelCS_Po_2_+</v>
      </c>
      <c r="J936">
        <v>3</v>
      </c>
      <c r="K936">
        <v>14</v>
      </c>
      <c r="L936">
        <v>3</v>
      </c>
      <c r="M936" t="str">
        <f t="shared" si="57"/>
        <v>re10+3</v>
      </c>
      <c r="N936">
        <v>14</v>
      </c>
      <c r="O936">
        <v>0</v>
      </c>
      <c r="P936">
        <v>60</v>
      </c>
      <c r="Q936">
        <v>24.7</v>
      </c>
      <c r="R936" t="s">
        <v>14</v>
      </c>
      <c r="S936">
        <v>24</v>
      </c>
      <c r="T936" s="4" t="s">
        <v>42</v>
      </c>
      <c r="U936" t="s">
        <v>17</v>
      </c>
      <c r="V936">
        <v>18.3174132810671</v>
      </c>
      <c r="W936">
        <f t="shared" si="58"/>
        <v>18</v>
      </c>
      <c r="X936" t="s">
        <v>59</v>
      </c>
      <c r="Y936" t="str">
        <f t="shared" si="59"/>
        <v>Po</v>
      </c>
    </row>
    <row r="937" spans="1:25" x14ac:dyDescent="0.3">
      <c r="A937">
        <v>264</v>
      </c>
      <c r="B937">
        <v>516</v>
      </c>
      <c r="C937" t="s">
        <v>27</v>
      </c>
      <c r="D937" t="s">
        <v>27</v>
      </c>
      <c r="E937">
        <f>VLOOKUP(D937,Tabelle1!$A$2:$B$9,2,0)</f>
        <v>2</v>
      </c>
      <c r="F937" t="s">
        <v>54</v>
      </c>
      <c r="G937" t="s">
        <v>61</v>
      </c>
      <c r="H937" t="str">
        <f>IF(AND(VLOOKUP(D937,Tabelle1!$A$2:$C$9,3,0)="Uninf", G937="yes"),"Uninf-AB",VLOOKUP(D937,Tabelle1!$A$2:$C$9,3,0))</f>
        <v>wMelCS</v>
      </c>
      <c r="I937" t="str">
        <f t="shared" si="56"/>
        <v>wMelCS_Po_2_+</v>
      </c>
      <c r="J937">
        <v>3</v>
      </c>
      <c r="K937">
        <v>14</v>
      </c>
      <c r="L937">
        <v>3</v>
      </c>
      <c r="M937" t="str">
        <f t="shared" si="57"/>
        <v>re10+3</v>
      </c>
      <c r="N937">
        <v>14</v>
      </c>
      <c r="O937">
        <v>0</v>
      </c>
      <c r="P937">
        <v>60</v>
      </c>
      <c r="Q937">
        <v>24.7</v>
      </c>
      <c r="R937" t="s">
        <v>14</v>
      </c>
      <c r="S937">
        <v>24</v>
      </c>
      <c r="T937" s="4" t="s">
        <v>42</v>
      </c>
      <c r="U937" t="s">
        <v>17</v>
      </c>
      <c r="V937">
        <v>18.420636976363198</v>
      </c>
      <c r="W937">
        <f t="shared" si="58"/>
        <v>18</v>
      </c>
      <c r="X937" t="s">
        <v>59</v>
      </c>
      <c r="Y937" t="str">
        <f t="shared" si="59"/>
        <v>Po</v>
      </c>
    </row>
    <row r="938" spans="1:25" x14ac:dyDescent="0.3">
      <c r="A938">
        <v>264</v>
      </c>
      <c r="B938">
        <v>452</v>
      </c>
      <c r="C938" t="s">
        <v>27</v>
      </c>
      <c r="D938" t="s">
        <v>27</v>
      </c>
      <c r="E938">
        <f>VLOOKUP(D938,Tabelle1!$A$2:$B$9,2,0)</f>
        <v>2</v>
      </c>
      <c r="F938" t="s">
        <v>54</v>
      </c>
      <c r="G938" t="s">
        <v>61</v>
      </c>
      <c r="H938" t="str">
        <f>IF(AND(VLOOKUP(D938,Tabelle1!$A$2:$C$9,3,0)="Uninf", G938="yes"),"Uninf-AB",VLOOKUP(D938,Tabelle1!$A$2:$C$9,3,0))</f>
        <v>wMelCS</v>
      </c>
      <c r="I938" t="str">
        <f t="shared" si="56"/>
        <v>wMelCS_Po_2_+</v>
      </c>
      <c r="J938">
        <v>3</v>
      </c>
      <c r="K938">
        <v>14</v>
      </c>
      <c r="L938">
        <v>3</v>
      </c>
      <c r="M938" t="str">
        <f t="shared" si="57"/>
        <v>re10+3</v>
      </c>
      <c r="N938">
        <v>14</v>
      </c>
      <c r="O938">
        <v>0</v>
      </c>
      <c r="P938">
        <v>60</v>
      </c>
      <c r="Q938">
        <v>24.7</v>
      </c>
      <c r="R938" t="s">
        <v>14</v>
      </c>
      <c r="S938">
        <v>24</v>
      </c>
      <c r="T938" s="4" t="s">
        <v>42</v>
      </c>
      <c r="U938" t="s">
        <v>17</v>
      </c>
      <c r="V938">
        <v>18.434971823075099</v>
      </c>
      <c r="W938">
        <f t="shared" si="58"/>
        <v>18</v>
      </c>
      <c r="X938" t="s">
        <v>59</v>
      </c>
      <c r="Y938" t="str">
        <f t="shared" si="59"/>
        <v>Po</v>
      </c>
    </row>
    <row r="939" spans="1:25" x14ac:dyDescent="0.3">
      <c r="A939">
        <v>310</v>
      </c>
      <c r="B939">
        <v>514</v>
      </c>
      <c r="C939" t="s">
        <v>27</v>
      </c>
      <c r="D939" t="s">
        <v>27</v>
      </c>
      <c r="E939">
        <f>VLOOKUP(D939,Tabelle1!$A$2:$B$9,2,0)</f>
        <v>2</v>
      </c>
      <c r="F939" t="s">
        <v>54</v>
      </c>
      <c r="G939" t="s">
        <v>61</v>
      </c>
      <c r="H939" t="str">
        <f>IF(AND(VLOOKUP(D939,Tabelle1!$A$2:$C$9,3,0)="Uninf", G939="yes"),"Uninf-AB",VLOOKUP(D939,Tabelle1!$A$2:$C$9,3,0))</f>
        <v>wMelCS</v>
      </c>
      <c r="I939" t="str">
        <f t="shared" si="56"/>
        <v>wMelCS_Po_2_+</v>
      </c>
      <c r="J939">
        <v>3</v>
      </c>
      <c r="K939">
        <v>14</v>
      </c>
      <c r="L939">
        <v>3</v>
      </c>
      <c r="M939" t="str">
        <f t="shared" si="57"/>
        <v>re10+3</v>
      </c>
      <c r="N939">
        <v>14</v>
      </c>
      <c r="O939">
        <v>0</v>
      </c>
      <c r="P939">
        <v>60</v>
      </c>
      <c r="Q939">
        <v>24.7</v>
      </c>
      <c r="R939" t="s">
        <v>14</v>
      </c>
      <c r="S939">
        <v>24</v>
      </c>
      <c r="T939" s="4" t="s">
        <v>42</v>
      </c>
      <c r="U939" t="s">
        <v>17</v>
      </c>
      <c r="V939">
        <v>18.635979651298801</v>
      </c>
      <c r="W939">
        <f t="shared" si="58"/>
        <v>19</v>
      </c>
      <c r="X939" t="s">
        <v>59</v>
      </c>
      <c r="Y939" t="str">
        <f t="shared" si="59"/>
        <v>Po</v>
      </c>
    </row>
    <row r="940" spans="1:25" x14ac:dyDescent="0.3">
      <c r="A940">
        <v>348</v>
      </c>
      <c r="B940">
        <v>506</v>
      </c>
      <c r="C940" t="s">
        <v>27</v>
      </c>
      <c r="D940" t="s">
        <v>27</v>
      </c>
      <c r="E940">
        <f>VLOOKUP(D940,Tabelle1!$A$2:$B$9,2,0)</f>
        <v>2</v>
      </c>
      <c r="F940" t="s">
        <v>54</v>
      </c>
      <c r="G940" t="s">
        <v>61</v>
      </c>
      <c r="H940" t="str">
        <f>IF(AND(VLOOKUP(D940,Tabelle1!$A$2:$C$9,3,0)="Uninf", G940="yes"),"Uninf-AB",VLOOKUP(D940,Tabelle1!$A$2:$C$9,3,0))</f>
        <v>wMelCS</v>
      </c>
      <c r="I940" t="str">
        <f t="shared" si="56"/>
        <v>wMelCS_Po_2_+</v>
      </c>
      <c r="J940">
        <v>3</v>
      </c>
      <c r="K940">
        <v>14</v>
      </c>
      <c r="L940">
        <v>3</v>
      </c>
      <c r="M940" t="str">
        <f t="shared" si="57"/>
        <v>re10+3</v>
      </c>
      <c r="N940">
        <v>14</v>
      </c>
      <c r="O940">
        <v>0</v>
      </c>
      <c r="P940">
        <v>60</v>
      </c>
      <c r="Q940">
        <v>24.7</v>
      </c>
      <c r="R940" t="s">
        <v>14</v>
      </c>
      <c r="S940">
        <v>24</v>
      </c>
      <c r="T940" s="4" t="s">
        <v>42</v>
      </c>
      <c r="U940" t="s">
        <v>17</v>
      </c>
      <c r="V940">
        <v>18.8152932249005</v>
      </c>
      <c r="W940">
        <f t="shared" si="58"/>
        <v>19</v>
      </c>
      <c r="X940" t="s">
        <v>59</v>
      </c>
      <c r="Y940" t="str">
        <f t="shared" si="59"/>
        <v>Po</v>
      </c>
    </row>
    <row r="941" spans="1:25" x14ac:dyDescent="0.3">
      <c r="A941">
        <v>380</v>
      </c>
      <c r="B941">
        <v>506</v>
      </c>
      <c r="C941" t="s">
        <v>27</v>
      </c>
      <c r="D941" t="s">
        <v>27</v>
      </c>
      <c r="E941">
        <f>VLOOKUP(D941,Tabelle1!$A$2:$B$9,2,0)</f>
        <v>2</v>
      </c>
      <c r="F941" t="s">
        <v>54</v>
      </c>
      <c r="G941" t="s">
        <v>61</v>
      </c>
      <c r="H941" t="str">
        <f>IF(AND(VLOOKUP(D941,Tabelle1!$A$2:$C$9,3,0)="Uninf", G941="yes"),"Uninf-AB",VLOOKUP(D941,Tabelle1!$A$2:$C$9,3,0))</f>
        <v>wMelCS</v>
      </c>
      <c r="I941" t="str">
        <f t="shared" si="56"/>
        <v>wMelCS_Po_2_+</v>
      </c>
      <c r="J941">
        <v>3</v>
      </c>
      <c r="K941">
        <v>14</v>
      </c>
      <c r="L941">
        <v>3</v>
      </c>
      <c r="M941" t="str">
        <f t="shared" si="57"/>
        <v>re10+3</v>
      </c>
      <c r="N941">
        <v>14</v>
      </c>
      <c r="O941">
        <v>0</v>
      </c>
      <c r="P941">
        <v>60</v>
      </c>
      <c r="Q941">
        <v>24.7</v>
      </c>
      <c r="R941" t="s">
        <v>14</v>
      </c>
      <c r="S941">
        <v>24</v>
      </c>
      <c r="T941" s="4" t="s">
        <v>42</v>
      </c>
      <c r="U941" t="s">
        <v>17</v>
      </c>
      <c r="V941">
        <v>18.964785197753301</v>
      </c>
      <c r="W941">
        <f t="shared" si="58"/>
        <v>19</v>
      </c>
      <c r="X941" t="s">
        <v>59</v>
      </c>
      <c r="Y941" t="str">
        <f t="shared" si="59"/>
        <v>Po</v>
      </c>
    </row>
    <row r="942" spans="1:25" x14ac:dyDescent="0.3">
      <c r="A942">
        <v>474</v>
      </c>
      <c r="B942">
        <v>470</v>
      </c>
      <c r="C942" t="s">
        <v>27</v>
      </c>
      <c r="D942" t="s">
        <v>27</v>
      </c>
      <c r="E942">
        <f>VLOOKUP(D942,Tabelle1!$A$2:$B$9,2,0)</f>
        <v>2</v>
      </c>
      <c r="F942" t="s">
        <v>54</v>
      </c>
      <c r="G942" t="s">
        <v>61</v>
      </c>
      <c r="H942" t="str">
        <f>IF(AND(VLOOKUP(D942,Tabelle1!$A$2:$C$9,3,0)="Uninf", G942="yes"),"Uninf-AB",VLOOKUP(D942,Tabelle1!$A$2:$C$9,3,0))</f>
        <v>wMelCS</v>
      </c>
      <c r="I942" t="str">
        <f t="shared" si="56"/>
        <v>wMelCS_Po_2_+</v>
      </c>
      <c r="J942">
        <v>3</v>
      </c>
      <c r="K942">
        <v>14</v>
      </c>
      <c r="L942">
        <v>3</v>
      </c>
      <c r="M942" t="str">
        <f t="shared" si="57"/>
        <v>re10+3</v>
      </c>
      <c r="N942">
        <v>14</v>
      </c>
      <c r="O942">
        <v>0</v>
      </c>
      <c r="P942">
        <v>60</v>
      </c>
      <c r="Q942">
        <v>24.7</v>
      </c>
      <c r="R942" t="s">
        <v>14</v>
      </c>
      <c r="S942">
        <v>24</v>
      </c>
      <c r="T942" s="4" t="s">
        <v>42</v>
      </c>
      <c r="U942" t="s">
        <v>17</v>
      </c>
      <c r="V942">
        <v>19.411981219283799</v>
      </c>
      <c r="W942">
        <f t="shared" si="58"/>
        <v>19</v>
      </c>
      <c r="X942" t="s">
        <v>59</v>
      </c>
      <c r="Y942" t="str">
        <f t="shared" si="59"/>
        <v>Po</v>
      </c>
    </row>
    <row r="943" spans="1:25" x14ac:dyDescent="0.3">
      <c r="A943">
        <v>514</v>
      </c>
      <c r="B943">
        <v>490</v>
      </c>
      <c r="C943" t="s">
        <v>27</v>
      </c>
      <c r="D943" t="s">
        <v>27</v>
      </c>
      <c r="E943">
        <f>VLOOKUP(D943,Tabelle1!$A$2:$B$9,2,0)</f>
        <v>2</v>
      </c>
      <c r="F943" t="s">
        <v>54</v>
      </c>
      <c r="G943" t="s">
        <v>61</v>
      </c>
      <c r="H943" t="str">
        <f>IF(AND(VLOOKUP(D943,Tabelle1!$A$2:$C$9,3,0)="Uninf", G943="yes"),"Uninf-AB",VLOOKUP(D943,Tabelle1!$A$2:$C$9,3,0))</f>
        <v>wMelCS</v>
      </c>
      <c r="I943" t="str">
        <f t="shared" si="56"/>
        <v>wMelCS_Po_2_+</v>
      </c>
      <c r="J943">
        <v>3</v>
      </c>
      <c r="K943">
        <v>14</v>
      </c>
      <c r="L943">
        <v>3</v>
      </c>
      <c r="M943" t="str">
        <f t="shared" si="57"/>
        <v>re10+3</v>
      </c>
      <c r="N943">
        <v>14</v>
      </c>
      <c r="O943">
        <v>0</v>
      </c>
      <c r="P943">
        <v>60</v>
      </c>
      <c r="Q943">
        <v>24.7</v>
      </c>
      <c r="R943" t="s">
        <v>14</v>
      </c>
      <c r="S943">
        <v>24</v>
      </c>
      <c r="T943" s="4" t="s">
        <v>42</v>
      </c>
      <c r="U943" t="s">
        <v>17</v>
      </c>
      <c r="V943">
        <v>19.594366545752401</v>
      </c>
      <c r="W943">
        <f t="shared" si="58"/>
        <v>20</v>
      </c>
      <c r="X943" t="s">
        <v>59</v>
      </c>
      <c r="Y943" t="str">
        <f t="shared" si="59"/>
        <v>Po</v>
      </c>
    </row>
    <row r="944" spans="1:25" x14ac:dyDescent="0.3">
      <c r="A944">
        <v>472</v>
      </c>
      <c r="B944">
        <v>432</v>
      </c>
      <c r="C944" t="s">
        <v>27</v>
      </c>
      <c r="D944" t="s">
        <v>27</v>
      </c>
      <c r="E944">
        <f>VLOOKUP(D944,Tabelle1!$A$2:$B$9,2,0)</f>
        <v>2</v>
      </c>
      <c r="F944" t="s">
        <v>54</v>
      </c>
      <c r="G944" t="s">
        <v>61</v>
      </c>
      <c r="H944" t="str">
        <f>IF(AND(VLOOKUP(D944,Tabelle1!$A$2:$C$9,3,0)="Uninf", G944="yes"),"Uninf-AB",VLOOKUP(D944,Tabelle1!$A$2:$C$9,3,0))</f>
        <v>wMelCS</v>
      </c>
      <c r="I944" t="str">
        <f t="shared" si="56"/>
        <v>wMelCS_Po_2_+</v>
      </c>
      <c r="J944">
        <v>3</v>
      </c>
      <c r="K944">
        <v>14</v>
      </c>
      <c r="L944">
        <v>3</v>
      </c>
      <c r="M944" t="str">
        <f t="shared" si="57"/>
        <v>re10+3</v>
      </c>
      <c r="N944">
        <v>14</v>
      </c>
      <c r="O944">
        <v>0</v>
      </c>
      <c r="P944">
        <v>60</v>
      </c>
      <c r="Q944">
        <v>24.7</v>
      </c>
      <c r="R944" t="s">
        <v>14</v>
      </c>
      <c r="S944">
        <v>24</v>
      </c>
      <c r="T944" s="4" t="s">
        <v>42</v>
      </c>
      <c r="U944" t="s">
        <v>17</v>
      </c>
      <c r="V944">
        <v>19.4111492862157</v>
      </c>
      <c r="W944">
        <f t="shared" si="58"/>
        <v>19</v>
      </c>
      <c r="X944" t="s">
        <v>59</v>
      </c>
      <c r="Y944" t="str">
        <f t="shared" si="59"/>
        <v>Po</v>
      </c>
    </row>
    <row r="945" spans="1:25" x14ac:dyDescent="0.3">
      <c r="A945">
        <v>596</v>
      </c>
      <c r="B945">
        <v>480</v>
      </c>
      <c r="C945" t="s">
        <v>27</v>
      </c>
      <c r="D945" t="s">
        <v>27</v>
      </c>
      <c r="E945">
        <f>VLOOKUP(D945,Tabelle1!$A$2:$B$9,2,0)</f>
        <v>2</v>
      </c>
      <c r="F945" t="s">
        <v>54</v>
      </c>
      <c r="G945" t="s">
        <v>61</v>
      </c>
      <c r="H945" t="str">
        <f>IF(AND(VLOOKUP(D945,Tabelle1!$A$2:$C$9,3,0)="Uninf", G945="yes"),"Uninf-AB",VLOOKUP(D945,Tabelle1!$A$2:$C$9,3,0))</f>
        <v>wMelCS</v>
      </c>
      <c r="I945" t="str">
        <f t="shared" si="56"/>
        <v>wMelCS_Po_2_+</v>
      </c>
      <c r="J945">
        <v>3</v>
      </c>
      <c r="K945">
        <v>14</v>
      </c>
      <c r="L945">
        <v>3</v>
      </c>
      <c r="M945" t="str">
        <f t="shared" si="57"/>
        <v>re10+3</v>
      </c>
      <c r="N945">
        <v>14</v>
      </c>
      <c r="O945">
        <v>0</v>
      </c>
      <c r="P945">
        <v>60</v>
      </c>
      <c r="Q945">
        <v>24.7</v>
      </c>
      <c r="R945" t="s">
        <v>14</v>
      </c>
      <c r="S945">
        <v>24</v>
      </c>
      <c r="T945" s="4" t="s">
        <v>42</v>
      </c>
      <c r="U945" t="s">
        <v>17</v>
      </c>
      <c r="V945">
        <v>19.9796795459864</v>
      </c>
      <c r="W945">
        <f t="shared" si="58"/>
        <v>20</v>
      </c>
      <c r="X945" t="s">
        <v>59</v>
      </c>
      <c r="Y945" t="str">
        <f t="shared" si="59"/>
        <v>Po</v>
      </c>
    </row>
    <row r="946" spans="1:25" x14ac:dyDescent="0.3">
      <c r="A946">
        <v>688</v>
      </c>
      <c r="B946">
        <v>410</v>
      </c>
      <c r="C946" t="s">
        <v>27</v>
      </c>
      <c r="D946" t="s">
        <v>27</v>
      </c>
      <c r="E946">
        <f>VLOOKUP(D946,Tabelle1!$A$2:$B$9,2,0)</f>
        <v>2</v>
      </c>
      <c r="F946" t="s">
        <v>54</v>
      </c>
      <c r="G946" t="s">
        <v>61</v>
      </c>
      <c r="H946" t="str">
        <f>IF(AND(VLOOKUP(D946,Tabelle1!$A$2:$C$9,3,0)="Uninf", G946="yes"),"Uninf-AB",VLOOKUP(D946,Tabelle1!$A$2:$C$9,3,0))</f>
        <v>wMelCS</v>
      </c>
      <c r="I946" t="str">
        <f t="shared" si="56"/>
        <v>wMelCS_Po_2_+</v>
      </c>
      <c r="J946">
        <v>3</v>
      </c>
      <c r="K946">
        <v>14</v>
      </c>
      <c r="L946">
        <v>3</v>
      </c>
      <c r="M946" t="str">
        <f t="shared" si="57"/>
        <v>re10+3</v>
      </c>
      <c r="N946">
        <v>14</v>
      </c>
      <c r="O946">
        <v>0</v>
      </c>
      <c r="P946">
        <v>60</v>
      </c>
      <c r="Q946">
        <v>24.7</v>
      </c>
      <c r="R946" t="s">
        <v>14</v>
      </c>
      <c r="S946">
        <v>24</v>
      </c>
      <c r="T946" s="4" t="s">
        <v>42</v>
      </c>
      <c r="U946" t="s">
        <v>17</v>
      </c>
      <c r="V946">
        <v>20.425147706529302</v>
      </c>
      <c r="W946">
        <f t="shared" si="58"/>
        <v>20</v>
      </c>
      <c r="X946" t="s">
        <v>59</v>
      </c>
      <c r="Y946" t="str">
        <f t="shared" si="59"/>
        <v>Po</v>
      </c>
    </row>
    <row r="947" spans="1:25" x14ac:dyDescent="0.3">
      <c r="A947">
        <v>776</v>
      </c>
      <c r="B947">
        <v>410</v>
      </c>
      <c r="C947" t="s">
        <v>27</v>
      </c>
      <c r="D947" t="s">
        <v>27</v>
      </c>
      <c r="E947">
        <f>VLOOKUP(D947,Tabelle1!$A$2:$B$9,2,0)</f>
        <v>2</v>
      </c>
      <c r="F947" t="s">
        <v>54</v>
      </c>
      <c r="G947" t="s">
        <v>61</v>
      </c>
      <c r="H947" t="str">
        <f>IF(AND(VLOOKUP(D947,Tabelle1!$A$2:$C$9,3,0)="Uninf", G947="yes"),"Uninf-AB",VLOOKUP(D947,Tabelle1!$A$2:$C$9,3,0))</f>
        <v>wMelCS</v>
      </c>
      <c r="I947" t="str">
        <f t="shared" si="56"/>
        <v>wMelCS_Po_2_+</v>
      </c>
      <c r="J947">
        <v>3</v>
      </c>
      <c r="K947">
        <v>14</v>
      </c>
      <c r="L947">
        <v>3</v>
      </c>
      <c r="M947" t="str">
        <f t="shared" si="57"/>
        <v>re10+3</v>
      </c>
      <c r="N947">
        <v>14</v>
      </c>
      <c r="O947">
        <v>0</v>
      </c>
      <c r="P947">
        <v>60</v>
      </c>
      <c r="Q947">
        <v>24.7</v>
      </c>
      <c r="R947" t="s">
        <v>14</v>
      </c>
      <c r="S947">
        <v>24</v>
      </c>
      <c r="T947" s="4" t="s">
        <v>42</v>
      </c>
      <c r="U947" t="s">
        <v>17</v>
      </c>
      <c r="V947">
        <v>20.836250631874499</v>
      </c>
      <c r="W947">
        <f t="shared" si="58"/>
        <v>21</v>
      </c>
      <c r="X947" t="s">
        <v>59</v>
      </c>
      <c r="Y947" t="str">
        <f t="shared" si="59"/>
        <v>Po</v>
      </c>
    </row>
    <row r="948" spans="1:25" x14ac:dyDescent="0.3">
      <c r="A948">
        <v>814</v>
      </c>
      <c r="B948">
        <v>396</v>
      </c>
      <c r="C948" t="s">
        <v>27</v>
      </c>
      <c r="D948" t="s">
        <v>27</v>
      </c>
      <c r="E948">
        <f>VLOOKUP(D948,Tabelle1!$A$2:$B$9,2,0)</f>
        <v>2</v>
      </c>
      <c r="F948" t="s">
        <v>54</v>
      </c>
      <c r="G948" t="s">
        <v>61</v>
      </c>
      <c r="H948" t="str">
        <f>IF(AND(VLOOKUP(D948,Tabelle1!$A$2:$C$9,3,0)="Uninf", G948="yes"),"Uninf-AB",VLOOKUP(D948,Tabelle1!$A$2:$C$9,3,0))</f>
        <v>wMelCS</v>
      </c>
      <c r="I948" t="str">
        <f t="shared" si="56"/>
        <v>wMelCS_Po_2_+</v>
      </c>
      <c r="J948">
        <v>3</v>
      </c>
      <c r="K948">
        <v>14</v>
      </c>
      <c r="L948">
        <v>3</v>
      </c>
      <c r="M948" t="str">
        <f t="shared" si="57"/>
        <v>re10+3</v>
      </c>
      <c r="N948">
        <v>14</v>
      </c>
      <c r="O948">
        <v>0</v>
      </c>
      <c r="P948">
        <v>60</v>
      </c>
      <c r="Q948">
        <v>24.7</v>
      </c>
      <c r="R948" t="s">
        <v>14</v>
      </c>
      <c r="S948">
        <v>24</v>
      </c>
      <c r="T948" s="4" t="s">
        <v>42</v>
      </c>
      <c r="U948" t="s">
        <v>17</v>
      </c>
      <c r="V948">
        <v>21.016908097355401</v>
      </c>
      <c r="W948">
        <f t="shared" si="58"/>
        <v>21</v>
      </c>
      <c r="X948" t="s">
        <v>59</v>
      </c>
      <c r="Y948" t="str">
        <f t="shared" si="59"/>
        <v>Po</v>
      </c>
    </row>
    <row r="949" spans="1:25" x14ac:dyDescent="0.3">
      <c r="A949">
        <v>950</v>
      </c>
      <c r="B949">
        <v>394</v>
      </c>
      <c r="C949" t="s">
        <v>27</v>
      </c>
      <c r="D949" t="s">
        <v>27</v>
      </c>
      <c r="E949">
        <f>VLOOKUP(D949,Tabelle1!$A$2:$B$9,2,0)</f>
        <v>2</v>
      </c>
      <c r="F949" t="s">
        <v>54</v>
      </c>
      <c r="G949" t="s">
        <v>61</v>
      </c>
      <c r="H949" t="str">
        <f>IF(AND(VLOOKUP(D949,Tabelle1!$A$2:$C$9,3,0)="Uninf", G949="yes"),"Uninf-AB",VLOOKUP(D949,Tabelle1!$A$2:$C$9,3,0))</f>
        <v>wMelCS</v>
      </c>
      <c r="I949" t="str">
        <f t="shared" si="56"/>
        <v>wMelCS_Po_2_+</v>
      </c>
      <c r="J949">
        <v>3</v>
      </c>
      <c r="K949">
        <v>14</v>
      </c>
      <c r="L949">
        <v>3</v>
      </c>
      <c r="M949" t="str">
        <f t="shared" si="57"/>
        <v>re10+3</v>
      </c>
      <c r="N949">
        <v>14</v>
      </c>
      <c r="O949">
        <v>0</v>
      </c>
      <c r="P949">
        <v>60</v>
      </c>
      <c r="Q949">
        <v>24.7</v>
      </c>
      <c r="R949" t="s">
        <v>14</v>
      </c>
      <c r="S949">
        <v>24</v>
      </c>
      <c r="T949" s="4" t="s">
        <v>42</v>
      </c>
      <c r="U949" t="s">
        <v>17</v>
      </c>
      <c r="V949">
        <v>21.652696945939599</v>
      </c>
      <c r="W949">
        <f t="shared" si="58"/>
        <v>22</v>
      </c>
      <c r="X949" t="s">
        <v>59</v>
      </c>
      <c r="Y949" t="str">
        <f t="shared" si="59"/>
        <v>Po</v>
      </c>
    </row>
    <row r="950" spans="1:25" x14ac:dyDescent="0.3">
      <c r="A950">
        <v>1252</v>
      </c>
      <c r="B950">
        <v>366</v>
      </c>
      <c r="C950" t="s">
        <v>27</v>
      </c>
      <c r="D950" t="s">
        <v>27</v>
      </c>
      <c r="E950">
        <f>VLOOKUP(D950,Tabelle1!$A$2:$B$9,2,0)</f>
        <v>2</v>
      </c>
      <c r="F950" t="s">
        <v>54</v>
      </c>
      <c r="G950" t="s">
        <v>61</v>
      </c>
      <c r="H950" t="str">
        <f>IF(AND(VLOOKUP(D950,Tabelle1!$A$2:$C$9,3,0)="Uninf", G950="yes"),"Uninf-AB",VLOOKUP(D950,Tabelle1!$A$2:$C$9,3,0))</f>
        <v>wMelCS</v>
      </c>
      <c r="I950" t="str">
        <f t="shared" si="56"/>
        <v>wMelCS_Po_2_+</v>
      </c>
      <c r="J950">
        <v>3</v>
      </c>
      <c r="K950">
        <v>14</v>
      </c>
      <c r="L950">
        <v>3</v>
      </c>
      <c r="M950" t="str">
        <f t="shared" si="57"/>
        <v>re10+3</v>
      </c>
      <c r="N950">
        <v>14</v>
      </c>
      <c r="O950">
        <v>0</v>
      </c>
      <c r="P950">
        <v>60</v>
      </c>
      <c r="Q950">
        <v>24.7</v>
      </c>
      <c r="R950" t="s">
        <v>14</v>
      </c>
      <c r="S950">
        <v>24</v>
      </c>
      <c r="T950" s="4" t="s">
        <v>42</v>
      </c>
      <c r="U950" t="s">
        <v>17</v>
      </c>
      <c r="V950">
        <v>23.069798935174301</v>
      </c>
      <c r="W950">
        <f t="shared" si="58"/>
        <v>23</v>
      </c>
      <c r="X950" t="s">
        <v>59</v>
      </c>
      <c r="Y950" t="str">
        <f t="shared" si="59"/>
        <v>Po</v>
      </c>
    </row>
    <row r="951" spans="1:25" x14ac:dyDescent="0.3">
      <c r="A951">
        <v>1458</v>
      </c>
      <c r="B951">
        <v>402</v>
      </c>
      <c r="C951" t="s">
        <v>27</v>
      </c>
      <c r="D951" t="s">
        <v>27</v>
      </c>
      <c r="E951">
        <f>VLOOKUP(D951,Tabelle1!$A$2:$B$9,2,0)</f>
        <v>2</v>
      </c>
      <c r="F951" t="s">
        <v>54</v>
      </c>
      <c r="G951" t="s">
        <v>61</v>
      </c>
      <c r="H951" t="str">
        <f>IF(AND(VLOOKUP(D951,Tabelle1!$A$2:$C$9,3,0)="Uninf", G951="yes"),"Uninf-AB",VLOOKUP(D951,Tabelle1!$A$2:$C$9,3,0))</f>
        <v>wMelCS</v>
      </c>
      <c r="I951" t="str">
        <f t="shared" si="56"/>
        <v>wMelCS_Po_2_+</v>
      </c>
      <c r="J951">
        <v>3</v>
      </c>
      <c r="K951">
        <v>14</v>
      </c>
      <c r="L951">
        <v>3</v>
      </c>
      <c r="M951" t="str">
        <f t="shared" si="57"/>
        <v>re10+3</v>
      </c>
      <c r="N951">
        <v>14</v>
      </c>
      <c r="O951">
        <v>0</v>
      </c>
      <c r="P951">
        <v>60</v>
      </c>
      <c r="Q951">
        <v>24.7</v>
      </c>
      <c r="R951" t="s">
        <v>14</v>
      </c>
      <c r="S951">
        <v>24</v>
      </c>
      <c r="T951" s="4" t="s">
        <v>42</v>
      </c>
      <c r="U951" t="s">
        <v>17</v>
      </c>
      <c r="V951">
        <v>24.024090159138701</v>
      </c>
      <c r="W951">
        <f t="shared" si="58"/>
        <v>24</v>
      </c>
      <c r="X951" t="s">
        <v>59</v>
      </c>
      <c r="Y951" t="str">
        <f t="shared" si="59"/>
        <v>Po</v>
      </c>
    </row>
    <row r="952" spans="1:25" x14ac:dyDescent="0.3">
      <c r="A952">
        <v>1512</v>
      </c>
      <c r="B952">
        <v>380</v>
      </c>
      <c r="C952" t="s">
        <v>27</v>
      </c>
      <c r="D952" t="s">
        <v>27</v>
      </c>
      <c r="E952">
        <f>VLOOKUP(D952,Tabelle1!$A$2:$B$9,2,0)</f>
        <v>2</v>
      </c>
      <c r="F952" t="s">
        <v>54</v>
      </c>
      <c r="G952" t="s">
        <v>61</v>
      </c>
      <c r="H952" t="str">
        <f>IF(AND(VLOOKUP(D952,Tabelle1!$A$2:$C$9,3,0)="Uninf", G952="yes"),"Uninf-AB",VLOOKUP(D952,Tabelle1!$A$2:$C$9,3,0))</f>
        <v>wMelCS</v>
      </c>
      <c r="I952" t="str">
        <f t="shared" si="56"/>
        <v>wMelCS_Po_2_+</v>
      </c>
      <c r="J952">
        <v>3</v>
      </c>
      <c r="K952">
        <v>14</v>
      </c>
      <c r="L952">
        <v>3</v>
      </c>
      <c r="M952" t="str">
        <f t="shared" si="57"/>
        <v>re10+3</v>
      </c>
      <c r="N952">
        <v>14</v>
      </c>
      <c r="O952">
        <v>0</v>
      </c>
      <c r="P952">
        <v>60</v>
      </c>
      <c r="Q952">
        <v>24.7</v>
      </c>
      <c r="R952" t="s">
        <v>14</v>
      </c>
      <c r="S952">
        <v>24</v>
      </c>
      <c r="T952" s="4" t="s">
        <v>42</v>
      </c>
      <c r="U952" t="s">
        <v>17</v>
      </c>
      <c r="V952">
        <v>24.281285466884999</v>
      </c>
      <c r="W952">
        <f t="shared" si="58"/>
        <v>24</v>
      </c>
      <c r="X952" t="s">
        <v>59</v>
      </c>
      <c r="Y952" t="str">
        <f t="shared" si="59"/>
        <v>Po</v>
      </c>
    </row>
    <row r="953" spans="1:25" x14ac:dyDescent="0.3">
      <c r="A953">
        <v>1624</v>
      </c>
      <c r="B953">
        <v>356</v>
      </c>
      <c r="C953" t="s">
        <v>27</v>
      </c>
      <c r="D953" t="s">
        <v>27</v>
      </c>
      <c r="E953">
        <f>VLOOKUP(D953,Tabelle1!$A$2:$B$9,2,0)</f>
        <v>2</v>
      </c>
      <c r="F953" t="s">
        <v>54</v>
      </c>
      <c r="G953" t="s">
        <v>61</v>
      </c>
      <c r="H953" t="str">
        <f>IF(AND(VLOOKUP(D953,Tabelle1!$A$2:$C$9,3,0)="Uninf", G953="yes"),"Uninf-AB",VLOOKUP(D953,Tabelle1!$A$2:$C$9,3,0))</f>
        <v>wMelCS</v>
      </c>
      <c r="I953" t="str">
        <f t="shared" si="56"/>
        <v>wMelCS_Po_2_+</v>
      </c>
      <c r="J953">
        <v>3</v>
      </c>
      <c r="K953">
        <v>14</v>
      </c>
      <c r="L953">
        <v>3</v>
      </c>
      <c r="M953" t="str">
        <f t="shared" si="57"/>
        <v>re10+3</v>
      </c>
      <c r="N953">
        <v>14</v>
      </c>
      <c r="O953">
        <v>0</v>
      </c>
      <c r="P953">
        <v>60</v>
      </c>
      <c r="Q953">
        <v>24.7</v>
      </c>
      <c r="R953" t="s">
        <v>14</v>
      </c>
      <c r="S953">
        <v>24</v>
      </c>
      <c r="T953" s="4" t="s">
        <v>42</v>
      </c>
      <c r="U953" t="s">
        <v>17</v>
      </c>
      <c r="V953">
        <v>24.809882939386799</v>
      </c>
      <c r="W953">
        <f t="shared" si="58"/>
        <v>25</v>
      </c>
      <c r="X953" t="s">
        <v>59</v>
      </c>
      <c r="Y953" t="str">
        <f t="shared" si="59"/>
        <v>Po</v>
      </c>
    </row>
    <row r="954" spans="1:25" x14ac:dyDescent="0.3">
      <c r="A954">
        <v>1690</v>
      </c>
      <c r="B954">
        <v>364</v>
      </c>
      <c r="C954" t="s">
        <v>27</v>
      </c>
      <c r="D954" t="s">
        <v>27</v>
      </c>
      <c r="E954">
        <f>VLOOKUP(D954,Tabelle1!$A$2:$B$9,2,0)</f>
        <v>2</v>
      </c>
      <c r="F954" t="s">
        <v>54</v>
      </c>
      <c r="G954" t="s">
        <v>61</v>
      </c>
      <c r="H954" t="str">
        <f>IF(AND(VLOOKUP(D954,Tabelle1!$A$2:$C$9,3,0)="Uninf", G954="yes"),"Uninf-AB",VLOOKUP(D954,Tabelle1!$A$2:$C$9,3,0))</f>
        <v>wMelCS</v>
      </c>
      <c r="I954" t="str">
        <f t="shared" si="56"/>
        <v>wMelCS_Po_2_+</v>
      </c>
      <c r="J954">
        <v>3</v>
      </c>
      <c r="K954">
        <v>14</v>
      </c>
      <c r="L954">
        <v>3</v>
      </c>
      <c r="M954" t="str">
        <f t="shared" si="57"/>
        <v>re10+3</v>
      </c>
      <c r="N954">
        <v>14</v>
      </c>
      <c r="O954">
        <v>0</v>
      </c>
      <c r="P954">
        <v>60</v>
      </c>
      <c r="Q954">
        <v>24.7</v>
      </c>
      <c r="R954" t="s">
        <v>14</v>
      </c>
      <c r="S954">
        <v>24</v>
      </c>
      <c r="T954" s="4" t="s">
        <v>42</v>
      </c>
      <c r="U954" t="s">
        <v>17</v>
      </c>
      <c r="V954">
        <v>25.116418277556701</v>
      </c>
      <c r="W954">
        <f t="shared" si="58"/>
        <v>25</v>
      </c>
      <c r="X954" t="s">
        <v>59</v>
      </c>
      <c r="Y954" t="str">
        <f t="shared" si="59"/>
        <v>Po</v>
      </c>
    </row>
    <row r="955" spans="1:25" x14ac:dyDescent="0.3">
      <c r="A955">
        <v>1708</v>
      </c>
      <c r="B955">
        <v>360</v>
      </c>
      <c r="C955" t="s">
        <v>27</v>
      </c>
      <c r="D955" t="s">
        <v>27</v>
      </c>
      <c r="E955">
        <f>VLOOKUP(D955,Tabelle1!$A$2:$B$9,2,0)</f>
        <v>2</v>
      </c>
      <c r="F955" t="s">
        <v>54</v>
      </c>
      <c r="G955" t="s">
        <v>61</v>
      </c>
      <c r="H955" t="str">
        <f>IF(AND(VLOOKUP(D955,Tabelle1!$A$2:$C$9,3,0)="Uninf", G955="yes"),"Uninf-AB",VLOOKUP(D955,Tabelle1!$A$2:$C$9,3,0))</f>
        <v>wMelCS</v>
      </c>
      <c r="I955" t="str">
        <f t="shared" si="56"/>
        <v>wMelCS_Po_2_+</v>
      </c>
      <c r="J955">
        <v>3</v>
      </c>
      <c r="K955">
        <v>14</v>
      </c>
      <c r="L955">
        <v>3</v>
      </c>
      <c r="M955" t="str">
        <f t="shared" si="57"/>
        <v>re10+3</v>
      </c>
      <c r="N955">
        <v>14</v>
      </c>
      <c r="O955">
        <v>0</v>
      </c>
      <c r="P955">
        <v>60</v>
      </c>
      <c r="Q955">
        <v>24.7</v>
      </c>
      <c r="R955" t="s">
        <v>14</v>
      </c>
      <c r="S955">
        <v>24</v>
      </c>
      <c r="T955" s="4" t="s">
        <v>42</v>
      </c>
      <c r="U955" t="s">
        <v>17</v>
      </c>
      <c r="V955">
        <v>25.201403440205901</v>
      </c>
      <c r="W955">
        <f t="shared" si="58"/>
        <v>25</v>
      </c>
      <c r="X955" t="s">
        <v>59</v>
      </c>
      <c r="Y955" t="str">
        <f t="shared" si="59"/>
        <v>Po</v>
      </c>
    </row>
    <row r="956" spans="1:25" x14ac:dyDescent="0.3">
      <c r="A956">
        <v>1716</v>
      </c>
      <c r="B956">
        <v>362</v>
      </c>
      <c r="C956" t="s">
        <v>27</v>
      </c>
      <c r="D956" t="s">
        <v>27</v>
      </c>
      <c r="E956">
        <f>VLOOKUP(D956,Tabelle1!$A$2:$B$9,2,0)</f>
        <v>2</v>
      </c>
      <c r="F956" t="s">
        <v>54</v>
      </c>
      <c r="G956" t="s">
        <v>61</v>
      </c>
      <c r="H956" t="str">
        <f>IF(AND(VLOOKUP(D956,Tabelle1!$A$2:$C$9,3,0)="Uninf", G956="yes"),"Uninf-AB",VLOOKUP(D956,Tabelle1!$A$2:$C$9,3,0))</f>
        <v>wMelCS</v>
      </c>
      <c r="I956" t="str">
        <f t="shared" si="56"/>
        <v>wMelCS_Po_2_+</v>
      </c>
      <c r="J956">
        <v>3</v>
      </c>
      <c r="K956">
        <v>14</v>
      </c>
      <c r="L956">
        <v>3</v>
      </c>
      <c r="M956" t="str">
        <f t="shared" si="57"/>
        <v>re10+3</v>
      </c>
      <c r="N956">
        <v>14</v>
      </c>
      <c r="O956">
        <v>0</v>
      </c>
      <c r="P956">
        <v>60</v>
      </c>
      <c r="Q956">
        <v>24.7</v>
      </c>
      <c r="R956" t="s">
        <v>14</v>
      </c>
      <c r="S956">
        <v>24</v>
      </c>
      <c r="T956" s="4" t="s">
        <v>42</v>
      </c>
      <c r="U956" t="s">
        <v>17</v>
      </c>
      <c r="V956">
        <v>25.238328469459301</v>
      </c>
      <c r="W956">
        <f t="shared" si="58"/>
        <v>25</v>
      </c>
      <c r="X956" t="s">
        <v>59</v>
      </c>
      <c r="Y956" t="str">
        <f t="shared" si="59"/>
        <v>Po</v>
      </c>
    </row>
    <row r="957" spans="1:25" x14ac:dyDescent="0.3">
      <c r="A957">
        <v>1732</v>
      </c>
      <c r="B957">
        <v>368</v>
      </c>
      <c r="C957" t="s">
        <v>27</v>
      </c>
      <c r="D957" t="s">
        <v>27</v>
      </c>
      <c r="E957">
        <f>VLOOKUP(D957,Tabelle1!$A$2:$B$9,2,0)</f>
        <v>2</v>
      </c>
      <c r="F957" t="s">
        <v>54</v>
      </c>
      <c r="G957" t="s">
        <v>61</v>
      </c>
      <c r="H957" t="str">
        <f>IF(AND(VLOOKUP(D957,Tabelle1!$A$2:$C$9,3,0)="Uninf", G957="yes"),"Uninf-AB",VLOOKUP(D957,Tabelle1!$A$2:$C$9,3,0))</f>
        <v>wMelCS</v>
      </c>
      <c r="I957" t="str">
        <f t="shared" si="56"/>
        <v>wMelCS_Po_2_+</v>
      </c>
      <c r="J957">
        <v>3</v>
      </c>
      <c r="K957">
        <v>14</v>
      </c>
      <c r="L957">
        <v>3</v>
      </c>
      <c r="M957" t="str">
        <f t="shared" si="57"/>
        <v>re10+3</v>
      </c>
      <c r="N957">
        <v>14</v>
      </c>
      <c r="O957">
        <v>0</v>
      </c>
      <c r="P957">
        <v>60</v>
      </c>
      <c r="Q957">
        <v>24.7</v>
      </c>
      <c r="R957" t="s">
        <v>14</v>
      </c>
      <c r="S957">
        <v>24</v>
      </c>
      <c r="T957" s="4" t="s">
        <v>42</v>
      </c>
      <c r="U957" t="s">
        <v>17</v>
      </c>
      <c r="V957">
        <v>25.311730564006499</v>
      </c>
      <c r="W957">
        <f t="shared" si="58"/>
        <v>25</v>
      </c>
      <c r="X957" t="s">
        <v>59</v>
      </c>
      <c r="Y957" t="str">
        <f t="shared" si="59"/>
        <v>Po</v>
      </c>
    </row>
    <row r="958" spans="1:25" x14ac:dyDescent="0.3">
      <c r="A958">
        <v>1742</v>
      </c>
      <c r="B958">
        <v>390</v>
      </c>
      <c r="C958" t="s">
        <v>27</v>
      </c>
      <c r="D958" t="s">
        <v>27</v>
      </c>
      <c r="E958">
        <f>VLOOKUP(D958,Tabelle1!$A$2:$B$9,2,0)</f>
        <v>2</v>
      </c>
      <c r="F958" t="s">
        <v>54</v>
      </c>
      <c r="G958" t="s">
        <v>61</v>
      </c>
      <c r="H958" t="str">
        <f>IF(AND(VLOOKUP(D958,Tabelle1!$A$2:$C$9,3,0)="Uninf", G958="yes"),"Uninf-AB",VLOOKUP(D958,Tabelle1!$A$2:$C$9,3,0))</f>
        <v>wMelCS</v>
      </c>
      <c r="I958" t="str">
        <f t="shared" si="56"/>
        <v>wMelCS_Po_2_+</v>
      </c>
      <c r="J958">
        <v>3</v>
      </c>
      <c r="K958">
        <v>14</v>
      </c>
      <c r="L958">
        <v>3</v>
      </c>
      <c r="M958" t="str">
        <f t="shared" si="57"/>
        <v>re10+3</v>
      </c>
      <c r="N958">
        <v>14</v>
      </c>
      <c r="O958">
        <v>0</v>
      </c>
      <c r="P958">
        <v>60</v>
      </c>
      <c r="Q958">
        <v>24.7</v>
      </c>
      <c r="R958" t="s">
        <v>14</v>
      </c>
      <c r="S958">
        <v>24</v>
      </c>
      <c r="T958" s="4" t="s">
        <v>42</v>
      </c>
      <c r="U958" t="s">
        <v>17</v>
      </c>
      <c r="V958">
        <v>25.353519201965799</v>
      </c>
      <c r="W958">
        <f t="shared" si="58"/>
        <v>25</v>
      </c>
      <c r="X958" t="s">
        <v>59</v>
      </c>
      <c r="Y958" t="str">
        <f t="shared" si="59"/>
        <v>Po</v>
      </c>
    </row>
    <row r="959" spans="1:25" x14ac:dyDescent="0.3">
      <c r="A959">
        <v>1840</v>
      </c>
      <c r="B959">
        <v>376</v>
      </c>
      <c r="C959" t="s">
        <v>27</v>
      </c>
      <c r="D959" t="s">
        <v>27</v>
      </c>
      <c r="E959">
        <f>VLOOKUP(D959,Tabelle1!$A$2:$B$9,2,0)</f>
        <v>2</v>
      </c>
      <c r="F959" t="s">
        <v>54</v>
      </c>
      <c r="G959" t="s">
        <v>61</v>
      </c>
      <c r="H959" t="str">
        <f>IF(AND(VLOOKUP(D959,Tabelle1!$A$2:$C$9,3,0)="Uninf", G959="yes"),"Uninf-AB",VLOOKUP(D959,Tabelle1!$A$2:$C$9,3,0))</f>
        <v>wMelCS</v>
      </c>
      <c r="I959" t="str">
        <f t="shared" si="56"/>
        <v>wMelCS_Po_2_+</v>
      </c>
      <c r="J959">
        <v>3</v>
      </c>
      <c r="K959">
        <v>14</v>
      </c>
      <c r="L959">
        <v>3</v>
      </c>
      <c r="M959" t="str">
        <f t="shared" si="57"/>
        <v>re10+3</v>
      </c>
      <c r="N959">
        <v>14</v>
      </c>
      <c r="O959">
        <v>0</v>
      </c>
      <c r="P959">
        <v>60</v>
      </c>
      <c r="Q959">
        <v>24.7</v>
      </c>
      <c r="R959" t="s">
        <v>14</v>
      </c>
      <c r="S959">
        <v>24</v>
      </c>
      <c r="T959" s="4" t="s">
        <v>42</v>
      </c>
      <c r="U959" t="s">
        <v>17</v>
      </c>
      <c r="V959">
        <v>25.8144741165457</v>
      </c>
      <c r="W959">
        <f t="shared" si="58"/>
        <v>26</v>
      </c>
      <c r="X959" t="s">
        <v>59</v>
      </c>
      <c r="Y959" t="str">
        <f t="shared" si="59"/>
        <v>Po</v>
      </c>
    </row>
    <row r="960" spans="1:25" x14ac:dyDescent="0.3">
      <c r="A960">
        <v>1972</v>
      </c>
      <c r="B960">
        <v>370</v>
      </c>
      <c r="C960" t="s">
        <v>27</v>
      </c>
      <c r="D960" t="s">
        <v>27</v>
      </c>
      <c r="E960">
        <f>VLOOKUP(D960,Tabelle1!$A$2:$B$9,2,0)</f>
        <v>2</v>
      </c>
      <c r="F960" t="s">
        <v>54</v>
      </c>
      <c r="G960" t="s">
        <v>61</v>
      </c>
      <c r="H960" t="str">
        <f>IF(AND(VLOOKUP(D960,Tabelle1!$A$2:$C$9,3,0)="Uninf", G960="yes"),"Uninf-AB",VLOOKUP(D960,Tabelle1!$A$2:$C$9,3,0))</f>
        <v>wMelCS</v>
      </c>
      <c r="I960" t="str">
        <f t="shared" si="56"/>
        <v>wMelCS_Po_2_+</v>
      </c>
      <c r="J960">
        <v>3</v>
      </c>
      <c r="K960">
        <v>14</v>
      </c>
      <c r="L960">
        <v>3</v>
      </c>
      <c r="M960" t="str">
        <f t="shared" si="57"/>
        <v>re10+3</v>
      </c>
      <c r="N960">
        <v>14</v>
      </c>
      <c r="O960">
        <v>0</v>
      </c>
      <c r="P960">
        <v>60</v>
      </c>
      <c r="Q960">
        <v>24.7</v>
      </c>
      <c r="R960" t="s">
        <v>14</v>
      </c>
      <c r="S960">
        <v>24</v>
      </c>
      <c r="T960" s="4" t="s">
        <v>42</v>
      </c>
      <c r="U960" t="s">
        <v>17</v>
      </c>
      <c r="V960">
        <v>26.432472396442702</v>
      </c>
      <c r="W960">
        <f t="shared" si="58"/>
        <v>26</v>
      </c>
      <c r="X960" t="s">
        <v>59</v>
      </c>
      <c r="Y960" t="str">
        <f t="shared" si="59"/>
        <v>Po</v>
      </c>
    </row>
    <row r="961" spans="1:25" x14ac:dyDescent="0.3">
      <c r="A961">
        <v>2204</v>
      </c>
      <c r="B961">
        <v>400</v>
      </c>
      <c r="C961" t="s">
        <v>27</v>
      </c>
      <c r="D961" t="s">
        <v>27</v>
      </c>
      <c r="E961">
        <f>VLOOKUP(D961,Tabelle1!$A$2:$B$9,2,0)</f>
        <v>2</v>
      </c>
      <c r="F961" t="s">
        <v>54</v>
      </c>
      <c r="G961" t="s">
        <v>61</v>
      </c>
      <c r="H961" t="str">
        <f>IF(AND(VLOOKUP(D961,Tabelle1!$A$2:$C$9,3,0)="Uninf", G961="yes"),"Uninf-AB",VLOOKUP(D961,Tabelle1!$A$2:$C$9,3,0))</f>
        <v>wMelCS</v>
      </c>
      <c r="I961" t="str">
        <f t="shared" si="56"/>
        <v>wMelCS_Po_2_+</v>
      </c>
      <c r="J961">
        <v>3</v>
      </c>
      <c r="K961">
        <v>14</v>
      </c>
      <c r="L961">
        <v>3</v>
      </c>
      <c r="M961" t="str">
        <f t="shared" si="57"/>
        <v>re10+3</v>
      </c>
      <c r="N961">
        <v>14</v>
      </c>
      <c r="O961">
        <v>0</v>
      </c>
      <c r="P961">
        <v>60</v>
      </c>
      <c r="Q961">
        <v>24.7</v>
      </c>
      <c r="R961" t="s">
        <v>14</v>
      </c>
      <c r="S961">
        <v>24</v>
      </c>
      <c r="T961" s="4" t="s">
        <v>42</v>
      </c>
      <c r="U961" t="s">
        <v>17</v>
      </c>
      <c r="V961">
        <v>27.509569740229299</v>
      </c>
      <c r="W961">
        <f t="shared" si="58"/>
        <v>28</v>
      </c>
      <c r="X961" t="s">
        <v>59</v>
      </c>
      <c r="Y961" t="str">
        <f t="shared" si="59"/>
        <v>Po</v>
      </c>
    </row>
    <row r="962" spans="1:25" x14ac:dyDescent="0.3">
      <c r="A962">
        <v>2232</v>
      </c>
      <c r="B962">
        <v>400</v>
      </c>
      <c r="C962" t="s">
        <v>27</v>
      </c>
      <c r="D962" t="s">
        <v>27</v>
      </c>
      <c r="E962">
        <f>VLOOKUP(D962,Tabelle1!$A$2:$B$9,2,0)</f>
        <v>2</v>
      </c>
      <c r="F962" t="s">
        <v>54</v>
      </c>
      <c r="G962" t="s">
        <v>61</v>
      </c>
      <c r="H962" t="str">
        <f>IF(AND(VLOOKUP(D962,Tabelle1!$A$2:$C$9,3,0)="Uninf", G962="yes"),"Uninf-AB",VLOOKUP(D962,Tabelle1!$A$2:$C$9,3,0))</f>
        <v>wMelCS</v>
      </c>
      <c r="I962" t="str">
        <f t="shared" si="56"/>
        <v>wMelCS_Po_2_+</v>
      </c>
      <c r="J962">
        <v>3</v>
      </c>
      <c r="K962">
        <v>14</v>
      </c>
      <c r="L962">
        <v>3</v>
      </c>
      <c r="M962" t="str">
        <f t="shared" si="57"/>
        <v>re10+3</v>
      </c>
      <c r="N962">
        <v>14</v>
      </c>
      <c r="O962">
        <v>0</v>
      </c>
      <c r="P962">
        <v>60</v>
      </c>
      <c r="Q962">
        <v>24.7</v>
      </c>
      <c r="R962" t="s">
        <v>14</v>
      </c>
      <c r="S962">
        <v>24</v>
      </c>
      <c r="T962" s="4" t="s">
        <v>42</v>
      </c>
      <c r="U962" t="s">
        <v>17</v>
      </c>
      <c r="V962">
        <v>27.640375216475501</v>
      </c>
      <c r="W962">
        <f t="shared" si="58"/>
        <v>28</v>
      </c>
      <c r="X962" t="s">
        <v>59</v>
      </c>
      <c r="Y962" t="str">
        <f t="shared" si="59"/>
        <v>Po</v>
      </c>
    </row>
    <row r="963" spans="1:25" x14ac:dyDescent="0.3">
      <c r="A963">
        <v>2316</v>
      </c>
      <c r="B963">
        <v>358</v>
      </c>
      <c r="C963" t="s">
        <v>27</v>
      </c>
      <c r="D963" t="s">
        <v>27</v>
      </c>
      <c r="E963">
        <f>VLOOKUP(D963,Tabelle1!$A$2:$B$9,2,0)</f>
        <v>2</v>
      </c>
      <c r="F963" t="s">
        <v>54</v>
      </c>
      <c r="G963" t="s">
        <v>61</v>
      </c>
      <c r="H963" t="str">
        <f>IF(AND(VLOOKUP(D963,Tabelle1!$A$2:$C$9,3,0)="Uninf", G963="yes"),"Uninf-AB",VLOOKUP(D963,Tabelle1!$A$2:$C$9,3,0))</f>
        <v>wMelCS</v>
      </c>
      <c r="I963" t="str">
        <f t="shared" ref="I963:I1026" si="60">H963&amp;"_"&amp;Y963&amp;"_"&amp;E963&amp;"_"&amp;F963</f>
        <v>wMelCS_Po_2_+</v>
      </c>
      <c r="J963">
        <v>3</v>
      </c>
      <c r="K963">
        <v>14</v>
      </c>
      <c r="L963">
        <v>3</v>
      </c>
      <c r="M963" t="str">
        <f t="shared" ref="M963:M1026" si="61">D963&amp;F963&amp;L963</f>
        <v>re10+3</v>
      </c>
      <c r="N963">
        <v>14</v>
      </c>
      <c r="O963">
        <v>0</v>
      </c>
      <c r="P963">
        <v>60</v>
      </c>
      <c r="Q963">
        <v>24.7</v>
      </c>
      <c r="R963" t="s">
        <v>14</v>
      </c>
      <c r="S963">
        <v>24</v>
      </c>
      <c r="T963" s="4" t="s">
        <v>42</v>
      </c>
      <c r="U963" t="s">
        <v>17</v>
      </c>
      <c r="V963">
        <v>28.042198888368802</v>
      </c>
      <c r="W963">
        <f t="shared" ref="W963:W1026" si="62">ROUND(V963,0)</f>
        <v>28</v>
      </c>
      <c r="X963" t="s">
        <v>59</v>
      </c>
      <c r="Y963" t="str">
        <f t="shared" ref="Y963:Y1026" si="63">MID(X963,1,2)</f>
        <v>Po</v>
      </c>
    </row>
    <row r="964" spans="1:25" x14ac:dyDescent="0.3">
      <c r="A964">
        <v>2344</v>
      </c>
      <c r="B964">
        <v>378</v>
      </c>
      <c r="C964" t="s">
        <v>27</v>
      </c>
      <c r="D964" t="s">
        <v>27</v>
      </c>
      <c r="E964">
        <f>VLOOKUP(D964,Tabelle1!$A$2:$B$9,2,0)</f>
        <v>2</v>
      </c>
      <c r="F964" t="s">
        <v>54</v>
      </c>
      <c r="G964" t="s">
        <v>61</v>
      </c>
      <c r="H964" t="str">
        <f>IF(AND(VLOOKUP(D964,Tabelle1!$A$2:$C$9,3,0)="Uninf", G964="yes"),"Uninf-AB",VLOOKUP(D964,Tabelle1!$A$2:$C$9,3,0))</f>
        <v>wMelCS</v>
      </c>
      <c r="I964" t="str">
        <f t="shared" si="60"/>
        <v>wMelCS_Po_2_+</v>
      </c>
      <c r="J964">
        <v>3</v>
      </c>
      <c r="K964">
        <v>14</v>
      </c>
      <c r="L964">
        <v>3</v>
      </c>
      <c r="M964" t="str">
        <f t="shared" si="61"/>
        <v>re10+3</v>
      </c>
      <c r="N964">
        <v>14</v>
      </c>
      <c r="O964">
        <v>0</v>
      </c>
      <c r="P964">
        <v>60</v>
      </c>
      <c r="Q964">
        <v>24.7</v>
      </c>
      <c r="R964" t="s">
        <v>14</v>
      </c>
      <c r="S964">
        <v>24</v>
      </c>
      <c r="T964" s="4" t="s">
        <v>42</v>
      </c>
      <c r="U964" t="s">
        <v>17</v>
      </c>
      <c r="V964">
        <v>28.168524725017502</v>
      </c>
      <c r="W964">
        <f t="shared" si="62"/>
        <v>28</v>
      </c>
      <c r="X964" t="s">
        <v>59</v>
      </c>
      <c r="Y964" t="str">
        <f t="shared" si="63"/>
        <v>Po</v>
      </c>
    </row>
    <row r="965" spans="1:25" x14ac:dyDescent="0.3">
      <c r="A965">
        <v>2328</v>
      </c>
      <c r="B965">
        <v>396</v>
      </c>
      <c r="C965" t="s">
        <v>27</v>
      </c>
      <c r="D965" t="s">
        <v>27</v>
      </c>
      <c r="E965">
        <f>VLOOKUP(D965,Tabelle1!$A$2:$B$9,2,0)</f>
        <v>2</v>
      </c>
      <c r="F965" t="s">
        <v>54</v>
      </c>
      <c r="G965" t="s">
        <v>61</v>
      </c>
      <c r="H965" t="str">
        <f>IF(AND(VLOOKUP(D965,Tabelle1!$A$2:$C$9,3,0)="Uninf", G965="yes"),"Uninf-AB",VLOOKUP(D965,Tabelle1!$A$2:$C$9,3,0))</f>
        <v>wMelCS</v>
      </c>
      <c r="I965" t="str">
        <f t="shared" si="60"/>
        <v>wMelCS_Po_2_+</v>
      </c>
      <c r="J965">
        <v>3</v>
      </c>
      <c r="K965">
        <v>14</v>
      </c>
      <c r="L965">
        <v>3</v>
      </c>
      <c r="M965" t="str">
        <f t="shared" si="61"/>
        <v>re10+3</v>
      </c>
      <c r="N965">
        <v>14</v>
      </c>
      <c r="O965">
        <v>0</v>
      </c>
      <c r="P965">
        <v>60</v>
      </c>
      <c r="Q965">
        <v>24.7</v>
      </c>
      <c r="R965" t="s">
        <v>14</v>
      </c>
      <c r="S965">
        <v>24</v>
      </c>
      <c r="T965" s="4" t="s">
        <v>42</v>
      </c>
      <c r="U965" t="s">
        <v>17</v>
      </c>
      <c r="V965">
        <v>28.0897470629534</v>
      </c>
      <c r="W965">
        <f t="shared" si="62"/>
        <v>28</v>
      </c>
      <c r="X965" t="s">
        <v>59</v>
      </c>
      <c r="Y965" t="str">
        <f t="shared" si="63"/>
        <v>Po</v>
      </c>
    </row>
    <row r="966" spans="1:25" x14ac:dyDescent="0.3">
      <c r="A966">
        <v>102</v>
      </c>
      <c r="B966">
        <v>790</v>
      </c>
      <c r="C966" t="s">
        <v>27</v>
      </c>
      <c r="D966" t="s">
        <v>27</v>
      </c>
      <c r="E966">
        <f>VLOOKUP(D966,Tabelle1!$A$2:$B$9,2,0)</f>
        <v>2</v>
      </c>
      <c r="F966" t="s">
        <v>54</v>
      </c>
      <c r="G966" t="s">
        <v>61</v>
      </c>
      <c r="H966" t="str">
        <f>IF(AND(VLOOKUP(D966,Tabelle1!$A$2:$C$9,3,0)="Uninf", G966="yes"),"Uninf-AB",VLOOKUP(D966,Tabelle1!$A$2:$C$9,3,0))</f>
        <v>wMelCS</v>
      </c>
      <c r="I966" t="str">
        <f t="shared" si="60"/>
        <v>wMelCS_Po_2_+</v>
      </c>
      <c r="J966">
        <v>2</v>
      </c>
      <c r="K966">
        <v>15</v>
      </c>
      <c r="L966">
        <v>4</v>
      </c>
      <c r="M966" t="str">
        <f t="shared" si="61"/>
        <v>re10+4</v>
      </c>
      <c r="N966">
        <v>18</v>
      </c>
      <c r="O966">
        <v>0</v>
      </c>
      <c r="P966">
        <v>58</v>
      </c>
      <c r="Q966">
        <v>24.7</v>
      </c>
      <c r="R966" t="s">
        <v>14</v>
      </c>
      <c r="S966">
        <v>24</v>
      </c>
      <c r="T966" s="4" t="s">
        <v>42</v>
      </c>
      <c r="U966" t="s">
        <v>17</v>
      </c>
      <c r="V966">
        <v>18.858666351158099</v>
      </c>
      <c r="W966">
        <f t="shared" si="62"/>
        <v>19</v>
      </c>
      <c r="X966" t="s">
        <v>59</v>
      </c>
      <c r="Y966" t="str">
        <f t="shared" si="63"/>
        <v>Po</v>
      </c>
    </row>
    <row r="967" spans="1:25" x14ac:dyDescent="0.3">
      <c r="A967">
        <v>94</v>
      </c>
      <c r="B967">
        <v>776</v>
      </c>
      <c r="C967" t="s">
        <v>27</v>
      </c>
      <c r="D967" t="s">
        <v>27</v>
      </c>
      <c r="E967">
        <f>VLOOKUP(D967,Tabelle1!$A$2:$B$9,2,0)</f>
        <v>2</v>
      </c>
      <c r="F967" t="s">
        <v>54</v>
      </c>
      <c r="G967" t="s">
        <v>61</v>
      </c>
      <c r="H967" t="str">
        <f>IF(AND(VLOOKUP(D967,Tabelle1!$A$2:$C$9,3,0)="Uninf", G967="yes"),"Uninf-AB",VLOOKUP(D967,Tabelle1!$A$2:$C$9,3,0))</f>
        <v>wMelCS</v>
      </c>
      <c r="I967" t="str">
        <f t="shared" si="60"/>
        <v>wMelCS_Po_2_+</v>
      </c>
      <c r="J967">
        <v>2</v>
      </c>
      <c r="K967">
        <v>15</v>
      </c>
      <c r="L967">
        <v>4</v>
      </c>
      <c r="M967" t="str">
        <f t="shared" si="61"/>
        <v>re10+4</v>
      </c>
      <c r="N967">
        <v>18</v>
      </c>
      <c r="O967">
        <v>0</v>
      </c>
      <c r="P967">
        <v>58</v>
      </c>
      <c r="Q967">
        <v>24.7</v>
      </c>
      <c r="R967" t="s">
        <v>14</v>
      </c>
      <c r="S967">
        <v>24</v>
      </c>
      <c r="T967" s="4" t="s">
        <v>42</v>
      </c>
      <c r="U967" t="s">
        <v>17</v>
      </c>
      <c r="V967">
        <v>18.82600275635</v>
      </c>
      <c r="W967">
        <f t="shared" si="62"/>
        <v>19</v>
      </c>
      <c r="X967" t="s">
        <v>59</v>
      </c>
      <c r="Y967" t="str">
        <f t="shared" si="63"/>
        <v>Po</v>
      </c>
    </row>
    <row r="968" spans="1:25" x14ac:dyDescent="0.3">
      <c r="A968">
        <v>134</v>
      </c>
      <c r="B968">
        <v>802</v>
      </c>
      <c r="C968" t="s">
        <v>27</v>
      </c>
      <c r="D968" t="s">
        <v>27</v>
      </c>
      <c r="E968">
        <f>VLOOKUP(D968,Tabelle1!$A$2:$B$9,2,0)</f>
        <v>2</v>
      </c>
      <c r="F968" t="s">
        <v>54</v>
      </c>
      <c r="G968" t="s">
        <v>61</v>
      </c>
      <c r="H968" t="str">
        <f>IF(AND(VLOOKUP(D968,Tabelle1!$A$2:$C$9,3,0)="Uninf", G968="yes"),"Uninf-AB",VLOOKUP(D968,Tabelle1!$A$2:$C$9,3,0))</f>
        <v>wMelCS</v>
      </c>
      <c r="I968" t="str">
        <f t="shared" si="60"/>
        <v>wMelCS_Po_2_+</v>
      </c>
      <c r="J968">
        <v>2</v>
      </c>
      <c r="K968">
        <v>15</v>
      </c>
      <c r="L968">
        <v>4</v>
      </c>
      <c r="M968" t="str">
        <f t="shared" si="61"/>
        <v>re10+4</v>
      </c>
      <c r="N968">
        <v>18</v>
      </c>
      <c r="O968">
        <v>0</v>
      </c>
      <c r="P968">
        <v>58</v>
      </c>
      <c r="Q968">
        <v>24.7</v>
      </c>
      <c r="R968" t="s">
        <v>14</v>
      </c>
      <c r="S968">
        <v>24</v>
      </c>
      <c r="T968" s="4" t="s">
        <v>42</v>
      </c>
      <c r="U968" t="s">
        <v>17</v>
      </c>
      <c r="V968">
        <v>18.999996297124301</v>
      </c>
      <c r="W968">
        <f t="shared" si="62"/>
        <v>19</v>
      </c>
      <c r="X968" t="s">
        <v>59</v>
      </c>
      <c r="Y968" t="str">
        <f t="shared" si="63"/>
        <v>Po</v>
      </c>
    </row>
    <row r="969" spans="1:25" x14ac:dyDescent="0.3">
      <c r="A969">
        <v>144</v>
      </c>
      <c r="B969">
        <v>764</v>
      </c>
      <c r="C969" t="s">
        <v>27</v>
      </c>
      <c r="D969" t="s">
        <v>27</v>
      </c>
      <c r="E969">
        <f>VLOOKUP(D969,Tabelle1!$A$2:$B$9,2,0)</f>
        <v>2</v>
      </c>
      <c r="F969" t="s">
        <v>54</v>
      </c>
      <c r="G969" t="s">
        <v>61</v>
      </c>
      <c r="H969" t="str">
        <f>IF(AND(VLOOKUP(D969,Tabelle1!$A$2:$C$9,3,0)="Uninf", G969="yes"),"Uninf-AB",VLOOKUP(D969,Tabelle1!$A$2:$C$9,3,0))</f>
        <v>wMelCS</v>
      </c>
      <c r="I969" t="str">
        <f t="shared" si="60"/>
        <v>wMelCS_Po_2_+</v>
      </c>
      <c r="J969">
        <v>2</v>
      </c>
      <c r="K969">
        <v>15</v>
      </c>
      <c r="L969">
        <v>4</v>
      </c>
      <c r="M969" t="str">
        <f t="shared" si="61"/>
        <v>re10+4</v>
      </c>
      <c r="N969">
        <v>18</v>
      </c>
      <c r="O969">
        <v>0</v>
      </c>
      <c r="P969">
        <v>58</v>
      </c>
      <c r="Q969">
        <v>24.7</v>
      </c>
      <c r="R969" t="s">
        <v>14</v>
      </c>
      <c r="S969">
        <v>24</v>
      </c>
      <c r="T969" s="4" t="s">
        <v>42</v>
      </c>
      <c r="U969" t="s">
        <v>17</v>
      </c>
      <c r="V969">
        <v>19.054291562310201</v>
      </c>
      <c r="W969">
        <f t="shared" si="62"/>
        <v>19</v>
      </c>
      <c r="X969" t="s">
        <v>59</v>
      </c>
      <c r="Y969" t="str">
        <f t="shared" si="63"/>
        <v>Po</v>
      </c>
    </row>
    <row r="970" spans="1:25" x14ac:dyDescent="0.3">
      <c r="A970">
        <v>248</v>
      </c>
      <c r="B970">
        <v>812</v>
      </c>
      <c r="C970" t="s">
        <v>27</v>
      </c>
      <c r="D970" t="s">
        <v>27</v>
      </c>
      <c r="E970">
        <f>VLOOKUP(D970,Tabelle1!$A$2:$B$9,2,0)</f>
        <v>2</v>
      </c>
      <c r="F970" t="s">
        <v>54</v>
      </c>
      <c r="G970" t="s">
        <v>61</v>
      </c>
      <c r="H970" t="str">
        <f>IF(AND(VLOOKUP(D970,Tabelle1!$A$2:$C$9,3,0)="Uninf", G970="yes"),"Uninf-AB",VLOOKUP(D970,Tabelle1!$A$2:$C$9,3,0))</f>
        <v>wMelCS</v>
      </c>
      <c r="I970" t="str">
        <f t="shared" si="60"/>
        <v>wMelCS_Po_2_+</v>
      </c>
      <c r="J970">
        <v>2</v>
      </c>
      <c r="K970">
        <v>15</v>
      </c>
      <c r="L970">
        <v>4</v>
      </c>
      <c r="M970" t="str">
        <f t="shared" si="61"/>
        <v>re10+4</v>
      </c>
      <c r="N970">
        <v>18</v>
      </c>
      <c r="O970">
        <v>0</v>
      </c>
      <c r="P970">
        <v>58</v>
      </c>
      <c r="Q970">
        <v>24.7</v>
      </c>
      <c r="R970" t="s">
        <v>14</v>
      </c>
      <c r="S970">
        <v>24</v>
      </c>
      <c r="T970" s="4" t="s">
        <v>42</v>
      </c>
      <c r="U970" t="s">
        <v>17</v>
      </c>
      <c r="V970">
        <v>19.511430248050299</v>
      </c>
      <c r="W970">
        <f t="shared" si="62"/>
        <v>20</v>
      </c>
      <c r="X970" t="s">
        <v>59</v>
      </c>
      <c r="Y970" t="str">
        <f t="shared" si="63"/>
        <v>Po</v>
      </c>
    </row>
    <row r="971" spans="1:25" x14ac:dyDescent="0.3">
      <c r="A971">
        <v>278</v>
      </c>
      <c r="B971">
        <v>802</v>
      </c>
      <c r="C971" t="s">
        <v>27</v>
      </c>
      <c r="D971" t="s">
        <v>27</v>
      </c>
      <c r="E971">
        <f>VLOOKUP(D971,Tabelle1!$A$2:$B$9,2,0)</f>
        <v>2</v>
      </c>
      <c r="F971" t="s">
        <v>54</v>
      </c>
      <c r="G971" t="s">
        <v>61</v>
      </c>
      <c r="H971" t="str">
        <f>IF(AND(VLOOKUP(D971,Tabelle1!$A$2:$C$9,3,0)="Uninf", G971="yes"),"Uninf-AB",VLOOKUP(D971,Tabelle1!$A$2:$C$9,3,0))</f>
        <v>wMelCS</v>
      </c>
      <c r="I971" t="str">
        <f t="shared" si="60"/>
        <v>wMelCS_Po_2_+</v>
      </c>
      <c r="J971">
        <v>2</v>
      </c>
      <c r="K971">
        <v>15</v>
      </c>
      <c r="L971">
        <v>4</v>
      </c>
      <c r="M971" t="str">
        <f t="shared" si="61"/>
        <v>re10+4</v>
      </c>
      <c r="N971">
        <v>18</v>
      </c>
      <c r="O971">
        <v>0</v>
      </c>
      <c r="P971">
        <v>58</v>
      </c>
      <c r="Q971">
        <v>24.7</v>
      </c>
      <c r="R971" t="s">
        <v>14</v>
      </c>
      <c r="S971">
        <v>24</v>
      </c>
      <c r="T971" s="4" t="s">
        <v>42</v>
      </c>
      <c r="U971" t="s">
        <v>17</v>
      </c>
      <c r="V971">
        <v>19.649082885873099</v>
      </c>
      <c r="W971">
        <f t="shared" si="62"/>
        <v>20</v>
      </c>
      <c r="X971" t="s">
        <v>59</v>
      </c>
      <c r="Y971" t="str">
        <f t="shared" si="63"/>
        <v>Po</v>
      </c>
    </row>
    <row r="972" spans="1:25" x14ac:dyDescent="0.3">
      <c r="A972">
        <v>310</v>
      </c>
      <c r="B972">
        <v>796</v>
      </c>
      <c r="C972" t="s">
        <v>27</v>
      </c>
      <c r="D972" t="s">
        <v>27</v>
      </c>
      <c r="E972">
        <f>VLOOKUP(D972,Tabelle1!$A$2:$B$9,2,0)</f>
        <v>2</v>
      </c>
      <c r="F972" t="s">
        <v>54</v>
      </c>
      <c r="G972" t="s">
        <v>61</v>
      </c>
      <c r="H972" t="str">
        <f>IF(AND(VLOOKUP(D972,Tabelle1!$A$2:$C$9,3,0)="Uninf", G972="yes"),"Uninf-AB",VLOOKUP(D972,Tabelle1!$A$2:$C$9,3,0))</f>
        <v>wMelCS</v>
      </c>
      <c r="I972" t="str">
        <f t="shared" si="60"/>
        <v>wMelCS_Po_2_+</v>
      </c>
      <c r="J972">
        <v>2</v>
      </c>
      <c r="K972">
        <v>15</v>
      </c>
      <c r="L972">
        <v>4</v>
      </c>
      <c r="M972" t="str">
        <f t="shared" si="61"/>
        <v>re10+4</v>
      </c>
      <c r="N972">
        <v>18</v>
      </c>
      <c r="O972">
        <v>0</v>
      </c>
      <c r="P972">
        <v>58</v>
      </c>
      <c r="Q972">
        <v>24.7</v>
      </c>
      <c r="R972" t="s">
        <v>14</v>
      </c>
      <c r="S972">
        <v>24</v>
      </c>
      <c r="T972" s="4" t="s">
        <v>42</v>
      </c>
      <c r="U972" t="s">
        <v>17</v>
      </c>
      <c r="V972">
        <v>19.794780109139602</v>
      </c>
      <c r="W972">
        <f t="shared" si="62"/>
        <v>20</v>
      </c>
      <c r="X972" t="s">
        <v>59</v>
      </c>
      <c r="Y972" t="str">
        <f t="shared" si="63"/>
        <v>Po</v>
      </c>
    </row>
    <row r="973" spans="1:25" x14ac:dyDescent="0.3">
      <c r="A973">
        <v>334</v>
      </c>
      <c r="B973">
        <v>744</v>
      </c>
      <c r="C973" t="s">
        <v>27</v>
      </c>
      <c r="D973" t="s">
        <v>27</v>
      </c>
      <c r="E973">
        <f>VLOOKUP(D973,Tabelle1!$A$2:$B$9,2,0)</f>
        <v>2</v>
      </c>
      <c r="F973" t="s">
        <v>54</v>
      </c>
      <c r="G973" t="s">
        <v>61</v>
      </c>
      <c r="H973" t="str">
        <f>IF(AND(VLOOKUP(D973,Tabelle1!$A$2:$C$9,3,0)="Uninf", G973="yes"),"Uninf-AB",VLOOKUP(D973,Tabelle1!$A$2:$C$9,3,0))</f>
        <v>wMelCS</v>
      </c>
      <c r="I973" t="str">
        <f t="shared" si="60"/>
        <v>wMelCS_Po_2_+</v>
      </c>
      <c r="J973">
        <v>2</v>
      </c>
      <c r="K973">
        <v>15</v>
      </c>
      <c r="L973">
        <v>4</v>
      </c>
      <c r="M973" t="str">
        <f t="shared" si="61"/>
        <v>re10+4</v>
      </c>
      <c r="N973">
        <v>18</v>
      </c>
      <c r="O973">
        <v>0</v>
      </c>
      <c r="P973">
        <v>58</v>
      </c>
      <c r="Q973">
        <v>24.7</v>
      </c>
      <c r="R973" t="s">
        <v>14</v>
      </c>
      <c r="S973">
        <v>24</v>
      </c>
      <c r="T973" s="4" t="s">
        <v>42</v>
      </c>
      <c r="U973" t="s">
        <v>17</v>
      </c>
      <c r="V973">
        <v>19.915577786131699</v>
      </c>
      <c r="W973">
        <f t="shared" si="62"/>
        <v>20</v>
      </c>
      <c r="X973" t="s">
        <v>59</v>
      </c>
      <c r="Y973" t="str">
        <f t="shared" si="63"/>
        <v>Po</v>
      </c>
    </row>
    <row r="974" spans="1:25" x14ac:dyDescent="0.3">
      <c r="A974">
        <v>392</v>
      </c>
      <c r="B974">
        <v>798</v>
      </c>
      <c r="C974" t="s">
        <v>27</v>
      </c>
      <c r="D974" t="s">
        <v>27</v>
      </c>
      <c r="E974">
        <f>VLOOKUP(D974,Tabelle1!$A$2:$B$9,2,0)</f>
        <v>2</v>
      </c>
      <c r="F974" t="s">
        <v>54</v>
      </c>
      <c r="G974" t="s">
        <v>61</v>
      </c>
      <c r="H974" t="str">
        <f>IF(AND(VLOOKUP(D974,Tabelle1!$A$2:$C$9,3,0)="Uninf", G974="yes"),"Uninf-AB",VLOOKUP(D974,Tabelle1!$A$2:$C$9,3,0))</f>
        <v>wMelCS</v>
      </c>
      <c r="I974" t="str">
        <f t="shared" si="60"/>
        <v>wMelCS_Po_2_+</v>
      </c>
      <c r="J974">
        <v>2</v>
      </c>
      <c r="K974">
        <v>15</v>
      </c>
      <c r="L974">
        <v>4</v>
      </c>
      <c r="M974" t="str">
        <f t="shared" si="61"/>
        <v>re10+4</v>
      </c>
      <c r="N974">
        <v>18</v>
      </c>
      <c r="O974">
        <v>0</v>
      </c>
      <c r="P974">
        <v>58</v>
      </c>
      <c r="Q974">
        <v>24.7</v>
      </c>
      <c r="R974" t="s">
        <v>14</v>
      </c>
      <c r="S974">
        <v>24</v>
      </c>
      <c r="T974" s="4" t="s">
        <v>42</v>
      </c>
      <c r="U974" t="s">
        <v>17</v>
      </c>
      <c r="V974">
        <v>20.163913608032601</v>
      </c>
      <c r="W974">
        <f t="shared" si="62"/>
        <v>20</v>
      </c>
      <c r="X974" t="s">
        <v>59</v>
      </c>
      <c r="Y974" t="str">
        <f t="shared" si="63"/>
        <v>Po</v>
      </c>
    </row>
    <row r="975" spans="1:25" x14ac:dyDescent="0.3">
      <c r="A975">
        <v>402</v>
      </c>
      <c r="B975">
        <v>772</v>
      </c>
      <c r="C975" t="s">
        <v>27</v>
      </c>
      <c r="D975" t="s">
        <v>27</v>
      </c>
      <c r="E975">
        <f>VLOOKUP(D975,Tabelle1!$A$2:$B$9,2,0)</f>
        <v>2</v>
      </c>
      <c r="F975" t="s">
        <v>54</v>
      </c>
      <c r="G975" t="s">
        <v>61</v>
      </c>
      <c r="H975" t="str">
        <f>IF(AND(VLOOKUP(D975,Tabelle1!$A$2:$C$9,3,0)="Uninf", G975="yes"),"Uninf-AB",VLOOKUP(D975,Tabelle1!$A$2:$C$9,3,0))</f>
        <v>wMelCS</v>
      </c>
      <c r="I975" t="str">
        <f t="shared" si="60"/>
        <v>wMelCS_Po_2_+</v>
      </c>
      <c r="J975">
        <v>2</v>
      </c>
      <c r="K975">
        <v>15</v>
      </c>
      <c r="L975">
        <v>4</v>
      </c>
      <c r="M975" t="str">
        <f t="shared" si="61"/>
        <v>re10+4</v>
      </c>
      <c r="N975">
        <v>18</v>
      </c>
      <c r="O975">
        <v>0</v>
      </c>
      <c r="P975">
        <v>58</v>
      </c>
      <c r="Q975">
        <v>24.7</v>
      </c>
      <c r="R975" t="s">
        <v>14</v>
      </c>
      <c r="S975">
        <v>24</v>
      </c>
      <c r="T975" s="4" t="s">
        <v>42</v>
      </c>
      <c r="U975" t="s">
        <v>17</v>
      </c>
      <c r="V975">
        <v>20.215297355018301</v>
      </c>
      <c r="W975">
        <f t="shared" si="62"/>
        <v>20</v>
      </c>
      <c r="X975" t="s">
        <v>59</v>
      </c>
      <c r="Y975" t="str">
        <f t="shared" si="63"/>
        <v>Po</v>
      </c>
    </row>
    <row r="976" spans="1:25" x14ac:dyDescent="0.3">
      <c r="A976">
        <v>446</v>
      </c>
      <c r="B976">
        <v>780</v>
      </c>
      <c r="C976" t="s">
        <v>27</v>
      </c>
      <c r="D976" t="s">
        <v>27</v>
      </c>
      <c r="E976">
        <f>VLOOKUP(D976,Tabelle1!$A$2:$B$9,2,0)</f>
        <v>2</v>
      </c>
      <c r="F976" t="s">
        <v>54</v>
      </c>
      <c r="G976" t="s">
        <v>61</v>
      </c>
      <c r="H976" t="str">
        <f>IF(AND(VLOOKUP(D976,Tabelle1!$A$2:$C$9,3,0)="Uninf", G976="yes"),"Uninf-AB",VLOOKUP(D976,Tabelle1!$A$2:$C$9,3,0))</f>
        <v>wMelCS</v>
      </c>
      <c r="I976" t="str">
        <f t="shared" si="60"/>
        <v>wMelCS_Po_2_+</v>
      </c>
      <c r="J976">
        <v>2</v>
      </c>
      <c r="K976">
        <v>15</v>
      </c>
      <c r="L976">
        <v>4</v>
      </c>
      <c r="M976" t="str">
        <f t="shared" si="61"/>
        <v>re10+4</v>
      </c>
      <c r="N976">
        <v>18</v>
      </c>
      <c r="O976">
        <v>0</v>
      </c>
      <c r="P976">
        <v>58</v>
      </c>
      <c r="Q976">
        <v>24.7</v>
      </c>
      <c r="R976" t="s">
        <v>14</v>
      </c>
      <c r="S976">
        <v>24</v>
      </c>
      <c r="T976" s="4" t="s">
        <v>42</v>
      </c>
      <c r="U976" t="s">
        <v>17</v>
      </c>
      <c r="V976">
        <v>20.411688356113601</v>
      </c>
      <c r="W976">
        <f t="shared" si="62"/>
        <v>20</v>
      </c>
      <c r="X976" t="s">
        <v>59</v>
      </c>
      <c r="Y976" t="str">
        <f t="shared" si="63"/>
        <v>Po</v>
      </c>
    </row>
    <row r="977" spans="1:25" x14ac:dyDescent="0.3">
      <c r="A977">
        <v>432</v>
      </c>
      <c r="B977">
        <v>744</v>
      </c>
      <c r="C977" t="s">
        <v>27</v>
      </c>
      <c r="D977" t="s">
        <v>27</v>
      </c>
      <c r="E977">
        <f>VLOOKUP(D977,Tabelle1!$A$2:$B$9,2,0)</f>
        <v>2</v>
      </c>
      <c r="F977" t="s">
        <v>54</v>
      </c>
      <c r="G977" t="s">
        <v>61</v>
      </c>
      <c r="H977" t="str">
        <f>IF(AND(VLOOKUP(D977,Tabelle1!$A$2:$C$9,3,0)="Uninf", G977="yes"),"Uninf-AB",VLOOKUP(D977,Tabelle1!$A$2:$C$9,3,0))</f>
        <v>wMelCS</v>
      </c>
      <c r="I977" t="str">
        <f t="shared" si="60"/>
        <v>wMelCS_Po_2_+</v>
      </c>
      <c r="J977">
        <v>2</v>
      </c>
      <c r="K977">
        <v>15</v>
      </c>
      <c r="L977">
        <v>4</v>
      </c>
      <c r="M977" t="str">
        <f t="shared" si="61"/>
        <v>re10+4</v>
      </c>
      <c r="N977">
        <v>18</v>
      </c>
      <c r="O977">
        <v>0</v>
      </c>
      <c r="P977">
        <v>58</v>
      </c>
      <c r="Q977">
        <v>24.7</v>
      </c>
      <c r="R977" t="s">
        <v>14</v>
      </c>
      <c r="S977">
        <v>24</v>
      </c>
      <c r="T977" s="4" t="s">
        <v>42</v>
      </c>
      <c r="U977" t="s">
        <v>17</v>
      </c>
      <c r="V977">
        <v>20.357317270141301</v>
      </c>
      <c r="W977">
        <f t="shared" si="62"/>
        <v>20</v>
      </c>
      <c r="X977" t="s">
        <v>59</v>
      </c>
      <c r="Y977" t="str">
        <f t="shared" si="63"/>
        <v>Po</v>
      </c>
    </row>
    <row r="978" spans="1:25" x14ac:dyDescent="0.3">
      <c r="A978">
        <v>466</v>
      </c>
      <c r="B978">
        <v>730</v>
      </c>
      <c r="C978" t="s">
        <v>27</v>
      </c>
      <c r="D978" t="s">
        <v>27</v>
      </c>
      <c r="E978">
        <f>VLOOKUP(D978,Tabelle1!$A$2:$B$9,2,0)</f>
        <v>2</v>
      </c>
      <c r="F978" t="s">
        <v>54</v>
      </c>
      <c r="G978" t="s">
        <v>61</v>
      </c>
      <c r="H978" t="str">
        <f>IF(AND(VLOOKUP(D978,Tabelle1!$A$2:$C$9,3,0)="Uninf", G978="yes"),"Uninf-AB",VLOOKUP(D978,Tabelle1!$A$2:$C$9,3,0))</f>
        <v>wMelCS</v>
      </c>
      <c r="I978" t="str">
        <f t="shared" si="60"/>
        <v>wMelCS_Po_2_+</v>
      </c>
      <c r="J978">
        <v>2</v>
      </c>
      <c r="K978">
        <v>15</v>
      </c>
      <c r="L978">
        <v>4</v>
      </c>
      <c r="M978" t="str">
        <f t="shared" si="61"/>
        <v>re10+4</v>
      </c>
      <c r="N978">
        <v>18</v>
      </c>
      <c r="O978">
        <v>0</v>
      </c>
      <c r="P978">
        <v>58</v>
      </c>
      <c r="Q978">
        <v>24.7</v>
      </c>
      <c r="R978" t="s">
        <v>14</v>
      </c>
      <c r="S978">
        <v>24</v>
      </c>
      <c r="T978" s="4" t="s">
        <v>42</v>
      </c>
      <c r="U978" t="s">
        <v>17</v>
      </c>
      <c r="V978">
        <v>20.5139705970516</v>
      </c>
      <c r="W978">
        <f t="shared" si="62"/>
        <v>21</v>
      </c>
      <c r="X978" t="s">
        <v>59</v>
      </c>
      <c r="Y978" t="str">
        <f t="shared" si="63"/>
        <v>Po</v>
      </c>
    </row>
    <row r="979" spans="1:25" x14ac:dyDescent="0.3">
      <c r="A979">
        <v>850</v>
      </c>
      <c r="B979">
        <v>698</v>
      </c>
      <c r="C979" t="s">
        <v>27</v>
      </c>
      <c r="D979" t="s">
        <v>27</v>
      </c>
      <c r="E979">
        <f>VLOOKUP(D979,Tabelle1!$A$2:$B$9,2,0)</f>
        <v>2</v>
      </c>
      <c r="F979" t="s">
        <v>54</v>
      </c>
      <c r="G979" t="s">
        <v>61</v>
      </c>
      <c r="H979" t="str">
        <f>IF(AND(VLOOKUP(D979,Tabelle1!$A$2:$C$9,3,0)="Uninf", G979="yes"),"Uninf-AB",VLOOKUP(D979,Tabelle1!$A$2:$C$9,3,0))</f>
        <v>wMelCS</v>
      </c>
      <c r="I979" t="str">
        <f t="shared" si="60"/>
        <v>wMelCS_Po_2_+</v>
      </c>
      <c r="J979">
        <v>2</v>
      </c>
      <c r="K979">
        <v>15</v>
      </c>
      <c r="L979">
        <v>4</v>
      </c>
      <c r="M979" t="str">
        <f t="shared" si="61"/>
        <v>re10+4</v>
      </c>
      <c r="N979">
        <v>18</v>
      </c>
      <c r="O979">
        <v>0</v>
      </c>
      <c r="P979">
        <v>58</v>
      </c>
      <c r="Q979">
        <v>24.7</v>
      </c>
      <c r="R979" t="s">
        <v>14</v>
      </c>
      <c r="S979">
        <v>24</v>
      </c>
      <c r="T979" s="4" t="s">
        <v>42</v>
      </c>
      <c r="U979" t="s">
        <v>17</v>
      </c>
      <c r="V979">
        <v>22.2526322155821</v>
      </c>
      <c r="W979">
        <f t="shared" si="62"/>
        <v>22</v>
      </c>
      <c r="X979" t="s">
        <v>59</v>
      </c>
      <c r="Y979" t="str">
        <f t="shared" si="63"/>
        <v>Po</v>
      </c>
    </row>
    <row r="980" spans="1:25" x14ac:dyDescent="0.3">
      <c r="A980">
        <v>1006</v>
      </c>
      <c r="B980">
        <v>694</v>
      </c>
      <c r="C980" t="s">
        <v>27</v>
      </c>
      <c r="D980" t="s">
        <v>27</v>
      </c>
      <c r="E980">
        <f>VLOOKUP(D980,Tabelle1!$A$2:$B$9,2,0)</f>
        <v>2</v>
      </c>
      <c r="F980" t="s">
        <v>54</v>
      </c>
      <c r="G980" t="s">
        <v>61</v>
      </c>
      <c r="H980" t="str">
        <f>IF(AND(VLOOKUP(D980,Tabelle1!$A$2:$C$9,3,0)="Uninf", G980="yes"),"Uninf-AB",VLOOKUP(D980,Tabelle1!$A$2:$C$9,3,0))</f>
        <v>wMelCS</v>
      </c>
      <c r="I980" t="str">
        <f t="shared" si="60"/>
        <v>wMelCS_Po_2_+</v>
      </c>
      <c r="J980">
        <v>2</v>
      </c>
      <c r="K980">
        <v>15</v>
      </c>
      <c r="L980">
        <v>4</v>
      </c>
      <c r="M980" t="str">
        <f t="shared" si="61"/>
        <v>re10+4</v>
      </c>
      <c r="N980">
        <v>18</v>
      </c>
      <c r="O980">
        <v>0</v>
      </c>
      <c r="P980">
        <v>58</v>
      </c>
      <c r="Q980">
        <v>24.7</v>
      </c>
      <c r="R980" t="s">
        <v>14</v>
      </c>
      <c r="S980">
        <v>24</v>
      </c>
      <c r="T980" s="4" t="s">
        <v>42</v>
      </c>
      <c r="U980" t="s">
        <v>17</v>
      </c>
      <c r="V980">
        <v>22.956779859459999</v>
      </c>
      <c r="W980">
        <f t="shared" si="62"/>
        <v>23</v>
      </c>
      <c r="X980" t="s">
        <v>59</v>
      </c>
      <c r="Y980" t="str">
        <f t="shared" si="63"/>
        <v>Po</v>
      </c>
    </row>
    <row r="981" spans="1:25" x14ac:dyDescent="0.3">
      <c r="A981">
        <v>1054</v>
      </c>
      <c r="B981">
        <v>682</v>
      </c>
      <c r="C981" t="s">
        <v>27</v>
      </c>
      <c r="D981" t="s">
        <v>27</v>
      </c>
      <c r="E981">
        <f>VLOOKUP(D981,Tabelle1!$A$2:$B$9,2,0)</f>
        <v>2</v>
      </c>
      <c r="F981" t="s">
        <v>54</v>
      </c>
      <c r="G981" t="s">
        <v>61</v>
      </c>
      <c r="H981" t="str">
        <f>IF(AND(VLOOKUP(D981,Tabelle1!$A$2:$C$9,3,0)="Uninf", G981="yes"),"Uninf-AB",VLOOKUP(D981,Tabelle1!$A$2:$C$9,3,0))</f>
        <v>wMelCS</v>
      </c>
      <c r="I981" t="str">
        <f t="shared" si="60"/>
        <v>wMelCS_Po_2_+</v>
      </c>
      <c r="J981">
        <v>2</v>
      </c>
      <c r="K981">
        <v>15</v>
      </c>
      <c r="L981">
        <v>4</v>
      </c>
      <c r="M981" t="str">
        <f t="shared" si="61"/>
        <v>re10+4</v>
      </c>
      <c r="N981">
        <v>18</v>
      </c>
      <c r="O981">
        <v>0</v>
      </c>
      <c r="P981">
        <v>58</v>
      </c>
      <c r="Q981">
        <v>24.7</v>
      </c>
      <c r="R981" t="s">
        <v>14</v>
      </c>
      <c r="S981">
        <v>24</v>
      </c>
      <c r="T981" s="4" t="s">
        <v>42</v>
      </c>
      <c r="U981" t="s">
        <v>17</v>
      </c>
      <c r="V981">
        <v>23.176053573909702</v>
      </c>
      <c r="W981">
        <f t="shared" si="62"/>
        <v>23</v>
      </c>
      <c r="X981" t="s">
        <v>59</v>
      </c>
      <c r="Y981" t="str">
        <f t="shared" si="63"/>
        <v>Po</v>
      </c>
    </row>
    <row r="982" spans="1:25" x14ac:dyDescent="0.3">
      <c r="A982">
        <v>1122</v>
      </c>
      <c r="B982">
        <v>696</v>
      </c>
      <c r="C982" t="s">
        <v>27</v>
      </c>
      <c r="D982" t="s">
        <v>27</v>
      </c>
      <c r="E982">
        <f>VLOOKUP(D982,Tabelle1!$A$2:$B$9,2,0)</f>
        <v>2</v>
      </c>
      <c r="F982" t="s">
        <v>54</v>
      </c>
      <c r="G982" t="s">
        <v>61</v>
      </c>
      <c r="H982" t="str">
        <f>IF(AND(VLOOKUP(D982,Tabelle1!$A$2:$C$9,3,0)="Uninf", G982="yes"),"Uninf-AB",VLOOKUP(D982,Tabelle1!$A$2:$C$9,3,0))</f>
        <v>wMelCS</v>
      </c>
      <c r="I982" t="str">
        <f t="shared" si="60"/>
        <v>wMelCS_Po_2_+</v>
      </c>
      <c r="J982">
        <v>2</v>
      </c>
      <c r="K982">
        <v>15</v>
      </c>
      <c r="L982">
        <v>4</v>
      </c>
      <c r="M982" t="str">
        <f t="shared" si="61"/>
        <v>re10+4</v>
      </c>
      <c r="N982">
        <v>18</v>
      </c>
      <c r="O982">
        <v>0</v>
      </c>
      <c r="P982">
        <v>58</v>
      </c>
      <c r="Q982">
        <v>24.7</v>
      </c>
      <c r="R982" t="s">
        <v>14</v>
      </c>
      <c r="S982">
        <v>24</v>
      </c>
      <c r="T982" s="4" t="s">
        <v>42</v>
      </c>
      <c r="U982" t="s">
        <v>17</v>
      </c>
      <c r="V982">
        <v>23.4791699140298</v>
      </c>
      <c r="W982">
        <f t="shared" si="62"/>
        <v>23</v>
      </c>
      <c r="X982" t="s">
        <v>59</v>
      </c>
      <c r="Y982" t="str">
        <f t="shared" si="63"/>
        <v>Po</v>
      </c>
    </row>
    <row r="983" spans="1:25" x14ac:dyDescent="0.3">
      <c r="A983">
        <v>1292</v>
      </c>
      <c r="B983">
        <v>738</v>
      </c>
      <c r="C983" t="s">
        <v>27</v>
      </c>
      <c r="D983" t="s">
        <v>27</v>
      </c>
      <c r="E983">
        <f>VLOOKUP(D983,Tabelle1!$A$2:$B$9,2,0)</f>
        <v>2</v>
      </c>
      <c r="F983" t="s">
        <v>54</v>
      </c>
      <c r="G983" t="s">
        <v>61</v>
      </c>
      <c r="H983" t="str">
        <f>IF(AND(VLOOKUP(D983,Tabelle1!$A$2:$C$9,3,0)="Uninf", G983="yes"),"Uninf-AB",VLOOKUP(D983,Tabelle1!$A$2:$C$9,3,0))</f>
        <v>wMelCS</v>
      </c>
      <c r="I983" t="str">
        <f t="shared" si="60"/>
        <v>wMelCS_Po_2_+</v>
      </c>
      <c r="J983">
        <v>2</v>
      </c>
      <c r="K983">
        <v>15</v>
      </c>
      <c r="L983">
        <v>4</v>
      </c>
      <c r="M983" t="str">
        <f t="shared" si="61"/>
        <v>re10+4</v>
      </c>
      <c r="N983">
        <v>18</v>
      </c>
      <c r="O983">
        <v>0</v>
      </c>
      <c r="P983">
        <v>58</v>
      </c>
      <c r="Q983">
        <v>24.7</v>
      </c>
      <c r="R983" t="s">
        <v>14</v>
      </c>
      <c r="S983">
        <v>24</v>
      </c>
      <c r="T983" s="4" t="s">
        <v>42</v>
      </c>
      <c r="U983" t="s">
        <v>17</v>
      </c>
      <c r="V983">
        <v>24.235262378713099</v>
      </c>
      <c r="W983">
        <f t="shared" si="62"/>
        <v>24</v>
      </c>
      <c r="X983" t="s">
        <v>59</v>
      </c>
      <c r="Y983" t="str">
        <f t="shared" si="63"/>
        <v>Po</v>
      </c>
    </row>
    <row r="984" spans="1:25" x14ac:dyDescent="0.3">
      <c r="A984">
        <v>1418</v>
      </c>
      <c r="B984">
        <v>738</v>
      </c>
      <c r="C984" t="s">
        <v>27</v>
      </c>
      <c r="D984" t="s">
        <v>27</v>
      </c>
      <c r="E984">
        <f>VLOOKUP(D984,Tabelle1!$A$2:$B$9,2,0)</f>
        <v>2</v>
      </c>
      <c r="F984" t="s">
        <v>54</v>
      </c>
      <c r="G984" t="s">
        <v>61</v>
      </c>
      <c r="H984" t="str">
        <f>IF(AND(VLOOKUP(D984,Tabelle1!$A$2:$C$9,3,0)="Uninf", G984="yes"),"Uninf-AB",VLOOKUP(D984,Tabelle1!$A$2:$C$9,3,0))</f>
        <v>wMelCS</v>
      </c>
      <c r="I984" t="str">
        <f t="shared" si="60"/>
        <v>wMelCS_Po_2_+</v>
      </c>
      <c r="J984">
        <v>2</v>
      </c>
      <c r="K984">
        <v>15</v>
      </c>
      <c r="L984">
        <v>4</v>
      </c>
      <c r="M984" t="str">
        <f t="shared" si="61"/>
        <v>re10+4</v>
      </c>
      <c r="N984">
        <v>18</v>
      </c>
      <c r="O984">
        <v>0</v>
      </c>
      <c r="P984">
        <v>58</v>
      </c>
      <c r="Q984">
        <v>24.7</v>
      </c>
      <c r="R984" t="s">
        <v>14</v>
      </c>
      <c r="S984">
        <v>24</v>
      </c>
      <c r="T984" s="4" t="s">
        <v>42</v>
      </c>
      <c r="U984" t="s">
        <v>17</v>
      </c>
      <c r="V984">
        <v>24.803213143868302</v>
      </c>
      <c r="W984">
        <f t="shared" si="62"/>
        <v>25</v>
      </c>
      <c r="X984" t="s">
        <v>59</v>
      </c>
      <c r="Y984" t="str">
        <f t="shared" si="63"/>
        <v>Po</v>
      </c>
    </row>
    <row r="985" spans="1:25" x14ac:dyDescent="0.3">
      <c r="A985">
        <v>1460</v>
      </c>
      <c r="B985">
        <v>660</v>
      </c>
      <c r="C985" t="s">
        <v>27</v>
      </c>
      <c r="D985" t="s">
        <v>27</v>
      </c>
      <c r="E985">
        <f>VLOOKUP(D985,Tabelle1!$A$2:$B$9,2,0)</f>
        <v>2</v>
      </c>
      <c r="F985" t="s">
        <v>54</v>
      </c>
      <c r="G985" t="s">
        <v>61</v>
      </c>
      <c r="H985" t="str">
        <f>IF(AND(VLOOKUP(D985,Tabelle1!$A$2:$C$9,3,0)="Uninf", G985="yes"),"Uninf-AB",VLOOKUP(D985,Tabelle1!$A$2:$C$9,3,0))</f>
        <v>wMelCS</v>
      </c>
      <c r="I985" t="str">
        <f t="shared" si="60"/>
        <v>wMelCS_Po_2_+</v>
      </c>
      <c r="J985">
        <v>2</v>
      </c>
      <c r="K985">
        <v>15</v>
      </c>
      <c r="L985">
        <v>4</v>
      </c>
      <c r="M985" t="str">
        <f t="shared" si="61"/>
        <v>re10+4</v>
      </c>
      <c r="N985">
        <v>18</v>
      </c>
      <c r="O985">
        <v>0</v>
      </c>
      <c r="P985">
        <v>58</v>
      </c>
      <c r="Q985">
        <v>24.7</v>
      </c>
      <c r="R985" t="s">
        <v>14</v>
      </c>
      <c r="S985">
        <v>24</v>
      </c>
      <c r="T985" s="4" t="s">
        <v>42</v>
      </c>
      <c r="U985" t="s">
        <v>17</v>
      </c>
      <c r="V985">
        <v>25.011454933887801</v>
      </c>
      <c r="W985">
        <f t="shared" si="62"/>
        <v>25</v>
      </c>
      <c r="X985" t="s">
        <v>59</v>
      </c>
      <c r="Y985" t="str">
        <f t="shared" si="63"/>
        <v>Po</v>
      </c>
    </row>
    <row r="986" spans="1:25" x14ac:dyDescent="0.3">
      <c r="A986">
        <v>2142</v>
      </c>
      <c r="B986">
        <v>642</v>
      </c>
      <c r="C986" t="s">
        <v>27</v>
      </c>
      <c r="D986" t="s">
        <v>27</v>
      </c>
      <c r="E986">
        <f>VLOOKUP(D986,Tabelle1!$A$2:$B$9,2,0)</f>
        <v>2</v>
      </c>
      <c r="F986" t="s">
        <v>54</v>
      </c>
      <c r="G986" t="s">
        <v>61</v>
      </c>
      <c r="H986" t="str">
        <f>IF(AND(VLOOKUP(D986,Tabelle1!$A$2:$C$9,3,0)="Uninf", G986="yes"),"Uninf-AB",VLOOKUP(D986,Tabelle1!$A$2:$C$9,3,0))</f>
        <v>wMelCS</v>
      </c>
      <c r="I986" t="str">
        <f t="shared" si="60"/>
        <v>wMelCS_Po_2_+</v>
      </c>
      <c r="J986">
        <v>2</v>
      </c>
      <c r="K986">
        <v>15</v>
      </c>
      <c r="L986">
        <v>4</v>
      </c>
      <c r="M986" t="str">
        <f t="shared" si="61"/>
        <v>re10+4</v>
      </c>
      <c r="N986">
        <v>18</v>
      </c>
      <c r="O986">
        <v>0</v>
      </c>
      <c r="P986">
        <v>58</v>
      </c>
      <c r="Q986">
        <v>24.7</v>
      </c>
      <c r="R986" t="s">
        <v>14</v>
      </c>
      <c r="S986">
        <v>24</v>
      </c>
      <c r="T986" s="4" t="s">
        <v>42</v>
      </c>
      <c r="U986" t="s">
        <v>17</v>
      </c>
      <c r="V986">
        <v>28.0899684162342</v>
      </c>
      <c r="W986">
        <f t="shared" si="62"/>
        <v>28</v>
      </c>
      <c r="X986" t="s">
        <v>59</v>
      </c>
      <c r="Y986" t="str">
        <f t="shared" si="63"/>
        <v>Po</v>
      </c>
    </row>
    <row r="987" spans="1:25" x14ac:dyDescent="0.3">
      <c r="A987">
        <v>134</v>
      </c>
      <c r="B987">
        <v>1154</v>
      </c>
      <c r="C987" t="s">
        <v>27</v>
      </c>
      <c r="D987" t="s">
        <v>27</v>
      </c>
      <c r="E987">
        <f>VLOOKUP(D987,Tabelle1!$A$2:$B$9,2,0)</f>
        <v>2</v>
      </c>
      <c r="F987" t="s">
        <v>54</v>
      </c>
      <c r="G987" t="s">
        <v>61</v>
      </c>
      <c r="H987" t="str">
        <f>IF(AND(VLOOKUP(D987,Tabelle1!$A$2:$C$9,3,0)="Uninf", G987="yes"),"Uninf-AB",VLOOKUP(D987,Tabelle1!$A$2:$C$9,3,0))</f>
        <v>wMelCS</v>
      </c>
      <c r="I987" t="str">
        <f t="shared" si="60"/>
        <v>wMelCS_Po_2_+</v>
      </c>
      <c r="J987">
        <v>4</v>
      </c>
      <c r="K987">
        <v>9</v>
      </c>
      <c r="L987">
        <v>5</v>
      </c>
      <c r="M987" t="str">
        <f t="shared" si="61"/>
        <v>re10+5</v>
      </c>
      <c r="N987">
        <v>11</v>
      </c>
      <c r="O987">
        <v>0</v>
      </c>
      <c r="P987">
        <v>57</v>
      </c>
      <c r="Q987">
        <v>22.4</v>
      </c>
      <c r="R987" t="s">
        <v>14</v>
      </c>
      <c r="S987">
        <v>24</v>
      </c>
      <c r="T987" s="4" t="s">
        <v>42</v>
      </c>
      <c r="U987" t="s">
        <v>18</v>
      </c>
      <c r="V987">
        <v>17.483127612600999</v>
      </c>
      <c r="W987">
        <f t="shared" si="62"/>
        <v>17</v>
      </c>
      <c r="X987" t="s">
        <v>59</v>
      </c>
      <c r="Y987" t="str">
        <f t="shared" si="63"/>
        <v>Po</v>
      </c>
    </row>
    <row r="988" spans="1:25" x14ac:dyDescent="0.3">
      <c r="A988">
        <v>132</v>
      </c>
      <c r="B988">
        <v>1110</v>
      </c>
      <c r="C988" t="s">
        <v>27</v>
      </c>
      <c r="D988" t="s">
        <v>27</v>
      </c>
      <c r="E988">
        <f>VLOOKUP(D988,Tabelle1!$A$2:$B$9,2,0)</f>
        <v>2</v>
      </c>
      <c r="F988" t="s">
        <v>54</v>
      </c>
      <c r="G988" t="s">
        <v>61</v>
      </c>
      <c r="H988" t="str">
        <f>IF(AND(VLOOKUP(D988,Tabelle1!$A$2:$C$9,3,0)="Uninf", G988="yes"),"Uninf-AB",VLOOKUP(D988,Tabelle1!$A$2:$C$9,3,0))</f>
        <v>wMelCS</v>
      </c>
      <c r="I988" t="str">
        <f t="shared" si="60"/>
        <v>wMelCS_Po_2_+</v>
      </c>
      <c r="J988">
        <v>4</v>
      </c>
      <c r="K988">
        <v>9</v>
      </c>
      <c r="L988">
        <v>5</v>
      </c>
      <c r="M988" t="str">
        <f t="shared" si="61"/>
        <v>re10+5</v>
      </c>
      <c r="N988">
        <v>11</v>
      </c>
      <c r="O988">
        <v>0</v>
      </c>
      <c r="P988">
        <v>57</v>
      </c>
      <c r="Q988">
        <v>22.4</v>
      </c>
      <c r="R988" t="s">
        <v>14</v>
      </c>
      <c r="S988">
        <v>24</v>
      </c>
      <c r="T988" s="4" t="s">
        <v>42</v>
      </c>
      <c r="U988" t="s">
        <v>18</v>
      </c>
      <c r="V988">
        <v>17.486485110485798</v>
      </c>
      <c r="W988">
        <f t="shared" si="62"/>
        <v>17</v>
      </c>
      <c r="X988" t="s">
        <v>59</v>
      </c>
      <c r="Y988" t="str">
        <f t="shared" si="63"/>
        <v>Po</v>
      </c>
    </row>
    <row r="989" spans="1:25" x14ac:dyDescent="0.3">
      <c r="A989">
        <v>140</v>
      </c>
      <c r="B989">
        <v>1100</v>
      </c>
      <c r="C989" t="s">
        <v>27</v>
      </c>
      <c r="D989" t="s">
        <v>27</v>
      </c>
      <c r="E989">
        <f>VLOOKUP(D989,Tabelle1!$A$2:$B$9,2,0)</f>
        <v>2</v>
      </c>
      <c r="F989" t="s">
        <v>54</v>
      </c>
      <c r="G989" t="s">
        <v>61</v>
      </c>
      <c r="H989" t="str">
        <f>IF(AND(VLOOKUP(D989,Tabelle1!$A$2:$C$9,3,0)="Uninf", G989="yes"),"Uninf-AB",VLOOKUP(D989,Tabelle1!$A$2:$C$9,3,0))</f>
        <v>wMelCS</v>
      </c>
      <c r="I989" t="str">
        <f t="shared" si="60"/>
        <v>wMelCS_Po_2_+</v>
      </c>
      <c r="J989">
        <v>4</v>
      </c>
      <c r="K989">
        <v>9</v>
      </c>
      <c r="L989">
        <v>5</v>
      </c>
      <c r="M989" t="str">
        <f t="shared" si="61"/>
        <v>re10+5</v>
      </c>
      <c r="N989">
        <v>11</v>
      </c>
      <c r="O989">
        <v>0</v>
      </c>
      <c r="P989">
        <v>57</v>
      </c>
      <c r="Q989">
        <v>22.4</v>
      </c>
      <c r="R989" t="s">
        <v>14</v>
      </c>
      <c r="S989">
        <v>24</v>
      </c>
      <c r="T989" s="4" t="s">
        <v>42</v>
      </c>
      <c r="U989" t="s">
        <v>18</v>
      </c>
      <c r="V989">
        <v>17.525723338777201</v>
      </c>
      <c r="W989">
        <f t="shared" si="62"/>
        <v>18</v>
      </c>
      <c r="X989" t="s">
        <v>59</v>
      </c>
      <c r="Y989" t="str">
        <f t="shared" si="63"/>
        <v>Po</v>
      </c>
    </row>
    <row r="990" spans="1:25" x14ac:dyDescent="0.3">
      <c r="A990">
        <v>140</v>
      </c>
      <c r="B990">
        <v>1092</v>
      </c>
      <c r="C990" t="s">
        <v>27</v>
      </c>
      <c r="D990" t="s">
        <v>27</v>
      </c>
      <c r="E990">
        <f>VLOOKUP(D990,Tabelle1!$A$2:$B$9,2,0)</f>
        <v>2</v>
      </c>
      <c r="F990" t="s">
        <v>54</v>
      </c>
      <c r="G990" t="s">
        <v>61</v>
      </c>
      <c r="H990" t="str">
        <f>IF(AND(VLOOKUP(D990,Tabelle1!$A$2:$C$9,3,0)="Uninf", G990="yes"),"Uninf-AB",VLOOKUP(D990,Tabelle1!$A$2:$C$9,3,0))</f>
        <v>wMelCS</v>
      </c>
      <c r="I990" t="str">
        <f t="shared" si="60"/>
        <v>wMelCS_Po_2_+</v>
      </c>
      <c r="J990">
        <v>4</v>
      </c>
      <c r="K990">
        <v>9</v>
      </c>
      <c r="L990">
        <v>5</v>
      </c>
      <c r="M990" t="str">
        <f t="shared" si="61"/>
        <v>re10+5</v>
      </c>
      <c r="N990">
        <v>11</v>
      </c>
      <c r="O990">
        <v>0</v>
      </c>
      <c r="P990">
        <v>57</v>
      </c>
      <c r="Q990">
        <v>22.4</v>
      </c>
      <c r="R990" t="s">
        <v>14</v>
      </c>
      <c r="S990">
        <v>24</v>
      </c>
      <c r="T990" s="4" t="s">
        <v>42</v>
      </c>
      <c r="U990" t="s">
        <v>18</v>
      </c>
      <c r="V990">
        <v>17.527988638554898</v>
      </c>
      <c r="W990">
        <f t="shared" si="62"/>
        <v>18</v>
      </c>
      <c r="X990" t="s">
        <v>59</v>
      </c>
      <c r="Y990" t="str">
        <f t="shared" si="63"/>
        <v>Po</v>
      </c>
    </row>
    <row r="991" spans="1:25" x14ac:dyDescent="0.3">
      <c r="A991">
        <v>126</v>
      </c>
      <c r="B991">
        <v>1094</v>
      </c>
      <c r="C991" t="s">
        <v>27</v>
      </c>
      <c r="D991" t="s">
        <v>27</v>
      </c>
      <c r="E991">
        <f>VLOOKUP(D991,Tabelle1!$A$2:$B$9,2,0)</f>
        <v>2</v>
      </c>
      <c r="F991" t="s">
        <v>54</v>
      </c>
      <c r="G991" t="s">
        <v>61</v>
      </c>
      <c r="H991" t="str">
        <f>IF(AND(VLOOKUP(D991,Tabelle1!$A$2:$C$9,3,0)="Uninf", G991="yes"),"Uninf-AB",VLOOKUP(D991,Tabelle1!$A$2:$C$9,3,0))</f>
        <v>wMelCS</v>
      </c>
      <c r="I991" t="str">
        <f t="shared" si="60"/>
        <v>wMelCS_Po_2_+</v>
      </c>
      <c r="J991">
        <v>4</v>
      </c>
      <c r="K991">
        <v>9</v>
      </c>
      <c r="L991">
        <v>5</v>
      </c>
      <c r="M991" t="str">
        <f t="shared" si="61"/>
        <v>re10+5</v>
      </c>
      <c r="N991">
        <v>11</v>
      </c>
      <c r="O991">
        <v>0</v>
      </c>
      <c r="P991">
        <v>57</v>
      </c>
      <c r="Q991">
        <v>22.4</v>
      </c>
      <c r="R991" t="s">
        <v>14</v>
      </c>
      <c r="S991">
        <v>24</v>
      </c>
      <c r="T991" s="4" t="s">
        <v>42</v>
      </c>
      <c r="U991" t="s">
        <v>18</v>
      </c>
      <c r="V991">
        <v>17.463710757364002</v>
      </c>
      <c r="W991">
        <f t="shared" si="62"/>
        <v>17</v>
      </c>
      <c r="X991" t="s">
        <v>59</v>
      </c>
      <c r="Y991" t="str">
        <f t="shared" si="63"/>
        <v>Po</v>
      </c>
    </row>
    <row r="992" spans="1:25" x14ac:dyDescent="0.3">
      <c r="A992">
        <v>146</v>
      </c>
      <c r="B992">
        <v>1086</v>
      </c>
      <c r="C992" t="s">
        <v>27</v>
      </c>
      <c r="D992" t="s">
        <v>27</v>
      </c>
      <c r="E992">
        <f>VLOOKUP(D992,Tabelle1!$A$2:$B$9,2,0)</f>
        <v>2</v>
      </c>
      <c r="F992" t="s">
        <v>54</v>
      </c>
      <c r="G992" t="s">
        <v>61</v>
      </c>
      <c r="H992" t="str">
        <f>IF(AND(VLOOKUP(D992,Tabelle1!$A$2:$C$9,3,0)="Uninf", G992="yes"),"Uninf-AB",VLOOKUP(D992,Tabelle1!$A$2:$C$9,3,0))</f>
        <v>wMelCS</v>
      </c>
      <c r="I992" t="str">
        <f t="shared" si="60"/>
        <v>wMelCS_Po_2_+</v>
      </c>
      <c r="J992">
        <v>4</v>
      </c>
      <c r="K992">
        <v>9</v>
      </c>
      <c r="L992">
        <v>5</v>
      </c>
      <c r="M992" t="str">
        <f t="shared" si="61"/>
        <v>re10+5</v>
      </c>
      <c r="N992">
        <v>11</v>
      </c>
      <c r="O992">
        <v>0</v>
      </c>
      <c r="P992">
        <v>57</v>
      </c>
      <c r="Q992">
        <v>22.4</v>
      </c>
      <c r="R992" t="s">
        <v>14</v>
      </c>
      <c r="S992">
        <v>24</v>
      </c>
      <c r="T992" s="4" t="s">
        <v>42</v>
      </c>
      <c r="U992" t="s">
        <v>18</v>
      </c>
      <c r="V992">
        <v>17.556992566065201</v>
      </c>
      <c r="W992">
        <f t="shared" si="62"/>
        <v>18</v>
      </c>
      <c r="X992" t="s">
        <v>59</v>
      </c>
      <c r="Y992" t="str">
        <f t="shared" si="63"/>
        <v>Po</v>
      </c>
    </row>
    <row r="993" spans="1:25" x14ac:dyDescent="0.3">
      <c r="A993">
        <v>166</v>
      </c>
      <c r="B993">
        <v>1080</v>
      </c>
      <c r="C993" t="s">
        <v>27</v>
      </c>
      <c r="D993" t="s">
        <v>27</v>
      </c>
      <c r="E993">
        <f>VLOOKUP(D993,Tabelle1!$A$2:$B$9,2,0)</f>
        <v>2</v>
      </c>
      <c r="F993" t="s">
        <v>54</v>
      </c>
      <c r="G993" t="s">
        <v>61</v>
      </c>
      <c r="H993" t="str">
        <f>IF(AND(VLOOKUP(D993,Tabelle1!$A$2:$C$9,3,0)="Uninf", G993="yes"),"Uninf-AB",VLOOKUP(D993,Tabelle1!$A$2:$C$9,3,0))</f>
        <v>wMelCS</v>
      </c>
      <c r="I993" t="str">
        <f t="shared" si="60"/>
        <v>wMelCS_Po_2_+</v>
      </c>
      <c r="J993">
        <v>4</v>
      </c>
      <c r="K993">
        <v>9</v>
      </c>
      <c r="L993">
        <v>5</v>
      </c>
      <c r="M993" t="str">
        <f t="shared" si="61"/>
        <v>re10+5</v>
      </c>
      <c r="N993">
        <v>11</v>
      </c>
      <c r="O993">
        <v>0</v>
      </c>
      <c r="P993">
        <v>57</v>
      </c>
      <c r="Q993">
        <v>22.4</v>
      </c>
      <c r="R993" t="s">
        <v>14</v>
      </c>
      <c r="S993">
        <v>24</v>
      </c>
      <c r="T993" s="4" t="s">
        <v>42</v>
      </c>
      <c r="U993" t="s">
        <v>18</v>
      </c>
      <c r="V993">
        <v>17.6497080498219</v>
      </c>
      <c r="W993">
        <f t="shared" si="62"/>
        <v>18</v>
      </c>
      <c r="X993" t="s">
        <v>59</v>
      </c>
      <c r="Y993" t="str">
        <f t="shared" si="63"/>
        <v>Po</v>
      </c>
    </row>
    <row r="994" spans="1:25" x14ac:dyDescent="0.3">
      <c r="A994">
        <v>178</v>
      </c>
      <c r="B994">
        <v>1080</v>
      </c>
      <c r="C994" t="s">
        <v>27</v>
      </c>
      <c r="D994" t="s">
        <v>27</v>
      </c>
      <c r="E994">
        <f>VLOOKUP(D994,Tabelle1!$A$2:$B$9,2,0)</f>
        <v>2</v>
      </c>
      <c r="F994" t="s">
        <v>54</v>
      </c>
      <c r="G994" t="s">
        <v>61</v>
      </c>
      <c r="H994" t="str">
        <f>IF(AND(VLOOKUP(D994,Tabelle1!$A$2:$C$9,3,0)="Uninf", G994="yes"),"Uninf-AB",VLOOKUP(D994,Tabelle1!$A$2:$C$9,3,0))</f>
        <v>wMelCS</v>
      </c>
      <c r="I994" t="str">
        <f t="shared" si="60"/>
        <v>wMelCS_Po_2_+</v>
      </c>
      <c r="J994">
        <v>4</v>
      </c>
      <c r="K994">
        <v>9</v>
      </c>
      <c r="L994">
        <v>5</v>
      </c>
      <c r="M994" t="str">
        <f t="shared" si="61"/>
        <v>re10+5</v>
      </c>
      <c r="N994">
        <v>11</v>
      </c>
      <c r="O994">
        <v>0</v>
      </c>
      <c r="P994">
        <v>57</v>
      </c>
      <c r="Q994">
        <v>22.4</v>
      </c>
      <c r="R994" t="s">
        <v>14</v>
      </c>
      <c r="S994">
        <v>24</v>
      </c>
      <c r="T994" s="4" t="s">
        <v>42</v>
      </c>
      <c r="U994" t="s">
        <v>18</v>
      </c>
      <c r="V994">
        <v>17.704317955175998</v>
      </c>
      <c r="W994">
        <f t="shared" si="62"/>
        <v>18</v>
      </c>
      <c r="X994" t="s">
        <v>59</v>
      </c>
      <c r="Y994" t="str">
        <f t="shared" si="63"/>
        <v>Po</v>
      </c>
    </row>
    <row r="995" spans="1:25" x14ac:dyDescent="0.3">
      <c r="A995">
        <v>178</v>
      </c>
      <c r="B995">
        <v>1114</v>
      </c>
      <c r="C995" t="s">
        <v>27</v>
      </c>
      <c r="D995" t="s">
        <v>27</v>
      </c>
      <c r="E995">
        <f>VLOOKUP(D995,Tabelle1!$A$2:$B$9,2,0)</f>
        <v>2</v>
      </c>
      <c r="F995" t="s">
        <v>54</v>
      </c>
      <c r="G995" t="s">
        <v>61</v>
      </c>
      <c r="H995" t="str">
        <f>IF(AND(VLOOKUP(D995,Tabelle1!$A$2:$C$9,3,0)="Uninf", G995="yes"),"Uninf-AB",VLOOKUP(D995,Tabelle1!$A$2:$C$9,3,0))</f>
        <v>wMelCS</v>
      </c>
      <c r="I995" t="str">
        <f t="shared" si="60"/>
        <v>wMelCS_Po_2_+</v>
      </c>
      <c r="J995">
        <v>4</v>
      </c>
      <c r="K995">
        <v>9</v>
      </c>
      <c r="L995">
        <v>5</v>
      </c>
      <c r="M995" t="str">
        <f t="shared" si="61"/>
        <v>re10+5</v>
      </c>
      <c r="N995">
        <v>11</v>
      </c>
      <c r="O995">
        <v>0</v>
      </c>
      <c r="P995">
        <v>57</v>
      </c>
      <c r="Q995">
        <v>22.4</v>
      </c>
      <c r="R995" t="s">
        <v>14</v>
      </c>
      <c r="S995">
        <v>24</v>
      </c>
      <c r="T995" s="4" t="s">
        <v>42</v>
      </c>
      <c r="U995" t="s">
        <v>18</v>
      </c>
      <c r="V995">
        <v>17.6946904311209</v>
      </c>
      <c r="W995">
        <f t="shared" si="62"/>
        <v>18</v>
      </c>
      <c r="X995" t="s">
        <v>59</v>
      </c>
      <c r="Y995" t="str">
        <f t="shared" si="63"/>
        <v>Po</v>
      </c>
    </row>
    <row r="996" spans="1:25" x14ac:dyDescent="0.3">
      <c r="A996">
        <v>188</v>
      </c>
      <c r="B996">
        <v>1122</v>
      </c>
      <c r="C996" t="s">
        <v>27</v>
      </c>
      <c r="D996" t="s">
        <v>27</v>
      </c>
      <c r="E996">
        <f>VLOOKUP(D996,Tabelle1!$A$2:$B$9,2,0)</f>
        <v>2</v>
      </c>
      <c r="F996" t="s">
        <v>54</v>
      </c>
      <c r="G996" t="s">
        <v>61</v>
      </c>
      <c r="H996" t="str">
        <f>IF(AND(VLOOKUP(D996,Tabelle1!$A$2:$C$9,3,0)="Uninf", G996="yes"),"Uninf-AB",VLOOKUP(D996,Tabelle1!$A$2:$C$9,3,0))</f>
        <v>wMelCS</v>
      </c>
      <c r="I996" t="str">
        <f t="shared" si="60"/>
        <v>wMelCS_Po_2_+</v>
      </c>
      <c r="J996">
        <v>4</v>
      </c>
      <c r="K996">
        <v>9</v>
      </c>
      <c r="L996">
        <v>5</v>
      </c>
      <c r="M996" t="str">
        <f t="shared" si="61"/>
        <v>re10+5</v>
      </c>
      <c r="N996">
        <v>11</v>
      </c>
      <c r="O996">
        <v>0</v>
      </c>
      <c r="P996">
        <v>57</v>
      </c>
      <c r="Q996">
        <v>22.4</v>
      </c>
      <c r="R996" t="s">
        <v>14</v>
      </c>
      <c r="S996">
        <v>24</v>
      </c>
      <c r="T996" s="4" t="s">
        <v>42</v>
      </c>
      <c r="U996" t="s">
        <v>18</v>
      </c>
      <c r="V996">
        <v>17.737933385805</v>
      </c>
      <c r="W996">
        <f t="shared" si="62"/>
        <v>18</v>
      </c>
      <c r="X996" t="s">
        <v>59</v>
      </c>
      <c r="Y996" t="str">
        <f t="shared" si="63"/>
        <v>Po</v>
      </c>
    </row>
    <row r="997" spans="1:25" x14ac:dyDescent="0.3">
      <c r="A997">
        <v>200</v>
      </c>
      <c r="B997">
        <v>1126</v>
      </c>
      <c r="C997" t="s">
        <v>27</v>
      </c>
      <c r="D997" t="s">
        <v>27</v>
      </c>
      <c r="E997">
        <f>VLOOKUP(D997,Tabelle1!$A$2:$B$9,2,0)</f>
        <v>2</v>
      </c>
      <c r="F997" t="s">
        <v>54</v>
      </c>
      <c r="G997" t="s">
        <v>61</v>
      </c>
      <c r="H997" t="str">
        <f>IF(AND(VLOOKUP(D997,Tabelle1!$A$2:$C$9,3,0)="Uninf", G997="yes"),"Uninf-AB",VLOOKUP(D997,Tabelle1!$A$2:$C$9,3,0))</f>
        <v>wMelCS</v>
      </c>
      <c r="I997" t="str">
        <f t="shared" si="60"/>
        <v>wMelCS_Po_2_+</v>
      </c>
      <c r="J997">
        <v>4</v>
      </c>
      <c r="K997">
        <v>9</v>
      </c>
      <c r="L997">
        <v>5</v>
      </c>
      <c r="M997" t="str">
        <f t="shared" si="61"/>
        <v>re10+5</v>
      </c>
      <c r="N997">
        <v>11</v>
      </c>
      <c r="O997">
        <v>0</v>
      </c>
      <c r="P997">
        <v>57</v>
      </c>
      <c r="Q997">
        <v>22.4</v>
      </c>
      <c r="R997" t="s">
        <v>14</v>
      </c>
      <c r="S997">
        <v>24</v>
      </c>
      <c r="T997" s="4" t="s">
        <v>42</v>
      </c>
      <c r="U997" t="s">
        <v>18</v>
      </c>
      <c r="V997">
        <v>17.7914106412703</v>
      </c>
      <c r="W997">
        <f t="shared" si="62"/>
        <v>18</v>
      </c>
      <c r="X997" t="s">
        <v>59</v>
      </c>
      <c r="Y997" t="str">
        <f t="shared" si="63"/>
        <v>Po</v>
      </c>
    </row>
    <row r="998" spans="1:25" x14ac:dyDescent="0.3">
      <c r="A998">
        <v>200</v>
      </c>
      <c r="B998">
        <v>1110</v>
      </c>
      <c r="C998" t="s">
        <v>27</v>
      </c>
      <c r="D998" t="s">
        <v>27</v>
      </c>
      <c r="E998">
        <f>VLOOKUP(D998,Tabelle1!$A$2:$B$9,2,0)</f>
        <v>2</v>
      </c>
      <c r="F998" t="s">
        <v>54</v>
      </c>
      <c r="G998" t="s">
        <v>61</v>
      </c>
      <c r="H998" t="str">
        <f>IF(AND(VLOOKUP(D998,Tabelle1!$A$2:$C$9,3,0)="Uninf", G998="yes"),"Uninf-AB",VLOOKUP(D998,Tabelle1!$A$2:$C$9,3,0))</f>
        <v>wMelCS</v>
      </c>
      <c r="I998" t="str">
        <f t="shared" si="60"/>
        <v>wMelCS_Po_2_+</v>
      </c>
      <c r="J998">
        <v>4</v>
      </c>
      <c r="K998">
        <v>9</v>
      </c>
      <c r="L998">
        <v>5</v>
      </c>
      <c r="M998" t="str">
        <f t="shared" si="61"/>
        <v>re10+5</v>
      </c>
      <c r="N998">
        <v>11</v>
      </c>
      <c r="O998">
        <v>0</v>
      </c>
      <c r="P998">
        <v>57</v>
      </c>
      <c r="Q998">
        <v>22.4</v>
      </c>
      <c r="R998" t="s">
        <v>14</v>
      </c>
      <c r="S998">
        <v>24</v>
      </c>
      <c r="T998" s="4" t="s">
        <v>42</v>
      </c>
      <c r="U998" t="s">
        <v>18</v>
      </c>
      <c r="V998">
        <v>17.795941240825599</v>
      </c>
      <c r="W998">
        <f t="shared" si="62"/>
        <v>18</v>
      </c>
      <c r="X998" t="s">
        <v>59</v>
      </c>
      <c r="Y998" t="str">
        <f t="shared" si="63"/>
        <v>Po</v>
      </c>
    </row>
    <row r="999" spans="1:25" x14ac:dyDescent="0.3">
      <c r="A999">
        <v>214</v>
      </c>
      <c r="B999">
        <v>1098</v>
      </c>
      <c r="C999" t="s">
        <v>27</v>
      </c>
      <c r="D999" t="s">
        <v>27</v>
      </c>
      <c r="E999">
        <f>VLOOKUP(D999,Tabelle1!$A$2:$B$9,2,0)</f>
        <v>2</v>
      </c>
      <c r="F999" t="s">
        <v>54</v>
      </c>
      <c r="G999" t="s">
        <v>61</v>
      </c>
      <c r="H999" t="str">
        <f>IF(AND(VLOOKUP(D999,Tabelle1!$A$2:$C$9,3,0)="Uninf", G999="yes"),"Uninf-AB",VLOOKUP(D999,Tabelle1!$A$2:$C$9,3,0))</f>
        <v>wMelCS</v>
      </c>
      <c r="I999" t="str">
        <f t="shared" si="60"/>
        <v>wMelCS_Po_2_+</v>
      </c>
      <c r="J999">
        <v>4</v>
      </c>
      <c r="K999">
        <v>9</v>
      </c>
      <c r="L999">
        <v>5</v>
      </c>
      <c r="M999" t="str">
        <f t="shared" si="61"/>
        <v>re10+5</v>
      </c>
      <c r="N999">
        <v>11</v>
      </c>
      <c r="O999">
        <v>0</v>
      </c>
      <c r="P999">
        <v>57</v>
      </c>
      <c r="Q999">
        <v>22.4</v>
      </c>
      <c r="R999" t="s">
        <v>14</v>
      </c>
      <c r="S999">
        <v>24</v>
      </c>
      <c r="T999" s="4" t="s">
        <v>42</v>
      </c>
      <c r="U999" t="s">
        <v>18</v>
      </c>
      <c r="V999">
        <v>17.863050746738502</v>
      </c>
      <c r="W999">
        <f t="shared" si="62"/>
        <v>18</v>
      </c>
      <c r="X999" t="s">
        <v>59</v>
      </c>
      <c r="Y999" t="str">
        <f t="shared" si="63"/>
        <v>Po</v>
      </c>
    </row>
    <row r="1000" spans="1:25" x14ac:dyDescent="0.3">
      <c r="A1000">
        <v>218</v>
      </c>
      <c r="B1000">
        <v>1146</v>
      </c>
      <c r="C1000" t="s">
        <v>27</v>
      </c>
      <c r="D1000" t="s">
        <v>27</v>
      </c>
      <c r="E1000">
        <f>VLOOKUP(D1000,Tabelle1!$A$2:$B$9,2,0)</f>
        <v>2</v>
      </c>
      <c r="F1000" t="s">
        <v>54</v>
      </c>
      <c r="G1000" t="s">
        <v>61</v>
      </c>
      <c r="H1000" t="str">
        <f>IF(AND(VLOOKUP(D1000,Tabelle1!$A$2:$C$9,3,0)="Uninf", G1000="yes"),"Uninf-AB",VLOOKUP(D1000,Tabelle1!$A$2:$C$9,3,0))</f>
        <v>wMelCS</v>
      </c>
      <c r="I1000" t="str">
        <f t="shared" si="60"/>
        <v>wMelCS_Po_2_+</v>
      </c>
      <c r="J1000">
        <v>4</v>
      </c>
      <c r="K1000">
        <v>9</v>
      </c>
      <c r="L1000">
        <v>5</v>
      </c>
      <c r="M1000" t="str">
        <f t="shared" si="61"/>
        <v>re10+5</v>
      </c>
      <c r="N1000">
        <v>11</v>
      </c>
      <c r="O1000">
        <v>0</v>
      </c>
      <c r="P1000">
        <v>57</v>
      </c>
      <c r="Q1000">
        <v>22.4</v>
      </c>
      <c r="R1000" t="s">
        <v>14</v>
      </c>
      <c r="S1000">
        <v>24</v>
      </c>
      <c r="T1000" s="4" t="s">
        <v>42</v>
      </c>
      <c r="U1000" t="s">
        <v>18</v>
      </c>
      <c r="V1000">
        <v>17.8676622498573</v>
      </c>
      <c r="W1000">
        <f t="shared" si="62"/>
        <v>18</v>
      </c>
      <c r="X1000" t="s">
        <v>59</v>
      </c>
      <c r="Y1000" t="str">
        <f t="shared" si="63"/>
        <v>Po</v>
      </c>
    </row>
    <row r="1001" spans="1:25" x14ac:dyDescent="0.3">
      <c r="A1001">
        <v>264</v>
      </c>
      <c r="B1001">
        <v>1124</v>
      </c>
      <c r="C1001" t="s">
        <v>27</v>
      </c>
      <c r="D1001" t="s">
        <v>27</v>
      </c>
      <c r="E1001">
        <f>VLOOKUP(D1001,Tabelle1!$A$2:$B$9,2,0)</f>
        <v>2</v>
      </c>
      <c r="F1001" t="s">
        <v>54</v>
      </c>
      <c r="G1001" t="s">
        <v>61</v>
      </c>
      <c r="H1001" t="str">
        <f>IF(AND(VLOOKUP(D1001,Tabelle1!$A$2:$C$9,3,0)="Uninf", G1001="yes"),"Uninf-AB",VLOOKUP(D1001,Tabelle1!$A$2:$C$9,3,0))</f>
        <v>wMelCS</v>
      </c>
      <c r="I1001" t="str">
        <f t="shared" si="60"/>
        <v>wMelCS_Po_2_+</v>
      </c>
      <c r="J1001">
        <v>4</v>
      </c>
      <c r="K1001">
        <v>9</v>
      </c>
      <c r="L1001">
        <v>5</v>
      </c>
      <c r="M1001" t="str">
        <f t="shared" si="61"/>
        <v>re10+5</v>
      </c>
      <c r="N1001">
        <v>11</v>
      </c>
      <c r="O1001">
        <v>0</v>
      </c>
      <c r="P1001">
        <v>57</v>
      </c>
      <c r="Q1001">
        <v>22.4</v>
      </c>
      <c r="R1001" t="s">
        <v>14</v>
      </c>
      <c r="S1001">
        <v>24</v>
      </c>
      <c r="T1001" s="4" t="s">
        <v>42</v>
      </c>
      <c r="U1001" t="s">
        <v>18</v>
      </c>
      <c r="V1001">
        <v>18.0832297947698</v>
      </c>
      <c r="W1001">
        <f t="shared" si="62"/>
        <v>18</v>
      </c>
      <c r="X1001" t="s">
        <v>59</v>
      </c>
      <c r="Y1001" t="str">
        <f t="shared" si="63"/>
        <v>Po</v>
      </c>
    </row>
    <row r="1002" spans="1:25" x14ac:dyDescent="0.3">
      <c r="A1002">
        <v>276</v>
      </c>
      <c r="B1002">
        <v>1102</v>
      </c>
      <c r="C1002" t="s">
        <v>27</v>
      </c>
      <c r="D1002" t="s">
        <v>27</v>
      </c>
      <c r="E1002">
        <f>VLOOKUP(D1002,Tabelle1!$A$2:$B$9,2,0)</f>
        <v>2</v>
      </c>
      <c r="F1002" t="s">
        <v>54</v>
      </c>
      <c r="G1002" t="s">
        <v>61</v>
      </c>
      <c r="H1002" t="str">
        <f>IF(AND(VLOOKUP(D1002,Tabelle1!$A$2:$C$9,3,0)="Uninf", G1002="yes"),"Uninf-AB",VLOOKUP(D1002,Tabelle1!$A$2:$C$9,3,0))</f>
        <v>wMelCS</v>
      </c>
      <c r="I1002" t="str">
        <f t="shared" si="60"/>
        <v>wMelCS_Po_2_+</v>
      </c>
      <c r="J1002">
        <v>4</v>
      </c>
      <c r="K1002">
        <v>9</v>
      </c>
      <c r="L1002">
        <v>5</v>
      </c>
      <c r="M1002" t="str">
        <f t="shared" si="61"/>
        <v>re10+5</v>
      </c>
      <c r="N1002">
        <v>11</v>
      </c>
      <c r="O1002">
        <v>0</v>
      </c>
      <c r="P1002">
        <v>57</v>
      </c>
      <c r="Q1002">
        <v>22.4</v>
      </c>
      <c r="R1002" t="s">
        <v>14</v>
      </c>
      <c r="S1002">
        <v>24</v>
      </c>
      <c r="T1002" s="4" t="s">
        <v>42</v>
      </c>
      <c r="U1002" t="s">
        <v>18</v>
      </c>
      <c r="V1002">
        <v>18.1440692745125</v>
      </c>
      <c r="W1002">
        <f t="shared" si="62"/>
        <v>18</v>
      </c>
      <c r="X1002" t="s">
        <v>59</v>
      </c>
      <c r="Y1002" t="str">
        <f t="shared" si="63"/>
        <v>Po</v>
      </c>
    </row>
    <row r="1003" spans="1:25" x14ac:dyDescent="0.3">
      <c r="A1003">
        <v>296</v>
      </c>
      <c r="B1003">
        <v>1098</v>
      </c>
      <c r="C1003" t="s">
        <v>27</v>
      </c>
      <c r="D1003" t="s">
        <v>27</v>
      </c>
      <c r="E1003">
        <f>VLOOKUP(D1003,Tabelle1!$A$2:$B$9,2,0)</f>
        <v>2</v>
      </c>
      <c r="F1003" t="s">
        <v>54</v>
      </c>
      <c r="G1003" t="s">
        <v>61</v>
      </c>
      <c r="H1003" t="str">
        <f>IF(AND(VLOOKUP(D1003,Tabelle1!$A$2:$C$9,3,0)="Uninf", G1003="yes"),"Uninf-AB",VLOOKUP(D1003,Tabelle1!$A$2:$C$9,3,0))</f>
        <v>wMelCS</v>
      </c>
      <c r="I1003" t="str">
        <f t="shared" si="60"/>
        <v>wMelCS_Po_2_+</v>
      </c>
      <c r="J1003">
        <v>4</v>
      </c>
      <c r="K1003">
        <v>9</v>
      </c>
      <c r="L1003">
        <v>5</v>
      </c>
      <c r="M1003" t="str">
        <f t="shared" si="61"/>
        <v>re10+5</v>
      </c>
      <c r="N1003">
        <v>11</v>
      </c>
      <c r="O1003">
        <v>0</v>
      </c>
      <c r="P1003">
        <v>57</v>
      </c>
      <c r="Q1003">
        <v>22.4</v>
      </c>
      <c r="R1003" t="s">
        <v>14</v>
      </c>
      <c r="S1003">
        <v>24</v>
      </c>
      <c r="T1003" s="4" t="s">
        <v>42</v>
      </c>
      <c r="U1003" t="s">
        <v>18</v>
      </c>
      <c r="V1003">
        <v>18.236218433324801</v>
      </c>
      <c r="W1003">
        <f t="shared" si="62"/>
        <v>18</v>
      </c>
      <c r="X1003" t="s">
        <v>59</v>
      </c>
      <c r="Y1003" t="str">
        <f t="shared" si="63"/>
        <v>Po</v>
      </c>
    </row>
    <row r="1004" spans="1:25" x14ac:dyDescent="0.3">
      <c r="A1004">
        <v>310</v>
      </c>
      <c r="B1004">
        <v>1090</v>
      </c>
      <c r="C1004" t="s">
        <v>27</v>
      </c>
      <c r="D1004" t="s">
        <v>27</v>
      </c>
      <c r="E1004">
        <f>VLOOKUP(D1004,Tabelle1!$A$2:$B$9,2,0)</f>
        <v>2</v>
      </c>
      <c r="F1004" t="s">
        <v>54</v>
      </c>
      <c r="G1004" t="s">
        <v>61</v>
      </c>
      <c r="H1004" t="str">
        <f>IF(AND(VLOOKUP(D1004,Tabelle1!$A$2:$C$9,3,0)="Uninf", G1004="yes"),"Uninf-AB",VLOOKUP(D1004,Tabelle1!$A$2:$C$9,3,0))</f>
        <v>wMelCS</v>
      </c>
      <c r="I1004" t="str">
        <f t="shared" si="60"/>
        <v>wMelCS_Po_2_+</v>
      </c>
      <c r="J1004">
        <v>4</v>
      </c>
      <c r="K1004">
        <v>9</v>
      </c>
      <c r="L1004">
        <v>5</v>
      </c>
      <c r="M1004" t="str">
        <f t="shared" si="61"/>
        <v>re10+5</v>
      </c>
      <c r="N1004">
        <v>11</v>
      </c>
      <c r="O1004">
        <v>0</v>
      </c>
      <c r="P1004">
        <v>57</v>
      </c>
      <c r="Q1004">
        <v>22.4</v>
      </c>
      <c r="R1004" t="s">
        <v>14</v>
      </c>
      <c r="S1004">
        <v>24</v>
      </c>
      <c r="T1004" s="4" t="s">
        <v>42</v>
      </c>
      <c r="U1004" t="s">
        <v>18</v>
      </c>
      <c r="V1004">
        <v>18.302195289348798</v>
      </c>
      <c r="W1004">
        <f t="shared" si="62"/>
        <v>18</v>
      </c>
      <c r="X1004" t="s">
        <v>59</v>
      </c>
      <c r="Y1004" t="str">
        <f t="shared" si="63"/>
        <v>Po</v>
      </c>
    </row>
    <row r="1005" spans="1:25" x14ac:dyDescent="0.3">
      <c r="A1005">
        <v>326</v>
      </c>
      <c r="B1005">
        <v>1104</v>
      </c>
      <c r="C1005" t="s">
        <v>27</v>
      </c>
      <c r="D1005" t="s">
        <v>27</v>
      </c>
      <c r="E1005">
        <f>VLOOKUP(D1005,Tabelle1!$A$2:$B$9,2,0)</f>
        <v>2</v>
      </c>
      <c r="F1005" t="s">
        <v>54</v>
      </c>
      <c r="G1005" t="s">
        <v>61</v>
      </c>
      <c r="H1005" t="str">
        <f>IF(AND(VLOOKUP(D1005,Tabelle1!$A$2:$C$9,3,0)="Uninf", G1005="yes"),"Uninf-AB",VLOOKUP(D1005,Tabelle1!$A$2:$C$9,3,0))</f>
        <v>wMelCS</v>
      </c>
      <c r="I1005" t="str">
        <f t="shared" si="60"/>
        <v>wMelCS_Po_2_+</v>
      </c>
      <c r="J1005">
        <v>4</v>
      </c>
      <c r="K1005">
        <v>9</v>
      </c>
      <c r="L1005">
        <v>5</v>
      </c>
      <c r="M1005" t="str">
        <f t="shared" si="61"/>
        <v>re10+5</v>
      </c>
      <c r="N1005">
        <v>11</v>
      </c>
      <c r="O1005">
        <v>0</v>
      </c>
      <c r="P1005">
        <v>57</v>
      </c>
      <c r="Q1005">
        <v>22.4</v>
      </c>
      <c r="R1005" t="s">
        <v>14</v>
      </c>
      <c r="S1005">
        <v>24</v>
      </c>
      <c r="T1005" s="4" t="s">
        <v>42</v>
      </c>
      <c r="U1005" t="s">
        <v>18</v>
      </c>
      <c r="V1005">
        <v>18.371044221876701</v>
      </c>
      <c r="W1005">
        <f t="shared" si="62"/>
        <v>18</v>
      </c>
      <c r="X1005" t="s">
        <v>59</v>
      </c>
      <c r="Y1005" t="str">
        <f t="shared" si="63"/>
        <v>Po</v>
      </c>
    </row>
    <row r="1006" spans="1:25" x14ac:dyDescent="0.3">
      <c r="A1006">
        <v>356</v>
      </c>
      <c r="B1006">
        <v>1102</v>
      </c>
      <c r="C1006" t="s">
        <v>27</v>
      </c>
      <c r="D1006" t="s">
        <v>27</v>
      </c>
      <c r="E1006">
        <f>VLOOKUP(D1006,Tabelle1!$A$2:$B$9,2,0)</f>
        <v>2</v>
      </c>
      <c r="F1006" t="s">
        <v>54</v>
      </c>
      <c r="G1006" t="s">
        <v>61</v>
      </c>
      <c r="H1006" t="str">
        <f>IF(AND(VLOOKUP(D1006,Tabelle1!$A$2:$C$9,3,0)="Uninf", G1006="yes"),"Uninf-AB",VLOOKUP(D1006,Tabelle1!$A$2:$C$9,3,0))</f>
        <v>wMelCS</v>
      </c>
      <c r="I1006" t="str">
        <f t="shared" si="60"/>
        <v>wMelCS_Po_2_+</v>
      </c>
      <c r="J1006">
        <v>4</v>
      </c>
      <c r="K1006">
        <v>9</v>
      </c>
      <c r="L1006">
        <v>5</v>
      </c>
      <c r="M1006" t="str">
        <f t="shared" si="61"/>
        <v>re10+5</v>
      </c>
      <c r="N1006">
        <v>11</v>
      </c>
      <c r="O1006">
        <v>0</v>
      </c>
      <c r="P1006">
        <v>57</v>
      </c>
      <c r="Q1006">
        <v>22.4</v>
      </c>
      <c r="R1006" t="s">
        <v>14</v>
      </c>
      <c r="S1006">
        <v>24</v>
      </c>
      <c r="T1006" s="4" t="s">
        <v>42</v>
      </c>
      <c r="U1006" t="s">
        <v>18</v>
      </c>
      <c r="V1006">
        <v>18.508135310206399</v>
      </c>
      <c r="W1006">
        <f t="shared" si="62"/>
        <v>19</v>
      </c>
      <c r="X1006" t="s">
        <v>59</v>
      </c>
      <c r="Y1006" t="str">
        <f t="shared" si="63"/>
        <v>Po</v>
      </c>
    </row>
    <row r="1007" spans="1:25" x14ac:dyDescent="0.3">
      <c r="A1007">
        <v>374</v>
      </c>
      <c r="B1007">
        <v>1098</v>
      </c>
      <c r="C1007" t="s">
        <v>27</v>
      </c>
      <c r="D1007" t="s">
        <v>27</v>
      </c>
      <c r="E1007">
        <f>VLOOKUP(D1007,Tabelle1!$A$2:$B$9,2,0)</f>
        <v>2</v>
      </c>
      <c r="F1007" t="s">
        <v>54</v>
      </c>
      <c r="G1007" t="s">
        <v>61</v>
      </c>
      <c r="H1007" t="str">
        <f>IF(AND(VLOOKUP(D1007,Tabelle1!$A$2:$C$9,3,0)="Uninf", G1007="yes"),"Uninf-AB",VLOOKUP(D1007,Tabelle1!$A$2:$C$9,3,0))</f>
        <v>wMelCS</v>
      </c>
      <c r="I1007" t="str">
        <f t="shared" si="60"/>
        <v>wMelCS_Po_2_+</v>
      </c>
      <c r="J1007">
        <v>4</v>
      </c>
      <c r="K1007">
        <v>9</v>
      </c>
      <c r="L1007">
        <v>5</v>
      </c>
      <c r="M1007" t="str">
        <f t="shared" si="61"/>
        <v>re10+5</v>
      </c>
      <c r="N1007">
        <v>11</v>
      </c>
      <c r="O1007">
        <v>0</v>
      </c>
      <c r="P1007">
        <v>57</v>
      </c>
      <c r="Q1007">
        <v>22.4</v>
      </c>
      <c r="R1007" t="s">
        <v>14</v>
      </c>
      <c r="S1007">
        <v>24</v>
      </c>
      <c r="T1007" s="4" t="s">
        <v>42</v>
      </c>
      <c r="U1007" t="s">
        <v>18</v>
      </c>
      <c r="V1007">
        <v>18.591182818126299</v>
      </c>
      <c r="W1007">
        <f t="shared" si="62"/>
        <v>19</v>
      </c>
      <c r="X1007" t="s">
        <v>59</v>
      </c>
      <c r="Y1007" t="str">
        <f t="shared" si="63"/>
        <v>Po</v>
      </c>
    </row>
    <row r="1008" spans="1:25" x14ac:dyDescent="0.3">
      <c r="A1008">
        <v>404</v>
      </c>
      <c r="B1008">
        <v>1084</v>
      </c>
      <c r="C1008" t="s">
        <v>27</v>
      </c>
      <c r="D1008" t="s">
        <v>27</v>
      </c>
      <c r="E1008">
        <f>VLOOKUP(D1008,Tabelle1!$A$2:$B$9,2,0)</f>
        <v>2</v>
      </c>
      <c r="F1008" t="s">
        <v>54</v>
      </c>
      <c r="G1008" t="s">
        <v>61</v>
      </c>
      <c r="H1008" t="str">
        <f>IF(AND(VLOOKUP(D1008,Tabelle1!$A$2:$C$9,3,0)="Uninf", G1008="yes"),"Uninf-AB",VLOOKUP(D1008,Tabelle1!$A$2:$C$9,3,0))</f>
        <v>wMelCS</v>
      </c>
      <c r="I1008" t="str">
        <f t="shared" si="60"/>
        <v>wMelCS_Po_2_+</v>
      </c>
      <c r="J1008">
        <v>4</v>
      </c>
      <c r="K1008">
        <v>9</v>
      </c>
      <c r="L1008">
        <v>5</v>
      </c>
      <c r="M1008" t="str">
        <f t="shared" si="61"/>
        <v>re10+5</v>
      </c>
      <c r="N1008">
        <v>11</v>
      </c>
      <c r="O1008">
        <v>0</v>
      </c>
      <c r="P1008">
        <v>57</v>
      </c>
      <c r="Q1008">
        <v>22.4</v>
      </c>
      <c r="R1008" t="s">
        <v>14</v>
      </c>
      <c r="S1008">
        <v>24</v>
      </c>
      <c r="T1008" s="4" t="s">
        <v>42</v>
      </c>
      <c r="U1008" t="s">
        <v>18</v>
      </c>
      <c r="V1008">
        <v>18.7316718561224</v>
      </c>
      <c r="W1008">
        <f t="shared" si="62"/>
        <v>19</v>
      </c>
      <c r="X1008" t="s">
        <v>59</v>
      </c>
      <c r="Y1008" t="str">
        <f t="shared" si="63"/>
        <v>Po</v>
      </c>
    </row>
    <row r="1009" spans="1:25" x14ac:dyDescent="0.3">
      <c r="A1009">
        <v>392</v>
      </c>
      <c r="B1009">
        <v>1120</v>
      </c>
      <c r="C1009" t="s">
        <v>27</v>
      </c>
      <c r="D1009" t="s">
        <v>27</v>
      </c>
      <c r="E1009">
        <f>VLOOKUP(D1009,Tabelle1!$A$2:$B$9,2,0)</f>
        <v>2</v>
      </c>
      <c r="F1009" t="s">
        <v>54</v>
      </c>
      <c r="G1009" t="s">
        <v>61</v>
      </c>
      <c r="H1009" t="str">
        <f>IF(AND(VLOOKUP(D1009,Tabelle1!$A$2:$C$9,3,0)="Uninf", G1009="yes"),"Uninf-AB",VLOOKUP(D1009,Tabelle1!$A$2:$C$9,3,0))</f>
        <v>wMelCS</v>
      </c>
      <c r="I1009" t="str">
        <f t="shared" si="60"/>
        <v>wMelCS_Po_2_+</v>
      </c>
      <c r="J1009">
        <v>4</v>
      </c>
      <c r="K1009">
        <v>9</v>
      </c>
      <c r="L1009">
        <v>5</v>
      </c>
      <c r="M1009" t="str">
        <f t="shared" si="61"/>
        <v>re10+5</v>
      </c>
      <c r="N1009">
        <v>11</v>
      </c>
      <c r="O1009">
        <v>0</v>
      </c>
      <c r="P1009">
        <v>57</v>
      </c>
      <c r="Q1009">
        <v>22.4</v>
      </c>
      <c r="R1009" t="s">
        <v>14</v>
      </c>
      <c r="S1009">
        <v>24</v>
      </c>
      <c r="T1009" s="4" t="s">
        <v>42</v>
      </c>
      <c r="U1009" t="s">
        <v>18</v>
      </c>
      <c r="V1009">
        <v>18.666868101768902</v>
      </c>
      <c r="W1009">
        <f t="shared" si="62"/>
        <v>19</v>
      </c>
      <c r="X1009" t="s">
        <v>59</v>
      </c>
      <c r="Y1009" t="str">
        <f t="shared" si="63"/>
        <v>Po</v>
      </c>
    </row>
    <row r="1010" spans="1:25" x14ac:dyDescent="0.3">
      <c r="A1010">
        <v>404</v>
      </c>
      <c r="B1010">
        <v>1118</v>
      </c>
      <c r="C1010" t="s">
        <v>27</v>
      </c>
      <c r="D1010" t="s">
        <v>27</v>
      </c>
      <c r="E1010">
        <f>VLOOKUP(D1010,Tabelle1!$A$2:$B$9,2,0)</f>
        <v>2</v>
      </c>
      <c r="F1010" t="s">
        <v>54</v>
      </c>
      <c r="G1010" t="s">
        <v>61</v>
      </c>
      <c r="H1010" t="str">
        <f>IF(AND(VLOOKUP(D1010,Tabelle1!$A$2:$C$9,3,0)="Uninf", G1010="yes"),"Uninf-AB",VLOOKUP(D1010,Tabelle1!$A$2:$C$9,3,0))</f>
        <v>wMelCS</v>
      </c>
      <c r="I1010" t="str">
        <f t="shared" si="60"/>
        <v>wMelCS_Po_2_+</v>
      </c>
      <c r="J1010">
        <v>4</v>
      </c>
      <c r="K1010">
        <v>9</v>
      </c>
      <c r="L1010">
        <v>5</v>
      </c>
      <c r="M1010" t="str">
        <f t="shared" si="61"/>
        <v>re10+5</v>
      </c>
      <c r="N1010">
        <v>11</v>
      </c>
      <c r="O1010">
        <v>0</v>
      </c>
      <c r="P1010">
        <v>57</v>
      </c>
      <c r="Q1010">
        <v>22.4</v>
      </c>
      <c r="R1010" t="s">
        <v>14</v>
      </c>
      <c r="S1010">
        <v>24</v>
      </c>
      <c r="T1010" s="4" t="s">
        <v>42</v>
      </c>
      <c r="U1010" t="s">
        <v>18</v>
      </c>
      <c r="V1010">
        <v>18.722044332067401</v>
      </c>
      <c r="W1010">
        <f t="shared" si="62"/>
        <v>19</v>
      </c>
      <c r="X1010" t="s">
        <v>59</v>
      </c>
      <c r="Y1010" t="str">
        <f t="shared" si="63"/>
        <v>Po</v>
      </c>
    </row>
    <row r="1011" spans="1:25" x14ac:dyDescent="0.3">
      <c r="A1011">
        <v>414</v>
      </c>
      <c r="B1011">
        <v>1116</v>
      </c>
      <c r="C1011" t="s">
        <v>27</v>
      </c>
      <c r="D1011" t="s">
        <v>27</v>
      </c>
      <c r="E1011">
        <f>VLOOKUP(D1011,Tabelle1!$A$2:$B$9,2,0)</f>
        <v>2</v>
      </c>
      <c r="F1011" t="s">
        <v>54</v>
      </c>
      <c r="G1011" t="s">
        <v>61</v>
      </c>
      <c r="H1011" t="str">
        <f>IF(AND(VLOOKUP(D1011,Tabelle1!$A$2:$C$9,3,0)="Uninf", G1011="yes"),"Uninf-AB",VLOOKUP(D1011,Tabelle1!$A$2:$C$9,3,0))</f>
        <v>wMelCS</v>
      </c>
      <c r="I1011" t="str">
        <f t="shared" si="60"/>
        <v>wMelCS_Po_2_+</v>
      </c>
      <c r="J1011">
        <v>4</v>
      </c>
      <c r="K1011">
        <v>9</v>
      </c>
      <c r="L1011">
        <v>5</v>
      </c>
      <c r="M1011" t="str">
        <f t="shared" si="61"/>
        <v>re10+5</v>
      </c>
      <c r="N1011">
        <v>11</v>
      </c>
      <c r="O1011">
        <v>0</v>
      </c>
      <c r="P1011">
        <v>57</v>
      </c>
      <c r="Q1011">
        <v>22.4</v>
      </c>
      <c r="R1011" t="s">
        <v>14</v>
      </c>
      <c r="S1011">
        <v>24</v>
      </c>
      <c r="T1011" s="4" t="s">
        <v>42</v>
      </c>
      <c r="U1011" t="s">
        <v>18</v>
      </c>
      <c r="V1011">
        <v>18.7681189114736</v>
      </c>
      <c r="W1011">
        <f t="shared" si="62"/>
        <v>19</v>
      </c>
      <c r="X1011" t="s">
        <v>59</v>
      </c>
      <c r="Y1011" t="str">
        <f t="shared" si="63"/>
        <v>Po</v>
      </c>
    </row>
    <row r="1012" spans="1:25" x14ac:dyDescent="0.3">
      <c r="A1012">
        <v>484</v>
      </c>
      <c r="B1012">
        <v>1112</v>
      </c>
      <c r="C1012" t="s">
        <v>27</v>
      </c>
      <c r="D1012" t="s">
        <v>27</v>
      </c>
      <c r="E1012">
        <f>VLOOKUP(D1012,Tabelle1!$A$2:$B$9,2,0)</f>
        <v>2</v>
      </c>
      <c r="F1012" t="s">
        <v>54</v>
      </c>
      <c r="G1012" t="s">
        <v>61</v>
      </c>
      <c r="H1012" t="str">
        <f>IF(AND(VLOOKUP(D1012,Tabelle1!$A$2:$C$9,3,0)="Uninf", G1012="yes"),"Uninf-AB",VLOOKUP(D1012,Tabelle1!$A$2:$C$9,3,0))</f>
        <v>wMelCS</v>
      </c>
      <c r="I1012" t="str">
        <f t="shared" si="60"/>
        <v>wMelCS_Po_2_+</v>
      </c>
      <c r="J1012">
        <v>4</v>
      </c>
      <c r="K1012">
        <v>9</v>
      </c>
      <c r="L1012">
        <v>5</v>
      </c>
      <c r="M1012" t="str">
        <f t="shared" si="61"/>
        <v>re10+5</v>
      </c>
      <c r="N1012">
        <v>11</v>
      </c>
      <c r="O1012">
        <v>0</v>
      </c>
      <c r="P1012">
        <v>57</v>
      </c>
      <c r="Q1012">
        <v>22.4</v>
      </c>
      <c r="R1012" t="s">
        <v>14</v>
      </c>
      <c r="S1012">
        <v>24</v>
      </c>
      <c r="T1012" s="4" t="s">
        <v>42</v>
      </c>
      <c r="U1012" t="s">
        <v>18</v>
      </c>
      <c r="V1012">
        <v>19.0878093425945</v>
      </c>
      <c r="W1012">
        <f t="shared" si="62"/>
        <v>19</v>
      </c>
      <c r="X1012" t="s">
        <v>59</v>
      </c>
      <c r="Y1012" t="str">
        <f t="shared" si="63"/>
        <v>Po</v>
      </c>
    </row>
    <row r="1013" spans="1:25" x14ac:dyDescent="0.3">
      <c r="A1013">
        <v>494</v>
      </c>
      <c r="B1013">
        <v>1080</v>
      </c>
      <c r="C1013" t="s">
        <v>27</v>
      </c>
      <c r="D1013" t="s">
        <v>27</v>
      </c>
      <c r="E1013">
        <f>VLOOKUP(D1013,Tabelle1!$A$2:$B$9,2,0)</f>
        <v>2</v>
      </c>
      <c r="F1013" t="s">
        <v>54</v>
      </c>
      <c r="G1013" t="s">
        <v>61</v>
      </c>
      <c r="H1013" t="str">
        <f>IF(AND(VLOOKUP(D1013,Tabelle1!$A$2:$C$9,3,0)="Uninf", G1013="yes"),"Uninf-AB",VLOOKUP(D1013,Tabelle1!$A$2:$C$9,3,0))</f>
        <v>wMelCS</v>
      </c>
      <c r="I1013" t="str">
        <f t="shared" si="60"/>
        <v>wMelCS_Po_2_+</v>
      </c>
      <c r="J1013">
        <v>4</v>
      </c>
      <c r="K1013">
        <v>9</v>
      </c>
      <c r="L1013">
        <v>5</v>
      </c>
      <c r="M1013" t="str">
        <f t="shared" si="61"/>
        <v>re10+5</v>
      </c>
      <c r="N1013">
        <v>11</v>
      </c>
      <c r="O1013">
        <v>0</v>
      </c>
      <c r="P1013">
        <v>57</v>
      </c>
      <c r="Q1013">
        <v>22.4</v>
      </c>
      <c r="R1013" t="s">
        <v>14</v>
      </c>
      <c r="S1013">
        <v>24</v>
      </c>
      <c r="T1013" s="4" t="s">
        <v>42</v>
      </c>
      <c r="U1013" t="s">
        <v>18</v>
      </c>
      <c r="V1013">
        <v>19.142378796166899</v>
      </c>
      <c r="W1013">
        <f t="shared" si="62"/>
        <v>19</v>
      </c>
      <c r="X1013" t="s">
        <v>59</v>
      </c>
      <c r="Y1013" t="str">
        <f t="shared" si="63"/>
        <v>Po</v>
      </c>
    </row>
    <row r="1014" spans="1:25" x14ac:dyDescent="0.3">
      <c r="A1014">
        <v>520</v>
      </c>
      <c r="B1014">
        <v>1070</v>
      </c>
      <c r="C1014" t="s">
        <v>27</v>
      </c>
      <c r="D1014" t="s">
        <v>27</v>
      </c>
      <c r="E1014">
        <f>VLOOKUP(D1014,Tabelle1!$A$2:$B$9,2,0)</f>
        <v>2</v>
      </c>
      <c r="F1014" t="s">
        <v>54</v>
      </c>
      <c r="G1014" t="s">
        <v>61</v>
      </c>
      <c r="H1014" t="str">
        <f>IF(AND(VLOOKUP(D1014,Tabelle1!$A$2:$C$9,3,0)="Uninf", G1014="yes"),"Uninf-AB",VLOOKUP(D1014,Tabelle1!$A$2:$C$9,3,0))</f>
        <v>wMelCS</v>
      </c>
      <c r="I1014" t="str">
        <f t="shared" si="60"/>
        <v>wMelCS_Po_2_+</v>
      </c>
      <c r="J1014">
        <v>4</v>
      </c>
      <c r="K1014">
        <v>9</v>
      </c>
      <c r="L1014">
        <v>5</v>
      </c>
      <c r="M1014" t="str">
        <f t="shared" si="61"/>
        <v>re10+5</v>
      </c>
      <c r="N1014">
        <v>11</v>
      </c>
      <c r="O1014">
        <v>0</v>
      </c>
      <c r="P1014">
        <v>57</v>
      </c>
      <c r="Q1014">
        <v>22.4</v>
      </c>
      <c r="R1014" t="s">
        <v>14</v>
      </c>
      <c r="S1014">
        <v>24</v>
      </c>
      <c r="T1014" s="4" t="s">
        <v>42</v>
      </c>
      <c r="U1014" t="s">
        <v>18</v>
      </c>
      <c r="V1014">
        <v>19.263531882489499</v>
      </c>
      <c r="W1014">
        <f t="shared" si="62"/>
        <v>19</v>
      </c>
      <c r="X1014" t="s">
        <v>59</v>
      </c>
      <c r="Y1014" t="str">
        <f t="shared" si="63"/>
        <v>Po</v>
      </c>
    </row>
    <row r="1015" spans="1:25" x14ac:dyDescent="0.3">
      <c r="A1015">
        <v>548</v>
      </c>
      <c r="B1015">
        <v>1102</v>
      </c>
      <c r="C1015" t="s">
        <v>27</v>
      </c>
      <c r="D1015" t="s">
        <v>27</v>
      </c>
      <c r="E1015">
        <f>VLOOKUP(D1015,Tabelle1!$A$2:$B$9,2,0)</f>
        <v>2</v>
      </c>
      <c r="F1015" t="s">
        <v>54</v>
      </c>
      <c r="G1015" t="s">
        <v>61</v>
      </c>
      <c r="H1015" t="str">
        <f>IF(AND(VLOOKUP(D1015,Tabelle1!$A$2:$C$9,3,0)="Uninf", G1015="yes"),"Uninf-AB",VLOOKUP(D1015,Tabelle1!$A$2:$C$9,3,0))</f>
        <v>wMelCS</v>
      </c>
      <c r="I1015" t="str">
        <f t="shared" si="60"/>
        <v>wMelCS_Po_2_+</v>
      </c>
      <c r="J1015">
        <v>4</v>
      </c>
      <c r="K1015">
        <v>9</v>
      </c>
      <c r="L1015">
        <v>5</v>
      </c>
      <c r="M1015" t="str">
        <f t="shared" si="61"/>
        <v>re10+5</v>
      </c>
      <c r="N1015">
        <v>11</v>
      </c>
      <c r="O1015">
        <v>0</v>
      </c>
      <c r="P1015">
        <v>57</v>
      </c>
      <c r="Q1015">
        <v>22.4</v>
      </c>
      <c r="R1015" t="s">
        <v>14</v>
      </c>
      <c r="S1015">
        <v>24</v>
      </c>
      <c r="T1015" s="4" t="s">
        <v>42</v>
      </c>
      <c r="U1015" t="s">
        <v>18</v>
      </c>
      <c r="V1015">
        <v>19.381893795871701</v>
      </c>
      <c r="W1015">
        <f t="shared" si="62"/>
        <v>19</v>
      </c>
      <c r="X1015" t="s">
        <v>59</v>
      </c>
      <c r="Y1015" t="str">
        <f t="shared" si="63"/>
        <v>Po</v>
      </c>
    </row>
    <row r="1016" spans="1:25" x14ac:dyDescent="0.3">
      <c r="A1016">
        <v>586</v>
      </c>
      <c r="B1016">
        <v>1102</v>
      </c>
      <c r="C1016" t="s">
        <v>27</v>
      </c>
      <c r="D1016" t="s">
        <v>27</v>
      </c>
      <c r="E1016">
        <f>VLOOKUP(D1016,Tabelle1!$A$2:$B$9,2,0)</f>
        <v>2</v>
      </c>
      <c r="F1016" t="s">
        <v>54</v>
      </c>
      <c r="G1016" t="s">
        <v>61</v>
      </c>
      <c r="H1016" t="str">
        <f>IF(AND(VLOOKUP(D1016,Tabelle1!$A$2:$C$9,3,0)="Uninf", G1016="yes"),"Uninf-AB",VLOOKUP(D1016,Tabelle1!$A$2:$C$9,3,0))</f>
        <v>wMelCS</v>
      </c>
      <c r="I1016" t="str">
        <f t="shared" si="60"/>
        <v>wMelCS_Po_2_+</v>
      </c>
      <c r="J1016">
        <v>4</v>
      </c>
      <c r="K1016">
        <v>9</v>
      </c>
      <c r="L1016">
        <v>5</v>
      </c>
      <c r="M1016" t="str">
        <f t="shared" si="61"/>
        <v>re10+5</v>
      </c>
      <c r="N1016">
        <v>11</v>
      </c>
      <c r="O1016">
        <v>0</v>
      </c>
      <c r="P1016">
        <v>57</v>
      </c>
      <c r="Q1016">
        <v>22.4</v>
      </c>
      <c r="R1016" t="s">
        <v>14</v>
      </c>
      <c r="S1016">
        <v>24</v>
      </c>
      <c r="T1016" s="4" t="s">
        <v>42</v>
      </c>
      <c r="U1016" t="s">
        <v>18</v>
      </c>
      <c r="V1016">
        <v>19.554825162826301</v>
      </c>
      <c r="W1016">
        <f t="shared" si="62"/>
        <v>20</v>
      </c>
      <c r="X1016" t="s">
        <v>59</v>
      </c>
      <c r="Y1016" t="str">
        <f t="shared" si="63"/>
        <v>Po</v>
      </c>
    </row>
    <row r="1017" spans="1:25" x14ac:dyDescent="0.3">
      <c r="A1017">
        <v>660</v>
      </c>
      <c r="B1017">
        <v>1078</v>
      </c>
      <c r="C1017" t="s">
        <v>27</v>
      </c>
      <c r="D1017" t="s">
        <v>27</v>
      </c>
      <c r="E1017">
        <f>VLOOKUP(D1017,Tabelle1!$A$2:$B$9,2,0)</f>
        <v>2</v>
      </c>
      <c r="F1017" t="s">
        <v>54</v>
      </c>
      <c r="G1017" t="s">
        <v>61</v>
      </c>
      <c r="H1017" t="str">
        <f>IF(AND(VLOOKUP(D1017,Tabelle1!$A$2:$C$9,3,0)="Uninf", G1017="yes"),"Uninf-AB",VLOOKUP(D1017,Tabelle1!$A$2:$C$9,3,0))</f>
        <v>wMelCS</v>
      </c>
      <c r="I1017" t="str">
        <f t="shared" si="60"/>
        <v>wMelCS_Po_2_+</v>
      </c>
      <c r="J1017">
        <v>4</v>
      </c>
      <c r="K1017">
        <v>9</v>
      </c>
      <c r="L1017">
        <v>5</v>
      </c>
      <c r="M1017" t="str">
        <f t="shared" si="61"/>
        <v>re10+5</v>
      </c>
      <c r="N1017">
        <v>11</v>
      </c>
      <c r="O1017">
        <v>0</v>
      </c>
      <c r="P1017">
        <v>57</v>
      </c>
      <c r="Q1017">
        <v>22.4</v>
      </c>
      <c r="R1017" t="s">
        <v>14</v>
      </c>
      <c r="S1017">
        <v>24</v>
      </c>
      <c r="T1017" s="4" t="s">
        <v>42</v>
      </c>
      <c r="U1017" t="s">
        <v>18</v>
      </c>
      <c r="V1017">
        <v>19.8983821451762</v>
      </c>
      <c r="W1017">
        <f t="shared" si="62"/>
        <v>20</v>
      </c>
      <c r="X1017" t="s">
        <v>59</v>
      </c>
      <c r="Y1017" t="str">
        <f t="shared" si="63"/>
        <v>Po</v>
      </c>
    </row>
    <row r="1018" spans="1:25" x14ac:dyDescent="0.3">
      <c r="A1018">
        <v>678</v>
      </c>
      <c r="B1018">
        <v>1112</v>
      </c>
      <c r="C1018" t="s">
        <v>27</v>
      </c>
      <c r="D1018" t="s">
        <v>27</v>
      </c>
      <c r="E1018">
        <f>VLOOKUP(D1018,Tabelle1!$A$2:$B$9,2,0)</f>
        <v>2</v>
      </c>
      <c r="F1018" t="s">
        <v>54</v>
      </c>
      <c r="G1018" t="s">
        <v>61</v>
      </c>
      <c r="H1018" t="str">
        <f>IF(AND(VLOOKUP(D1018,Tabelle1!$A$2:$C$9,3,0)="Uninf", G1018="yes"),"Uninf-AB",VLOOKUP(D1018,Tabelle1!$A$2:$C$9,3,0))</f>
        <v>wMelCS</v>
      </c>
      <c r="I1018" t="str">
        <f t="shared" si="60"/>
        <v>wMelCS_Po_2_+</v>
      </c>
      <c r="J1018">
        <v>4</v>
      </c>
      <c r="K1018">
        <v>9</v>
      </c>
      <c r="L1018">
        <v>5</v>
      </c>
      <c r="M1018" t="str">
        <f t="shared" si="61"/>
        <v>re10+5</v>
      </c>
      <c r="N1018">
        <v>11</v>
      </c>
      <c r="O1018">
        <v>0</v>
      </c>
      <c r="P1018">
        <v>57</v>
      </c>
      <c r="Q1018">
        <v>22.4</v>
      </c>
      <c r="R1018" t="s">
        <v>14</v>
      </c>
      <c r="S1018">
        <v>24</v>
      </c>
      <c r="T1018" s="4" t="s">
        <v>42</v>
      </c>
      <c r="U1018" t="s">
        <v>18</v>
      </c>
      <c r="V1018">
        <v>19.970669479152299</v>
      </c>
      <c r="W1018">
        <f t="shared" si="62"/>
        <v>20</v>
      </c>
      <c r="X1018" t="s">
        <v>59</v>
      </c>
      <c r="Y1018" t="str">
        <f t="shared" si="63"/>
        <v>Po</v>
      </c>
    </row>
    <row r="1019" spans="1:25" x14ac:dyDescent="0.3">
      <c r="A1019">
        <v>716</v>
      </c>
      <c r="B1019">
        <v>1094</v>
      </c>
      <c r="C1019" t="s">
        <v>27</v>
      </c>
      <c r="D1019" t="s">
        <v>27</v>
      </c>
      <c r="E1019">
        <f>VLOOKUP(D1019,Tabelle1!$A$2:$B$9,2,0)</f>
        <v>2</v>
      </c>
      <c r="F1019" t="s">
        <v>54</v>
      </c>
      <c r="G1019" t="s">
        <v>61</v>
      </c>
      <c r="H1019" t="str">
        <f>IF(AND(VLOOKUP(D1019,Tabelle1!$A$2:$C$9,3,0)="Uninf", G1019="yes"),"Uninf-AB",VLOOKUP(D1019,Tabelle1!$A$2:$C$9,3,0))</f>
        <v>wMelCS</v>
      </c>
      <c r="I1019" t="str">
        <f t="shared" si="60"/>
        <v>wMelCS_Po_2_+</v>
      </c>
      <c r="J1019">
        <v>4</v>
      </c>
      <c r="K1019">
        <v>9</v>
      </c>
      <c r="L1019">
        <v>5</v>
      </c>
      <c r="M1019" t="str">
        <f t="shared" si="61"/>
        <v>re10+5</v>
      </c>
      <c r="N1019">
        <v>11</v>
      </c>
      <c r="O1019">
        <v>0</v>
      </c>
      <c r="P1019">
        <v>57</v>
      </c>
      <c r="Q1019">
        <v>22.4</v>
      </c>
      <c r="R1019" t="s">
        <v>14</v>
      </c>
      <c r="S1019">
        <v>24</v>
      </c>
      <c r="T1019" s="4" t="s">
        <v>42</v>
      </c>
      <c r="U1019" t="s">
        <v>18</v>
      </c>
      <c r="V1019">
        <v>20.148697770606599</v>
      </c>
      <c r="W1019">
        <f t="shared" si="62"/>
        <v>20</v>
      </c>
      <c r="X1019" t="s">
        <v>59</v>
      </c>
      <c r="Y1019" t="str">
        <f t="shared" si="63"/>
        <v>Po</v>
      </c>
    </row>
    <row r="1020" spans="1:25" x14ac:dyDescent="0.3">
      <c r="A1020">
        <v>860</v>
      </c>
      <c r="B1020">
        <v>1098</v>
      </c>
      <c r="C1020" t="s">
        <v>27</v>
      </c>
      <c r="D1020" t="s">
        <v>27</v>
      </c>
      <c r="E1020">
        <f>VLOOKUP(D1020,Tabelle1!$A$2:$B$9,2,0)</f>
        <v>2</v>
      </c>
      <c r="F1020" t="s">
        <v>54</v>
      </c>
      <c r="G1020" t="s">
        <v>61</v>
      </c>
      <c r="H1020" t="str">
        <f>IF(AND(VLOOKUP(D1020,Tabelle1!$A$2:$C$9,3,0)="Uninf", G1020="yes"),"Uninf-AB",VLOOKUP(D1020,Tabelle1!$A$2:$C$9,3,0))</f>
        <v>wMelCS</v>
      </c>
      <c r="I1020" t="str">
        <f t="shared" si="60"/>
        <v>wMelCS_Po_2_+</v>
      </c>
      <c r="J1020">
        <v>4</v>
      </c>
      <c r="K1020">
        <v>9</v>
      </c>
      <c r="L1020">
        <v>5</v>
      </c>
      <c r="M1020" t="str">
        <f t="shared" si="61"/>
        <v>re10+5</v>
      </c>
      <c r="N1020">
        <v>11</v>
      </c>
      <c r="O1020">
        <v>0</v>
      </c>
      <c r="P1020">
        <v>57</v>
      </c>
      <c r="Q1020">
        <v>22.4</v>
      </c>
      <c r="R1020" t="s">
        <v>14</v>
      </c>
      <c r="S1020">
        <v>24</v>
      </c>
      <c r="T1020" s="4" t="s">
        <v>42</v>
      </c>
      <c r="U1020" t="s">
        <v>18</v>
      </c>
      <c r="V1020">
        <v>20.802883984966801</v>
      </c>
      <c r="W1020">
        <f t="shared" si="62"/>
        <v>21</v>
      </c>
      <c r="X1020" t="s">
        <v>59</v>
      </c>
      <c r="Y1020" t="str">
        <f t="shared" si="63"/>
        <v>Po</v>
      </c>
    </row>
    <row r="1021" spans="1:25" x14ac:dyDescent="0.3">
      <c r="A1021">
        <v>1118</v>
      </c>
      <c r="B1021">
        <v>1064</v>
      </c>
      <c r="C1021" t="s">
        <v>27</v>
      </c>
      <c r="D1021" t="s">
        <v>27</v>
      </c>
      <c r="E1021">
        <f>VLOOKUP(D1021,Tabelle1!$A$2:$B$9,2,0)</f>
        <v>2</v>
      </c>
      <c r="F1021" t="s">
        <v>54</v>
      </c>
      <c r="G1021" t="s">
        <v>61</v>
      </c>
      <c r="H1021" t="str">
        <f>IF(AND(VLOOKUP(D1021,Tabelle1!$A$2:$C$9,3,0)="Uninf", G1021="yes"),"Uninf-AB",VLOOKUP(D1021,Tabelle1!$A$2:$C$9,3,0))</f>
        <v>wMelCS</v>
      </c>
      <c r="I1021" t="str">
        <f t="shared" si="60"/>
        <v>wMelCS_Po_2_+</v>
      </c>
      <c r="J1021">
        <v>4</v>
      </c>
      <c r="K1021">
        <v>9</v>
      </c>
      <c r="L1021">
        <v>5</v>
      </c>
      <c r="M1021" t="str">
        <f t="shared" si="61"/>
        <v>re10+5</v>
      </c>
      <c r="N1021">
        <v>11</v>
      </c>
      <c r="O1021">
        <v>0</v>
      </c>
      <c r="P1021">
        <v>57</v>
      </c>
      <c r="Q1021">
        <v>22.4</v>
      </c>
      <c r="R1021" t="s">
        <v>14</v>
      </c>
      <c r="S1021">
        <v>24</v>
      </c>
      <c r="T1021" s="4" t="s">
        <v>42</v>
      </c>
      <c r="U1021" t="s">
        <v>18</v>
      </c>
      <c r="V1021">
        <v>21.9866244741347</v>
      </c>
      <c r="W1021">
        <f t="shared" si="62"/>
        <v>22</v>
      </c>
      <c r="X1021" t="s">
        <v>59</v>
      </c>
      <c r="Y1021" t="str">
        <f t="shared" si="63"/>
        <v>Po</v>
      </c>
    </row>
    <row r="1022" spans="1:25" x14ac:dyDescent="0.3">
      <c r="A1022">
        <v>1346</v>
      </c>
      <c r="B1022">
        <v>1012</v>
      </c>
      <c r="C1022" t="s">
        <v>27</v>
      </c>
      <c r="D1022" t="s">
        <v>27</v>
      </c>
      <c r="E1022">
        <f>VLOOKUP(D1022,Tabelle1!$A$2:$B$9,2,0)</f>
        <v>2</v>
      </c>
      <c r="F1022" t="s">
        <v>54</v>
      </c>
      <c r="G1022" t="s">
        <v>61</v>
      </c>
      <c r="H1022" t="str">
        <f>IF(AND(VLOOKUP(D1022,Tabelle1!$A$2:$C$9,3,0)="Uninf", G1022="yes"),"Uninf-AB",VLOOKUP(D1022,Tabelle1!$A$2:$C$9,3,0))</f>
        <v>wMelCS</v>
      </c>
      <c r="I1022" t="str">
        <f t="shared" si="60"/>
        <v>wMelCS_Po_2_+</v>
      </c>
      <c r="J1022">
        <v>4</v>
      </c>
      <c r="K1022">
        <v>9</v>
      </c>
      <c r="L1022">
        <v>5</v>
      </c>
      <c r="M1022" t="str">
        <f t="shared" si="61"/>
        <v>re10+5</v>
      </c>
      <c r="N1022">
        <v>11</v>
      </c>
      <c r="O1022">
        <v>0</v>
      </c>
      <c r="P1022">
        <v>57</v>
      </c>
      <c r="Q1022">
        <v>22.4</v>
      </c>
      <c r="R1022" t="s">
        <v>14</v>
      </c>
      <c r="S1022">
        <v>24</v>
      </c>
      <c r="T1022" s="4" t="s">
        <v>42</v>
      </c>
      <c r="U1022" t="s">
        <v>18</v>
      </c>
      <c r="V1022">
        <v>23.038937124417</v>
      </c>
      <c r="W1022">
        <f t="shared" si="62"/>
        <v>23</v>
      </c>
      <c r="X1022" t="s">
        <v>59</v>
      </c>
      <c r="Y1022" t="str">
        <f t="shared" si="63"/>
        <v>Po</v>
      </c>
    </row>
    <row r="1023" spans="1:25" x14ac:dyDescent="0.3">
      <c r="A1023">
        <v>1376</v>
      </c>
      <c r="B1023">
        <v>1022</v>
      </c>
      <c r="C1023" t="s">
        <v>27</v>
      </c>
      <c r="D1023" t="s">
        <v>27</v>
      </c>
      <c r="E1023">
        <f>VLOOKUP(D1023,Tabelle1!$A$2:$B$9,2,0)</f>
        <v>2</v>
      </c>
      <c r="F1023" t="s">
        <v>54</v>
      </c>
      <c r="G1023" t="s">
        <v>61</v>
      </c>
      <c r="H1023" t="str">
        <f>IF(AND(VLOOKUP(D1023,Tabelle1!$A$2:$C$9,3,0)="Uninf", G1023="yes"),"Uninf-AB",VLOOKUP(D1023,Tabelle1!$A$2:$C$9,3,0))</f>
        <v>wMelCS</v>
      </c>
      <c r="I1023" t="str">
        <f t="shared" si="60"/>
        <v>wMelCS_Po_2_+</v>
      </c>
      <c r="J1023">
        <v>4</v>
      </c>
      <c r="K1023">
        <v>9</v>
      </c>
      <c r="L1023">
        <v>5</v>
      </c>
      <c r="M1023" t="str">
        <f t="shared" si="61"/>
        <v>re10+5</v>
      </c>
      <c r="N1023">
        <v>11</v>
      </c>
      <c r="O1023">
        <v>0</v>
      </c>
      <c r="P1023">
        <v>57</v>
      </c>
      <c r="Q1023">
        <v>22.4</v>
      </c>
      <c r="R1023" t="s">
        <v>14</v>
      </c>
      <c r="S1023">
        <v>24</v>
      </c>
      <c r="T1023" s="4" t="s">
        <v>42</v>
      </c>
      <c r="U1023" t="s">
        <v>18</v>
      </c>
      <c r="V1023">
        <v>23.172630263080201</v>
      </c>
      <c r="W1023">
        <f t="shared" si="62"/>
        <v>23</v>
      </c>
      <c r="X1023" t="s">
        <v>59</v>
      </c>
      <c r="Y1023" t="str">
        <f t="shared" si="63"/>
        <v>Po</v>
      </c>
    </row>
    <row r="1024" spans="1:25" x14ac:dyDescent="0.3">
      <c r="A1024">
        <v>1394</v>
      </c>
      <c r="B1024">
        <v>1020</v>
      </c>
      <c r="C1024" t="s">
        <v>27</v>
      </c>
      <c r="D1024" t="s">
        <v>27</v>
      </c>
      <c r="E1024">
        <f>VLOOKUP(D1024,Tabelle1!$A$2:$B$9,2,0)</f>
        <v>2</v>
      </c>
      <c r="F1024" t="s">
        <v>54</v>
      </c>
      <c r="G1024" t="s">
        <v>61</v>
      </c>
      <c r="H1024" t="str">
        <f>IF(AND(VLOOKUP(D1024,Tabelle1!$A$2:$C$9,3,0)="Uninf", G1024="yes"),"Uninf-AB",VLOOKUP(D1024,Tabelle1!$A$2:$C$9,3,0))</f>
        <v>wMelCS</v>
      </c>
      <c r="I1024" t="str">
        <f t="shared" si="60"/>
        <v>wMelCS_Po_2_+</v>
      </c>
      <c r="J1024">
        <v>4</v>
      </c>
      <c r="K1024">
        <v>9</v>
      </c>
      <c r="L1024">
        <v>5</v>
      </c>
      <c r="M1024" t="str">
        <f t="shared" si="61"/>
        <v>re10+5</v>
      </c>
      <c r="N1024">
        <v>11</v>
      </c>
      <c r="O1024">
        <v>0</v>
      </c>
      <c r="P1024">
        <v>57</v>
      </c>
      <c r="Q1024">
        <v>22.4</v>
      </c>
      <c r="R1024" t="s">
        <v>14</v>
      </c>
      <c r="S1024">
        <v>24</v>
      </c>
      <c r="T1024" s="4" t="s">
        <v>42</v>
      </c>
      <c r="U1024" t="s">
        <v>18</v>
      </c>
      <c r="V1024">
        <v>23.2551114460557</v>
      </c>
      <c r="W1024">
        <f t="shared" si="62"/>
        <v>23</v>
      </c>
      <c r="X1024" t="s">
        <v>59</v>
      </c>
      <c r="Y1024" t="str">
        <f t="shared" si="63"/>
        <v>Po</v>
      </c>
    </row>
    <row r="1025" spans="1:25" x14ac:dyDescent="0.3">
      <c r="A1025">
        <v>1386</v>
      </c>
      <c r="B1025">
        <v>1050</v>
      </c>
      <c r="C1025" t="s">
        <v>27</v>
      </c>
      <c r="D1025" t="s">
        <v>27</v>
      </c>
      <c r="E1025">
        <f>VLOOKUP(D1025,Tabelle1!$A$2:$B$9,2,0)</f>
        <v>2</v>
      </c>
      <c r="F1025" t="s">
        <v>54</v>
      </c>
      <c r="G1025" t="s">
        <v>61</v>
      </c>
      <c r="H1025" t="str">
        <f>IF(AND(VLOOKUP(D1025,Tabelle1!$A$2:$C$9,3,0)="Uninf", G1025="yes"),"Uninf-AB",VLOOKUP(D1025,Tabelle1!$A$2:$C$9,3,0))</f>
        <v>wMelCS</v>
      </c>
      <c r="I1025" t="str">
        <f t="shared" si="60"/>
        <v>wMelCS_Po_2_+</v>
      </c>
      <c r="J1025">
        <v>4</v>
      </c>
      <c r="K1025">
        <v>9</v>
      </c>
      <c r="L1025">
        <v>5</v>
      </c>
      <c r="M1025" t="str">
        <f t="shared" si="61"/>
        <v>re10+5</v>
      </c>
      <c r="N1025">
        <v>11</v>
      </c>
      <c r="O1025">
        <v>0</v>
      </c>
      <c r="P1025">
        <v>57</v>
      </c>
      <c r="Q1025">
        <v>22.4</v>
      </c>
      <c r="R1025" t="s">
        <v>14</v>
      </c>
      <c r="S1025">
        <v>24</v>
      </c>
      <c r="T1025" s="4" t="s">
        <v>42</v>
      </c>
      <c r="U1025" t="s">
        <v>18</v>
      </c>
      <c r="V1025">
        <v>23.2102099683201</v>
      </c>
      <c r="W1025">
        <f t="shared" si="62"/>
        <v>23</v>
      </c>
      <c r="X1025" t="s">
        <v>59</v>
      </c>
      <c r="Y1025" t="str">
        <f t="shared" si="63"/>
        <v>Po</v>
      </c>
    </row>
    <row r="1026" spans="1:25" x14ac:dyDescent="0.3">
      <c r="A1026">
        <v>1368</v>
      </c>
      <c r="B1026">
        <v>1050</v>
      </c>
      <c r="C1026" t="s">
        <v>27</v>
      </c>
      <c r="D1026" t="s">
        <v>27</v>
      </c>
      <c r="E1026">
        <f>VLOOKUP(D1026,Tabelle1!$A$2:$B$9,2,0)</f>
        <v>2</v>
      </c>
      <c r="F1026" t="s">
        <v>54</v>
      </c>
      <c r="G1026" t="s">
        <v>61</v>
      </c>
      <c r="H1026" t="str">
        <f>IF(AND(VLOOKUP(D1026,Tabelle1!$A$2:$C$9,3,0)="Uninf", G1026="yes"),"Uninf-AB",VLOOKUP(D1026,Tabelle1!$A$2:$C$9,3,0))</f>
        <v>wMelCS</v>
      </c>
      <c r="I1026" t="str">
        <f t="shared" si="60"/>
        <v>wMelCS_Po_2_+</v>
      </c>
      <c r="J1026">
        <v>4</v>
      </c>
      <c r="K1026">
        <v>9</v>
      </c>
      <c r="L1026">
        <v>5</v>
      </c>
      <c r="M1026" t="str">
        <f t="shared" si="61"/>
        <v>re10+5</v>
      </c>
      <c r="N1026">
        <v>11</v>
      </c>
      <c r="O1026">
        <v>0</v>
      </c>
      <c r="P1026">
        <v>57</v>
      </c>
      <c r="Q1026">
        <v>22.4</v>
      </c>
      <c r="R1026" t="s">
        <v>14</v>
      </c>
      <c r="S1026">
        <v>24</v>
      </c>
      <c r="T1026" s="4" t="s">
        <v>42</v>
      </c>
      <c r="U1026" t="s">
        <v>18</v>
      </c>
      <c r="V1026">
        <v>23.128295110288999</v>
      </c>
      <c r="W1026">
        <f t="shared" si="62"/>
        <v>23</v>
      </c>
      <c r="X1026" t="s">
        <v>59</v>
      </c>
      <c r="Y1026" t="str">
        <f t="shared" si="63"/>
        <v>Po</v>
      </c>
    </row>
    <row r="1027" spans="1:25" x14ac:dyDescent="0.3">
      <c r="A1027">
        <v>1436</v>
      </c>
      <c r="B1027">
        <v>1016</v>
      </c>
      <c r="C1027" t="s">
        <v>27</v>
      </c>
      <c r="D1027" t="s">
        <v>27</v>
      </c>
      <c r="E1027">
        <f>VLOOKUP(D1027,Tabelle1!$A$2:$B$9,2,0)</f>
        <v>2</v>
      </c>
      <c r="F1027" t="s">
        <v>54</v>
      </c>
      <c r="G1027" t="s">
        <v>61</v>
      </c>
      <c r="H1027" t="str">
        <f>IF(AND(VLOOKUP(D1027,Tabelle1!$A$2:$C$9,3,0)="Uninf", G1027="yes"),"Uninf-AB",VLOOKUP(D1027,Tabelle1!$A$2:$C$9,3,0))</f>
        <v>wMelCS</v>
      </c>
      <c r="I1027" t="str">
        <f t="shared" ref="I1027:I1090" si="64">H1027&amp;"_"&amp;Y1027&amp;"_"&amp;E1027&amp;"_"&amp;F1027</f>
        <v>wMelCS_Po_2_+</v>
      </c>
      <c r="J1027">
        <v>4</v>
      </c>
      <c r="K1027">
        <v>9</v>
      </c>
      <c r="L1027">
        <v>5</v>
      </c>
      <c r="M1027" t="str">
        <f t="shared" ref="M1027:M1090" si="65">D1027&amp;F1027&amp;L1027</f>
        <v>re10+5</v>
      </c>
      <c r="N1027">
        <v>11</v>
      </c>
      <c r="O1027">
        <v>0</v>
      </c>
      <c r="P1027">
        <v>57</v>
      </c>
      <c r="Q1027">
        <v>22.4</v>
      </c>
      <c r="R1027" t="s">
        <v>14</v>
      </c>
      <c r="S1027">
        <v>24</v>
      </c>
      <c r="T1027" s="4" t="s">
        <v>42</v>
      </c>
      <c r="U1027" t="s">
        <v>18</v>
      </c>
      <c r="V1027">
        <v>23.447378764683801</v>
      </c>
      <c r="W1027">
        <f t="shared" ref="W1027:W1090" si="66">ROUND(V1027,0)</f>
        <v>23</v>
      </c>
      <c r="X1027" t="s">
        <v>59</v>
      </c>
      <c r="Y1027" t="str">
        <f t="shared" ref="Y1027:Y1090" si="67">MID(X1027,1,2)</f>
        <v>Po</v>
      </c>
    </row>
    <row r="1028" spans="1:25" x14ac:dyDescent="0.3">
      <c r="A1028">
        <v>1652</v>
      </c>
      <c r="B1028">
        <v>1030</v>
      </c>
      <c r="C1028" t="s">
        <v>27</v>
      </c>
      <c r="D1028" t="s">
        <v>27</v>
      </c>
      <c r="E1028">
        <f>VLOOKUP(D1028,Tabelle1!$A$2:$B$9,2,0)</f>
        <v>2</v>
      </c>
      <c r="F1028" t="s">
        <v>54</v>
      </c>
      <c r="G1028" t="s">
        <v>61</v>
      </c>
      <c r="H1028" t="str">
        <f>IF(AND(VLOOKUP(D1028,Tabelle1!$A$2:$C$9,3,0)="Uninf", G1028="yes"),"Uninf-AB",VLOOKUP(D1028,Tabelle1!$A$2:$C$9,3,0))</f>
        <v>wMelCS</v>
      </c>
      <c r="I1028" t="str">
        <f t="shared" si="64"/>
        <v>wMelCS_Po_2_+</v>
      </c>
      <c r="J1028">
        <v>4</v>
      </c>
      <c r="K1028">
        <v>9</v>
      </c>
      <c r="L1028">
        <v>5</v>
      </c>
      <c r="M1028" t="str">
        <f t="shared" si="65"/>
        <v>re10+5</v>
      </c>
      <c r="N1028">
        <v>11</v>
      </c>
      <c r="O1028">
        <v>0</v>
      </c>
      <c r="P1028">
        <v>57</v>
      </c>
      <c r="Q1028">
        <v>22.4</v>
      </c>
      <c r="R1028" t="s">
        <v>14</v>
      </c>
      <c r="S1028">
        <v>24</v>
      </c>
      <c r="T1028" s="4" t="s">
        <v>42</v>
      </c>
      <c r="U1028" t="s">
        <v>18</v>
      </c>
      <c r="V1028">
        <v>24.426392786446499</v>
      </c>
      <c r="W1028">
        <f t="shared" si="66"/>
        <v>24</v>
      </c>
      <c r="X1028" t="s">
        <v>59</v>
      </c>
      <c r="Y1028" t="str">
        <f t="shared" si="67"/>
        <v>Po</v>
      </c>
    </row>
    <row r="1029" spans="1:25" x14ac:dyDescent="0.3">
      <c r="A1029">
        <v>2292</v>
      </c>
      <c r="B1029">
        <v>1002</v>
      </c>
      <c r="C1029" t="s">
        <v>27</v>
      </c>
      <c r="D1029" t="s">
        <v>27</v>
      </c>
      <c r="E1029">
        <f>VLOOKUP(D1029,Tabelle1!$A$2:$B$9,2,0)</f>
        <v>2</v>
      </c>
      <c r="F1029" t="s">
        <v>54</v>
      </c>
      <c r="G1029" t="s">
        <v>61</v>
      </c>
      <c r="H1029" t="str">
        <f>IF(AND(VLOOKUP(D1029,Tabelle1!$A$2:$C$9,3,0)="Uninf", G1029="yes"),"Uninf-AB",VLOOKUP(D1029,Tabelle1!$A$2:$C$9,3,0))</f>
        <v>wMelCS</v>
      </c>
      <c r="I1029" t="str">
        <f t="shared" si="64"/>
        <v>wMelCS_Po_2_+</v>
      </c>
      <c r="J1029">
        <v>4</v>
      </c>
      <c r="K1029">
        <v>9</v>
      </c>
      <c r="L1029">
        <v>5</v>
      </c>
      <c r="M1029" t="str">
        <f t="shared" si="65"/>
        <v>re10+5</v>
      </c>
      <c r="N1029">
        <v>11</v>
      </c>
      <c r="O1029">
        <v>0</v>
      </c>
      <c r="P1029">
        <v>57</v>
      </c>
      <c r="Q1029">
        <v>22.4</v>
      </c>
      <c r="R1029" t="s">
        <v>14</v>
      </c>
      <c r="S1029">
        <v>24</v>
      </c>
      <c r="T1029" s="4" t="s">
        <v>42</v>
      </c>
      <c r="U1029" t="s">
        <v>18</v>
      </c>
      <c r="V1029">
        <v>27.346849621219501</v>
      </c>
      <c r="W1029">
        <f t="shared" si="66"/>
        <v>27</v>
      </c>
      <c r="X1029" t="s">
        <v>59</v>
      </c>
      <c r="Y1029" t="str">
        <f t="shared" si="67"/>
        <v>Po</v>
      </c>
    </row>
    <row r="1030" spans="1:25" x14ac:dyDescent="0.3">
      <c r="A1030">
        <v>64</v>
      </c>
      <c r="B1030">
        <v>622</v>
      </c>
      <c r="C1030" t="s">
        <v>27</v>
      </c>
      <c r="D1030" t="s">
        <v>27</v>
      </c>
      <c r="E1030">
        <f>VLOOKUP(D1030,Tabelle1!$A$2:$B$9,2,0)</f>
        <v>2</v>
      </c>
      <c r="F1030" t="s">
        <v>54</v>
      </c>
      <c r="G1030" t="s">
        <v>61</v>
      </c>
      <c r="H1030" t="str">
        <f>IF(AND(VLOOKUP(D1030,Tabelle1!$A$2:$C$9,3,0)="Uninf", G1030="yes"),"Uninf-AB",VLOOKUP(D1030,Tabelle1!$A$2:$C$9,3,0))</f>
        <v>wMelCS</v>
      </c>
      <c r="I1030" t="str">
        <f t="shared" si="64"/>
        <v>wMelCS_Po_2_+</v>
      </c>
      <c r="J1030">
        <v>2</v>
      </c>
      <c r="K1030">
        <v>17</v>
      </c>
      <c r="L1030">
        <v>6</v>
      </c>
      <c r="M1030" t="str">
        <f t="shared" si="65"/>
        <v>re10+6</v>
      </c>
      <c r="N1030">
        <v>11</v>
      </c>
      <c r="O1030">
        <v>0</v>
      </c>
      <c r="P1030">
        <v>61</v>
      </c>
      <c r="Q1030">
        <v>21.2</v>
      </c>
      <c r="R1030" t="s">
        <v>14</v>
      </c>
      <c r="S1030">
        <v>24</v>
      </c>
      <c r="T1030" s="4" t="s">
        <v>42</v>
      </c>
      <c r="U1030" t="s">
        <v>29</v>
      </c>
      <c r="V1030">
        <v>17.456923389703</v>
      </c>
      <c r="W1030">
        <f t="shared" si="66"/>
        <v>17</v>
      </c>
      <c r="X1030" t="s">
        <v>59</v>
      </c>
      <c r="Y1030" t="str">
        <f t="shared" si="67"/>
        <v>Po</v>
      </c>
    </row>
    <row r="1031" spans="1:25" x14ac:dyDescent="0.3">
      <c r="A1031">
        <v>96</v>
      </c>
      <c r="B1031">
        <v>672</v>
      </c>
      <c r="C1031" t="s">
        <v>27</v>
      </c>
      <c r="D1031" t="s">
        <v>27</v>
      </c>
      <c r="E1031">
        <f>VLOOKUP(D1031,Tabelle1!$A$2:$B$9,2,0)</f>
        <v>2</v>
      </c>
      <c r="F1031" t="s">
        <v>54</v>
      </c>
      <c r="G1031" t="s">
        <v>61</v>
      </c>
      <c r="H1031" t="str">
        <f>IF(AND(VLOOKUP(D1031,Tabelle1!$A$2:$C$9,3,0)="Uninf", G1031="yes"),"Uninf-AB",VLOOKUP(D1031,Tabelle1!$A$2:$C$9,3,0))</f>
        <v>wMelCS</v>
      </c>
      <c r="I1031" t="str">
        <f t="shared" si="64"/>
        <v>wMelCS_Po_2_+</v>
      </c>
      <c r="J1031">
        <v>2</v>
      </c>
      <c r="K1031">
        <v>17</v>
      </c>
      <c r="L1031">
        <v>6</v>
      </c>
      <c r="M1031" t="str">
        <f t="shared" si="65"/>
        <v>re10+6</v>
      </c>
      <c r="N1031">
        <v>11</v>
      </c>
      <c r="O1031">
        <v>0</v>
      </c>
      <c r="P1031">
        <v>61</v>
      </c>
      <c r="Q1031">
        <v>21.2</v>
      </c>
      <c r="R1031" t="s">
        <v>14</v>
      </c>
      <c r="S1031">
        <v>24</v>
      </c>
      <c r="T1031" s="4" t="s">
        <v>42</v>
      </c>
      <c r="U1031" t="s">
        <v>29</v>
      </c>
      <c r="V1031">
        <v>17.5856622355798</v>
      </c>
      <c r="W1031">
        <f t="shared" si="66"/>
        <v>18</v>
      </c>
      <c r="X1031" t="s">
        <v>59</v>
      </c>
      <c r="Y1031" t="str">
        <f t="shared" si="67"/>
        <v>Po</v>
      </c>
    </row>
    <row r="1032" spans="1:25" x14ac:dyDescent="0.3">
      <c r="A1032">
        <v>102</v>
      </c>
      <c r="B1032">
        <v>640</v>
      </c>
      <c r="C1032" t="s">
        <v>27</v>
      </c>
      <c r="D1032" t="s">
        <v>27</v>
      </c>
      <c r="E1032">
        <f>VLOOKUP(D1032,Tabelle1!$A$2:$B$9,2,0)</f>
        <v>2</v>
      </c>
      <c r="F1032" t="s">
        <v>54</v>
      </c>
      <c r="G1032" t="s">
        <v>61</v>
      </c>
      <c r="H1032" t="str">
        <f>IF(AND(VLOOKUP(D1032,Tabelle1!$A$2:$C$9,3,0)="Uninf", G1032="yes"),"Uninf-AB",VLOOKUP(D1032,Tabelle1!$A$2:$C$9,3,0))</f>
        <v>wMelCS</v>
      </c>
      <c r="I1032" t="str">
        <f t="shared" si="64"/>
        <v>wMelCS_Po_2_+</v>
      </c>
      <c r="J1032">
        <v>2</v>
      </c>
      <c r="K1032">
        <v>17</v>
      </c>
      <c r="L1032">
        <v>6</v>
      </c>
      <c r="M1032" t="str">
        <f t="shared" si="65"/>
        <v>re10+6</v>
      </c>
      <c r="N1032">
        <v>11</v>
      </c>
      <c r="O1032">
        <v>0</v>
      </c>
      <c r="P1032">
        <v>61</v>
      </c>
      <c r="Q1032">
        <v>21.2</v>
      </c>
      <c r="R1032" t="s">
        <v>14</v>
      </c>
      <c r="S1032">
        <v>24</v>
      </c>
      <c r="T1032" s="4" t="s">
        <v>42</v>
      </c>
      <c r="U1032" t="s">
        <v>29</v>
      </c>
      <c r="V1032">
        <v>17.617974998077901</v>
      </c>
      <c r="W1032">
        <f t="shared" si="66"/>
        <v>18</v>
      </c>
      <c r="X1032" t="s">
        <v>59</v>
      </c>
      <c r="Y1032" t="str">
        <f t="shared" si="67"/>
        <v>Po</v>
      </c>
    </row>
    <row r="1033" spans="1:25" x14ac:dyDescent="0.3">
      <c r="A1033">
        <v>120</v>
      </c>
      <c r="B1033">
        <v>648</v>
      </c>
      <c r="C1033" t="s">
        <v>27</v>
      </c>
      <c r="D1033" t="s">
        <v>27</v>
      </c>
      <c r="E1033">
        <f>VLOOKUP(D1033,Tabelle1!$A$2:$B$9,2,0)</f>
        <v>2</v>
      </c>
      <c r="F1033" t="s">
        <v>54</v>
      </c>
      <c r="G1033" t="s">
        <v>61</v>
      </c>
      <c r="H1033" t="str">
        <f>IF(AND(VLOOKUP(D1033,Tabelle1!$A$2:$C$9,3,0)="Uninf", G1033="yes"),"Uninf-AB",VLOOKUP(D1033,Tabelle1!$A$2:$C$9,3,0))</f>
        <v>wMelCS</v>
      </c>
      <c r="I1033" t="str">
        <f t="shared" si="64"/>
        <v>wMelCS_Po_2_+</v>
      </c>
      <c r="J1033">
        <v>2</v>
      </c>
      <c r="K1033">
        <v>17</v>
      </c>
      <c r="L1033">
        <v>6</v>
      </c>
      <c r="M1033" t="str">
        <f t="shared" si="65"/>
        <v>re10+6</v>
      </c>
      <c r="N1033">
        <v>11</v>
      </c>
      <c r="O1033">
        <v>0</v>
      </c>
      <c r="P1033">
        <v>61</v>
      </c>
      <c r="Q1033">
        <v>21.2</v>
      </c>
      <c r="R1033" t="s">
        <v>14</v>
      </c>
      <c r="S1033">
        <v>24</v>
      </c>
      <c r="T1033" s="4" t="s">
        <v>42</v>
      </c>
      <c r="U1033" t="s">
        <v>29</v>
      </c>
      <c r="V1033">
        <v>17.6943665833316</v>
      </c>
      <c r="W1033">
        <f t="shared" si="66"/>
        <v>18</v>
      </c>
      <c r="X1033" t="s">
        <v>59</v>
      </c>
      <c r="Y1033" t="str">
        <f t="shared" si="67"/>
        <v>Po</v>
      </c>
    </row>
    <row r="1034" spans="1:25" x14ac:dyDescent="0.3">
      <c r="A1034">
        <v>122</v>
      </c>
      <c r="B1034">
        <v>628</v>
      </c>
      <c r="C1034" t="s">
        <v>27</v>
      </c>
      <c r="D1034" t="s">
        <v>27</v>
      </c>
      <c r="E1034">
        <f>VLOOKUP(D1034,Tabelle1!$A$2:$B$9,2,0)</f>
        <v>2</v>
      </c>
      <c r="F1034" t="s">
        <v>54</v>
      </c>
      <c r="G1034" t="s">
        <v>61</v>
      </c>
      <c r="H1034" t="str">
        <f>IF(AND(VLOOKUP(D1034,Tabelle1!$A$2:$C$9,3,0)="Uninf", G1034="yes"),"Uninf-AB",VLOOKUP(D1034,Tabelle1!$A$2:$C$9,3,0))</f>
        <v>wMelCS</v>
      </c>
      <c r="I1034" t="str">
        <f t="shared" si="64"/>
        <v>wMelCS_Po_2_+</v>
      </c>
      <c r="J1034">
        <v>2</v>
      </c>
      <c r="K1034">
        <v>17</v>
      </c>
      <c r="L1034">
        <v>6</v>
      </c>
      <c r="M1034" t="str">
        <f t="shared" si="65"/>
        <v>re10+6</v>
      </c>
      <c r="N1034">
        <v>11</v>
      </c>
      <c r="O1034">
        <v>0</v>
      </c>
      <c r="P1034">
        <v>61</v>
      </c>
      <c r="Q1034">
        <v>21.2</v>
      </c>
      <c r="R1034" t="s">
        <v>14</v>
      </c>
      <c r="S1034">
        <v>24</v>
      </c>
      <c r="T1034" s="4" t="s">
        <v>42</v>
      </c>
      <c r="U1034" t="s">
        <v>29</v>
      </c>
      <c r="V1034">
        <v>17.706981438980801</v>
      </c>
      <c r="W1034">
        <f t="shared" si="66"/>
        <v>18</v>
      </c>
      <c r="X1034" t="s">
        <v>59</v>
      </c>
      <c r="Y1034" t="str">
        <f t="shared" si="67"/>
        <v>Po</v>
      </c>
    </row>
    <row r="1035" spans="1:25" x14ac:dyDescent="0.3">
      <c r="A1035">
        <v>150</v>
      </c>
      <c r="B1035">
        <v>650</v>
      </c>
      <c r="C1035" t="s">
        <v>27</v>
      </c>
      <c r="D1035" t="s">
        <v>27</v>
      </c>
      <c r="E1035">
        <f>VLOOKUP(D1035,Tabelle1!$A$2:$B$9,2,0)</f>
        <v>2</v>
      </c>
      <c r="F1035" t="s">
        <v>54</v>
      </c>
      <c r="G1035" t="s">
        <v>61</v>
      </c>
      <c r="H1035" t="str">
        <f>IF(AND(VLOOKUP(D1035,Tabelle1!$A$2:$C$9,3,0)="Uninf", G1035="yes"),"Uninf-AB",VLOOKUP(D1035,Tabelle1!$A$2:$C$9,3,0))</f>
        <v>wMelCS</v>
      </c>
      <c r="I1035" t="str">
        <f t="shared" si="64"/>
        <v>wMelCS_Po_2_+</v>
      </c>
      <c r="J1035">
        <v>2</v>
      </c>
      <c r="K1035">
        <v>17</v>
      </c>
      <c r="L1035">
        <v>6</v>
      </c>
      <c r="M1035" t="str">
        <f t="shared" si="65"/>
        <v>re10+6</v>
      </c>
      <c r="N1035">
        <v>11</v>
      </c>
      <c r="O1035">
        <v>0</v>
      </c>
      <c r="P1035">
        <v>61</v>
      </c>
      <c r="Q1035">
        <v>21.2</v>
      </c>
      <c r="R1035" t="s">
        <v>14</v>
      </c>
      <c r="S1035">
        <v>24</v>
      </c>
      <c r="T1035" s="4" t="s">
        <v>42</v>
      </c>
      <c r="U1035" t="s">
        <v>29</v>
      </c>
      <c r="V1035">
        <v>17.823924955793501</v>
      </c>
      <c r="W1035">
        <f t="shared" si="66"/>
        <v>18</v>
      </c>
      <c r="X1035" t="s">
        <v>59</v>
      </c>
      <c r="Y1035" t="str">
        <f t="shared" si="67"/>
        <v>Po</v>
      </c>
    </row>
    <row r="1036" spans="1:25" x14ac:dyDescent="0.3">
      <c r="A1036">
        <v>164</v>
      </c>
      <c r="B1036">
        <v>640</v>
      </c>
      <c r="C1036" t="s">
        <v>27</v>
      </c>
      <c r="D1036" t="s">
        <v>27</v>
      </c>
      <c r="E1036">
        <f>VLOOKUP(D1036,Tabelle1!$A$2:$B$9,2,0)</f>
        <v>2</v>
      </c>
      <c r="F1036" t="s">
        <v>54</v>
      </c>
      <c r="G1036" t="s">
        <v>61</v>
      </c>
      <c r="H1036" t="str">
        <f>IF(AND(VLOOKUP(D1036,Tabelle1!$A$2:$C$9,3,0)="Uninf", G1036="yes"),"Uninf-AB",VLOOKUP(D1036,Tabelle1!$A$2:$C$9,3,0))</f>
        <v>wMelCS</v>
      </c>
      <c r="I1036" t="str">
        <f t="shared" si="64"/>
        <v>wMelCS_Po_2_+</v>
      </c>
      <c r="J1036">
        <v>2</v>
      </c>
      <c r="K1036">
        <v>17</v>
      </c>
      <c r="L1036">
        <v>6</v>
      </c>
      <c r="M1036" t="str">
        <f t="shared" si="65"/>
        <v>re10+6</v>
      </c>
      <c r="N1036">
        <v>11</v>
      </c>
      <c r="O1036">
        <v>0</v>
      </c>
      <c r="P1036">
        <v>61</v>
      </c>
      <c r="Q1036">
        <v>21.2</v>
      </c>
      <c r="R1036" t="s">
        <v>14</v>
      </c>
      <c r="S1036">
        <v>24</v>
      </c>
      <c r="T1036" s="4" t="s">
        <v>42</v>
      </c>
      <c r="U1036" t="s">
        <v>29</v>
      </c>
      <c r="V1036">
        <v>17.886545567536899</v>
      </c>
      <c r="W1036">
        <f t="shared" si="66"/>
        <v>18</v>
      </c>
      <c r="X1036" t="s">
        <v>59</v>
      </c>
      <c r="Y1036" t="str">
        <f t="shared" si="67"/>
        <v>Po</v>
      </c>
    </row>
    <row r="1037" spans="1:25" x14ac:dyDescent="0.3">
      <c r="A1037">
        <v>168</v>
      </c>
      <c r="B1037">
        <v>624</v>
      </c>
      <c r="C1037" t="s">
        <v>27</v>
      </c>
      <c r="D1037" t="s">
        <v>27</v>
      </c>
      <c r="E1037">
        <f>VLOOKUP(D1037,Tabelle1!$A$2:$B$9,2,0)</f>
        <v>2</v>
      </c>
      <c r="F1037" t="s">
        <v>54</v>
      </c>
      <c r="G1037" t="s">
        <v>61</v>
      </c>
      <c r="H1037" t="str">
        <f>IF(AND(VLOOKUP(D1037,Tabelle1!$A$2:$C$9,3,0)="Uninf", G1037="yes"),"Uninf-AB",VLOOKUP(D1037,Tabelle1!$A$2:$C$9,3,0))</f>
        <v>wMelCS</v>
      </c>
      <c r="I1037" t="str">
        <f t="shared" si="64"/>
        <v>wMelCS_Po_2_+</v>
      </c>
      <c r="J1037">
        <v>2</v>
      </c>
      <c r="K1037">
        <v>17</v>
      </c>
      <c r="L1037">
        <v>6</v>
      </c>
      <c r="M1037" t="str">
        <f t="shared" si="65"/>
        <v>re10+6</v>
      </c>
      <c r="N1037">
        <v>11</v>
      </c>
      <c r="O1037">
        <v>0</v>
      </c>
      <c r="P1037">
        <v>61</v>
      </c>
      <c r="Q1037">
        <v>21.2</v>
      </c>
      <c r="R1037" t="s">
        <v>14</v>
      </c>
      <c r="S1037">
        <v>24</v>
      </c>
      <c r="T1037" s="4" t="s">
        <v>42</v>
      </c>
      <c r="U1037" t="s">
        <v>29</v>
      </c>
      <c r="V1037">
        <v>17.907033732164301</v>
      </c>
      <c r="W1037">
        <f t="shared" si="66"/>
        <v>18</v>
      </c>
      <c r="X1037" t="s">
        <v>59</v>
      </c>
      <c r="Y1037" t="str">
        <f t="shared" si="67"/>
        <v>Po</v>
      </c>
    </row>
    <row r="1038" spans="1:25" x14ac:dyDescent="0.3">
      <c r="A1038">
        <v>184</v>
      </c>
      <c r="B1038">
        <v>658</v>
      </c>
      <c r="C1038" t="s">
        <v>27</v>
      </c>
      <c r="D1038" t="s">
        <v>27</v>
      </c>
      <c r="E1038">
        <f>VLOOKUP(D1038,Tabelle1!$A$2:$B$9,2,0)</f>
        <v>2</v>
      </c>
      <c r="F1038" t="s">
        <v>54</v>
      </c>
      <c r="G1038" t="s">
        <v>61</v>
      </c>
      <c r="H1038" t="str">
        <f>IF(AND(VLOOKUP(D1038,Tabelle1!$A$2:$C$9,3,0)="Uninf", G1038="yes"),"Uninf-AB",VLOOKUP(D1038,Tabelle1!$A$2:$C$9,3,0))</f>
        <v>wMelCS</v>
      </c>
      <c r="I1038" t="str">
        <f t="shared" si="64"/>
        <v>wMelCS_Po_2_+</v>
      </c>
      <c r="J1038">
        <v>2</v>
      </c>
      <c r="K1038">
        <v>17</v>
      </c>
      <c r="L1038">
        <v>6</v>
      </c>
      <c r="M1038" t="str">
        <f t="shared" si="65"/>
        <v>re10+6</v>
      </c>
      <c r="N1038">
        <v>11</v>
      </c>
      <c r="O1038">
        <v>0</v>
      </c>
      <c r="P1038">
        <v>61</v>
      </c>
      <c r="Q1038">
        <v>21.2</v>
      </c>
      <c r="R1038" t="s">
        <v>14</v>
      </c>
      <c r="S1038">
        <v>24</v>
      </c>
      <c r="T1038" s="4" t="s">
        <v>42</v>
      </c>
      <c r="U1038" t="s">
        <v>29</v>
      </c>
      <c r="V1038">
        <v>17.969625075101099</v>
      </c>
      <c r="W1038">
        <f t="shared" si="66"/>
        <v>18</v>
      </c>
      <c r="X1038" t="s">
        <v>59</v>
      </c>
      <c r="Y1038" t="str">
        <f t="shared" si="67"/>
        <v>Po</v>
      </c>
    </row>
    <row r="1039" spans="1:25" x14ac:dyDescent="0.3">
      <c r="A1039">
        <v>186</v>
      </c>
      <c r="B1039">
        <v>664</v>
      </c>
      <c r="C1039" t="s">
        <v>27</v>
      </c>
      <c r="D1039" t="s">
        <v>27</v>
      </c>
      <c r="E1039">
        <f>VLOOKUP(D1039,Tabelle1!$A$2:$B$9,2,0)</f>
        <v>2</v>
      </c>
      <c r="F1039" t="s">
        <v>54</v>
      </c>
      <c r="G1039" t="s">
        <v>61</v>
      </c>
      <c r="H1039" t="str">
        <f>IF(AND(VLOOKUP(D1039,Tabelle1!$A$2:$C$9,3,0)="Uninf", G1039="yes"),"Uninf-AB",VLOOKUP(D1039,Tabelle1!$A$2:$C$9,3,0))</f>
        <v>wMelCS</v>
      </c>
      <c r="I1039" t="str">
        <f t="shared" si="64"/>
        <v>wMelCS_Po_2_+</v>
      </c>
      <c r="J1039">
        <v>2</v>
      </c>
      <c r="K1039">
        <v>17</v>
      </c>
      <c r="L1039">
        <v>6</v>
      </c>
      <c r="M1039" t="str">
        <f t="shared" si="65"/>
        <v>re10+6</v>
      </c>
      <c r="N1039">
        <v>11</v>
      </c>
      <c r="O1039">
        <v>0</v>
      </c>
      <c r="P1039">
        <v>61</v>
      </c>
      <c r="Q1039">
        <v>21.2</v>
      </c>
      <c r="R1039" t="s">
        <v>14</v>
      </c>
      <c r="S1039">
        <v>24</v>
      </c>
      <c r="T1039" s="4" t="s">
        <v>42</v>
      </c>
      <c r="U1039" t="s">
        <v>29</v>
      </c>
      <c r="V1039">
        <v>17.977103255190102</v>
      </c>
      <c r="W1039">
        <f t="shared" si="66"/>
        <v>18</v>
      </c>
      <c r="X1039" t="s">
        <v>59</v>
      </c>
      <c r="Y1039" t="str">
        <f t="shared" si="67"/>
        <v>Po</v>
      </c>
    </row>
    <row r="1040" spans="1:25" x14ac:dyDescent="0.3">
      <c r="A1040">
        <v>136</v>
      </c>
      <c r="B1040">
        <v>626</v>
      </c>
      <c r="C1040" t="s">
        <v>27</v>
      </c>
      <c r="D1040" t="s">
        <v>27</v>
      </c>
      <c r="E1040">
        <f>VLOOKUP(D1040,Tabelle1!$A$2:$B$9,2,0)</f>
        <v>2</v>
      </c>
      <c r="F1040" t="s">
        <v>54</v>
      </c>
      <c r="G1040" t="s">
        <v>61</v>
      </c>
      <c r="H1040" t="str">
        <f>IF(AND(VLOOKUP(D1040,Tabelle1!$A$2:$C$9,3,0)="Uninf", G1040="yes"),"Uninf-AB",VLOOKUP(D1040,Tabelle1!$A$2:$C$9,3,0))</f>
        <v>wMelCS</v>
      </c>
      <c r="I1040" t="str">
        <f t="shared" si="64"/>
        <v>wMelCS_Po_2_+</v>
      </c>
      <c r="J1040">
        <v>2</v>
      </c>
      <c r="K1040">
        <v>17</v>
      </c>
      <c r="L1040">
        <v>6</v>
      </c>
      <c r="M1040" t="str">
        <f t="shared" si="65"/>
        <v>re10+6</v>
      </c>
      <c r="N1040">
        <v>11</v>
      </c>
      <c r="O1040">
        <v>0</v>
      </c>
      <c r="P1040">
        <v>61</v>
      </c>
      <c r="Q1040">
        <v>21.2</v>
      </c>
      <c r="R1040" t="s">
        <v>14</v>
      </c>
      <c r="S1040">
        <v>24</v>
      </c>
      <c r="T1040" s="4" t="s">
        <v>42</v>
      </c>
      <c r="U1040" t="s">
        <v>29</v>
      </c>
      <c r="V1040">
        <v>17.7680215351672</v>
      </c>
      <c r="W1040">
        <f t="shared" si="66"/>
        <v>18</v>
      </c>
      <c r="X1040" t="s">
        <v>59</v>
      </c>
      <c r="Y1040" t="str">
        <f t="shared" si="67"/>
        <v>Po</v>
      </c>
    </row>
    <row r="1041" spans="1:25" x14ac:dyDescent="0.3">
      <c r="A1041">
        <v>236</v>
      </c>
      <c r="B1041">
        <v>602</v>
      </c>
      <c r="C1041" t="s">
        <v>27</v>
      </c>
      <c r="D1041" t="s">
        <v>27</v>
      </c>
      <c r="E1041">
        <f>VLOOKUP(D1041,Tabelle1!$A$2:$B$9,2,0)</f>
        <v>2</v>
      </c>
      <c r="F1041" t="s">
        <v>54</v>
      </c>
      <c r="G1041" t="s">
        <v>61</v>
      </c>
      <c r="H1041" t="str">
        <f>IF(AND(VLOOKUP(D1041,Tabelle1!$A$2:$C$9,3,0)="Uninf", G1041="yes"),"Uninf-AB",VLOOKUP(D1041,Tabelle1!$A$2:$C$9,3,0))</f>
        <v>wMelCS</v>
      </c>
      <c r="I1041" t="str">
        <f t="shared" si="64"/>
        <v>wMelCS_Po_2_+</v>
      </c>
      <c r="J1041">
        <v>2</v>
      </c>
      <c r="K1041">
        <v>17</v>
      </c>
      <c r="L1041">
        <v>6</v>
      </c>
      <c r="M1041" t="str">
        <f t="shared" si="65"/>
        <v>re10+6</v>
      </c>
      <c r="N1041">
        <v>11</v>
      </c>
      <c r="O1041">
        <v>0</v>
      </c>
      <c r="P1041">
        <v>61</v>
      </c>
      <c r="Q1041">
        <v>21.2</v>
      </c>
      <c r="R1041" t="s">
        <v>14</v>
      </c>
      <c r="S1041">
        <v>24</v>
      </c>
      <c r="T1041" s="4" t="s">
        <v>42</v>
      </c>
      <c r="U1041" t="s">
        <v>29</v>
      </c>
      <c r="V1041">
        <v>18.205941419675199</v>
      </c>
      <c r="W1041">
        <f t="shared" si="66"/>
        <v>18</v>
      </c>
      <c r="X1041" t="s">
        <v>59</v>
      </c>
      <c r="Y1041" t="str">
        <f t="shared" si="67"/>
        <v>Po</v>
      </c>
    </row>
    <row r="1042" spans="1:25" x14ac:dyDescent="0.3">
      <c r="A1042">
        <v>252</v>
      </c>
      <c r="B1042">
        <v>628</v>
      </c>
      <c r="C1042" t="s">
        <v>27</v>
      </c>
      <c r="D1042" t="s">
        <v>27</v>
      </c>
      <c r="E1042">
        <f>VLOOKUP(D1042,Tabelle1!$A$2:$B$9,2,0)</f>
        <v>2</v>
      </c>
      <c r="F1042" t="s">
        <v>54</v>
      </c>
      <c r="G1042" t="s">
        <v>61</v>
      </c>
      <c r="H1042" t="str">
        <f>IF(AND(VLOOKUP(D1042,Tabelle1!$A$2:$C$9,3,0)="Uninf", G1042="yes"),"Uninf-AB",VLOOKUP(D1042,Tabelle1!$A$2:$C$9,3,0))</f>
        <v>wMelCS</v>
      </c>
      <c r="I1042" t="str">
        <f t="shared" si="64"/>
        <v>wMelCS_Po_2_+</v>
      </c>
      <c r="J1042">
        <v>2</v>
      </c>
      <c r="K1042">
        <v>17</v>
      </c>
      <c r="L1042">
        <v>6</v>
      </c>
      <c r="M1042" t="str">
        <f t="shared" si="65"/>
        <v>re10+6</v>
      </c>
      <c r="N1042">
        <v>11</v>
      </c>
      <c r="O1042">
        <v>0</v>
      </c>
      <c r="P1042">
        <v>61</v>
      </c>
      <c r="Q1042">
        <v>21.2</v>
      </c>
      <c r="R1042" t="s">
        <v>14</v>
      </c>
      <c r="S1042">
        <v>24</v>
      </c>
      <c r="T1042" s="4" t="s">
        <v>42</v>
      </c>
      <c r="U1042" t="s">
        <v>29</v>
      </c>
      <c r="V1042">
        <v>18.2701132781689</v>
      </c>
      <c r="W1042">
        <f t="shared" si="66"/>
        <v>18</v>
      </c>
      <c r="X1042" t="s">
        <v>59</v>
      </c>
      <c r="Y1042" t="str">
        <f t="shared" si="67"/>
        <v>Po</v>
      </c>
    </row>
    <row r="1043" spans="1:25" x14ac:dyDescent="0.3">
      <c r="A1043">
        <v>312</v>
      </c>
      <c r="B1043">
        <v>644</v>
      </c>
      <c r="C1043" t="s">
        <v>27</v>
      </c>
      <c r="D1043" t="s">
        <v>27</v>
      </c>
      <c r="E1043">
        <f>VLOOKUP(D1043,Tabelle1!$A$2:$B$9,2,0)</f>
        <v>2</v>
      </c>
      <c r="F1043" t="s">
        <v>54</v>
      </c>
      <c r="G1043" t="s">
        <v>61</v>
      </c>
      <c r="H1043" t="str">
        <f>IF(AND(VLOOKUP(D1043,Tabelle1!$A$2:$C$9,3,0)="Uninf", G1043="yes"),"Uninf-AB",VLOOKUP(D1043,Tabelle1!$A$2:$C$9,3,0))</f>
        <v>wMelCS</v>
      </c>
      <c r="I1043" t="str">
        <f t="shared" si="64"/>
        <v>wMelCS_Po_2_+</v>
      </c>
      <c r="J1043">
        <v>2</v>
      </c>
      <c r="K1043">
        <v>17</v>
      </c>
      <c r="L1043">
        <v>6</v>
      </c>
      <c r="M1043" t="str">
        <f t="shared" si="65"/>
        <v>re10+6</v>
      </c>
      <c r="N1043">
        <v>11</v>
      </c>
      <c r="O1043">
        <v>0</v>
      </c>
      <c r="P1043">
        <v>61</v>
      </c>
      <c r="Q1043">
        <v>21.2</v>
      </c>
      <c r="R1043" t="s">
        <v>14</v>
      </c>
      <c r="S1043">
        <v>24</v>
      </c>
      <c r="T1043" s="4" t="s">
        <v>42</v>
      </c>
      <c r="U1043" t="s">
        <v>29</v>
      </c>
      <c r="V1043">
        <v>18.526859249757202</v>
      </c>
      <c r="W1043">
        <f t="shared" si="66"/>
        <v>19</v>
      </c>
      <c r="X1043" t="s">
        <v>59</v>
      </c>
      <c r="Y1043" t="str">
        <f t="shared" si="67"/>
        <v>Po</v>
      </c>
    </row>
    <row r="1044" spans="1:25" x14ac:dyDescent="0.3">
      <c r="A1044">
        <v>374</v>
      </c>
      <c r="B1044">
        <v>608</v>
      </c>
      <c r="C1044" t="s">
        <v>27</v>
      </c>
      <c r="D1044" t="s">
        <v>27</v>
      </c>
      <c r="E1044">
        <f>VLOOKUP(D1044,Tabelle1!$A$2:$B$9,2,0)</f>
        <v>2</v>
      </c>
      <c r="F1044" t="s">
        <v>54</v>
      </c>
      <c r="G1044" t="s">
        <v>61</v>
      </c>
      <c r="H1044" t="str">
        <f>IF(AND(VLOOKUP(D1044,Tabelle1!$A$2:$C$9,3,0)="Uninf", G1044="yes"),"Uninf-AB",VLOOKUP(D1044,Tabelle1!$A$2:$C$9,3,0))</f>
        <v>wMelCS</v>
      </c>
      <c r="I1044" t="str">
        <f t="shared" si="64"/>
        <v>wMelCS_Po_2_+</v>
      </c>
      <c r="J1044">
        <v>2</v>
      </c>
      <c r="K1044">
        <v>17</v>
      </c>
      <c r="L1044">
        <v>6</v>
      </c>
      <c r="M1044" t="str">
        <f t="shared" si="65"/>
        <v>re10+6</v>
      </c>
      <c r="N1044">
        <v>11</v>
      </c>
      <c r="O1044">
        <v>0</v>
      </c>
      <c r="P1044">
        <v>61</v>
      </c>
      <c r="Q1044">
        <v>21.2</v>
      </c>
      <c r="R1044" t="s">
        <v>14</v>
      </c>
      <c r="S1044">
        <v>24</v>
      </c>
      <c r="T1044" s="4" t="s">
        <v>42</v>
      </c>
      <c r="U1044" t="s">
        <v>29</v>
      </c>
      <c r="V1044">
        <v>18.802542139222499</v>
      </c>
      <c r="W1044">
        <f t="shared" si="66"/>
        <v>19</v>
      </c>
      <c r="X1044" t="s">
        <v>59</v>
      </c>
      <c r="Y1044" t="str">
        <f t="shared" si="67"/>
        <v>Po</v>
      </c>
    </row>
    <row r="1045" spans="1:25" x14ac:dyDescent="0.3">
      <c r="A1045">
        <v>390</v>
      </c>
      <c r="B1045">
        <v>602</v>
      </c>
      <c r="C1045" t="s">
        <v>27</v>
      </c>
      <c r="D1045" t="s">
        <v>27</v>
      </c>
      <c r="E1045">
        <f>VLOOKUP(D1045,Tabelle1!$A$2:$B$9,2,0)</f>
        <v>2</v>
      </c>
      <c r="F1045" t="s">
        <v>54</v>
      </c>
      <c r="G1045" t="s">
        <v>61</v>
      </c>
      <c r="H1045" t="str">
        <f>IF(AND(VLOOKUP(D1045,Tabelle1!$A$2:$C$9,3,0)="Uninf", G1045="yes"),"Uninf-AB",VLOOKUP(D1045,Tabelle1!$A$2:$C$9,3,0))</f>
        <v>wMelCS</v>
      </c>
      <c r="I1045" t="str">
        <f t="shared" si="64"/>
        <v>wMelCS_Po_2_+</v>
      </c>
      <c r="J1045">
        <v>2</v>
      </c>
      <c r="K1045">
        <v>17</v>
      </c>
      <c r="L1045">
        <v>6</v>
      </c>
      <c r="M1045" t="str">
        <f t="shared" si="65"/>
        <v>re10+6</v>
      </c>
      <c r="N1045">
        <v>11</v>
      </c>
      <c r="O1045">
        <v>0</v>
      </c>
      <c r="P1045">
        <v>61</v>
      </c>
      <c r="Q1045">
        <v>21.2</v>
      </c>
      <c r="R1045" t="s">
        <v>14</v>
      </c>
      <c r="S1045">
        <v>24</v>
      </c>
      <c r="T1045" s="4" t="s">
        <v>42</v>
      </c>
      <c r="U1045" t="s">
        <v>29</v>
      </c>
      <c r="V1045">
        <v>18.873036059944202</v>
      </c>
      <c r="W1045">
        <f t="shared" si="66"/>
        <v>19</v>
      </c>
      <c r="X1045" t="s">
        <v>59</v>
      </c>
      <c r="Y1045" t="str">
        <f t="shared" si="67"/>
        <v>Po</v>
      </c>
    </row>
    <row r="1046" spans="1:25" x14ac:dyDescent="0.3">
      <c r="A1046">
        <v>424</v>
      </c>
      <c r="B1046">
        <v>616</v>
      </c>
      <c r="C1046" t="s">
        <v>27</v>
      </c>
      <c r="D1046" t="s">
        <v>27</v>
      </c>
      <c r="E1046">
        <f>VLOOKUP(D1046,Tabelle1!$A$2:$B$9,2,0)</f>
        <v>2</v>
      </c>
      <c r="F1046" t="s">
        <v>54</v>
      </c>
      <c r="G1046" t="s">
        <v>61</v>
      </c>
      <c r="H1046" t="str">
        <f>IF(AND(VLOOKUP(D1046,Tabelle1!$A$2:$C$9,3,0)="Uninf", G1046="yes"),"Uninf-AB",VLOOKUP(D1046,Tabelle1!$A$2:$C$9,3,0))</f>
        <v>wMelCS</v>
      </c>
      <c r="I1046" t="str">
        <f t="shared" si="64"/>
        <v>wMelCS_Po_2_+</v>
      </c>
      <c r="J1046">
        <v>2</v>
      </c>
      <c r="K1046">
        <v>17</v>
      </c>
      <c r="L1046">
        <v>6</v>
      </c>
      <c r="M1046" t="str">
        <f t="shared" si="65"/>
        <v>re10+6</v>
      </c>
      <c r="N1046">
        <v>11</v>
      </c>
      <c r="O1046">
        <v>0</v>
      </c>
      <c r="P1046">
        <v>61</v>
      </c>
      <c r="Q1046">
        <v>21.2</v>
      </c>
      <c r="R1046" t="s">
        <v>14</v>
      </c>
      <c r="S1046">
        <v>24</v>
      </c>
      <c r="T1046" s="4" t="s">
        <v>42</v>
      </c>
      <c r="U1046" t="s">
        <v>29</v>
      </c>
      <c r="V1046">
        <v>19.0175507925841</v>
      </c>
      <c r="W1046">
        <f t="shared" si="66"/>
        <v>19</v>
      </c>
      <c r="X1046" t="s">
        <v>59</v>
      </c>
      <c r="Y1046" t="str">
        <f t="shared" si="67"/>
        <v>Po</v>
      </c>
    </row>
    <row r="1047" spans="1:25" x14ac:dyDescent="0.3">
      <c r="A1047">
        <v>422</v>
      </c>
      <c r="B1047">
        <v>592</v>
      </c>
      <c r="C1047" t="s">
        <v>27</v>
      </c>
      <c r="D1047" t="s">
        <v>27</v>
      </c>
      <c r="E1047">
        <f>VLOOKUP(D1047,Tabelle1!$A$2:$B$9,2,0)</f>
        <v>2</v>
      </c>
      <c r="F1047" t="s">
        <v>54</v>
      </c>
      <c r="G1047" t="s">
        <v>61</v>
      </c>
      <c r="H1047" t="str">
        <f>IF(AND(VLOOKUP(D1047,Tabelle1!$A$2:$C$9,3,0)="Uninf", G1047="yes"),"Uninf-AB",VLOOKUP(D1047,Tabelle1!$A$2:$C$9,3,0))</f>
        <v>wMelCS</v>
      </c>
      <c r="I1047" t="str">
        <f t="shared" si="64"/>
        <v>wMelCS_Po_2_+</v>
      </c>
      <c r="J1047">
        <v>2</v>
      </c>
      <c r="K1047">
        <v>17</v>
      </c>
      <c r="L1047">
        <v>6</v>
      </c>
      <c r="M1047" t="str">
        <f t="shared" si="65"/>
        <v>re10+6</v>
      </c>
      <c r="N1047">
        <v>11</v>
      </c>
      <c r="O1047">
        <v>0</v>
      </c>
      <c r="P1047">
        <v>61</v>
      </c>
      <c r="Q1047">
        <v>21.2</v>
      </c>
      <c r="R1047" t="s">
        <v>14</v>
      </c>
      <c r="S1047">
        <v>24</v>
      </c>
      <c r="T1047" s="4" t="s">
        <v>42</v>
      </c>
      <c r="U1047" t="s">
        <v>29</v>
      </c>
      <c r="V1047">
        <v>19.013628772498301</v>
      </c>
      <c r="W1047">
        <f t="shared" si="66"/>
        <v>19</v>
      </c>
      <c r="X1047" t="s">
        <v>59</v>
      </c>
      <c r="Y1047" t="str">
        <f t="shared" si="67"/>
        <v>Po</v>
      </c>
    </row>
    <row r="1048" spans="1:25" x14ac:dyDescent="0.3">
      <c r="A1048">
        <v>444</v>
      </c>
      <c r="B1048">
        <v>608</v>
      </c>
      <c r="C1048" t="s">
        <v>27</v>
      </c>
      <c r="D1048" t="s">
        <v>27</v>
      </c>
      <c r="E1048">
        <f>VLOOKUP(D1048,Tabelle1!$A$2:$B$9,2,0)</f>
        <v>2</v>
      </c>
      <c r="F1048" t="s">
        <v>54</v>
      </c>
      <c r="G1048" t="s">
        <v>61</v>
      </c>
      <c r="H1048" t="str">
        <f>IF(AND(VLOOKUP(D1048,Tabelle1!$A$2:$C$9,3,0)="Uninf", G1048="yes"),"Uninf-AB",VLOOKUP(D1048,Tabelle1!$A$2:$C$9,3,0))</f>
        <v>wMelCS</v>
      </c>
      <c r="I1048" t="str">
        <f t="shared" si="64"/>
        <v>wMelCS_Po_2_+</v>
      </c>
      <c r="J1048">
        <v>2</v>
      </c>
      <c r="K1048">
        <v>17</v>
      </c>
      <c r="L1048">
        <v>6</v>
      </c>
      <c r="M1048" t="str">
        <f t="shared" si="65"/>
        <v>re10+6</v>
      </c>
      <c r="N1048">
        <v>11</v>
      </c>
      <c r="O1048">
        <v>0</v>
      </c>
      <c r="P1048">
        <v>61</v>
      </c>
      <c r="Q1048">
        <v>21.2</v>
      </c>
      <c r="R1048" t="s">
        <v>14</v>
      </c>
      <c r="S1048">
        <v>24</v>
      </c>
      <c r="T1048" s="4" t="s">
        <v>42</v>
      </c>
      <c r="U1048" t="s">
        <v>29</v>
      </c>
      <c r="V1048">
        <v>19.105766975708502</v>
      </c>
      <c r="W1048">
        <f t="shared" si="66"/>
        <v>19</v>
      </c>
      <c r="X1048" t="s">
        <v>59</v>
      </c>
      <c r="Y1048" t="str">
        <f t="shared" si="67"/>
        <v>Po</v>
      </c>
    </row>
    <row r="1049" spans="1:25" x14ac:dyDescent="0.3">
      <c r="A1049">
        <v>448</v>
      </c>
      <c r="B1049">
        <v>636</v>
      </c>
      <c r="C1049" t="s">
        <v>27</v>
      </c>
      <c r="D1049" t="s">
        <v>27</v>
      </c>
      <c r="E1049">
        <f>VLOOKUP(D1049,Tabelle1!$A$2:$B$9,2,0)</f>
        <v>2</v>
      </c>
      <c r="F1049" t="s">
        <v>54</v>
      </c>
      <c r="G1049" t="s">
        <v>61</v>
      </c>
      <c r="H1049" t="str">
        <f>IF(AND(VLOOKUP(D1049,Tabelle1!$A$2:$C$9,3,0)="Uninf", G1049="yes"),"Uninf-AB",VLOOKUP(D1049,Tabelle1!$A$2:$C$9,3,0))</f>
        <v>wMelCS</v>
      </c>
      <c r="I1049" t="str">
        <f t="shared" si="64"/>
        <v>wMelCS_Po_2_+</v>
      </c>
      <c r="J1049">
        <v>2</v>
      </c>
      <c r="K1049">
        <v>17</v>
      </c>
      <c r="L1049">
        <v>6</v>
      </c>
      <c r="M1049" t="str">
        <f t="shared" si="65"/>
        <v>re10+6</v>
      </c>
      <c r="N1049">
        <v>11</v>
      </c>
      <c r="O1049">
        <v>0</v>
      </c>
      <c r="P1049">
        <v>61</v>
      </c>
      <c r="Q1049">
        <v>21.2</v>
      </c>
      <c r="R1049" t="s">
        <v>14</v>
      </c>
      <c r="S1049">
        <v>24</v>
      </c>
      <c r="T1049" s="4" t="s">
        <v>42</v>
      </c>
      <c r="U1049" t="s">
        <v>29</v>
      </c>
      <c r="V1049">
        <v>19.117562304772498</v>
      </c>
      <c r="W1049">
        <f t="shared" si="66"/>
        <v>19</v>
      </c>
      <c r="X1049" t="s">
        <v>59</v>
      </c>
      <c r="Y1049" t="str">
        <f t="shared" si="67"/>
        <v>Po</v>
      </c>
    </row>
    <row r="1050" spans="1:25" x14ac:dyDescent="0.3">
      <c r="A1050">
        <v>494</v>
      </c>
      <c r="B1050">
        <v>584</v>
      </c>
      <c r="C1050" t="s">
        <v>27</v>
      </c>
      <c r="D1050" t="s">
        <v>27</v>
      </c>
      <c r="E1050">
        <f>VLOOKUP(D1050,Tabelle1!$A$2:$B$9,2,0)</f>
        <v>2</v>
      </c>
      <c r="F1050" t="s">
        <v>54</v>
      </c>
      <c r="G1050" t="s">
        <v>61</v>
      </c>
      <c r="H1050" t="str">
        <f>IF(AND(VLOOKUP(D1050,Tabelle1!$A$2:$C$9,3,0)="Uninf", G1050="yes"),"Uninf-AB",VLOOKUP(D1050,Tabelle1!$A$2:$C$9,3,0))</f>
        <v>wMelCS</v>
      </c>
      <c r="I1050" t="str">
        <f t="shared" si="64"/>
        <v>wMelCS_Po_2_+</v>
      </c>
      <c r="J1050">
        <v>2</v>
      </c>
      <c r="K1050">
        <v>17</v>
      </c>
      <c r="L1050">
        <v>6</v>
      </c>
      <c r="M1050" t="str">
        <f t="shared" si="65"/>
        <v>re10+6</v>
      </c>
      <c r="N1050">
        <v>11</v>
      </c>
      <c r="O1050">
        <v>0</v>
      </c>
      <c r="P1050">
        <v>61</v>
      </c>
      <c r="Q1050">
        <v>21.2</v>
      </c>
      <c r="R1050" t="s">
        <v>14</v>
      </c>
      <c r="S1050">
        <v>24</v>
      </c>
      <c r="T1050" s="4" t="s">
        <v>42</v>
      </c>
      <c r="U1050" t="s">
        <v>29</v>
      </c>
      <c r="V1050">
        <v>19.327097691297901</v>
      </c>
      <c r="W1050">
        <f t="shared" si="66"/>
        <v>19</v>
      </c>
      <c r="X1050" t="s">
        <v>59</v>
      </c>
      <c r="Y1050" t="str">
        <f t="shared" si="67"/>
        <v>Po</v>
      </c>
    </row>
    <row r="1051" spans="1:25" x14ac:dyDescent="0.3">
      <c r="A1051">
        <v>542</v>
      </c>
      <c r="B1051">
        <v>578</v>
      </c>
      <c r="C1051" t="s">
        <v>27</v>
      </c>
      <c r="D1051" t="s">
        <v>27</v>
      </c>
      <c r="E1051">
        <f>VLOOKUP(D1051,Tabelle1!$A$2:$B$9,2,0)</f>
        <v>2</v>
      </c>
      <c r="F1051" t="s">
        <v>54</v>
      </c>
      <c r="G1051" t="s">
        <v>61</v>
      </c>
      <c r="H1051" t="str">
        <f>IF(AND(VLOOKUP(D1051,Tabelle1!$A$2:$C$9,3,0)="Uninf", G1051="yes"),"Uninf-AB",VLOOKUP(D1051,Tabelle1!$A$2:$C$9,3,0))</f>
        <v>wMelCS</v>
      </c>
      <c r="I1051" t="str">
        <f t="shared" si="64"/>
        <v>wMelCS_Po_2_+</v>
      </c>
      <c r="J1051">
        <v>2</v>
      </c>
      <c r="K1051">
        <v>17</v>
      </c>
      <c r="L1051">
        <v>6</v>
      </c>
      <c r="M1051" t="str">
        <f t="shared" si="65"/>
        <v>re10+6</v>
      </c>
      <c r="N1051">
        <v>11</v>
      </c>
      <c r="O1051">
        <v>0</v>
      </c>
      <c r="P1051">
        <v>61</v>
      </c>
      <c r="Q1051">
        <v>21.2</v>
      </c>
      <c r="R1051" t="s">
        <v>14</v>
      </c>
      <c r="S1051">
        <v>24</v>
      </c>
      <c r="T1051" s="4" t="s">
        <v>42</v>
      </c>
      <c r="U1051" t="s">
        <v>29</v>
      </c>
      <c r="V1051">
        <v>19.536208680127402</v>
      </c>
      <c r="W1051">
        <f t="shared" si="66"/>
        <v>20</v>
      </c>
      <c r="X1051" t="s">
        <v>59</v>
      </c>
      <c r="Y1051" t="str">
        <f t="shared" si="67"/>
        <v>Po</v>
      </c>
    </row>
    <row r="1052" spans="1:25" x14ac:dyDescent="0.3">
      <c r="A1052">
        <v>562</v>
      </c>
      <c r="B1052">
        <v>570</v>
      </c>
      <c r="C1052" t="s">
        <v>27</v>
      </c>
      <c r="D1052" t="s">
        <v>27</v>
      </c>
      <c r="E1052">
        <f>VLOOKUP(D1052,Tabelle1!$A$2:$B$9,2,0)</f>
        <v>2</v>
      </c>
      <c r="F1052" t="s">
        <v>54</v>
      </c>
      <c r="G1052" t="s">
        <v>61</v>
      </c>
      <c r="H1052" t="str">
        <f>IF(AND(VLOOKUP(D1052,Tabelle1!$A$2:$C$9,3,0)="Uninf", G1052="yes"),"Uninf-AB",VLOOKUP(D1052,Tabelle1!$A$2:$C$9,3,0))</f>
        <v>wMelCS</v>
      </c>
      <c r="I1052" t="str">
        <f t="shared" si="64"/>
        <v>wMelCS_Po_2_+</v>
      </c>
      <c r="J1052">
        <v>2</v>
      </c>
      <c r="K1052">
        <v>17</v>
      </c>
      <c r="L1052">
        <v>6</v>
      </c>
      <c r="M1052" t="str">
        <f t="shared" si="65"/>
        <v>re10+6</v>
      </c>
      <c r="N1052">
        <v>11</v>
      </c>
      <c r="O1052">
        <v>0</v>
      </c>
      <c r="P1052">
        <v>61</v>
      </c>
      <c r="Q1052">
        <v>21.2</v>
      </c>
      <c r="R1052" t="s">
        <v>14</v>
      </c>
      <c r="S1052">
        <v>24</v>
      </c>
      <c r="T1052" s="4" t="s">
        <v>42</v>
      </c>
      <c r="U1052" t="s">
        <v>29</v>
      </c>
      <c r="V1052">
        <v>19.6244248632518</v>
      </c>
      <c r="W1052">
        <f t="shared" si="66"/>
        <v>20</v>
      </c>
      <c r="X1052" t="s">
        <v>59</v>
      </c>
      <c r="Y1052" t="str">
        <f t="shared" si="67"/>
        <v>Po</v>
      </c>
    </row>
    <row r="1053" spans="1:25" x14ac:dyDescent="0.3">
      <c r="A1053">
        <v>554</v>
      </c>
      <c r="B1053">
        <v>602</v>
      </c>
      <c r="C1053" t="s">
        <v>27</v>
      </c>
      <c r="D1053" t="s">
        <v>27</v>
      </c>
      <c r="E1053">
        <f>VLOOKUP(D1053,Tabelle1!$A$2:$B$9,2,0)</f>
        <v>2</v>
      </c>
      <c r="F1053" t="s">
        <v>54</v>
      </c>
      <c r="G1053" t="s">
        <v>61</v>
      </c>
      <c r="H1053" t="str">
        <f>IF(AND(VLOOKUP(D1053,Tabelle1!$A$2:$C$9,3,0)="Uninf", G1053="yes"),"Uninf-AB",VLOOKUP(D1053,Tabelle1!$A$2:$C$9,3,0))</f>
        <v>wMelCS</v>
      </c>
      <c r="I1053" t="str">
        <f t="shared" si="64"/>
        <v>wMelCS_Po_2_+</v>
      </c>
      <c r="J1053">
        <v>2</v>
      </c>
      <c r="K1053">
        <v>17</v>
      </c>
      <c r="L1053">
        <v>6</v>
      </c>
      <c r="M1053" t="str">
        <f t="shared" si="65"/>
        <v>re10+6</v>
      </c>
      <c r="N1053">
        <v>11</v>
      </c>
      <c r="O1053">
        <v>0</v>
      </c>
      <c r="P1053">
        <v>61</v>
      </c>
      <c r="Q1053">
        <v>21.2</v>
      </c>
      <c r="R1053" t="s">
        <v>14</v>
      </c>
      <c r="S1053">
        <v>24</v>
      </c>
      <c r="T1053" s="4" t="s">
        <v>42</v>
      </c>
      <c r="U1053" t="s">
        <v>29</v>
      </c>
      <c r="V1053">
        <v>19.583448533996901</v>
      </c>
      <c r="W1053">
        <f t="shared" si="66"/>
        <v>20</v>
      </c>
      <c r="X1053" t="s">
        <v>59</v>
      </c>
      <c r="Y1053" t="str">
        <f t="shared" si="67"/>
        <v>Po</v>
      </c>
    </row>
    <row r="1054" spans="1:25" x14ac:dyDescent="0.3">
      <c r="A1054">
        <v>582</v>
      </c>
      <c r="B1054">
        <v>628</v>
      </c>
      <c r="C1054" t="s">
        <v>27</v>
      </c>
      <c r="D1054" t="s">
        <v>27</v>
      </c>
      <c r="E1054">
        <f>VLOOKUP(D1054,Tabelle1!$A$2:$B$9,2,0)</f>
        <v>2</v>
      </c>
      <c r="F1054" t="s">
        <v>54</v>
      </c>
      <c r="G1054" t="s">
        <v>61</v>
      </c>
      <c r="H1054" t="str">
        <f>IF(AND(VLOOKUP(D1054,Tabelle1!$A$2:$C$9,3,0)="Uninf", G1054="yes"),"Uninf-AB",VLOOKUP(D1054,Tabelle1!$A$2:$C$9,3,0))</f>
        <v>wMelCS</v>
      </c>
      <c r="I1054" t="str">
        <f t="shared" si="64"/>
        <v>wMelCS_Po_2_+</v>
      </c>
      <c r="J1054">
        <v>2</v>
      </c>
      <c r="K1054">
        <v>17</v>
      </c>
      <c r="L1054">
        <v>6</v>
      </c>
      <c r="M1054" t="str">
        <f t="shared" si="65"/>
        <v>re10+6</v>
      </c>
      <c r="N1054">
        <v>11</v>
      </c>
      <c r="O1054">
        <v>0</v>
      </c>
      <c r="P1054">
        <v>61</v>
      </c>
      <c r="Q1054">
        <v>21.2</v>
      </c>
      <c r="R1054" t="s">
        <v>14</v>
      </c>
      <c r="S1054">
        <v>24</v>
      </c>
      <c r="T1054" s="4" t="s">
        <v>42</v>
      </c>
      <c r="U1054" t="s">
        <v>29</v>
      </c>
      <c r="V1054">
        <v>19.6996017930311</v>
      </c>
      <c r="W1054">
        <f t="shared" si="66"/>
        <v>20</v>
      </c>
      <c r="X1054" t="s">
        <v>59</v>
      </c>
      <c r="Y1054" t="str">
        <f t="shared" si="67"/>
        <v>Po</v>
      </c>
    </row>
    <row r="1055" spans="1:25" x14ac:dyDescent="0.3">
      <c r="A1055">
        <v>596</v>
      </c>
      <c r="B1055">
        <v>616</v>
      </c>
      <c r="C1055" t="s">
        <v>27</v>
      </c>
      <c r="D1055" t="s">
        <v>27</v>
      </c>
      <c r="E1055">
        <f>VLOOKUP(D1055,Tabelle1!$A$2:$B$9,2,0)</f>
        <v>2</v>
      </c>
      <c r="F1055" t="s">
        <v>54</v>
      </c>
      <c r="G1055" t="s">
        <v>61</v>
      </c>
      <c r="H1055" t="str">
        <f>IF(AND(VLOOKUP(D1055,Tabelle1!$A$2:$C$9,3,0)="Uninf", G1055="yes"),"Uninf-AB",VLOOKUP(D1055,Tabelle1!$A$2:$C$9,3,0))</f>
        <v>wMelCS</v>
      </c>
      <c r="I1055" t="str">
        <f t="shared" si="64"/>
        <v>wMelCS_Po_2_+</v>
      </c>
      <c r="J1055">
        <v>2</v>
      </c>
      <c r="K1055">
        <v>17</v>
      </c>
      <c r="L1055">
        <v>6</v>
      </c>
      <c r="M1055" t="str">
        <f t="shared" si="65"/>
        <v>re10+6</v>
      </c>
      <c r="N1055">
        <v>11</v>
      </c>
      <c r="O1055">
        <v>0</v>
      </c>
      <c r="P1055">
        <v>61</v>
      </c>
      <c r="Q1055">
        <v>21.2</v>
      </c>
      <c r="R1055" t="s">
        <v>14</v>
      </c>
      <c r="S1055">
        <v>24</v>
      </c>
      <c r="T1055" s="4" t="s">
        <v>42</v>
      </c>
      <c r="U1055" t="s">
        <v>29</v>
      </c>
      <c r="V1055">
        <v>19.7626175336638</v>
      </c>
      <c r="W1055">
        <f t="shared" si="66"/>
        <v>20</v>
      </c>
      <c r="X1055" t="s">
        <v>59</v>
      </c>
      <c r="Y1055" t="str">
        <f t="shared" si="67"/>
        <v>Po</v>
      </c>
    </row>
    <row r="1056" spans="1:25" x14ac:dyDescent="0.3">
      <c r="A1056">
        <v>862</v>
      </c>
      <c r="B1056">
        <v>604</v>
      </c>
      <c r="C1056" t="s">
        <v>27</v>
      </c>
      <c r="D1056" t="s">
        <v>27</v>
      </c>
      <c r="E1056">
        <f>VLOOKUP(D1056,Tabelle1!$A$2:$B$9,2,0)</f>
        <v>2</v>
      </c>
      <c r="F1056" t="s">
        <v>54</v>
      </c>
      <c r="G1056" t="s">
        <v>61</v>
      </c>
      <c r="H1056" t="str">
        <f>IF(AND(VLOOKUP(D1056,Tabelle1!$A$2:$C$9,3,0)="Uninf", G1056="yes"),"Uninf-AB",VLOOKUP(D1056,Tabelle1!$A$2:$C$9,3,0))</f>
        <v>wMelCS</v>
      </c>
      <c r="I1056" t="str">
        <f t="shared" si="64"/>
        <v>wMelCS_Po_2_+</v>
      </c>
      <c r="J1056">
        <v>2</v>
      </c>
      <c r="K1056">
        <v>17</v>
      </c>
      <c r="L1056">
        <v>6</v>
      </c>
      <c r="M1056" t="str">
        <f t="shared" si="65"/>
        <v>re10+6</v>
      </c>
      <c r="N1056">
        <v>11</v>
      </c>
      <c r="O1056">
        <v>0</v>
      </c>
      <c r="P1056">
        <v>61</v>
      </c>
      <c r="Q1056">
        <v>21.2</v>
      </c>
      <c r="R1056" t="s">
        <v>14</v>
      </c>
      <c r="S1056">
        <v>24</v>
      </c>
      <c r="T1056" s="4" t="s">
        <v>42</v>
      </c>
      <c r="U1056" t="s">
        <v>29</v>
      </c>
      <c r="V1056">
        <v>20.9172426856457</v>
      </c>
      <c r="W1056">
        <f t="shared" si="66"/>
        <v>21</v>
      </c>
      <c r="X1056" t="s">
        <v>59</v>
      </c>
      <c r="Y1056" t="str">
        <f t="shared" si="67"/>
        <v>Po</v>
      </c>
    </row>
    <row r="1057" spans="1:25" x14ac:dyDescent="0.3">
      <c r="A1057">
        <v>1392</v>
      </c>
      <c r="B1057">
        <v>538</v>
      </c>
      <c r="C1057" t="s">
        <v>27</v>
      </c>
      <c r="D1057" t="s">
        <v>27</v>
      </c>
      <c r="E1057">
        <f>VLOOKUP(D1057,Tabelle1!$A$2:$B$9,2,0)</f>
        <v>2</v>
      </c>
      <c r="F1057" t="s">
        <v>54</v>
      </c>
      <c r="G1057" t="s">
        <v>61</v>
      </c>
      <c r="H1057" t="str">
        <f>IF(AND(VLOOKUP(D1057,Tabelle1!$A$2:$C$9,3,0)="Uninf", G1057="yes"),"Uninf-AB",VLOOKUP(D1057,Tabelle1!$A$2:$C$9,3,0))</f>
        <v>wMelCS</v>
      </c>
      <c r="I1057" t="str">
        <f t="shared" si="64"/>
        <v>wMelCS_Po_2_+</v>
      </c>
      <c r="J1057">
        <v>2</v>
      </c>
      <c r="K1057">
        <v>17</v>
      </c>
      <c r="L1057">
        <v>6</v>
      </c>
      <c r="M1057" t="str">
        <f t="shared" si="65"/>
        <v>re10+6</v>
      </c>
      <c r="N1057">
        <v>11</v>
      </c>
      <c r="O1057">
        <v>0</v>
      </c>
      <c r="P1057">
        <v>61</v>
      </c>
      <c r="Q1057">
        <v>21.2</v>
      </c>
      <c r="R1057" t="s">
        <v>14</v>
      </c>
      <c r="S1057">
        <v>24</v>
      </c>
      <c r="T1057" s="4" t="s">
        <v>42</v>
      </c>
      <c r="U1057" t="s">
        <v>29</v>
      </c>
      <c r="V1057">
        <v>23.226127129527001</v>
      </c>
      <c r="W1057">
        <f t="shared" si="66"/>
        <v>23</v>
      </c>
      <c r="X1057" t="s">
        <v>59</v>
      </c>
      <c r="Y1057" t="str">
        <f t="shared" si="67"/>
        <v>Po</v>
      </c>
    </row>
    <row r="1058" spans="1:25" x14ac:dyDescent="0.3">
      <c r="A1058">
        <v>1420</v>
      </c>
      <c r="B1058">
        <v>580</v>
      </c>
      <c r="C1058" t="s">
        <v>27</v>
      </c>
      <c r="D1058" t="s">
        <v>27</v>
      </c>
      <c r="E1058">
        <f>VLOOKUP(D1058,Tabelle1!$A$2:$B$9,2,0)</f>
        <v>2</v>
      </c>
      <c r="F1058" t="s">
        <v>54</v>
      </c>
      <c r="G1058" t="s">
        <v>61</v>
      </c>
      <c r="H1058" t="str">
        <f>IF(AND(VLOOKUP(D1058,Tabelle1!$A$2:$C$9,3,0)="Uninf", G1058="yes"),"Uninf-AB",VLOOKUP(D1058,Tabelle1!$A$2:$C$9,3,0))</f>
        <v>wMelCS</v>
      </c>
      <c r="I1058" t="str">
        <f t="shared" si="64"/>
        <v>wMelCS_Po_2_+</v>
      </c>
      <c r="J1058">
        <v>2</v>
      </c>
      <c r="K1058">
        <v>17</v>
      </c>
      <c r="L1058">
        <v>6</v>
      </c>
      <c r="M1058" t="str">
        <f t="shared" si="65"/>
        <v>re10+6</v>
      </c>
      <c r="N1058">
        <v>11</v>
      </c>
      <c r="O1058">
        <v>0</v>
      </c>
      <c r="P1058">
        <v>61</v>
      </c>
      <c r="Q1058">
        <v>21.2</v>
      </c>
      <c r="R1058" t="s">
        <v>14</v>
      </c>
      <c r="S1058">
        <v>24</v>
      </c>
      <c r="T1058" s="4" t="s">
        <v>42</v>
      </c>
      <c r="U1058" t="s">
        <v>29</v>
      </c>
      <c r="V1058">
        <v>23.339119357447299</v>
      </c>
      <c r="W1058">
        <f t="shared" si="66"/>
        <v>23</v>
      </c>
      <c r="X1058" t="s">
        <v>59</v>
      </c>
      <c r="Y1058" t="str">
        <f t="shared" si="67"/>
        <v>Po</v>
      </c>
    </row>
    <row r="1059" spans="1:25" x14ac:dyDescent="0.3">
      <c r="A1059">
        <v>1434</v>
      </c>
      <c r="B1059">
        <v>540</v>
      </c>
      <c r="C1059" t="s">
        <v>27</v>
      </c>
      <c r="D1059" t="s">
        <v>27</v>
      </c>
      <c r="E1059">
        <f>VLOOKUP(D1059,Tabelle1!$A$2:$B$9,2,0)</f>
        <v>2</v>
      </c>
      <c r="F1059" t="s">
        <v>54</v>
      </c>
      <c r="G1059" t="s">
        <v>61</v>
      </c>
      <c r="H1059" t="str">
        <f>IF(AND(VLOOKUP(D1059,Tabelle1!$A$2:$C$9,3,0)="Uninf", G1059="yes"),"Uninf-AB",VLOOKUP(D1059,Tabelle1!$A$2:$C$9,3,0))</f>
        <v>wMelCS</v>
      </c>
      <c r="I1059" t="str">
        <f t="shared" si="64"/>
        <v>wMelCS_Po_2_+</v>
      </c>
      <c r="J1059">
        <v>2</v>
      </c>
      <c r="K1059">
        <v>17</v>
      </c>
      <c r="L1059">
        <v>6</v>
      </c>
      <c r="M1059" t="str">
        <f t="shared" si="65"/>
        <v>re10+6</v>
      </c>
      <c r="N1059">
        <v>11</v>
      </c>
      <c r="O1059">
        <v>0</v>
      </c>
      <c r="P1059">
        <v>61</v>
      </c>
      <c r="Q1059">
        <v>21.2</v>
      </c>
      <c r="R1059" t="s">
        <v>14</v>
      </c>
      <c r="S1059">
        <v>24</v>
      </c>
      <c r="T1059" s="4" t="s">
        <v>42</v>
      </c>
      <c r="U1059" t="s">
        <v>29</v>
      </c>
      <c r="V1059">
        <v>23.4076669025293</v>
      </c>
      <c r="W1059">
        <f t="shared" si="66"/>
        <v>23</v>
      </c>
      <c r="X1059" t="s">
        <v>59</v>
      </c>
      <c r="Y1059" t="str">
        <f t="shared" si="67"/>
        <v>Po</v>
      </c>
    </row>
    <row r="1060" spans="1:25" x14ac:dyDescent="0.3">
      <c r="A1060">
        <v>1460</v>
      </c>
      <c r="B1060">
        <v>530</v>
      </c>
      <c r="C1060" t="s">
        <v>27</v>
      </c>
      <c r="D1060" t="s">
        <v>27</v>
      </c>
      <c r="E1060">
        <f>VLOOKUP(D1060,Tabelle1!$A$2:$B$9,2,0)</f>
        <v>2</v>
      </c>
      <c r="F1060" t="s">
        <v>54</v>
      </c>
      <c r="G1060" t="s">
        <v>61</v>
      </c>
      <c r="H1060" t="str">
        <f>IF(AND(VLOOKUP(D1060,Tabelle1!$A$2:$C$9,3,0)="Uninf", G1060="yes"),"Uninf-AB",VLOOKUP(D1060,Tabelle1!$A$2:$C$9,3,0))</f>
        <v>wMelCS</v>
      </c>
      <c r="I1060" t="str">
        <f t="shared" si="64"/>
        <v>wMelCS_Po_2_+</v>
      </c>
      <c r="J1060">
        <v>2</v>
      </c>
      <c r="K1060">
        <v>17</v>
      </c>
      <c r="L1060">
        <v>6</v>
      </c>
      <c r="M1060" t="str">
        <f t="shared" si="65"/>
        <v>re10+6</v>
      </c>
      <c r="N1060">
        <v>11</v>
      </c>
      <c r="O1060">
        <v>0</v>
      </c>
      <c r="P1060">
        <v>61</v>
      </c>
      <c r="Q1060">
        <v>21.2</v>
      </c>
      <c r="R1060" t="s">
        <v>14</v>
      </c>
      <c r="S1060">
        <v>24</v>
      </c>
      <c r="T1060" s="4" t="s">
        <v>42</v>
      </c>
      <c r="U1060" t="s">
        <v>29</v>
      </c>
      <c r="V1060">
        <v>23.5222689148132</v>
      </c>
      <c r="W1060">
        <f t="shared" si="66"/>
        <v>24</v>
      </c>
      <c r="X1060" t="s">
        <v>59</v>
      </c>
      <c r="Y1060" t="str">
        <f t="shared" si="67"/>
        <v>Po</v>
      </c>
    </row>
    <row r="1061" spans="1:25" x14ac:dyDescent="0.3">
      <c r="A1061">
        <v>1516</v>
      </c>
      <c r="B1061">
        <v>524</v>
      </c>
      <c r="C1061" t="s">
        <v>27</v>
      </c>
      <c r="D1061" t="s">
        <v>27</v>
      </c>
      <c r="E1061">
        <f>VLOOKUP(D1061,Tabelle1!$A$2:$B$9,2,0)</f>
        <v>2</v>
      </c>
      <c r="F1061" t="s">
        <v>54</v>
      </c>
      <c r="G1061" t="s">
        <v>61</v>
      </c>
      <c r="H1061" t="str">
        <f>IF(AND(VLOOKUP(D1061,Tabelle1!$A$2:$C$9,3,0)="Uninf", G1061="yes"),"Uninf-AB",VLOOKUP(D1061,Tabelle1!$A$2:$C$9,3,0))</f>
        <v>wMelCS</v>
      </c>
      <c r="I1061" t="str">
        <f t="shared" si="64"/>
        <v>wMelCS_Po_2_+</v>
      </c>
      <c r="J1061">
        <v>2</v>
      </c>
      <c r="K1061">
        <v>17</v>
      </c>
      <c r="L1061">
        <v>6</v>
      </c>
      <c r="M1061" t="str">
        <f t="shared" si="65"/>
        <v>re10+6</v>
      </c>
      <c r="N1061">
        <v>11</v>
      </c>
      <c r="O1061">
        <v>0</v>
      </c>
      <c r="P1061">
        <v>61</v>
      </c>
      <c r="Q1061">
        <v>21.2</v>
      </c>
      <c r="R1061" t="s">
        <v>14</v>
      </c>
      <c r="S1061">
        <v>24</v>
      </c>
      <c r="T1061" s="4" t="s">
        <v>42</v>
      </c>
      <c r="U1061" t="s">
        <v>29</v>
      </c>
      <c r="V1061">
        <v>23.766034170669599</v>
      </c>
      <c r="W1061">
        <f t="shared" si="66"/>
        <v>24</v>
      </c>
      <c r="X1061" t="s">
        <v>59</v>
      </c>
      <c r="Y1061" t="str">
        <f t="shared" si="67"/>
        <v>Po</v>
      </c>
    </row>
    <row r="1062" spans="1:25" x14ac:dyDescent="0.3">
      <c r="A1062">
        <v>1522</v>
      </c>
      <c r="B1062">
        <v>546</v>
      </c>
      <c r="C1062" t="s">
        <v>27</v>
      </c>
      <c r="D1062" t="s">
        <v>27</v>
      </c>
      <c r="E1062">
        <f>VLOOKUP(D1062,Tabelle1!$A$2:$B$9,2,0)</f>
        <v>2</v>
      </c>
      <c r="F1062" t="s">
        <v>54</v>
      </c>
      <c r="G1062" t="s">
        <v>61</v>
      </c>
      <c r="H1062" t="str">
        <f>IF(AND(VLOOKUP(D1062,Tabelle1!$A$2:$C$9,3,0)="Uninf", G1062="yes"),"Uninf-AB",VLOOKUP(D1062,Tabelle1!$A$2:$C$9,3,0))</f>
        <v>wMelCS</v>
      </c>
      <c r="I1062" t="str">
        <f t="shared" si="64"/>
        <v>wMelCS_Po_2_+</v>
      </c>
      <c r="J1062">
        <v>2</v>
      </c>
      <c r="K1062">
        <v>17</v>
      </c>
      <c r="L1062">
        <v>6</v>
      </c>
      <c r="M1062" t="str">
        <f t="shared" si="65"/>
        <v>re10+6</v>
      </c>
      <c r="N1062">
        <v>11</v>
      </c>
      <c r="O1062">
        <v>0</v>
      </c>
      <c r="P1062">
        <v>61</v>
      </c>
      <c r="Q1062">
        <v>21.2</v>
      </c>
      <c r="R1062" t="s">
        <v>14</v>
      </c>
      <c r="S1062">
        <v>24</v>
      </c>
      <c r="T1062" s="4" t="s">
        <v>42</v>
      </c>
      <c r="U1062" t="s">
        <v>29</v>
      </c>
      <c r="V1062">
        <v>23.7876784531582</v>
      </c>
      <c r="W1062">
        <f t="shared" si="66"/>
        <v>24</v>
      </c>
      <c r="X1062" t="s">
        <v>59</v>
      </c>
      <c r="Y1062" t="str">
        <f t="shared" si="67"/>
        <v>Po</v>
      </c>
    </row>
    <row r="1063" spans="1:25" x14ac:dyDescent="0.3">
      <c r="A1063">
        <v>1552</v>
      </c>
      <c r="B1063">
        <v>576</v>
      </c>
      <c r="C1063" t="s">
        <v>27</v>
      </c>
      <c r="D1063" t="s">
        <v>27</v>
      </c>
      <c r="E1063">
        <f>VLOOKUP(D1063,Tabelle1!$A$2:$B$9,2,0)</f>
        <v>2</v>
      </c>
      <c r="F1063" t="s">
        <v>54</v>
      </c>
      <c r="G1063" t="s">
        <v>61</v>
      </c>
      <c r="H1063" t="str">
        <f>IF(AND(VLOOKUP(D1063,Tabelle1!$A$2:$C$9,3,0)="Uninf", G1063="yes"),"Uninf-AB",VLOOKUP(D1063,Tabelle1!$A$2:$C$9,3,0))</f>
        <v>wMelCS</v>
      </c>
      <c r="I1063" t="str">
        <f t="shared" si="64"/>
        <v>wMelCS_Po_2_+</v>
      </c>
      <c r="J1063">
        <v>2</v>
      </c>
      <c r="K1063">
        <v>17</v>
      </c>
      <c r="L1063">
        <v>6</v>
      </c>
      <c r="M1063" t="str">
        <f t="shared" si="65"/>
        <v>re10+6</v>
      </c>
      <c r="N1063">
        <v>11</v>
      </c>
      <c r="O1063">
        <v>0</v>
      </c>
      <c r="P1063">
        <v>61</v>
      </c>
      <c r="Q1063">
        <v>21.2</v>
      </c>
      <c r="R1063" t="s">
        <v>14</v>
      </c>
      <c r="S1063">
        <v>24</v>
      </c>
      <c r="T1063" s="4" t="s">
        <v>42</v>
      </c>
      <c r="U1063" t="s">
        <v>29</v>
      </c>
      <c r="V1063">
        <v>23.911705021170601</v>
      </c>
      <c r="W1063">
        <f t="shared" si="66"/>
        <v>24</v>
      </c>
      <c r="X1063" t="s">
        <v>59</v>
      </c>
      <c r="Y1063" t="str">
        <f t="shared" si="67"/>
        <v>Po</v>
      </c>
    </row>
    <row r="1064" spans="1:25" x14ac:dyDescent="0.3">
      <c r="A1064">
        <v>1598</v>
      </c>
      <c r="B1064">
        <v>514</v>
      </c>
      <c r="C1064" t="s">
        <v>27</v>
      </c>
      <c r="D1064" t="s">
        <v>27</v>
      </c>
      <c r="E1064">
        <f>VLOOKUP(D1064,Tabelle1!$A$2:$B$9,2,0)</f>
        <v>2</v>
      </c>
      <c r="F1064" t="s">
        <v>54</v>
      </c>
      <c r="G1064" t="s">
        <v>61</v>
      </c>
      <c r="H1064" t="str">
        <f>IF(AND(VLOOKUP(D1064,Tabelle1!$A$2:$C$9,3,0)="Uninf", G1064="yes"),"Uninf-AB",VLOOKUP(D1064,Tabelle1!$A$2:$C$9,3,0))</f>
        <v>wMelCS</v>
      </c>
      <c r="I1064" t="str">
        <f t="shared" si="64"/>
        <v>wMelCS_Po_2_+</v>
      </c>
      <c r="J1064">
        <v>2</v>
      </c>
      <c r="K1064">
        <v>17</v>
      </c>
      <c r="L1064">
        <v>6</v>
      </c>
      <c r="M1064" t="str">
        <f t="shared" si="65"/>
        <v>re10+6</v>
      </c>
      <c r="N1064">
        <v>11</v>
      </c>
      <c r="O1064">
        <v>0</v>
      </c>
      <c r="P1064">
        <v>61</v>
      </c>
      <c r="Q1064">
        <v>21.2</v>
      </c>
      <c r="R1064" t="s">
        <v>14</v>
      </c>
      <c r="S1064">
        <v>24</v>
      </c>
      <c r="T1064" s="4" t="s">
        <v>42</v>
      </c>
      <c r="U1064" t="s">
        <v>29</v>
      </c>
      <c r="V1064">
        <v>24.123216052142201</v>
      </c>
      <c r="W1064">
        <f t="shared" si="66"/>
        <v>24</v>
      </c>
      <c r="X1064" t="s">
        <v>59</v>
      </c>
      <c r="Y1064" t="str">
        <f t="shared" si="67"/>
        <v>Po</v>
      </c>
    </row>
    <row r="1065" spans="1:25" x14ac:dyDescent="0.3">
      <c r="A1065">
        <v>1632</v>
      </c>
      <c r="B1065">
        <v>520</v>
      </c>
      <c r="C1065" t="s">
        <v>27</v>
      </c>
      <c r="D1065" t="s">
        <v>27</v>
      </c>
      <c r="E1065">
        <f>VLOOKUP(D1065,Tabelle1!$A$2:$B$9,2,0)</f>
        <v>2</v>
      </c>
      <c r="F1065" t="s">
        <v>54</v>
      </c>
      <c r="G1065" t="s">
        <v>61</v>
      </c>
      <c r="H1065" t="str">
        <f>IF(AND(VLOOKUP(D1065,Tabelle1!$A$2:$C$9,3,0)="Uninf", G1065="yes"),"Uninf-AB",VLOOKUP(D1065,Tabelle1!$A$2:$C$9,3,0))</f>
        <v>wMelCS</v>
      </c>
      <c r="I1065" t="str">
        <f t="shared" si="64"/>
        <v>wMelCS_Po_2_+</v>
      </c>
      <c r="J1065">
        <v>2</v>
      </c>
      <c r="K1065">
        <v>17</v>
      </c>
      <c r="L1065">
        <v>6</v>
      </c>
      <c r="M1065" t="str">
        <f t="shared" si="65"/>
        <v>re10+6</v>
      </c>
      <c r="N1065">
        <v>11</v>
      </c>
      <c r="O1065">
        <v>0</v>
      </c>
      <c r="P1065">
        <v>61</v>
      </c>
      <c r="Q1065">
        <v>21.2</v>
      </c>
      <c r="R1065" t="s">
        <v>14</v>
      </c>
      <c r="S1065">
        <v>24</v>
      </c>
      <c r="T1065" s="4" t="s">
        <v>42</v>
      </c>
      <c r="U1065" t="s">
        <v>29</v>
      </c>
      <c r="V1065">
        <v>24.269311300339101</v>
      </c>
      <c r="W1065">
        <f t="shared" si="66"/>
        <v>24</v>
      </c>
      <c r="X1065" t="s">
        <v>59</v>
      </c>
      <c r="Y1065" t="str">
        <f t="shared" si="67"/>
        <v>Po</v>
      </c>
    </row>
    <row r="1066" spans="1:25" x14ac:dyDescent="0.3">
      <c r="A1066">
        <v>1728</v>
      </c>
      <c r="B1066">
        <v>508</v>
      </c>
      <c r="C1066" t="s">
        <v>27</v>
      </c>
      <c r="D1066" t="s">
        <v>27</v>
      </c>
      <c r="E1066">
        <f>VLOOKUP(D1066,Tabelle1!$A$2:$B$9,2,0)</f>
        <v>2</v>
      </c>
      <c r="F1066" t="s">
        <v>54</v>
      </c>
      <c r="G1066" t="s">
        <v>61</v>
      </c>
      <c r="H1066" t="str">
        <f>IF(AND(VLOOKUP(D1066,Tabelle1!$A$2:$C$9,3,0)="Uninf", G1066="yes"),"Uninf-AB",VLOOKUP(D1066,Tabelle1!$A$2:$C$9,3,0))</f>
        <v>wMelCS</v>
      </c>
      <c r="I1066" t="str">
        <f t="shared" si="64"/>
        <v>wMelCS_Po_2_+</v>
      </c>
      <c r="J1066">
        <v>2</v>
      </c>
      <c r="K1066">
        <v>17</v>
      </c>
      <c r="L1066">
        <v>6</v>
      </c>
      <c r="M1066" t="str">
        <f t="shared" si="65"/>
        <v>re10+6</v>
      </c>
      <c r="N1066">
        <v>11</v>
      </c>
      <c r="O1066">
        <v>0</v>
      </c>
      <c r="P1066">
        <v>61</v>
      </c>
      <c r="Q1066">
        <v>21.2</v>
      </c>
      <c r="R1066" t="s">
        <v>14</v>
      </c>
      <c r="S1066">
        <v>24</v>
      </c>
      <c r="T1066" s="4" t="s">
        <v>42</v>
      </c>
      <c r="U1066" t="s">
        <v>29</v>
      </c>
      <c r="V1066">
        <v>24.687533277998099</v>
      </c>
      <c r="W1066">
        <f t="shared" si="66"/>
        <v>25</v>
      </c>
      <c r="X1066" t="s">
        <v>59</v>
      </c>
      <c r="Y1066" t="str">
        <f t="shared" si="67"/>
        <v>Po</v>
      </c>
    </row>
    <row r="1067" spans="1:25" x14ac:dyDescent="0.3">
      <c r="A1067">
        <v>1826</v>
      </c>
      <c r="B1067">
        <v>570</v>
      </c>
      <c r="C1067" t="s">
        <v>27</v>
      </c>
      <c r="D1067" t="s">
        <v>27</v>
      </c>
      <c r="E1067">
        <f>VLOOKUP(D1067,Tabelle1!$A$2:$B$9,2,0)</f>
        <v>2</v>
      </c>
      <c r="F1067" t="s">
        <v>54</v>
      </c>
      <c r="G1067" t="s">
        <v>61</v>
      </c>
      <c r="H1067" t="str">
        <f>IF(AND(VLOOKUP(D1067,Tabelle1!$A$2:$C$9,3,0)="Uninf", G1067="yes"),"Uninf-AB",VLOOKUP(D1067,Tabelle1!$A$2:$C$9,3,0))</f>
        <v>wMelCS</v>
      </c>
      <c r="I1067" t="str">
        <f t="shared" si="64"/>
        <v>wMelCS_Po_2_+</v>
      </c>
      <c r="J1067">
        <v>2</v>
      </c>
      <c r="K1067">
        <v>17</v>
      </c>
      <c r="L1067">
        <v>6</v>
      </c>
      <c r="M1067" t="str">
        <f t="shared" si="65"/>
        <v>re10+6</v>
      </c>
      <c r="N1067">
        <v>11</v>
      </c>
      <c r="O1067">
        <v>0</v>
      </c>
      <c r="P1067">
        <v>61</v>
      </c>
      <c r="Q1067">
        <v>21.2</v>
      </c>
      <c r="R1067" t="s">
        <v>14</v>
      </c>
      <c r="S1067">
        <v>24</v>
      </c>
      <c r="T1067" s="4" t="s">
        <v>42</v>
      </c>
      <c r="U1067" t="s">
        <v>29</v>
      </c>
      <c r="V1067">
        <v>25.099799053511799</v>
      </c>
      <c r="W1067">
        <f t="shared" si="66"/>
        <v>25</v>
      </c>
      <c r="X1067" t="s">
        <v>59</v>
      </c>
      <c r="Y1067" t="str">
        <f t="shared" si="67"/>
        <v>Po</v>
      </c>
    </row>
    <row r="1068" spans="1:25" x14ac:dyDescent="0.3">
      <c r="A1068">
        <v>74</v>
      </c>
      <c r="B1068">
        <v>1086</v>
      </c>
      <c r="C1068" t="s">
        <v>27</v>
      </c>
      <c r="D1068" t="s">
        <v>27</v>
      </c>
      <c r="E1068">
        <f>VLOOKUP(D1068,Tabelle1!$A$2:$B$9,2,0)</f>
        <v>2</v>
      </c>
      <c r="F1068" t="s">
        <v>54</v>
      </c>
      <c r="G1068" t="s">
        <v>61</v>
      </c>
      <c r="H1068" t="str">
        <f>IF(AND(VLOOKUP(D1068,Tabelle1!$A$2:$C$9,3,0)="Uninf", G1068="yes"),"Uninf-AB",VLOOKUP(D1068,Tabelle1!$A$2:$C$9,3,0))</f>
        <v>wMelCS</v>
      </c>
      <c r="I1068" t="str">
        <f t="shared" si="64"/>
        <v>wMelCS_Po_2_+</v>
      </c>
      <c r="J1068">
        <v>1</v>
      </c>
      <c r="K1068">
        <v>19</v>
      </c>
      <c r="L1068">
        <v>7</v>
      </c>
      <c r="M1068" t="str">
        <f t="shared" si="65"/>
        <v>re10+7</v>
      </c>
      <c r="N1068">
        <v>11</v>
      </c>
      <c r="O1068">
        <v>30</v>
      </c>
      <c r="P1068">
        <v>60</v>
      </c>
      <c r="Q1068">
        <v>24.3</v>
      </c>
      <c r="R1068" t="s">
        <v>14</v>
      </c>
      <c r="S1068">
        <v>24</v>
      </c>
      <c r="T1068" s="4" t="s">
        <v>42</v>
      </c>
      <c r="U1068" t="s">
        <v>30</v>
      </c>
      <c r="V1068">
        <v>17.6927387978625</v>
      </c>
      <c r="W1068">
        <f t="shared" si="66"/>
        <v>18</v>
      </c>
      <c r="X1068" t="s">
        <v>59</v>
      </c>
      <c r="Y1068" t="str">
        <f t="shared" si="67"/>
        <v>Po</v>
      </c>
    </row>
    <row r="1069" spans="1:25" x14ac:dyDescent="0.3">
      <c r="A1069">
        <v>78</v>
      </c>
      <c r="B1069">
        <v>1114</v>
      </c>
      <c r="C1069" t="s">
        <v>27</v>
      </c>
      <c r="D1069" t="s">
        <v>27</v>
      </c>
      <c r="E1069">
        <f>VLOOKUP(D1069,Tabelle1!$A$2:$B$9,2,0)</f>
        <v>2</v>
      </c>
      <c r="F1069" t="s">
        <v>54</v>
      </c>
      <c r="G1069" t="s">
        <v>61</v>
      </c>
      <c r="H1069" t="str">
        <f>IF(AND(VLOOKUP(D1069,Tabelle1!$A$2:$C$9,3,0)="Uninf", G1069="yes"),"Uninf-AB",VLOOKUP(D1069,Tabelle1!$A$2:$C$9,3,0))</f>
        <v>wMelCS</v>
      </c>
      <c r="I1069" t="str">
        <f t="shared" si="64"/>
        <v>wMelCS_Po_2_+</v>
      </c>
      <c r="J1069">
        <v>1</v>
      </c>
      <c r="K1069">
        <v>19</v>
      </c>
      <c r="L1069">
        <v>7</v>
      </c>
      <c r="M1069" t="str">
        <f t="shared" si="65"/>
        <v>re10+7</v>
      </c>
      <c r="N1069">
        <v>11</v>
      </c>
      <c r="O1069">
        <v>30</v>
      </c>
      <c r="P1069">
        <v>60</v>
      </c>
      <c r="Q1069">
        <v>24.3</v>
      </c>
      <c r="R1069" t="s">
        <v>14</v>
      </c>
      <c r="S1069">
        <v>24</v>
      </c>
      <c r="T1069" s="4" t="s">
        <v>42</v>
      </c>
      <c r="U1069" t="s">
        <v>30</v>
      </c>
      <c r="V1069">
        <v>17.705787970078099</v>
      </c>
      <c r="W1069">
        <f t="shared" si="66"/>
        <v>18</v>
      </c>
      <c r="X1069" t="s">
        <v>59</v>
      </c>
      <c r="Y1069" t="str">
        <f t="shared" si="67"/>
        <v>Po</v>
      </c>
    </row>
    <row r="1070" spans="1:25" x14ac:dyDescent="0.3">
      <c r="A1070">
        <v>122</v>
      </c>
      <c r="B1070">
        <v>1112</v>
      </c>
      <c r="C1070" t="s">
        <v>27</v>
      </c>
      <c r="D1070" t="s">
        <v>27</v>
      </c>
      <c r="E1070">
        <f>VLOOKUP(D1070,Tabelle1!$A$2:$B$9,2,0)</f>
        <v>2</v>
      </c>
      <c r="F1070" t="s">
        <v>54</v>
      </c>
      <c r="G1070" t="s">
        <v>61</v>
      </c>
      <c r="H1070" t="str">
        <f>IF(AND(VLOOKUP(D1070,Tabelle1!$A$2:$C$9,3,0)="Uninf", G1070="yes"),"Uninf-AB",VLOOKUP(D1070,Tabelle1!$A$2:$C$9,3,0))</f>
        <v>wMelCS</v>
      </c>
      <c r="I1070" t="str">
        <f t="shared" si="64"/>
        <v>wMelCS_Po_2_+</v>
      </c>
      <c r="J1070">
        <v>1</v>
      </c>
      <c r="K1070">
        <v>19</v>
      </c>
      <c r="L1070">
        <v>7</v>
      </c>
      <c r="M1070" t="str">
        <f t="shared" si="65"/>
        <v>re10+7</v>
      </c>
      <c r="N1070">
        <v>11</v>
      </c>
      <c r="O1070">
        <v>30</v>
      </c>
      <c r="P1070">
        <v>60</v>
      </c>
      <c r="Q1070">
        <v>24.3</v>
      </c>
      <c r="R1070" t="s">
        <v>14</v>
      </c>
      <c r="S1070">
        <v>24</v>
      </c>
      <c r="T1070" s="4" t="s">
        <v>42</v>
      </c>
      <c r="U1070" t="s">
        <v>30</v>
      </c>
      <c r="V1070">
        <v>17.903570804976301</v>
      </c>
      <c r="W1070">
        <f t="shared" si="66"/>
        <v>18</v>
      </c>
      <c r="X1070" t="s">
        <v>59</v>
      </c>
      <c r="Y1070" t="str">
        <f t="shared" si="67"/>
        <v>Po</v>
      </c>
    </row>
    <row r="1071" spans="1:25" x14ac:dyDescent="0.3">
      <c r="A1071">
        <v>284</v>
      </c>
      <c r="B1071">
        <v>1098</v>
      </c>
      <c r="C1071" t="s">
        <v>27</v>
      </c>
      <c r="D1071" t="s">
        <v>27</v>
      </c>
      <c r="E1071">
        <f>VLOOKUP(D1071,Tabelle1!$A$2:$B$9,2,0)</f>
        <v>2</v>
      </c>
      <c r="F1071" t="s">
        <v>54</v>
      </c>
      <c r="G1071" t="s">
        <v>61</v>
      </c>
      <c r="H1071" t="str">
        <f>IF(AND(VLOOKUP(D1071,Tabelle1!$A$2:$C$9,3,0)="Uninf", G1071="yes"),"Uninf-AB",VLOOKUP(D1071,Tabelle1!$A$2:$C$9,3,0))</f>
        <v>wMelCS</v>
      </c>
      <c r="I1071" t="str">
        <f t="shared" si="64"/>
        <v>wMelCS_Po_2_+</v>
      </c>
      <c r="J1071">
        <v>1</v>
      </c>
      <c r="K1071">
        <v>19</v>
      </c>
      <c r="L1071">
        <v>7</v>
      </c>
      <c r="M1071" t="str">
        <f t="shared" si="65"/>
        <v>re10+7</v>
      </c>
      <c r="N1071">
        <v>11</v>
      </c>
      <c r="O1071">
        <v>30</v>
      </c>
      <c r="P1071">
        <v>60</v>
      </c>
      <c r="Q1071">
        <v>24.3</v>
      </c>
      <c r="R1071" t="s">
        <v>14</v>
      </c>
      <c r="S1071">
        <v>24</v>
      </c>
      <c r="T1071" s="4" t="s">
        <v>42</v>
      </c>
      <c r="U1071" t="s">
        <v>30</v>
      </c>
      <c r="V1071">
        <v>18.6329324336584</v>
      </c>
      <c r="W1071">
        <f t="shared" si="66"/>
        <v>19</v>
      </c>
      <c r="X1071" t="s">
        <v>59</v>
      </c>
      <c r="Y1071" t="str">
        <f t="shared" si="67"/>
        <v>Po</v>
      </c>
    </row>
    <row r="1072" spans="1:25" x14ac:dyDescent="0.3">
      <c r="A1072">
        <v>314</v>
      </c>
      <c r="B1072">
        <v>1070</v>
      </c>
      <c r="C1072" t="s">
        <v>27</v>
      </c>
      <c r="D1072" t="s">
        <v>27</v>
      </c>
      <c r="E1072">
        <f>VLOOKUP(D1072,Tabelle1!$A$2:$B$9,2,0)</f>
        <v>2</v>
      </c>
      <c r="F1072" t="s">
        <v>54</v>
      </c>
      <c r="G1072" t="s">
        <v>61</v>
      </c>
      <c r="H1072" t="str">
        <f>IF(AND(VLOOKUP(D1072,Tabelle1!$A$2:$C$9,3,0)="Uninf", G1072="yes"),"Uninf-AB",VLOOKUP(D1072,Tabelle1!$A$2:$C$9,3,0))</f>
        <v>wMelCS</v>
      </c>
      <c r="I1072" t="str">
        <f t="shared" si="64"/>
        <v>wMelCS_Po_2_+</v>
      </c>
      <c r="J1072">
        <v>1</v>
      </c>
      <c r="K1072">
        <v>19</v>
      </c>
      <c r="L1072">
        <v>7</v>
      </c>
      <c r="M1072" t="str">
        <f t="shared" si="65"/>
        <v>re10+7</v>
      </c>
      <c r="N1072">
        <v>11</v>
      </c>
      <c r="O1072">
        <v>30</v>
      </c>
      <c r="P1072">
        <v>60</v>
      </c>
      <c r="Q1072">
        <v>24.3</v>
      </c>
      <c r="R1072" t="s">
        <v>14</v>
      </c>
      <c r="S1072">
        <v>24</v>
      </c>
      <c r="T1072" s="4" t="s">
        <v>42</v>
      </c>
      <c r="U1072" t="s">
        <v>30</v>
      </c>
      <c r="V1072">
        <v>18.772445037679699</v>
      </c>
      <c r="W1072">
        <f t="shared" si="66"/>
        <v>19</v>
      </c>
      <c r="X1072" t="s">
        <v>59</v>
      </c>
      <c r="Y1072" t="str">
        <f t="shared" si="67"/>
        <v>Po</v>
      </c>
    </row>
    <row r="1073" spans="1:25" x14ac:dyDescent="0.3">
      <c r="A1073">
        <v>334</v>
      </c>
      <c r="B1073">
        <v>1090</v>
      </c>
      <c r="C1073" t="s">
        <v>27</v>
      </c>
      <c r="D1073" t="s">
        <v>27</v>
      </c>
      <c r="E1073">
        <f>VLOOKUP(D1073,Tabelle1!$A$2:$B$9,2,0)</f>
        <v>2</v>
      </c>
      <c r="F1073" t="s">
        <v>54</v>
      </c>
      <c r="G1073" t="s">
        <v>61</v>
      </c>
      <c r="H1073" t="str">
        <f>IF(AND(VLOOKUP(D1073,Tabelle1!$A$2:$C$9,3,0)="Uninf", G1073="yes"),"Uninf-AB",VLOOKUP(D1073,Tabelle1!$A$2:$C$9,3,0))</f>
        <v>wMelCS</v>
      </c>
      <c r="I1073" t="str">
        <f t="shared" si="64"/>
        <v>wMelCS_Po_2_+</v>
      </c>
      <c r="J1073">
        <v>1</v>
      </c>
      <c r="K1073">
        <v>19</v>
      </c>
      <c r="L1073">
        <v>7</v>
      </c>
      <c r="M1073" t="str">
        <f t="shared" si="65"/>
        <v>re10+7</v>
      </c>
      <c r="N1073">
        <v>11</v>
      </c>
      <c r="O1073">
        <v>30</v>
      </c>
      <c r="P1073">
        <v>60</v>
      </c>
      <c r="Q1073">
        <v>24.3</v>
      </c>
      <c r="R1073" t="s">
        <v>14</v>
      </c>
      <c r="S1073">
        <v>24</v>
      </c>
      <c r="T1073" s="4" t="s">
        <v>42</v>
      </c>
      <c r="U1073" t="s">
        <v>30</v>
      </c>
      <c r="V1073">
        <v>18.8586877789615</v>
      </c>
      <c r="W1073">
        <f t="shared" si="66"/>
        <v>19</v>
      </c>
      <c r="X1073" t="s">
        <v>59</v>
      </c>
      <c r="Y1073" t="str">
        <f t="shared" si="67"/>
        <v>Po</v>
      </c>
    </row>
    <row r="1074" spans="1:25" x14ac:dyDescent="0.3">
      <c r="A1074">
        <v>362</v>
      </c>
      <c r="B1074">
        <v>1100</v>
      </c>
      <c r="C1074" t="s">
        <v>27</v>
      </c>
      <c r="D1074" t="s">
        <v>27</v>
      </c>
      <c r="E1074">
        <f>VLOOKUP(D1074,Tabelle1!$A$2:$B$9,2,0)</f>
        <v>2</v>
      </c>
      <c r="F1074" t="s">
        <v>54</v>
      </c>
      <c r="G1074" t="s">
        <v>61</v>
      </c>
      <c r="H1074" t="str">
        <f>IF(AND(VLOOKUP(D1074,Tabelle1!$A$2:$C$9,3,0)="Uninf", G1074="yes"),"Uninf-AB",VLOOKUP(D1074,Tabelle1!$A$2:$C$9,3,0))</f>
        <v>wMelCS</v>
      </c>
      <c r="I1074" t="str">
        <f t="shared" si="64"/>
        <v>wMelCS_Po_2_+</v>
      </c>
      <c r="J1074">
        <v>1</v>
      </c>
      <c r="K1074">
        <v>19</v>
      </c>
      <c r="L1074">
        <v>7</v>
      </c>
      <c r="M1074" t="str">
        <f t="shared" si="65"/>
        <v>re10+7</v>
      </c>
      <c r="N1074">
        <v>11</v>
      </c>
      <c r="O1074">
        <v>30</v>
      </c>
      <c r="P1074">
        <v>60</v>
      </c>
      <c r="Q1074">
        <v>24.3</v>
      </c>
      <c r="R1074" t="s">
        <v>14</v>
      </c>
      <c r="S1074">
        <v>24</v>
      </c>
      <c r="T1074" s="4" t="s">
        <v>42</v>
      </c>
      <c r="U1074" t="s">
        <v>30</v>
      </c>
      <c r="V1074">
        <v>18.982577148786699</v>
      </c>
      <c r="W1074">
        <f t="shared" si="66"/>
        <v>19</v>
      </c>
      <c r="X1074" t="s">
        <v>59</v>
      </c>
      <c r="Y1074" t="str">
        <f t="shared" si="67"/>
        <v>Po</v>
      </c>
    </row>
    <row r="1075" spans="1:25" x14ac:dyDescent="0.3">
      <c r="A1075">
        <v>384</v>
      </c>
      <c r="B1075">
        <v>1122</v>
      </c>
      <c r="C1075" t="s">
        <v>27</v>
      </c>
      <c r="D1075" t="s">
        <v>27</v>
      </c>
      <c r="E1075">
        <f>VLOOKUP(D1075,Tabelle1!$A$2:$B$9,2,0)</f>
        <v>2</v>
      </c>
      <c r="F1075" t="s">
        <v>54</v>
      </c>
      <c r="G1075" t="s">
        <v>61</v>
      </c>
      <c r="H1075" t="str">
        <f>IF(AND(VLOOKUP(D1075,Tabelle1!$A$2:$C$9,3,0)="Uninf", G1075="yes"),"Uninf-AB",VLOOKUP(D1075,Tabelle1!$A$2:$C$9,3,0))</f>
        <v>wMelCS</v>
      </c>
      <c r="I1075" t="str">
        <f t="shared" si="64"/>
        <v>wMelCS_Po_2_+</v>
      </c>
      <c r="J1075">
        <v>1</v>
      </c>
      <c r="K1075">
        <v>19</v>
      </c>
      <c r="L1075">
        <v>7</v>
      </c>
      <c r="M1075" t="str">
        <f t="shared" si="65"/>
        <v>re10+7</v>
      </c>
      <c r="N1075">
        <v>11</v>
      </c>
      <c r="O1075">
        <v>30</v>
      </c>
      <c r="P1075">
        <v>60</v>
      </c>
      <c r="Q1075">
        <v>24.3</v>
      </c>
      <c r="R1075" t="s">
        <v>14</v>
      </c>
      <c r="S1075">
        <v>24</v>
      </c>
      <c r="T1075" s="4" t="s">
        <v>42</v>
      </c>
      <c r="U1075" t="s">
        <v>30</v>
      </c>
      <c r="V1075">
        <v>19.077444164196798</v>
      </c>
      <c r="W1075">
        <f t="shared" si="66"/>
        <v>19</v>
      </c>
      <c r="X1075" t="s">
        <v>59</v>
      </c>
      <c r="Y1075" t="str">
        <f t="shared" si="67"/>
        <v>Po</v>
      </c>
    </row>
    <row r="1076" spans="1:25" x14ac:dyDescent="0.3">
      <c r="A1076">
        <v>394</v>
      </c>
      <c r="B1076">
        <v>1106</v>
      </c>
      <c r="C1076" t="s">
        <v>27</v>
      </c>
      <c r="D1076" t="s">
        <v>27</v>
      </c>
      <c r="E1076">
        <f>VLOOKUP(D1076,Tabelle1!$A$2:$B$9,2,0)</f>
        <v>2</v>
      </c>
      <c r="F1076" t="s">
        <v>54</v>
      </c>
      <c r="G1076" t="s">
        <v>61</v>
      </c>
      <c r="H1076" t="str">
        <f>IF(AND(VLOOKUP(D1076,Tabelle1!$A$2:$C$9,3,0)="Uninf", G1076="yes"),"Uninf-AB",VLOOKUP(D1076,Tabelle1!$A$2:$C$9,3,0))</f>
        <v>wMelCS</v>
      </c>
      <c r="I1076" t="str">
        <f t="shared" si="64"/>
        <v>wMelCS_Po_2_+</v>
      </c>
      <c r="J1076">
        <v>1</v>
      </c>
      <c r="K1076">
        <v>19</v>
      </c>
      <c r="L1076">
        <v>7</v>
      </c>
      <c r="M1076" t="str">
        <f t="shared" si="65"/>
        <v>re10+7</v>
      </c>
      <c r="N1076">
        <v>11</v>
      </c>
      <c r="O1076">
        <v>30</v>
      </c>
      <c r="P1076">
        <v>60</v>
      </c>
      <c r="Q1076">
        <v>24.3</v>
      </c>
      <c r="R1076" t="s">
        <v>14</v>
      </c>
      <c r="S1076">
        <v>24</v>
      </c>
      <c r="T1076" s="4" t="s">
        <v>42</v>
      </c>
      <c r="U1076" t="s">
        <v>30</v>
      </c>
      <c r="V1076">
        <v>19.125114858881801</v>
      </c>
      <c r="W1076">
        <f t="shared" si="66"/>
        <v>19</v>
      </c>
      <c r="X1076" t="s">
        <v>59</v>
      </c>
      <c r="Y1076" t="str">
        <f t="shared" si="67"/>
        <v>Po</v>
      </c>
    </row>
    <row r="1077" spans="1:25" x14ac:dyDescent="0.3">
      <c r="A1077">
        <v>422</v>
      </c>
      <c r="B1077">
        <v>1104</v>
      </c>
      <c r="C1077" t="s">
        <v>27</v>
      </c>
      <c r="D1077" t="s">
        <v>27</v>
      </c>
      <c r="E1077">
        <f>VLOOKUP(D1077,Tabelle1!$A$2:$B$9,2,0)</f>
        <v>2</v>
      </c>
      <c r="F1077" t="s">
        <v>54</v>
      </c>
      <c r="G1077" t="s">
        <v>61</v>
      </c>
      <c r="H1077" t="str">
        <f>IF(AND(VLOOKUP(D1077,Tabelle1!$A$2:$C$9,3,0)="Uninf", G1077="yes"),"Uninf-AB",VLOOKUP(D1077,Tabelle1!$A$2:$C$9,3,0))</f>
        <v>wMelCS</v>
      </c>
      <c r="I1077" t="str">
        <f t="shared" si="64"/>
        <v>wMelCS_Po_2_+</v>
      </c>
      <c r="J1077">
        <v>1</v>
      </c>
      <c r="K1077">
        <v>19</v>
      </c>
      <c r="L1077">
        <v>7</v>
      </c>
      <c r="M1077" t="str">
        <f t="shared" si="65"/>
        <v>re10+7</v>
      </c>
      <c r="N1077">
        <v>11</v>
      </c>
      <c r="O1077">
        <v>30</v>
      </c>
      <c r="P1077">
        <v>60</v>
      </c>
      <c r="Q1077">
        <v>24.3</v>
      </c>
      <c r="R1077" t="s">
        <v>14</v>
      </c>
      <c r="S1077">
        <v>24</v>
      </c>
      <c r="T1077" s="4" t="s">
        <v>42</v>
      </c>
      <c r="U1077" t="s">
        <v>30</v>
      </c>
      <c r="V1077">
        <v>19.251103916727399</v>
      </c>
      <c r="W1077">
        <f t="shared" si="66"/>
        <v>19</v>
      </c>
      <c r="X1077" t="s">
        <v>59</v>
      </c>
      <c r="Y1077" t="str">
        <f t="shared" si="67"/>
        <v>Po</v>
      </c>
    </row>
    <row r="1078" spans="1:25" x14ac:dyDescent="0.3">
      <c r="A1078">
        <v>534</v>
      </c>
      <c r="B1078">
        <v>1076</v>
      </c>
      <c r="C1078" t="s">
        <v>27</v>
      </c>
      <c r="D1078" t="s">
        <v>27</v>
      </c>
      <c r="E1078">
        <f>VLOOKUP(D1078,Tabelle1!$A$2:$B$9,2,0)</f>
        <v>2</v>
      </c>
      <c r="F1078" t="s">
        <v>54</v>
      </c>
      <c r="G1078" t="s">
        <v>61</v>
      </c>
      <c r="H1078" t="str">
        <f>IF(AND(VLOOKUP(D1078,Tabelle1!$A$2:$C$9,3,0)="Uninf", G1078="yes"),"Uninf-AB",VLOOKUP(D1078,Tabelle1!$A$2:$C$9,3,0))</f>
        <v>wMelCS</v>
      </c>
      <c r="I1078" t="str">
        <f t="shared" si="64"/>
        <v>wMelCS_Po_2_+</v>
      </c>
      <c r="J1078">
        <v>1</v>
      </c>
      <c r="K1078">
        <v>19</v>
      </c>
      <c r="L1078">
        <v>7</v>
      </c>
      <c r="M1078" t="str">
        <f t="shared" si="65"/>
        <v>re10+7</v>
      </c>
      <c r="N1078">
        <v>11</v>
      </c>
      <c r="O1078">
        <v>30</v>
      </c>
      <c r="P1078">
        <v>60</v>
      </c>
      <c r="Q1078">
        <v>24.3</v>
      </c>
      <c r="R1078" t="s">
        <v>14</v>
      </c>
      <c r="S1078">
        <v>24</v>
      </c>
      <c r="T1078" s="4" t="s">
        <v>42</v>
      </c>
      <c r="U1078" t="s">
        <v>30</v>
      </c>
      <c r="V1078">
        <v>19.758559628143601</v>
      </c>
      <c r="W1078">
        <f t="shared" si="66"/>
        <v>20</v>
      </c>
      <c r="X1078" t="s">
        <v>59</v>
      </c>
      <c r="Y1078" t="str">
        <f t="shared" si="67"/>
        <v>Po</v>
      </c>
    </row>
    <row r="1079" spans="1:25" x14ac:dyDescent="0.3">
      <c r="A1079">
        <v>546</v>
      </c>
      <c r="B1079">
        <v>1110</v>
      </c>
      <c r="C1079" t="s">
        <v>27</v>
      </c>
      <c r="D1079" t="s">
        <v>27</v>
      </c>
      <c r="E1079">
        <f>VLOOKUP(D1079,Tabelle1!$A$2:$B$9,2,0)</f>
        <v>2</v>
      </c>
      <c r="F1079" t="s">
        <v>54</v>
      </c>
      <c r="G1079" t="s">
        <v>61</v>
      </c>
      <c r="H1079" t="str">
        <f>IF(AND(VLOOKUP(D1079,Tabelle1!$A$2:$C$9,3,0)="Uninf", G1079="yes"),"Uninf-AB",VLOOKUP(D1079,Tabelle1!$A$2:$C$9,3,0))</f>
        <v>wMelCS</v>
      </c>
      <c r="I1079" t="str">
        <f t="shared" si="64"/>
        <v>wMelCS_Po_2_+</v>
      </c>
      <c r="J1079">
        <v>1</v>
      </c>
      <c r="K1079">
        <v>19</v>
      </c>
      <c r="L1079">
        <v>7</v>
      </c>
      <c r="M1079" t="str">
        <f t="shared" si="65"/>
        <v>re10+7</v>
      </c>
      <c r="N1079">
        <v>11</v>
      </c>
      <c r="O1079">
        <v>30</v>
      </c>
      <c r="P1079">
        <v>60</v>
      </c>
      <c r="Q1079">
        <v>24.3</v>
      </c>
      <c r="R1079" t="s">
        <v>14</v>
      </c>
      <c r="S1079">
        <v>24</v>
      </c>
      <c r="T1079" s="4" t="s">
        <v>42</v>
      </c>
      <c r="U1079" t="s">
        <v>30</v>
      </c>
      <c r="V1079">
        <v>19.806455844875401</v>
      </c>
      <c r="W1079">
        <f t="shared" si="66"/>
        <v>20</v>
      </c>
      <c r="X1079" t="s">
        <v>59</v>
      </c>
      <c r="Y1079" t="str">
        <f t="shared" si="67"/>
        <v>Po</v>
      </c>
    </row>
    <row r="1080" spans="1:25" x14ac:dyDescent="0.3">
      <c r="A1080">
        <v>586</v>
      </c>
      <c r="B1080">
        <v>1092</v>
      </c>
      <c r="C1080" t="s">
        <v>27</v>
      </c>
      <c r="D1080" t="s">
        <v>27</v>
      </c>
      <c r="E1080">
        <f>VLOOKUP(D1080,Tabelle1!$A$2:$B$9,2,0)</f>
        <v>2</v>
      </c>
      <c r="F1080" t="s">
        <v>54</v>
      </c>
      <c r="G1080" t="s">
        <v>61</v>
      </c>
      <c r="H1080" t="str">
        <f>IF(AND(VLOOKUP(D1080,Tabelle1!$A$2:$C$9,3,0)="Uninf", G1080="yes"),"Uninf-AB",VLOOKUP(D1080,Tabelle1!$A$2:$C$9,3,0))</f>
        <v>wMelCS</v>
      </c>
      <c r="I1080" t="str">
        <f t="shared" si="64"/>
        <v>wMelCS_Po_2_+</v>
      </c>
      <c r="J1080">
        <v>1</v>
      </c>
      <c r="K1080">
        <v>19</v>
      </c>
      <c r="L1080">
        <v>7</v>
      </c>
      <c r="M1080" t="str">
        <f t="shared" si="65"/>
        <v>re10+7</v>
      </c>
      <c r="N1080">
        <v>11</v>
      </c>
      <c r="O1080">
        <v>30</v>
      </c>
      <c r="P1080">
        <v>60</v>
      </c>
      <c r="Q1080">
        <v>24.3</v>
      </c>
      <c r="R1080" t="s">
        <v>14</v>
      </c>
      <c r="S1080">
        <v>24</v>
      </c>
      <c r="T1080" s="4" t="s">
        <v>42</v>
      </c>
      <c r="U1080" t="s">
        <v>30</v>
      </c>
      <c r="V1080">
        <v>19.9890898195376</v>
      </c>
      <c r="W1080">
        <f t="shared" si="66"/>
        <v>20</v>
      </c>
      <c r="X1080" t="s">
        <v>59</v>
      </c>
      <c r="Y1080" t="str">
        <f t="shared" si="67"/>
        <v>Po</v>
      </c>
    </row>
    <row r="1081" spans="1:25" x14ac:dyDescent="0.3">
      <c r="A1081">
        <v>626</v>
      </c>
      <c r="B1081">
        <v>1070</v>
      </c>
      <c r="C1081" t="s">
        <v>27</v>
      </c>
      <c r="D1081" t="s">
        <v>27</v>
      </c>
      <c r="E1081">
        <f>VLOOKUP(D1081,Tabelle1!$A$2:$B$9,2,0)</f>
        <v>2</v>
      </c>
      <c r="F1081" t="s">
        <v>54</v>
      </c>
      <c r="G1081" t="s">
        <v>61</v>
      </c>
      <c r="H1081" t="str">
        <f>IF(AND(VLOOKUP(D1081,Tabelle1!$A$2:$C$9,3,0)="Uninf", G1081="yes"),"Uninf-AB",VLOOKUP(D1081,Tabelle1!$A$2:$C$9,3,0))</f>
        <v>wMelCS</v>
      </c>
      <c r="I1081" t="str">
        <f t="shared" si="64"/>
        <v>wMelCS_Po_2_+</v>
      </c>
      <c r="J1081">
        <v>1</v>
      </c>
      <c r="K1081">
        <v>19</v>
      </c>
      <c r="L1081">
        <v>7</v>
      </c>
      <c r="M1081" t="str">
        <f t="shared" si="65"/>
        <v>re10+7</v>
      </c>
      <c r="N1081">
        <v>11</v>
      </c>
      <c r="O1081">
        <v>30</v>
      </c>
      <c r="P1081">
        <v>60</v>
      </c>
      <c r="Q1081">
        <v>24.3</v>
      </c>
      <c r="R1081" t="s">
        <v>14</v>
      </c>
      <c r="S1081">
        <v>24</v>
      </c>
      <c r="T1081" s="4" t="s">
        <v>42</v>
      </c>
      <c r="U1081" t="s">
        <v>30</v>
      </c>
      <c r="V1081">
        <v>20.172423690206699</v>
      </c>
      <c r="W1081">
        <f t="shared" si="66"/>
        <v>20</v>
      </c>
      <c r="X1081" t="s">
        <v>59</v>
      </c>
      <c r="Y1081" t="str">
        <f t="shared" si="67"/>
        <v>Po</v>
      </c>
    </row>
    <row r="1082" spans="1:25" x14ac:dyDescent="0.3">
      <c r="A1082">
        <v>766</v>
      </c>
      <c r="B1082">
        <v>1090</v>
      </c>
      <c r="C1082" t="s">
        <v>27</v>
      </c>
      <c r="D1082" t="s">
        <v>27</v>
      </c>
      <c r="E1082">
        <f>VLOOKUP(D1082,Tabelle1!$A$2:$B$9,2,0)</f>
        <v>2</v>
      </c>
      <c r="F1082" t="s">
        <v>54</v>
      </c>
      <c r="G1082" t="s">
        <v>61</v>
      </c>
      <c r="H1082" t="str">
        <f>IF(AND(VLOOKUP(D1082,Tabelle1!$A$2:$C$9,3,0)="Uninf", G1082="yes"),"Uninf-AB",VLOOKUP(D1082,Tabelle1!$A$2:$C$9,3,0))</f>
        <v>wMelCS</v>
      </c>
      <c r="I1082" t="str">
        <f t="shared" si="64"/>
        <v>wMelCS_Po_2_+</v>
      </c>
      <c r="J1082">
        <v>1</v>
      </c>
      <c r="K1082">
        <v>19</v>
      </c>
      <c r="L1082">
        <v>7</v>
      </c>
      <c r="M1082" t="str">
        <f t="shared" si="65"/>
        <v>re10+7</v>
      </c>
      <c r="N1082">
        <v>11</v>
      </c>
      <c r="O1082">
        <v>30</v>
      </c>
      <c r="P1082">
        <v>60</v>
      </c>
      <c r="Q1082">
        <v>24.3</v>
      </c>
      <c r="R1082" t="s">
        <v>14</v>
      </c>
      <c r="S1082">
        <v>24</v>
      </c>
      <c r="T1082" s="4" t="s">
        <v>42</v>
      </c>
      <c r="U1082" t="s">
        <v>30</v>
      </c>
      <c r="V1082">
        <v>20.797119759383499</v>
      </c>
      <c r="W1082">
        <f t="shared" si="66"/>
        <v>21</v>
      </c>
      <c r="X1082" t="s">
        <v>59</v>
      </c>
      <c r="Y1082" t="str">
        <f t="shared" si="67"/>
        <v>Po</v>
      </c>
    </row>
    <row r="1083" spans="1:25" x14ac:dyDescent="0.3">
      <c r="A1083">
        <v>850</v>
      </c>
      <c r="B1083">
        <v>1090</v>
      </c>
      <c r="C1083" t="s">
        <v>27</v>
      </c>
      <c r="D1083" t="s">
        <v>27</v>
      </c>
      <c r="E1083">
        <f>VLOOKUP(D1083,Tabelle1!$A$2:$B$9,2,0)</f>
        <v>2</v>
      </c>
      <c r="F1083" t="s">
        <v>54</v>
      </c>
      <c r="G1083" t="s">
        <v>61</v>
      </c>
      <c r="H1083" t="str">
        <f>IF(AND(VLOOKUP(D1083,Tabelle1!$A$2:$C$9,3,0)="Uninf", G1083="yes"),"Uninf-AB",VLOOKUP(D1083,Tabelle1!$A$2:$C$9,3,0))</f>
        <v>wMelCS</v>
      </c>
      <c r="I1083" t="str">
        <f t="shared" si="64"/>
        <v>wMelCS_Po_2_+</v>
      </c>
      <c r="J1083">
        <v>1</v>
      </c>
      <c r="K1083">
        <v>19</v>
      </c>
      <c r="L1083">
        <v>7</v>
      </c>
      <c r="M1083" t="str">
        <f t="shared" si="65"/>
        <v>re10+7</v>
      </c>
      <c r="N1083">
        <v>11</v>
      </c>
      <c r="O1083">
        <v>30</v>
      </c>
      <c r="P1083">
        <v>60</v>
      </c>
      <c r="Q1083">
        <v>24.3</v>
      </c>
      <c r="R1083" t="s">
        <v>14</v>
      </c>
      <c r="S1083">
        <v>24</v>
      </c>
      <c r="T1083" s="4" t="s">
        <v>42</v>
      </c>
      <c r="U1083" t="s">
        <v>30</v>
      </c>
      <c r="V1083">
        <v>21.174037088910001</v>
      </c>
      <c r="W1083">
        <f t="shared" si="66"/>
        <v>21</v>
      </c>
      <c r="X1083" t="s">
        <v>59</v>
      </c>
      <c r="Y1083" t="str">
        <f t="shared" si="67"/>
        <v>Po</v>
      </c>
    </row>
    <row r="1084" spans="1:25" x14ac:dyDescent="0.3">
      <c r="A1084">
        <v>1036</v>
      </c>
      <c r="B1084">
        <v>1062</v>
      </c>
      <c r="C1084" t="s">
        <v>27</v>
      </c>
      <c r="D1084" t="s">
        <v>27</v>
      </c>
      <c r="E1084">
        <f>VLOOKUP(D1084,Tabelle1!$A$2:$B$9,2,0)</f>
        <v>2</v>
      </c>
      <c r="F1084" t="s">
        <v>54</v>
      </c>
      <c r="G1084" t="s">
        <v>61</v>
      </c>
      <c r="H1084" t="str">
        <f>IF(AND(VLOOKUP(D1084,Tabelle1!$A$2:$C$9,3,0)="Uninf", G1084="yes"),"Uninf-AB",VLOOKUP(D1084,Tabelle1!$A$2:$C$9,3,0))</f>
        <v>wMelCS</v>
      </c>
      <c r="I1084" t="str">
        <f t="shared" si="64"/>
        <v>wMelCS_Po_2_+</v>
      </c>
      <c r="J1084">
        <v>1</v>
      </c>
      <c r="K1084">
        <v>19</v>
      </c>
      <c r="L1084">
        <v>7</v>
      </c>
      <c r="M1084" t="str">
        <f t="shared" si="65"/>
        <v>re10+7</v>
      </c>
      <c r="N1084">
        <v>11</v>
      </c>
      <c r="O1084">
        <v>30</v>
      </c>
      <c r="P1084">
        <v>60</v>
      </c>
      <c r="Q1084">
        <v>24.3</v>
      </c>
      <c r="R1084" t="s">
        <v>14</v>
      </c>
      <c r="S1084">
        <v>24</v>
      </c>
      <c r="T1084" s="4" t="s">
        <v>42</v>
      </c>
      <c r="U1084" t="s">
        <v>30</v>
      </c>
      <c r="V1084">
        <v>22.013539019194798</v>
      </c>
      <c r="W1084">
        <f t="shared" si="66"/>
        <v>22</v>
      </c>
      <c r="X1084" t="s">
        <v>59</v>
      </c>
      <c r="Y1084" t="str">
        <f t="shared" si="67"/>
        <v>Po</v>
      </c>
    </row>
    <row r="1085" spans="1:25" x14ac:dyDescent="0.3">
      <c r="A1085">
        <v>1086</v>
      </c>
      <c r="B1085">
        <v>1098</v>
      </c>
      <c r="C1085" t="s">
        <v>27</v>
      </c>
      <c r="D1085" t="s">
        <v>27</v>
      </c>
      <c r="E1085">
        <f>VLOOKUP(D1085,Tabelle1!$A$2:$B$9,2,0)</f>
        <v>2</v>
      </c>
      <c r="F1085" t="s">
        <v>54</v>
      </c>
      <c r="G1085" t="s">
        <v>61</v>
      </c>
      <c r="H1085" t="str">
        <f>IF(AND(VLOOKUP(D1085,Tabelle1!$A$2:$C$9,3,0)="Uninf", G1085="yes"),"Uninf-AB",VLOOKUP(D1085,Tabelle1!$A$2:$C$9,3,0))</f>
        <v>wMelCS</v>
      </c>
      <c r="I1085" t="str">
        <f t="shared" si="64"/>
        <v>wMelCS_Po_2_+</v>
      </c>
      <c r="J1085">
        <v>1</v>
      </c>
      <c r="K1085">
        <v>19</v>
      </c>
      <c r="L1085">
        <v>7</v>
      </c>
      <c r="M1085" t="str">
        <f t="shared" si="65"/>
        <v>re10+7</v>
      </c>
      <c r="N1085">
        <v>11</v>
      </c>
      <c r="O1085">
        <v>30</v>
      </c>
      <c r="P1085">
        <v>60</v>
      </c>
      <c r="Q1085">
        <v>24.3</v>
      </c>
      <c r="R1085" t="s">
        <v>14</v>
      </c>
      <c r="S1085">
        <v>24</v>
      </c>
      <c r="T1085" s="4" t="s">
        <v>42</v>
      </c>
      <c r="U1085" t="s">
        <v>30</v>
      </c>
      <c r="V1085">
        <v>22.2315955084233</v>
      </c>
      <c r="W1085">
        <f t="shared" si="66"/>
        <v>22</v>
      </c>
      <c r="X1085" t="s">
        <v>59</v>
      </c>
      <c r="Y1085" t="str">
        <f t="shared" si="67"/>
        <v>Po</v>
      </c>
    </row>
    <row r="1086" spans="1:25" x14ac:dyDescent="0.3">
      <c r="A1086">
        <v>1242</v>
      </c>
      <c r="B1086">
        <v>1074</v>
      </c>
      <c r="C1086" t="s">
        <v>27</v>
      </c>
      <c r="D1086" t="s">
        <v>27</v>
      </c>
      <c r="E1086">
        <f>VLOOKUP(D1086,Tabelle1!$A$2:$B$9,2,0)</f>
        <v>2</v>
      </c>
      <c r="F1086" t="s">
        <v>54</v>
      </c>
      <c r="G1086" t="s">
        <v>61</v>
      </c>
      <c r="H1086" t="str">
        <f>IF(AND(VLOOKUP(D1086,Tabelle1!$A$2:$C$9,3,0)="Uninf", G1086="yes"),"Uninf-AB",VLOOKUP(D1086,Tabelle1!$A$2:$C$9,3,0))</f>
        <v>wMelCS</v>
      </c>
      <c r="I1086" t="str">
        <f t="shared" si="64"/>
        <v>wMelCS_Po_2_+</v>
      </c>
      <c r="J1086">
        <v>1</v>
      </c>
      <c r="K1086">
        <v>19</v>
      </c>
      <c r="L1086">
        <v>7</v>
      </c>
      <c r="M1086" t="str">
        <f t="shared" si="65"/>
        <v>re10+7</v>
      </c>
      <c r="N1086">
        <v>11</v>
      </c>
      <c r="O1086">
        <v>30</v>
      </c>
      <c r="P1086">
        <v>60</v>
      </c>
      <c r="Q1086">
        <v>24.3</v>
      </c>
      <c r="R1086" t="s">
        <v>14</v>
      </c>
      <c r="S1086">
        <v>24</v>
      </c>
      <c r="T1086" s="4" t="s">
        <v>42</v>
      </c>
      <c r="U1086" t="s">
        <v>30</v>
      </c>
      <c r="V1086">
        <v>22.935784210727501</v>
      </c>
      <c r="W1086">
        <f t="shared" si="66"/>
        <v>23</v>
      </c>
      <c r="X1086" t="s">
        <v>59</v>
      </c>
      <c r="Y1086" t="str">
        <f t="shared" si="67"/>
        <v>Po</v>
      </c>
    </row>
    <row r="1087" spans="1:25" x14ac:dyDescent="0.3">
      <c r="A1087">
        <v>1260</v>
      </c>
      <c r="B1087">
        <v>1098</v>
      </c>
      <c r="C1087" t="s">
        <v>27</v>
      </c>
      <c r="D1087" t="s">
        <v>27</v>
      </c>
      <c r="E1087">
        <f>VLOOKUP(D1087,Tabelle1!$A$2:$B$9,2,0)</f>
        <v>2</v>
      </c>
      <c r="F1087" t="s">
        <v>54</v>
      </c>
      <c r="G1087" t="s">
        <v>61</v>
      </c>
      <c r="H1087" t="str">
        <f>IF(AND(VLOOKUP(D1087,Tabelle1!$A$2:$C$9,3,0)="Uninf", G1087="yes"),"Uninf-AB",VLOOKUP(D1087,Tabelle1!$A$2:$C$9,3,0))</f>
        <v>wMelCS</v>
      </c>
      <c r="I1087" t="str">
        <f t="shared" si="64"/>
        <v>wMelCS_Po_2_+</v>
      </c>
      <c r="J1087">
        <v>1</v>
      </c>
      <c r="K1087">
        <v>19</v>
      </c>
      <c r="L1087">
        <v>7</v>
      </c>
      <c r="M1087" t="str">
        <f t="shared" si="65"/>
        <v>re10+7</v>
      </c>
      <c r="N1087">
        <v>11</v>
      </c>
      <c r="O1087">
        <v>30</v>
      </c>
      <c r="P1087">
        <v>60</v>
      </c>
      <c r="Q1087">
        <v>24.3</v>
      </c>
      <c r="R1087" t="s">
        <v>14</v>
      </c>
      <c r="S1087">
        <v>24</v>
      </c>
      <c r="T1087" s="4" t="s">
        <v>42</v>
      </c>
      <c r="U1087" t="s">
        <v>30</v>
      </c>
      <c r="V1087">
        <v>23.012352833870999</v>
      </c>
      <c r="W1087">
        <f t="shared" si="66"/>
        <v>23</v>
      </c>
      <c r="X1087" t="s">
        <v>59</v>
      </c>
      <c r="Y1087" t="str">
        <f t="shared" si="67"/>
        <v>Po</v>
      </c>
    </row>
    <row r="1088" spans="1:25" x14ac:dyDescent="0.3">
      <c r="A1088">
        <v>1270</v>
      </c>
      <c r="B1088">
        <v>1078</v>
      </c>
      <c r="C1088" t="s">
        <v>27</v>
      </c>
      <c r="D1088" t="s">
        <v>27</v>
      </c>
      <c r="E1088">
        <f>VLOOKUP(D1088,Tabelle1!$A$2:$B$9,2,0)</f>
        <v>2</v>
      </c>
      <c r="F1088" t="s">
        <v>54</v>
      </c>
      <c r="G1088" t="s">
        <v>61</v>
      </c>
      <c r="H1088" t="str">
        <f>IF(AND(VLOOKUP(D1088,Tabelle1!$A$2:$C$9,3,0)="Uninf", G1088="yes"),"Uninf-AB",VLOOKUP(D1088,Tabelle1!$A$2:$C$9,3,0))</f>
        <v>wMelCS</v>
      </c>
      <c r="I1088" t="str">
        <f t="shared" si="64"/>
        <v>wMelCS_Po_2_+</v>
      </c>
      <c r="J1088">
        <v>1</v>
      </c>
      <c r="K1088">
        <v>19</v>
      </c>
      <c r="L1088">
        <v>7</v>
      </c>
      <c r="M1088" t="str">
        <f t="shared" si="65"/>
        <v>re10+7</v>
      </c>
      <c r="N1088">
        <v>11</v>
      </c>
      <c r="O1088">
        <v>30</v>
      </c>
      <c r="P1088">
        <v>60</v>
      </c>
      <c r="Q1088">
        <v>24.3</v>
      </c>
      <c r="R1088" t="s">
        <v>14</v>
      </c>
      <c r="S1088">
        <v>24</v>
      </c>
      <c r="T1088" s="4" t="s">
        <v>42</v>
      </c>
      <c r="U1088" t="s">
        <v>30</v>
      </c>
      <c r="V1088">
        <v>23.060723424562902</v>
      </c>
      <c r="W1088">
        <f t="shared" si="66"/>
        <v>23</v>
      </c>
      <c r="X1088" t="s">
        <v>59</v>
      </c>
      <c r="Y1088" t="str">
        <f t="shared" si="67"/>
        <v>Po</v>
      </c>
    </row>
    <row r="1089" spans="1:25" x14ac:dyDescent="0.3">
      <c r="A1089">
        <v>1262</v>
      </c>
      <c r="B1089">
        <v>1058</v>
      </c>
      <c r="C1089" t="s">
        <v>27</v>
      </c>
      <c r="D1089" t="s">
        <v>27</v>
      </c>
      <c r="E1089">
        <f>VLOOKUP(D1089,Tabelle1!$A$2:$B$9,2,0)</f>
        <v>2</v>
      </c>
      <c r="F1089" t="s">
        <v>54</v>
      </c>
      <c r="G1089" t="s">
        <v>61</v>
      </c>
      <c r="H1089" t="str">
        <f>IF(AND(VLOOKUP(D1089,Tabelle1!$A$2:$C$9,3,0)="Uninf", G1089="yes"),"Uninf-AB",VLOOKUP(D1089,Tabelle1!$A$2:$C$9,3,0))</f>
        <v>wMelCS</v>
      </c>
      <c r="I1089" t="str">
        <f t="shared" si="64"/>
        <v>wMelCS_Po_2_+</v>
      </c>
      <c r="J1089">
        <v>1</v>
      </c>
      <c r="K1089">
        <v>19</v>
      </c>
      <c r="L1089">
        <v>7</v>
      </c>
      <c r="M1089" t="str">
        <f t="shared" si="65"/>
        <v>re10+7</v>
      </c>
      <c r="N1089">
        <v>11</v>
      </c>
      <c r="O1089">
        <v>30</v>
      </c>
      <c r="P1089">
        <v>60</v>
      </c>
      <c r="Q1089">
        <v>24.3</v>
      </c>
      <c r="R1089" t="s">
        <v>14</v>
      </c>
      <c r="S1089">
        <v>24</v>
      </c>
      <c r="T1089" s="4" t="s">
        <v>42</v>
      </c>
      <c r="U1089" t="s">
        <v>30</v>
      </c>
      <c r="V1089">
        <v>23.028326016070501</v>
      </c>
      <c r="W1089">
        <f t="shared" si="66"/>
        <v>23</v>
      </c>
      <c r="X1089" t="s">
        <v>59</v>
      </c>
      <c r="Y1089" t="str">
        <f t="shared" si="67"/>
        <v>Po</v>
      </c>
    </row>
    <row r="1090" spans="1:25" x14ac:dyDescent="0.3">
      <c r="A1090">
        <v>1246</v>
      </c>
      <c r="B1090">
        <v>1036</v>
      </c>
      <c r="C1090" t="s">
        <v>27</v>
      </c>
      <c r="D1090" t="s">
        <v>27</v>
      </c>
      <c r="E1090">
        <f>VLOOKUP(D1090,Tabelle1!$A$2:$B$9,2,0)</f>
        <v>2</v>
      </c>
      <c r="F1090" t="s">
        <v>54</v>
      </c>
      <c r="G1090" t="s">
        <v>61</v>
      </c>
      <c r="H1090" t="str">
        <f>IF(AND(VLOOKUP(D1090,Tabelle1!$A$2:$C$9,3,0)="Uninf", G1090="yes"),"Uninf-AB",VLOOKUP(D1090,Tabelle1!$A$2:$C$9,3,0))</f>
        <v>wMelCS</v>
      </c>
      <c r="I1090" t="str">
        <f t="shared" si="64"/>
        <v>wMelCS_Po_2_+</v>
      </c>
      <c r="J1090">
        <v>1</v>
      </c>
      <c r="K1090">
        <v>19</v>
      </c>
      <c r="L1090">
        <v>7</v>
      </c>
      <c r="M1090" t="str">
        <f t="shared" si="65"/>
        <v>re10+7</v>
      </c>
      <c r="N1090">
        <v>11</v>
      </c>
      <c r="O1090">
        <v>30</v>
      </c>
      <c r="P1090">
        <v>60</v>
      </c>
      <c r="Q1090">
        <v>24.3</v>
      </c>
      <c r="R1090" t="s">
        <v>14</v>
      </c>
      <c r="S1090">
        <v>24</v>
      </c>
      <c r="T1090" s="4" t="s">
        <v>42</v>
      </c>
      <c r="U1090" t="s">
        <v>30</v>
      </c>
      <c r="V1090">
        <v>22.960381667055199</v>
      </c>
      <c r="W1090">
        <f t="shared" si="66"/>
        <v>23</v>
      </c>
      <c r="X1090" t="s">
        <v>59</v>
      </c>
      <c r="Y1090" t="str">
        <f t="shared" si="67"/>
        <v>Po</v>
      </c>
    </row>
    <row r="1091" spans="1:25" x14ac:dyDescent="0.3">
      <c r="A1091">
        <v>1260</v>
      </c>
      <c r="B1091">
        <v>1024</v>
      </c>
      <c r="C1091" t="s">
        <v>27</v>
      </c>
      <c r="D1091" t="s">
        <v>27</v>
      </c>
      <c r="E1091">
        <f>VLOOKUP(D1091,Tabelle1!$A$2:$B$9,2,0)</f>
        <v>2</v>
      </c>
      <c r="F1091" t="s">
        <v>54</v>
      </c>
      <c r="G1091" t="s">
        <v>61</v>
      </c>
      <c r="H1091" t="str">
        <f>IF(AND(VLOOKUP(D1091,Tabelle1!$A$2:$C$9,3,0)="Uninf", G1091="yes"),"Uninf-AB",VLOOKUP(D1091,Tabelle1!$A$2:$C$9,3,0))</f>
        <v>wMelCS</v>
      </c>
      <c r="I1091" t="str">
        <f t="shared" ref="I1091:I1154" si="68">H1091&amp;"_"&amp;Y1091&amp;"_"&amp;E1091&amp;"_"&amp;F1091</f>
        <v>wMelCS_Po_2_+</v>
      </c>
      <c r="J1091">
        <v>1</v>
      </c>
      <c r="K1091">
        <v>19</v>
      </c>
      <c r="L1091">
        <v>7</v>
      </c>
      <c r="M1091" t="str">
        <f t="shared" ref="M1091:M1154" si="69">D1091&amp;F1091&amp;L1091</f>
        <v>re10+7</v>
      </c>
      <c r="N1091">
        <v>11</v>
      </c>
      <c r="O1091">
        <v>30</v>
      </c>
      <c r="P1091">
        <v>60</v>
      </c>
      <c r="Q1091">
        <v>24.3</v>
      </c>
      <c r="R1091" t="s">
        <v>14</v>
      </c>
      <c r="S1091">
        <v>24</v>
      </c>
      <c r="T1091" s="4" t="s">
        <v>42</v>
      </c>
      <c r="U1091" t="s">
        <v>30</v>
      </c>
      <c r="V1091">
        <v>23.025300909996702</v>
      </c>
      <c r="W1091">
        <f t="shared" ref="W1091:W1154" si="70">ROUND(V1091,0)</f>
        <v>23</v>
      </c>
      <c r="X1091" t="s">
        <v>59</v>
      </c>
      <c r="Y1091" t="str">
        <f t="shared" ref="Y1091:Y1154" si="71">MID(X1091,1,2)</f>
        <v>Po</v>
      </c>
    </row>
    <row r="1092" spans="1:25" x14ac:dyDescent="0.3">
      <c r="A1092">
        <v>1282</v>
      </c>
      <c r="B1092">
        <v>1040</v>
      </c>
      <c r="C1092" t="s">
        <v>27</v>
      </c>
      <c r="D1092" t="s">
        <v>27</v>
      </c>
      <c r="E1092">
        <f>VLOOKUP(D1092,Tabelle1!$A$2:$B$9,2,0)</f>
        <v>2</v>
      </c>
      <c r="F1092" t="s">
        <v>54</v>
      </c>
      <c r="G1092" t="s">
        <v>61</v>
      </c>
      <c r="H1092" t="str">
        <f>IF(AND(VLOOKUP(D1092,Tabelle1!$A$2:$C$9,3,0)="Uninf", G1092="yes"),"Uninf-AB",VLOOKUP(D1092,Tabelle1!$A$2:$C$9,3,0))</f>
        <v>wMelCS</v>
      </c>
      <c r="I1092" t="str">
        <f t="shared" si="68"/>
        <v>wMelCS_Po_2_+</v>
      </c>
      <c r="J1092">
        <v>1</v>
      </c>
      <c r="K1092">
        <v>19</v>
      </c>
      <c r="L1092">
        <v>7</v>
      </c>
      <c r="M1092" t="str">
        <f t="shared" si="69"/>
        <v>re10+7</v>
      </c>
      <c r="N1092">
        <v>11</v>
      </c>
      <c r="O1092">
        <v>30</v>
      </c>
      <c r="P1092">
        <v>60</v>
      </c>
      <c r="Q1092">
        <v>24.3</v>
      </c>
      <c r="R1092" t="s">
        <v>14</v>
      </c>
      <c r="S1092">
        <v>24</v>
      </c>
      <c r="T1092" s="4" t="s">
        <v>42</v>
      </c>
      <c r="U1092" t="s">
        <v>30</v>
      </c>
      <c r="V1092">
        <v>23.121217769417001</v>
      </c>
      <c r="W1092">
        <f t="shared" si="70"/>
        <v>23</v>
      </c>
      <c r="X1092" t="s">
        <v>59</v>
      </c>
      <c r="Y1092" t="str">
        <f t="shared" si="71"/>
        <v>Po</v>
      </c>
    </row>
    <row r="1093" spans="1:25" x14ac:dyDescent="0.3">
      <c r="A1093">
        <v>1308</v>
      </c>
      <c r="B1093">
        <v>1046</v>
      </c>
      <c r="C1093" t="s">
        <v>27</v>
      </c>
      <c r="D1093" t="s">
        <v>27</v>
      </c>
      <c r="E1093">
        <f>VLOOKUP(D1093,Tabelle1!$A$2:$B$9,2,0)</f>
        <v>2</v>
      </c>
      <c r="F1093" t="s">
        <v>54</v>
      </c>
      <c r="G1093" t="s">
        <v>61</v>
      </c>
      <c r="H1093" t="str">
        <f>IF(AND(VLOOKUP(D1093,Tabelle1!$A$2:$C$9,3,0)="Uninf", G1093="yes"),"Uninf-AB",VLOOKUP(D1093,Tabelle1!$A$2:$C$9,3,0))</f>
        <v>wMelCS</v>
      </c>
      <c r="I1093" t="str">
        <f t="shared" si="68"/>
        <v>wMelCS_Po_2_+</v>
      </c>
      <c r="J1093">
        <v>1</v>
      </c>
      <c r="K1093">
        <v>19</v>
      </c>
      <c r="L1093">
        <v>7</v>
      </c>
      <c r="M1093" t="str">
        <f t="shared" si="69"/>
        <v>re10+7</v>
      </c>
      <c r="N1093">
        <v>11</v>
      </c>
      <c r="O1093">
        <v>30</v>
      </c>
      <c r="P1093">
        <v>60</v>
      </c>
      <c r="Q1093">
        <v>24.3</v>
      </c>
      <c r="R1093" t="s">
        <v>14</v>
      </c>
      <c r="S1093">
        <v>24</v>
      </c>
      <c r="T1093" s="4" t="s">
        <v>42</v>
      </c>
      <c r="U1093" t="s">
        <v>30</v>
      </c>
      <c r="V1093">
        <v>23.236832813117299</v>
      </c>
      <c r="W1093">
        <f t="shared" si="70"/>
        <v>23</v>
      </c>
      <c r="X1093" t="s">
        <v>59</v>
      </c>
      <c r="Y1093" t="str">
        <f t="shared" si="71"/>
        <v>Po</v>
      </c>
    </row>
    <row r="1094" spans="1:25" x14ac:dyDescent="0.3">
      <c r="A1094">
        <v>1314</v>
      </c>
      <c r="B1094">
        <v>1080</v>
      </c>
      <c r="C1094" t="s">
        <v>27</v>
      </c>
      <c r="D1094" t="s">
        <v>27</v>
      </c>
      <c r="E1094">
        <f>VLOOKUP(D1094,Tabelle1!$A$2:$B$9,2,0)</f>
        <v>2</v>
      </c>
      <c r="F1094" t="s">
        <v>54</v>
      </c>
      <c r="G1094" t="s">
        <v>61</v>
      </c>
      <c r="H1094" t="str">
        <f>IF(AND(VLOOKUP(D1094,Tabelle1!$A$2:$C$9,3,0)="Uninf", G1094="yes"),"Uninf-AB",VLOOKUP(D1094,Tabelle1!$A$2:$C$9,3,0))</f>
        <v>wMelCS</v>
      </c>
      <c r="I1094" t="str">
        <f t="shared" si="68"/>
        <v>wMelCS_Po_2_+</v>
      </c>
      <c r="J1094">
        <v>1</v>
      </c>
      <c r="K1094">
        <v>19</v>
      </c>
      <c r="L1094">
        <v>7</v>
      </c>
      <c r="M1094" t="str">
        <f t="shared" si="69"/>
        <v>re10+7</v>
      </c>
      <c r="N1094">
        <v>11</v>
      </c>
      <c r="O1094">
        <v>30</v>
      </c>
      <c r="P1094">
        <v>60</v>
      </c>
      <c r="Q1094">
        <v>24.3</v>
      </c>
      <c r="R1094" t="s">
        <v>14</v>
      </c>
      <c r="S1094">
        <v>24</v>
      </c>
      <c r="T1094" s="4" t="s">
        <v>42</v>
      </c>
      <c r="U1094" t="s">
        <v>30</v>
      </c>
      <c r="V1094">
        <v>23.2578063634543</v>
      </c>
      <c r="W1094">
        <f t="shared" si="70"/>
        <v>23</v>
      </c>
      <c r="X1094" t="s">
        <v>59</v>
      </c>
      <c r="Y1094" t="str">
        <f t="shared" si="71"/>
        <v>Po</v>
      </c>
    </row>
    <row r="1095" spans="1:25" x14ac:dyDescent="0.3">
      <c r="A1095">
        <v>1394</v>
      </c>
      <c r="B1095">
        <v>1048</v>
      </c>
      <c r="C1095" t="s">
        <v>27</v>
      </c>
      <c r="D1095" t="s">
        <v>27</v>
      </c>
      <c r="E1095">
        <f>VLOOKUP(D1095,Tabelle1!$A$2:$B$9,2,0)</f>
        <v>2</v>
      </c>
      <c r="F1095" t="s">
        <v>54</v>
      </c>
      <c r="G1095" t="s">
        <v>61</v>
      </c>
      <c r="H1095" t="str">
        <f>IF(AND(VLOOKUP(D1095,Tabelle1!$A$2:$C$9,3,0)="Uninf", G1095="yes"),"Uninf-AB",VLOOKUP(D1095,Tabelle1!$A$2:$C$9,3,0))</f>
        <v>wMelCS</v>
      </c>
      <c r="I1095" t="str">
        <f t="shared" si="68"/>
        <v>wMelCS_Po_2_+</v>
      </c>
      <c r="J1095">
        <v>1</v>
      </c>
      <c r="K1095">
        <v>19</v>
      </c>
      <c r="L1095">
        <v>7</v>
      </c>
      <c r="M1095" t="str">
        <f t="shared" si="69"/>
        <v>re10+7</v>
      </c>
      <c r="N1095">
        <v>11</v>
      </c>
      <c r="O1095">
        <v>30</v>
      </c>
      <c r="P1095">
        <v>60</v>
      </c>
      <c r="Q1095">
        <v>24.3</v>
      </c>
      <c r="R1095" t="s">
        <v>14</v>
      </c>
      <c r="S1095">
        <v>24</v>
      </c>
      <c r="T1095" s="4" t="s">
        <v>42</v>
      </c>
      <c r="U1095" t="s">
        <v>30</v>
      </c>
      <c r="V1095">
        <v>23.622374416772001</v>
      </c>
      <c r="W1095">
        <f t="shared" si="70"/>
        <v>24</v>
      </c>
      <c r="X1095" t="s">
        <v>59</v>
      </c>
      <c r="Y1095" t="str">
        <f t="shared" si="71"/>
        <v>Po</v>
      </c>
    </row>
    <row r="1096" spans="1:25" x14ac:dyDescent="0.3">
      <c r="A1096">
        <v>1704</v>
      </c>
      <c r="B1096">
        <v>1064</v>
      </c>
      <c r="C1096" t="s">
        <v>27</v>
      </c>
      <c r="D1096" t="s">
        <v>27</v>
      </c>
      <c r="E1096">
        <f>VLOOKUP(D1096,Tabelle1!$A$2:$B$9,2,0)</f>
        <v>2</v>
      </c>
      <c r="F1096" t="s">
        <v>54</v>
      </c>
      <c r="G1096" t="s">
        <v>61</v>
      </c>
      <c r="H1096" t="str">
        <f>IF(AND(VLOOKUP(D1096,Tabelle1!$A$2:$C$9,3,0)="Uninf", G1096="yes"),"Uninf-AB",VLOOKUP(D1096,Tabelle1!$A$2:$C$9,3,0))</f>
        <v>wMelCS</v>
      </c>
      <c r="I1096" t="str">
        <f t="shared" si="68"/>
        <v>wMelCS_Po_2_+</v>
      </c>
      <c r="J1096">
        <v>1</v>
      </c>
      <c r="K1096">
        <v>19</v>
      </c>
      <c r="L1096">
        <v>7</v>
      </c>
      <c r="M1096" t="str">
        <f t="shared" si="69"/>
        <v>re10+7</v>
      </c>
      <c r="N1096">
        <v>11</v>
      </c>
      <c r="O1096">
        <v>30</v>
      </c>
      <c r="P1096">
        <v>60</v>
      </c>
      <c r="Q1096">
        <v>24.3</v>
      </c>
      <c r="R1096" t="s">
        <v>14</v>
      </c>
      <c r="S1096">
        <v>24</v>
      </c>
      <c r="T1096" s="4" t="s">
        <v>42</v>
      </c>
      <c r="U1096" t="s">
        <v>30</v>
      </c>
      <c r="V1096">
        <v>25.010579263140201</v>
      </c>
      <c r="W1096">
        <f t="shared" si="70"/>
        <v>25</v>
      </c>
      <c r="X1096" t="s">
        <v>59</v>
      </c>
      <c r="Y1096" t="str">
        <f t="shared" si="71"/>
        <v>Po</v>
      </c>
    </row>
    <row r="1097" spans="1:25" x14ac:dyDescent="0.3">
      <c r="A1097">
        <v>1722</v>
      </c>
      <c r="B1097">
        <v>1074</v>
      </c>
      <c r="C1097" t="s">
        <v>27</v>
      </c>
      <c r="D1097" t="s">
        <v>27</v>
      </c>
      <c r="E1097">
        <f>VLOOKUP(D1097,Tabelle1!$A$2:$B$9,2,0)</f>
        <v>2</v>
      </c>
      <c r="F1097" t="s">
        <v>54</v>
      </c>
      <c r="G1097" t="s">
        <v>61</v>
      </c>
      <c r="H1097" t="str">
        <f>IF(AND(VLOOKUP(D1097,Tabelle1!$A$2:$C$9,3,0)="Uninf", G1097="yes"),"Uninf-AB",VLOOKUP(D1097,Tabelle1!$A$2:$C$9,3,0))</f>
        <v>wMelCS</v>
      </c>
      <c r="I1097" t="str">
        <f t="shared" si="68"/>
        <v>wMelCS_Po_2_+</v>
      </c>
      <c r="J1097">
        <v>1</v>
      </c>
      <c r="K1097">
        <v>19</v>
      </c>
      <c r="L1097">
        <v>7</v>
      </c>
      <c r="M1097" t="str">
        <f t="shared" si="69"/>
        <v>re10+7</v>
      </c>
      <c r="N1097">
        <v>11</v>
      </c>
      <c r="O1097">
        <v>30</v>
      </c>
      <c r="P1097">
        <v>60</v>
      </c>
      <c r="Q1097">
        <v>24.3</v>
      </c>
      <c r="R1097" t="s">
        <v>14</v>
      </c>
      <c r="S1097">
        <v>24</v>
      </c>
      <c r="T1097" s="4" t="s">
        <v>42</v>
      </c>
      <c r="U1097" t="s">
        <v>30</v>
      </c>
      <c r="V1097">
        <v>25.0895975223075</v>
      </c>
      <c r="W1097">
        <f t="shared" si="70"/>
        <v>25</v>
      </c>
      <c r="X1097" t="s">
        <v>59</v>
      </c>
      <c r="Y1097" t="str">
        <f t="shared" si="71"/>
        <v>Po</v>
      </c>
    </row>
    <row r="1098" spans="1:25" x14ac:dyDescent="0.3">
      <c r="A1098">
        <v>2076</v>
      </c>
      <c r="B1098">
        <v>1014</v>
      </c>
      <c r="C1098" t="s">
        <v>27</v>
      </c>
      <c r="D1098" t="s">
        <v>27</v>
      </c>
      <c r="E1098">
        <f>VLOOKUP(D1098,Tabelle1!$A$2:$B$9,2,0)</f>
        <v>2</v>
      </c>
      <c r="F1098" t="s">
        <v>54</v>
      </c>
      <c r="G1098" t="s">
        <v>61</v>
      </c>
      <c r="H1098" t="str">
        <f>IF(AND(VLOOKUP(D1098,Tabelle1!$A$2:$C$9,3,0)="Uninf", G1098="yes"),"Uninf-AB",VLOOKUP(D1098,Tabelle1!$A$2:$C$9,3,0))</f>
        <v>wMelCS</v>
      </c>
      <c r="I1098" t="str">
        <f t="shared" si="68"/>
        <v>wMelCS_Po_2_+</v>
      </c>
      <c r="J1098">
        <v>1</v>
      </c>
      <c r="K1098">
        <v>19</v>
      </c>
      <c r="L1098">
        <v>7</v>
      </c>
      <c r="M1098" t="str">
        <f t="shared" si="69"/>
        <v>re10+7</v>
      </c>
      <c r="N1098">
        <v>11</v>
      </c>
      <c r="O1098">
        <v>30</v>
      </c>
      <c r="P1098">
        <v>60</v>
      </c>
      <c r="Q1098">
        <v>24.3</v>
      </c>
      <c r="R1098" t="s">
        <v>14</v>
      </c>
      <c r="S1098">
        <v>24</v>
      </c>
      <c r="T1098" s="4" t="s">
        <v>42</v>
      </c>
      <c r="U1098" t="s">
        <v>30</v>
      </c>
      <c r="V1098">
        <v>26.688533279699701</v>
      </c>
      <c r="W1098">
        <f t="shared" si="70"/>
        <v>27</v>
      </c>
      <c r="X1098" t="s">
        <v>59</v>
      </c>
      <c r="Y1098" t="str">
        <f t="shared" si="71"/>
        <v>Po</v>
      </c>
    </row>
    <row r="1099" spans="1:25" x14ac:dyDescent="0.3">
      <c r="A1099">
        <v>2094</v>
      </c>
      <c r="B1099">
        <v>1012</v>
      </c>
      <c r="C1099" t="s">
        <v>27</v>
      </c>
      <c r="D1099" t="s">
        <v>27</v>
      </c>
      <c r="E1099">
        <f>VLOOKUP(D1099,Tabelle1!$A$2:$B$9,2,0)</f>
        <v>2</v>
      </c>
      <c r="F1099" t="s">
        <v>54</v>
      </c>
      <c r="G1099" t="s">
        <v>61</v>
      </c>
      <c r="H1099" t="str">
        <f>IF(AND(VLOOKUP(D1099,Tabelle1!$A$2:$C$9,3,0)="Uninf", G1099="yes"),"Uninf-AB",VLOOKUP(D1099,Tabelle1!$A$2:$C$9,3,0))</f>
        <v>wMelCS</v>
      </c>
      <c r="I1099" t="str">
        <f t="shared" si="68"/>
        <v>wMelCS_Po_2_+</v>
      </c>
      <c r="J1099">
        <v>1</v>
      </c>
      <c r="K1099">
        <v>19</v>
      </c>
      <c r="L1099">
        <v>7</v>
      </c>
      <c r="M1099" t="str">
        <f t="shared" si="69"/>
        <v>re10+7</v>
      </c>
      <c r="N1099">
        <v>11</v>
      </c>
      <c r="O1099">
        <v>30</v>
      </c>
      <c r="P1099">
        <v>60</v>
      </c>
      <c r="Q1099">
        <v>24.3</v>
      </c>
      <c r="R1099" t="s">
        <v>14</v>
      </c>
      <c r="S1099">
        <v>24</v>
      </c>
      <c r="T1099" s="4" t="s">
        <v>42</v>
      </c>
      <c r="U1099" t="s">
        <v>30</v>
      </c>
      <c r="V1099">
        <v>26.769651226887301</v>
      </c>
      <c r="W1099">
        <f t="shared" si="70"/>
        <v>27</v>
      </c>
      <c r="X1099" t="s">
        <v>59</v>
      </c>
      <c r="Y1099" t="str">
        <f t="shared" si="71"/>
        <v>Po</v>
      </c>
    </row>
    <row r="1100" spans="1:25" x14ac:dyDescent="0.3">
      <c r="A1100">
        <v>2126</v>
      </c>
      <c r="B1100">
        <v>1012</v>
      </c>
      <c r="C1100" t="s">
        <v>27</v>
      </c>
      <c r="D1100" t="s">
        <v>27</v>
      </c>
      <c r="E1100">
        <f>VLOOKUP(D1100,Tabelle1!$A$2:$B$9,2,0)</f>
        <v>2</v>
      </c>
      <c r="F1100" t="s">
        <v>54</v>
      </c>
      <c r="G1100" t="s">
        <v>61</v>
      </c>
      <c r="H1100" t="str">
        <f>IF(AND(VLOOKUP(D1100,Tabelle1!$A$2:$C$9,3,0)="Uninf", G1100="yes"),"Uninf-AB",VLOOKUP(D1100,Tabelle1!$A$2:$C$9,3,0))</f>
        <v>wMelCS</v>
      </c>
      <c r="I1100" t="str">
        <f t="shared" si="68"/>
        <v>wMelCS_Po_2_+</v>
      </c>
      <c r="J1100">
        <v>1</v>
      </c>
      <c r="K1100">
        <v>19</v>
      </c>
      <c r="L1100">
        <v>7</v>
      </c>
      <c r="M1100" t="str">
        <f t="shared" si="69"/>
        <v>re10+7</v>
      </c>
      <c r="N1100">
        <v>11</v>
      </c>
      <c r="O1100">
        <v>30</v>
      </c>
      <c r="P1100">
        <v>60</v>
      </c>
      <c r="Q1100">
        <v>24.3</v>
      </c>
      <c r="R1100" t="s">
        <v>14</v>
      </c>
      <c r="S1100">
        <v>24</v>
      </c>
      <c r="T1100" s="4" t="s">
        <v>42</v>
      </c>
      <c r="U1100" t="s">
        <v>30</v>
      </c>
      <c r="V1100">
        <v>26.9132387809927</v>
      </c>
      <c r="W1100">
        <f t="shared" si="70"/>
        <v>27</v>
      </c>
      <c r="X1100" t="s">
        <v>59</v>
      </c>
      <c r="Y1100" t="str">
        <f t="shared" si="71"/>
        <v>Po</v>
      </c>
    </row>
    <row r="1101" spans="1:25" x14ac:dyDescent="0.3">
      <c r="A1101">
        <v>2146</v>
      </c>
      <c r="B1101">
        <v>1010</v>
      </c>
      <c r="C1101" t="s">
        <v>27</v>
      </c>
      <c r="D1101" t="s">
        <v>27</v>
      </c>
      <c r="E1101">
        <f>VLOOKUP(D1101,Tabelle1!$A$2:$B$9,2,0)</f>
        <v>2</v>
      </c>
      <c r="F1101" t="s">
        <v>54</v>
      </c>
      <c r="G1101" t="s">
        <v>61</v>
      </c>
      <c r="H1101" t="str">
        <f>IF(AND(VLOOKUP(D1101,Tabelle1!$A$2:$C$9,3,0)="Uninf", G1101="yes"),"Uninf-AB",VLOOKUP(D1101,Tabelle1!$A$2:$C$9,3,0))</f>
        <v>wMelCS</v>
      </c>
      <c r="I1101" t="str">
        <f t="shared" si="68"/>
        <v>wMelCS_Po_2_+</v>
      </c>
      <c r="J1101">
        <v>1</v>
      </c>
      <c r="K1101">
        <v>19</v>
      </c>
      <c r="L1101">
        <v>7</v>
      </c>
      <c r="M1101" t="str">
        <f t="shared" si="69"/>
        <v>re10+7</v>
      </c>
      <c r="N1101">
        <v>11</v>
      </c>
      <c r="O1101">
        <v>30</v>
      </c>
      <c r="P1101">
        <v>60</v>
      </c>
      <c r="Q1101">
        <v>24.3</v>
      </c>
      <c r="R1101" t="s">
        <v>14</v>
      </c>
      <c r="S1101">
        <v>24</v>
      </c>
      <c r="T1101" s="4" t="s">
        <v>42</v>
      </c>
      <c r="U1101" t="s">
        <v>30</v>
      </c>
      <c r="V1101">
        <v>27.003330950311899</v>
      </c>
      <c r="W1101">
        <f t="shared" si="70"/>
        <v>27</v>
      </c>
      <c r="X1101" t="s">
        <v>59</v>
      </c>
      <c r="Y1101" t="str">
        <f t="shared" si="71"/>
        <v>Po</v>
      </c>
    </row>
    <row r="1102" spans="1:25" x14ac:dyDescent="0.3">
      <c r="A1102">
        <v>2272</v>
      </c>
      <c r="B1102">
        <v>998</v>
      </c>
      <c r="C1102" t="s">
        <v>27</v>
      </c>
      <c r="D1102" t="s">
        <v>27</v>
      </c>
      <c r="E1102">
        <f>VLOOKUP(D1102,Tabelle1!$A$2:$B$9,2,0)</f>
        <v>2</v>
      </c>
      <c r="F1102" t="s">
        <v>54</v>
      </c>
      <c r="G1102" t="s">
        <v>61</v>
      </c>
      <c r="H1102" t="str">
        <f>IF(AND(VLOOKUP(D1102,Tabelle1!$A$2:$C$9,3,0)="Uninf", G1102="yes"),"Uninf-AB",VLOOKUP(D1102,Tabelle1!$A$2:$C$9,3,0))</f>
        <v>wMelCS</v>
      </c>
      <c r="I1102" t="str">
        <f t="shared" si="68"/>
        <v>wMelCS_Po_2_+</v>
      </c>
      <c r="J1102">
        <v>1</v>
      </c>
      <c r="K1102">
        <v>19</v>
      </c>
      <c r="L1102">
        <v>7</v>
      </c>
      <c r="M1102" t="str">
        <f t="shared" si="69"/>
        <v>re10+7</v>
      </c>
      <c r="N1102">
        <v>11</v>
      </c>
      <c r="O1102">
        <v>30</v>
      </c>
      <c r="P1102">
        <v>60</v>
      </c>
      <c r="Q1102">
        <v>24.3</v>
      </c>
      <c r="R1102" t="s">
        <v>14</v>
      </c>
      <c r="S1102">
        <v>24</v>
      </c>
      <c r="T1102" s="4" t="s">
        <v>42</v>
      </c>
      <c r="U1102" t="s">
        <v>30</v>
      </c>
      <c r="V1102">
        <v>27.570806632621998</v>
      </c>
      <c r="W1102">
        <f t="shared" si="70"/>
        <v>28</v>
      </c>
      <c r="X1102" t="s">
        <v>59</v>
      </c>
      <c r="Y1102" t="str">
        <f t="shared" si="71"/>
        <v>Po</v>
      </c>
    </row>
    <row r="1103" spans="1:25" x14ac:dyDescent="0.3">
      <c r="A1103">
        <v>138</v>
      </c>
      <c r="B1103">
        <v>598</v>
      </c>
      <c r="C1103" t="s">
        <v>27</v>
      </c>
      <c r="D1103" t="s">
        <v>27</v>
      </c>
      <c r="E1103">
        <f>VLOOKUP(D1103,Tabelle1!$A$2:$B$9,2,0)</f>
        <v>2</v>
      </c>
      <c r="F1103" t="s">
        <v>54</v>
      </c>
      <c r="G1103" t="s">
        <v>61</v>
      </c>
      <c r="H1103" t="str">
        <f>IF(AND(VLOOKUP(D1103,Tabelle1!$A$2:$C$9,3,0)="Uninf", G1103="yes"),"Uninf-AB",VLOOKUP(D1103,Tabelle1!$A$2:$C$9,3,0))</f>
        <v>wMelCS</v>
      </c>
      <c r="I1103" t="str">
        <f t="shared" si="68"/>
        <v>wMelCS_Po_2_+</v>
      </c>
      <c r="J1103">
        <v>4</v>
      </c>
      <c r="K1103">
        <v>20</v>
      </c>
      <c r="L1103">
        <v>8</v>
      </c>
      <c r="M1103" t="str">
        <f t="shared" si="69"/>
        <v>re10+8</v>
      </c>
      <c r="N1103">
        <v>15</v>
      </c>
      <c r="O1103">
        <v>20</v>
      </c>
      <c r="P1103">
        <v>56</v>
      </c>
      <c r="Q1103">
        <v>24.8</v>
      </c>
      <c r="R1103" t="s">
        <v>14</v>
      </c>
      <c r="S1103">
        <v>24</v>
      </c>
      <c r="T1103" s="4" t="s">
        <v>42</v>
      </c>
      <c r="U1103" t="s">
        <v>30</v>
      </c>
      <c r="V1103">
        <v>17.955271376171702</v>
      </c>
      <c r="W1103">
        <f t="shared" si="70"/>
        <v>18</v>
      </c>
      <c r="X1103" t="s">
        <v>59</v>
      </c>
      <c r="Y1103" t="str">
        <f t="shared" si="71"/>
        <v>Po</v>
      </c>
    </row>
    <row r="1104" spans="1:25" x14ac:dyDescent="0.3">
      <c r="A1104">
        <v>164</v>
      </c>
      <c r="B1104">
        <v>582</v>
      </c>
      <c r="C1104" t="s">
        <v>27</v>
      </c>
      <c r="D1104" t="s">
        <v>27</v>
      </c>
      <c r="E1104">
        <f>VLOOKUP(D1104,Tabelle1!$A$2:$B$9,2,0)</f>
        <v>2</v>
      </c>
      <c r="F1104" t="s">
        <v>54</v>
      </c>
      <c r="G1104" t="s">
        <v>61</v>
      </c>
      <c r="H1104" t="str">
        <f>IF(AND(VLOOKUP(D1104,Tabelle1!$A$2:$C$9,3,0)="Uninf", G1104="yes"),"Uninf-AB",VLOOKUP(D1104,Tabelle1!$A$2:$C$9,3,0))</f>
        <v>wMelCS</v>
      </c>
      <c r="I1104" t="str">
        <f t="shared" si="68"/>
        <v>wMelCS_Po_2_+</v>
      </c>
      <c r="J1104">
        <v>4</v>
      </c>
      <c r="K1104">
        <v>20</v>
      </c>
      <c r="L1104">
        <v>8</v>
      </c>
      <c r="M1104" t="str">
        <f t="shared" si="69"/>
        <v>re10+8</v>
      </c>
      <c r="N1104">
        <v>15</v>
      </c>
      <c r="O1104">
        <v>20</v>
      </c>
      <c r="P1104">
        <v>56</v>
      </c>
      <c r="Q1104">
        <v>24.8</v>
      </c>
      <c r="R1104" t="s">
        <v>14</v>
      </c>
      <c r="S1104">
        <v>24</v>
      </c>
      <c r="T1104" s="4" t="s">
        <v>42</v>
      </c>
      <c r="U1104" t="s">
        <v>30</v>
      </c>
      <c r="V1104">
        <v>18.0779432232939</v>
      </c>
      <c r="W1104">
        <f t="shared" si="70"/>
        <v>18</v>
      </c>
      <c r="X1104" t="s">
        <v>59</v>
      </c>
      <c r="Y1104" t="str">
        <f t="shared" si="71"/>
        <v>Po</v>
      </c>
    </row>
    <row r="1105" spans="1:25" x14ac:dyDescent="0.3">
      <c r="A1105">
        <v>170</v>
      </c>
      <c r="B1105">
        <v>566</v>
      </c>
      <c r="C1105" t="s">
        <v>27</v>
      </c>
      <c r="D1105" t="s">
        <v>27</v>
      </c>
      <c r="E1105">
        <f>VLOOKUP(D1105,Tabelle1!$A$2:$B$9,2,0)</f>
        <v>2</v>
      </c>
      <c r="F1105" t="s">
        <v>54</v>
      </c>
      <c r="G1105" t="s">
        <v>61</v>
      </c>
      <c r="H1105" t="str">
        <f>IF(AND(VLOOKUP(D1105,Tabelle1!$A$2:$C$9,3,0)="Uninf", G1105="yes"),"Uninf-AB",VLOOKUP(D1105,Tabelle1!$A$2:$C$9,3,0))</f>
        <v>wMelCS</v>
      </c>
      <c r="I1105" t="str">
        <f t="shared" si="68"/>
        <v>wMelCS_Po_2_+</v>
      </c>
      <c r="J1105">
        <v>4</v>
      </c>
      <c r="K1105">
        <v>20</v>
      </c>
      <c r="L1105">
        <v>8</v>
      </c>
      <c r="M1105" t="str">
        <f t="shared" si="69"/>
        <v>re10+8</v>
      </c>
      <c r="N1105">
        <v>15</v>
      </c>
      <c r="O1105">
        <v>20</v>
      </c>
      <c r="P1105">
        <v>56</v>
      </c>
      <c r="Q1105">
        <v>24.8</v>
      </c>
      <c r="R1105" t="s">
        <v>14</v>
      </c>
      <c r="S1105">
        <v>24</v>
      </c>
      <c r="T1105" s="4" t="s">
        <v>42</v>
      </c>
      <c r="U1105" t="s">
        <v>30</v>
      </c>
      <c r="V1105">
        <v>18.1114246524475</v>
      </c>
      <c r="W1105">
        <f t="shared" si="70"/>
        <v>18</v>
      </c>
      <c r="X1105" t="s">
        <v>59</v>
      </c>
      <c r="Y1105" t="str">
        <f t="shared" si="71"/>
        <v>Po</v>
      </c>
    </row>
    <row r="1106" spans="1:25" x14ac:dyDescent="0.3">
      <c r="A1106">
        <v>206</v>
      </c>
      <c r="B1106">
        <v>588</v>
      </c>
      <c r="C1106" t="s">
        <v>27</v>
      </c>
      <c r="D1106" t="s">
        <v>27</v>
      </c>
      <c r="E1106">
        <f>VLOOKUP(D1106,Tabelle1!$A$2:$B$9,2,0)</f>
        <v>2</v>
      </c>
      <c r="F1106" t="s">
        <v>54</v>
      </c>
      <c r="G1106" t="s">
        <v>61</v>
      </c>
      <c r="H1106" t="str">
        <f>IF(AND(VLOOKUP(D1106,Tabelle1!$A$2:$C$9,3,0)="Uninf", G1106="yes"),"Uninf-AB",VLOOKUP(D1106,Tabelle1!$A$2:$C$9,3,0))</f>
        <v>wMelCS</v>
      </c>
      <c r="I1106" t="str">
        <f t="shared" si="68"/>
        <v>wMelCS_Po_2_+</v>
      </c>
      <c r="J1106">
        <v>4</v>
      </c>
      <c r="K1106">
        <v>20</v>
      </c>
      <c r="L1106">
        <v>8</v>
      </c>
      <c r="M1106" t="str">
        <f t="shared" si="69"/>
        <v>re10+8</v>
      </c>
      <c r="N1106">
        <v>15</v>
      </c>
      <c r="O1106">
        <v>20</v>
      </c>
      <c r="P1106">
        <v>56</v>
      </c>
      <c r="Q1106">
        <v>24.8</v>
      </c>
      <c r="R1106" t="s">
        <v>14</v>
      </c>
      <c r="S1106">
        <v>24</v>
      </c>
      <c r="T1106" s="4" t="s">
        <v>42</v>
      </c>
      <c r="U1106" t="s">
        <v>30</v>
      </c>
      <c r="V1106">
        <v>18.2627214871167</v>
      </c>
      <c r="W1106">
        <f t="shared" si="70"/>
        <v>18</v>
      </c>
      <c r="X1106" t="s">
        <v>59</v>
      </c>
      <c r="Y1106" t="str">
        <f t="shared" si="71"/>
        <v>Po</v>
      </c>
    </row>
    <row r="1107" spans="1:25" x14ac:dyDescent="0.3">
      <c r="A1107">
        <v>308</v>
      </c>
      <c r="B1107">
        <v>560</v>
      </c>
      <c r="C1107" t="s">
        <v>27</v>
      </c>
      <c r="D1107" t="s">
        <v>27</v>
      </c>
      <c r="E1107">
        <f>VLOOKUP(D1107,Tabelle1!$A$2:$B$9,2,0)</f>
        <v>2</v>
      </c>
      <c r="F1107" t="s">
        <v>54</v>
      </c>
      <c r="G1107" t="s">
        <v>61</v>
      </c>
      <c r="H1107" t="str">
        <f>IF(AND(VLOOKUP(D1107,Tabelle1!$A$2:$C$9,3,0)="Uninf", G1107="yes"),"Uninf-AB",VLOOKUP(D1107,Tabelle1!$A$2:$C$9,3,0))</f>
        <v>wMelCS</v>
      </c>
      <c r="I1107" t="str">
        <f t="shared" si="68"/>
        <v>wMelCS_Po_2_+</v>
      </c>
      <c r="J1107">
        <v>4</v>
      </c>
      <c r="K1107">
        <v>20</v>
      </c>
      <c r="L1107">
        <v>8</v>
      </c>
      <c r="M1107" t="str">
        <f t="shared" si="69"/>
        <v>re10+8</v>
      </c>
      <c r="N1107">
        <v>15</v>
      </c>
      <c r="O1107">
        <v>20</v>
      </c>
      <c r="P1107">
        <v>56</v>
      </c>
      <c r="Q1107">
        <v>24.8</v>
      </c>
      <c r="R1107" t="s">
        <v>14</v>
      </c>
      <c r="S1107">
        <v>24</v>
      </c>
      <c r="T1107" s="4" t="s">
        <v>42</v>
      </c>
      <c r="U1107" t="s">
        <v>30</v>
      </c>
      <c r="V1107">
        <v>18.729360150341801</v>
      </c>
      <c r="W1107">
        <f t="shared" si="70"/>
        <v>19</v>
      </c>
      <c r="X1107" t="s">
        <v>59</v>
      </c>
      <c r="Y1107" t="str">
        <f t="shared" si="71"/>
        <v>Po</v>
      </c>
    </row>
    <row r="1108" spans="1:25" x14ac:dyDescent="0.3">
      <c r="A1108">
        <v>316</v>
      </c>
      <c r="B1108">
        <v>590</v>
      </c>
      <c r="C1108" t="s">
        <v>27</v>
      </c>
      <c r="D1108" t="s">
        <v>27</v>
      </c>
      <c r="E1108">
        <f>VLOOKUP(D1108,Tabelle1!$A$2:$B$9,2,0)</f>
        <v>2</v>
      </c>
      <c r="F1108" t="s">
        <v>54</v>
      </c>
      <c r="G1108" t="s">
        <v>61</v>
      </c>
      <c r="H1108" t="str">
        <f>IF(AND(VLOOKUP(D1108,Tabelle1!$A$2:$C$9,3,0)="Uninf", G1108="yes"),"Uninf-AB",VLOOKUP(D1108,Tabelle1!$A$2:$C$9,3,0))</f>
        <v>wMelCS</v>
      </c>
      <c r="I1108" t="str">
        <f t="shared" si="68"/>
        <v>wMelCS_Po_2_+</v>
      </c>
      <c r="J1108">
        <v>4</v>
      </c>
      <c r="K1108">
        <v>20</v>
      </c>
      <c r="L1108">
        <v>8</v>
      </c>
      <c r="M1108" t="str">
        <f t="shared" si="69"/>
        <v>re10+8</v>
      </c>
      <c r="N1108">
        <v>15</v>
      </c>
      <c r="O1108">
        <v>20</v>
      </c>
      <c r="P1108">
        <v>56</v>
      </c>
      <c r="Q1108">
        <v>24.8</v>
      </c>
      <c r="R1108" t="s">
        <v>14</v>
      </c>
      <c r="S1108">
        <v>24</v>
      </c>
      <c r="T1108" s="4" t="s">
        <v>42</v>
      </c>
      <c r="U1108" t="s">
        <v>30</v>
      </c>
      <c r="V1108">
        <v>18.752428247973501</v>
      </c>
      <c r="W1108">
        <f t="shared" si="70"/>
        <v>19</v>
      </c>
      <c r="X1108" t="s">
        <v>59</v>
      </c>
      <c r="Y1108" t="str">
        <f t="shared" si="71"/>
        <v>Po</v>
      </c>
    </row>
    <row r="1109" spans="1:25" x14ac:dyDescent="0.3">
      <c r="A1109">
        <v>334</v>
      </c>
      <c r="B1109">
        <v>572</v>
      </c>
      <c r="C1109" t="s">
        <v>27</v>
      </c>
      <c r="D1109" t="s">
        <v>27</v>
      </c>
      <c r="E1109">
        <f>VLOOKUP(D1109,Tabelle1!$A$2:$B$9,2,0)</f>
        <v>2</v>
      </c>
      <c r="F1109" t="s">
        <v>54</v>
      </c>
      <c r="G1109" t="s">
        <v>61</v>
      </c>
      <c r="H1109" t="str">
        <f>IF(AND(VLOOKUP(D1109,Tabelle1!$A$2:$C$9,3,0)="Uninf", G1109="yes"),"Uninf-AB",VLOOKUP(D1109,Tabelle1!$A$2:$C$9,3,0))</f>
        <v>wMelCS</v>
      </c>
      <c r="I1109" t="str">
        <f t="shared" si="68"/>
        <v>wMelCS_Po_2_+</v>
      </c>
      <c r="J1109">
        <v>4</v>
      </c>
      <c r="K1109">
        <v>20</v>
      </c>
      <c r="L1109">
        <v>8</v>
      </c>
      <c r="M1109" t="str">
        <f t="shared" si="69"/>
        <v>re10+8</v>
      </c>
      <c r="N1109">
        <v>15</v>
      </c>
      <c r="O1109">
        <v>20</v>
      </c>
      <c r="P1109">
        <v>56</v>
      </c>
      <c r="Q1109">
        <v>24.8</v>
      </c>
      <c r="R1109" t="s">
        <v>14</v>
      </c>
      <c r="S1109">
        <v>24</v>
      </c>
      <c r="T1109" s="4" t="s">
        <v>42</v>
      </c>
      <c r="U1109" t="s">
        <v>30</v>
      </c>
      <c r="V1109">
        <v>18.8402644658787</v>
      </c>
      <c r="W1109">
        <f t="shared" si="70"/>
        <v>19</v>
      </c>
      <c r="X1109" t="s">
        <v>59</v>
      </c>
      <c r="Y1109" t="str">
        <f t="shared" si="71"/>
        <v>Po</v>
      </c>
    </row>
    <row r="1110" spans="1:25" x14ac:dyDescent="0.3">
      <c r="A1110">
        <v>400</v>
      </c>
      <c r="B1110">
        <v>548</v>
      </c>
      <c r="C1110" t="s">
        <v>27</v>
      </c>
      <c r="D1110" t="s">
        <v>27</v>
      </c>
      <c r="E1110">
        <f>VLOOKUP(D1110,Tabelle1!$A$2:$B$9,2,0)</f>
        <v>2</v>
      </c>
      <c r="F1110" t="s">
        <v>54</v>
      </c>
      <c r="G1110" t="s">
        <v>61</v>
      </c>
      <c r="H1110" t="str">
        <f>IF(AND(VLOOKUP(D1110,Tabelle1!$A$2:$C$9,3,0)="Uninf", G1110="yes"),"Uninf-AB",VLOOKUP(D1110,Tabelle1!$A$2:$C$9,3,0))</f>
        <v>wMelCS</v>
      </c>
      <c r="I1110" t="str">
        <f t="shared" si="68"/>
        <v>wMelCS_Po_2_+</v>
      </c>
      <c r="J1110">
        <v>4</v>
      </c>
      <c r="K1110">
        <v>20</v>
      </c>
      <c r="L1110">
        <v>8</v>
      </c>
      <c r="M1110" t="str">
        <f t="shared" si="69"/>
        <v>re10+8</v>
      </c>
      <c r="N1110">
        <v>15</v>
      </c>
      <c r="O1110">
        <v>20</v>
      </c>
      <c r="P1110">
        <v>56</v>
      </c>
      <c r="Q1110">
        <v>24.8</v>
      </c>
      <c r="R1110" t="s">
        <v>14</v>
      </c>
      <c r="S1110">
        <v>24</v>
      </c>
      <c r="T1110" s="4" t="s">
        <v>42</v>
      </c>
      <c r="U1110" t="s">
        <v>30</v>
      </c>
      <c r="V1110">
        <v>19.1446793008196</v>
      </c>
      <c r="W1110">
        <f t="shared" si="70"/>
        <v>19</v>
      </c>
      <c r="X1110" t="s">
        <v>59</v>
      </c>
      <c r="Y1110" t="str">
        <f t="shared" si="71"/>
        <v>Po</v>
      </c>
    </row>
    <row r="1111" spans="1:25" x14ac:dyDescent="0.3">
      <c r="A1111">
        <v>514</v>
      </c>
      <c r="B1111">
        <v>562</v>
      </c>
      <c r="C1111" t="s">
        <v>27</v>
      </c>
      <c r="D1111" t="s">
        <v>27</v>
      </c>
      <c r="E1111">
        <f>VLOOKUP(D1111,Tabelle1!$A$2:$B$9,2,0)</f>
        <v>2</v>
      </c>
      <c r="F1111" t="s">
        <v>54</v>
      </c>
      <c r="G1111" t="s">
        <v>61</v>
      </c>
      <c r="H1111" t="str">
        <f>IF(AND(VLOOKUP(D1111,Tabelle1!$A$2:$C$9,3,0)="Uninf", G1111="yes"),"Uninf-AB",VLOOKUP(D1111,Tabelle1!$A$2:$C$9,3,0))</f>
        <v>wMelCS</v>
      </c>
      <c r="I1111" t="str">
        <f t="shared" si="68"/>
        <v>wMelCS_Po_2_+</v>
      </c>
      <c r="J1111">
        <v>4</v>
      </c>
      <c r="K1111">
        <v>20</v>
      </c>
      <c r="L1111">
        <v>8</v>
      </c>
      <c r="M1111" t="str">
        <f t="shared" si="69"/>
        <v>re10+8</v>
      </c>
      <c r="N1111">
        <v>15</v>
      </c>
      <c r="O1111">
        <v>20</v>
      </c>
      <c r="P1111">
        <v>56</v>
      </c>
      <c r="Q1111">
        <v>24.8</v>
      </c>
      <c r="R1111" t="s">
        <v>14</v>
      </c>
      <c r="S1111">
        <v>24</v>
      </c>
      <c r="T1111" s="4" t="s">
        <v>42</v>
      </c>
      <c r="U1111" t="s">
        <v>30</v>
      </c>
      <c r="V1111">
        <v>19.647180917447798</v>
      </c>
      <c r="W1111">
        <f t="shared" si="70"/>
        <v>20</v>
      </c>
      <c r="X1111" t="s">
        <v>59</v>
      </c>
      <c r="Y1111" t="str">
        <f t="shared" si="71"/>
        <v>Po</v>
      </c>
    </row>
    <row r="1112" spans="1:25" x14ac:dyDescent="0.3">
      <c r="A1112">
        <v>824</v>
      </c>
      <c r="B1112">
        <v>528</v>
      </c>
      <c r="C1112" t="s">
        <v>27</v>
      </c>
      <c r="D1112" t="s">
        <v>27</v>
      </c>
      <c r="E1112">
        <f>VLOOKUP(D1112,Tabelle1!$A$2:$B$9,2,0)</f>
        <v>2</v>
      </c>
      <c r="F1112" t="s">
        <v>54</v>
      </c>
      <c r="G1112" t="s">
        <v>61</v>
      </c>
      <c r="H1112" t="str">
        <f>IF(AND(VLOOKUP(D1112,Tabelle1!$A$2:$C$9,3,0)="Uninf", G1112="yes"),"Uninf-AB",VLOOKUP(D1112,Tabelle1!$A$2:$C$9,3,0))</f>
        <v>wMelCS</v>
      </c>
      <c r="I1112" t="str">
        <f t="shared" si="68"/>
        <v>wMelCS_Po_2_+</v>
      </c>
      <c r="J1112">
        <v>4</v>
      </c>
      <c r="K1112">
        <v>20</v>
      </c>
      <c r="L1112">
        <v>8</v>
      </c>
      <c r="M1112" t="str">
        <f t="shared" si="69"/>
        <v>re10+8</v>
      </c>
      <c r="N1112">
        <v>15</v>
      </c>
      <c r="O1112">
        <v>20</v>
      </c>
      <c r="P1112">
        <v>56</v>
      </c>
      <c r="Q1112">
        <v>24.8</v>
      </c>
      <c r="R1112" t="s">
        <v>14</v>
      </c>
      <c r="S1112">
        <v>24</v>
      </c>
      <c r="T1112" s="4" t="s">
        <v>42</v>
      </c>
      <c r="U1112" t="s">
        <v>30</v>
      </c>
      <c r="V1112">
        <v>21.043921541457198</v>
      </c>
      <c r="W1112">
        <f t="shared" si="70"/>
        <v>21</v>
      </c>
      <c r="X1112" t="s">
        <v>59</v>
      </c>
      <c r="Y1112" t="str">
        <f t="shared" si="71"/>
        <v>Po</v>
      </c>
    </row>
    <row r="1113" spans="1:25" x14ac:dyDescent="0.3">
      <c r="A1113">
        <v>912</v>
      </c>
      <c r="B1113">
        <v>462</v>
      </c>
      <c r="C1113" t="s">
        <v>27</v>
      </c>
      <c r="D1113" t="s">
        <v>27</v>
      </c>
      <c r="E1113">
        <f>VLOOKUP(D1113,Tabelle1!$A$2:$B$9,2,0)</f>
        <v>2</v>
      </c>
      <c r="F1113" t="s">
        <v>54</v>
      </c>
      <c r="G1113" t="s">
        <v>61</v>
      </c>
      <c r="H1113" t="str">
        <f>IF(AND(VLOOKUP(D1113,Tabelle1!$A$2:$C$9,3,0)="Uninf", G1113="yes"),"Uninf-AB",VLOOKUP(D1113,Tabelle1!$A$2:$C$9,3,0))</f>
        <v>wMelCS</v>
      </c>
      <c r="I1113" t="str">
        <f t="shared" si="68"/>
        <v>wMelCS_Po_2_+</v>
      </c>
      <c r="J1113">
        <v>4</v>
      </c>
      <c r="K1113">
        <v>20</v>
      </c>
      <c r="L1113">
        <v>8</v>
      </c>
      <c r="M1113" t="str">
        <f t="shared" si="69"/>
        <v>re10+8</v>
      </c>
      <c r="N1113">
        <v>15</v>
      </c>
      <c r="O1113">
        <v>20</v>
      </c>
      <c r="P1113">
        <v>56</v>
      </c>
      <c r="Q1113">
        <v>24.8</v>
      </c>
      <c r="R1113" t="s">
        <v>14</v>
      </c>
      <c r="S1113">
        <v>24</v>
      </c>
      <c r="T1113" s="4" t="s">
        <v>42</v>
      </c>
      <c r="U1113" t="s">
        <v>30</v>
      </c>
      <c r="V1113">
        <v>21.4640971335416</v>
      </c>
      <c r="W1113">
        <f t="shared" si="70"/>
        <v>21</v>
      </c>
      <c r="X1113" t="s">
        <v>59</v>
      </c>
      <c r="Y1113" t="str">
        <f t="shared" si="71"/>
        <v>Po</v>
      </c>
    </row>
    <row r="1114" spans="1:25" x14ac:dyDescent="0.3">
      <c r="A1114">
        <v>1170</v>
      </c>
      <c r="B1114">
        <v>436</v>
      </c>
      <c r="C1114" t="s">
        <v>27</v>
      </c>
      <c r="D1114" t="s">
        <v>27</v>
      </c>
      <c r="E1114">
        <f>VLOOKUP(D1114,Tabelle1!$A$2:$B$9,2,0)</f>
        <v>2</v>
      </c>
      <c r="F1114" t="s">
        <v>54</v>
      </c>
      <c r="G1114" t="s">
        <v>61</v>
      </c>
      <c r="H1114" t="str">
        <f>IF(AND(VLOOKUP(D1114,Tabelle1!$A$2:$C$9,3,0)="Uninf", G1114="yes"),"Uninf-AB",VLOOKUP(D1114,Tabelle1!$A$2:$C$9,3,0))</f>
        <v>wMelCS</v>
      </c>
      <c r="I1114" t="str">
        <f t="shared" si="68"/>
        <v>wMelCS_Po_2_+</v>
      </c>
      <c r="J1114">
        <v>4</v>
      </c>
      <c r="K1114">
        <v>20</v>
      </c>
      <c r="L1114">
        <v>8</v>
      </c>
      <c r="M1114" t="str">
        <f t="shared" si="69"/>
        <v>re10+8</v>
      </c>
      <c r="N1114">
        <v>15</v>
      </c>
      <c r="O1114">
        <v>20</v>
      </c>
      <c r="P1114">
        <v>56</v>
      </c>
      <c r="Q1114">
        <v>24.8</v>
      </c>
      <c r="R1114" t="s">
        <v>14</v>
      </c>
      <c r="S1114">
        <v>24</v>
      </c>
      <c r="T1114" s="4" t="s">
        <v>42</v>
      </c>
      <c r="U1114" t="s">
        <v>30</v>
      </c>
      <c r="V1114">
        <v>22.6255805189512</v>
      </c>
      <c r="W1114">
        <f t="shared" si="70"/>
        <v>23</v>
      </c>
      <c r="X1114" t="s">
        <v>59</v>
      </c>
      <c r="Y1114" t="str">
        <f t="shared" si="71"/>
        <v>Po</v>
      </c>
    </row>
    <row r="1115" spans="1:25" x14ac:dyDescent="0.3">
      <c r="A1115">
        <v>1454</v>
      </c>
      <c r="B1115">
        <v>456</v>
      </c>
      <c r="C1115" t="s">
        <v>27</v>
      </c>
      <c r="D1115" t="s">
        <v>27</v>
      </c>
      <c r="E1115">
        <f>VLOOKUP(D1115,Tabelle1!$A$2:$B$9,2,0)</f>
        <v>2</v>
      </c>
      <c r="F1115" t="s">
        <v>54</v>
      </c>
      <c r="G1115" t="s">
        <v>61</v>
      </c>
      <c r="H1115" t="str">
        <f>IF(AND(VLOOKUP(D1115,Tabelle1!$A$2:$C$9,3,0)="Uninf", G1115="yes"),"Uninf-AB",VLOOKUP(D1115,Tabelle1!$A$2:$C$9,3,0))</f>
        <v>wMelCS</v>
      </c>
      <c r="I1115" t="str">
        <f t="shared" si="68"/>
        <v>wMelCS_Po_2_+</v>
      </c>
      <c r="J1115">
        <v>4</v>
      </c>
      <c r="K1115">
        <v>20</v>
      </c>
      <c r="L1115">
        <v>8</v>
      </c>
      <c r="M1115" t="str">
        <f t="shared" si="69"/>
        <v>re10+8</v>
      </c>
      <c r="N1115">
        <v>15</v>
      </c>
      <c r="O1115">
        <v>20</v>
      </c>
      <c r="P1115">
        <v>56</v>
      </c>
      <c r="Q1115">
        <v>24.8</v>
      </c>
      <c r="R1115" t="s">
        <v>14</v>
      </c>
      <c r="S1115">
        <v>24</v>
      </c>
      <c r="T1115" s="4" t="s">
        <v>42</v>
      </c>
      <c r="U1115" t="s">
        <v>30</v>
      </c>
      <c r="V1115">
        <v>23.883679074401101</v>
      </c>
      <c r="W1115">
        <f t="shared" si="70"/>
        <v>24</v>
      </c>
      <c r="X1115" t="s">
        <v>59</v>
      </c>
      <c r="Y1115" t="str">
        <f t="shared" si="71"/>
        <v>Po</v>
      </c>
    </row>
    <row r="1116" spans="1:25" x14ac:dyDescent="0.3">
      <c r="A1116">
        <v>1632</v>
      </c>
      <c r="B1116">
        <v>448</v>
      </c>
      <c r="C1116" t="s">
        <v>27</v>
      </c>
      <c r="D1116" t="s">
        <v>27</v>
      </c>
      <c r="E1116">
        <f>VLOOKUP(D1116,Tabelle1!$A$2:$B$9,2,0)</f>
        <v>2</v>
      </c>
      <c r="F1116" t="s">
        <v>54</v>
      </c>
      <c r="G1116" t="s">
        <v>61</v>
      </c>
      <c r="H1116" t="str">
        <f>IF(AND(VLOOKUP(D1116,Tabelle1!$A$2:$C$9,3,0)="Uninf", G1116="yes"),"Uninf-AB",VLOOKUP(D1116,Tabelle1!$A$2:$C$9,3,0))</f>
        <v>wMelCS</v>
      </c>
      <c r="I1116" t="str">
        <f t="shared" si="68"/>
        <v>wMelCS_Po_2_+</v>
      </c>
      <c r="J1116">
        <v>4</v>
      </c>
      <c r="K1116">
        <v>20</v>
      </c>
      <c r="L1116">
        <v>8</v>
      </c>
      <c r="M1116" t="str">
        <f t="shared" si="69"/>
        <v>re10+8</v>
      </c>
      <c r="N1116">
        <v>15</v>
      </c>
      <c r="O1116">
        <v>20</v>
      </c>
      <c r="P1116">
        <v>56</v>
      </c>
      <c r="Q1116">
        <v>24.8</v>
      </c>
      <c r="R1116" t="s">
        <v>14</v>
      </c>
      <c r="S1116">
        <v>24</v>
      </c>
      <c r="T1116" s="4" t="s">
        <v>42</v>
      </c>
      <c r="U1116" t="s">
        <v>30</v>
      </c>
      <c r="V1116">
        <v>24.680835946202901</v>
      </c>
      <c r="W1116">
        <f t="shared" si="70"/>
        <v>25</v>
      </c>
      <c r="X1116" t="s">
        <v>59</v>
      </c>
      <c r="Y1116" t="str">
        <f t="shared" si="71"/>
        <v>Po</v>
      </c>
    </row>
    <row r="1117" spans="1:25" x14ac:dyDescent="0.3">
      <c r="A1117">
        <v>1894</v>
      </c>
      <c r="B1117">
        <v>380</v>
      </c>
      <c r="C1117" t="s">
        <v>27</v>
      </c>
      <c r="D1117" t="s">
        <v>27</v>
      </c>
      <c r="E1117">
        <f>VLOOKUP(D1117,Tabelle1!$A$2:$B$9,2,0)</f>
        <v>2</v>
      </c>
      <c r="F1117" t="s">
        <v>54</v>
      </c>
      <c r="G1117" t="s">
        <v>61</v>
      </c>
      <c r="H1117" t="str">
        <f>IF(AND(VLOOKUP(D1117,Tabelle1!$A$2:$C$9,3,0)="Uninf", G1117="yes"),"Uninf-AB",VLOOKUP(D1117,Tabelle1!$A$2:$C$9,3,0))</f>
        <v>wMelCS</v>
      </c>
      <c r="I1117" t="str">
        <f t="shared" si="68"/>
        <v>wMelCS_Po_2_+</v>
      </c>
      <c r="J1117">
        <v>4</v>
      </c>
      <c r="K1117">
        <v>20</v>
      </c>
      <c r="L1117">
        <v>8</v>
      </c>
      <c r="M1117" t="str">
        <f t="shared" si="69"/>
        <v>re10+8</v>
      </c>
      <c r="N1117">
        <v>15</v>
      </c>
      <c r="O1117">
        <v>20</v>
      </c>
      <c r="P1117">
        <v>56</v>
      </c>
      <c r="Q1117">
        <v>24.8</v>
      </c>
      <c r="R1117" t="s">
        <v>14</v>
      </c>
      <c r="S1117">
        <v>24</v>
      </c>
      <c r="T1117" s="4" t="s">
        <v>42</v>
      </c>
      <c r="U1117" t="s">
        <v>30</v>
      </c>
      <c r="V1117">
        <v>25.877808712584301</v>
      </c>
      <c r="W1117">
        <f t="shared" si="70"/>
        <v>26</v>
      </c>
      <c r="X1117" t="s">
        <v>59</v>
      </c>
      <c r="Y1117" t="str">
        <f t="shared" si="71"/>
        <v>Po</v>
      </c>
    </row>
    <row r="1118" spans="1:25" x14ac:dyDescent="0.3">
      <c r="A1118">
        <v>2008</v>
      </c>
      <c r="B1118">
        <v>398</v>
      </c>
      <c r="C1118" t="s">
        <v>27</v>
      </c>
      <c r="D1118" t="s">
        <v>27</v>
      </c>
      <c r="E1118">
        <f>VLOOKUP(D1118,Tabelle1!$A$2:$B$9,2,0)</f>
        <v>2</v>
      </c>
      <c r="F1118" t="s">
        <v>54</v>
      </c>
      <c r="G1118" t="s">
        <v>61</v>
      </c>
      <c r="H1118" t="str">
        <f>IF(AND(VLOOKUP(D1118,Tabelle1!$A$2:$C$9,3,0)="Uninf", G1118="yes"),"Uninf-AB",VLOOKUP(D1118,Tabelle1!$A$2:$C$9,3,0))</f>
        <v>wMelCS</v>
      </c>
      <c r="I1118" t="str">
        <f t="shared" si="68"/>
        <v>wMelCS_Po_2_+</v>
      </c>
      <c r="J1118">
        <v>4</v>
      </c>
      <c r="K1118">
        <v>20</v>
      </c>
      <c r="L1118">
        <v>8</v>
      </c>
      <c r="M1118" t="str">
        <f t="shared" si="69"/>
        <v>re10+8</v>
      </c>
      <c r="N1118">
        <v>15</v>
      </c>
      <c r="O1118">
        <v>20</v>
      </c>
      <c r="P1118">
        <v>56</v>
      </c>
      <c r="Q1118">
        <v>24.8</v>
      </c>
      <c r="R1118" t="s">
        <v>14</v>
      </c>
      <c r="S1118">
        <v>24</v>
      </c>
      <c r="T1118" s="4" t="s">
        <v>42</v>
      </c>
      <c r="U1118" t="s">
        <v>30</v>
      </c>
      <c r="V1118">
        <v>26.378629253271701</v>
      </c>
      <c r="W1118">
        <f t="shared" si="70"/>
        <v>26</v>
      </c>
      <c r="X1118" t="s">
        <v>59</v>
      </c>
      <c r="Y1118" t="str">
        <f t="shared" si="71"/>
        <v>Po</v>
      </c>
    </row>
    <row r="1119" spans="1:25" x14ac:dyDescent="0.3">
      <c r="A1119">
        <v>2134</v>
      </c>
      <c r="B1119">
        <v>370</v>
      </c>
      <c r="C1119" t="s">
        <v>27</v>
      </c>
      <c r="D1119" t="s">
        <v>27</v>
      </c>
      <c r="E1119">
        <f>VLOOKUP(D1119,Tabelle1!$A$2:$B$9,2,0)</f>
        <v>2</v>
      </c>
      <c r="F1119" t="s">
        <v>54</v>
      </c>
      <c r="G1119" t="s">
        <v>61</v>
      </c>
      <c r="H1119" t="str">
        <f>IF(AND(VLOOKUP(D1119,Tabelle1!$A$2:$C$9,3,0)="Uninf", G1119="yes"),"Uninf-AB",VLOOKUP(D1119,Tabelle1!$A$2:$C$9,3,0))</f>
        <v>wMelCS</v>
      </c>
      <c r="I1119" t="str">
        <f t="shared" si="68"/>
        <v>wMelCS_Po_2_+</v>
      </c>
      <c r="J1119">
        <v>4</v>
      </c>
      <c r="K1119">
        <v>20</v>
      </c>
      <c r="L1119">
        <v>8</v>
      </c>
      <c r="M1119" t="str">
        <f t="shared" si="69"/>
        <v>re10+8</v>
      </c>
      <c r="N1119">
        <v>15</v>
      </c>
      <c r="O1119">
        <v>20</v>
      </c>
      <c r="P1119">
        <v>56</v>
      </c>
      <c r="Q1119">
        <v>24.8</v>
      </c>
      <c r="R1119" t="s">
        <v>14</v>
      </c>
      <c r="S1119">
        <v>24</v>
      </c>
      <c r="T1119" s="4" t="s">
        <v>42</v>
      </c>
      <c r="U1119" t="s">
        <v>30</v>
      </c>
      <c r="V1119">
        <v>26.952296418059099</v>
      </c>
      <c r="W1119">
        <f t="shared" si="70"/>
        <v>27</v>
      </c>
      <c r="X1119" t="s">
        <v>59</v>
      </c>
      <c r="Y1119" t="str">
        <f t="shared" si="71"/>
        <v>Po</v>
      </c>
    </row>
    <row r="1120" spans="1:25" x14ac:dyDescent="0.3">
      <c r="A1120">
        <v>2134</v>
      </c>
      <c r="B1120">
        <v>382</v>
      </c>
      <c r="C1120" t="s">
        <v>27</v>
      </c>
      <c r="D1120" t="s">
        <v>27</v>
      </c>
      <c r="E1120">
        <f>VLOOKUP(D1120,Tabelle1!$A$2:$B$9,2,0)</f>
        <v>2</v>
      </c>
      <c r="F1120" t="s">
        <v>54</v>
      </c>
      <c r="G1120" t="s">
        <v>61</v>
      </c>
      <c r="H1120" t="str">
        <f>IF(AND(VLOOKUP(D1120,Tabelle1!$A$2:$C$9,3,0)="Uninf", G1120="yes"),"Uninf-AB",VLOOKUP(D1120,Tabelle1!$A$2:$C$9,3,0))</f>
        <v>wMelCS</v>
      </c>
      <c r="I1120" t="str">
        <f t="shared" si="68"/>
        <v>wMelCS_Po_2_+</v>
      </c>
      <c r="J1120">
        <v>4</v>
      </c>
      <c r="K1120">
        <v>20</v>
      </c>
      <c r="L1120">
        <v>8</v>
      </c>
      <c r="M1120" t="str">
        <f t="shared" si="69"/>
        <v>re10+8</v>
      </c>
      <c r="N1120">
        <v>15</v>
      </c>
      <c r="O1120">
        <v>20</v>
      </c>
      <c r="P1120">
        <v>56</v>
      </c>
      <c r="Q1120">
        <v>24.8</v>
      </c>
      <c r="R1120" t="s">
        <v>14</v>
      </c>
      <c r="S1120">
        <v>24</v>
      </c>
      <c r="T1120" s="4" t="s">
        <v>42</v>
      </c>
      <c r="U1120" t="s">
        <v>30</v>
      </c>
      <c r="V1120">
        <v>26.9472531902368</v>
      </c>
      <c r="W1120">
        <f t="shared" si="70"/>
        <v>27</v>
      </c>
      <c r="X1120" t="s">
        <v>59</v>
      </c>
      <c r="Y1120" t="str">
        <f t="shared" si="71"/>
        <v>Po</v>
      </c>
    </row>
    <row r="1121" spans="1:25" x14ac:dyDescent="0.3">
      <c r="A1121">
        <v>2126</v>
      </c>
      <c r="B1121">
        <v>394</v>
      </c>
      <c r="C1121" t="s">
        <v>27</v>
      </c>
      <c r="D1121" t="s">
        <v>27</v>
      </c>
      <c r="E1121">
        <f>VLOOKUP(D1121,Tabelle1!$A$2:$B$9,2,0)</f>
        <v>2</v>
      </c>
      <c r="F1121" t="s">
        <v>54</v>
      </c>
      <c r="G1121" t="s">
        <v>61</v>
      </c>
      <c r="H1121" t="str">
        <f>IF(AND(VLOOKUP(D1121,Tabelle1!$A$2:$C$9,3,0)="Uninf", G1121="yes"),"Uninf-AB",VLOOKUP(D1121,Tabelle1!$A$2:$C$9,3,0))</f>
        <v>wMelCS</v>
      </c>
      <c r="I1121" t="str">
        <f t="shared" si="68"/>
        <v>wMelCS_Po_2_+</v>
      </c>
      <c r="J1121">
        <v>4</v>
      </c>
      <c r="K1121">
        <v>20</v>
      </c>
      <c r="L1121">
        <v>8</v>
      </c>
      <c r="M1121" t="str">
        <f t="shared" si="69"/>
        <v>re10+8</v>
      </c>
      <c r="N1121">
        <v>15</v>
      </c>
      <c r="O1121">
        <v>20</v>
      </c>
      <c r="P1121">
        <v>56</v>
      </c>
      <c r="Q1121">
        <v>24.8</v>
      </c>
      <c r="R1121" t="s">
        <v>14</v>
      </c>
      <c r="S1121">
        <v>24</v>
      </c>
      <c r="T1121" s="4" t="s">
        <v>42</v>
      </c>
      <c r="U1121" t="s">
        <v>30</v>
      </c>
      <c r="V1121">
        <v>26.906533795226999</v>
      </c>
      <c r="W1121">
        <f t="shared" si="70"/>
        <v>27</v>
      </c>
      <c r="X1121" t="s">
        <v>59</v>
      </c>
      <c r="Y1121" t="str">
        <f t="shared" si="71"/>
        <v>Po</v>
      </c>
    </row>
    <row r="1122" spans="1:25" x14ac:dyDescent="0.3">
      <c r="A1122">
        <v>2160</v>
      </c>
      <c r="B1122">
        <v>404</v>
      </c>
      <c r="C1122" t="s">
        <v>27</v>
      </c>
      <c r="D1122" t="s">
        <v>27</v>
      </c>
      <c r="E1122">
        <f>VLOOKUP(D1122,Tabelle1!$A$2:$B$9,2,0)</f>
        <v>2</v>
      </c>
      <c r="F1122" t="s">
        <v>54</v>
      </c>
      <c r="G1122" t="s">
        <v>61</v>
      </c>
      <c r="H1122" t="str">
        <f>IF(AND(VLOOKUP(D1122,Tabelle1!$A$2:$C$9,3,0)="Uninf", G1122="yes"),"Uninf-AB",VLOOKUP(D1122,Tabelle1!$A$2:$C$9,3,0))</f>
        <v>wMelCS</v>
      </c>
      <c r="I1122" t="str">
        <f t="shared" si="68"/>
        <v>wMelCS_Po_2_+</v>
      </c>
      <c r="J1122">
        <v>4</v>
      </c>
      <c r="K1122">
        <v>20</v>
      </c>
      <c r="L1122">
        <v>8</v>
      </c>
      <c r="M1122" t="str">
        <f t="shared" si="69"/>
        <v>re10+8</v>
      </c>
      <c r="N1122">
        <v>15</v>
      </c>
      <c r="O1122">
        <v>20</v>
      </c>
      <c r="P1122">
        <v>56</v>
      </c>
      <c r="Q1122">
        <v>24.8</v>
      </c>
      <c r="R1122" t="s">
        <v>14</v>
      </c>
      <c r="S1122">
        <v>24</v>
      </c>
      <c r="T1122" s="4" t="s">
        <v>42</v>
      </c>
      <c r="U1122" t="s">
        <v>30</v>
      </c>
      <c r="V1122">
        <v>27.053954815921699</v>
      </c>
      <c r="W1122">
        <f t="shared" si="70"/>
        <v>27</v>
      </c>
      <c r="X1122" t="s">
        <v>59</v>
      </c>
      <c r="Y1122" t="str">
        <f t="shared" si="71"/>
        <v>Po</v>
      </c>
    </row>
    <row r="1123" spans="1:25" x14ac:dyDescent="0.3">
      <c r="A1123">
        <v>2168</v>
      </c>
      <c r="B1123">
        <v>386</v>
      </c>
      <c r="C1123" t="s">
        <v>27</v>
      </c>
      <c r="D1123" t="s">
        <v>27</v>
      </c>
      <c r="E1123">
        <f>VLOOKUP(D1123,Tabelle1!$A$2:$B$9,2,0)</f>
        <v>2</v>
      </c>
      <c r="F1123" t="s">
        <v>54</v>
      </c>
      <c r="G1123" t="s">
        <v>61</v>
      </c>
      <c r="H1123" t="str">
        <f>IF(AND(VLOOKUP(D1123,Tabelle1!$A$2:$C$9,3,0)="Uninf", G1123="yes"),"Uninf-AB",VLOOKUP(D1123,Tabelle1!$A$2:$C$9,3,0))</f>
        <v>wMelCS</v>
      </c>
      <c r="I1123" t="str">
        <f t="shared" si="68"/>
        <v>wMelCS_Po_2_+</v>
      </c>
      <c r="J1123">
        <v>4</v>
      </c>
      <c r="K1123">
        <v>20</v>
      </c>
      <c r="L1123">
        <v>8</v>
      </c>
      <c r="M1123" t="str">
        <f t="shared" si="69"/>
        <v>re10+8</v>
      </c>
      <c r="N1123">
        <v>15</v>
      </c>
      <c r="O1123">
        <v>20</v>
      </c>
      <c r="P1123">
        <v>56</v>
      </c>
      <c r="Q1123">
        <v>24.8</v>
      </c>
      <c r="R1123" t="s">
        <v>14</v>
      </c>
      <c r="S1123">
        <v>24</v>
      </c>
      <c r="T1123" s="4" t="s">
        <v>42</v>
      </c>
      <c r="U1123" t="s">
        <v>30</v>
      </c>
      <c r="V1123">
        <v>27.097195824842601</v>
      </c>
      <c r="W1123">
        <f t="shared" si="70"/>
        <v>27</v>
      </c>
      <c r="X1123" t="s">
        <v>59</v>
      </c>
      <c r="Y1123" t="str">
        <f t="shared" si="71"/>
        <v>Po</v>
      </c>
    </row>
    <row r="1124" spans="1:25" x14ac:dyDescent="0.3">
      <c r="A1124">
        <v>2194</v>
      </c>
      <c r="B1124">
        <v>372</v>
      </c>
      <c r="C1124" t="s">
        <v>27</v>
      </c>
      <c r="D1124" t="s">
        <v>27</v>
      </c>
      <c r="E1124">
        <f>VLOOKUP(D1124,Tabelle1!$A$2:$B$9,2,0)</f>
        <v>2</v>
      </c>
      <c r="F1124" t="s">
        <v>54</v>
      </c>
      <c r="G1124" t="s">
        <v>61</v>
      </c>
      <c r="H1124" t="str">
        <f>IF(AND(VLOOKUP(D1124,Tabelle1!$A$2:$C$9,3,0)="Uninf", G1124="yes"),"Uninf-AB",VLOOKUP(D1124,Tabelle1!$A$2:$C$9,3,0))</f>
        <v>wMelCS</v>
      </c>
      <c r="I1124" t="str">
        <f t="shared" si="68"/>
        <v>wMelCS_Po_2_+</v>
      </c>
      <c r="J1124">
        <v>4</v>
      </c>
      <c r="K1124">
        <v>20</v>
      </c>
      <c r="L1124">
        <v>8</v>
      </c>
      <c r="M1124" t="str">
        <f t="shared" si="69"/>
        <v>re10+8</v>
      </c>
      <c r="N1124">
        <v>15</v>
      </c>
      <c r="O1124">
        <v>20</v>
      </c>
      <c r="P1124">
        <v>56</v>
      </c>
      <c r="Q1124">
        <v>24.8</v>
      </c>
      <c r="R1124" t="s">
        <v>14</v>
      </c>
      <c r="S1124">
        <v>24</v>
      </c>
      <c r="T1124" s="4" t="s">
        <v>42</v>
      </c>
      <c r="U1124" t="s">
        <v>30</v>
      </c>
      <c r="V1124">
        <v>27.219027133994398</v>
      </c>
      <c r="W1124">
        <f t="shared" si="70"/>
        <v>27</v>
      </c>
      <c r="X1124" t="s">
        <v>59</v>
      </c>
      <c r="Y1124" t="str">
        <f t="shared" si="71"/>
        <v>Po</v>
      </c>
    </row>
    <row r="1125" spans="1:25" x14ac:dyDescent="0.3">
      <c r="A1125">
        <v>2276</v>
      </c>
      <c r="B1125">
        <v>354</v>
      </c>
      <c r="C1125" t="s">
        <v>27</v>
      </c>
      <c r="D1125" t="s">
        <v>27</v>
      </c>
      <c r="E1125">
        <f>VLOOKUP(D1125,Tabelle1!$A$2:$B$9,2,0)</f>
        <v>2</v>
      </c>
      <c r="F1125" t="s">
        <v>54</v>
      </c>
      <c r="G1125" t="s">
        <v>61</v>
      </c>
      <c r="H1125" t="str">
        <f>IF(AND(VLOOKUP(D1125,Tabelle1!$A$2:$C$9,3,0)="Uninf", G1125="yes"),"Uninf-AB",VLOOKUP(D1125,Tabelle1!$A$2:$C$9,3,0))</f>
        <v>wMelCS</v>
      </c>
      <c r="I1125" t="str">
        <f t="shared" si="68"/>
        <v>wMelCS_Po_2_+</v>
      </c>
      <c r="J1125">
        <v>4</v>
      </c>
      <c r="K1125">
        <v>20</v>
      </c>
      <c r="L1125">
        <v>8</v>
      </c>
      <c r="M1125" t="str">
        <f t="shared" si="69"/>
        <v>re10+8</v>
      </c>
      <c r="N1125">
        <v>15</v>
      </c>
      <c r="O1125">
        <v>20</v>
      </c>
      <c r="P1125">
        <v>56</v>
      </c>
      <c r="Q1125">
        <v>24.8</v>
      </c>
      <c r="R1125" t="s">
        <v>14</v>
      </c>
      <c r="S1125">
        <v>24</v>
      </c>
      <c r="T1125" s="4" t="s">
        <v>42</v>
      </c>
      <c r="U1125" t="s">
        <v>30</v>
      </c>
      <c r="V1125">
        <v>27.592272689399</v>
      </c>
      <c r="W1125">
        <f t="shared" si="70"/>
        <v>28</v>
      </c>
      <c r="X1125" t="s">
        <v>59</v>
      </c>
      <c r="Y1125" t="str">
        <f t="shared" si="71"/>
        <v>Po</v>
      </c>
    </row>
    <row r="1126" spans="1:25" x14ac:dyDescent="0.3">
      <c r="A1126">
        <v>2284</v>
      </c>
      <c r="B1126">
        <v>388</v>
      </c>
      <c r="C1126" t="s">
        <v>27</v>
      </c>
      <c r="D1126" t="s">
        <v>27</v>
      </c>
      <c r="E1126">
        <f>VLOOKUP(D1126,Tabelle1!$A$2:$B$9,2,0)</f>
        <v>2</v>
      </c>
      <c r="F1126" t="s">
        <v>54</v>
      </c>
      <c r="G1126" t="s">
        <v>61</v>
      </c>
      <c r="H1126" t="str">
        <f>IF(AND(VLOOKUP(D1126,Tabelle1!$A$2:$C$9,3,0)="Uninf", G1126="yes"),"Uninf-AB",VLOOKUP(D1126,Tabelle1!$A$2:$C$9,3,0))</f>
        <v>wMelCS</v>
      </c>
      <c r="I1126" t="str">
        <f t="shared" si="68"/>
        <v>wMelCS_Po_2_+</v>
      </c>
      <c r="J1126">
        <v>4</v>
      </c>
      <c r="K1126">
        <v>20</v>
      </c>
      <c r="L1126">
        <v>8</v>
      </c>
      <c r="M1126" t="str">
        <f t="shared" si="69"/>
        <v>re10+8</v>
      </c>
      <c r="N1126">
        <v>15</v>
      </c>
      <c r="O1126">
        <v>20</v>
      </c>
      <c r="P1126">
        <v>56</v>
      </c>
      <c r="Q1126">
        <v>24.8</v>
      </c>
      <c r="R1126" t="s">
        <v>14</v>
      </c>
      <c r="S1126">
        <v>24</v>
      </c>
      <c r="T1126" s="4" t="s">
        <v>42</v>
      </c>
      <c r="U1126" t="s">
        <v>30</v>
      </c>
      <c r="V1126">
        <v>27.613659711089898</v>
      </c>
      <c r="W1126">
        <f t="shared" si="70"/>
        <v>28</v>
      </c>
      <c r="X1126" t="s">
        <v>59</v>
      </c>
      <c r="Y1126" t="str">
        <f t="shared" si="71"/>
        <v>Po</v>
      </c>
    </row>
    <row r="1127" spans="1:25" x14ac:dyDescent="0.3">
      <c r="A1127">
        <v>2316</v>
      </c>
      <c r="B1127">
        <v>394</v>
      </c>
      <c r="C1127" t="s">
        <v>27</v>
      </c>
      <c r="D1127" t="s">
        <v>27</v>
      </c>
      <c r="E1127">
        <f>VLOOKUP(D1127,Tabelle1!$A$2:$B$9,2,0)</f>
        <v>2</v>
      </c>
      <c r="F1127" t="s">
        <v>54</v>
      </c>
      <c r="G1127" t="s">
        <v>61</v>
      </c>
      <c r="H1127" t="str">
        <f>IF(AND(VLOOKUP(D1127,Tabelle1!$A$2:$C$9,3,0)="Uninf", G1127="yes"),"Uninf-AB",VLOOKUP(D1127,Tabelle1!$A$2:$C$9,3,0))</f>
        <v>wMelCS</v>
      </c>
      <c r="I1127" t="str">
        <f t="shared" si="68"/>
        <v>wMelCS_Po_2_+</v>
      </c>
      <c r="J1127">
        <v>4</v>
      </c>
      <c r="K1127">
        <v>20</v>
      </c>
      <c r="L1127">
        <v>8</v>
      </c>
      <c r="M1127" t="str">
        <f t="shared" si="69"/>
        <v>re10+8</v>
      </c>
      <c r="N1127">
        <v>15</v>
      </c>
      <c r="O1127">
        <v>20</v>
      </c>
      <c r="P1127">
        <v>56</v>
      </c>
      <c r="Q1127">
        <v>24.8</v>
      </c>
      <c r="R1127" t="s">
        <v>14</v>
      </c>
      <c r="S1127">
        <v>24</v>
      </c>
      <c r="T1127" s="4" t="s">
        <v>42</v>
      </c>
      <c r="U1127" t="s">
        <v>30</v>
      </c>
      <c r="V1127">
        <v>27.7538427659285</v>
      </c>
      <c r="W1127">
        <f t="shared" si="70"/>
        <v>28</v>
      </c>
      <c r="X1127" t="s">
        <v>59</v>
      </c>
      <c r="Y1127" t="str">
        <f t="shared" si="71"/>
        <v>Po</v>
      </c>
    </row>
    <row r="1128" spans="1:25" x14ac:dyDescent="0.3">
      <c r="A1128">
        <v>2330</v>
      </c>
      <c r="B1128">
        <v>374</v>
      </c>
      <c r="C1128" t="s">
        <v>27</v>
      </c>
      <c r="D1128" t="s">
        <v>27</v>
      </c>
      <c r="E1128">
        <f>VLOOKUP(D1128,Tabelle1!$A$2:$B$9,2,0)</f>
        <v>2</v>
      </c>
      <c r="F1128" t="s">
        <v>54</v>
      </c>
      <c r="G1128" t="s">
        <v>61</v>
      </c>
      <c r="H1128" t="str">
        <f>IF(AND(VLOOKUP(D1128,Tabelle1!$A$2:$C$9,3,0)="Uninf", G1128="yes"),"Uninf-AB",VLOOKUP(D1128,Tabelle1!$A$2:$C$9,3,0))</f>
        <v>wMelCS</v>
      </c>
      <c r="I1128" t="str">
        <f t="shared" si="68"/>
        <v>wMelCS_Po_2_+</v>
      </c>
      <c r="J1128">
        <v>4</v>
      </c>
      <c r="K1128">
        <v>20</v>
      </c>
      <c r="L1128">
        <v>8</v>
      </c>
      <c r="M1128" t="str">
        <f t="shared" si="69"/>
        <v>re10+8</v>
      </c>
      <c r="N1128">
        <v>15</v>
      </c>
      <c r="O1128">
        <v>20</v>
      </c>
      <c r="P1128">
        <v>56</v>
      </c>
      <c r="Q1128">
        <v>24.8</v>
      </c>
      <c r="R1128" t="s">
        <v>14</v>
      </c>
      <c r="S1128">
        <v>24</v>
      </c>
      <c r="T1128" s="4" t="s">
        <v>42</v>
      </c>
      <c r="U1128" t="s">
        <v>30</v>
      </c>
      <c r="V1128">
        <v>27.824681438210298</v>
      </c>
      <c r="W1128">
        <f t="shared" si="70"/>
        <v>28</v>
      </c>
      <c r="X1128" t="s">
        <v>59</v>
      </c>
      <c r="Y1128" t="str">
        <f t="shared" si="71"/>
        <v>Po</v>
      </c>
    </row>
    <row r="1129" spans="1:25" x14ac:dyDescent="0.3">
      <c r="A1129">
        <v>2356</v>
      </c>
      <c r="B1129">
        <v>370</v>
      </c>
      <c r="C1129" t="s">
        <v>27</v>
      </c>
      <c r="D1129" t="s">
        <v>27</v>
      </c>
      <c r="E1129">
        <f>VLOOKUP(D1129,Tabelle1!$A$2:$B$9,2,0)</f>
        <v>2</v>
      </c>
      <c r="F1129" t="s">
        <v>54</v>
      </c>
      <c r="G1129" t="s">
        <v>61</v>
      </c>
      <c r="H1129" t="str">
        <f>IF(AND(VLOOKUP(D1129,Tabelle1!$A$2:$C$9,3,0)="Uninf", G1129="yes"),"Uninf-AB",VLOOKUP(D1129,Tabelle1!$A$2:$C$9,3,0))</f>
        <v>wMelCS</v>
      </c>
      <c r="I1129" t="str">
        <f t="shared" si="68"/>
        <v>wMelCS_Po_2_+</v>
      </c>
      <c r="J1129">
        <v>4</v>
      </c>
      <c r="K1129">
        <v>20</v>
      </c>
      <c r="L1129">
        <v>8</v>
      </c>
      <c r="M1129" t="str">
        <f t="shared" si="69"/>
        <v>re10+8</v>
      </c>
      <c r="N1129">
        <v>15</v>
      </c>
      <c r="O1129">
        <v>20</v>
      </c>
      <c r="P1129">
        <v>56</v>
      </c>
      <c r="Q1129">
        <v>24.8</v>
      </c>
      <c r="R1129" t="s">
        <v>14</v>
      </c>
      <c r="S1129">
        <v>24</v>
      </c>
      <c r="T1129" s="4" t="s">
        <v>42</v>
      </c>
      <c r="U1129" t="s">
        <v>30</v>
      </c>
      <c r="V1129">
        <v>27.942310057510301</v>
      </c>
      <c r="W1129">
        <f t="shared" si="70"/>
        <v>28</v>
      </c>
      <c r="X1129" t="s">
        <v>59</v>
      </c>
      <c r="Y1129" t="str">
        <f t="shared" si="71"/>
        <v>Po</v>
      </c>
    </row>
    <row r="1130" spans="1:25" x14ac:dyDescent="0.3">
      <c r="A1130">
        <v>226</v>
      </c>
      <c r="B1130">
        <v>1202</v>
      </c>
      <c r="C1130" t="s">
        <v>27</v>
      </c>
      <c r="D1130" t="s">
        <v>27</v>
      </c>
      <c r="E1130">
        <f>VLOOKUP(D1130,Tabelle1!$A$2:$B$9,2,0)</f>
        <v>2</v>
      </c>
      <c r="F1130" t="s">
        <v>54</v>
      </c>
      <c r="G1130" t="s">
        <v>61</v>
      </c>
      <c r="H1130" t="str">
        <f>IF(AND(VLOOKUP(D1130,Tabelle1!$A$2:$C$9,3,0)="Uninf", G1130="yes"),"Uninf-AB",VLOOKUP(D1130,Tabelle1!$A$2:$C$9,3,0))</f>
        <v>wMelCS</v>
      </c>
      <c r="I1130" t="str">
        <f t="shared" si="68"/>
        <v>wMelCS_Po_2_+</v>
      </c>
      <c r="J1130">
        <v>1</v>
      </c>
      <c r="K1130">
        <v>21</v>
      </c>
      <c r="L1130">
        <v>9</v>
      </c>
      <c r="M1130" t="str">
        <f t="shared" si="69"/>
        <v>re10+9</v>
      </c>
      <c r="N1130">
        <v>11</v>
      </c>
      <c r="O1130">
        <v>0</v>
      </c>
      <c r="P1130">
        <v>61</v>
      </c>
      <c r="Q1130">
        <v>23.5</v>
      </c>
      <c r="R1130" t="s">
        <v>14</v>
      </c>
      <c r="S1130">
        <v>24</v>
      </c>
      <c r="T1130" s="4" t="s">
        <v>42</v>
      </c>
      <c r="U1130" t="s">
        <v>20</v>
      </c>
      <c r="V1130">
        <v>17.020707246465001</v>
      </c>
      <c r="W1130">
        <f t="shared" si="70"/>
        <v>17</v>
      </c>
      <c r="X1130" t="s">
        <v>59</v>
      </c>
      <c r="Y1130" t="str">
        <f t="shared" si="71"/>
        <v>Po</v>
      </c>
    </row>
    <row r="1131" spans="1:25" x14ac:dyDescent="0.3">
      <c r="A1131">
        <v>328</v>
      </c>
      <c r="B1131">
        <v>1220</v>
      </c>
      <c r="C1131" t="s">
        <v>27</v>
      </c>
      <c r="D1131" t="s">
        <v>27</v>
      </c>
      <c r="E1131">
        <f>VLOOKUP(D1131,Tabelle1!$A$2:$B$9,2,0)</f>
        <v>2</v>
      </c>
      <c r="F1131" t="s">
        <v>54</v>
      </c>
      <c r="G1131" t="s">
        <v>61</v>
      </c>
      <c r="H1131" t="str">
        <f>IF(AND(VLOOKUP(D1131,Tabelle1!$A$2:$C$9,3,0)="Uninf", G1131="yes"),"Uninf-AB",VLOOKUP(D1131,Tabelle1!$A$2:$C$9,3,0))</f>
        <v>wMelCS</v>
      </c>
      <c r="I1131" t="str">
        <f t="shared" si="68"/>
        <v>wMelCS_Po_2_+</v>
      </c>
      <c r="J1131">
        <v>1</v>
      </c>
      <c r="K1131">
        <v>21</v>
      </c>
      <c r="L1131">
        <v>9</v>
      </c>
      <c r="M1131" t="str">
        <f t="shared" si="69"/>
        <v>re10+9</v>
      </c>
      <c r="N1131">
        <v>11</v>
      </c>
      <c r="O1131">
        <v>0</v>
      </c>
      <c r="P1131">
        <v>61</v>
      </c>
      <c r="Q1131">
        <v>23.5</v>
      </c>
      <c r="R1131" t="s">
        <v>14</v>
      </c>
      <c r="S1131">
        <v>24</v>
      </c>
      <c r="T1131" s="4" t="s">
        <v>42</v>
      </c>
      <c r="U1131" t="s">
        <v>20</v>
      </c>
      <c r="V1131">
        <v>17.479759241154401</v>
      </c>
      <c r="W1131">
        <f t="shared" si="70"/>
        <v>17</v>
      </c>
      <c r="X1131" t="s">
        <v>59</v>
      </c>
      <c r="Y1131" t="str">
        <f t="shared" si="71"/>
        <v>Po</v>
      </c>
    </row>
    <row r="1132" spans="1:25" x14ac:dyDescent="0.3">
      <c r="A1132">
        <v>426</v>
      </c>
      <c r="B1132">
        <v>1186</v>
      </c>
      <c r="C1132" t="s">
        <v>27</v>
      </c>
      <c r="D1132" t="s">
        <v>27</v>
      </c>
      <c r="E1132">
        <f>VLOOKUP(D1132,Tabelle1!$A$2:$B$9,2,0)</f>
        <v>2</v>
      </c>
      <c r="F1132" t="s">
        <v>54</v>
      </c>
      <c r="G1132" t="s">
        <v>61</v>
      </c>
      <c r="H1132" t="str">
        <f>IF(AND(VLOOKUP(D1132,Tabelle1!$A$2:$C$9,3,0)="Uninf", G1132="yes"),"Uninf-AB",VLOOKUP(D1132,Tabelle1!$A$2:$C$9,3,0))</f>
        <v>wMelCS</v>
      </c>
      <c r="I1132" t="str">
        <f t="shared" si="68"/>
        <v>wMelCS_Po_2_+</v>
      </c>
      <c r="J1132">
        <v>1</v>
      </c>
      <c r="K1132">
        <v>21</v>
      </c>
      <c r="L1132">
        <v>9</v>
      </c>
      <c r="M1132" t="str">
        <f t="shared" si="69"/>
        <v>re10+9</v>
      </c>
      <c r="N1132">
        <v>11</v>
      </c>
      <c r="O1132">
        <v>0</v>
      </c>
      <c r="P1132">
        <v>61</v>
      </c>
      <c r="Q1132">
        <v>23.5</v>
      </c>
      <c r="R1132" t="s">
        <v>14</v>
      </c>
      <c r="S1132">
        <v>24</v>
      </c>
      <c r="T1132" s="4" t="s">
        <v>42</v>
      </c>
      <c r="U1132" t="s">
        <v>20</v>
      </c>
      <c r="V1132">
        <v>17.949627295309899</v>
      </c>
      <c r="W1132">
        <f t="shared" si="70"/>
        <v>18</v>
      </c>
      <c r="X1132" t="s">
        <v>59</v>
      </c>
      <c r="Y1132" t="str">
        <f t="shared" si="71"/>
        <v>Po</v>
      </c>
    </row>
    <row r="1133" spans="1:25" x14ac:dyDescent="0.3">
      <c r="A1133">
        <v>450</v>
      </c>
      <c r="B1133">
        <v>1216</v>
      </c>
      <c r="C1133" t="s">
        <v>27</v>
      </c>
      <c r="D1133" t="s">
        <v>27</v>
      </c>
      <c r="E1133">
        <f>VLOOKUP(D1133,Tabelle1!$A$2:$B$9,2,0)</f>
        <v>2</v>
      </c>
      <c r="F1133" t="s">
        <v>54</v>
      </c>
      <c r="G1133" t="s">
        <v>61</v>
      </c>
      <c r="H1133" t="str">
        <f>IF(AND(VLOOKUP(D1133,Tabelle1!$A$2:$C$9,3,0)="Uninf", G1133="yes"),"Uninf-AB",VLOOKUP(D1133,Tabelle1!$A$2:$C$9,3,0))</f>
        <v>wMelCS</v>
      </c>
      <c r="I1133" t="str">
        <f t="shared" si="68"/>
        <v>wMelCS_Po_2_+</v>
      </c>
      <c r="J1133">
        <v>1</v>
      </c>
      <c r="K1133">
        <v>21</v>
      </c>
      <c r="L1133">
        <v>9</v>
      </c>
      <c r="M1133" t="str">
        <f t="shared" si="69"/>
        <v>re10+9</v>
      </c>
      <c r="N1133">
        <v>11</v>
      </c>
      <c r="O1133">
        <v>0</v>
      </c>
      <c r="P1133">
        <v>61</v>
      </c>
      <c r="Q1133">
        <v>23.5</v>
      </c>
      <c r="R1133" t="s">
        <v>14</v>
      </c>
      <c r="S1133">
        <v>24</v>
      </c>
      <c r="T1133" s="4" t="s">
        <v>42</v>
      </c>
      <c r="U1133" t="s">
        <v>20</v>
      </c>
      <c r="V1133">
        <v>18.043164383561599</v>
      </c>
      <c r="W1133">
        <f t="shared" si="70"/>
        <v>18</v>
      </c>
      <c r="X1133" t="s">
        <v>59</v>
      </c>
      <c r="Y1133" t="str">
        <f t="shared" si="71"/>
        <v>Po</v>
      </c>
    </row>
    <row r="1134" spans="1:25" x14ac:dyDescent="0.3">
      <c r="A1134">
        <v>476</v>
      </c>
      <c r="B1134">
        <v>1202</v>
      </c>
      <c r="C1134" t="s">
        <v>27</v>
      </c>
      <c r="D1134" t="s">
        <v>27</v>
      </c>
      <c r="E1134">
        <f>VLOOKUP(D1134,Tabelle1!$A$2:$B$9,2,0)</f>
        <v>2</v>
      </c>
      <c r="F1134" t="s">
        <v>54</v>
      </c>
      <c r="G1134" t="s">
        <v>61</v>
      </c>
      <c r="H1134" t="str">
        <f>IF(AND(VLOOKUP(D1134,Tabelle1!$A$2:$C$9,3,0)="Uninf", G1134="yes"),"Uninf-AB",VLOOKUP(D1134,Tabelle1!$A$2:$C$9,3,0))</f>
        <v>wMelCS</v>
      </c>
      <c r="I1134" t="str">
        <f t="shared" si="68"/>
        <v>wMelCS_Po_2_+</v>
      </c>
      <c r="J1134">
        <v>1</v>
      </c>
      <c r="K1134">
        <v>21</v>
      </c>
      <c r="L1134">
        <v>9</v>
      </c>
      <c r="M1134" t="str">
        <f t="shared" si="69"/>
        <v>re10+9</v>
      </c>
      <c r="N1134">
        <v>11</v>
      </c>
      <c r="O1134">
        <v>0</v>
      </c>
      <c r="P1134">
        <v>61</v>
      </c>
      <c r="Q1134">
        <v>23.5</v>
      </c>
      <c r="R1134" t="s">
        <v>14</v>
      </c>
      <c r="S1134">
        <v>24</v>
      </c>
      <c r="T1134" s="4" t="s">
        <v>42</v>
      </c>
      <c r="U1134" t="s">
        <v>20</v>
      </c>
      <c r="V1134">
        <v>18.1706208929787</v>
      </c>
      <c r="W1134">
        <f t="shared" si="70"/>
        <v>18</v>
      </c>
      <c r="X1134" t="s">
        <v>59</v>
      </c>
      <c r="Y1134" t="str">
        <f t="shared" si="71"/>
        <v>Po</v>
      </c>
    </row>
    <row r="1135" spans="1:25" x14ac:dyDescent="0.3">
      <c r="A1135">
        <v>496</v>
      </c>
      <c r="B1135">
        <v>1180</v>
      </c>
      <c r="C1135" t="s">
        <v>27</v>
      </c>
      <c r="D1135" t="s">
        <v>27</v>
      </c>
      <c r="E1135">
        <f>VLOOKUP(D1135,Tabelle1!$A$2:$B$9,2,0)</f>
        <v>2</v>
      </c>
      <c r="F1135" t="s">
        <v>54</v>
      </c>
      <c r="G1135" t="s">
        <v>61</v>
      </c>
      <c r="H1135" t="str">
        <f>IF(AND(VLOOKUP(D1135,Tabelle1!$A$2:$C$9,3,0)="Uninf", G1135="yes"),"Uninf-AB",VLOOKUP(D1135,Tabelle1!$A$2:$C$9,3,0))</f>
        <v>wMelCS</v>
      </c>
      <c r="I1135" t="str">
        <f t="shared" si="68"/>
        <v>wMelCS_Po_2_+</v>
      </c>
      <c r="J1135">
        <v>1</v>
      </c>
      <c r="K1135">
        <v>21</v>
      </c>
      <c r="L1135">
        <v>9</v>
      </c>
      <c r="M1135" t="str">
        <f t="shared" si="69"/>
        <v>re10+9</v>
      </c>
      <c r="N1135">
        <v>11</v>
      </c>
      <c r="O1135">
        <v>0</v>
      </c>
      <c r="P1135">
        <v>61</v>
      </c>
      <c r="Q1135">
        <v>23.5</v>
      </c>
      <c r="R1135" t="s">
        <v>14</v>
      </c>
      <c r="S1135">
        <v>24</v>
      </c>
      <c r="T1135" s="4" t="s">
        <v>42</v>
      </c>
      <c r="U1135" t="s">
        <v>20</v>
      </c>
      <c r="V1135">
        <v>18.274974040696399</v>
      </c>
      <c r="W1135">
        <f t="shared" si="70"/>
        <v>18</v>
      </c>
      <c r="X1135" t="s">
        <v>59</v>
      </c>
      <c r="Y1135" t="str">
        <f t="shared" si="71"/>
        <v>Po</v>
      </c>
    </row>
    <row r="1136" spans="1:25" x14ac:dyDescent="0.3">
      <c r="A1136">
        <v>542</v>
      </c>
      <c r="B1136">
        <v>1188</v>
      </c>
      <c r="C1136" t="s">
        <v>27</v>
      </c>
      <c r="D1136" t="s">
        <v>27</v>
      </c>
      <c r="E1136">
        <f>VLOOKUP(D1136,Tabelle1!$A$2:$B$9,2,0)</f>
        <v>2</v>
      </c>
      <c r="F1136" t="s">
        <v>54</v>
      </c>
      <c r="G1136" t="s">
        <v>61</v>
      </c>
      <c r="H1136" t="str">
        <f>IF(AND(VLOOKUP(D1136,Tabelle1!$A$2:$C$9,3,0)="Uninf", G1136="yes"),"Uninf-AB",VLOOKUP(D1136,Tabelle1!$A$2:$C$9,3,0))</f>
        <v>wMelCS</v>
      </c>
      <c r="I1136" t="str">
        <f t="shared" si="68"/>
        <v>wMelCS_Po_2_+</v>
      </c>
      <c r="J1136">
        <v>1</v>
      </c>
      <c r="K1136">
        <v>21</v>
      </c>
      <c r="L1136">
        <v>9</v>
      </c>
      <c r="M1136" t="str">
        <f t="shared" si="69"/>
        <v>re10+9</v>
      </c>
      <c r="N1136">
        <v>11</v>
      </c>
      <c r="O1136">
        <v>0</v>
      </c>
      <c r="P1136">
        <v>61</v>
      </c>
      <c r="Q1136">
        <v>23.5</v>
      </c>
      <c r="R1136" t="s">
        <v>14</v>
      </c>
      <c r="S1136">
        <v>24</v>
      </c>
      <c r="T1136" s="4" t="s">
        <v>42</v>
      </c>
      <c r="U1136" t="s">
        <v>20</v>
      </c>
      <c r="V1136">
        <v>18.482063585837999</v>
      </c>
      <c r="W1136">
        <f t="shared" si="70"/>
        <v>18</v>
      </c>
      <c r="X1136" t="s">
        <v>59</v>
      </c>
      <c r="Y1136" t="str">
        <f t="shared" si="71"/>
        <v>Po</v>
      </c>
    </row>
    <row r="1137" spans="1:25" x14ac:dyDescent="0.3">
      <c r="A1137">
        <v>1110</v>
      </c>
      <c r="B1137">
        <v>1122</v>
      </c>
      <c r="C1137" t="s">
        <v>27</v>
      </c>
      <c r="D1137" t="s">
        <v>27</v>
      </c>
      <c r="E1137">
        <f>VLOOKUP(D1137,Tabelle1!$A$2:$B$9,2,0)</f>
        <v>2</v>
      </c>
      <c r="F1137" t="s">
        <v>54</v>
      </c>
      <c r="G1137" t="s">
        <v>61</v>
      </c>
      <c r="H1137" t="str">
        <f>IF(AND(VLOOKUP(D1137,Tabelle1!$A$2:$C$9,3,0)="Uninf", G1137="yes"),"Uninf-AB",VLOOKUP(D1137,Tabelle1!$A$2:$C$9,3,0))</f>
        <v>wMelCS</v>
      </c>
      <c r="I1137" t="str">
        <f t="shared" si="68"/>
        <v>wMelCS_Po_2_+</v>
      </c>
      <c r="J1137">
        <v>1</v>
      </c>
      <c r="K1137">
        <v>21</v>
      </c>
      <c r="L1137">
        <v>9</v>
      </c>
      <c r="M1137" t="str">
        <f t="shared" si="69"/>
        <v>re10+9</v>
      </c>
      <c r="N1137">
        <v>11</v>
      </c>
      <c r="O1137">
        <v>0</v>
      </c>
      <c r="P1137">
        <v>61</v>
      </c>
      <c r="Q1137">
        <v>23.5</v>
      </c>
      <c r="R1137" t="s">
        <v>14</v>
      </c>
      <c r="S1137">
        <v>24</v>
      </c>
      <c r="T1137" s="4" t="s">
        <v>42</v>
      </c>
      <c r="U1137" t="s">
        <v>20</v>
      </c>
      <c r="V1137">
        <v>21.131747558707001</v>
      </c>
      <c r="W1137">
        <f t="shared" si="70"/>
        <v>21</v>
      </c>
      <c r="X1137" t="s">
        <v>59</v>
      </c>
      <c r="Y1137" t="str">
        <f t="shared" si="71"/>
        <v>Po</v>
      </c>
    </row>
    <row r="1138" spans="1:25" x14ac:dyDescent="0.3">
      <c r="A1138">
        <v>1704</v>
      </c>
      <c r="B1138">
        <v>1014</v>
      </c>
      <c r="C1138" t="s">
        <v>27</v>
      </c>
      <c r="D1138" t="s">
        <v>27</v>
      </c>
      <c r="E1138">
        <f>VLOOKUP(D1138,Tabelle1!$A$2:$B$9,2,0)</f>
        <v>2</v>
      </c>
      <c r="F1138" t="s">
        <v>54</v>
      </c>
      <c r="G1138" t="s">
        <v>61</v>
      </c>
      <c r="H1138" t="str">
        <f>IF(AND(VLOOKUP(D1138,Tabelle1!$A$2:$C$9,3,0)="Uninf", G1138="yes"),"Uninf-AB",VLOOKUP(D1138,Tabelle1!$A$2:$C$9,3,0))</f>
        <v>wMelCS</v>
      </c>
      <c r="I1138" t="str">
        <f t="shared" si="68"/>
        <v>wMelCS_Po_2_+</v>
      </c>
      <c r="J1138">
        <v>1</v>
      </c>
      <c r="K1138">
        <v>21</v>
      </c>
      <c r="L1138">
        <v>9</v>
      </c>
      <c r="M1138" t="str">
        <f t="shared" si="69"/>
        <v>re10+9</v>
      </c>
      <c r="N1138">
        <v>11</v>
      </c>
      <c r="O1138">
        <v>0</v>
      </c>
      <c r="P1138">
        <v>61</v>
      </c>
      <c r="Q1138">
        <v>23.5</v>
      </c>
      <c r="R1138" t="s">
        <v>14</v>
      </c>
      <c r="S1138">
        <v>24</v>
      </c>
      <c r="T1138" s="4" t="s">
        <v>42</v>
      </c>
      <c r="U1138" t="s">
        <v>20</v>
      </c>
      <c r="V1138">
        <v>23.924619021352498</v>
      </c>
      <c r="W1138">
        <f t="shared" si="70"/>
        <v>24</v>
      </c>
      <c r="X1138" t="s">
        <v>59</v>
      </c>
      <c r="Y1138" t="str">
        <f t="shared" si="71"/>
        <v>Po</v>
      </c>
    </row>
    <row r="1139" spans="1:25" x14ac:dyDescent="0.3">
      <c r="A1139">
        <v>1722</v>
      </c>
      <c r="B1139">
        <v>1050</v>
      </c>
      <c r="C1139" t="s">
        <v>27</v>
      </c>
      <c r="D1139" t="s">
        <v>27</v>
      </c>
      <c r="E1139">
        <f>VLOOKUP(D1139,Tabelle1!$A$2:$B$9,2,0)</f>
        <v>2</v>
      </c>
      <c r="F1139" t="s">
        <v>54</v>
      </c>
      <c r="G1139" t="s">
        <v>61</v>
      </c>
      <c r="H1139" t="str">
        <f>IF(AND(VLOOKUP(D1139,Tabelle1!$A$2:$C$9,3,0)="Uninf", G1139="yes"),"Uninf-AB",VLOOKUP(D1139,Tabelle1!$A$2:$C$9,3,0))</f>
        <v>wMelCS</v>
      </c>
      <c r="I1139" t="str">
        <f t="shared" si="68"/>
        <v>wMelCS_Po_2_+</v>
      </c>
      <c r="J1139">
        <v>1</v>
      </c>
      <c r="K1139">
        <v>21</v>
      </c>
      <c r="L1139">
        <v>9</v>
      </c>
      <c r="M1139" t="str">
        <f t="shared" si="69"/>
        <v>re10+9</v>
      </c>
      <c r="N1139">
        <v>11</v>
      </c>
      <c r="O1139">
        <v>0</v>
      </c>
      <c r="P1139">
        <v>61</v>
      </c>
      <c r="Q1139">
        <v>23.5</v>
      </c>
      <c r="R1139" t="s">
        <v>14</v>
      </c>
      <c r="S1139">
        <v>24</v>
      </c>
      <c r="T1139" s="4" t="s">
        <v>42</v>
      </c>
      <c r="U1139" t="s">
        <v>20</v>
      </c>
      <c r="V1139">
        <v>23.9871872577252</v>
      </c>
      <c r="W1139">
        <f t="shared" si="70"/>
        <v>24</v>
      </c>
      <c r="X1139" t="s">
        <v>59</v>
      </c>
      <c r="Y1139" t="str">
        <f t="shared" si="71"/>
        <v>Po</v>
      </c>
    </row>
    <row r="1140" spans="1:25" x14ac:dyDescent="0.3">
      <c r="A1140">
        <v>1808</v>
      </c>
      <c r="B1140">
        <v>1040</v>
      </c>
      <c r="C1140" t="s">
        <v>27</v>
      </c>
      <c r="D1140" t="s">
        <v>27</v>
      </c>
      <c r="E1140">
        <f>VLOOKUP(D1140,Tabelle1!$A$2:$B$9,2,0)</f>
        <v>2</v>
      </c>
      <c r="F1140" t="s">
        <v>54</v>
      </c>
      <c r="G1140" t="s">
        <v>61</v>
      </c>
      <c r="H1140" t="str">
        <f>IF(AND(VLOOKUP(D1140,Tabelle1!$A$2:$C$9,3,0)="Uninf", G1140="yes"),"Uninf-AB",VLOOKUP(D1140,Tabelle1!$A$2:$C$9,3,0))</f>
        <v>wMelCS</v>
      </c>
      <c r="I1140" t="str">
        <f t="shared" si="68"/>
        <v>wMelCS_Po_2_+</v>
      </c>
      <c r="J1140">
        <v>1</v>
      </c>
      <c r="K1140">
        <v>21</v>
      </c>
      <c r="L1140">
        <v>9</v>
      </c>
      <c r="M1140" t="str">
        <f t="shared" si="69"/>
        <v>re10+9</v>
      </c>
      <c r="N1140">
        <v>11</v>
      </c>
      <c r="O1140">
        <v>0</v>
      </c>
      <c r="P1140">
        <v>61</v>
      </c>
      <c r="Q1140">
        <v>23.5</v>
      </c>
      <c r="R1140" t="s">
        <v>14</v>
      </c>
      <c r="S1140">
        <v>24</v>
      </c>
      <c r="T1140" s="4" t="s">
        <v>42</v>
      </c>
      <c r="U1140" t="s">
        <v>20</v>
      </c>
      <c r="V1140">
        <v>24.3883757593971</v>
      </c>
      <c r="W1140">
        <f t="shared" si="70"/>
        <v>24</v>
      </c>
      <c r="X1140" t="s">
        <v>59</v>
      </c>
      <c r="Y1140" t="str">
        <f t="shared" si="71"/>
        <v>Po</v>
      </c>
    </row>
    <row r="1141" spans="1:25" x14ac:dyDescent="0.3">
      <c r="A1141">
        <v>1912</v>
      </c>
      <c r="B1141">
        <v>1048</v>
      </c>
      <c r="C1141" t="s">
        <v>27</v>
      </c>
      <c r="D1141" t="s">
        <v>27</v>
      </c>
      <c r="E1141">
        <f>VLOOKUP(D1141,Tabelle1!$A$2:$B$9,2,0)</f>
        <v>2</v>
      </c>
      <c r="F1141" t="s">
        <v>54</v>
      </c>
      <c r="G1141" t="s">
        <v>61</v>
      </c>
      <c r="H1141" t="str">
        <f>IF(AND(VLOOKUP(D1141,Tabelle1!$A$2:$C$9,3,0)="Uninf", G1141="yes"),"Uninf-AB",VLOOKUP(D1141,Tabelle1!$A$2:$C$9,3,0))</f>
        <v>wMelCS</v>
      </c>
      <c r="I1141" t="str">
        <f t="shared" si="68"/>
        <v>wMelCS_Po_2_+</v>
      </c>
      <c r="J1141">
        <v>1</v>
      </c>
      <c r="K1141">
        <v>21</v>
      </c>
      <c r="L1141">
        <v>9</v>
      </c>
      <c r="M1141" t="str">
        <f t="shared" si="69"/>
        <v>re10+9</v>
      </c>
      <c r="N1141">
        <v>11</v>
      </c>
      <c r="O1141">
        <v>0</v>
      </c>
      <c r="P1141">
        <v>61</v>
      </c>
      <c r="Q1141">
        <v>23.5</v>
      </c>
      <c r="R1141" t="s">
        <v>14</v>
      </c>
      <c r="S1141">
        <v>24</v>
      </c>
      <c r="T1141" s="4" t="s">
        <v>42</v>
      </c>
      <c r="U1141" t="s">
        <v>20</v>
      </c>
      <c r="V1141">
        <v>24.862245270529801</v>
      </c>
      <c r="W1141">
        <f t="shared" si="70"/>
        <v>25</v>
      </c>
      <c r="X1141" t="s">
        <v>59</v>
      </c>
      <c r="Y1141" t="str">
        <f t="shared" si="71"/>
        <v>Po</v>
      </c>
    </row>
    <row r="1142" spans="1:25" x14ac:dyDescent="0.3">
      <c r="A1142">
        <v>1926</v>
      </c>
      <c r="B1142">
        <v>1022</v>
      </c>
      <c r="C1142" t="s">
        <v>27</v>
      </c>
      <c r="D1142" t="s">
        <v>27</v>
      </c>
      <c r="E1142">
        <f>VLOOKUP(D1142,Tabelle1!$A$2:$B$9,2,0)</f>
        <v>2</v>
      </c>
      <c r="F1142" t="s">
        <v>54</v>
      </c>
      <c r="G1142" t="s">
        <v>61</v>
      </c>
      <c r="H1142" t="str">
        <f>IF(AND(VLOOKUP(D1142,Tabelle1!$A$2:$C$9,3,0)="Uninf", G1142="yes"),"Uninf-AB",VLOOKUP(D1142,Tabelle1!$A$2:$C$9,3,0))</f>
        <v>wMelCS</v>
      </c>
      <c r="I1142" t="str">
        <f t="shared" si="68"/>
        <v>wMelCS_Po_2_+</v>
      </c>
      <c r="J1142">
        <v>1</v>
      </c>
      <c r="K1142">
        <v>21</v>
      </c>
      <c r="L1142">
        <v>9</v>
      </c>
      <c r="M1142" t="str">
        <f t="shared" si="69"/>
        <v>re10+9</v>
      </c>
      <c r="N1142">
        <v>11</v>
      </c>
      <c r="O1142">
        <v>0</v>
      </c>
      <c r="P1142">
        <v>61</v>
      </c>
      <c r="Q1142">
        <v>23.5</v>
      </c>
      <c r="R1142" t="s">
        <v>14</v>
      </c>
      <c r="S1142">
        <v>24</v>
      </c>
      <c r="T1142" s="4" t="s">
        <v>42</v>
      </c>
      <c r="U1142" t="s">
        <v>20</v>
      </c>
      <c r="V1142">
        <v>24.941247773639699</v>
      </c>
      <c r="W1142">
        <f t="shared" si="70"/>
        <v>25</v>
      </c>
      <c r="X1142" t="s">
        <v>59</v>
      </c>
      <c r="Y1142" t="str">
        <f t="shared" si="71"/>
        <v>Po</v>
      </c>
    </row>
    <row r="1143" spans="1:25" x14ac:dyDescent="0.3">
      <c r="A1143">
        <v>1946</v>
      </c>
      <c r="B1143">
        <v>1018</v>
      </c>
      <c r="C1143" t="s">
        <v>27</v>
      </c>
      <c r="D1143" t="s">
        <v>27</v>
      </c>
      <c r="E1143">
        <f>VLOOKUP(D1143,Tabelle1!$A$2:$B$9,2,0)</f>
        <v>2</v>
      </c>
      <c r="F1143" t="s">
        <v>54</v>
      </c>
      <c r="G1143" t="s">
        <v>61</v>
      </c>
      <c r="H1143" t="str">
        <f>IF(AND(VLOOKUP(D1143,Tabelle1!$A$2:$C$9,3,0)="Uninf", G1143="yes"),"Uninf-AB",VLOOKUP(D1143,Tabelle1!$A$2:$C$9,3,0))</f>
        <v>wMelCS</v>
      </c>
      <c r="I1143" t="str">
        <f t="shared" si="68"/>
        <v>wMelCS_Po_2_+</v>
      </c>
      <c r="J1143">
        <v>1</v>
      </c>
      <c r="K1143">
        <v>21</v>
      </c>
      <c r="L1143">
        <v>9</v>
      </c>
      <c r="M1143" t="str">
        <f t="shared" si="69"/>
        <v>re10+9</v>
      </c>
      <c r="N1143">
        <v>11</v>
      </c>
      <c r="O1143">
        <v>0</v>
      </c>
      <c r="P1143">
        <v>61</v>
      </c>
      <c r="Q1143">
        <v>23.5</v>
      </c>
      <c r="R1143" t="s">
        <v>14</v>
      </c>
      <c r="S1143">
        <v>24</v>
      </c>
      <c r="T1143" s="4" t="s">
        <v>42</v>
      </c>
      <c r="U1143" t="s">
        <v>20</v>
      </c>
      <c r="V1143">
        <v>25.035488148269302</v>
      </c>
      <c r="W1143">
        <f t="shared" si="70"/>
        <v>25</v>
      </c>
      <c r="X1143" t="s">
        <v>59</v>
      </c>
      <c r="Y1143" t="str">
        <f t="shared" si="71"/>
        <v>Po</v>
      </c>
    </row>
    <row r="1144" spans="1:25" x14ac:dyDescent="0.3">
      <c r="A1144">
        <v>1898</v>
      </c>
      <c r="B1144">
        <v>1058</v>
      </c>
      <c r="C1144" t="s">
        <v>27</v>
      </c>
      <c r="D1144" t="s">
        <v>27</v>
      </c>
      <c r="E1144">
        <f>VLOOKUP(D1144,Tabelle1!$A$2:$B$9,2,0)</f>
        <v>2</v>
      </c>
      <c r="F1144" t="s">
        <v>54</v>
      </c>
      <c r="G1144" t="s">
        <v>61</v>
      </c>
      <c r="H1144" t="str">
        <f>IF(AND(VLOOKUP(D1144,Tabelle1!$A$2:$C$9,3,0)="Uninf", G1144="yes"),"Uninf-AB",VLOOKUP(D1144,Tabelle1!$A$2:$C$9,3,0))</f>
        <v>wMelCS</v>
      </c>
      <c r="I1144" t="str">
        <f t="shared" si="68"/>
        <v>wMelCS_Po_2_+</v>
      </c>
      <c r="J1144">
        <v>1</v>
      </c>
      <c r="K1144">
        <v>21</v>
      </c>
      <c r="L1144">
        <v>9</v>
      </c>
      <c r="M1144" t="str">
        <f t="shared" si="69"/>
        <v>re10+9</v>
      </c>
      <c r="N1144">
        <v>11</v>
      </c>
      <c r="O1144">
        <v>0</v>
      </c>
      <c r="P1144">
        <v>61</v>
      </c>
      <c r="Q1144">
        <v>23.5</v>
      </c>
      <c r="R1144" t="s">
        <v>14</v>
      </c>
      <c r="S1144">
        <v>24</v>
      </c>
      <c r="T1144" s="4" t="s">
        <v>42</v>
      </c>
      <c r="U1144" t="s">
        <v>20</v>
      </c>
      <c r="V1144">
        <v>24.792231899053899</v>
      </c>
      <c r="W1144">
        <f t="shared" si="70"/>
        <v>25</v>
      </c>
      <c r="X1144" t="s">
        <v>59</v>
      </c>
      <c r="Y1144" t="str">
        <f t="shared" si="71"/>
        <v>Po</v>
      </c>
    </row>
    <row r="1145" spans="1:25" x14ac:dyDescent="0.3">
      <c r="A1145">
        <v>2032</v>
      </c>
      <c r="B1145">
        <v>1022</v>
      </c>
      <c r="C1145" t="s">
        <v>27</v>
      </c>
      <c r="D1145" t="s">
        <v>27</v>
      </c>
      <c r="E1145">
        <f>VLOOKUP(D1145,Tabelle1!$A$2:$B$9,2,0)</f>
        <v>2</v>
      </c>
      <c r="F1145" t="s">
        <v>54</v>
      </c>
      <c r="G1145" t="s">
        <v>61</v>
      </c>
      <c r="H1145" t="str">
        <f>IF(AND(VLOOKUP(D1145,Tabelle1!$A$2:$C$9,3,0)="Uninf", G1145="yes"),"Uninf-AB",VLOOKUP(D1145,Tabelle1!$A$2:$C$9,3,0))</f>
        <v>wMelCS</v>
      </c>
      <c r="I1145" t="str">
        <f t="shared" si="68"/>
        <v>wMelCS_Po_2_+</v>
      </c>
      <c r="J1145">
        <v>1</v>
      </c>
      <c r="K1145">
        <v>21</v>
      </c>
      <c r="L1145">
        <v>9</v>
      </c>
      <c r="M1145" t="str">
        <f t="shared" si="69"/>
        <v>re10+9</v>
      </c>
      <c r="N1145">
        <v>11</v>
      </c>
      <c r="O1145">
        <v>0</v>
      </c>
      <c r="P1145">
        <v>61</v>
      </c>
      <c r="Q1145">
        <v>23.5</v>
      </c>
      <c r="R1145" t="s">
        <v>14</v>
      </c>
      <c r="S1145">
        <v>24</v>
      </c>
      <c r="T1145" s="4" t="s">
        <v>42</v>
      </c>
      <c r="U1145" t="s">
        <v>20</v>
      </c>
      <c r="V1145">
        <v>25.428811159761501</v>
      </c>
      <c r="W1145">
        <f t="shared" si="70"/>
        <v>25</v>
      </c>
      <c r="X1145" t="s">
        <v>59</v>
      </c>
      <c r="Y1145" t="str">
        <f t="shared" si="71"/>
        <v>Po</v>
      </c>
    </row>
    <row r="1146" spans="1:25" x14ac:dyDescent="0.3">
      <c r="A1146">
        <v>2082</v>
      </c>
      <c r="B1146">
        <v>1010</v>
      </c>
      <c r="C1146" t="s">
        <v>27</v>
      </c>
      <c r="D1146" t="s">
        <v>27</v>
      </c>
      <c r="E1146">
        <f>VLOOKUP(D1146,Tabelle1!$A$2:$B$9,2,0)</f>
        <v>2</v>
      </c>
      <c r="F1146" t="s">
        <v>54</v>
      </c>
      <c r="G1146" t="s">
        <v>61</v>
      </c>
      <c r="H1146" t="str">
        <f>IF(AND(VLOOKUP(D1146,Tabelle1!$A$2:$C$9,3,0)="Uninf", G1146="yes"),"Uninf-AB",VLOOKUP(D1146,Tabelle1!$A$2:$C$9,3,0))</f>
        <v>wMelCS</v>
      </c>
      <c r="I1146" t="str">
        <f t="shared" si="68"/>
        <v>wMelCS_Po_2_+</v>
      </c>
      <c r="J1146">
        <v>1</v>
      </c>
      <c r="K1146">
        <v>21</v>
      </c>
      <c r="L1146">
        <v>9</v>
      </c>
      <c r="M1146" t="str">
        <f t="shared" si="69"/>
        <v>re10+9</v>
      </c>
      <c r="N1146">
        <v>11</v>
      </c>
      <c r="O1146">
        <v>0</v>
      </c>
      <c r="P1146">
        <v>61</v>
      </c>
      <c r="Q1146">
        <v>23.5</v>
      </c>
      <c r="R1146" t="s">
        <v>14</v>
      </c>
      <c r="S1146">
        <v>24</v>
      </c>
      <c r="T1146" s="4" t="s">
        <v>42</v>
      </c>
      <c r="U1146" t="s">
        <v>20</v>
      </c>
      <c r="V1146">
        <v>25.6655357377897</v>
      </c>
      <c r="W1146">
        <f t="shared" si="70"/>
        <v>26</v>
      </c>
      <c r="X1146" t="s">
        <v>59</v>
      </c>
      <c r="Y1146" t="str">
        <f t="shared" si="71"/>
        <v>Po</v>
      </c>
    </row>
    <row r="1147" spans="1:25" x14ac:dyDescent="0.3">
      <c r="A1147">
        <v>2076</v>
      </c>
      <c r="B1147">
        <v>986</v>
      </c>
      <c r="C1147" t="s">
        <v>27</v>
      </c>
      <c r="D1147" t="s">
        <v>27</v>
      </c>
      <c r="E1147">
        <f>VLOOKUP(D1147,Tabelle1!$A$2:$B$9,2,0)</f>
        <v>2</v>
      </c>
      <c r="F1147" t="s">
        <v>54</v>
      </c>
      <c r="G1147" t="s">
        <v>61</v>
      </c>
      <c r="H1147" t="str">
        <f>IF(AND(VLOOKUP(D1147,Tabelle1!$A$2:$C$9,3,0)="Uninf", G1147="yes"),"Uninf-AB",VLOOKUP(D1147,Tabelle1!$A$2:$C$9,3,0))</f>
        <v>wMelCS</v>
      </c>
      <c r="I1147" t="str">
        <f t="shared" si="68"/>
        <v>wMelCS_Po_2_+</v>
      </c>
      <c r="J1147">
        <v>1</v>
      </c>
      <c r="K1147">
        <v>21</v>
      </c>
      <c r="L1147">
        <v>9</v>
      </c>
      <c r="M1147" t="str">
        <f t="shared" si="69"/>
        <v>re10+9</v>
      </c>
      <c r="N1147">
        <v>11</v>
      </c>
      <c r="O1147">
        <v>0</v>
      </c>
      <c r="P1147">
        <v>61</v>
      </c>
      <c r="Q1147">
        <v>23.5</v>
      </c>
      <c r="R1147" t="s">
        <v>14</v>
      </c>
      <c r="S1147">
        <v>24</v>
      </c>
      <c r="T1147" s="4" t="s">
        <v>42</v>
      </c>
      <c r="U1147" t="s">
        <v>20</v>
      </c>
      <c r="V1147">
        <v>25.651421507724201</v>
      </c>
      <c r="W1147">
        <f t="shared" si="70"/>
        <v>26</v>
      </c>
      <c r="X1147" t="s">
        <v>59</v>
      </c>
      <c r="Y1147" t="str">
        <f t="shared" si="71"/>
        <v>Po</v>
      </c>
    </row>
    <row r="1148" spans="1:25" x14ac:dyDescent="0.3">
      <c r="A1148">
        <v>2140</v>
      </c>
      <c r="B1148">
        <v>998</v>
      </c>
      <c r="C1148" t="s">
        <v>27</v>
      </c>
      <c r="D1148" t="s">
        <v>27</v>
      </c>
      <c r="E1148">
        <f>VLOOKUP(D1148,Tabelle1!$A$2:$B$9,2,0)</f>
        <v>2</v>
      </c>
      <c r="F1148" t="s">
        <v>54</v>
      </c>
      <c r="G1148" t="s">
        <v>61</v>
      </c>
      <c r="H1148" t="str">
        <f>IF(AND(VLOOKUP(D1148,Tabelle1!$A$2:$C$9,3,0)="Uninf", G1148="yes"),"Uninf-AB",VLOOKUP(D1148,Tabelle1!$A$2:$C$9,3,0))</f>
        <v>wMelCS</v>
      </c>
      <c r="I1148" t="str">
        <f t="shared" si="68"/>
        <v>wMelCS_Po_2_+</v>
      </c>
      <c r="J1148">
        <v>1</v>
      </c>
      <c r="K1148">
        <v>21</v>
      </c>
      <c r="L1148">
        <v>9</v>
      </c>
      <c r="M1148" t="str">
        <f t="shared" si="69"/>
        <v>re10+9</v>
      </c>
      <c r="N1148">
        <v>11</v>
      </c>
      <c r="O1148">
        <v>0</v>
      </c>
      <c r="P1148">
        <v>61</v>
      </c>
      <c r="Q1148">
        <v>23.5</v>
      </c>
      <c r="R1148" t="s">
        <v>14</v>
      </c>
      <c r="S1148">
        <v>24</v>
      </c>
      <c r="T1148" s="4" t="s">
        <v>42</v>
      </c>
      <c r="U1148" t="s">
        <v>20</v>
      </c>
      <c r="V1148">
        <v>25.939057552506299</v>
      </c>
      <c r="W1148">
        <f t="shared" si="70"/>
        <v>26</v>
      </c>
      <c r="X1148" t="s">
        <v>59</v>
      </c>
      <c r="Y1148" t="str">
        <f t="shared" si="71"/>
        <v>Po</v>
      </c>
    </row>
    <row r="1149" spans="1:25" x14ac:dyDescent="0.3">
      <c r="A1149">
        <v>2148</v>
      </c>
      <c r="B1149">
        <v>984</v>
      </c>
      <c r="C1149" t="s">
        <v>27</v>
      </c>
      <c r="D1149" t="s">
        <v>27</v>
      </c>
      <c r="E1149">
        <f>VLOOKUP(D1149,Tabelle1!$A$2:$B$9,2,0)</f>
        <v>2</v>
      </c>
      <c r="F1149" t="s">
        <v>54</v>
      </c>
      <c r="G1149" t="s">
        <v>61</v>
      </c>
      <c r="H1149" t="str">
        <f>IF(AND(VLOOKUP(D1149,Tabelle1!$A$2:$C$9,3,0)="Uninf", G1149="yes"),"Uninf-AB",VLOOKUP(D1149,Tabelle1!$A$2:$C$9,3,0))</f>
        <v>wMelCS</v>
      </c>
      <c r="I1149" t="str">
        <f t="shared" si="68"/>
        <v>wMelCS_Po_2_+</v>
      </c>
      <c r="J1149">
        <v>1</v>
      </c>
      <c r="K1149">
        <v>21</v>
      </c>
      <c r="L1149">
        <v>9</v>
      </c>
      <c r="M1149" t="str">
        <f t="shared" si="69"/>
        <v>re10+9</v>
      </c>
      <c r="N1149">
        <v>11</v>
      </c>
      <c r="O1149">
        <v>0</v>
      </c>
      <c r="P1149">
        <v>61</v>
      </c>
      <c r="Q1149">
        <v>23.5</v>
      </c>
      <c r="R1149" t="s">
        <v>14</v>
      </c>
      <c r="S1149">
        <v>24</v>
      </c>
      <c r="T1149" s="4" t="s">
        <v>42</v>
      </c>
      <c r="U1149" t="s">
        <v>20</v>
      </c>
      <c r="V1149">
        <v>25.983720279374399</v>
      </c>
      <c r="W1149">
        <f t="shared" si="70"/>
        <v>26</v>
      </c>
      <c r="X1149" t="s">
        <v>59</v>
      </c>
      <c r="Y1149" t="str">
        <f t="shared" si="71"/>
        <v>Po</v>
      </c>
    </row>
    <row r="1150" spans="1:25" x14ac:dyDescent="0.3">
      <c r="A1150">
        <v>2174</v>
      </c>
      <c r="B1150">
        <v>994</v>
      </c>
      <c r="C1150" t="s">
        <v>27</v>
      </c>
      <c r="D1150" t="s">
        <v>27</v>
      </c>
      <c r="E1150">
        <f>VLOOKUP(D1150,Tabelle1!$A$2:$B$9,2,0)</f>
        <v>2</v>
      </c>
      <c r="F1150" t="s">
        <v>54</v>
      </c>
      <c r="G1150" t="s">
        <v>61</v>
      </c>
      <c r="H1150" t="str">
        <f>IF(AND(VLOOKUP(D1150,Tabelle1!$A$2:$C$9,3,0)="Uninf", G1150="yes"),"Uninf-AB",VLOOKUP(D1150,Tabelle1!$A$2:$C$9,3,0))</f>
        <v>wMelCS</v>
      </c>
      <c r="I1150" t="str">
        <f t="shared" si="68"/>
        <v>wMelCS_Po_2_+</v>
      </c>
      <c r="J1150">
        <v>1</v>
      </c>
      <c r="K1150">
        <v>21</v>
      </c>
      <c r="L1150">
        <v>9</v>
      </c>
      <c r="M1150" t="str">
        <f t="shared" si="69"/>
        <v>re10+9</v>
      </c>
      <c r="N1150">
        <v>11</v>
      </c>
      <c r="O1150">
        <v>0</v>
      </c>
      <c r="P1150">
        <v>61</v>
      </c>
      <c r="Q1150">
        <v>23.5</v>
      </c>
      <c r="R1150" t="s">
        <v>14</v>
      </c>
      <c r="S1150">
        <v>24</v>
      </c>
      <c r="T1150" s="4" t="s">
        <v>42</v>
      </c>
      <c r="U1150" t="s">
        <v>20</v>
      </c>
      <c r="V1150">
        <v>26.097693091340599</v>
      </c>
      <c r="W1150">
        <f t="shared" si="70"/>
        <v>26</v>
      </c>
      <c r="X1150" t="s">
        <v>59</v>
      </c>
      <c r="Y1150" t="str">
        <f t="shared" si="71"/>
        <v>Po</v>
      </c>
    </row>
    <row r="1151" spans="1:25" x14ac:dyDescent="0.3">
      <c r="A1151">
        <v>2208</v>
      </c>
      <c r="B1151">
        <v>996</v>
      </c>
      <c r="C1151" t="s">
        <v>27</v>
      </c>
      <c r="D1151" t="s">
        <v>27</v>
      </c>
      <c r="E1151">
        <f>VLOOKUP(D1151,Tabelle1!$A$2:$B$9,2,0)</f>
        <v>2</v>
      </c>
      <c r="F1151" t="s">
        <v>54</v>
      </c>
      <c r="G1151" t="s">
        <v>61</v>
      </c>
      <c r="H1151" t="str">
        <f>IF(AND(VLOOKUP(D1151,Tabelle1!$A$2:$C$9,3,0)="Uninf", G1151="yes"),"Uninf-AB",VLOOKUP(D1151,Tabelle1!$A$2:$C$9,3,0))</f>
        <v>wMelCS</v>
      </c>
      <c r="I1151" t="str">
        <f t="shared" si="68"/>
        <v>wMelCS_Po_2_+</v>
      </c>
      <c r="J1151">
        <v>1</v>
      </c>
      <c r="K1151">
        <v>21</v>
      </c>
      <c r="L1151">
        <v>9</v>
      </c>
      <c r="M1151" t="str">
        <f t="shared" si="69"/>
        <v>re10+9</v>
      </c>
      <c r="N1151">
        <v>11</v>
      </c>
      <c r="O1151">
        <v>0</v>
      </c>
      <c r="P1151">
        <v>61</v>
      </c>
      <c r="Q1151">
        <v>23.5</v>
      </c>
      <c r="R1151" t="s">
        <v>14</v>
      </c>
      <c r="S1151">
        <v>24</v>
      </c>
      <c r="T1151" s="4" t="s">
        <v>42</v>
      </c>
      <c r="U1151" t="s">
        <v>20</v>
      </c>
      <c r="V1151">
        <v>26.2529577058123</v>
      </c>
      <c r="W1151">
        <f t="shared" si="70"/>
        <v>26</v>
      </c>
      <c r="X1151" t="s">
        <v>59</v>
      </c>
      <c r="Y1151" t="str">
        <f t="shared" si="71"/>
        <v>Po</v>
      </c>
    </row>
    <row r="1152" spans="1:25" x14ac:dyDescent="0.3">
      <c r="A1152">
        <v>2218</v>
      </c>
      <c r="B1152">
        <v>1006</v>
      </c>
      <c r="C1152" t="s">
        <v>27</v>
      </c>
      <c r="D1152" t="s">
        <v>27</v>
      </c>
      <c r="E1152">
        <f>VLOOKUP(D1152,Tabelle1!$A$2:$B$9,2,0)</f>
        <v>2</v>
      </c>
      <c r="F1152" t="s">
        <v>54</v>
      </c>
      <c r="G1152" t="s">
        <v>61</v>
      </c>
      <c r="H1152" t="str">
        <f>IF(AND(VLOOKUP(D1152,Tabelle1!$A$2:$C$9,3,0)="Uninf", G1152="yes"),"Uninf-AB",VLOOKUP(D1152,Tabelle1!$A$2:$C$9,3,0))</f>
        <v>wMelCS</v>
      </c>
      <c r="I1152" t="str">
        <f t="shared" si="68"/>
        <v>wMelCS_Po_2_+</v>
      </c>
      <c r="J1152">
        <v>1</v>
      </c>
      <c r="K1152">
        <v>21</v>
      </c>
      <c r="L1152">
        <v>9</v>
      </c>
      <c r="M1152" t="str">
        <f t="shared" si="69"/>
        <v>re10+9</v>
      </c>
      <c r="N1152">
        <v>11</v>
      </c>
      <c r="O1152">
        <v>0</v>
      </c>
      <c r="P1152">
        <v>61</v>
      </c>
      <c r="Q1152">
        <v>23.5</v>
      </c>
      <c r="R1152" t="s">
        <v>14</v>
      </c>
      <c r="S1152">
        <v>24</v>
      </c>
      <c r="T1152" s="4" t="s">
        <v>42</v>
      </c>
      <c r="U1152" t="s">
        <v>20</v>
      </c>
      <c r="V1152">
        <v>26.293336044401599</v>
      </c>
      <c r="W1152">
        <f t="shared" si="70"/>
        <v>26</v>
      </c>
      <c r="X1152" t="s">
        <v>59</v>
      </c>
      <c r="Y1152" t="str">
        <f t="shared" si="71"/>
        <v>Po</v>
      </c>
    </row>
    <row r="1153" spans="1:25" x14ac:dyDescent="0.3">
      <c r="A1153">
        <v>2210</v>
      </c>
      <c r="B1153">
        <v>950</v>
      </c>
      <c r="C1153" t="s">
        <v>27</v>
      </c>
      <c r="D1153" t="s">
        <v>27</v>
      </c>
      <c r="E1153">
        <f>VLOOKUP(D1153,Tabelle1!$A$2:$B$9,2,0)</f>
        <v>2</v>
      </c>
      <c r="F1153" t="s">
        <v>54</v>
      </c>
      <c r="G1153" t="s">
        <v>61</v>
      </c>
      <c r="H1153" t="str">
        <f>IF(AND(VLOOKUP(D1153,Tabelle1!$A$2:$C$9,3,0)="Uninf", G1153="yes"),"Uninf-AB",VLOOKUP(D1153,Tabelle1!$A$2:$C$9,3,0))</f>
        <v>wMelCS</v>
      </c>
      <c r="I1153" t="str">
        <f t="shared" si="68"/>
        <v>wMelCS_Po_2_+</v>
      </c>
      <c r="J1153">
        <v>1</v>
      </c>
      <c r="K1153">
        <v>21</v>
      </c>
      <c r="L1153">
        <v>9</v>
      </c>
      <c r="M1153" t="str">
        <f t="shared" si="69"/>
        <v>re10+9</v>
      </c>
      <c r="N1153">
        <v>11</v>
      </c>
      <c r="O1153">
        <v>0</v>
      </c>
      <c r="P1153">
        <v>61</v>
      </c>
      <c r="Q1153">
        <v>23.5</v>
      </c>
      <c r="R1153" t="s">
        <v>14</v>
      </c>
      <c r="S1153">
        <v>24</v>
      </c>
      <c r="T1153" s="4" t="s">
        <v>42</v>
      </c>
      <c r="U1153" t="s">
        <v>20</v>
      </c>
      <c r="V1153">
        <v>26.2880007684319</v>
      </c>
      <c r="W1153">
        <f t="shared" si="70"/>
        <v>26</v>
      </c>
      <c r="X1153" t="s">
        <v>59</v>
      </c>
      <c r="Y1153" t="str">
        <f t="shared" si="71"/>
        <v>Po</v>
      </c>
    </row>
    <row r="1154" spans="1:25" x14ac:dyDescent="0.3">
      <c r="A1154">
        <v>2258</v>
      </c>
      <c r="B1154">
        <v>962</v>
      </c>
      <c r="C1154" t="s">
        <v>27</v>
      </c>
      <c r="D1154" t="s">
        <v>27</v>
      </c>
      <c r="E1154">
        <f>VLOOKUP(D1154,Tabelle1!$A$2:$B$9,2,0)</f>
        <v>2</v>
      </c>
      <c r="F1154" t="s">
        <v>54</v>
      </c>
      <c r="G1154" t="s">
        <v>61</v>
      </c>
      <c r="H1154" t="str">
        <f>IF(AND(VLOOKUP(D1154,Tabelle1!$A$2:$C$9,3,0)="Uninf", G1154="yes"),"Uninf-AB",VLOOKUP(D1154,Tabelle1!$A$2:$C$9,3,0))</f>
        <v>wMelCS</v>
      </c>
      <c r="I1154" t="str">
        <f t="shared" si="68"/>
        <v>wMelCS_Po_2_+</v>
      </c>
      <c r="J1154">
        <v>1</v>
      </c>
      <c r="K1154">
        <v>21</v>
      </c>
      <c r="L1154">
        <v>9</v>
      </c>
      <c r="M1154" t="str">
        <f t="shared" si="69"/>
        <v>re10+9</v>
      </c>
      <c r="N1154">
        <v>11</v>
      </c>
      <c r="O1154">
        <v>0</v>
      </c>
      <c r="P1154">
        <v>61</v>
      </c>
      <c r="Q1154">
        <v>23.5</v>
      </c>
      <c r="R1154" t="s">
        <v>14</v>
      </c>
      <c r="S1154">
        <v>24</v>
      </c>
      <c r="T1154" s="4" t="s">
        <v>42</v>
      </c>
      <c r="U1154" t="s">
        <v>20</v>
      </c>
      <c r="V1154">
        <v>26.5020423398371</v>
      </c>
      <c r="W1154">
        <f t="shared" si="70"/>
        <v>27</v>
      </c>
      <c r="X1154" t="s">
        <v>59</v>
      </c>
      <c r="Y1154" t="str">
        <f t="shared" si="71"/>
        <v>Po</v>
      </c>
    </row>
    <row r="1155" spans="1:25" x14ac:dyDescent="0.3">
      <c r="A1155">
        <v>2272</v>
      </c>
      <c r="B1155">
        <v>960</v>
      </c>
      <c r="C1155" t="s">
        <v>27</v>
      </c>
      <c r="D1155" t="s">
        <v>27</v>
      </c>
      <c r="E1155">
        <f>VLOOKUP(D1155,Tabelle1!$A$2:$B$9,2,0)</f>
        <v>2</v>
      </c>
      <c r="F1155" t="s">
        <v>54</v>
      </c>
      <c r="G1155" t="s">
        <v>61</v>
      </c>
      <c r="H1155" t="str">
        <f>IF(AND(VLOOKUP(D1155,Tabelle1!$A$2:$C$9,3,0)="Uninf", G1155="yes"),"Uninf-AB",VLOOKUP(D1155,Tabelle1!$A$2:$C$9,3,0))</f>
        <v>wMelCS</v>
      </c>
      <c r="I1155" t="str">
        <f t="shared" ref="I1155:I1218" si="72">H1155&amp;"_"&amp;Y1155&amp;"_"&amp;E1155&amp;"_"&amp;F1155</f>
        <v>wMelCS_Po_2_+</v>
      </c>
      <c r="J1155">
        <v>1</v>
      </c>
      <c r="K1155">
        <v>21</v>
      </c>
      <c r="L1155">
        <v>9</v>
      </c>
      <c r="M1155" t="str">
        <f t="shared" ref="M1155:M1218" si="73">D1155&amp;F1155&amp;L1155</f>
        <v>re10+9</v>
      </c>
      <c r="N1155">
        <v>11</v>
      </c>
      <c r="O1155">
        <v>0</v>
      </c>
      <c r="P1155">
        <v>61</v>
      </c>
      <c r="Q1155">
        <v>23.5</v>
      </c>
      <c r="R1155" t="s">
        <v>14</v>
      </c>
      <c r="S1155">
        <v>24</v>
      </c>
      <c r="T1155" s="4" t="s">
        <v>42</v>
      </c>
      <c r="U1155" t="s">
        <v>20</v>
      </c>
      <c r="V1155">
        <v>26.5675611454961</v>
      </c>
      <c r="W1155">
        <f t="shared" ref="W1155:W1218" si="74">ROUND(V1155,0)</f>
        <v>27</v>
      </c>
      <c r="X1155" t="s">
        <v>59</v>
      </c>
      <c r="Y1155" t="str">
        <f t="shared" ref="Y1155:Y1218" si="75">MID(X1155,1,2)</f>
        <v>Po</v>
      </c>
    </row>
    <row r="1156" spans="1:25" x14ac:dyDescent="0.3">
      <c r="A1156">
        <v>2258</v>
      </c>
      <c r="B1156">
        <v>978</v>
      </c>
      <c r="C1156" t="s">
        <v>27</v>
      </c>
      <c r="D1156" t="s">
        <v>27</v>
      </c>
      <c r="E1156">
        <f>VLOOKUP(D1156,Tabelle1!$A$2:$B$9,2,0)</f>
        <v>2</v>
      </c>
      <c r="F1156" t="s">
        <v>54</v>
      </c>
      <c r="G1156" t="s">
        <v>61</v>
      </c>
      <c r="H1156" t="str">
        <f>IF(AND(VLOOKUP(D1156,Tabelle1!$A$2:$C$9,3,0)="Uninf", G1156="yes"),"Uninf-AB",VLOOKUP(D1156,Tabelle1!$A$2:$C$9,3,0))</f>
        <v>wMelCS</v>
      </c>
      <c r="I1156" t="str">
        <f t="shared" si="72"/>
        <v>wMelCS_Po_2_+</v>
      </c>
      <c r="J1156">
        <v>1</v>
      </c>
      <c r="K1156">
        <v>21</v>
      </c>
      <c r="L1156">
        <v>9</v>
      </c>
      <c r="M1156" t="str">
        <f t="shared" si="73"/>
        <v>re10+9</v>
      </c>
      <c r="N1156">
        <v>11</v>
      </c>
      <c r="O1156">
        <v>0</v>
      </c>
      <c r="P1156">
        <v>61</v>
      </c>
      <c r="Q1156">
        <v>23.5</v>
      </c>
      <c r="R1156" t="s">
        <v>14</v>
      </c>
      <c r="S1156">
        <v>24</v>
      </c>
      <c r="T1156" s="4" t="s">
        <v>42</v>
      </c>
      <c r="U1156" t="s">
        <v>20</v>
      </c>
      <c r="V1156">
        <v>26.4930532082032</v>
      </c>
      <c r="W1156">
        <f t="shared" si="74"/>
        <v>26</v>
      </c>
      <c r="X1156" t="s">
        <v>59</v>
      </c>
      <c r="Y1156" t="str">
        <f t="shared" si="75"/>
        <v>Po</v>
      </c>
    </row>
    <row r="1157" spans="1:25" x14ac:dyDescent="0.3">
      <c r="A1157">
        <v>2272</v>
      </c>
      <c r="B1157">
        <v>996</v>
      </c>
      <c r="C1157" t="s">
        <v>27</v>
      </c>
      <c r="D1157" t="s">
        <v>27</v>
      </c>
      <c r="E1157">
        <f>VLOOKUP(D1157,Tabelle1!$A$2:$B$9,2,0)</f>
        <v>2</v>
      </c>
      <c r="F1157" t="s">
        <v>54</v>
      </c>
      <c r="G1157" t="s">
        <v>61</v>
      </c>
      <c r="H1157" t="str">
        <f>IF(AND(VLOOKUP(D1157,Tabelle1!$A$2:$C$9,3,0)="Uninf", G1157="yes"),"Uninf-AB",VLOOKUP(D1157,Tabelle1!$A$2:$C$9,3,0))</f>
        <v>wMelCS</v>
      </c>
      <c r="I1157" t="str">
        <f t="shared" si="72"/>
        <v>wMelCS_Po_2_+</v>
      </c>
      <c r="J1157">
        <v>1</v>
      </c>
      <c r="K1157">
        <v>21</v>
      </c>
      <c r="L1157">
        <v>9</v>
      </c>
      <c r="M1157" t="str">
        <f t="shared" si="73"/>
        <v>re10+9</v>
      </c>
      <c r="N1157">
        <v>11</v>
      </c>
      <c r="O1157">
        <v>0</v>
      </c>
      <c r="P1157">
        <v>61</v>
      </c>
      <c r="Q1157">
        <v>23.5</v>
      </c>
      <c r="R1157" t="s">
        <v>14</v>
      </c>
      <c r="S1157">
        <v>24</v>
      </c>
      <c r="T1157" s="4" t="s">
        <v>42</v>
      </c>
      <c r="U1157" t="s">
        <v>20</v>
      </c>
      <c r="V1157">
        <v>26.547335599319801</v>
      </c>
      <c r="W1157">
        <f t="shared" si="74"/>
        <v>27</v>
      </c>
      <c r="X1157" t="s">
        <v>59</v>
      </c>
      <c r="Y1157" t="str">
        <f t="shared" si="75"/>
        <v>Po</v>
      </c>
    </row>
    <row r="1158" spans="1:25" x14ac:dyDescent="0.3">
      <c r="A1158">
        <v>458</v>
      </c>
      <c r="B1158">
        <v>980</v>
      </c>
      <c r="C1158" t="s">
        <v>27</v>
      </c>
      <c r="D1158" t="s">
        <v>27</v>
      </c>
      <c r="E1158">
        <f>VLOOKUP(D1158,Tabelle1!$A$2:$B$9,2,0)</f>
        <v>2</v>
      </c>
      <c r="F1158" t="s">
        <v>54</v>
      </c>
      <c r="G1158" t="s">
        <v>61</v>
      </c>
      <c r="H1158" t="str">
        <f>IF(AND(VLOOKUP(D1158,Tabelle1!$A$2:$C$9,3,0)="Uninf", G1158="yes"),"Uninf-AB",VLOOKUP(D1158,Tabelle1!$A$2:$C$9,3,0))</f>
        <v>wMelCS</v>
      </c>
      <c r="I1158" t="str">
        <f t="shared" si="72"/>
        <v>wMelCS_Po_2_+</v>
      </c>
      <c r="J1158">
        <v>2</v>
      </c>
      <c r="K1158">
        <v>23</v>
      </c>
      <c r="L1158">
        <v>10</v>
      </c>
      <c r="M1158" t="str">
        <f t="shared" si="73"/>
        <v>re10+10</v>
      </c>
      <c r="N1158">
        <v>12</v>
      </c>
      <c r="O1158">
        <v>0</v>
      </c>
      <c r="P1158">
        <v>61</v>
      </c>
      <c r="Q1158">
        <v>23.8</v>
      </c>
      <c r="R1158" t="s">
        <v>14</v>
      </c>
      <c r="S1158">
        <v>24</v>
      </c>
      <c r="T1158" s="4" t="s">
        <v>42</v>
      </c>
      <c r="U1158" t="s">
        <v>21</v>
      </c>
      <c r="V1158">
        <v>19.291438734425601</v>
      </c>
      <c r="W1158">
        <f t="shared" si="74"/>
        <v>19</v>
      </c>
      <c r="X1158" t="s">
        <v>59</v>
      </c>
      <c r="Y1158" t="str">
        <f t="shared" si="75"/>
        <v>Po</v>
      </c>
    </row>
    <row r="1159" spans="1:25" x14ac:dyDescent="0.3">
      <c r="A1159">
        <v>1454</v>
      </c>
      <c r="B1159">
        <v>980</v>
      </c>
      <c r="C1159" t="s">
        <v>27</v>
      </c>
      <c r="D1159" t="s">
        <v>27</v>
      </c>
      <c r="E1159">
        <f>VLOOKUP(D1159,Tabelle1!$A$2:$B$9,2,0)</f>
        <v>2</v>
      </c>
      <c r="F1159" t="s">
        <v>54</v>
      </c>
      <c r="G1159" t="s">
        <v>61</v>
      </c>
      <c r="H1159" t="str">
        <f>IF(AND(VLOOKUP(D1159,Tabelle1!$A$2:$C$9,3,0)="Uninf", G1159="yes"),"Uninf-AB",VLOOKUP(D1159,Tabelle1!$A$2:$C$9,3,0))</f>
        <v>wMelCS</v>
      </c>
      <c r="I1159" t="str">
        <f t="shared" si="72"/>
        <v>wMelCS_Po_2_+</v>
      </c>
      <c r="J1159">
        <v>2</v>
      </c>
      <c r="K1159">
        <v>23</v>
      </c>
      <c r="L1159">
        <v>10</v>
      </c>
      <c r="M1159" t="str">
        <f t="shared" si="73"/>
        <v>re10+10</v>
      </c>
      <c r="N1159">
        <v>12</v>
      </c>
      <c r="O1159">
        <v>0</v>
      </c>
      <c r="P1159">
        <v>61</v>
      </c>
      <c r="Q1159">
        <v>23.8</v>
      </c>
      <c r="R1159" t="s">
        <v>14</v>
      </c>
      <c r="S1159">
        <v>24</v>
      </c>
      <c r="T1159" s="4" t="s">
        <v>42</v>
      </c>
      <c r="U1159" t="s">
        <v>21</v>
      </c>
      <c r="V1159">
        <v>23.914016153648099</v>
      </c>
      <c r="W1159">
        <f t="shared" si="74"/>
        <v>24</v>
      </c>
      <c r="X1159" t="s">
        <v>59</v>
      </c>
      <c r="Y1159" t="str">
        <f t="shared" si="75"/>
        <v>Po</v>
      </c>
    </row>
    <row r="1160" spans="1:25" x14ac:dyDescent="0.3">
      <c r="A1160">
        <v>1774</v>
      </c>
      <c r="B1160">
        <v>978</v>
      </c>
      <c r="C1160" t="s">
        <v>27</v>
      </c>
      <c r="D1160" t="s">
        <v>27</v>
      </c>
      <c r="E1160">
        <f>VLOOKUP(D1160,Tabelle1!$A$2:$B$9,2,0)</f>
        <v>2</v>
      </c>
      <c r="F1160" t="s">
        <v>54</v>
      </c>
      <c r="G1160" t="s">
        <v>61</v>
      </c>
      <c r="H1160" t="str">
        <f>IF(AND(VLOOKUP(D1160,Tabelle1!$A$2:$C$9,3,0)="Uninf", G1160="yes"),"Uninf-AB",VLOOKUP(D1160,Tabelle1!$A$2:$C$9,3,0))</f>
        <v>wMelCS</v>
      </c>
      <c r="I1160" t="str">
        <f t="shared" si="72"/>
        <v>wMelCS_Po_2_+</v>
      </c>
      <c r="J1160">
        <v>2</v>
      </c>
      <c r="K1160">
        <v>23</v>
      </c>
      <c r="L1160">
        <v>10</v>
      </c>
      <c r="M1160" t="str">
        <f t="shared" si="73"/>
        <v>re10+10</v>
      </c>
      <c r="N1160">
        <v>12</v>
      </c>
      <c r="O1160">
        <v>0</v>
      </c>
      <c r="P1160">
        <v>61</v>
      </c>
      <c r="Q1160">
        <v>23.8</v>
      </c>
      <c r="R1160" t="s">
        <v>14</v>
      </c>
      <c r="S1160">
        <v>24</v>
      </c>
      <c r="T1160" s="4" t="s">
        <v>42</v>
      </c>
      <c r="U1160" t="s">
        <v>21</v>
      </c>
      <c r="V1160">
        <v>25.399470407367399</v>
      </c>
      <c r="W1160">
        <f t="shared" si="74"/>
        <v>25</v>
      </c>
      <c r="X1160" t="s">
        <v>59</v>
      </c>
      <c r="Y1160" t="str">
        <f t="shared" si="75"/>
        <v>Po</v>
      </c>
    </row>
    <row r="1161" spans="1:25" x14ac:dyDescent="0.3">
      <c r="A1161">
        <v>1896</v>
      </c>
      <c r="B1161">
        <v>954</v>
      </c>
      <c r="C1161" t="s">
        <v>27</v>
      </c>
      <c r="D1161" t="s">
        <v>27</v>
      </c>
      <c r="E1161">
        <f>VLOOKUP(D1161,Tabelle1!$A$2:$B$9,2,0)</f>
        <v>2</v>
      </c>
      <c r="F1161" t="s">
        <v>54</v>
      </c>
      <c r="G1161" t="s">
        <v>61</v>
      </c>
      <c r="H1161" t="str">
        <f>IF(AND(VLOOKUP(D1161,Tabelle1!$A$2:$C$9,3,0)="Uninf", G1161="yes"),"Uninf-AB",VLOOKUP(D1161,Tabelle1!$A$2:$C$9,3,0))</f>
        <v>wMelCS</v>
      </c>
      <c r="I1161" t="str">
        <f t="shared" si="72"/>
        <v>wMelCS_Po_2_+</v>
      </c>
      <c r="J1161">
        <v>2</v>
      </c>
      <c r="K1161">
        <v>23</v>
      </c>
      <c r="L1161">
        <v>10</v>
      </c>
      <c r="M1161" t="str">
        <f t="shared" si="73"/>
        <v>re10+10</v>
      </c>
      <c r="N1161">
        <v>12</v>
      </c>
      <c r="O1161">
        <v>0</v>
      </c>
      <c r="P1161">
        <v>61</v>
      </c>
      <c r="Q1161">
        <v>23.8</v>
      </c>
      <c r="R1161" t="s">
        <v>14</v>
      </c>
      <c r="S1161">
        <v>24</v>
      </c>
      <c r="T1161" s="4" t="s">
        <v>42</v>
      </c>
      <c r="U1161" t="s">
        <v>21</v>
      </c>
      <c r="V1161">
        <v>25.9691555436976</v>
      </c>
      <c r="W1161">
        <f t="shared" si="74"/>
        <v>26</v>
      </c>
      <c r="X1161" t="s">
        <v>59</v>
      </c>
      <c r="Y1161" t="str">
        <f t="shared" si="75"/>
        <v>Po</v>
      </c>
    </row>
    <row r="1162" spans="1:25" x14ac:dyDescent="0.3">
      <c r="A1162">
        <v>1948</v>
      </c>
      <c r="B1162">
        <v>954</v>
      </c>
      <c r="C1162" t="s">
        <v>27</v>
      </c>
      <c r="D1162" t="s">
        <v>27</v>
      </c>
      <c r="E1162">
        <f>VLOOKUP(D1162,Tabelle1!$A$2:$B$9,2,0)</f>
        <v>2</v>
      </c>
      <c r="F1162" t="s">
        <v>54</v>
      </c>
      <c r="G1162" t="s">
        <v>61</v>
      </c>
      <c r="H1162" t="str">
        <f>IF(AND(VLOOKUP(D1162,Tabelle1!$A$2:$C$9,3,0)="Uninf", G1162="yes"),"Uninf-AB",VLOOKUP(D1162,Tabelle1!$A$2:$C$9,3,0))</f>
        <v>wMelCS</v>
      </c>
      <c r="I1162" t="str">
        <f t="shared" si="72"/>
        <v>wMelCS_Po_2_+</v>
      </c>
      <c r="J1162">
        <v>2</v>
      </c>
      <c r="K1162">
        <v>23</v>
      </c>
      <c r="L1162">
        <v>10</v>
      </c>
      <c r="M1162" t="str">
        <f t="shared" si="73"/>
        <v>re10+10</v>
      </c>
      <c r="N1162">
        <v>12</v>
      </c>
      <c r="O1162">
        <v>0</v>
      </c>
      <c r="P1162">
        <v>61</v>
      </c>
      <c r="Q1162">
        <v>23.8</v>
      </c>
      <c r="R1162" t="s">
        <v>14</v>
      </c>
      <c r="S1162">
        <v>24</v>
      </c>
      <c r="T1162" s="4" t="s">
        <v>42</v>
      </c>
      <c r="U1162" t="s">
        <v>21</v>
      </c>
      <c r="V1162">
        <v>26.210494927030499</v>
      </c>
      <c r="W1162">
        <f t="shared" si="74"/>
        <v>26</v>
      </c>
      <c r="X1162" t="s">
        <v>59</v>
      </c>
      <c r="Y1162" t="str">
        <f t="shared" si="75"/>
        <v>Po</v>
      </c>
    </row>
    <row r="1163" spans="1:25" x14ac:dyDescent="0.3">
      <c r="A1163">
        <v>1960</v>
      </c>
      <c r="B1163">
        <v>936</v>
      </c>
      <c r="C1163" t="s">
        <v>27</v>
      </c>
      <c r="D1163" t="s">
        <v>27</v>
      </c>
      <c r="E1163">
        <f>VLOOKUP(D1163,Tabelle1!$A$2:$B$9,2,0)</f>
        <v>2</v>
      </c>
      <c r="F1163" t="s">
        <v>54</v>
      </c>
      <c r="G1163" t="s">
        <v>61</v>
      </c>
      <c r="H1163" t="str">
        <f>IF(AND(VLOOKUP(D1163,Tabelle1!$A$2:$C$9,3,0)="Uninf", G1163="yes"),"Uninf-AB",VLOOKUP(D1163,Tabelle1!$A$2:$C$9,3,0))</f>
        <v>wMelCS</v>
      </c>
      <c r="I1163" t="str">
        <f t="shared" si="72"/>
        <v>wMelCS_Po_2_+</v>
      </c>
      <c r="J1163">
        <v>2</v>
      </c>
      <c r="K1163">
        <v>23</v>
      </c>
      <c r="L1163">
        <v>10</v>
      </c>
      <c r="M1163" t="str">
        <f t="shared" si="73"/>
        <v>re10+10</v>
      </c>
      <c r="N1163">
        <v>12</v>
      </c>
      <c r="O1163">
        <v>0</v>
      </c>
      <c r="P1163">
        <v>61</v>
      </c>
      <c r="Q1163">
        <v>23.8</v>
      </c>
      <c r="R1163" t="s">
        <v>14</v>
      </c>
      <c r="S1163">
        <v>24</v>
      </c>
      <c r="T1163" s="4" t="s">
        <v>42</v>
      </c>
      <c r="U1163" t="s">
        <v>21</v>
      </c>
      <c r="V1163">
        <v>26.268787991298101</v>
      </c>
      <c r="W1163">
        <f t="shared" si="74"/>
        <v>26</v>
      </c>
      <c r="X1163" t="s">
        <v>59</v>
      </c>
      <c r="Y1163" t="str">
        <f t="shared" si="75"/>
        <v>Po</v>
      </c>
    </row>
    <row r="1164" spans="1:25" x14ac:dyDescent="0.3">
      <c r="A1164">
        <v>1984</v>
      </c>
      <c r="B1164">
        <v>938</v>
      </c>
      <c r="C1164" t="s">
        <v>27</v>
      </c>
      <c r="D1164" t="s">
        <v>27</v>
      </c>
      <c r="E1164">
        <f>VLOOKUP(D1164,Tabelle1!$A$2:$B$9,2,0)</f>
        <v>2</v>
      </c>
      <c r="F1164" t="s">
        <v>54</v>
      </c>
      <c r="G1164" t="s">
        <v>61</v>
      </c>
      <c r="H1164" t="str">
        <f>IF(AND(VLOOKUP(D1164,Tabelle1!$A$2:$C$9,3,0)="Uninf", G1164="yes"),"Uninf-AB",VLOOKUP(D1164,Tabelle1!$A$2:$C$9,3,0))</f>
        <v>wMelCS</v>
      </c>
      <c r="I1164" t="str">
        <f t="shared" si="72"/>
        <v>wMelCS_Po_2_+</v>
      </c>
      <c r="J1164">
        <v>2</v>
      </c>
      <c r="K1164">
        <v>23</v>
      </c>
      <c r="L1164">
        <v>10</v>
      </c>
      <c r="M1164" t="str">
        <f t="shared" si="73"/>
        <v>re10+10</v>
      </c>
      <c r="N1164">
        <v>12</v>
      </c>
      <c r="O1164">
        <v>0</v>
      </c>
      <c r="P1164">
        <v>61</v>
      </c>
      <c r="Q1164">
        <v>23.8</v>
      </c>
      <c r="R1164" t="s">
        <v>14</v>
      </c>
      <c r="S1164">
        <v>24</v>
      </c>
      <c r="T1164" s="4" t="s">
        <v>42</v>
      </c>
      <c r="U1164" t="s">
        <v>21</v>
      </c>
      <c r="V1164">
        <v>26.3798865811656</v>
      </c>
      <c r="W1164">
        <f t="shared" si="74"/>
        <v>26</v>
      </c>
      <c r="X1164" t="s">
        <v>59</v>
      </c>
      <c r="Y1164" t="str">
        <f t="shared" si="75"/>
        <v>Po</v>
      </c>
    </row>
    <row r="1165" spans="1:25" x14ac:dyDescent="0.3">
      <c r="A1165">
        <v>2086</v>
      </c>
      <c r="B1165">
        <v>924</v>
      </c>
      <c r="C1165" t="s">
        <v>27</v>
      </c>
      <c r="D1165" t="s">
        <v>27</v>
      </c>
      <c r="E1165">
        <f>VLOOKUP(D1165,Tabelle1!$A$2:$B$9,2,0)</f>
        <v>2</v>
      </c>
      <c r="F1165" t="s">
        <v>54</v>
      </c>
      <c r="G1165" t="s">
        <v>61</v>
      </c>
      <c r="H1165" t="str">
        <f>IF(AND(VLOOKUP(D1165,Tabelle1!$A$2:$C$9,3,0)="Uninf", G1165="yes"),"Uninf-AB",VLOOKUP(D1165,Tabelle1!$A$2:$C$9,3,0))</f>
        <v>wMelCS</v>
      </c>
      <c r="I1165" t="str">
        <f t="shared" si="72"/>
        <v>wMelCS_Po_2_+</v>
      </c>
      <c r="J1165">
        <v>2</v>
      </c>
      <c r="K1165">
        <v>23</v>
      </c>
      <c r="L1165">
        <v>10</v>
      </c>
      <c r="M1165" t="str">
        <f t="shared" si="73"/>
        <v>re10+10</v>
      </c>
      <c r="N1165">
        <v>12</v>
      </c>
      <c r="O1165">
        <v>0</v>
      </c>
      <c r="P1165">
        <v>61</v>
      </c>
      <c r="Q1165">
        <v>23.8</v>
      </c>
      <c r="R1165" t="s">
        <v>14</v>
      </c>
      <c r="S1165">
        <v>24</v>
      </c>
      <c r="T1165" s="4" t="s">
        <v>42</v>
      </c>
      <c r="U1165" t="s">
        <v>21</v>
      </c>
      <c r="V1165">
        <v>26.855304788629301</v>
      </c>
      <c r="W1165">
        <f t="shared" si="74"/>
        <v>27</v>
      </c>
      <c r="X1165" t="s">
        <v>59</v>
      </c>
      <c r="Y1165" t="str">
        <f t="shared" si="75"/>
        <v>Po</v>
      </c>
    </row>
    <row r="1166" spans="1:25" x14ac:dyDescent="0.3">
      <c r="A1166">
        <v>2094</v>
      </c>
      <c r="B1166">
        <v>962</v>
      </c>
      <c r="C1166" t="s">
        <v>27</v>
      </c>
      <c r="D1166" t="s">
        <v>27</v>
      </c>
      <c r="E1166">
        <f>VLOOKUP(D1166,Tabelle1!$A$2:$B$9,2,0)</f>
        <v>2</v>
      </c>
      <c r="F1166" t="s">
        <v>54</v>
      </c>
      <c r="G1166" t="s">
        <v>61</v>
      </c>
      <c r="H1166" t="str">
        <f>IF(AND(VLOOKUP(D1166,Tabelle1!$A$2:$C$9,3,0)="Uninf", G1166="yes"),"Uninf-AB",VLOOKUP(D1166,Tabelle1!$A$2:$C$9,3,0))</f>
        <v>wMelCS</v>
      </c>
      <c r="I1166" t="str">
        <f t="shared" si="72"/>
        <v>wMelCS_Po_2_+</v>
      </c>
      <c r="J1166">
        <v>2</v>
      </c>
      <c r="K1166">
        <v>23</v>
      </c>
      <c r="L1166">
        <v>10</v>
      </c>
      <c r="M1166" t="str">
        <f t="shared" si="73"/>
        <v>re10+10</v>
      </c>
      <c r="N1166">
        <v>12</v>
      </c>
      <c r="O1166">
        <v>0</v>
      </c>
      <c r="P1166">
        <v>61</v>
      </c>
      <c r="Q1166">
        <v>23.8</v>
      </c>
      <c r="R1166" t="s">
        <v>14</v>
      </c>
      <c r="S1166">
        <v>24</v>
      </c>
      <c r="T1166" s="4" t="s">
        <v>42</v>
      </c>
      <c r="U1166" t="s">
        <v>21</v>
      </c>
      <c r="V1166">
        <v>26.886946385859101</v>
      </c>
      <c r="W1166">
        <f t="shared" si="74"/>
        <v>27</v>
      </c>
      <c r="X1166" t="s">
        <v>59</v>
      </c>
      <c r="Y1166" t="str">
        <f t="shared" si="75"/>
        <v>Po</v>
      </c>
    </row>
    <row r="1167" spans="1:25" x14ac:dyDescent="0.3">
      <c r="A1167">
        <v>2114</v>
      </c>
      <c r="B1167">
        <v>944</v>
      </c>
      <c r="C1167" t="s">
        <v>27</v>
      </c>
      <c r="D1167" t="s">
        <v>27</v>
      </c>
      <c r="E1167">
        <f>VLOOKUP(D1167,Tabelle1!$A$2:$B$9,2,0)</f>
        <v>2</v>
      </c>
      <c r="F1167" t="s">
        <v>54</v>
      </c>
      <c r="G1167" t="s">
        <v>61</v>
      </c>
      <c r="H1167" t="str">
        <f>IF(AND(VLOOKUP(D1167,Tabelle1!$A$2:$C$9,3,0)="Uninf", G1167="yes"),"Uninf-AB",VLOOKUP(D1167,Tabelle1!$A$2:$C$9,3,0))</f>
        <v>wMelCS</v>
      </c>
      <c r="I1167" t="str">
        <f t="shared" si="72"/>
        <v>wMelCS_Po_2_+</v>
      </c>
      <c r="J1167">
        <v>2</v>
      </c>
      <c r="K1167">
        <v>23</v>
      </c>
      <c r="L1167">
        <v>10</v>
      </c>
      <c r="M1167" t="str">
        <f t="shared" si="73"/>
        <v>re10+10</v>
      </c>
      <c r="N1167">
        <v>12</v>
      </c>
      <c r="O1167">
        <v>0</v>
      </c>
      <c r="P1167">
        <v>61</v>
      </c>
      <c r="Q1167">
        <v>23.8</v>
      </c>
      <c r="R1167" t="s">
        <v>14</v>
      </c>
      <c r="S1167">
        <v>24</v>
      </c>
      <c r="T1167" s="4" t="s">
        <v>42</v>
      </c>
      <c r="U1167" t="s">
        <v>21</v>
      </c>
      <c r="V1167">
        <v>26.982368586023998</v>
      </c>
      <c r="W1167">
        <f t="shared" si="74"/>
        <v>27</v>
      </c>
      <c r="X1167" t="s">
        <v>59</v>
      </c>
      <c r="Y1167" t="str">
        <f t="shared" si="75"/>
        <v>Po</v>
      </c>
    </row>
    <row r="1168" spans="1:25" x14ac:dyDescent="0.3">
      <c r="A1168">
        <v>2146</v>
      </c>
      <c r="B1168">
        <v>946</v>
      </c>
      <c r="C1168" t="s">
        <v>27</v>
      </c>
      <c r="D1168" t="s">
        <v>27</v>
      </c>
      <c r="E1168">
        <f>VLOOKUP(D1168,Tabelle1!$A$2:$B$9,2,0)</f>
        <v>2</v>
      </c>
      <c r="F1168" t="s">
        <v>54</v>
      </c>
      <c r="G1168" t="s">
        <v>61</v>
      </c>
      <c r="H1168" t="str">
        <f>IF(AND(VLOOKUP(D1168,Tabelle1!$A$2:$C$9,3,0)="Uninf", G1168="yes"),"Uninf-AB",VLOOKUP(D1168,Tabelle1!$A$2:$C$9,3,0))</f>
        <v>wMelCS</v>
      </c>
      <c r="I1168" t="str">
        <f t="shared" si="72"/>
        <v>wMelCS_Po_2_+</v>
      </c>
      <c r="J1168">
        <v>2</v>
      </c>
      <c r="K1168">
        <v>23</v>
      </c>
      <c r="L1168">
        <v>10</v>
      </c>
      <c r="M1168" t="str">
        <f t="shared" si="73"/>
        <v>re10+10</v>
      </c>
      <c r="N1168">
        <v>12</v>
      </c>
      <c r="O1168">
        <v>0</v>
      </c>
      <c r="P1168">
        <v>61</v>
      </c>
      <c r="Q1168">
        <v>23.8</v>
      </c>
      <c r="R1168" t="s">
        <v>14</v>
      </c>
      <c r="S1168">
        <v>24</v>
      </c>
      <c r="T1168" s="4" t="s">
        <v>42</v>
      </c>
      <c r="U1168" t="s">
        <v>21</v>
      </c>
      <c r="V1168">
        <v>27.130596311788899</v>
      </c>
      <c r="W1168">
        <f t="shared" si="74"/>
        <v>27</v>
      </c>
      <c r="X1168" t="s">
        <v>59</v>
      </c>
      <c r="Y1168" t="str">
        <f t="shared" si="75"/>
        <v>Po</v>
      </c>
    </row>
    <row r="1169" spans="1:25" x14ac:dyDescent="0.3">
      <c r="A1169">
        <v>2158</v>
      </c>
      <c r="B1169">
        <v>952</v>
      </c>
      <c r="C1169" t="s">
        <v>27</v>
      </c>
      <c r="D1169" t="s">
        <v>27</v>
      </c>
      <c r="E1169">
        <f>VLOOKUP(D1169,Tabelle1!$A$2:$B$9,2,0)</f>
        <v>2</v>
      </c>
      <c r="F1169" t="s">
        <v>54</v>
      </c>
      <c r="G1169" t="s">
        <v>61</v>
      </c>
      <c r="H1169" t="str">
        <f>IF(AND(VLOOKUP(D1169,Tabelle1!$A$2:$C$9,3,0)="Uninf", G1169="yes"),"Uninf-AB",VLOOKUP(D1169,Tabelle1!$A$2:$C$9,3,0))</f>
        <v>wMelCS</v>
      </c>
      <c r="I1169" t="str">
        <f t="shared" si="72"/>
        <v>wMelCS_Po_2_+</v>
      </c>
      <c r="J1169">
        <v>2</v>
      </c>
      <c r="K1169">
        <v>23</v>
      </c>
      <c r="L1169">
        <v>10</v>
      </c>
      <c r="M1169" t="str">
        <f t="shared" si="73"/>
        <v>re10+10</v>
      </c>
      <c r="N1169">
        <v>12</v>
      </c>
      <c r="O1169">
        <v>0</v>
      </c>
      <c r="P1169">
        <v>61</v>
      </c>
      <c r="Q1169">
        <v>23.8</v>
      </c>
      <c r="R1169" t="s">
        <v>14</v>
      </c>
      <c r="S1169">
        <v>24</v>
      </c>
      <c r="T1169" s="4" t="s">
        <v>42</v>
      </c>
      <c r="U1169" t="s">
        <v>21</v>
      </c>
      <c r="V1169">
        <v>27.185423562161098</v>
      </c>
      <c r="W1169">
        <f t="shared" si="74"/>
        <v>27</v>
      </c>
      <c r="X1169" t="s">
        <v>59</v>
      </c>
      <c r="Y1169" t="str">
        <f t="shared" si="75"/>
        <v>Po</v>
      </c>
    </row>
    <row r="1170" spans="1:25" x14ac:dyDescent="0.3">
      <c r="A1170">
        <v>2144</v>
      </c>
      <c r="B1170">
        <v>926</v>
      </c>
      <c r="C1170" t="s">
        <v>27</v>
      </c>
      <c r="D1170" t="s">
        <v>27</v>
      </c>
      <c r="E1170">
        <f>VLOOKUP(D1170,Tabelle1!$A$2:$B$9,2,0)</f>
        <v>2</v>
      </c>
      <c r="F1170" t="s">
        <v>54</v>
      </c>
      <c r="G1170" t="s">
        <v>61</v>
      </c>
      <c r="H1170" t="str">
        <f>IF(AND(VLOOKUP(D1170,Tabelle1!$A$2:$C$9,3,0)="Uninf", G1170="yes"),"Uninf-AB",VLOOKUP(D1170,Tabelle1!$A$2:$C$9,3,0))</f>
        <v>wMelCS</v>
      </c>
      <c r="I1170" t="str">
        <f t="shared" si="72"/>
        <v>wMelCS_Po_2_+</v>
      </c>
      <c r="J1170">
        <v>2</v>
      </c>
      <c r="K1170">
        <v>23</v>
      </c>
      <c r="L1170">
        <v>10</v>
      </c>
      <c r="M1170" t="str">
        <f t="shared" si="73"/>
        <v>re10+10</v>
      </c>
      <c r="N1170">
        <v>12</v>
      </c>
      <c r="O1170">
        <v>0</v>
      </c>
      <c r="P1170">
        <v>61</v>
      </c>
      <c r="Q1170">
        <v>23.8</v>
      </c>
      <c r="R1170" t="s">
        <v>14</v>
      </c>
      <c r="S1170">
        <v>24</v>
      </c>
      <c r="T1170" s="4" t="s">
        <v>42</v>
      </c>
      <c r="U1170" t="s">
        <v>21</v>
      </c>
      <c r="V1170">
        <v>27.124202206060598</v>
      </c>
      <c r="W1170">
        <f t="shared" si="74"/>
        <v>27</v>
      </c>
      <c r="X1170" t="s">
        <v>59</v>
      </c>
      <c r="Y1170" t="str">
        <f t="shared" si="75"/>
        <v>Po</v>
      </c>
    </row>
    <row r="1171" spans="1:25" x14ac:dyDescent="0.3">
      <c r="A1171">
        <v>2152</v>
      </c>
      <c r="B1171">
        <v>924</v>
      </c>
      <c r="C1171" t="s">
        <v>27</v>
      </c>
      <c r="D1171" t="s">
        <v>27</v>
      </c>
      <c r="E1171">
        <f>VLOOKUP(D1171,Tabelle1!$A$2:$B$9,2,0)</f>
        <v>2</v>
      </c>
      <c r="F1171" t="s">
        <v>54</v>
      </c>
      <c r="G1171" t="s">
        <v>61</v>
      </c>
      <c r="H1171" t="str">
        <f>IF(AND(VLOOKUP(D1171,Tabelle1!$A$2:$C$9,3,0)="Uninf", G1171="yes"),"Uninf-AB",VLOOKUP(D1171,Tabelle1!$A$2:$C$9,3,0))</f>
        <v>wMelCS</v>
      </c>
      <c r="I1171" t="str">
        <f t="shared" si="72"/>
        <v>wMelCS_Po_2_+</v>
      </c>
      <c r="J1171">
        <v>2</v>
      </c>
      <c r="K1171">
        <v>23</v>
      </c>
      <c r="L1171">
        <v>10</v>
      </c>
      <c r="M1171" t="str">
        <f t="shared" si="73"/>
        <v>re10+10</v>
      </c>
      <c r="N1171">
        <v>12</v>
      </c>
      <c r="O1171">
        <v>0</v>
      </c>
      <c r="P1171">
        <v>61</v>
      </c>
      <c r="Q1171">
        <v>23.8</v>
      </c>
      <c r="R1171" t="s">
        <v>14</v>
      </c>
      <c r="S1171">
        <v>24</v>
      </c>
      <c r="T1171" s="4" t="s">
        <v>42</v>
      </c>
      <c r="U1171" t="s">
        <v>21</v>
      </c>
      <c r="V1171">
        <v>27.161620159782601</v>
      </c>
      <c r="W1171">
        <f t="shared" si="74"/>
        <v>27</v>
      </c>
      <c r="X1171" t="s">
        <v>59</v>
      </c>
      <c r="Y1171" t="str">
        <f t="shared" si="75"/>
        <v>Po</v>
      </c>
    </row>
    <row r="1172" spans="1:25" x14ac:dyDescent="0.3">
      <c r="A1172">
        <v>2172</v>
      </c>
      <c r="B1172">
        <v>922</v>
      </c>
      <c r="C1172" t="s">
        <v>27</v>
      </c>
      <c r="D1172" t="s">
        <v>27</v>
      </c>
      <c r="E1172">
        <f>VLOOKUP(D1172,Tabelle1!$A$2:$B$9,2,0)</f>
        <v>2</v>
      </c>
      <c r="F1172" t="s">
        <v>54</v>
      </c>
      <c r="G1172" t="s">
        <v>61</v>
      </c>
      <c r="H1172" t="str">
        <f>IF(AND(VLOOKUP(D1172,Tabelle1!$A$2:$C$9,3,0)="Uninf", G1172="yes"),"Uninf-AB",VLOOKUP(D1172,Tabelle1!$A$2:$C$9,3,0))</f>
        <v>wMelCS</v>
      </c>
      <c r="I1172" t="str">
        <f t="shared" si="72"/>
        <v>wMelCS_Po_2_+</v>
      </c>
      <c r="J1172">
        <v>2</v>
      </c>
      <c r="K1172">
        <v>23</v>
      </c>
      <c r="L1172">
        <v>10</v>
      </c>
      <c r="M1172" t="str">
        <f t="shared" si="73"/>
        <v>re10+10</v>
      </c>
      <c r="N1172">
        <v>12</v>
      </c>
      <c r="O1172">
        <v>0</v>
      </c>
      <c r="P1172">
        <v>61</v>
      </c>
      <c r="Q1172">
        <v>23.8</v>
      </c>
      <c r="R1172" t="s">
        <v>14</v>
      </c>
      <c r="S1172">
        <v>24</v>
      </c>
      <c r="T1172" s="4" t="s">
        <v>42</v>
      </c>
      <c r="U1172" t="s">
        <v>21</v>
      </c>
      <c r="V1172">
        <v>27.254731817350699</v>
      </c>
      <c r="W1172">
        <f t="shared" si="74"/>
        <v>27</v>
      </c>
      <c r="X1172" t="s">
        <v>59</v>
      </c>
      <c r="Y1172" t="str">
        <f t="shared" si="75"/>
        <v>Po</v>
      </c>
    </row>
    <row r="1173" spans="1:25" x14ac:dyDescent="0.3">
      <c r="A1173">
        <v>2182</v>
      </c>
      <c r="B1173">
        <v>946</v>
      </c>
      <c r="C1173" t="s">
        <v>27</v>
      </c>
      <c r="D1173" t="s">
        <v>27</v>
      </c>
      <c r="E1173">
        <f>VLOOKUP(D1173,Tabelle1!$A$2:$B$9,2,0)</f>
        <v>2</v>
      </c>
      <c r="F1173" t="s">
        <v>54</v>
      </c>
      <c r="G1173" t="s">
        <v>61</v>
      </c>
      <c r="H1173" t="str">
        <f>IF(AND(VLOOKUP(D1173,Tabelle1!$A$2:$C$9,3,0)="Uninf", G1173="yes"),"Uninf-AB",VLOOKUP(D1173,Tabelle1!$A$2:$C$9,3,0))</f>
        <v>wMelCS</v>
      </c>
      <c r="I1173" t="str">
        <f t="shared" si="72"/>
        <v>wMelCS_Po_2_+</v>
      </c>
      <c r="J1173">
        <v>2</v>
      </c>
      <c r="K1173">
        <v>23</v>
      </c>
      <c r="L1173">
        <v>10</v>
      </c>
      <c r="M1173" t="str">
        <f t="shared" si="73"/>
        <v>re10+10</v>
      </c>
      <c r="N1173">
        <v>12</v>
      </c>
      <c r="O1173">
        <v>0</v>
      </c>
      <c r="P1173">
        <v>61</v>
      </c>
      <c r="Q1173">
        <v>23.8</v>
      </c>
      <c r="R1173" t="s">
        <v>14</v>
      </c>
      <c r="S1173">
        <v>24</v>
      </c>
      <c r="T1173" s="4" t="s">
        <v>42</v>
      </c>
      <c r="U1173" t="s">
        <v>21</v>
      </c>
      <c r="V1173">
        <v>27.297677423326999</v>
      </c>
      <c r="W1173">
        <f t="shared" si="74"/>
        <v>27</v>
      </c>
      <c r="X1173" t="s">
        <v>59</v>
      </c>
      <c r="Y1173" t="str">
        <f t="shared" si="75"/>
        <v>Po</v>
      </c>
    </row>
    <row r="1174" spans="1:25" x14ac:dyDescent="0.3">
      <c r="A1174">
        <v>2206</v>
      </c>
      <c r="B1174">
        <v>948</v>
      </c>
      <c r="C1174" t="s">
        <v>27</v>
      </c>
      <c r="D1174" t="s">
        <v>27</v>
      </c>
      <c r="E1174">
        <f>VLOOKUP(D1174,Tabelle1!$A$2:$B$9,2,0)</f>
        <v>2</v>
      </c>
      <c r="F1174" t="s">
        <v>54</v>
      </c>
      <c r="G1174" t="s">
        <v>61</v>
      </c>
      <c r="H1174" t="str">
        <f>IF(AND(VLOOKUP(D1174,Tabelle1!$A$2:$C$9,3,0)="Uninf", G1174="yes"),"Uninf-AB",VLOOKUP(D1174,Tabelle1!$A$2:$C$9,3,0))</f>
        <v>wMelCS</v>
      </c>
      <c r="I1174" t="str">
        <f t="shared" si="72"/>
        <v>wMelCS_Po_2_+</v>
      </c>
      <c r="J1174">
        <v>2</v>
      </c>
      <c r="K1174">
        <v>23</v>
      </c>
      <c r="L1174">
        <v>10</v>
      </c>
      <c r="M1174" t="str">
        <f t="shared" si="73"/>
        <v>re10+10</v>
      </c>
      <c r="N1174">
        <v>12</v>
      </c>
      <c r="O1174">
        <v>0</v>
      </c>
      <c r="P1174">
        <v>61</v>
      </c>
      <c r="Q1174">
        <v>23.8</v>
      </c>
      <c r="R1174" t="s">
        <v>14</v>
      </c>
      <c r="S1174">
        <v>24</v>
      </c>
      <c r="T1174" s="4" t="s">
        <v>42</v>
      </c>
      <c r="U1174" t="s">
        <v>21</v>
      </c>
      <c r="V1174">
        <v>27.408776013194501</v>
      </c>
      <c r="W1174">
        <f t="shared" si="74"/>
        <v>27</v>
      </c>
      <c r="X1174" t="s">
        <v>59</v>
      </c>
      <c r="Y1174" t="str">
        <f t="shared" si="75"/>
        <v>Po</v>
      </c>
    </row>
    <row r="1175" spans="1:25" x14ac:dyDescent="0.3">
      <c r="A1175">
        <v>2244</v>
      </c>
      <c r="B1175">
        <v>938</v>
      </c>
      <c r="C1175" t="s">
        <v>27</v>
      </c>
      <c r="D1175" t="s">
        <v>27</v>
      </c>
      <c r="E1175">
        <f>VLOOKUP(D1175,Tabelle1!$A$2:$B$9,2,0)</f>
        <v>2</v>
      </c>
      <c r="F1175" t="s">
        <v>54</v>
      </c>
      <c r="G1175" t="s">
        <v>61</v>
      </c>
      <c r="H1175" t="str">
        <f>IF(AND(VLOOKUP(D1175,Tabelle1!$A$2:$C$9,3,0)="Uninf", G1175="yes"),"Uninf-AB",VLOOKUP(D1175,Tabelle1!$A$2:$C$9,3,0))</f>
        <v>wMelCS</v>
      </c>
      <c r="I1175" t="str">
        <f t="shared" si="72"/>
        <v>wMelCS_Po_2_+</v>
      </c>
      <c r="J1175">
        <v>2</v>
      </c>
      <c r="K1175">
        <v>23</v>
      </c>
      <c r="L1175">
        <v>10</v>
      </c>
      <c r="M1175" t="str">
        <f t="shared" si="73"/>
        <v>re10+10</v>
      </c>
      <c r="N1175">
        <v>12</v>
      </c>
      <c r="O1175">
        <v>0</v>
      </c>
      <c r="P1175">
        <v>61</v>
      </c>
      <c r="Q1175">
        <v>23.8</v>
      </c>
      <c r="R1175" t="s">
        <v>14</v>
      </c>
      <c r="S1175">
        <v>24</v>
      </c>
      <c r="T1175" s="4" t="s">
        <v>42</v>
      </c>
      <c r="U1175" t="s">
        <v>21</v>
      </c>
      <c r="V1175">
        <v>27.586583497830102</v>
      </c>
      <c r="W1175">
        <f t="shared" si="74"/>
        <v>28</v>
      </c>
      <c r="X1175" t="s">
        <v>59</v>
      </c>
      <c r="Y1175" t="str">
        <f t="shared" si="75"/>
        <v>Po</v>
      </c>
    </row>
    <row r="1176" spans="1:25" x14ac:dyDescent="0.3">
      <c r="A1176">
        <v>246</v>
      </c>
      <c r="B1176">
        <v>716</v>
      </c>
      <c r="C1176" t="s">
        <v>27</v>
      </c>
      <c r="D1176" t="s">
        <v>27</v>
      </c>
      <c r="E1176">
        <f>VLOOKUP(D1176,Tabelle1!$A$2:$B$9,2,0)</f>
        <v>2</v>
      </c>
      <c r="F1176" t="s">
        <v>54</v>
      </c>
      <c r="G1176" t="s">
        <v>61</v>
      </c>
      <c r="H1176" t="str">
        <f>IF(AND(VLOOKUP(D1176,Tabelle1!$A$2:$C$9,3,0)="Uninf", G1176="yes"),"Uninf-AB",VLOOKUP(D1176,Tabelle1!$A$2:$C$9,3,0))</f>
        <v>wMelCS</v>
      </c>
      <c r="I1176" t="str">
        <f t="shared" si="72"/>
        <v>wMelCS_Po_2_+</v>
      </c>
      <c r="J1176">
        <v>3</v>
      </c>
      <c r="K1176">
        <v>32</v>
      </c>
      <c r="L1176">
        <v>11</v>
      </c>
      <c r="M1176" t="str">
        <f t="shared" si="73"/>
        <v>re10+11</v>
      </c>
      <c r="N1176">
        <v>11</v>
      </c>
      <c r="O1176">
        <v>0</v>
      </c>
      <c r="P1176">
        <v>65</v>
      </c>
      <c r="Q1176">
        <v>22.6</v>
      </c>
      <c r="R1176" t="s">
        <v>14</v>
      </c>
      <c r="S1176">
        <v>24</v>
      </c>
      <c r="T1176" s="4" t="s">
        <v>42</v>
      </c>
      <c r="U1176" t="s">
        <v>31</v>
      </c>
      <c r="V1176">
        <v>17.444776415699</v>
      </c>
      <c r="W1176">
        <f t="shared" si="74"/>
        <v>17</v>
      </c>
      <c r="X1176" t="s">
        <v>59</v>
      </c>
      <c r="Y1176" t="str">
        <f t="shared" si="75"/>
        <v>Po</v>
      </c>
    </row>
    <row r="1177" spans="1:25" x14ac:dyDescent="0.3">
      <c r="A1177">
        <v>256</v>
      </c>
      <c r="B1177">
        <v>732</v>
      </c>
      <c r="C1177" t="s">
        <v>27</v>
      </c>
      <c r="D1177" t="s">
        <v>27</v>
      </c>
      <c r="E1177">
        <f>VLOOKUP(D1177,Tabelle1!$A$2:$B$9,2,0)</f>
        <v>2</v>
      </c>
      <c r="F1177" t="s">
        <v>54</v>
      </c>
      <c r="G1177" t="s">
        <v>61</v>
      </c>
      <c r="H1177" t="str">
        <f>IF(AND(VLOOKUP(D1177,Tabelle1!$A$2:$C$9,3,0)="Uninf", G1177="yes"),"Uninf-AB",VLOOKUP(D1177,Tabelle1!$A$2:$C$9,3,0))</f>
        <v>wMelCS</v>
      </c>
      <c r="I1177" t="str">
        <f t="shared" si="72"/>
        <v>wMelCS_Po_2_+</v>
      </c>
      <c r="J1177">
        <v>3</v>
      </c>
      <c r="K1177">
        <v>32</v>
      </c>
      <c r="L1177">
        <v>11</v>
      </c>
      <c r="M1177" t="str">
        <f t="shared" si="73"/>
        <v>re10+11</v>
      </c>
      <c r="N1177">
        <v>11</v>
      </c>
      <c r="O1177">
        <v>0</v>
      </c>
      <c r="P1177">
        <v>65</v>
      </c>
      <c r="Q1177">
        <v>22.6</v>
      </c>
      <c r="R1177" t="s">
        <v>14</v>
      </c>
      <c r="S1177">
        <v>24</v>
      </c>
      <c r="T1177" s="4" t="s">
        <v>42</v>
      </c>
      <c r="U1177" t="s">
        <v>31</v>
      </c>
      <c r="V1177">
        <v>17.483268250136302</v>
      </c>
      <c r="W1177">
        <f t="shared" si="74"/>
        <v>17</v>
      </c>
      <c r="X1177" t="s">
        <v>59</v>
      </c>
      <c r="Y1177" t="str">
        <f t="shared" si="75"/>
        <v>Po</v>
      </c>
    </row>
    <row r="1178" spans="1:25" x14ac:dyDescent="0.3">
      <c r="A1178">
        <v>254</v>
      </c>
      <c r="B1178">
        <v>744</v>
      </c>
      <c r="C1178" t="s">
        <v>27</v>
      </c>
      <c r="D1178" t="s">
        <v>27</v>
      </c>
      <c r="E1178">
        <f>VLOOKUP(D1178,Tabelle1!$A$2:$B$9,2,0)</f>
        <v>2</v>
      </c>
      <c r="F1178" t="s">
        <v>54</v>
      </c>
      <c r="G1178" t="s">
        <v>61</v>
      </c>
      <c r="H1178" t="str">
        <f>IF(AND(VLOOKUP(D1178,Tabelle1!$A$2:$C$9,3,0)="Uninf", G1178="yes"),"Uninf-AB",VLOOKUP(D1178,Tabelle1!$A$2:$C$9,3,0))</f>
        <v>wMelCS</v>
      </c>
      <c r="I1178" t="str">
        <f t="shared" si="72"/>
        <v>wMelCS_Po_2_+</v>
      </c>
      <c r="J1178">
        <v>3</v>
      </c>
      <c r="K1178">
        <v>32</v>
      </c>
      <c r="L1178">
        <v>11</v>
      </c>
      <c r="M1178" t="str">
        <f t="shared" si="73"/>
        <v>re10+11</v>
      </c>
      <c r="N1178">
        <v>11</v>
      </c>
      <c r="O1178">
        <v>0</v>
      </c>
      <c r="P1178">
        <v>65</v>
      </c>
      <c r="Q1178">
        <v>22.6</v>
      </c>
      <c r="R1178" t="s">
        <v>14</v>
      </c>
      <c r="S1178">
        <v>24</v>
      </c>
      <c r="T1178" s="4" t="s">
        <v>42</v>
      </c>
      <c r="U1178" t="s">
        <v>31</v>
      </c>
      <c r="V1178">
        <v>17.4698742398101</v>
      </c>
      <c r="W1178">
        <f t="shared" si="74"/>
        <v>17</v>
      </c>
      <c r="X1178" t="s">
        <v>59</v>
      </c>
      <c r="Y1178" t="str">
        <f t="shared" si="75"/>
        <v>Po</v>
      </c>
    </row>
    <row r="1179" spans="1:25" x14ac:dyDescent="0.3">
      <c r="A1179">
        <v>268</v>
      </c>
      <c r="B1179">
        <v>748</v>
      </c>
      <c r="C1179" t="s">
        <v>27</v>
      </c>
      <c r="D1179" t="s">
        <v>27</v>
      </c>
      <c r="E1179">
        <f>VLOOKUP(D1179,Tabelle1!$A$2:$B$9,2,0)</f>
        <v>2</v>
      </c>
      <c r="F1179" t="s">
        <v>54</v>
      </c>
      <c r="G1179" t="s">
        <v>61</v>
      </c>
      <c r="H1179" t="str">
        <f>IF(AND(VLOOKUP(D1179,Tabelle1!$A$2:$C$9,3,0)="Uninf", G1179="yes"),"Uninf-AB",VLOOKUP(D1179,Tabelle1!$A$2:$C$9,3,0))</f>
        <v>wMelCS</v>
      </c>
      <c r="I1179" t="str">
        <f t="shared" si="72"/>
        <v>wMelCS_Po_2_+</v>
      </c>
      <c r="J1179">
        <v>3</v>
      </c>
      <c r="K1179">
        <v>32</v>
      </c>
      <c r="L1179">
        <v>11</v>
      </c>
      <c r="M1179" t="str">
        <f t="shared" si="73"/>
        <v>re10+11</v>
      </c>
      <c r="N1179">
        <v>11</v>
      </c>
      <c r="O1179">
        <v>0</v>
      </c>
      <c r="P1179">
        <v>65</v>
      </c>
      <c r="Q1179">
        <v>22.6</v>
      </c>
      <c r="R1179" t="s">
        <v>14</v>
      </c>
      <c r="S1179">
        <v>24</v>
      </c>
      <c r="T1179" s="4" t="s">
        <v>42</v>
      </c>
      <c r="U1179" t="s">
        <v>31</v>
      </c>
      <c r="V1179">
        <v>17.530657534290199</v>
      </c>
      <c r="W1179">
        <f t="shared" si="74"/>
        <v>18</v>
      </c>
      <c r="X1179" t="s">
        <v>59</v>
      </c>
      <c r="Y1179" t="str">
        <f t="shared" si="75"/>
        <v>Po</v>
      </c>
    </row>
    <row r="1180" spans="1:25" x14ac:dyDescent="0.3">
      <c r="A1180">
        <v>282</v>
      </c>
      <c r="B1180">
        <v>756</v>
      </c>
      <c r="C1180" t="s">
        <v>27</v>
      </c>
      <c r="D1180" t="s">
        <v>27</v>
      </c>
      <c r="E1180">
        <f>VLOOKUP(D1180,Tabelle1!$A$2:$B$9,2,0)</f>
        <v>2</v>
      </c>
      <c r="F1180" t="s">
        <v>54</v>
      </c>
      <c r="G1180" t="s">
        <v>61</v>
      </c>
      <c r="H1180" t="str">
        <f>IF(AND(VLOOKUP(D1180,Tabelle1!$A$2:$C$9,3,0)="Uninf", G1180="yes"),"Uninf-AB",VLOOKUP(D1180,Tabelle1!$A$2:$C$9,3,0))</f>
        <v>wMelCS</v>
      </c>
      <c r="I1180" t="str">
        <f t="shared" si="72"/>
        <v>wMelCS_Po_2_+</v>
      </c>
      <c r="J1180">
        <v>3</v>
      </c>
      <c r="K1180">
        <v>32</v>
      </c>
      <c r="L1180">
        <v>11</v>
      </c>
      <c r="M1180" t="str">
        <f t="shared" si="73"/>
        <v>re10+11</v>
      </c>
      <c r="N1180">
        <v>11</v>
      </c>
      <c r="O1180">
        <v>0</v>
      </c>
      <c r="P1180">
        <v>65</v>
      </c>
      <c r="Q1180">
        <v>22.6</v>
      </c>
      <c r="R1180" t="s">
        <v>14</v>
      </c>
      <c r="S1180">
        <v>24</v>
      </c>
      <c r="T1180" s="4" t="s">
        <v>42</v>
      </c>
      <c r="U1180" t="s">
        <v>31</v>
      </c>
      <c r="V1180">
        <v>17.589941975233799</v>
      </c>
      <c r="W1180">
        <f t="shared" si="74"/>
        <v>18</v>
      </c>
      <c r="X1180" t="s">
        <v>59</v>
      </c>
      <c r="Y1180" t="str">
        <f t="shared" si="75"/>
        <v>Po</v>
      </c>
    </row>
    <row r="1181" spans="1:25" x14ac:dyDescent="0.3">
      <c r="A1181">
        <v>292</v>
      </c>
      <c r="B1181">
        <v>730</v>
      </c>
      <c r="C1181" t="s">
        <v>27</v>
      </c>
      <c r="D1181" t="s">
        <v>27</v>
      </c>
      <c r="E1181">
        <f>VLOOKUP(D1181,Tabelle1!$A$2:$B$9,2,0)</f>
        <v>2</v>
      </c>
      <c r="F1181" t="s">
        <v>54</v>
      </c>
      <c r="G1181" t="s">
        <v>61</v>
      </c>
      <c r="H1181" t="str">
        <f>IF(AND(VLOOKUP(D1181,Tabelle1!$A$2:$C$9,3,0)="Uninf", G1181="yes"),"Uninf-AB",VLOOKUP(D1181,Tabelle1!$A$2:$C$9,3,0))</f>
        <v>wMelCS</v>
      </c>
      <c r="I1181" t="str">
        <f t="shared" si="72"/>
        <v>wMelCS_Po_2_+</v>
      </c>
      <c r="J1181">
        <v>3</v>
      </c>
      <c r="K1181">
        <v>32</v>
      </c>
      <c r="L1181">
        <v>11</v>
      </c>
      <c r="M1181" t="str">
        <f t="shared" si="73"/>
        <v>re10+11</v>
      </c>
      <c r="N1181">
        <v>11</v>
      </c>
      <c r="O1181">
        <v>0</v>
      </c>
      <c r="P1181">
        <v>65</v>
      </c>
      <c r="Q1181">
        <v>22.6</v>
      </c>
      <c r="R1181" t="s">
        <v>14</v>
      </c>
      <c r="S1181">
        <v>24</v>
      </c>
      <c r="T1181" s="4" t="s">
        <v>42</v>
      </c>
      <c r="U1181" t="s">
        <v>31</v>
      </c>
      <c r="V1181">
        <v>17.644171771804299</v>
      </c>
      <c r="W1181">
        <f t="shared" si="74"/>
        <v>18</v>
      </c>
      <c r="X1181" t="s">
        <v>59</v>
      </c>
      <c r="Y1181" t="str">
        <f t="shared" si="75"/>
        <v>Po</v>
      </c>
    </row>
    <row r="1182" spans="1:25" x14ac:dyDescent="0.3">
      <c r="A1182">
        <v>278</v>
      </c>
      <c r="B1182">
        <v>724</v>
      </c>
      <c r="C1182" t="s">
        <v>27</v>
      </c>
      <c r="D1182" t="s">
        <v>27</v>
      </c>
      <c r="E1182">
        <f>VLOOKUP(D1182,Tabelle1!$A$2:$B$9,2,0)</f>
        <v>2</v>
      </c>
      <c r="F1182" t="s">
        <v>54</v>
      </c>
      <c r="G1182" t="s">
        <v>61</v>
      </c>
      <c r="H1182" t="str">
        <f>IF(AND(VLOOKUP(D1182,Tabelle1!$A$2:$C$9,3,0)="Uninf", G1182="yes"),"Uninf-AB",VLOOKUP(D1182,Tabelle1!$A$2:$C$9,3,0))</f>
        <v>wMelCS</v>
      </c>
      <c r="I1182" t="str">
        <f t="shared" si="72"/>
        <v>wMelCS_Po_2_+</v>
      </c>
      <c r="J1182">
        <v>3</v>
      </c>
      <c r="K1182">
        <v>32</v>
      </c>
      <c r="L1182">
        <v>11</v>
      </c>
      <c r="M1182" t="str">
        <f t="shared" si="73"/>
        <v>re10+11</v>
      </c>
      <c r="N1182">
        <v>11</v>
      </c>
      <c r="O1182">
        <v>0</v>
      </c>
      <c r="P1182">
        <v>65</v>
      </c>
      <c r="Q1182">
        <v>22.6</v>
      </c>
      <c r="R1182" t="s">
        <v>14</v>
      </c>
      <c r="S1182">
        <v>24</v>
      </c>
      <c r="T1182" s="4" t="s">
        <v>42</v>
      </c>
      <c r="U1182" t="s">
        <v>31</v>
      </c>
      <c r="V1182">
        <v>17.584137904092501</v>
      </c>
      <c r="W1182">
        <f t="shared" si="74"/>
        <v>18</v>
      </c>
      <c r="X1182" t="s">
        <v>59</v>
      </c>
      <c r="Y1182" t="str">
        <f t="shared" si="75"/>
        <v>Po</v>
      </c>
    </row>
    <row r="1183" spans="1:25" x14ac:dyDescent="0.3">
      <c r="A1183">
        <v>276</v>
      </c>
      <c r="B1183">
        <v>710</v>
      </c>
      <c r="C1183" t="s">
        <v>27</v>
      </c>
      <c r="D1183" t="s">
        <v>27</v>
      </c>
      <c r="E1183">
        <f>VLOOKUP(D1183,Tabelle1!$A$2:$B$9,2,0)</f>
        <v>2</v>
      </c>
      <c r="F1183" t="s">
        <v>54</v>
      </c>
      <c r="G1183" t="s">
        <v>61</v>
      </c>
      <c r="H1183" t="str">
        <f>IF(AND(VLOOKUP(D1183,Tabelle1!$A$2:$C$9,3,0)="Uninf", G1183="yes"),"Uninf-AB",VLOOKUP(D1183,Tabelle1!$A$2:$C$9,3,0))</f>
        <v>wMelCS</v>
      </c>
      <c r="I1183" t="str">
        <f t="shared" si="72"/>
        <v>wMelCS_Po_2_+</v>
      </c>
      <c r="J1183">
        <v>3</v>
      </c>
      <c r="K1183">
        <v>32</v>
      </c>
      <c r="L1183">
        <v>11</v>
      </c>
      <c r="M1183" t="str">
        <f t="shared" si="73"/>
        <v>re10+11</v>
      </c>
      <c r="N1183">
        <v>11</v>
      </c>
      <c r="O1183">
        <v>0</v>
      </c>
      <c r="P1183">
        <v>65</v>
      </c>
      <c r="Q1183">
        <v>22.6</v>
      </c>
      <c r="R1183" t="s">
        <v>14</v>
      </c>
      <c r="S1183">
        <v>24</v>
      </c>
      <c r="T1183" s="4" t="s">
        <v>42</v>
      </c>
      <c r="U1183" t="s">
        <v>31</v>
      </c>
      <c r="V1183">
        <v>17.5804864417535</v>
      </c>
      <c r="W1183">
        <f t="shared" si="74"/>
        <v>18</v>
      </c>
      <c r="X1183" t="s">
        <v>59</v>
      </c>
      <c r="Y1183" t="str">
        <f t="shared" si="75"/>
        <v>Po</v>
      </c>
    </row>
    <row r="1184" spans="1:25" x14ac:dyDescent="0.3">
      <c r="A1184">
        <v>298</v>
      </c>
      <c r="B1184">
        <v>726</v>
      </c>
      <c r="C1184" t="s">
        <v>27</v>
      </c>
      <c r="D1184" t="s">
        <v>27</v>
      </c>
      <c r="E1184">
        <f>VLOOKUP(D1184,Tabelle1!$A$2:$B$9,2,0)</f>
        <v>2</v>
      </c>
      <c r="F1184" t="s">
        <v>54</v>
      </c>
      <c r="G1184" t="s">
        <v>61</v>
      </c>
      <c r="H1184" t="str">
        <f>IF(AND(VLOOKUP(D1184,Tabelle1!$A$2:$C$9,3,0)="Uninf", G1184="yes"),"Uninf-AB",VLOOKUP(D1184,Tabelle1!$A$2:$C$9,3,0))</f>
        <v>wMelCS</v>
      </c>
      <c r="I1184" t="str">
        <f t="shared" si="72"/>
        <v>wMelCS_Po_2_+</v>
      </c>
      <c r="J1184">
        <v>3</v>
      </c>
      <c r="K1184">
        <v>32</v>
      </c>
      <c r="L1184">
        <v>11</v>
      </c>
      <c r="M1184" t="str">
        <f t="shared" si="73"/>
        <v>re10+11</v>
      </c>
      <c r="N1184">
        <v>11</v>
      </c>
      <c r="O1184">
        <v>0</v>
      </c>
      <c r="P1184">
        <v>65</v>
      </c>
      <c r="Q1184">
        <v>22.6</v>
      </c>
      <c r="R1184" t="s">
        <v>14</v>
      </c>
      <c r="S1184">
        <v>24</v>
      </c>
      <c r="T1184" s="4" t="s">
        <v>42</v>
      </c>
      <c r="U1184" t="s">
        <v>31</v>
      </c>
      <c r="V1184">
        <v>17.672362974490699</v>
      </c>
      <c r="W1184">
        <f t="shared" si="74"/>
        <v>18</v>
      </c>
      <c r="X1184" t="s">
        <v>59</v>
      </c>
      <c r="Y1184" t="str">
        <f t="shared" si="75"/>
        <v>Po</v>
      </c>
    </row>
    <row r="1185" spans="1:25" x14ac:dyDescent="0.3">
      <c r="A1185">
        <v>306</v>
      </c>
      <c r="B1185">
        <v>716</v>
      </c>
      <c r="C1185" t="s">
        <v>27</v>
      </c>
      <c r="D1185" t="s">
        <v>27</v>
      </c>
      <c r="E1185">
        <f>VLOOKUP(D1185,Tabelle1!$A$2:$B$9,2,0)</f>
        <v>2</v>
      </c>
      <c r="F1185" t="s">
        <v>54</v>
      </c>
      <c r="G1185" t="s">
        <v>61</v>
      </c>
      <c r="H1185" t="str">
        <f>IF(AND(VLOOKUP(D1185,Tabelle1!$A$2:$C$9,3,0)="Uninf", G1185="yes"),"Uninf-AB",VLOOKUP(D1185,Tabelle1!$A$2:$C$9,3,0))</f>
        <v>wMelCS</v>
      </c>
      <c r="I1185" t="str">
        <f t="shared" si="72"/>
        <v>wMelCS_Po_2_+</v>
      </c>
      <c r="J1185">
        <v>3</v>
      </c>
      <c r="K1185">
        <v>32</v>
      </c>
      <c r="L1185">
        <v>11</v>
      </c>
      <c r="M1185" t="str">
        <f t="shared" si="73"/>
        <v>re10+11</v>
      </c>
      <c r="N1185">
        <v>11</v>
      </c>
      <c r="O1185">
        <v>0</v>
      </c>
      <c r="P1185">
        <v>65</v>
      </c>
      <c r="Q1185">
        <v>22.6</v>
      </c>
      <c r="R1185" t="s">
        <v>14</v>
      </c>
      <c r="S1185">
        <v>24</v>
      </c>
      <c r="T1185" s="4" t="s">
        <v>42</v>
      </c>
      <c r="U1185" t="s">
        <v>31</v>
      </c>
      <c r="V1185">
        <v>17.7116999071986</v>
      </c>
      <c r="W1185">
        <f t="shared" si="74"/>
        <v>18</v>
      </c>
      <c r="X1185" t="s">
        <v>59</v>
      </c>
      <c r="Y1185" t="str">
        <f t="shared" si="75"/>
        <v>Po</v>
      </c>
    </row>
    <row r="1186" spans="1:25" x14ac:dyDescent="0.3">
      <c r="A1186">
        <v>336</v>
      </c>
      <c r="B1186">
        <v>718</v>
      </c>
      <c r="C1186" t="s">
        <v>27</v>
      </c>
      <c r="D1186" t="s">
        <v>27</v>
      </c>
      <c r="E1186">
        <f>VLOOKUP(D1186,Tabelle1!$A$2:$B$9,2,0)</f>
        <v>2</v>
      </c>
      <c r="F1186" t="s">
        <v>54</v>
      </c>
      <c r="G1186" t="s">
        <v>61</v>
      </c>
      <c r="H1186" t="str">
        <f>IF(AND(VLOOKUP(D1186,Tabelle1!$A$2:$C$9,3,0)="Uninf", G1186="yes"),"Uninf-AB",VLOOKUP(D1186,Tabelle1!$A$2:$C$9,3,0))</f>
        <v>wMelCS</v>
      </c>
      <c r="I1186" t="str">
        <f t="shared" si="72"/>
        <v>wMelCS_Po_2_+</v>
      </c>
      <c r="J1186">
        <v>3</v>
      </c>
      <c r="K1186">
        <v>32</v>
      </c>
      <c r="L1186">
        <v>11</v>
      </c>
      <c r="M1186" t="str">
        <f t="shared" si="73"/>
        <v>re10+11</v>
      </c>
      <c r="N1186">
        <v>11</v>
      </c>
      <c r="O1186">
        <v>0</v>
      </c>
      <c r="P1186">
        <v>65</v>
      </c>
      <c r="Q1186">
        <v>22.6</v>
      </c>
      <c r="R1186" t="s">
        <v>14</v>
      </c>
      <c r="S1186">
        <v>24</v>
      </c>
      <c r="T1186" s="4" t="s">
        <v>42</v>
      </c>
      <c r="U1186" t="s">
        <v>31</v>
      </c>
      <c r="V1186">
        <v>17.844412226180101</v>
      </c>
      <c r="W1186">
        <f t="shared" si="74"/>
        <v>18</v>
      </c>
      <c r="X1186" t="s">
        <v>59</v>
      </c>
      <c r="Y1186" t="str">
        <f t="shared" si="75"/>
        <v>Po</v>
      </c>
    </row>
    <row r="1187" spans="1:25" x14ac:dyDescent="0.3">
      <c r="A1187">
        <v>358</v>
      </c>
      <c r="B1187">
        <v>724</v>
      </c>
      <c r="C1187" t="s">
        <v>27</v>
      </c>
      <c r="D1187" t="s">
        <v>27</v>
      </c>
      <c r="E1187">
        <f>VLOOKUP(D1187,Tabelle1!$A$2:$B$9,2,0)</f>
        <v>2</v>
      </c>
      <c r="F1187" t="s">
        <v>54</v>
      </c>
      <c r="G1187" t="s">
        <v>61</v>
      </c>
      <c r="H1187" t="str">
        <f>IF(AND(VLOOKUP(D1187,Tabelle1!$A$2:$C$9,3,0)="Uninf", G1187="yes"),"Uninf-AB",VLOOKUP(D1187,Tabelle1!$A$2:$C$9,3,0))</f>
        <v>wMelCS</v>
      </c>
      <c r="I1187" t="str">
        <f t="shared" si="72"/>
        <v>wMelCS_Po_2_+</v>
      </c>
      <c r="J1187">
        <v>3</v>
      </c>
      <c r="K1187">
        <v>32</v>
      </c>
      <c r="L1187">
        <v>11</v>
      </c>
      <c r="M1187" t="str">
        <f t="shared" si="73"/>
        <v>re10+11</v>
      </c>
      <c r="N1187">
        <v>11</v>
      </c>
      <c r="O1187">
        <v>0</v>
      </c>
      <c r="P1187">
        <v>65</v>
      </c>
      <c r="Q1187">
        <v>22.6</v>
      </c>
      <c r="R1187" t="s">
        <v>14</v>
      </c>
      <c r="S1187">
        <v>24</v>
      </c>
      <c r="T1187" s="4" t="s">
        <v>42</v>
      </c>
      <c r="U1187" t="s">
        <v>31</v>
      </c>
      <c r="V1187">
        <v>17.940035892758601</v>
      </c>
      <c r="W1187">
        <f t="shared" si="74"/>
        <v>18</v>
      </c>
      <c r="X1187" t="s">
        <v>59</v>
      </c>
      <c r="Y1187" t="str">
        <f t="shared" si="75"/>
        <v>Po</v>
      </c>
    </row>
    <row r="1188" spans="1:25" x14ac:dyDescent="0.3">
      <c r="A1188">
        <v>326</v>
      </c>
      <c r="B1188">
        <v>702</v>
      </c>
      <c r="C1188" t="s">
        <v>27</v>
      </c>
      <c r="D1188" t="s">
        <v>27</v>
      </c>
      <c r="E1188">
        <f>VLOOKUP(D1188,Tabelle1!$A$2:$B$9,2,0)</f>
        <v>2</v>
      </c>
      <c r="F1188" t="s">
        <v>54</v>
      </c>
      <c r="G1188" t="s">
        <v>61</v>
      </c>
      <c r="H1188" t="str">
        <f>IF(AND(VLOOKUP(D1188,Tabelle1!$A$2:$C$9,3,0)="Uninf", G1188="yes"),"Uninf-AB",VLOOKUP(D1188,Tabelle1!$A$2:$C$9,3,0))</f>
        <v>wMelCS</v>
      </c>
      <c r="I1188" t="str">
        <f t="shared" si="72"/>
        <v>wMelCS_Po_2_+</v>
      </c>
      <c r="J1188">
        <v>3</v>
      </c>
      <c r="K1188">
        <v>32</v>
      </c>
      <c r="L1188">
        <v>11</v>
      </c>
      <c r="M1188" t="str">
        <f t="shared" si="73"/>
        <v>re10+11</v>
      </c>
      <c r="N1188">
        <v>11</v>
      </c>
      <c r="O1188">
        <v>0</v>
      </c>
      <c r="P1188">
        <v>65</v>
      </c>
      <c r="Q1188">
        <v>22.6</v>
      </c>
      <c r="R1188" t="s">
        <v>14</v>
      </c>
      <c r="S1188">
        <v>24</v>
      </c>
      <c r="T1188" s="4" t="s">
        <v>42</v>
      </c>
      <c r="U1188" t="s">
        <v>31</v>
      </c>
      <c r="V1188">
        <v>17.805920391742902</v>
      </c>
      <c r="W1188">
        <f t="shared" si="74"/>
        <v>18</v>
      </c>
      <c r="X1188" t="s">
        <v>59</v>
      </c>
      <c r="Y1188" t="str">
        <f t="shared" si="75"/>
        <v>Po</v>
      </c>
    </row>
    <row r="1189" spans="1:25" x14ac:dyDescent="0.3">
      <c r="A1189">
        <v>370</v>
      </c>
      <c r="B1189">
        <v>692</v>
      </c>
      <c r="C1189" t="s">
        <v>27</v>
      </c>
      <c r="D1189" t="s">
        <v>27</v>
      </c>
      <c r="E1189">
        <f>VLOOKUP(D1189,Tabelle1!$A$2:$B$9,2,0)</f>
        <v>2</v>
      </c>
      <c r="F1189" t="s">
        <v>54</v>
      </c>
      <c r="G1189" t="s">
        <v>61</v>
      </c>
      <c r="H1189" t="str">
        <f>IF(AND(VLOOKUP(D1189,Tabelle1!$A$2:$C$9,3,0)="Uninf", G1189="yes"),"Uninf-AB",VLOOKUP(D1189,Tabelle1!$A$2:$C$9,3,0))</f>
        <v>wMelCS</v>
      </c>
      <c r="I1189" t="str">
        <f t="shared" si="72"/>
        <v>wMelCS_Po_2_+</v>
      </c>
      <c r="J1189">
        <v>3</v>
      </c>
      <c r="K1189">
        <v>32</v>
      </c>
      <c r="L1189">
        <v>11</v>
      </c>
      <c r="M1189" t="str">
        <f t="shared" si="73"/>
        <v>re10+11</v>
      </c>
      <c r="N1189">
        <v>11</v>
      </c>
      <c r="O1189">
        <v>0</v>
      </c>
      <c r="P1189">
        <v>65</v>
      </c>
      <c r="Q1189">
        <v>22.6</v>
      </c>
      <c r="R1189" t="s">
        <v>14</v>
      </c>
      <c r="S1189">
        <v>24</v>
      </c>
      <c r="T1189" s="4" t="s">
        <v>42</v>
      </c>
      <c r="U1189" t="s">
        <v>31</v>
      </c>
      <c r="V1189">
        <v>18.005411419350501</v>
      </c>
      <c r="W1189">
        <f t="shared" si="74"/>
        <v>18</v>
      </c>
      <c r="X1189" t="s">
        <v>59</v>
      </c>
      <c r="Y1189" t="str">
        <f t="shared" si="75"/>
        <v>Po</v>
      </c>
    </row>
    <row r="1190" spans="1:25" x14ac:dyDescent="0.3">
      <c r="A1190">
        <v>382</v>
      </c>
      <c r="B1190">
        <v>706</v>
      </c>
      <c r="C1190" t="s">
        <v>27</v>
      </c>
      <c r="D1190" t="s">
        <v>27</v>
      </c>
      <c r="E1190">
        <f>VLOOKUP(D1190,Tabelle1!$A$2:$B$9,2,0)</f>
        <v>2</v>
      </c>
      <c r="F1190" t="s">
        <v>54</v>
      </c>
      <c r="G1190" t="s">
        <v>61</v>
      </c>
      <c r="H1190" t="str">
        <f>IF(AND(VLOOKUP(D1190,Tabelle1!$A$2:$C$9,3,0)="Uninf", G1190="yes"),"Uninf-AB",VLOOKUP(D1190,Tabelle1!$A$2:$C$9,3,0))</f>
        <v>wMelCS</v>
      </c>
      <c r="I1190" t="str">
        <f t="shared" si="72"/>
        <v>wMelCS_Po_2_+</v>
      </c>
      <c r="J1190">
        <v>3</v>
      </c>
      <c r="K1190">
        <v>32</v>
      </c>
      <c r="L1190">
        <v>11</v>
      </c>
      <c r="M1190" t="str">
        <f t="shared" si="73"/>
        <v>re10+11</v>
      </c>
      <c r="N1190">
        <v>11</v>
      </c>
      <c r="O1190">
        <v>0</v>
      </c>
      <c r="P1190">
        <v>65</v>
      </c>
      <c r="Q1190">
        <v>22.6</v>
      </c>
      <c r="R1190" t="s">
        <v>14</v>
      </c>
      <c r="S1190">
        <v>24</v>
      </c>
      <c r="T1190" s="4" t="s">
        <v>42</v>
      </c>
      <c r="U1190" t="s">
        <v>31</v>
      </c>
      <c r="V1190">
        <v>18.053550130272601</v>
      </c>
      <c r="W1190">
        <f t="shared" si="74"/>
        <v>18</v>
      </c>
      <c r="X1190" t="s">
        <v>59</v>
      </c>
      <c r="Y1190" t="str">
        <f t="shared" si="75"/>
        <v>Po</v>
      </c>
    </row>
    <row r="1191" spans="1:25" x14ac:dyDescent="0.3">
      <c r="A1191">
        <v>418</v>
      </c>
      <c r="B1191">
        <v>720</v>
      </c>
      <c r="C1191" t="s">
        <v>27</v>
      </c>
      <c r="D1191" t="s">
        <v>27</v>
      </c>
      <c r="E1191">
        <f>VLOOKUP(D1191,Tabelle1!$A$2:$B$9,2,0)</f>
        <v>2</v>
      </c>
      <c r="F1191" t="s">
        <v>54</v>
      </c>
      <c r="G1191" t="s">
        <v>61</v>
      </c>
      <c r="H1191" t="str">
        <f>IF(AND(VLOOKUP(D1191,Tabelle1!$A$2:$C$9,3,0)="Uninf", G1191="yes"),"Uninf-AB",VLOOKUP(D1191,Tabelle1!$A$2:$C$9,3,0))</f>
        <v>wMelCS</v>
      </c>
      <c r="I1191" t="str">
        <f t="shared" si="72"/>
        <v>wMelCS_Po_2_+</v>
      </c>
      <c r="J1191">
        <v>3</v>
      </c>
      <c r="K1191">
        <v>32</v>
      </c>
      <c r="L1191">
        <v>11</v>
      </c>
      <c r="M1191" t="str">
        <f t="shared" si="73"/>
        <v>re10+11</v>
      </c>
      <c r="N1191">
        <v>11</v>
      </c>
      <c r="O1191">
        <v>0</v>
      </c>
      <c r="P1191">
        <v>65</v>
      </c>
      <c r="Q1191">
        <v>22.6</v>
      </c>
      <c r="R1191" t="s">
        <v>14</v>
      </c>
      <c r="S1191">
        <v>24</v>
      </c>
      <c r="T1191" s="4" t="s">
        <v>42</v>
      </c>
      <c r="U1191" t="s">
        <v>31</v>
      </c>
      <c r="V1191">
        <v>18.208458237794702</v>
      </c>
      <c r="W1191">
        <f t="shared" si="74"/>
        <v>18</v>
      </c>
      <c r="X1191" t="s">
        <v>59</v>
      </c>
      <c r="Y1191" t="str">
        <f t="shared" si="75"/>
        <v>Po</v>
      </c>
    </row>
    <row r="1192" spans="1:25" x14ac:dyDescent="0.3">
      <c r="A1192">
        <v>428</v>
      </c>
      <c r="B1192">
        <v>728</v>
      </c>
      <c r="C1192" t="s">
        <v>27</v>
      </c>
      <c r="D1192" t="s">
        <v>27</v>
      </c>
      <c r="E1192">
        <f>VLOOKUP(D1192,Tabelle1!$A$2:$B$9,2,0)</f>
        <v>2</v>
      </c>
      <c r="F1192" t="s">
        <v>54</v>
      </c>
      <c r="G1192" t="s">
        <v>61</v>
      </c>
      <c r="H1192" t="str">
        <f>IF(AND(VLOOKUP(D1192,Tabelle1!$A$2:$C$9,3,0)="Uninf", G1192="yes"),"Uninf-AB",VLOOKUP(D1192,Tabelle1!$A$2:$C$9,3,0))</f>
        <v>wMelCS</v>
      </c>
      <c r="I1192" t="str">
        <f t="shared" si="72"/>
        <v>wMelCS_Po_2_+</v>
      </c>
      <c r="J1192">
        <v>3</v>
      </c>
      <c r="K1192">
        <v>32</v>
      </c>
      <c r="L1192">
        <v>11</v>
      </c>
      <c r="M1192" t="str">
        <f t="shared" si="73"/>
        <v>re10+11</v>
      </c>
      <c r="N1192">
        <v>11</v>
      </c>
      <c r="O1192">
        <v>0</v>
      </c>
      <c r="P1192">
        <v>65</v>
      </c>
      <c r="Q1192">
        <v>22.6</v>
      </c>
      <c r="R1192" t="s">
        <v>14</v>
      </c>
      <c r="S1192">
        <v>24</v>
      </c>
      <c r="T1192" s="4" t="s">
        <v>42</v>
      </c>
      <c r="U1192" t="s">
        <v>31</v>
      </c>
      <c r="V1192">
        <v>18.2499477793049</v>
      </c>
      <c r="W1192">
        <f t="shared" si="74"/>
        <v>18</v>
      </c>
      <c r="X1192" t="s">
        <v>59</v>
      </c>
      <c r="Y1192" t="str">
        <f t="shared" si="75"/>
        <v>Po</v>
      </c>
    </row>
    <row r="1193" spans="1:25" x14ac:dyDescent="0.3">
      <c r="A1193">
        <v>440</v>
      </c>
      <c r="B1193">
        <v>702</v>
      </c>
      <c r="C1193" t="s">
        <v>27</v>
      </c>
      <c r="D1193" t="s">
        <v>27</v>
      </c>
      <c r="E1193">
        <f>VLOOKUP(D1193,Tabelle1!$A$2:$B$9,2,0)</f>
        <v>2</v>
      </c>
      <c r="F1193" t="s">
        <v>54</v>
      </c>
      <c r="G1193" t="s">
        <v>61</v>
      </c>
      <c r="H1193" t="str">
        <f>IF(AND(VLOOKUP(D1193,Tabelle1!$A$2:$C$9,3,0)="Uninf", G1193="yes"),"Uninf-AB",VLOOKUP(D1193,Tabelle1!$A$2:$C$9,3,0))</f>
        <v>wMelCS</v>
      </c>
      <c r="I1193" t="str">
        <f t="shared" si="72"/>
        <v>wMelCS_Po_2_+</v>
      </c>
      <c r="J1193">
        <v>3</v>
      </c>
      <c r="K1193">
        <v>32</v>
      </c>
      <c r="L1193">
        <v>11</v>
      </c>
      <c r="M1193" t="str">
        <f t="shared" si="73"/>
        <v>re10+11</v>
      </c>
      <c r="N1193">
        <v>11</v>
      </c>
      <c r="O1193">
        <v>0</v>
      </c>
      <c r="P1193">
        <v>65</v>
      </c>
      <c r="Q1193">
        <v>22.6</v>
      </c>
      <c r="R1193" t="s">
        <v>14</v>
      </c>
      <c r="S1193">
        <v>24</v>
      </c>
      <c r="T1193" s="4" t="s">
        <v>42</v>
      </c>
      <c r="U1193" t="s">
        <v>31</v>
      </c>
      <c r="V1193">
        <v>18.313075025592099</v>
      </c>
      <c r="W1193">
        <f t="shared" si="74"/>
        <v>18</v>
      </c>
      <c r="X1193" t="s">
        <v>59</v>
      </c>
      <c r="Y1193" t="str">
        <f t="shared" si="75"/>
        <v>Po</v>
      </c>
    </row>
    <row r="1194" spans="1:25" x14ac:dyDescent="0.3">
      <c r="A1194">
        <v>474</v>
      </c>
      <c r="B1194">
        <v>706</v>
      </c>
      <c r="C1194" t="s">
        <v>27</v>
      </c>
      <c r="D1194" t="s">
        <v>27</v>
      </c>
      <c r="E1194">
        <f>VLOOKUP(D1194,Tabelle1!$A$2:$B$9,2,0)</f>
        <v>2</v>
      </c>
      <c r="F1194" t="s">
        <v>54</v>
      </c>
      <c r="G1194" t="s">
        <v>61</v>
      </c>
      <c r="H1194" t="str">
        <f>IF(AND(VLOOKUP(D1194,Tabelle1!$A$2:$C$9,3,0)="Uninf", G1194="yes"),"Uninf-AB",VLOOKUP(D1194,Tabelle1!$A$2:$C$9,3,0))</f>
        <v>wMelCS</v>
      </c>
      <c r="I1194" t="str">
        <f t="shared" si="72"/>
        <v>wMelCS_Po_2_+</v>
      </c>
      <c r="J1194">
        <v>3</v>
      </c>
      <c r="K1194">
        <v>32</v>
      </c>
      <c r="L1194">
        <v>11</v>
      </c>
      <c r="M1194" t="str">
        <f t="shared" si="73"/>
        <v>re10+11</v>
      </c>
      <c r="N1194">
        <v>11</v>
      </c>
      <c r="O1194">
        <v>0</v>
      </c>
      <c r="P1194">
        <v>65</v>
      </c>
      <c r="Q1194">
        <v>22.6</v>
      </c>
      <c r="R1194" t="s">
        <v>14</v>
      </c>
      <c r="S1194">
        <v>24</v>
      </c>
      <c r="T1194" s="4" t="s">
        <v>42</v>
      </c>
      <c r="U1194" t="s">
        <v>31</v>
      </c>
      <c r="V1194">
        <v>18.462832817238699</v>
      </c>
      <c r="W1194">
        <f t="shared" si="74"/>
        <v>18</v>
      </c>
      <c r="X1194" t="s">
        <v>59</v>
      </c>
      <c r="Y1194" t="str">
        <f t="shared" si="75"/>
        <v>Po</v>
      </c>
    </row>
    <row r="1195" spans="1:25" x14ac:dyDescent="0.3">
      <c r="A1195">
        <v>512</v>
      </c>
      <c r="B1195">
        <v>708</v>
      </c>
      <c r="C1195" t="s">
        <v>27</v>
      </c>
      <c r="D1195" t="s">
        <v>27</v>
      </c>
      <c r="E1195">
        <f>VLOOKUP(D1195,Tabelle1!$A$2:$B$9,2,0)</f>
        <v>2</v>
      </c>
      <c r="F1195" t="s">
        <v>54</v>
      </c>
      <c r="G1195" t="s">
        <v>61</v>
      </c>
      <c r="H1195" t="str">
        <f>IF(AND(VLOOKUP(D1195,Tabelle1!$A$2:$C$9,3,0)="Uninf", G1195="yes"),"Uninf-AB",VLOOKUP(D1195,Tabelle1!$A$2:$C$9,3,0))</f>
        <v>wMelCS</v>
      </c>
      <c r="I1195" t="str">
        <f t="shared" si="72"/>
        <v>wMelCS_Po_2_+</v>
      </c>
      <c r="J1195">
        <v>3</v>
      </c>
      <c r="K1195">
        <v>32</v>
      </c>
      <c r="L1195">
        <v>11</v>
      </c>
      <c r="M1195" t="str">
        <f t="shared" si="73"/>
        <v>re10+11</v>
      </c>
      <c r="N1195">
        <v>11</v>
      </c>
      <c r="O1195">
        <v>0</v>
      </c>
      <c r="P1195">
        <v>65</v>
      </c>
      <c r="Q1195">
        <v>22.6</v>
      </c>
      <c r="R1195" t="s">
        <v>14</v>
      </c>
      <c r="S1195">
        <v>24</v>
      </c>
      <c r="T1195" s="4" t="s">
        <v>42</v>
      </c>
      <c r="U1195" t="s">
        <v>31</v>
      </c>
      <c r="V1195">
        <v>18.631134935086799</v>
      </c>
      <c r="W1195">
        <f t="shared" si="74"/>
        <v>19</v>
      </c>
      <c r="X1195" t="s">
        <v>59</v>
      </c>
      <c r="Y1195" t="str">
        <f t="shared" si="75"/>
        <v>Po</v>
      </c>
    </row>
    <row r="1196" spans="1:25" x14ac:dyDescent="0.3">
      <c r="A1196">
        <v>534</v>
      </c>
      <c r="B1196">
        <v>724</v>
      </c>
      <c r="C1196" t="s">
        <v>27</v>
      </c>
      <c r="D1196" t="s">
        <v>27</v>
      </c>
      <c r="E1196">
        <f>VLOOKUP(D1196,Tabelle1!$A$2:$B$9,2,0)</f>
        <v>2</v>
      </c>
      <c r="F1196" t="s">
        <v>54</v>
      </c>
      <c r="G1196" t="s">
        <v>61</v>
      </c>
      <c r="H1196" t="str">
        <f>IF(AND(VLOOKUP(D1196,Tabelle1!$A$2:$C$9,3,0)="Uninf", G1196="yes"),"Uninf-AB",VLOOKUP(D1196,Tabelle1!$A$2:$C$9,3,0))</f>
        <v>wMelCS</v>
      </c>
      <c r="I1196" t="str">
        <f t="shared" si="72"/>
        <v>wMelCS_Po_2_+</v>
      </c>
      <c r="J1196">
        <v>3</v>
      </c>
      <c r="K1196">
        <v>32</v>
      </c>
      <c r="L1196">
        <v>11</v>
      </c>
      <c r="M1196" t="str">
        <f t="shared" si="73"/>
        <v>re10+11</v>
      </c>
      <c r="N1196">
        <v>11</v>
      </c>
      <c r="O1196">
        <v>0</v>
      </c>
      <c r="P1196">
        <v>65</v>
      </c>
      <c r="Q1196">
        <v>22.6</v>
      </c>
      <c r="R1196" t="s">
        <v>14</v>
      </c>
      <c r="S1196">
        <v>24</v>
      </c>
      <c r="T1196" s="4" t="s">
        <v>42</v>
      </c>
      <c r="U1196" t="s">
        <v>31</v>
      </c>
      <c r="V1196">
        <v>18.723011467824001</v>
      </c>
      <c r="W1196">
        <f t="shared" si="74"/>
        <v>19</v>
      </c>
      <c r="X1196" t="s">
        <v>59</v>
      </c>
      <c r="Y1196" t="str">
        <f t="shared" si="75"/>
        <v>Po</v>
      </c>
    </row>
    <row r="1197" spans="1:25" x14ac:dyDescent="0.3">
      <c r="A1197">
        <v>620</v>
      </c>
      <c r="B1197">
        <v>714</v>
      </c>
      <c r="C1197" t="s">
        <v>27</v>
      </c>
      <c r="D1197" t="s">
        <v>27</v>
      </c>
      <c r="E1197">
        <f>VLOOKUP(D1197,Tabelle1!$A$2:$B$9,2,0)</f>
        <v>2</v>
      </c>
      <c r="F1197" t="s">
        <v>54</v>
      </c>
      <c r="G1197" t="s">
        <v>61</v>
      </c>
      <c r="H1197" t="str">
        <f>IF(AND(VLOOKUP(D1197,Tabelle1!$A$2:$C$9,3,0)="Uninf", G1197="yes"),"Uninf-AB",VLOOKUP(D1197,Tabelle1!$A$2:$C$9,3,0))</f>
        <v>wMelCS</v>
      </c>
      <c r="I1197" t="str">
        <f t="shared" si="72"/>
        <v>wMelCS_Po_2_+</v>
      </c>
      <c r="J1197">
        <v>3</v>
      </c>
      <c r="K1197">
        <v>32</v>
      </c>
      <c r="L1197">
        <v>11</v>
      </c>
      <c r="M1197" t="str">
        <f t="shared" si="73"/>
        <v>re10+11</v>
      </c>
      <c r="N1197">
        <v>11</v>
      </c>
      <c r="O1197">
        <v>0</v>
      </c>
      <c r="P1197">
        <v>65</v>
      </c>
      <c r="Q1197">
        <v>22.6</v>
      </c>
      <c r="R1197" t="s">
        <v>14</v>
      </c>
      <c r="S1197">
        <v>24</v>
      </c>
      <c r="T1197" s="4" t="s">
        <v>42</v>
      </c>
      <c r="U1197" t="s">
        <v>31</v>
      </c>
      <c r="V1197">
        <v>19.109348939481301</v>
      </c>
      <c r="W1197">
        <f t="shared" si="74"/>
        <v>19</v>
      </c>
      <c r="X1197" t="s">
        <v>59</v>
      </c>
      <c r="Y1197" t="str">
        <f t="shared" si="75"/>
        <v>Po</v>
      </c>
    </row>
    <row r="1198" spans="1:25" x14ac:dyDescent="0.3">
      <c r="A1198">
        <v>590</v>
      </c>
      <c r="B1198">
        <v>672</v>
      </c>
      <c r="C1198" t="s">
        <v>27</v>
      </c>
      <c r="D1198" t="s">
        <v>27</v>
      </c>
      <c r="E1198">
        <f>VLOOKUP(D1198,Tabelle1!$A$2:$B$9,2,0)</f>
        <v>2</v>
      </c>
      <c r="F1198" t="s">
        <v>54</v>
      </c>
      <c r="G1198" t="s">
        <v>61</v>
      </c>
      <c r="H1198" t="str">
        <f>IF(AND(VLOOKUP(D1198,Tabelle1!$A$2:$C$9,3,0)="Uninf", G1198="yes"),"Uninf-AB",VLOOKUP(D1198,Tabelle1!$A$2:$C$9,3,0))</f>
        <v>wMelCS</v>
      </c>
      <c r="I1198" t="str">
        <f t="shared" si="72"/>
        <v>wMelCS_Po_2_+</v>
      </c>
      <c r="J1198">
        <v>3</v>
      </c>
      <c r="K1198">
        <v>32</v>
      </c>
      <c r="L1198">
        <v>11</v>
      </c>
      <c r="M1198" t="str">
        <f t="shared" si="73"/>
        <v>re10+11</v>
      </c>
      <c r="N1198">
        <v>11</v>
      </c>
      <c r="O1198">
        <v>0</v>
      </c>
      <c r="P1198">
        <v>65</v>
      </c>
      <c r="Q1198">
        <v>22.6</v>
      </c>
      <c r="R1198" t="s">
        <v>14</v>
      </c>
      <c r="S1198">
        <v>24</v>
      </c>
      <c r="T1198" s="4" t="s">
        <v>42</v>
      </c>
      <c r="U1198" t="s">
        <v>31</v>
      </c>
      <c r="V1198">
        <v>18.991625155864799</v>
      </c>
      <c r="W1198">
        <f t="shared" si="74"/>
        <v>19</v>
      </c>
      <c r="X1198" t="s">
        <v>59</v>
      </c>
      <c r="Y1198" t="str">
        <f t="shared" si="75"/>
        <v>Po</v>
      </c>
    </row>
    <row r="1199" spans="1:25" x14ac:dyDescent="0.3">
      <c r="A1199">
        <v>748</v>
      </c>
      <c r="B1199">
        <v>650</v>
      </c>
      <c r="C1199" t="s">
        <v>27</v>
      </c>
      <c r="D1199" t="s">
        <v>27</v>
      </c>
      <c r="E1199">
        <f>VLOOKUP(D1199,Tabelle1!$A$2:$B$9,2,0)</f>
        <v>2</v>
      </c>
      <c r="F1199" t="s">
        <v>54</v>
      </c>
      <c r="G1199" t="s">
        <v>61</v>
      </c>
      <c r="H1199" t="str">
        <f>IF(AND(VLOOKUP(D1199,Tabelle1!$A$2:$C$9,3,0)="Uninf", G1199="yes"),"Uninf-AB",VLOOKUP(D1199,Tabelle1!$A$2:$C$9,3,0))</f>
        <v>wMelCS</v>
      </c>
      <c r="I1199" t="str">
        <f t="shared" si="72"/>
        <v>wMelCS_Po_2_+</v>
      </c>
      <c r="J1199">
        <v>3</v>
      </c>
      <c r="K1199">
        <v>32</v>
      </c>
      <c r="L1199">
        <v>11</v>
      </c>
      <c r="M1199" t="str">
        <f t="shared" si="73"/>
        <v>re10+11</v>
      </c>
      <c r="N1199">
        <v>11</v>
      </c>
      <c r="O1199">
        <v>0</v>
      </c>
      <c r="P1199">
        <v>65</v>
      </c>
      <c r="Q1199">
        <v>22.6</v>
      </c>
      <c r="R1199" t="s">
        <v>14</v>
      </c>
      <c r="S1199">
        <v>24</v>
      </c>
      <c r="T1199" s="4" t="s">
        <v>42</v>
      </c>
      <c r="U1199" t="s">
        <v>31</v>
      </c>
      <c r="V1199">
        <v>19.702767377931099</v>
      </c>
      <c r="W1199">
        <f t="shared" si="74"/>
        <v>20</v>
      </c>
      <c r="X1199" t="s">
        <v>59</v>
      </c>
      <c r="Y1199" t="str">
        <f t="shared" si="75"/>
        <v>Po</v>
      </c>
    </row>
    <row r="1200" spans="1:25" x14ac:dyDescent="0.3">
      <c r="A1200">
        <v>866</v>
      </c>
      <c r="B1200">
        <v>642</v>
      </c>
      <c r="C1200" t="s">
        <v>27</v>
      </c>
      <c r="D1200" t="s">
        <v>27</v>
      </c>
      <c r="E1200">
        <f>VLOOKUP(D1200,Tabelle1!$A$2:$B$9,2,0)</f>
        <v>2</v>
      </c>
      <c r="F1200" t="s">
        <v>54</v>
      </c>
      <c r="G1200" t="s">
        <v>61</v>
      </c>
      <c r="H1200" t="str">
        <f>IF(AND(VLOOKUP(D1200,Tabelle1!$A$2:$C$9,3,0)="Uninf", G1200="yes"),"Uninf-AB",VLOOKUP(D1200,Tabelle1!$A$2:$C$9,3,0))</f>
        <v>wMelCS</v>
      </c>
      <c r="I1200" t="str">
        <f t="shared" si="72"/>
        <v>wMelCS_Po_2_+</v>
      </c>
      <c r="J1200">
        <v>3</v>
      </c>
      <c r="K1200">
        <v>32</v>
      </c>
      <c r="L1200">
        <v>11</v>
      </c>
      <c r="M1200" t="str">
        <f t="shared" si="73"/>
        <v>re10+11</v>
      </c>
      <c r="N1200">
        <v>11</v>
      </c>
      <c r="O1200">
        <v>0</v>
      </c>
      <c r="P1200">
        <v>65</v>
      </c>
      <c r="Q1200">
        <v>22.6</v>
      </c>
      <c r="R1200" t="s">
        <v>14</v>
      </c>
      <c r="S1200">
        <v>24</v>
      </c>
      <c r="T1200" s="4" t="s">
        <v>42</v>
      </c>
      <c r="U1200" t="s">
        <v>31</v>
      </c>
      <c r="V1200">
        <v>20.230714618286601</v>
      </c>
      <c r="W1200">
        <f t="shared" si="74"/>
        <v>20</v>
      </c>
      <c r="X1200" t="s">
        <v>59</v>
      </c>
      <c r="Y1200" t="str">
        <f t="shared" si="75"/>
        <v>Po</v>
      </c>
    </row>
    <row r="1201" spans="1:25" x14ac:dyDescent="0.3">
      <c r="A1201">
        <v>1036</v>
      </c>
      <c r="B1201">
        <v>620</v>
      </c>
      <c r="C1201" t="s">
        <v>27</v>
      </c>
      <c r="D1201" t="s">
        <v>27</v>
      </c>
      <c r="E1201">
        <f>VLOOKUP(D1201,Tabelle1!$A$2:$B$9,2,0)</f>
        <v>2</v>
      </c>
      <c r="F1201" t="s">
        <v>54</v>
      </c>
      <c r="G1201" t="s">
        <v>61</v>
      </c>
      <c r="H1201" t="str">
        <f>IF(AND(VLOOKUP(D1201,Tabelle1!$A$2:$C$9,3,0)="Uninf", G1201="yes"),"Uninf-AB",VLOOKUP(D1201,Tabelle1!$A$2:$C$9,3,0))</f>
        <v>wMelCS</v>
      </c>
      <c r="I1201" t="str">
        <f t="shared" si="72"/>
        <v>wMelCS_Po_2_+</v>
      </c>
      <c r="J1201">
        <v>3</v>
      </c>
      <c r="K1201">
        <v>32</v>
      </c>
      <c r="L1201">
        <v>11</v>
      </c>
      <c r="M1201" t="str">
        <f t="shared" si="73"/>
        <v>re10+11</v>
      </c>
      <c r="N1201">
        <v>11</v>
      </c>
      <c r="O1201">
        <v>0</v>
      </c>
      <c r="P1201">
        <v>65</v>
      </c>
      <c r="Q1201">
        <v>22.6</v>
      </c>
      <c r="R1201" t="s">
        <v>14</v>
      </c>
      <c r="S1201">
        <v>24</v>
      </c>
      <c r="T1201" s="4" t="s">
        <v>42</v>
      </c>
      <c r="U1201" t="s">
        <v>31</v>
      </c>
      <c r="V1201">
        <v>20.995241538652799</v>
      </c>
      <c r="W1201">
        <f t="shared" si="74"/>
        <v>21</v>
      </c>
      <c r="X1201" t="s">
        <v>59</v>
      </c>
      <c r="Y1201" t="str">
        <f t="shared" si="75"/>
        <v>Po</v>
      </c>
    </row>
    <row r="1202" spans="1:25" x14ac:dyDescent="0.3">
      <c r="A1202">
        <v>1062</v>
      </c>
      <c r="B1202">
        <v>644</v>
      </c>
      <c r="C1202" t="s">
        <v>27</v>
      </c>
      <c r="D1202" t="s">
        <v>27</v>
      </c>
      <c r="E1202">
        <f>VLOOKUP(D1202,Tabelle1!$A$2:$B$9,2,0)</f>
        <v>2</v>
      </c>
      <c r="F1202" t="s">
        <v>54</v>
      </c>
      <c r="G1202" t="s">
        <v>61</v>
      </c>
      <c r="H1202" t="str">
        <f>IF(AND(VLOOKUP(D1202,Tabelle1!$A$2:$C$9,3,0)="Uninf", G1202="yes"),"Uninf-AB",VLOOKUP(D1202,Tabelle1!$A$2:$C$9,3,0))</f>
        <v>wMelCS</v>
      </c>
      <c r="I1202" t="str">
        <f t="shared" si="72"/>
        <v>wMelCS_Po_2_+</v>
      </c>
      <c r="J1202">
        <v>3</v>
      </c>
      <c r="K1202">
        <v>32</v>
      </c>
      <c r="L1202">
        <v>11</v>
      </c>
      <c r="M1202" t="str">
        <f t="shared" si="73"/>
        <v>re10+11</v>
      </c>
      <c r="N1202">
        <v>11</v>
      </c>
      <c r="O1202">
        <v>0</v>
      </c>
      <c r="P1202">
        <v>65</v>
      </c>
      <c r="Q1202">
        <v>22.6</v>
      </c>
      <c r="R1202" t="s">
        <v>14</v>
      </c>
      <c r="S1202">
        <v>24</v>
      </c>
      <c r="T1202" s="4" t="s">
        <v>42</v>
      </c>
      <c r="U1202" t="s">
        <v>31</v>
      </c>
      <c r="V1202">
        <v>21.1019152637503</v>
      </c>
      <c r="W1202">
        <f t="shared" si="74"/>
        <v>21</v>
      </c>
      <c r="X1202" t="s">
        <v>59</v>
      </c>
      <c r="Y1202" t="str">
        <f t="shared" si="75"/>
        <v>Po</v>
      </c>
    </row>
    <row r="1203" spans="1:25" x14ac:dyDescent="0.3">
      <c r="A1203">
        <v>1342</v>
      </c>
      <c r="B1203">
        <v>640</v>
      </c>
      <c r="C1203" t="s">
        <v>27</v>
      </c>
      <c r="D1203" t="s">
        <v>27</v>
      </c>
      <c r="E1203">
        <f>VLOOKUP(D1203,Tabelle1!$A$2:$B$9,2,0)</f>
        <v>2</v>
      </c>
      <c r="F1203" t="s">
        <v>54</v>
      </c>
      <c r="G1203" t="s">
        <v>61</v>
      </c>
      <c r="H1203" t="str">
        <f>IF(AND(VLOOKUP(D1203,Tabelle1!$A$2:$C$9,3,0)="Uninf", G1203="yes"),"Uninf-AB",VLOOKUP(D1203,Tabelle1!$A$2:$C$9,3,0))</f>
        <v>wMelCS</v>
      </c>
      <c r="I1203" t="str">
        <f t="shared" si="72"/>
        <v>wMelCS_Po_2_+</v>
      </c>
      <c r="J1203">
        <v>3</v>
      </c>
      <c r="K1203">
        <v>32</v>
      </c>
      <c r="L1203">
        <v>11</v>
      </c>
      <c r="M1203" t="str">
        <f t="shared" si="73"/>
        <v>re10+11</v>
      </c>
      <c r="N1203">
        <v>11</v>
      </c>
      <c r="O1203">
        <v>0</v>
      </c>
      <c r="P1203">
        <v>65</v>
      </c>
      <c r="Q1203">
        <v>22.6</v>
      </c>
      <c r="R1203" t="s">
        <v>14</v>
      </c>
      <c r="S1203">
        <v>24</v>
      </c>
      <c r="T1203" s="4" t="s">
        <v>42</v>
      </c>
      <c r="U1203" t="s">
        <v>31</v>
      </c>
      <c r="V1203">
        <v>22.349057077618198</v>
      </c>
      <c r="W1203">
        <f t="shared" si="74"/>
        <v>22</v>
      </c>
      <c r="X1203" t="s">
        <v>59</v>
      </c>
      <c r="Y1203" t="str">
        <f t="shared" si="75"/>
        <v>Po</v>
      </c>
    </row>
    <row r="1204" spans="1:25" x14ac:dyDescent="0.3">
      <c r="A1204">
        <v>1508</v>
      </c>
      <c r="B1204">
        <v>618</v>
      </c>
      <c r="C1204" t="s">
        <v>27</v>
      </c>
      <c r="D1204" t="s">
        <v>27</v>
      </c>
      <c r="E1204">
        <f>VLOOKUP(D1204,Tabelle1!$A$2:$B$9,2,0)</f>
        <v>2</v>
      </c>
      <c r="F1204" t="s">
        <v>54</v>
      </c>
      <c r="G1204" t="s">
        <v>61</v>
      </c>
      <c r="H1204" t="str">
        <f>IF(AND(VLOOKUP(D1204,Tabelle1!$A$2:$C$9,3,0)="Uninf", G1204="yes"),"Uninf-AB",VLOOKUP(D1204,Tabelle1!$A$2:$C$9,3,0))</f>
        <v>wMelCS</v>
      </c>
      <c r="I1204" t="str">
        <f t="shared" si="72"/>
        <v>wMelCS_Po_2_+</v>
      </c>
      <c r="J1204">
        <v>3</v>
      </c>
      <c r="K1204">
        <v>32</v>
      </c>
      <c r="L1204">
        <v>11</v>
      </c>
      <c r="M1204" t="str">
        <f t="shared" si="73"/>
        <v>re10+11</v>
      </c>
      <c r="N1204">
        <v>11</v>
      </c>
      <c r="O1204">
        <v>0</v>
      </c>
      <c r="P1204">
        <v>65</v>
      </c>
      <c r="Q1204">
        <v>22.6</v>
      </c>
      <c r="R1204" t="s">
        <v>14</v>
      </c>
      <c r="S1204">
        <v>24</v>
      </c>
      <c r="T1204" s="4" t="s">
        <v>42</v>
      </c>
      <c r="U1204" t="s">
        <v>31</v>
      </c>
      <c r="V1204">
        <v>23.095789098551201</v>
      </c>
      <c r="W1204">
        <f t="shared" si="74"/>
        <v>23</v>
      </c>
      <c r="X1204" t="s">
        <v>59</v>
      </c>
      <c r="Y1204" t="str">
        <f t="shared" si="75"/>
        <v>Po</v>
      </c>
    </row>
    <row r="1205" spans="1:25" x14ac:dyDescent="0.3">
      <c r="A1205">
        <v>1526</v>
      </c>
      <c r="B1205">
        <v>610</v>
      </c>
      <c r="C1205" t="s">
        <v>27</v>
      </c>
      <c r="D1205" t="s">
        <v>27</v>
      </c>
      <c r="E1205">
        <f>VLOOKUP(D1205,Tabelle1!$A$2:$B$9,2,0)</f>
        <v>2</v>
      </c>
      <c r="F1205" t="s">
        <v>54</v>
      </c>
      <c r="G1205" t="s">
        <v>61</v>
      </c>
      <c r="H1205" t="str">
        <f>IF(AND(VLOOKUP(D1205,Tabelle1!$A$2:$C$9,3,0)="Uninf", G1205="yes"),"Uninf-AB",VLOOKUP(D1205,Tabelle1!$A$2:$C$9,3,0))</f>
        <v>wMelCS</v>
      </c>
      <c r="I1205" t="str">
        <f t="shared" si="72"/>
        <v>wMelCS_Po_2_+</v>
      </c>
      <c r="J1205">
        <v>3</v>
      </c>
      <c r="K1205">
        <v>32</v>
      </c>
      <c r="L1205">
        <v>11</v>
      </c>
      <c r="M1205" t="str">
        <f t="shared" si="73"/>
        <v>re10+11</v>
      </c>
      <c r="N1205">
        <v>11</v>
      </c>
      <c r="O1205">
        <v>0</v>
      </c>
      <c r="P1205">
        <v>65</v>
      </c>
      <c r="Q1205">
        <v>22.6</v>
      </c>
      <c r="R1205" t="s">
        <v>14</v>
      </c>
      <c r="S1205">
        <v>24</v>
      </c>
      <c r="T1205" s="4" t="s">
        <v>42</v>
      </c>
      <c r="U1205" t="s">
        <v>31</v>
      </c>
      <c r="V1205">
        <v>23.178863853073999</v>
      </c>
      <c r="W1205">
        <f t="shared" si="74"/>
        <v>23</v>
      </c>
      <c r="X1205" t="s">
        <v>59</v>
      </c>
      <c r="Y1205" t="str">
        <f t="shared" si="75"/>
        <v>Po</v>
      </c>
    </row>
    <row r="1206" spans="1:25" x14ac:dyDescent="0.3">
      <c r="A1206">
        <v>1634</v>
      </c>
      <c r="B1206">
        <v>588</v>
      </c>
      <c r="C1206" t="s">
        <v>27</v>
      </c>
      <c r="D1206" t="s">
        <v>27</v>
      </c>
      <c r="E1206">
        <f>VLOOKUP(D1206,Tabelle1!$A$2:$B$9,2,0)</f>
        <v>2</v>
      </c>
      <c r="F1206" t="s">
        <v>54</v>
      </c>
      <c r="G1206" t="s">
        <v>61</v>
      </c>
      <c r="H1206" t="str">
        <f>IF(AND(VLOOKUP(D1206,Tabelle1!$A$2:$C$9,3,0)="Uninf", G1206="yes"),"Uninf-AB",VLOOKUP(D1206,Tabelle1!$A$2:$C$9,3,0))</f>
        <v>wMelCS</v>
      </c>
      <c r="I1206" t="str">
        <f t="shared" si="72"/>
        <v>wMelCS_Po_2_+</v>
      </c>
      <c r="J1206">
        <v>3</v>
      </c>
      <c r="K1206">
        <v>32</v>
      </c>
      <c r="L1206">
        <v>11</v>
      </c>
      <c r="M1206" t="str">
        <f t="shared" si="73"/>
        <v>re10+11</v>
      </c>
      <c r="N1206">
        <v>11</v>
      </c>
      <c r="O1206">
        <v>0</v>
      </c>
      <c r="P1206">
        <v>65</v>
      </c>
      <c r="Q1206">
        <v>22.6</v>
      </c>
      <c r="R1206" t="s">
        <v>14</v>
      </c>
      <c r="S1206">
        <v>24</v>
      </c>
      <c r="T1206" s="4" t="s">
        <v>42</v>
      </c>
      <c r="U1206" t="s">
        <v>31</v>
      </c>
      <c r="V1206">
        <v>23.667569832224</v>
      </c>
      <c r="W1206">
        <f t="shared" si="74"/>
        <v>24</v>
      </c>
      <c r="X1206" t="s">
        <v>59</v>
      </c>
      <c r="Y1206" t="str">
        <f t="shared" si="75"/>
        <v>Po</v>
      </c>
    </row>
    <row r="1207" spans="1:25" x14ac:dyDescent="0.3">
      <c r="A1207">
        <v>1878</v>
      </c>
      <c r="B1207">
        <v>566</v>
      </c>
      <c r="C1207" t="s">
        <v>27</v>
      </c>
      <c r="D1207" t="s">
        <v>27</v>
      </c>
      <c r="E1207">
        <f>VLOOKUP(D1207,Tabelle1!$A$2:$B$9,2,0)</f>
        <v>2</v>
      </c>
      <c r="F1207" t="s">
        <v>54</v>
      </c>
      <c r="G1207" t="s">
        <v>61</v>
      </c>
      <c r="H1207" t="str">
        <f>IF(AND(VLOOKUP(D1207,Tabelle1!$A$2:$C$9,3,0)="Uninf", G1207="yes"),"Uninf-AB",VLOOKUP(D1207,Tabelle1!$A$2:$C$9,3,0))</f>
        <v>wMelCS</v>
      </c>
      <c r="I1207" t="str">
        <f t="shared" si="72"/>
        <v>wMelCS_Po_2_+</v>
      </c>
      <c r="J1207">
        <v>3</v>
      </c>
      <c r="K1207">
        <v>32</v>
      </c>
      <c r="L1207">
        <v>11</v>
      </c>
      <c r="M1207" t="str">
        <f t="shared" si="73"/>
        <v>re10+11</v>
      </c>
      <c r="N1207">
        <v>11</v>
      </c>
      <c r="O1207">
        <v>0</v>
      </c>
      <c r="P1207">
        <v>65</v>
      </c>
      <c r="Q1207">
        <v>22.6</v>
      </c>
      <c r="R1207" t="s">
        <v>14</v>
      </c>
      <c r="S1207">
        <v>24</v>
      </c>
      <c r="T1207" s="4" t="s">
        <v>42</v>
      </c>
      <c r="U1207" t="s">
        <v>31</v>
      </c>
      <c r="V1207">
        <v>24.761302392106401</v>
      </c>
      <c r="W1207">
        <f t="shared" si="74"/>
        <v>25</v>
      </c>
      <c r="X1207" t="s">
        <v>59</v>
      </c>
      <c r="Y1207" t="str">
        <f t="shared" si="75"/>
        <v>Po</v>
      </c>
    </row>
    <row r="1208" spans="1:25" x14ac:dyDescent="0.3">
      <c r="A1208">
        <v>1970</v>
      </c>
      <c r="B1208">
        <v>576</v>
      </c>
      <c r="C1208" t="s">
        <v>27</v>
      </c>
      <c r="D1208" t="s">
        <v>27</v>
      </c>
      <c r="E1208">
        <f>VLOOKUP(D1208,Tabelle1!$A$2:$B$9,2,0)</f>
        <v>2</v>
      </c>
      <c r="F1208" t="s">
        <v>54</v>
      </c>
      <c r="G1208" t="s">
        <v>61</v>
      </c>
      <c r="H1208" t="str">
        <f>IF(AND(VLOOKUP(D1208,Tabelle1!$A$2:$C$9,3,0)="Uninf", G1208="yes"),"Uninf-AB",VLOOKUP(D1208,Tabelle1!$A$2:$C$9,3,0))</f>
        <v>wMelCS</v>
      </c>
      <c r="I1208" t="str">
        <f t="shared" si="72"/>
        <v>wMelCS_Po_2_+</v>
      </c>
      <c r="J1208">
        <v>3</v>
      </c>
      <c r="K1208">
        <v>32</v>
      </c>
      <c r="L1208">
        <v>11</v>
      </c>
      <c r="M1208" t="str">
        <f t="shared" si="73"/>
        <v>re10+11</v>
      </c>
      <c r="N1208">
        <v>11</v>
      </c>
      <c r="O1208">
        <v>0</v>
      </c>
      <c r="P1208">
        <v>65</v>
      </c>
      <c r="Q1208">
        <v>22.6</v>
      </c>
      <c r="R1208" t="s">
        <v>14</v>
      </c>
      <c r="S1208">
        <v>24</v>
      </c>
      <c r="T1208" s="4" t="s">
        <v>42</v>
      </c>
      <c r="U1208" t="s">
        <v>31</v>
      </c>
      <c r="V1208">
        <v>25.166837945231201</v>
      </c>
      <c r="W1208">
        <f t="shared" si="74"/>
        <v>25</v>
      </c>
      <c r="X1208" t="s">
        <v>59</v>
      </c>
      <c r="Y1208" t="str">
        <f t="shared" si="75"/>
        <v>Po</v>
      </c>
    </row>
    <row r="1209" spans="1:25" x14ac:dyDescent="0.3">
      <c r="A1209">
        <v>1980</v>
      </c>
      <c r="B1209">
        <v>612</v>
      </c>
      <c r="C1209" t="s">
        <v>27</v>
      </c>
      <c r="D1209" t="s">
        <v>27</v>
      </c>
      <c r="E1209">
        <f>VLOOKUP(D1209,Tabelle1!$A$2:$B$9,2,0)</f>
        <v>2</v>
      </c>
      <c r="F1209" t="s">
        <v>54</v>
      </c>
      <c r="G1209" t="s">
        <v>61</v>
      </c>
      <c r="H1209" t="str">
        <f>IF(AND(VLOOKUP(D1209,Tabelle1!$A$2:$C$9,3,0)="Uninf", G1209="yes"),"Uninf-AB",VLOOKUP(D1209,Tabelle1!$A$2:$C$9,3,0))</f>
        <v>wMelCS</v>
      </c>
      <c r="I1209" t="str">
        <f t="shared" si="72"/>
        <v>wMelCS_Po_2_+</v>
      </c>
      <c r="J1209">
        <v>3</v>
      </c>
      <c r="K1209">
        <v>32</v>
      </c>
      <c r="L1209">
        <v>11</v>
      </c>
      <c r="M1209" t="str">
        <f t="shared" si="73"/>
        <v>re10+11</v>
      </c>
      <c r="N1209">
        <v>11</v>
      </c>
      <c r="O1209">
        <v>0</v>
      </c>
      <c r="P1209">
        <v>65</v>
      </c>
      <c r="Q1209">
        <v>22.6</v>
      </c>
      <c r="R1209" t="s">
        <v>14</v>
      </c>
      <c r="S1209">
        <v>24</v>
      </c>
      <c r="T1209" s="4" t="s">
        <v>42</v>
      </c>
      <c r="U1209" t="s">
        <v>31</v>
      </c>
      <c r="V1209">
        <v>25.197835511986</v>
      </c>
      <c r="W1209">
        <f t="shared" si="74"/>
        <v>25</v>
      </c>
      <c r="X1209" t="s">
        <v>59</v>
      </c>
      <c r="Y1209" t="str">
        <f t="shared" si="75"/>
        <v>Po</v>
      </c>
    </row>
    <row r="1210" spans="1:25" x14ac:dyDescent="0.3">
      <c r="A1210">
        <v>2048</v>
      </c>
      <c r="B1210">
        <v>570</v>
      </c>
      <c r="C1210" t="s">
        <v>27</v>
      </c>
      <c r="D1210" t="s">
        <v>27</v>
      </c>
      <c r="E1210">
        <f>VLOOKUP(D1210,Tabelle1!$A$2:$B$9,2,0)</f>
        <v>2</v>
      </c>
      <c r="F1210" t="s">
        <v>54</v>
      </c>
      <c r="G1210" t="s">
        <v>61</v>
      </c>
      <c r="H1210" t="str">
        <f>IF(AND(VLOOKUP(D1210,Tabelle1!$A$2:$C$9,3,0)="Uninf", G1210="yes"),"Uninf-AB",VLOOKUP(D1210,Tabelle1!$A$2:$C$9,3,0))</f>
        <v>wMelCS</v>
      </c>
      <c r="I1210" t="str">
        <f t="shared" si="72"/>
        <v>wMelCS_Po_2_+</v>
      </c>
      <c r="J1210">
        <v>3</v>
      </c>
      <c r="K1210">
        <v>32</v>
      </c>
      <c r="L1210">
        <v>11</v>
      </c>
      <c r="M1210" t="str">
        <f t="shared" si="73"/>
        <v>re10+11</v>
      </c>
      <c r="N1210">
        <v>11</v>
      </c>
      <c r="O1210">
        <v>0</v>
      </c>
      <c r="P1210">
        <v>65</v>
      </c>
      <c r="Q1210">
        <v>22.6</v>
      </c>
      <c r="R1210" t="s">
        <v>14</v>
      </c>
      <c r="S1210">
        <v>24</v>
      </c>
      <c r="T1210" s="4" t="s">
        <v>42</v>
      </c>
      <c r="U1210" t="s">
        <v>31</v>
      </c>
      <c r="V1210">
        <v>25.516086764485401</v>
      </c>
      <c r="W1210">
        <f t="shared" si="74"/>
        <v>26</v>
      </c>
      <c r="X1210" t="s">
        <v>59</v>
      </c>
      <c r="Y1210" t="str">
        <f t="shared" si="75"/>
        <v>Po</v>
      </c>
    </row>
    <row r="1211" spans="1:25" x14ac:dyDescent="0.3">
      <c r="A1211">
        <v>2060</v>
      </c>
      <c r="B1211">
        <v>544</v>
      </c>
      <c r="C1211" t="s">
        <v>27</v>
      </c>
      <c r="D1211" t="s">
        <v>27</v>
      </c>
      <c r="E1211">
        <f>VLOOKUP(D1211,Tabelle1!$A$2:$B$9,2,0)</f>
        <v>2</v>
      </c>
      <c r="F1211" t="s">
        <v>54</v>
      </c>
      <c r="G1211" t="s">
        <v>61</v>
      </c>
      <c r="H1211" t="str">
        <f>IF(AND(VLOOKUP(D1211,Tabelle1!$A$2:$C$9,3,0)="Uninf", G1211="yes"),"Uninf-AB",VLOOKUP(D1211,Tabelle1!$A$2:$C$9,3,0))</f>
        <v>wMelCS</v>
      </c>
      <c r="I1211" t="str">
        <f t="shared" si="72"/>
        <v>wMelCS_Po_2_+</v>
      </c>
      <c r="J1211">
        <v>3</v>
      </c>
      <c r="K1211">
        <v>32</v>
      </c>
      <c r="L1211">
        <v>11</v>
      </c>
      <c r="M1211" t="str">
        <f t="shared" si="73"/>
        <v>re10+11</v>
      </c>
      <c r="N1211">
        <v>11</v>
      </c>
      <c r="O1211">
        <v>0</v>
      </c>
      <c r="P1211">
        <v>65</v>
      </c>
      <c r="Q1211">
        <v>22.6</v>
      </c>
      <c r="R1211" t="s">
        <v>14</v>
      </c>
      <c r="S1211">
        <v>24</v>
      </c>
      <c r="T1211" s="4" t="s">
        <v>42</v>
      </c>
      <c r="U1211" t="s">
        <v>31</v>
      </c>
      <c r="V1211">
        <v>25.579214010772599</v>
      </c>
      <c r="W1211">
        <f t="shared" si="74"/>
        <v>26</v>
      </c>
      <c r="X1211" t="s">
        <v>59</v>
      </c>
      <c r="Y1211" t="str">
        <f t="shared" si="75"/>
        <v>Po</v>
      </c>
    </row>
    <row r="1212" spans="1:25" x14ac:dyDescent="0.3">
      <c r="A1212">
        <v>2074</v>
      </c>
      <c r="B1212">
        <v>572</v>
      </c>
      <c r="C1212" t="s">
        <v>27</v>
      </c>
      <c r="D1212" t="s">
        <v>27</v>
      </c>
      <c r="E1212">
        <f>VLOOKUP(D1212,Tabelle1!$A$2:$B$9,2,0)</f>
        <v>2</v>
      </c>
      <c r="F1212" t="s">
        <v>54</v>
      </c>
      <c r="G1212" t="s">
        <v>61</v>
      </c>
      <c r="H1212" t="str">
        <f>IF(AND(VLOOKUP(D1212,Tabelle1!$A$2:$C$9,3,0)="Uninf", G1212="yes"),"Uninf-AB",VLOOKUP(D1212,Tabelle1!$A$2:$C$9,3,0))</f>
        <v>wMelCS</v>
      </c>
      <c r="I1212" t="str">
        <f t="shared" si="72"/>
        <v>wMelCS_Po_2_+</v>
      </c>
      <c r="J1212">
        <v>3</v>
      </c>
      <c r="K1212">
        <v>32</v>
      </c>
      <c r="L1212">
        <v>11</v>
      </c>
      <c r="M1212" t="str">
        <f t="shared" si="73"/>
        <v>re10+11</v>
      </c>
      <c r="N1212">
        <v>11</v>
      </c>
      <c r="O1212">
        <v>0</v>
      </c>
      <c r="P1212">
        <v>65</v>
      </c>
      <c r="Q1212">
        <v>22.6</v>
      </c>
      <c r="R1212" t="s">
        <v>14</v>
      </c>
      <c r="S1212">
        <v>24</v>
      </c>
      <c r="T1212" s="4" t="s">
        <v>42</v>
      </c>
      <c r="U1212" t="s">
        <v>31</v>
      </c>
      <c r="V1212">
        <v>25.631004184033699</v>
      </c>
      <c r="W1212">
        <f t="shared" si="74"/>
        <v>26</v>
      </c>
      <c r="X1212" t="s">
        <v>59</v>
      </c>
      <c r="Y1212" t="str">
        <f t="shared" si="75"/>
        <v>Po</v>
      </c>
    </row>
    <row r="1213" spans="1:25" x14ac:dyDescent="0.3">
      <c r="A1213">
        <v>2112</v>
      </c>
      <c r="B1213">
        <v>566</v>
      </c>
      <c r="C1213" t="s">
        <v>27</v>
      </c>
      <c r="D1213" t="s">
        <v>27</v>
      </c>
      <c r="E1213">
        <f>VLOOKUP(D1213,Tabelle1!$A$2:$B$9,2,0)</f>
        <v>2</v>
      </c>
      <c r="F1213" t="s">
        <v>54</v>
      </c>
      <c r="G1213" t="s">
        <v>61</v>
      </c>
      <c r="H1213" t="str">
        <f>IF(AND(VLOOKUP(D1213,Tabelle1!$A$2:$C$9,3,0)="Uninf", G1213="yes"),"Uninf-AB",VLOOKUP(D1213,Tabelle1!$A$2:$C$9,3,0))</f>
        <v>wMelCS</v>
      </c>
      <c r="I1213" t="str">
        <f t="shared" si="72"/>
        <v>wMelCS_Po_2_+</v>
      </c>
      <c r="J1213">
        <v>3</v>
      </c>
      <c r="K1213">
        <v>32</v>
      </c>
      <c r="L1213">
        <v>11</v>
      </c>
      <c r="M1213" t="str">
        <f t="shared" si="73"/>
        <v>re10+11</v>
      </c>
      <c r="N1213">
        <v>11</v>
      </c>
      <c r="O1213">
        <v>0</v>
      </c>
      <c r="P1213">
        <v>65</v>
      </c>
      <c r="Q1213">
        <v>22.6</v>
      </c>
      <c r="R1213" t="s">
        <v>14</v>
      </c>
      <c r="S1213">
        <v>24</v>
      </c>
      <c r="T1213" s="4" t="s">
        <v>42</v>
      </c>
      <c r="U1213" t="s">
        <v>31</v>
      </c>
      <c r="V1213">
        <v>25.802304008954799</v>
      </c>
      <c r="W1213">
        <f t="shared" si="74"/>
        <v>26</v>
      </c>
      <c r="X1213" t="s">
        <v>59</v>
      </c>
      <c r="Y1213" t="str">
        <f t="shared" si="75"/>
        <v>Po</v>
      </c>
    </row>
    <row r="1214" spans="1:25" x14ac:dyDescent="0.3">
      <c r="A1214">
        <v>2270</v>
      </c>
      <c r="B1214">
        <v>574</v>
      </c>
      <c r="C1214" t="s">
        <v>27</v>
      </c>
      <c r="D1214" t="s">
        <v>27</v>
      </c>
      <c r="E1214">
        <f>VLOOKUP(D1214,Tabelle1!$A$2:$B$9,2,0)</f>
        <v>2</v>
      </c>
      <c r="F1214" t="s">
        <v>54</v>
      </c>
      <c r="G1214" t="s">
        <v>61</v>
      </c>
      <c r="H1214" t="str">
        <f>IF(AND(VLOOKUP(D1214,Tabelle1!$A$2:$C$9,3,0)="Uninf", G1214="yes"),"Uninf-AB",VLOOKUP(D1214,Tabelle1!$A$2:$C$9,3,0))</f>
        <v>wMelCS</v>
      </c>
      <c r="I1214" t="str">
        <f t="shared" si="72"/>
        <v>wMelCS_Po_2_+</v>
      </c>
      <c r="J1214">
        <v>3</v>
      </c>
      <c r="K1214">
        <v>32</v>
      </c>
      <c r="L1214">
        <v>11</v>
      </c>
      <c r="M1214" t="str">
        <f t="shared" si="73"/>
        <v>re10+11</v>
      </c>
      <c r="N1214">
        <v>11</v>
      </c>
      <c r="O1214">
        <v>0</v>
      </c>
      <c r="P1214">
        <v>65</v>
      </c>
      <c r="Q1214">
        <v>22.6</v>
      </c>
      <c r="R1214" t="s">
        <v>14</v>
      </c>
      <c r="S1214">
        <v>24</v>
      </c>
      <c r="T1214" s="4" t="s">
        <v>42</v>
      </c>
      <c r="U1214" t="s">
        <v>31</v>
      </c>
      <c r="V1214">
        <v>26.502204829497401</v>
      </c>
      <c r="W1214">
        <f t="shared" si="74"/>
        <v>27</v>
      </c>
      <c r="X1214" t="s">
        <v>59</v>
      </c>
      <c r="Y1214" t="str">
        <f t="shared" si="75"/>
        <v>Po</v>
      </c>
    </row>
    <row r="1215" spans="1:25" x14ac:dyDescent="0.3">
      <c r="A1215">
        <v>2340</v>
      </c>
      <c r="B1215">
        <v>564</v>
      </c>
      <c r="C1215" t="s">
        <v>27</v>
      </c>
      <c r="D1215" t="s">
        <v>27</v>
      </c>
      <c r="E1215">
        <f>VLOOKUP(D1215,Tabelle1!$A$2:$B$9,2,0)</f>
        <v>2</v>
      </c>
      <c r="F1215" t="s">
        <v>54</v>
      </c>
      <c r="G1215" t="s">
        <v>61</v>
      </c>
      <c r="H1215" t="str">
        <f>IF(AND(VLOOKUP(D1215,Tabelle1!$A$2:$C$9,3,0)="Uninf", G1215="yes"),"Uninf-AB",VLOOKUP(D1215,Tabelle1!$A$2:$C$9,3,0))</f>
        <v>wMelCS</v>
      </c>
      <c r="I1215" t="str">
        <f t="shared" si="72"/>
        <v>wMelCS_Po_2_+</v>
      </c>
      <c r="J1215">
        <v>3</v>
      </c>
      <c r="K1215">
        <v>32</v>
      </c>
      <c r="L1215">
        <v>11</v>
      </c>
      <c r="M1215" t="str">
        <f t="shared" si="73"/>
        <v>re10+11</v>
      </c>
      <c r="N1215">
        <v>11</v>
      </c>
      <c r="O1215">
        <v>0</v>
      </c>
      <c r="P1215">
        <v>65</v>
      </c>
      <c r="Q1215">
        <v>22.6</v>
      </c>
      <c r="R1215" t="s">
        <v>14</v>
      </c>
      <c r="S1215">
        <v>24</v>
      </c>
      <c r="T1215" s="4" t="s">
        <v>42</v>
      </c>
      <c r="U1215" t="s">
        <v>31</v>
      </c>
      <c r="V1215">
        <v>26.817362703421502</v>
      </c>
      <c r="W1215">
        <f t="shared" si="74"/>
        <v>27</v>
      </c>
      <c r="X1215" t="s">
        <v>59</v>
      </c>
      <c r="Y1215" t="str">
        <f t="shared" si="75"/>
        <v>Po</v>
      </c>
    </row>
    <row r="1216" spans="1:25" x14ac:dyDescent="0.3">
      <c r="A1216">
        <v>2342</v>
      </c>
      <c r="B1216">
        <v>542</v>
      </c>
      <c r="C1216" t="s">
        <v>27</v>
      </c>
      <c r="D1216" t="s">
        <v>27</v>
      </c>
      <c r="E1216">
        <f>VLOOKUP(D1216,Tabelle1!$A$2:$B$9,2,0)</f>
        <v>2</v>
      </c>
      <c r="F1216" t="s">
        <v>54</v>
      </c>
      <c r="G1216" t="s">
        <v>61</v>
      </c>
      <c r="H1216" t="str">
        <f>IF(AND(VLOOKUP(D1216,Tabelle1!$A$2:$C$9,3,0)="Uninf", G1216="yes"),"Uninf-AB",VLOOKUP(D1216,Tabelle1!$A$2:$C$9,3,0))</f>
        <v>wMelCS</v>
      </c>
      <c r="I1216" t="str">
        <f t="shared" si="72"/>
        <v>wMelCS_Po_2_+</v>
      </c>
      <c r="J1216">
        <v>3</v>
      </c>
      <c r="K1216">
        <v>32</v>
      </c>
      <c r="L1216">
        <v>11</v>
      </c>
      <c r="M1216" t="str">
        <f t="shared" si="73"/>
        <v>re10+11</v>
      </c>
      <c r="N1216">
        <v>11</v>
      </c>
      <c r="O1216">
        <v>0</v>
      </c>
      <c r="P1216">
        <v>65</v>
      </c>
      <c r="Q1216">
        <v>22.6</v>
      </c>
      <c r="R1216" t="s">
        <v>14</v>
      </c>
      <c r="S1216">
        <v>24</v>
      </c>
      <c r="T1216" s="4" t="s">
        <v>42</v>
      </c>
      <c r="U1216" t="s">
        <v>31</v>
      </c>
      <c r="V1216">
        <v>26.834503847588898</v>
      </c>
      <c r="W1216">
        <f t="shared" si="74"/>
        <v>27</v>
      </c>
      <c r="X1216" t="s">
        <v>59</v>
      </c>
      <c r="Y1216" t="str">
        <f t="shared" si="75"/>
        <v>Po</v>
      </c>
    </row>
    <row r="1217" spans="1:25" x14ac:dyDescent="0.3">
      <c r="A1217">
        <v>2376</v>
      </c>
      <c r="B1217">
        <v>542</v>
      </c>
      <c r="C1217" t="s">
        <v>27</v>
      </c>
      <c r="D1217" t="s">
        <v>27</v>
      </c>
      <c r="E1217">
        <f>VLOOKUP(D1217,Tabelle1!$A$2:$B$9,2,0)</f>
        <v>2</v>
      </c>
      <c r="F1217" t="s">
        <v>54</v>
      </c>
      <c r="G1217" t="s">
        <v>61</v>
      </c>
      <c r="H1217" t="str">
        <f>IF(AND(VLOOKUP(D1217,Tabelle1!$A$2:$C$9,3,0)="Uninf", G1217="yes"),"Uninf-AB",VLOOKUP(D1217,Tabelle1!$A$2:$C$9,3,0))</f>
        <v>wMelCS</v>
      </c>
      <c r="I1217" t="str">
        <f t="shared" si="72"/>
        <v>wMelCS_Po_2_+</v>
      </c>
      <c r="J1217">
        <v>3</v>
      </c>
      <c r="K1217">
        <v>32</v>
      </c>
      <c r="L1217">
        <v>11</v>
      </c>
      <c r="M1217" t="str">
        <f t="shared" si="73"/>
        <v>re10+11</v>
      </c>
      <c r="N1217">
        <v>11</v>
      </c>
      <c r="O1217">
        <v>0</v>
      </c>
      <c r="P1217">
        <v>65</v>
      </c>
      <c r="Q1217">
        <v>22.6</v>
      </c>
      <c r="R1217" t="s">
        <v>14</v>
      </c>
      <c r="S1217">
        <v>24</v>
      </c>
      <c r="T1217" s="4" t="s">
        <v>42</v>
      </c>
      <c r="U1217" t="s">
        <v>31</v>
      </c>
      <c r="V1217">
        <v>26.985760492771998</v>
      </c>
      <c r="W1217">
        <f t="shared" si="74"/>
        <v>27</v>
      </c>
      <c r="X1217" t="s">
        <v>59</v>
      </c>
      <c r="Y1217" t="str">
        <f t="shared" si="75"/>
        <v>Po</v>
      </c>
    </row>
    <row r="1218" spans="1:25" x14ac:dyDescent="0.3">
      <c r="A1218">
        <v>2434</v>
      </c>
      <c r="B1218">
        <v>572</v>
      </c>
      <c r="C1218" t="s">
        <v>27</v>
      </c>
      <c r="D1218" t="s">
        <v>27</v>
      </c>
      <c r="E1218">
        <f>VLOOKUP(D1218,Tabelle1!$A$2:$B$9,2,0)</f>
        <v>2</v>
      </c>
      <c r="F1218" t="s">
        <v>54</v>
      </c>
      <c r="G1218" t="s">
        <v>61</v>
      </c>
      <c r="H1218" t="str">
        <f>IF(AND(VLOOKUP(D1218,Tabelle1!$A$2:$C$9,3,0)="Uninf", G1218="yes"),"Uninf-AB",VLOOKUP(D1218,Tabelle1!$A$2:$C$9,3,0))</f>
        <v>wMelCS</v>
      </c>
      <c r="I1218" t="str">
        <f t="shared" si="72"/>
        <v>wMelCS_Po_2_+</v>
      </c>
      <c r="J1218">
        <v>3</v>
      </c>
      <c r="K1218">
        <v>32</v>
      </c>
      <c r="L1218">
        <v>11</v>
      </c>
      <c r="M1218" t="str">
        <f t="shared" si="73"/>
        <v>re10+11</v>
      </c>
      <c r="N1218">
        <v>11</v>
      </c>
      <c r="O1218">
        <v>0</v>
      </c>
      <c r="P1218">
        <v>65</v>
      </c>
      <c r="Q1218">
        <v>22.6</v>
      </c>
      <c r="R1218" t="s">
        <v>14</v>
      </c>
      <c r="S1218">
        <v>24</v>
      </c>
      <c r="T1218" s="4" t="s">
        <v>42</v>
      </c>
      <c r="U1218" t="s">
        <v>31</v>
      </c>
      <c r="V1218">
        <v>27.232545133031199</v>
      </c>
      <c r="W1218">
        <f t="shared" si="74"/>
        <v>27</v>
      </c>
      <c r="X1218" t="s">
        <v>59</v>
      </c>
      <c r="Y1218" t="str">
        <f t="shared" si="75"/>
        <v>Po</v>
      </c>
    </row>
    <row r="1219" spans="1:25" x14ac:dyDescent="0.3">
      <c r="A1219">
        <v>2434</v>
      </c>
      <c r="B1219">
        <v>552</v>
      </c>
      <c r="C1219" t="s">
        <v>27</v>
      </c>
      <c r="D1219" t="s">
        <v>27</v>
      </c>
      <c r="E1219">
        <f>VLOOKUP(D1219,Tabelle1!$A$2:$B$9,2,0)</f>
        <v>2</v>
      </c>
      <c r="F1219" t="s">
        <v>54</v>
      </c>
      <c r="G1219" t="s">
        <v>61</v>
      </c>
      <c r="H1219" t="str">
        <f>IF(AND(VLOOKUP(D1219,Tabelle1!$A$2:$C$9,3,0)="Uninf", G1219="yes"),"Uninf-AB",VLOOKUP(D1219,Tabelle1!$A$2:$C$9,3,0))</f>
        <v>wMelCS</v>
      </c>
      <c r="I1219" t="str">
        <f t="shared" ref="I1219:I1282" si="76">H1219&amp;"_"&amp;Y1219&amp;"_"&amp;E1219&amp;"_"&amp;F1219</f>
        <v>wMelCS_Po_2_+</v>
      </c>
      <c r="J1219">
        <v>3</v>
      </c>
      <c r="K1219">
        <v>32</v>
      </c>
      <c r="L1219">
        <v>11</v>
      </c>
      <c r="M1219" t="str">
        <f t="shared" ref="M1219:M1282" si="77">D1219&amp;F1219&amp;L1219</f>
        <v>re10+11</v>
      </c>
      <c r="N1219">
        <v>11</v>
      </c>
      <c r="O1219">
        <v>0</v>
      </c>
      <c r="P1219">
        <v>65</v>
      </c>
      <c r="Q1219">
        <v>22.6</v>
      </c>
      <c r="R1219" t="s">
        <v>14</v>
      </c>
      <c r="S1219">
        <v>24</v>
      </c>
      <c r="T1219" s="4" t="s">
        <v>42</v>
      </c>
      <c r="U1219" t="s">
        <v>31</v>
      </c>
      <c r="V1219">
        <v>27.240039400713702</v>
      </c>
      <c r="W1219">
        <f t="shared" ref="W1219:W1282" si="78">ROUND(V1219,0)</f>
        <v>27</v>
      </c>
      <c r="X1219" t="s">
        <v>59</v>
      </c>
      <c r="Y1219" t="str">
        <f t="shared" ref="Y1219:Y1282" si="79">MID(X1219,1,2)</f>
        <v>Po</v>
      </c>
    </row>
    <row r="1220" spans="1:25" x14ac:dyDescent="0.3">
      <c r="A1220">
        <v>252</v>
      </c>
      <c r="B1220">
        <v>1224</v>
      </c>
      <c r="C1220" t="s">
        <v>27</v>
      </c>
      <c r="D1220" t="s">
        <v>27</v>
      </c>
      <c r="E1220">
        <f>VLOOKUP(D1220,Tabelle1!$A$2:$B$9,2,0)</f>
        <v>2</v>
      </c>
      <c r="F1220" t="s">
        <v>54</v>
      </c>
      <c r="G1220" t="s">
        <v>61</v>
      </c>
      <c r="H1220" t="str">
        <f>IF(AND(VLOOKUP(D1220,Tabelle1!$A$2:$C$9,3,0)="Uninf", G1220="yes"),"Uninf-AB",VLOOKUP(D1220,Tabelle1!$A$2:$C$9,3,0))</f>
        <v>wMelCS</v>
      </c>
      <c r="I1220" t="str">
        <f t="shared" si="76"/>
        <v>wMelCS_Po_2_+</v>
      </c>
      <c r="J1220">
        <v>1</v>
      </c>
      <c r="K1220">
        <v>32</v>
      </c>
      <c r="L1220">
        <v>12</v>
      </c>
      <c r="M1220" t="str">
        <f t="shared" si="77"/>
        <v>re10+12</v>
      </c>
      <c r="N1220">
        <v>11</v>
      </c>
      <c r="O1220">
        <v>0</v>
      </c>
      <c r="P1220">
        <v>65</v>
      </c>
      <c r="Q1220">
        <v>22.6</v>
      </c>
      <c r="R1220" t="s">
        <v>14</v>
      </c>
      <c r="S1220">
        <v>24</v>
      </c>
      <c r="T1220" s="4" t="s">
        <v>42</v>
      </c>
      <c r="U1220" t="s">
        <v>31</v>
      </c>
      <c r="V1220">
        <v>17.4775739906257</v>
      </c>
      <c r="W1220">
        <f t="shared" si="78"/>
        <v>17</v>
      </c>
      <c r="X1220" t="s">
        <v>59</v>
      </c>
      <c r="Y1220" t="str">
        <f t="shared" si="79"/>
        <v>Po</v>
      </c>
    </row>
    <row r="1221" spans="1:25" x14ac:dyDescent="0.3">
      <c r="A1221">
        <v>244</v>
      </c>
      <c r="B1221">
        <v>1208</v>
      </c>
      <c r="C1221" t="s">
        <v>27</v>
      </c>
      <c r="D1221" t="s">
        <v>27</v>
      </c>
      <c r="E1221">
        <f>VLOOKUP(D1221,Tabelle1!$A$2:$B$9,2,0)</f>
        <v>2</v>
      </c>
      <c r="F1221" t="s">
        <v>54</v>
      </c>
      <c r="G1221" t="s">
        <v>61</v>
      </c>
      <c r="H1221" t="str">
        <f>IF(AND(VLOOKUP(D1221,Tabelle1!$A$2:$C$9,3,0)="Uninf", G1221="yes"),"Uninf-AB",VLOOKUP(D1221,Tabelle1!$A$2:$C$9,3,0))</f>
        <v>wMelCS</v>
      </c>
      <c r="I1221" t="str">
        <f t="shared" si="76"/>
        <v>wMelCS_Po_2_+</v>
      </c>
      <c r="J1221">
        <v>1</v>
      </c>
      <c r="K1221">
        <v>32</v>
      </c>
      <c r="L1221">
        <v>12</v>
      </c>
      <c r="M1221" t="str">
        <f t="shared" si="77"/>
        <v>re10+12</v>
      </c>
      <c r="N1221">
        <v>11</v>
      </c>
      <c r="O1221">
        <v>0</v>
      </c>
      <c r="P1221">
        <v>65</v>
      </c>
      <c r="Q1221">
        <v>22.6</v>
      </c>
      <c r="R1221" t="s">
        <v>14</v>
      </c>
      <c r="S1221">
        <v>24</v>
      </c>
      <c r="T1221" s="4" t="s">
        <v>42</v>
      </c>
      <c r="U1221" t="s">
        <v>31</v>
      </c>
      <c r="V1221">
        <v>17.447770640367299</v>
      </c>
      <c r="W1221">
        <f t="shared" si="78"/>
        <v>17</v>
      </c>
      <c r="X1221" t="s">
        <v>59</v>
      </c>
      <c r="Y1221" t="str">
        <f t="shared" si="79"/>
        <v>Po</v>
      </c>
    </row>
    <row r="1222" spans="1:25" x14ac:dyDescent="0.3">
      <c r="A1222">
        <v>262</v>
      </c>
      <c r="B1222">
        <v>1204</v>
      </c>
      <c r="C1222" t="s">
        <v>27</v>
      </c>
      <c r="D1222" t="s">
        <v>27</v>
      </c>
      <c r="E1222">
        <f>VLOOKUP(D1222,Tabelle1!$A$2:$B$9,2,0)</f>
        <v>2</v>
      </c>
      <c r="F1222" t="s">
        <v>54</v>
      </c>
      <c r="G1222" t="s">
        <v>61</v>
      </c>
      <c r="H1222" t="str">
        <f>IF(AND(VLOOKUP(D1222,Tabelle1!$A$2:$C$9,3,0)="Uninf", G1222="yes"),"Uninf-AB",VLOOKUP(D1222,Tabelle1!$A$2:$C$9,3,0))</f>
        <v>wMelCS</v>
      </c>
      <c r="I1222" t="str">
        <f t="shared" si="76"/>
        <v>wMelCS_Po_2_+</v>
      </c>
      <c r="J1222">
        <v>1</v>
      </c>
      <c r="K1222">
        <v>32</v>
      </c>
      <c r="L1222">
        <v>12</v>
      </c>
      <c r="M1222" t="str">
        <f t="shared" si="77"/>
        <v>re10+12</v>
      </c>
      <c r="N1222">
        <v>11</v>
      </c>
      <c r="O1222">
        <v>0</v>
      </c>
      <c r="P1222">
        <v>65</v>
      </c>
      <c r="Q1222">
        <v>22.6</v>
      </c>
      <c r="R1222" t="s">
        <v>14</v>
      </c>
      <c r="S1222">
        <v>24</v>
      </c>
      <c r="T1222" s="4" t="s">
        <v>42</v>
      </c>
      <c r="U1222" t="s">
        <v>31</v>
      </c>
      <c r="V1222">
        <v>17.529110934163601</v>
      </c>
      <c r="W1222">
        <f t="shared" si="78"/>
        <v>18</v>
      </c>
      <c r="X1222" t="s">
        <v>59</v>
      </c>
      <c r="Y1222" t="str">
        <f t="shared" si="79"/>
        <v>Po</v>
      </c>
    </row>
    <row r="1223" spans="1:25" x14ac:dyDescent="0.3">
      <c r="A1223">
        <v>254</v>
      </c>
      <c r="B1223">
        <v>1174</v>
      </c>
      <c r="C1223" t="s">
        <v>27</v>
      </c>
      <c r="D1223" t="s">
        <v>27</v>
      </c>
      <c r="E1223">
        <f>VLOOKUP(D1223,Tabelle1!$A$2:$B$9,2,0)</f>
        <v>2</v>
      </c>
      <c r="F1223" t="s">
        <v>54</v>
      </c>
      <c r="G1223" t="s">
        <v>61</v>
      </c>
      <c r="H1223" t="str">
        <f>IF(AND(VLOOKUP(D1223,Tabelle1!$A$2:$C$9,3,0)="Uninf", G1223="yes"),"Uninf-AB",VLOOKUP(D1223,Tabelle1!$A$2:$C$9,3,0))</f>
        <v>wMelCS</v>
      </c>
      <c r="I1223" t="str">
        <f t="shared" si="76"/>
        <v>wMelCS_Po_2_+</v>
      </c>
      <c r="J1223">
        <v>1</v>
      </c>
      <c r="K1223">
        <v>32</v>
      </c>
      <c r="L1223">
        <v>12</v>
      </c>
      <c r="M1223" t="str">
        <f t="shared" si="77"/>
        <v>re10+12</v>
      </c>
      <c r="N1223">
        <v>11</v>
      </c>
      <c r="O1223">
        <v>0</v>
      </c>
      <c r="P1223">
        <v>65</v>
      </c>
      <c r="Q1223">
        <v>22.6</v>
      </c>
      <c r="R1223" t="s">
        <v>14</v>
      </c>
      <c r="S1223">
        <v>24</v>
      </c>
      <c r="T1223" s="4" t="s">
        <v>42</v>
      </c>
      <c r="U1223" t="s">
        <v>31</v>
      </c>
      <c r="V1223">
        <v>17.504306548405399</v>
      </c>
      <c r="W1223">
        <f t="shared" si="78"/>
        <v>18</v>
      </c>
      <c r="X1223" t="s">
        <v>59</v>
      </c>
      <c r="Y1223" t="str">
        <f t="shared" si="79"/>
        <v>Po</v>
      </c>
    </row>
    <row r="1224" spans="1:25" x14ac:dyDescent="0.3">
      <c r="A1224">
        <v>254</v>
      </c>
      <c r="B1224">
        <v>1166</v>
      </c>
      <c r="C1224" t="s">
        <v>27</v>
      </c>
      <c r="D1224" t="s">
        <v>27</v>
      </c>
      <c r="E1224">
        <f>VLOOKUP(D1224,Tabelle1!$A$2:$B$9,2,0)</f>
        <v>2</v>
      </c>
      <c r="F1224" t="s">
        <v>54</v>
      </c>
      <c r="G1224" t="s">
        <v>61</v>
      </c>
      <c r="H1224" t="str">
        <f>IF(AND(VLOOKUP(D1224,Tabelle1!$A$2:$C$9,3,0)="Uninf", G1224="yes"),"Uninf-AB",VLOOKUP(D1224,Tabelle1!$A$2:$C$9,3,0))</f>
        <v>wMelCS</v>
      </c>
      <c r="I1224" t="str">
        <f t="shared" si="76"/>
        <v>wMelCS_Po_2_+</v>
      </c>
      <c r="J1224">
        <v>1</v>
      </c>
      <c r="K1224">
        <v>32</v>
      </c>
      <c r="L1224">
        <v>12</v>
      </c>
      <c r="M1224" t="str">
        <f t="shared" si="77"/>
        <v>re10+12</v>
      </c>
      <c r="N1224">
        <v>11</v>
      </c>
      <c r="O1224">
        <v>0</v>
      </c>
      <c r="P1224">
        <v>65</v>
      </c>
      <c r="Q1224">
        <v>22.6</v>
      </c>
      <c r="R1224" t="s">
        <v>14</v>
      </c>
      <c r="S1224">
        <v>24</v>
      </c>
      <c r="T1224" s="4" t="s">
        <v>42</v>
      </c>
      <c r="U1224" t="s">
        <v>31</v>
      </c>
      <c r="V1224">
        <v>17.5071630995484</v>
      </c>
      <c r="W1224">
        <f t="shared" si="78"/>
        <v>18</v>
      </c>
      <c r="X1224" t="s">
        <v>59</v>
      </c>
      <c r="Y1224" t="str">
        <f t="shared" si="79"/>
        <v>Po</v>
      </c>
    </row>
    <row r="1225" spans="1:25" x14ac:dyDescent="0.3">
      <c r="A1225">
        <v>274</v>
      </c>
      <c r="B1225">
        <v>1184</v>
      </c>
      <c r="C1225" t="s">
        <v>27</v>
      </c>
      <c r="D1225" t="s">
        <v>27</v>
      </c>
      <c r="E1225">
        <f>VLOOKUP(D1225,Tabelle1!$A$2:$B$9,2,0)</f>
        <v>2</v>
      </c>
      <c r="F1225" t="s">
        <v>54</v>
      </c>
      <c r="G1225" t="s">
        <v>61</v>
      </c>
      <c r="H1225" t="str">
        <f>IF(AND(VLOOKUP(D1225,Tabelle1!$A$2:$C$9,3,0)="Uninf", G1225="yes"),"Uninf-AB",VLOOKUP(D1225,Tabelle1!$A$2:$C$9,3,0))</f>
        <v>wMelCS</v>
      </c>
      <c r="I1225" t="str">
        <f t="shared" si="76"/>
        <v>wMelCS_Po_2_+</v>
      </c>
      <c r="J1225">
        <v>1</v>
      </c>
      <c r="K1225">
        <v>32</v>
      </c>
      <c r="L1225">
        <v>12</v>
      </c>
      <c r="M1225" t="str">
        <f t="shared" si="77"/>
        <v>re10+12</v>
      </c>
      <c r="N1225">
        <v>11</v>
      </c>
      <c r="O1225">
        <v>0</v>
      </c>
      <c r="P1225">
        <v>65</v>
      </c>
      <c r="Q1225">
        <v>22.6</v>
      </c>
      <c r="R1225" t="s">
        <v>14</v>
      </c>
      <c r="S1225">
        <v>24</v>
      </c>
      <c r="T1225" s="4" t="s">
        <v>42</v>
      </c>
      <c r="U1225" t="s">
        <v>31</v>
      </c>
      <c r="V1225">
        <v>17.589526990837602</v>
      </c>
      <c r="W1225">
        <f t="shared" si="78"/>
        <v>18</v>
      </c>
      <c r="X1225" t="s">
        <v>59</v>
      </c>
      <c r="Y1225" t="str">
        <f t="shared" si="79"/>
        <v>Po</v>
      </c>
    </row>
    <row r="1226" spans="1:25" x14ac:dyDescent="0.3">
      <c r="A1226">
        <v>276</v>
      </c>
      <c r="B1226">
        <v>1182</v>
      </c>
      <c r="C1226" t="s">
        <v>27</v>
      </c>
      <c r="D1226" t="s">
        <v>27</v>
      </c>
      <c r="E1226">
        <f>VLOOKUP(D1226,Tabelle1!$A$2:$B$9,2,0)</f>
        <v>2</v>
      </c>
      <c r="F1226" t="s">
        <v>54</v>
      </c>
      <c r="G1226" t="s">
        <v>61</v>
      </c>
      <c r="H1226" t="str">
        <f>IF(AND(VLOOKUP(D1226,Tabelle1!$A$2:$C$9,3,0)="Uninf", G1226="yes"),"Uninf-AB",VLOOKUP(D1226,Tabelle1!$A$2:$C$9,3,0))</f>
        <v>wMelCS</v>
      </c>
      <c r="I1226" t="str">
        <f t="shared" si="76"/>
        <v>wMelCS_Po_2_+</v>
      </c>
      <c r="J1226">
        <v>1</v>
      </c>
      <c r="K1226">
        <v>32</v>
      </c>
      <c r="L1226">
        <v>12</v>
      </c>
      <c r="M1226" t="str">
        <f t="shared" si="77"/>
        <v>re10+12</v>
      </c>
      <c r="N1226">
        <v>11</v>
      </c>
      <c r="O1226">
        <v>0</v>
      </c>
      <c r="P1226">
        <v>65</v>
      </c>
      <c r="Q1226">
        <v>22.6</v>
      </c>
      <c r="R1226" t="s">
        <v>14</v>
      </c>
      <c r="S1226">
        <v>24</v>
      </c>
      <c r="T1226" s="4" t="s">
        <v>42</v>
      </c>
      <c r="U1226" t="s">
        <v>31</v>
      </c>
      <c r="V1226">
        <v>17.599120241759401</v>
      </c>
      <c r="W1226">
        <f t="shared" si="78"/>
        <v>18</v>
      </c>
      <c r="X1226" t="s">
        <v>59</v>
      </c>
      <c r="Y1226" t="str">
        <f t="shared" si="79"/>
        <v>Po</v>
      </c>
    </row>
    <row r="1227" spans="1:25" x14ac:dyDescent="0.3">
      <c r="A1227">
        <v>284</v>
      </c>
      <c r="B1227">
        <v>1186</v>
      </c>
      <c r="C1227" t="s">
        <v>27</v>
      </c>
      <c r="D1227" t="s">
        <v>27</v>
      </c>
      <c r="E1227">
        <f>VLOOKUP(D1227,Tabelle1!$A$2:$B$9,2,0)</f>
        <v>2</v>
      </c>
      <c r="F1227" t="s">
        <v>54</v>
      </c>
      <c r="G1227" t="s">
        <v>61</v>
      </c>
      <c r="H1227" t="str">
        <f>IF(AND(VLOOKUP(D1227,Tabelle1!$A$2:$C$9,3,0)="Uninf", G1227="yes"),"Uninf-AB",VLOOKUP(D1227,Tabelle1!$A$2:$C$9,3,0))</f>
        <v>wMelCS</v>
      </c>
      <c r="I1227" t="str">
        <f t="shared" si="76"/>
        <v>wMelCS_Po_2_+</v>
      </c>
      <c r="J1227">
        <v>1</v>
      </c>
      <c r="K1227">
        <v>32</v>
      </c>
      <c r="L1227">
        <v>12</v>
      </c>
      <c r="M1227" t="str">
        <f t="shared" si="77"/>
        <v>re10+12</v>
      </c>
      <c r="N1227">
        <v>11</v>
      </c>
      <c r="O1227">
        <v>0</v>
      </c>
      <c r="P1227">
        <v>65</v>
      </c>
      <c r="Q1227">
        <v>22.6</v>
      </c>
      <c r="R1227" t="s">
        <v>14</v>
      </c>
      <c r="S1227">
        <v>24</v>
      </c>
      <c r="T1227" s="4" t="s">
        <v>42</v>
      </c>
      <c r="U1227" t="s">
        <v>31</v>
      </c>
      <c r="V1227">
        <v>17.633208418732298</v>
      </c>
      <c r="W1227">
        <f t="shared" si="78"/>
        <v>18</v>
      </c>
      <c r="X1227" t="s">
        <v>59</v>
      </c>
      <c r="Y1227" t="str">
        <f t="shared" si="79"/>
        <v>Po</v>
      </c>
    </row>
    <row r="1228" spans="1:25" x14ac:dyDescent="0.3">
      <c r="A1228">
        <v>296</v>
      </c>
      <c r="B1228">
        <v>1204</v>
      </c>
      <c r="C1228" t="s">
        <v>27</v>
      </c>
      <c r="D1228" t="s">
        <v>27</v>
      </c>
      <c r="E1228">
        <f>VLOOKUP(D1228,Tabelle1!$A$2:$B$9,2,0)</f>
        <v>2</v>
      </c>
      <c r="F1228" t="s">
        <v>54</v>
      </c>
      <c r="G1228" t="s">
        <v>61</v>
      </c>
      <c r="H1228" t="str">
        <f>IF(AND(VLOOKUP(D1228,Tabelle1!$A$2:$C$9,3,0)="Uninf", G1228="yes"),"Uninf-AB",VLOOKUP(D1228,Tabelle1!$A$2:$C$9,3,0))</f>
        <v>wMelCS</v>
      </c>
      <c r="I1228" t="str">
        <f t="shared" si="76"/>
        <v>wMelCS_Po_2_+</v>
      </c>
      <c r="J1228">
        <v>1</v>
      </c>
      <c r="K1228">
        <v>32</v>
      </c>
      <c r="L1228">
        <v>12</v>
      </c>
      <c r="M1228" t="str">
        <f t="shared" si="77"/>
        <v>re10+12</v>
      </c>
      <c r="N1228">
        <v>11</v>
      </c>
      <c r="O1228">
        <v>0</v>
      </c>
      <c r="P1228">
        <v>65</v>
      </c>
      <c r="Q1228">
        <v>22.6</v>
      </c>
      <c r="R1228" t="s">
        <v>14</v>
      </c>
      <c r="S1228">
        <v>24</v>
      </c>
      <c r="T1228" s="4" t="s">
        <v>42</v>
      </c>
      <c r="U1228" t="s">
        <v>31</v>
      </c>
      <c r="V1228">
        <v>17.6800558574771</v>
      </c>
      <c r="W1228">
        <f t="shared" si="78"/>
        <v>18</v>
      </c>
      <c r="X1228" t="s">
        <v>59</v>
      </c>
      <c r="Y1228" t="str">
        <f t="shared" si="79"/>
        <v>Po</v>
      </c>
    </row>
    <row r="1229" spans="1:25" x14ac:dyDescent="0.3">
      <c r="A1229">
        <v>310</v>
      </c>
      <c r="B1229">
        <v>1212</v>
      </c>
      <c r="C1229" t="s">
        <v>27</v>
      </c>
      <c r="D1229" t="s">
        <v>27</v>
      </c>
      <c r="E1229">
        <f>VLOOKUP(D1229,Tabelle1!$A$2:$B$9,2,0)</f>
        <v>2</v>
      </c>
      <c r="F1229" t="s">
        <v>54</v>
      </c>
      <c r="G1229" t="s">
        <v>61</v>
      </c>
      <c r="H1229" t="str">
        <f>IF(AND(VLOOKUP(D1229,Tabelle1!$A$2:$C$9,3,0)="Uninf", G1229="yes"),"Uninf-AB",VLOOKUP(D1229,Tabelle1!$A$2:$C$9,3,0))</f>
        <v>wMelCS</v>
      </c>
      <c r="I1229" t="str">
        <f t="shared" si="76"/>
        <v>wMelCS_Po_2_+</v>
      </c>
      <c r="J1229">
        <v>1</v>
      </c>
      <c r="K1229">
        <v>32</v>
      </c>
      <c r="L1229">
        <v>12</v>
      </c>
      <c r="M1229" t="str">
        <f t="shared" si="77"/>
        <v>re10+12</v>
      </c>
      <c r="N1229">
        <v>11</v>
      </c>
      <c r="O1229">
        <v>0</v>
      </c>
      <c r="P1229">
        <v>65</v>
      </c>
      <c r="Q1229">
        <v>22.6</v>
      </c>
      <c r="R1229" t="s">
        <v>14</v>
      </c>
      <c r="S1229">
        <v>24</v>
      </c>
      <c r="T1229" s="4" t="s">
        <v>42</v>
      </c>
      <c r="U1229" t="s">
        <v>31</v>
      </c>
      <c r="V1229">
        <v>17.739353098286699</v>
      </c>
      <c r="W1229">
        <f t="shared" si="78"/>
        <v>18</v>
      </c>
      <c r="X1229" t="s">
        <v>59</v>
      </c>
      <c r="Y1229" t="str">
        <f t="shared" si="79"/>
        <v>Po</v>
      </c>
    </row>
    <row r="1230" spans="1:25" x14ac:dyDescent="0.3">
      <c r="A1230">
        <v>314</v>
      </c>
      <c r="B1230">
        <v>1218</v>
      </c>
      <c r="C1230" t="s">
        <v>27</v>
      </c>
      <c r="D1230" t="s">
        <v>27</v>
      </c>
      <c r="E1230">
        <f>VLOOKUP(D1230,Tabelle1!$A$2:$B$9,2,0)</f>
        <v>2</v>
      </c>
      <c r="F1230" t="s">
        <v>54</v>
      </c>
      <c r="G1230" t="s">
        <v>61</v>
      </c>
      <c r="H1230" t="str">
        <f>IF(AND(VLOOKUP(D1230,Tabelle1!$A$2:$C$9,3,0)="Uninf", G1230="yes"),"Uninf-AB",VLOOKUP(D1230,Tabelle1!$A$2:$C$9,3,0))</f>
        <v>wMelCS</v>
      </c>
      <c r="I1230" t="str">
        <f t="shared" si="76"/>
        <v>wMelCS_Po_2_+</v>
      </c>
      <c r="J1230">
        <v>1</v>
      </c>
      <c r="K1230">
        <v>32</v>
      </c>
      <c r="L1230">
        <v>12</v>
      </c>
      <c r="M1230" t="str">
        <f t="shared" si="77"/>
        <v>re10+12</v>
      </c>
      <c r="N1230">
        <v>11</v>
      </c>
      <c r="O1230">
        <v>0</v>
      </c>
      <c r="P1230">
        <v>65</v>
      </c>
      <c r="Q1230">
        <v>22.6</v>
      </c>
      <c r="R1230" t="s">
        <v>14</v>
      </c>
      <c r="S1230">
        <v>24</v>
      </c>
      <c r="T1230" s="4" t="s">
        <v>42</v>
      </c>
      <c r="U1230" t="s">
        <v>31</v>
      </c>
      <c r="V1230">
        <v>17.754968911201701</v>
      </c>
      <c r="W1230">
        <f t="shared" si="78"/>
        <v>18</v>
      </c>
      <c r="X1230" t="s">
        <v>59</v>
      </c>
      <c r="Y1230" t="str">
        <f t="shared" si="79"/>
        <v>Po</v>
      </c>
    </row>
    <row r="1231" spans="1:25" x14ac:dyDescent="0.3">
      <c r="A1231">
        <v>334</v>
      </c>
      <c r="B1231">
        <v>1216</v>
      </c>
      <c r="C1231" t="s">
        <v>27</v>
      </c>
      <c r="D1231" t="s">
        <v>27</v>
      </c>
      <c r="E1231">
        <f>VLOOKUP(D1231,Tabelle1!$A$2:$B$9,2,0)</f>
        <v>2</v>
      </c>
      <c r="F1231" t="s">
        <v>54</v>
      </c>
      <c r="G1231" t="s">
        <v>61</v>
      </c>
      <c r="H1231" t="str">
        <f>IF(AND(VLOOKUP(D1231,Tabelle1!$A$2:$C$9,3,0)="Uninf", G1231="yes"),"Uninf-AB",VLOOKUP(D1231,Tabelle1!$A$2:$C$9,3,0))</f>
        <v>wMelCS</v>
      </c>
      <c r="I1231" t="str">
        <f t="shared" si="76"/>
        <v>wMelCS_Po_2_+</v>
      </c>
      <c r="J1231">
        <v>1</v>
      </c>
      <c r="K1231">
        <v>32</v>
      </c>
      <c r="L1231">
        <v>12</v>
      </c>
      <c r="M1231" t="str">
        <f t="shared" si="77"/>
        <v>re10+12</v>
      </c>
      <c r="N1231">
        <v>11</v>
      </c>
      <c r="O1231">
        <v>0</v>
      </c>
      <c r="P1231">
        <v>65</v>
      </c>
      <c r="Q1231">
        <v>22.6</v>
      </c>
      <c r="R1231" t="s">
        <v>14</v>
      </c>
      <c r="S1231">
        <v>24</v>
      </c>
      <c r="T1231" s="4" t="s">
        <v>42</v>
      </c>
      <c r="U1231" t="s">
        <v>31</v>
      </c>
      <c r="V1231">
        <v>17.8444741803483</v>
      </c>
      <c r="W1231">
        <f t="shared" si="78"/>
        <v>18</v>
      </c>
      <c r="X1231" t="s">
        <v>59</v>
      </c>
      <c r="Y1231" t="str">
        <f t="shared" si="79"/>
        <v>Po</v>
      </c>
    </row>
    <row r="1232" spans="1:25" x14ac:dyDescent="0.3">
      <c r="A1232">
        <v>322</v>
      </c>
      <c r="B1232">
        <v>1190</v>
      </c>
      <c r="C1232" t="s">
        <v>27</v>
      </c>
      <c r="D1232" t="s">
        <v>27</v>
      </c>
      <c r="E1232">
        <f>VLOOKUP(D1232,Tabelle1!$A$2:$B$9,2,0)</f>
        <v>2</v>
      </c>
      <c r="F1232" t="s">
        <v>54</v>
      </c>
      <c r="G1232" t="s">
        <v>61</v>
      </c>
      <c r="H1232" t="str">
        <f>IF(AND(VLOOKUP(D1232,Tabelle1!$A$2:$C$9,3,0)="Uninf", G1232="yes"),"Uninf-AB",VLOOKUP(D1232,Tabelle1!$A$2:$C$9,3,0))</f>
        <v>wMelCS</v>
      </c>
      <c r="I1232" t="str">
        <f t="shared" si="76"/>
        <v>wMelCS_Po_2_+</v>
      </c>
      <c r="J1232">
        <v>1</v>
      </c>
      <c r="K1232">
        <v>32</v>
      </c>
      <c r="L1232">
        <v>12</v>
      </c>
      <c r="M1232" t="str">
        <f t="shared" si="77"/>
        <v>re10+12</v>
      </c>
      <c r="N1232">
        <v>11</v>
      </c>
      <c r="O1232">
        <v>0</v>
      </c>
      <c r="P1232">
        <v>65</v>
      </c>
      <c r="Q1232">
        <v>22.6</v>
      </c>
      <c r="R1232" t="s">
        <v>14</v>
      </c>
      <c r="S1232">
        <v>24</v>
      </c>
      <c r="T1232" s="4" t="s">
        <v>42</v>
      </c>
      <c r="U1232" t="s">
        <v>31</v>
      </c>
      <c r="V1232">
        <v>17.800483292746499</v>
      </c>
      <c r="W1232">
        <f t="shared" si="78"/>
        <v>18</v>
      </c>
      <c r="X1232" t="s">
        <v>59</v>
      </c>
      <c r="Y1232" t="str">
        <f t="shared" si="79"/>
        <v>Po</v>
      </c>
    </row>
    <row r="1233" spans="1:25" x14ac:dyDescent="0.3">
      <c r="A1233">
        <v>338</v>
      </c>
      <c r="B1233">
        <v>1194</v>
      </c>
      <c r="C1233" t="s">
        <v>27</v>
      </c>
      <c r="D1233" t="s">
        <v>27</v>
      </c>
      <c r="E1233">
        <f>VLOOKUP(D1233,Tabelle1!$A$2:$B$9,2,0)</f>
        <v>2</v>
      </c>
      <c r="F1233" t="s">
        <v>54</v>
      </c>
      <c r="G1233" t="s">
        <v>61</v>
      </c>
      <c r="H1233" t="str">
        <f>IF(AND(VLOOKUP(D1233,Tabelle1!$A$2:$C$9,3,0)="Uninf", G1233="yes"),"Uninf-AB",VLOOKUP(D1233,Tabelle1!$A$2:$C$9,3,0))</f>
        <v>wMelCS</v>
      </c>
      <c r="I1233" t="str">
        <f t="shared" si="76"/>
        <v>wMelCS_Po_2_+</v>
      </c>
      <c r="J1233">
        <v>1</v>
      </c>
      <c r="K1233">
        <v>32</v>
      </c>
      <c r="L1233">
        <v>12</v>
      </c>
      <c r="M1233" t="str">
        <f t="shared" si="77"/>
        <v>re10+12</v>
      </c>
      <c r="N1233">
        <v>11</v>
      </c>
      <c r="O1233">
        <v>0</v>
      </c>
      <c r="P1233">
        <v>65</v>
      </c>
      <c r="Q1233">
        <v>22.6</v>
      </c>
      <c r="R1233" t="s">
        <v>14</v>
      </c>
      <c r="S1233">
        <v>24</v>
      </c>
      <c r="T1233" s="4" t="s">
        <v>42</v>
      </c>
      <c r="U1233" t="s">
        <v>31</v>
      </c>
      <c r="V1233">
        <v>17.8700879222637</v>
      </c>
      <c r="W1233">
        <f t="shared" si="78"/>
        <v>18</v>
      </c>
      <c r="X1233" t="s">
        <v>59</v>
      </c>
      <c r="Y1233" t="str">
        <f t="shared" si="79"/>
        <v>Po</v>
      </c>
    </row>
    <row r="1234" spans="1:25" x14ac:dyDescent="0.3">
      <c r="A1234">
        <v>330</v>
      </c>
      <c r="B1234">
        <v>1172</v>
      </c>
      <c r="C1234" t="s">
        <v>27</v>
      </c>
      <c r="D1234" t="s">
        <v>27</v>
      </c>
      <c r="E1234">
        <f>VLOOKUP(D1234,Tabelle1!$A$2:$B$9,2,0)</f>
        <v>2</v>
      </c>
      <c r="F1234" t="s">
        <v>54</v>
      </c>
      <c r="G1234" t="s">
        <v>61</v>
      </c>
      <c r="H1234" t="str">
        <f>IF(AND(VLOOKUP(D1234,Tabelle1!$A$2:$C$9,3,0)="Uninf", G1234="yes"),"Uninf-AB",VLOOKUP(D1234,Tabelle1!$A$2:$C$9,3,0))</f>
        <v>wMelCS</v>
      </c>
      <c r="I1234" t="str">
        <f t="shared" si="76"/>
        <v>wMelCS_Po_2_+</v>
      </c>
      <c r="J1234">
        <v>1</v>
      </c>
      <c r="K1234">
        <v>32</v>
      </c>
      <c r="L1234">
        <v>12</v>
      </c>
      <c r="M1234" t="str">
        <f t="shared" si="77"/>
        <v>re10+12</v>
      </c>
      <c r="N1234">
        <v>11</v>
      </c>
      <c r="O1234">
        <v>0</v>
      </c>
      <c r="P1234">
        <v>65</v>
      </c>
      <c r="Q1234">
        <v>22.6</v>
      </c>
      <c r="R1234" t="s">
        <v>14</v>
      </c>
      <c r="S1234">
        <v>24</v>
      </c>
      <c r="T1234" s="4" t="s">
        <v>42</v>
      </c>
      <c r="U1234" t="s">
        <v>31</v>
      </c>
      <c r="V1234">
        <v>17.842426985362501</v>
      </c>
      <c r="W1234">
        <f t="shared" si="78"/>
        <v>18</v>
      </c>
      <c r="X1234" t="s">
        <v>59</v>
      </c>
      <c r="Y1234" t="str">
        <f t="shared" si="79"/>
        <v>Po</v>
      </c>
    </row>
    <row r="1235" spans="1:25" x14ac:dyDescent="0.3">
      <c r="A1235">
        <v>344</v>
      </c>
      <c r="B1235">
        <v>1172</v>
      </c>
      <c r="C1235" t="s">
        <v>27</v>
      </c>
      <c r="D1235" t="s">
        <v>27</v>
      </c>
      <c r="E1235">
        <f>VLOOKUP(D1235,Tabelle1!$A$2:$B$9,2,0)</f>
        <v>2</v>
      </c>
      <c r="F1235" t="s">
        <v>54</v>
      </c>
      <c r="G1235" t="s">
        <v>61</v>
      </c>
      <c r="H1235" t="str">
        <f>IF(AND(VLOOKUP(D1235,Tabelle1!$A$2:$C$9,3,0)="Uninf", G1235="yes"),"Uninf-AB",VLOOKUP(D1235,Tabelle1!$A$2:$C$9,3,0))</f>
        <v>wMelCS</v>
      </c>
      <c r="I1235" t="str">
        <f t="shared" si="76"/>
        <v>wMelCS_Po_2_+</v>
      </c>
      <c r="J1235">
        <v>1</v>
      </c>
      <c r="K1235">
        <v>32</v>
      </c>
      <c r="L1235">
        <v>12</v>
      </c>
      <c r="M1235" t="str">
        <f t="shared" si="77"/>
        <v>re10+12</v>
      </c>
      <c r="N1235">
        <v>11</v>
      </c>
      <c r="O1235">
        <v>0</v>
      </c>
      <c r="P1235">
        <v>65</v>
      </c>
      <c r="Q1235">
        <v>22.6</v>
      </c>
      <c r="R1235" t="s">
        <v>14</v>
      </c>
      <c r="S1235">
        <v>24</v>
      </c>
      <c r="T1235" s="4" t="s">
        <v>42</v>
      </c>
      <c r="U1235" t="s">
        <v>31</v>
      </c>
      <c r="V1235">
        <v>17.9045807773151</v>
      </c>
      <c r="W1235">
        <f t="shared" si="78"/>
        <v>18</v>
      </c>
      <c r="X1235" t="s">
        <v>59</v>
      </c>
      <c r="Y1235" t="str">
        <f t="shared" si="79"/>
        <v>Po</v>
      </c>
    </row>
    <row r="1236" spans="1:25" x14ac:dyDescent="0.3">
      <c r="A1236">
        <v>340</v>
      </c>
      <c r="B1236">
        <v>1160</v>
      </c>
      <c r="C1236" t="s">
        <v>27</v>
      </c>
      <c r="D1236" t="s">
        <v>27</v>
      </c>
      <c r="E1236">
        <f>VLOOKUP(D1236,Tabelle1!$A$2:$B$9,2,0)</f>
        <v>2</v>
      </c>
      <c r="F1236" t="s">
        <v>54</v>
      </c>
      <c r="G1236" t="s">
        <v>61</v>
      </c>
      <c r="H1236" t="str">
        <f>IF(AND(VLOOKUP(D1236,Tabelle1!$A$2:$C$9,3,0)="Uninf", G1236="yes"),"Uninf-AB",VLOOKUP(D1236,Tabelle1!$A$2:$C$9,3,0))</f>
        <v>wMelCS</v>
      </c>
      <c r="I1236" t="str">
        <f t="shared" si="76"/>
        <v>wMelCS_Po_2_+</v>
      </c>
      <c r="J1236">
        <v>1</v>
      </c>
      <c r="K1236">
        <v>32</v>
      </c>
      <c r="L1236">
        <v>12</v>
      </c>
      <c r="M1236" t="str">
        <f t="shared" si="77"/>
        <v>re10+12</v>
      </c>
      <c r="N1236">
        <v>11</v>
      </c>
      <c r="O1236">
        <v>0</v>
      </c>
      <c r="P1236">
        <v>65</v>
      </c>
      <c r="Q1236">
        <v>22.6</v>
      </c>
      <c r="R1236" t="s">
        <v>14</v>
      </c>
      <c r="S1236">
        <v>24</v>
      </c>
      <c r="T1236" s="4" t="s">
        <v>42</v>
      </c>
      <c r="U1236" t="s">
        <v>31</v>
      </c>
      <c r="V1236">
        <v>17.8911073777574</v>
      </c>
      <c r="W1236">
        <f t="shared" si="78"/>
        <v>18</v>
      </c>
      <c r="X1236" t="s">
        <v>59</v>
      </c>
      <c r="Y1236" t="str">
        <f t="shared" si="79"/>
        <v>Po</v>
      </c>
    </row>
    <row r="1237" spans="1:25" x14ac:dyDescent="0.3">
      <c r="A1237">
        <v>358</v>
      </c>
      <c r="B1237">
        <v>1166</v>
      </c>
      <c r="C1237" t="s">
        <v>27</v>
      </c>
      <c r="D1237" t="s">
        <v>27</v>
      </c>
      <c r="E1237">
        <f>VLOOKUP(D1237,Tabelle1!$A$2:$B$9,2,0)</f>
        <v>2</v>
      </c>
      <c r="F1237" t="s">
        <v>54</v>
      </c>
      <c r="G1237" t="s">
        <v>61</v>
      </c>
      <c r="H1237" t="str">
        <f>IF(AND(VLOOKUP(D1237,Tabelle1!$A$2:$C$9,3,0)="Uninf", G1237="yes"),"Uninf-AB",VLOOKUP(D1237,Tabelle1!$A$2:$C$9,3,0))</f>
        <v>wMelCS</v>
      </c>
      <c r="I1237" t="str">
        <f t="shared" si="76"/>
        <v>wMelCS_Po_2_+</v>
      </c>
      <c r="J1237">
        <v>1</v>
      </c>
      <c r="K1237">
        <v>32</v>
      </c>
      <c r="L1237">
        <v>12</v>
      </c>
      <c r="M1237" t="str">
        <f t="shared" si="77"/>
        <v>re10+12</v>
      </c>
      <c r="N1237">
        <v>11</v>
      </c>
      <c r="O1237">
        <v>0</v>
      </c>
      <c r="P1237">
        <v>65</v>
      </c>
      <c r="Q1237">
        <v>22.6</v>
      </c>
      <c r="R1237" t="s">
        <v>14</v>
      </c>
      <c r="S1237">
        <v>24</v>
      </c>
      <c r="T1237" s="4" t="s">
        <v>42</v>
      </c>
      <c r="U1237" t="s">
        <v>31</v>
      </c>
      <c r="V1237">
        <v>17.968876982625002</v>
      </c>
      <c r="W1237">
        <f t="shared" si="78"/>
        <v>18</v>
      </c>
      <c r="X1237" t="s">
        <v>59</v>
      </c>
      <c r="Y1237" t="str">
        <f t="shared" si="79"/>
        <v>Po</v>
      </c>
    </row>
    <row r="1238" spans="1:25" x14ac:dyDescent="0.3">
      <c r="A1238">
        <v>372</v>
      </c>
      <c r="B1238">
        <v>1184</v>
      </c>
      <c r="C1238" t="s">
        <v>27</v>
      </c>
      <c r="D1238" t="s">
        <v>27</v>
      </c>
      <c r="E1238">
        <f>VLOOKUP(D1238,Tabelle1!$A$2:$B$9,2,0)</f>
        <v>2</v>
      </c>
      <c r="F1238" t="s">
        <v>54</v>
      </c>
      <c r="G1238" t="s">
        <v>61</v>
      </c>
      <c r="H1238" t="str">
        <f>IF(AND(VLOOKUP(D1238,Tabelle1!$A$2:$C$9,3,0)="Uninf", G1238="yes"),"Uninf-AB",VLOOKUP(D1238,Tabelle1!$A$2:$C$9,3,0))</f>
        <v>wMelCS</v>
      </c>
      <c r="I1238" t="str">
        <f t="shared" si="76"/>
        <v>wMelCS_Po_2_+</v>
      </c>
      <c r="J1238">
        <v>1</v>
      </c>
      <c r="K1238">
        <v>32</v>
      </c>
      <c r="L1238">
        <v>12</v>
      </c>
      <c r="M1238" t="str">
        <f t="shared" si="77"/>
        <v>re10+12</v>
      </c>
      <c r="N1238">
        <v>11</v>
      </c>
      <c r="O1238">
        <v>0</v>
      </c>
      <c r="P1238">
        <v>65</v>
      </c>
      <c r="Q1238">
        <v>22.6</v>
      </c>
      <c r="R1238" t="s">
        <v>14</v>
      </c>
      <c r="S1238">
        <v>24</v>
      </c>
      <c r="T1238" s="4" t="s">
        <v>42</v>
      </c>
      <c r="U1238" t="s">
        <v>31</v>
      </c>
      <c r="V1238">
        <v>18.0246035345059</v>
      </c>
      <c r="W1238">
        <f t="shared" si="78"/>
        <v>18</v>
      </c>
      <c r="X1238" t="s">
        <v>59</v>
      </c>
      <c r="Y1238" t="str">
        <f t="shared" si="79"/>
        <v>Po</v>
      </c>
    </row>
    <row r="1239" spans="1:25" x14ac:dyDescent="0.3">
      <c r="A1239">
        <v>380</v>
      </c>
      <c r="B1239">
        <v>1174</v>
      </c>
      <c r="C1239" t="s">
        <v>27</v>
      </c>
      <c r="D1239" t="s">
        <v>27</v>
      </c>
      <c r="E1239">
        <f>VLOOKUP(D1239,Tabelle1!$A$2:$B$9,2,0)</f>
        <v>2</v>
      </c>
      <c r="F1239" t="s">
        <v>54</v>
      </c>
      <c r="G1239" t="s">
        <v>61</v>
      </c>
      <c r="H1239" t="str">
        <f>IF(AND(VLOOKUP(D1239,Tabelle1!$A$2:$C$9,3,0)="Uninf", G1239="yes"),"Uninf-AB",VLOOKUP(D1239,Tabelle1!$A$2:$C$9,3,0))</f>
        <v>wMelCS</v>
      </c>
      <c r="I1239" t="str">
        <f t="shared" si="76"/>
        <v>wMelCS_Po_2_+</v>
      </c>
      <c r="J1239">
        <v>1</v>
      </c>
      <c r="K1239">
        <v>32</v>
      </c>
      <c r="L1239">
        <v>12</v>
      </c>
      <c r="M1239" t="str">
        <f t="shared" si="77"/>
        <v>re10+12</v>
      </c>
      <c r="N1239">
        <v>11</v>
      </c>
      <c r="O1239">
        <v>0</v>
      </c>
      <c r="P1239">
        <v>65</v>
      </c>
      <c r="Q1239">
        <v>22.6</v>
      </c>
      <c r="R1239" t="s">
        <v>14</v>
      </c>
      <c r="S1239">
        <v>24</v>
      </c>
      <c r="T1239" s="4" t="s">
        <v>42</v>
      </c>
      <c r="U1239" t="s">
        <v>31</v>
      </c>
      <c r="V1239">
        <v>18.063690675979</v>
      </c>
      <c r="W1239">
        <f t="shared" si="78"/>
        <v>18</v>
      </c>
      <c r="X1239" t="s">
        <v>59</v>
      </c>
      <c r="Y1239" t="str">
        <f t="shared" si="79"/>
        <v>Po</v>
      </c>
    </row>
    <row r="1240" spans="1:25" x14ac:dyDescent="0.3">
      <c r="A1240">
        <v>408</v>
      </c>
      <c r="B1240">
        <v>1178</v>
      </c>
      <c r="C1240" t="s">
        <v>27</v>
      </c>
      <c r="D1240" t="s">
        <v>27</v>
      </c>
      <c r="E1240">
        <f>VLOOKUP(D1240,Tabelle1!$A$2:$B$9,2,0)</f>
        <v>2</v>
      </c>
      <c r="F1240" t="s">
        <v>54</v>
      </c>
      <c r="G1240" t="s">
        <v>61</v>
      </c>
      <c r="H1240" t="str">
        <f>IF(AND(VLOOKUP(D1240,Tabelle1!$A$2:$C$9,3,0)="Uninf", G1240="yes"),"Uninf-AB",VLOOKUP(D1240,Tabelle1!$A$2:$C$9,3,0))</f>
        <v>wMelCS</v>
      </c>
      <c r="I1240" t="str">
        <f t="shared" si="76"/>
        <v>wMelCS_Po_2_+</v>
      </c>
      <c r="J1240">
        <v>1</v>
      </c>
      <c r="K1240">
        <v>32</v>
      </c>
      <c r="L1240">
        <v>12</v>
      </c>
      <c r="M1240" t="str">
        <f t="shared" si="77"/>
        <v>re10+12</v>
      </c>
      <c r="N1240">
        <v>11</v>
      </c>
      <c r="O1240">
        <v>0</v>
      </c>
      <c r="P1240">
        <v>65</v>
      </c>
      <c r="Q1240">
        <v>22.6</v>
      </c>
      <c r="R1240" t="s">
        <v>14</v>
      </c>
      <c r="S1240">
        <v>24</v>
      </c>
      <c r="T1240" s="4" t="s">
        <v>42</v>
      </c>
      <c r="U1240" t="s">
        <v>31</v>
      </c>
      <c r="V1240">
        <v>18.186569984312701</v>
      </c>
      <c r="W1240">
        <f t="shared" si="78"/>
        <v>18</v>
      </c>
      <c r="X1240" t="s">
        <v>59</v>
      </c>
      <c r="Y1240" t="str">
        <f t="shared" si="79"/>
        <v>Po</v>
      </c>
    </row>
    <row r="1241" spans="1:25" x14ac:dyDescent="0.3">
      <c r="A1241">
        <v>400</v>
      </c>
      <c r="B1241">
        <v>1162</v>
      </c>
      <c r="C1241" t="s">
        <v>27</v>
      </c>
      <c r="D1241" t="s">
        <v>27</v>
      </c>
      <c r="E1241">
        <f>VLOOKUP(D1241,Tabelle1!$A$2:$B$9,2,0)</f>
        <v>2</v>
      </c>
      <c r="F1241" t="s">
        <v>54</v>
      </c>
      <c r="G1241" t="s">
        <v>61</v>
      </c>
      <c r="H1241" t="str">
        <f>IF(AND(VLOOKUP(D1241,Tabelle1!$A$2:$C$9,3,0)="Uninf", G1241="yes"),"Uninf-AB",VLOOKUP(D1241,Tabelle1!$A$2:$C$9,3,0))</f>
        <v>wMelCS</v>
      </c>
      <c r="I1241" t="str">
        <f t="shared" si="76"/>
        <v>wMelCS_Po_2_+</v>
      </c>
      <c r="J1241">
        <v>1</v>
      </c>
      <c r="K1241">
        <v>32</v>
      </c>
      <c r="L1241">
        <v>12</v>
      </c>
      <c r="M1241" t="str">
        <f t="shared" si="77"/>
        <v>re10+12</v>
      </c>
      <c r="N1241">
        <v>11</v>
      </c>
      <c r="O1241">
        <v>0</v>
      </c>
      <c r="P1241">
        <v>65</v>
      </c>
      <c r="Q1241">
        <v>22.6</v>
      </c>
      <c r="R1241" t="s">
        <v>14</v>
      </c>
      <c r="S1241">
        <v>24</v>
      </c>
      <c r="T1241" s="4" t="s">
        <v>42</v>
      </c>
      <c r="U1241" t="s">
        <v>31</v>
      </c>
      <c r="V1241">
        <v>18.1567666340543</v>
      </c>
      <c r="W1241">
        <f t="shared" si="78"/>
        <v>18</v>
      </c>
      <c r="X1241" t="s">
        <v>59</v>
      </c>
      <c r="Y1241" t="str">
        <f t="shared" si="79"/>
        <v>Po</v>
      </c>
    </row>
    <row r="1242" spans="1:25" x14ac:dyDescent="0.3">
      <c r="A1242">
        <v>398</v>
      </c>
      <c r="B1242">
        <v>1148</v>
      </c>
      <c r="C1242" t="s">
        <v>27</v>
      </c>
      <c r="D1242" t="s">
        <v>27</v>
      </c>
      <c r="E1242">
        <f>VLOOKUP(D1242,Tabelle1!$A$2:$B$9,2,0)</f>
        <v>2</v>
      </c>
      <c r="F1242" t="s">
        <v>54</v>
      </c>
      <c r="G1242" t="s">
        <v>61</v>
      </c>
      <c r="H1242" t="str">
        <f>IF(AND(VLOOKUP(D1242,Tabelle1!$A$2:$C$9,3,0)="Uninf", G1242="yes"),"Uninf-AB",VLOOKUP(D1242,Tabelle1!$A$2:$C$9,3,0))</f>
        <v>wMelCS</v>
      </c>
      <c r="I1242" t="str">
        <f t="shared" si="76"/>
        <v>wMelCS_Po_2_+</v>
      </c>
      <c r="J1242">
        <v>1</v>
      </c>
      <c r="K1242">
        <v>32</v>
      </c>
      <c r="L1242">
        <v>12</v>
      </c>
      <c r="M1242" t="str">
        <f t="shared" si="77"/>
        <v>re10+12</v>
      </c>
      <c r="N1242">
        <v>11</v>
      </c>
      <c r="O1242">
        <v>0</v>
      </c>
      <c r="P1242">
        <v>65</v>
      </c>
      <c r="Q1242">
        <v>22.6</v>
      </c>
      <c r="R1242" t="s">
        <v>14</v>
      </c>
      <c r="S1242">
        <v>24</v>
      </c>
      <c r="T1242" s="4" t="s">
        <v>42</v>
      </c>
      <c r="U1242" t="s">
        <v>31</v>
      </c>
      <c r="V1242">
        <v>18.152886485418399</v>
      </c>
      <c r="W1242">
        <f t="shared" si="78"/>
        <v>18</v>
      </c>
      <c r="X1242" t="s">
        <v>59</v>
      </c>
      <c r="Y1242" t="str">
        <f t="shared" si="79"/>
        <v>Po</v>
      </c>
    </row>
    <row r="1243" spans="1:25" x14ac:dyDescent="0.3">
      <c r="A1243">
        <v>408</v>
      </c>
      <c r="B1243">
        <v>1156</v>
      </c>
      <c r="C1243" t="s">
        <v>27</v>
      </c>
      <c r="D1243" t="s">
        <v>27</v>
      </c>
      <c r="E1243">
        <f>VLOOKUP(D1243,Tabelle1!$A$2:$B$9,2,0)</f>
        <v>2</v>
      </c>
      <c r="F1243" t="s">
        <v>54</v>
      </c>
      <c r="G1243" t="s">
        <v>61</v>
      </c>
      <c r="H1243" t="str">
        <f>IF(AND(VLOOKUP(D1243,Tabelle1!$A$2:$C$9,3,0)="Uninf", G1243="yes"),"Uninf-AB",VLOOKUP(D1243,Tabelle1!$A$2:$C$9,3,0))</f>
        <v>wMelCS</v>
      </c>
      <c r="I1243" t="str">
        <f t="shared" si="76"/>
        <v>wMelCS_Po_2_+</v>
      </c>
      <c r="J1243">
        <v>1</v>
      </c>
      <c r="K1243">
        <v>32</v>
      </c>
      <c r="L1243">
        <v>12</v>
      </c>
      <c r="M1243" t="str">
        <f t="shared" si="77"/>
        <v>re10+12</v>
      </c>
      <c r="N1243">
        <v>11</v>
      </c>
      <c r="O1243">
        <v>0</v>
      </c>
      <c r="P1243">
        <v>65</v>
      </c>
      <c r="Q1243">
        <v>22.6</v>
      </c>
      <c r="R1243" t="s">
        <v>14</v>
      </c>
      <c r="S1243">
        <v>24</v>
      </c>
      <c r="T1243" s="4" t="s">
        <v>42</v>
      </c>
      <c r="U1243" t="s">
        <v>31</v>
      </c>
      <c r="V1243">
        <v>18.194425499955901</v>
      </c>
      <c r="W1243">
        <f t="shared" si="78"/>
        <v>18</v>
      </c>
      <c r="X1243" t="s">
        <v>59</v>
      </c>
      <c r="Y1243" t="str">
        <f t="shared" si="79"/>
        <v>Po</v>
      </c>
    </row>
    <row r="1244" spans="1:25" x14ac:dyDescent="0.3">
      <c r="A1244">
        <v>430</v>
      </c>
      <c r="B1244">
        <v>1158</v>
      </c>
      <c r="C1244" t="s">
        <v>27</v>
      </c>
      <c r="D1244" t="s">
        <v>27</v>
      </c>
      <c r="E1244">
        <f>VLOOKUP(D1244,Tabelle1!$A$2:$B$9,2,0)</f>
        <v>2</v>
      </c>
      <c r="F1244" t="s">
        <v>54</v>
      </c>
      <c r="G1244" t="s">
        <v>61</v>
      </c>
      <c r="H1244" t="str">
        <f>IF(AND(VLOOKUP(D1244,Tabelle1!$A$2:$C$9,3,0)="Uninf", G1244="yes"),"Uninf-AB",VLOOKUP(D1244,Tabelle1!$A$2:$C$9,3,0))</f>
        <v>wMelCS</v>
      </c>
      <c r="I1244" t="str">
        <f t="shared" si="76"/>
        <v>wMelCS_Po_2_+</v>
      </c>
      <c r="J1244">
        <v>1</v>
      </c>
      <c r="K1244">
        <v>32</v>
      </c>
      <c r="L1244">
        <v>12</v>
      </c>
      <c r="M1244" t="str">
        <f t="shared" si="77"/>
        <v>re10+12</v>
      </c>
      <c r="N1244">
        <v>11</v>
      </c>
      <c r="O1244">
        <v>0</v>
      </c>
      <c r="P1244">
        <v>65</v>
      </c>
      <c r="Q1244">
        <v>22.6</v>
      </c>
      <c r="R1244" t="s">
        <v>14</v>
      </c>
      <c r="S1244">
        <v>24</v>
      </c>
      <c r="T1244" s="4" t="s">
        <v>42</v>
      </c>
      <c r="U1244" t="s">
        <v>31</v>
      </c>
      <c r="V1244">
        <v>18.291381606667098</v>
      </c>
      <c r="W1244">
        <f t="shared" si="78"/>
        <v>18</v>
      </c>
      <c r="X1244" t="s">
        <v>59</v>
      </c>
      <c r="Y1244" t="str">
        <f t="shared" si="79"/>
        <v>Po</v>
      </c>
    </row>
    <row r="1245" spans="1:25" x14ac:dyDescent="0.3">
      <c r="A1245">
        <v>432</v>
      </c>
      <c r="B1245">
        <v>1168</v>
      </c>
      <c r="C1245" t="s">
        <v>27</v>
      </c>
      <c r="D1245" t="s">
        <v>27</v>
      </c>
      <c r="E1245">
        <f>VLOOKUP(D1245,Tabelle1!$A$2:$B$9,2,0)</f>
        <v>2</v>
      </c>
      <c r="F1245" t="s">
        <v>54</v>
      </c>
      <c r="G1245" t="s">
        <v>61</v>
      </c>
      <c r="H1245" t="str">
        <f>IF(AND(VLOOKUP(D1245,Tabelle1!$A$2:$C$9,3,0)="Uninf", G1245="yes"),"Uninf-AB",VLOOKUP(D1245,Tabelle1!$A$2:$C$9,3,0))</f>
        <v>wMelCS</v>
      </c>
      <c r="I1245" t="str">
        <f t="shared" si="76"/>
        <v>wMelCS_Po_2_+</v>
      </c>
      <c r="J1245">
        <v>1</v>
      </c>
      <c r="K1245">
        <v>32</v>
      </c>
      <c r="L1245">
        <v>12</v>
      </c>
      <c r="M1245" t="str">
        <f t="shared" si="77"/>
        <v>re10+12</v>
      </c>
      <c r="N1245">
        <v>11</v>
      </c>
      <c r="O1245">
        <v>0</v>
      </c>
      <c r="P1245">
        <v>65</v>
      </c>
      <c r="Q1245">
        <v>22.6</v>
      </c>
      <c r="R1245" t="s">
        <v>14</v>
      </c>
      <c r="S1245">
        <v>24</v>
      </c>
      <c r="T1245" s="4" t="s">
        <v>42</v>
      </c>
      <c r="U1245" t="s">
        <v>31</v>
      </c>
      <c r="V1245">
        <v>18.296690030874501</v>
      </c>
      <c r="W1245">
        <f t="shared" si="78"/>
        <v>18</v>
      </c>
      <c r="X1245" t="s">
        <v>59</v>
      </c>
      <c r="Y1245" t="str">
        <f t="shared" si="79"/>
        <v>Po</v>
      </c>
    </row>
    <row r="1246" spans="1:25" x14ac:dyDescent="0.3">
      <c r="A1246">
        <v>446</v>
      </c>
      <c r="B1246">
        <v>1172</v>
      </c>
      <c r="C1246" t="s">
        <v>27</v>
      </c>
      <c r="D1246" t="s">
        <v>27</v>
      </c>
      <c r="E1246">
        <f>VLOOKUP(D1246,Tabelle1!$A$2:$B$9,2,0)</f>
        <v>2</v>
      </c>
      <c r="F1246" t="s">
        <v>54</v>
      </c>
      <c r="G1246" t="s">
        <v>61</v>
      </c>
      <c r="H1246" t="str">
        <f>IF(AND(VLOOKUP(D1246,Tabelle1!$A$2:$C$9,3,0)="Uninf", G1246="yes"),"Uninf-AB",VLOOKUP(D1246,Tabelle1!$A$2:$C$9,3,0))</f>
        <v>wMelCS</v>
      </c>
      <c r="I1246" t="str">
        <f t="shared" si="76"/>
        <v>wMelCS_Po_2_+</v>
      </c>
      <c r="J1246">
        <v>1</v>
      </c>
      <c r="K1246">
        <v>32</v>
      </c>
      <c r="L1246">
        <v>12</v>
      </c>
      <c r="M1246" t="str">
        <f t="shared" si="77"/>
        <v>re10+12</v>
      </c>
      <c r="N1246">
        <v>11</v>
      </c>
      <c r="O1246">
        <v>0</v>
      </c>
      <c r="P1246">
        <v>65</v>
      </c>
      <c r="Q1246">
        <v>22.6</v>
      </c>
      <c r="R1246" t="s">
        <v>14</v>
      </c>
      <c r="S1246">
        <v>24</v>
      </c>
      <c r="T1246" s="4" t="s">
        <v>42</v>
      </c>
      <c r="U1246" t="s">
        <v>31</v>
      </c>
      <c r="V1246">
        <v>18.357415547255599</v>
      </c>
      <c r="W1246">
        <f t="shared" si="78"/>
        <v>18</v>
      </c>
      <c r="X1246" t="s">
        <v>59</v>
      </c>
      <c r="Y1246" t="str">
        <f t="shared" si="79"/>
        <v>Po</v>
      </c>
    </row>
    <row r="1247" spans="1:25" x14ac:dyDescent="0.3">
      <c r="A1247">
        <v>682</v>
      </c>
      <c r="B1247">
        <v>1156</v>
      </c>
      <c r="C1247" t="s">
        <v>27</v>
      </c>
      <c r="D1247" t="s">
        <v>27</v>
      </c>
      <c r="E1247">
        <f>VLOOKUP(D1247,Tabelle1!$A$2:$B$9,2,0)</f>
        <v>2</v>
      </c>
      <c r="F1247" t="s">
        <v>54</v>
      </c>
      <c r="G1247" t="s">
        <v>61</v>
      </c>
      <c r="H1247" t="str">
        <f>IF(AND(VLOOKUP(D1247,Tabelle1!$A$2:$C$9,3,0)="Uninf", G1247="yes"),"Uninf-AB",VLOOKUP(D1247,Tabelle1!$A$2:$C$9,3,0))</f>
        <v>wMelCS</v>
      </c>
      <c r="I1247" t="str">
        <f t="shared" si="76"/>
        <v>wMelCS_Po_2_+</v>
      </c>
      <c r="J1247">
        <v>1</v>
      </c>
      <c r="K1247">
        <v>32</v>
      </c>
      <c r="L1247">
        <v>12</v>
      </c>
      <c r="M1247" t="str">
        <f t="shared" si="77"/>
        <v>re10+12</v>
      </c>
      <c r="N1247">
        <v>11</v>
      </c>
      <c r="O1247">
        <v>0</v>
      </c>
      <c r="P1247">
        <v>65</v>
      </c>
      <c r="Q1247">
        <v>22.6</v>
      </c>
      <c r="R1247" t="s">
        <v>14</v>
      </c>
      <c r="S1247">
        <v>24</v>
      </c>
      <c r="T1247" s="4" t="s">
        <v>42</v>
      </c>
      <c r="U1247" t="s">
        <v>31</v>
      </c>
      <c r="V1247">
        <v>19.4108639996</v>
      </c>
      <c r="W1247">
        <f t="shared" si="78"/>
        <v>19</v>
      </c>
      <c r="X1247" t="s">
        <v>59</v>
      </c>
      <c r="Y1247" t="str">
        <f t="shared" si="79"/>
        <v>Po</v>
      </c>
    </row>
    <row r="1248" spans="1:25" x14ac:dyDescent="0.3">
      <c r="A1248">
        <v>726</v>
      </c>
      <c r="B1248">
        <v>1142</v>
      </c>
      <c r="C1248" t="s">
        <v>27</v>
      </c>
      <c r="D1248" t="s">
        <v>27</v>
      </c>
      <c r="E1248">
        <f>VLOOKUP(D1248,Tabelle1!$A$2:$B$9,2,0)</f>
        <v>2</v>
      </c>
      <c r="F1248" t="s">
        <v>54</v>
      </c>
      <c r="G1248" t="s">
        <v>61</v>
      </c>
      <c r="H1248" t="str">
        <f>IF(AND(VLOOKUP(D1248,Tabelle1!$A$2:$C$9,3,0)="Uninf", G1248="yes"),"Uninf-AB",VLOOKUP(D1248,Tabelle1!$A$2:$C$9,3,0))</f>
        <v>wMelCS</v>
      </c>
      <c r="I1248" t="str">
        <f t="shared" si="76"/>
        <v>wMelCS_Po_2_+</v>
      </c>
      <c r="J1248">
        <v>1</v>
      </c>
      <c r="K1248">
        <v>32</v>
      </c>
      <c r="L1248">
        <v>12</v>
      </c>
      <c r="M1248" t="str">
        <f t="shared" si="77"/>
        <v>re10+12</v>
      </c>
      <c r="N1248">
        <v>11</v>
      </c>
      <c r="O1248">
        <v>0</v>
      </c>
      <c r="P1248">
        <v>65</v>
      </c>
      <c r="Q1248">
        <v>22.6</v>
      </c>
      <c r="R1248" t="s">
        <v>14</v>
      </c>
      <c r="S1248">
        <v>24</v>
      </c>
      <c r="T1248" s="4" t="s">
        <v>42</v>
      </c>
      <c r="U1248" t="s">
        <v>31</v>
      </c>
      <c r="V1248">
        <v>19.611203453094198</v>
      </c>
      <c r="W1248">
        <f t="shared" si="78"/>
        <v>20</v>
      </c>
      <c r="X1248" t="s">
        <v>59</v>
      </c>
      <c r="Y1248" t="str">
        <f t="shared" si="79"/>
        <v>Po</v>
      </c>
    </row>
    <row r="1249" spans="1:25" x14ac:dyDescent="0.3">
      <c r="A1249">
        <v>732</v>
      </c>
      <c r="B1249">
        <v>1162</v>
      </c>
      <c r="C1249" t="s">
        <v>27</v>
      </c>
      <c r="D1249" t="s">
        <v>27</v>
      </c>
      <c r="E1249">
        <f>VLOOKUP(D1249,Tabelle1!$A$2:$B$9,2,0)</f>
        <v>2</v>
      </c>
      <c r="F1249" t="s">
        <v>54</v>
      </c>
      <c r="G1249" t="s">
        <v>61</v>
      </c>
      <c r="H1249" t="str">
        <f>IF(AND(VLOOKUP(D1249,Tabelle1!$A$2:$C$9,3,0)="Uninf", G1249="yes"),"Uninf-AB",VLOOKUP(D1249,Tabelle1!$A$2:$C$9,3,0))</f>
        <v>wMelCS</v>
      </c>
      <c r="I1249" t="str">
        <f t="shared" si="76"/>
        <v>wMelCS_Po_2_+</v>
      </c>
      <c r="J1249">
        <v>1</v>
      </c>
      <c r="K1249">
        <v>32</v>
      </c>
      <c r="L1249">
        <v>12</v>
      </c>
      <c r="M1249" t="str">
        <f t="shared" si="77"/>
        <v>re10+12</v>
      </c>
      <c r="N1249">
        <v>11</v>
      </c>
      <c r="O1249">
        <v>0</v>
      </c>
      <c r="P1249">
        <v>65</v>
      </c>
      <c r="Q1249">
        <v>22.6</v>
      </c>
      <c r="R1249" t="s">
        <v>14</v>
      </c>
      <c r="S1249">
        <v>24</v>
      </c>
      <c r="T1249" s="4" t="s">
        <v>42</v>
      </c>
      <c r="U1249" t="s">
        <v>31</v>
      </c>
      <c r="V1249">
        <v>19.630699414645001</v>
      </c>
      <c r="W1249">
        <f t="shared" si="78"/>
        <v>20</v>
      </c>
      <c r="X1249" t="s">
        <v>59</v>
      </c>
      <c r="Y1249" t="str">
        <f t="shared" si="79"/>
        <v>Po</v>
      </c>
    </row>
    <row r="1250" spans="1:25" x14ac:dyDescent="0.3">
      <c r="A1250">
        <v>752</v>
      </c>
      <c r="B1250">
        <v>1152</v>
      </c>
      <c r="C1250" t="s">
        <v>27</v>
      </c>
      <c r="D1250" t="s">
        <v>27</v>
      </c>
      <c r="E1250">
        <f>VLOOKUP(D1250,Tabelle1!$A$2:$B$9,2,0)</f>
        <v>2</v>
      </c>
      <c r="F1250" t="s">
        <v>54</v>
      </c>
      <c r="G1250" t="s">
        <v>61</v>
      </c>
      <c r="H1250" t="str">
        <f>IF(AND(VLOOKUP(D1250,Tabelle1!$A$2:$C$9,3,0)="Uninf", G1250="yes"),"Uninf-AB",VLOOKUP(D1250,Tabelle1!$A$2:$C$9,3,0))</f>
        <v>wMelCS</v>
      </c>
      <c r="I1250" t="str">
        <f t="shared" si="76"/>
        <v>wMelCS_Po_2_+</v>
      </c>
      <c r="J1250">
        <v>1</v>
      </c>
      <c r="K1250">
        <v>32</v>
      </c>
      <c r="L1250">
        <v>12</v>
      </c>
      <c r="M1250" t="str">
        <f t="shared" si="77"/>
        <v>re10+12</v>
      </c>
      <c r="N1250">
        <v>11</v>
      </c>
      <c r="O1250">
        <v>0</v>
      </c>
      <c r="P1250">
        <v>65</v>
      </c>
      <c r="Q1250">
        <v>22.6</v>
      </c>
      <c r="R1250" t="s">
        <v>14</v>
      </c>
      <c r="S1250">
        <v>24</v>
      </c>
      <c r="T1250" s="4" t="s">
        <v>42</v>
      </c>
      <c r="U1250" t="s">
        <v>31</v>
      </c>
      <c r="V1250">
        <v>19.723061234934601</v>
      </c>
      <c r="W1250">
        <f t="shared" si="78"/>
        <v>20</v>
      </c>
      <c r="X1250" t="s">
        <v>59</v>
      </c>
      <c r="Y1250" t="str">
        <f t="shared" si="79"/>
        <v>Po</v>
      </c>
    </row>
    <row r="1251" spans="1:25" x14ac:dyDescent="0.3">
      <c r="A1251">
        <v>792</v>
      </c>
      <c r="B1251">
        <v>1154</v>
      </c>
      <c r="C1251" t="s">
        <v>27</v>
      </c>
      <c r="D1251" t="s">
        <v>27</v>
      </c>
      <c r="E1251">
        <f>VLOOKUP(D1251,Tabelle1!$A$2:$B$9,2,0)</f>
        <v>2</v>
      </c>
      <c r="F1251" t="s">
        <v>54</v>
      </c>
      <c r="G1251" t="s">
        <v>61</v>
      </c>
      <c r="H1251" t="str">
        <f>IF(AND(VLOOKUP(D1251,Tabelle1!$A$2:$C$9,3,0)="Uninf", G1251="yes"),"Uninf-AB",VLOOKUP(D1251,Tabelle1!$A$2:$C$9,3,0))</f>
        <v>wMelCS</v>
      </c>
      <c r="I1251" t="str">
        <f t="shared" si="76"/>
        <v>wMelCS_Po_2_+</v>
      </c>
      <c r="J1251">
        <v>1</v>
      </c>
      <c r="K1251">
        <v>32</v>
      </c>
      <c r="L1251">
        <v>12</v>
      </c>
      <c r="M1251" t="str">
        <f t="shared" si="77"/>
        <v>re10+12</v>
      </c>
      <c r="N1251">
        <v>11</v>
      </c>
      <c r="O1251">
        <v>0</v>
      </c>
      <c r="P1251">
        <v>65</v>
      </c>
      <c r="Q1251">
        <v>22.6</v>
      </c>
      <c r="R1251" t="s">
        <v>14</v>
      </c>
      <c r="S1251">
        <v>24</v>
      </c>
      <c r="T1251" s="4" t="s">
        <v>42</v>
      </c>
      <c r="U1251" t="s">
        <v>31</v>
      </c>
      <c r="V1251">
        <v>19.899929359870601</v>
      </c>
      <c r="W1251">
        <f t="shared" si="78"/>
        <v>20</v>
      </c>
      <c r="X1251" t="s">
        <v>59</v>
      </c>
      <c r="Y1251" t="str">
        <f t="shared" si="79"/>
        <v>Po</v>
      </c>
    </row>
    <row r="1252" spans="1:25" x14ac:dyDescent="0.3">
      <c r="A1252">
        <v>1116</v>
      </c>
      <c r="B1252">
        <v>1118</v>
      </c>
      <c r="C1252" t="s">
        <v>27</v>
      </c>
      <c r="D1252" t="s">
        <v>27</v>
      </c>
      <c r="E1252">
        <f>VLOOKUP(D1252,Tabelle1!$A$2:$B$9,2,0)</f>
        <v>2</v>
      </c>
      <c r="F1252" t="s">
        <v>54</v>
      </c>
      <c r="G1252" t="s">
        <v>61</v>
      </c>
      <c r="H1252" t="str">
        <f>IF(AND(VLOOKUP(D1252,Tabelle1!$A$2:$C$9,3,0)="Uninf", G1252="yes"),"Uninf-AB",VLOOKUP(D1252,Tabelle1!$A$2:$C$9,3,0))</f>
        <v>wMelCS</v>
      </c>
      <c r="I1252" t="str">
        <f t="shared" si="76"/>
        <v>wMelCS_Po_2_+</v>
      </c>
      <c r="J1252">
        <v>1</v>
      </c>
      <c r="K1252">
        <v>32</v>
      </c>
      <c r="L1252">
        <v>12</v>
      </c>
      <c r="M1252" t="str">
        <f t="shared" si="77"/>
        <v>re10+12</v>
      </c>
      <c r="N1252">
        <v>11</v>
      </c>
      <c r="O1252">
        <v>0</v>
      </c>
      <c r="P1252">
        <v>65</v>
      </c>
      <c r="Q1252">
        <v>22.6</v>
      </c>
      <c r="R1252" t="s">
        <v>14</v>
      </c>
      <c r="S1252">
        <v>24</v>
      </c>
      <c r="T1252" s="4" t="s">
        <v>42</v>
      </c>
      <c r="U1252" t="s">
        <v>31</v>
      </c>
      <c r="V1252">
        <v>21.351200168060402</v>
      </c>
      <c r="W1252">
        <f t="shared" si="78"/>
        <v>21</v>
      </c>
      <c r="X1252" t="s">
        <v>59</v>
      </c>
      <c r="Y1252" t="str">
        <f t="shared" si="79"/>
        <v>Po</v>
      </c>
    </row>
    <row r="1253" spans="1:25" x14ac:dyDescent="0.3">
      <c r="A1253">
        <v>1260</v>
      </c>
      <c r="B1253">
        <v>1148</v>
      </c>
      <c r="C1253" t="s">
        <v>27</v>
      </c>
      <c r="D1253" t="s">
        <v>27</v>
      </c>
      <c r="E1253">
        <f>VLOOKUP(D1253,Tabelle1!$A$2:$B$9,2,0)</f>
        <v>2</v>
      </c>
      <c r="F1253" t="s">
        <v>54</v>
      </c>
      <c r="G1253" t="s">
        <v>61</v>
      </c>
      <c r="H1253" t="str">
        <f>IF(AND(VLOOKUP(D1253,Tabelle1!$A$2:$C$9,3,0)="Uninf", G1253="yes"),"Uninf-AB",VLOOKUP(D1253,Tabelle1!$A$2:$C$9,3,0))</f>
        <v>wMelCS</v>
      </c>
      <c r="I1253" t="str">
        <f t="shared" si="76"/>
        <v>wMelCS_Po_2_+</v>
      </c>
      <c r="J1253">
        <v>1</v>
      </c>
      <c r="K1253">
        <v>32</v>
      </c>
      <c r="L1253">
        <v>12</v>
      </c>
      <c r="M1253" t="str">
        <f t="shared" si="77"/>
        <v>re10+12</v>
      </c>
      <c r="N1253">
        <v>11</v>
      </c>
      <c r="O1253">
        <v>0</v>
      </c>
      <c r="P1253">
        <v>65</v>
      </c>
      <c r="Q1253">
        <v>22.6</v>
      </c>
      <c r="R1253" t="s">
        <v>14</v>
      </c>
      <c r="S1253">
        <v>24</v>
      </c>
      <c r="T1253" s="4" t="s">
        <v>42</v>
      </c>
      <c r="U1253" t="s">
        <v>31</v>
      </c>
      <c r="V1253">
        <v>21.979784247072601</v>
      </c>
      <c r="W1253">
        <f t="shared" si="78"/>
        <v>22</v>
      </c>
      <c r="X1253" t="s">
        <v>59</v>
      </c>
      <c r="Y1253" t="str">
        <f t="shared" si="79"/>
        <v>Po</v>
      </c>
    </row>
    <row r="1254" spans="1:25" x14ac:dyDescent="0.3">
      <c r="A1254">
        <v>1268</v>
      </c>
      <c r="B1254">
        <v>1096</v>
      </c>
      <c r="C1254" t="s">
        <v>27</v>
      </c>
      <c r="D1254" t="s">
        <v>27</v>
      </c>
      <c r="E1254">
        <f>VLOOKUP(D1254,Tabelle1!$A$2:$B$9,2,0)</f>
        <v>2</v>
      </c>
      <c r="F1254" t="s">
        <v>54</v>
      </c>
      <c r="G1254" t="s">
        <v>61</v>
      </c>
      <c r="H1254" t="str">
        <f>IF(AND(VLOOKUP(D1254,Tabelle1!$A$2:$C$9,3,0)="Uninf", G1254="yes"),"Uninf-AB",VLOOKUP(D1254,Tabelle1!$A$2:$C$9,3,0))</f>
        <v>wMelCS</v>
      </c>
      <c r="I1254" t="str">
        <f t="shared" si="76"/>
        <v>wMelCS_Po_2_+</v>
      </c>
      <c r="J1254">
        <v>1</v>
      </c>
      <c r="K1254">
        <v>32</v>
      </c>
      <c r="L1254">
        <v>12</v>
      </c>
      <c r="M1254" t="str">
        <f t="shared" si="77"/>
        <v>re10+12</v>
      </c>
      <c r="N1254">
        <v>11</v>
      </c>
      <c r="O1254">
        <v>0</v>
      </c>
      <c r="P1254">
        <v>65</v>
      </c>
      <c r="Q1254">
        <v>22.6</v>
      </c>
      <c r="R1254" t="s">
        <v>14</v>
      </c>
      <c r="S1254">
        <v>24</v>
      </c>
      <c r="T1254" s="4" t="s">
        <v>42</v>
      </c>
      <c r="U1254" t="s">
        <v>31</v>
      </c>
      <c r="V1254">
        <v>22.033868282046299</v>
      </c>
      <c r="W1254">
        <f t="shared" si="78"/>
        <v>22</v>
      </c>
      <c r="X1254" t="s">
        <v>59</v>
      </c>
      <c r="Y1254" t="str">
        <f t="shared" si="79"/>
        <v>Po</v>
      </c>
    </row>
    <row r="1255" spans="1:25" x14ac:dyDescent="0.3">
      <c r="A1255">
        <v>1300</v>
      </c>
      <c r="B1255">
        <v>1084</v>
      </c>
      <c r="C1255" t="s">
        <v>27</v>
      </c>
      <c r="D1255" t="s">
        <v>27</v>
      </c>
      <c r="E1255">
        <f>VLOOKUP(D1255,Tabelle1!$A$2:$B$9,2,0)</f>
        <v>2</v>
      </c>
      <c r="F1255" t="s">
        <v>54</v>
      </c>
      <c r="G1255" t="s">
        <v>61</v>
      </c>
      <c r="H1255" t="str">
        <f>IF(AND(VLOOKUP(D1255,Tabelle1!$A$2:$C$9,3,0)="Uninf", G1255="yes"),"Uninf-AB",VLOOKUP(D1255,Tabelle1!$A$2:$C$9,3,0))</f>
        <v>wMelCS</v>
      </c>
      <c r="I1255" t="str">
        <f t="shared" si="76"/>
        <v>wMelCS_Po_2_+</v>
      </c>
      <c r="J1255">
        <v>1</v>
      </c>
      <c r="K1255">
        <v>32</v>
      </c>
      <c r="L1255">
        <v>12</v>
      </c>
      <c r="M1255" t="str">
        <f t="shared" si="77"/>
        <v>re10+12</v>
      </c>
      <c r="N1255">
        <v>11</v>
      </c>
      <c r="O1255">
        <v>0</v>
      </c>
      <c r="P1255">
        <v>65</v>
      </c>
      <c r="Q1255">
        <v>22.6</v>
      </c>
      <c r="R1255" t="s">
        <v>14</v>
      </c>
      <c r="S1255">
        <v>24</v>
      </c>
      <c r="T1255" s="4" t="s">
        <v>42</v>
      </c>
      <c r="U1255" t="s">
        <v>31</v>
      </c>
      <c r="V1255">
        <v>22.180218918938198</v>
      </c>
      <c r="W1255">
        <f t="shared" si="78"/>
        <v>22</v>
      </c>
      <c r="X1255" t="s">
        <v>59</v>
      </c>
      <c r="Y1255" t="str">
        <f t="shared" si="79"/>
        <v>Po</v>
      </c>
    </row>
    <row r="1256" spans="1:25" x14ac:dyDescent="0.3">
      <c r="A1256">
        <v>1324</v>
      </c>
      <c r="B1256">
        <v>1086</v>
      </c>
      <c r="C1256" t="s">
        <v>27</v>
      </c>
      <c r="D1256" t="s">
        <v>27</v>
      </c>
      <c r="E1256">
        <f>VLOOKUP(D1256,Tabelle1!$A$2:$B$9,2,0)</f>
        <v>2</v>
      </c>
      <c r="F1256" t="s">
        <v>54</v>
      </c>
      <c r="G1256" t="s">
        <v>61</v>
      </c>
      <c r="H1256" t="str">
        <f>IF(AND(VLOOKUP(D1256,Tabelle1!$A$2:$C$9,3,0)="Uninf", G1256="yes"),"Uninf-AB",VLOOKUP(D1256,Tabelle1!$A$2:$C$9,3,0))</f>
        <v>wMelCS</v>
      </c>
      <c r="I1256" t="str">
        <f t="shared" si="76"/>
        <v>wMelCS_Po_2_+</v>
      </c>
      <c r="J1256">
        <v>1</v>
      </c>
      <c r="K1256">
        <v>32</v>
      </c>
      <c r="L1256">
        <v>12</v>
      </c>
      <c r="M1256" t="str">
        <f t="shared" si="77"/>
        <v>re10+12</v>
      </c>
      <c r="N1256">
        <v>11</v>
      </c>
      <c r="O1256">
        <v>0</v>
      </c>
      <c r="P1256">
        <v>65</v>
      </c>
      <c r="Q1256">
        <v>22.6</v>
      </c>
      <c r="R1256" t="s">
        <v>14</v>
      </c>
      <c r="S1256">
        <v>24</v>
      </c>
      <c r="T1256" s="4" t="s">
        <v>42</v>
      </c>
      <c r="U1256" t="s">
        <v>31</v>
      </c>
      <c r="V1256">
        <v>22.286054138785499</v>
      </c>
      <c r="W1256">
        <f t="shared" si="78"/>
        <v>22</v>
      </c>
      <c r="X1256" t="s">
        <v>59</v>
      </c>
      <c r="Y1256" t="str">
        <f t="shared" si="79"/>
        <v>Po</v>
      </c>
    </row>
    <row r="1257" spans="1:25" x14ac:dyDescent="0.3">
      <c r="A1257">
        <v>1316</v>
      </c>
      <c r="B1257">
        <v>1108</v>
      </c>
      <c r="C1257" t="s">
        <v>27</v>
      </c>
      <c r="D1257" t="s">
        <v>27</v>
      </c>
      <c r="E1257">
        <f>VLOOKUP(D1257,Tabelle1!$A$2:$B$9,2,0)</f>
        <v>2</v>
      </c>
      <c r="F1257" t="s">
        <v>54</v>
      </c>
      <c r="G1257" t="s">
        <v>61</v>
      </c>
      <c r="H1257" t="str">
        <f>IF(AND(VLOOKUP(D1257,Tabelle1!$A$2:$C$9,3,0)="Uninf", G1257="yes"),"Uninf-AB",VLOOKUP(D1257,Tabelle1!$A$2:$C$9,3,0))</f>
        <v>wMelCS</v>
      </c>
      <c r="I1257" t="str">
        <f t="shared" si="76"/>
        <v>wMelCS_Po_2_+</v>
      </c>
      <c r="J1257">
        <v>1</v>
      </c>
      <c r="K1257">
        <v>32</v>
      </c>
      <c r="L1257">
        <v>12</v>
      </c>
      <c r="M1257" t="str">
        <f t="shared" si="77"/>
        <v>re10+12</v>
      </c>
      <c r="N1257">
        <v>11</v>
      </c>
      <c r="O1257">
        <v>0</v>
      </c>
      <c r="P1257">
        <v>65</v>
      </c>
      <c r="Q1257">
        <v>22.6</v>
      </c>
      <c r="R1257" t="s">
        <v>14</v>
      </c>
      <c r="S1257">
        <v>24</v>
      </c>
      <c r="T1257" s="4" t="s">
        <v>42</v>
      </c>
      <c r="U1257" t="s">
        <v>31</v>
      </c>
      <c r="V1257">
        <v>22.242682170597899</v>
      </c>
      <c r="W1257">
        <f t="shared" si="78"/>
        <v>22</v>
      </c>
      <c r="X1257" t="s">
        <v>59</v>
      </c>
      <c r="Y1257" t="str">
        <f t="shared" si="79"/>
        <v>Po</v>
      </c>
    </row>
    <row r="1258" spans="1:25" x14ac:dyDescent="0.3">
      <c r="A1258">
        <v>1310</v>
      </c>
      <c r="B1258">
        <v>1124</v>
      </c>
      <c r="C1258" t="s">
        <v>27</v>
      </c>
      <c r="D1258" t="s">
        <v>27</v>
      </c>
      <c r="E1258">
        <f>VLOOKUP(D1258,Tabelle1!$A$2:$B$9,2,0)</f>
        <v>2</v>
      </c>
      <c r="F1258" t="s">
        <v>54</v>
      </c>
      <c r="G1258" t="s">
        <v>61</v>
      </c>
      <c r="H1258" t="str">
        <f>IF(AND(VLOOKUP(D1258,Tabelle1!$A$2:$C$9,3,0)="Uninf", G1258="yes"),"Uninf-AB",VLOOKUP(D1258,Tabelle1!$A$2:$C$9,3,0))</f>
        <v>wMelCS</v>
      </c>
      <c r="I1258" t="str">
        <f t="shared" si="76"/>
        <v>wMelCS_Po_2_+</v>
      </c>
      <c r="J1258">
        <v>1</v>
      </c>
      <c r="K1258">
        <v>32</v>
      </c>
      <c r="L1258">
        <v>12</v>
      </c>
      <c r="M1258" t="str">
        <f t="shared" si="77"/>
        <v>re10+12</v>
      </c>
      <c r="N1258">
        <v>11</v>
      </c>
      <c r="O1258">
        <v>0</v>
      </c>
      <c r="P1258">
        <v>65</v>
      </c>
      <c r="Q1258">
        <v>22.6</v>
      </c>
      <c r="R1258" t="s">
        <v>14</v>
      </c>
      <c r="S1258">
        <v>24</v>
      </c>
      <c r="T1258" s="4" t="s">
        <v>42</v>
      </c>
      <c r="U1258" t="s">
        <v>31</v>
      </c>
      <c r="V1258">
        <v>22.2103317289037</v>
      </c>
      <c r="W1258">
        <f t="shared" si="78"/>
        <v>22</v>
      </c>
      <c r="X1258" t="s">
        <v>59</v>
      </c>
      <c r="Y1258" t="str">
        <f t="shared" si="79"/>
        <v>Po</v>
      </c>
    </row>
    <row r="1259" spans="1:25" x14ac:dyDescent="0.3">
      <c r="A1259">
        <v>1430</v>
      </c>
      <c r="B1259">
        <v>1112</v>
      </c>
      <c r="C1259" t="s">
        <v>27</v>
      </c>
      <c r="D1259" t="s">
        <v>27</v>
      </c>
      <c r="E1259">
        <f>VLOOKUP(D1259,Tabelle1!$A$2:$B$9,2,0)</f>
        <v>2</v>
      </c>
      <c r="F1259" t="s">
        <v>54</v>
      </c>
      <c r="G1259" t="s">
        <v>61</v>
      </c>
      <c r="H1259" t="str">
        <f>IF(AND(VLOOKUP(D1259,Tabelle1!$A$2:$C$9,3,0)="Uninf", G1259="yes"),"Uninf-AB",VLOOKUP(D1259,Tabelle1!$A$2:$C$9,3,0))</f>
        <v>wMelCS</v>
      </c>
      <c r="I1259" t="str">
        <f t="shared" si="76"/>
        <v>wMelCS_Po_2_+</v>
      </c>
      <c r="J1259">
        <v>1</v>
      </c>
      <c r="K1259">
        <v>32</v>
      </c>
      <c r="L1259">
        <v>12</v>
      </c>
      <c r="M1259" t="str">
        <f t="shared" si="77"/>
        <v>re10+12</v>
      </c>
      <c r="N1259">
        <v>11</v>
      </c>
      <c r="O1259">
        <v>0</v>
      </c>
      <c r="P1259">
        <v>65</v>
      </c>
      <c r="Q1259">
        <v>22.6</v>
      </c>
      <c r="R1259" t="s">
        <v>14</v>
      </c>
      <c r="S1259">
        <v>24</v>
      </c>
      <c r="T1259" s="4" t="s">
        <v>42</v>
      </c>
      <c r="U1259" t="s">
        <v>31</v>
      </c>
      <c r="V1259">
        <v>22.747363343783501</v>
      </c>
      <c r="W1259">
        <f t="shared" si="78"/>
        <v>23</v>
      </c>
      <c r="X1259" t="s">
        <v>59</v>
      </c>
      <c r="Y1259" t="str">
        <f t="shared" si="79"/>
        <v>Po</v>
      </c>
    </row>
    <row r="1260" spans="1:25" x14ac:dyDescent="0.3">
      <c r="A1260">
        <v>336</v>
      </c>
      <c r="B1260">
        <v>644</v>
      </c>
      <c r="C1260" t="s">
        <v>27</v>
      </c>
      <c r="D1260" t="s">
        <v>27</v>
      </c>
      <c r="E1260">
        <f>VLOOKUP(D1260,Tabelle1!$A$2:$B$9,2,0)</f>
        <v>2</v>
      </c>
      <c r="F1260" t="s">
        <v>54</v>
      </c>
      <c r="G1260" t="s">
        <v>61</v>
      </c>
      <c r="H1260" t="str">
        <f>IF(AND(VLOOKUP(D1260,Tabelle1!$A$2:$C$9,3,0)="Uninf", G1260="yes"),"Uninf-AB",VLOOKUP(D1260,Tabelle1!$A$2:$C$9,3,0))</f>
        <v>wMelCS</v>
      </c>
      <c r="I1260" t="str">
        <f t="shared" si="76"/>
        <v>wMelCS_Po_2_+</v>
      </c>
      <c r="J1260">
        <v>3</v>
      </c>
      <c r="K1260">
        <v>33</v>
      </c>
      <c r="L1260">
        <v>13</v>
      </c>
      <c r="M1260" t="str">
        <f t="shared" si="77"/>
        <v>re10+13</v>
      </c>
      <c r="N1260">
        <v>14</v>
      </c>
      <c r="O1260">
        <v>0</v>
      </c>
      <c r="P1260">
        <v>63</v>
      </c>
      <c r="Q1260">
        <v>23.8</v>
      </c>
      <c r="R1260" t="s">
        <v>14</v>
      </c>
      <c r="S1260">
        <v>24</v>
      </c>
      <c r="T1260" s="4" t="s">
        <v>42</v>
      </c>
      <c r="U1260" t="s">
        <v>31</v>
      </c>
      <c r="V1260">
        <v>17.942035339063899</v>
      </c>
      <c r="W1260">
        <f t="shared" si="78"/>
        <v>18</v>
      </c>
      <c r="X1260" t="s">
        <v>59</v>
      </c>
      <c r="Y1260" t="str">
        <f t="shared" si="79"/>
        <v>Po</v>
      </c>
    </row>
    <row r="1261" spans="1:25" x14ac:dyDescent="0.3">
      <c r="A1261">
        <v>378</v>
      </c>
      <c r="B1261">
        <v>654</v>
      </c>
      <c r="C1261" t="s">
        <v>27</v>
      </c>
      <c r="D1261" t="s">
        <v>27</v>
      </c>
      <c r="E1261">
        <f>VLOOKUP(D1261,Tabelle1!$A$2:$B$9,2,0)</f>
        <v>2</v>
      </c>
      <c r="F1261" t="s">
        <v>54</v>
      </c>
      <c r="G1261" t="s">
        <v>61</v>
      </c>
      <c r="H1261" t="str">
        <f>IF(AND(VLOOKUP(D1261,Tabelle1!$A$2:$C$9,3,0)="Uninf", G1261="yes"),"Uninf-AB",VLOOKUP(D1261,Tabelle1!$A$2:$C$9,3,0))</f>
        <v>wMelCS</v>
      </c>
      <c r="I1261" t="str">
        <f t="shared" si="76"/>
        <v>wMelCS_Po_2_+</v>
      </c>
      <c r="J1261">
        <v>3</v>
      </c>
      <c r="K1261">
        <v>33</v>
      </c>
      <c r="L1261">
        <v>13</v>
      </c>
      <c r="M1261" t="str">
        <f t="shared" si="77"/>
        <v>re10+13</v>
      </c>
      <c r="N1261">
        <v>14</v>
      </c>
      <c r="O1261">
        <v>0</v>
      </c>
      <c r="P1261">
        <v>63</v>
      </c>
      <c r="Q1261">
        <v>23.8</v>
      </c>
      <c r="R1261" t="s">
        <v>14</v>
      </c>
      <c r="S1261">
        <v>24</v>
      </c>
      <c r="T1261" s="4" t="s">
        <v>42</v>
      </c>
      <c r="U1261" t="s">
        <v>31</v>
      </c>
      <c r="V1261">
        <v>18.1420568732965</v>
      </c>
      <c r="W1261">
        <f t="shared" si="78"/>
        <v>18</v>
      </c>
      <c r="X1261" t="s">
        <v>59</v>
      </c>
      <c r="Y1261" t="str">
        <f t="shared" si="79"/>
        <v>Po</v>
      </c>
    </row>
    <row r="1262" spans="1:25" x14ac:dyDescent="0.3">
      <c r="A1262">
        <v>402</v>
      </c>
      <c r="B1262">
        <v>664</v>
      </c>
      <c r="C1262" t="s">
        <v>27</v>
      </c>
      <c r="D1262" t="s">
        <v>27</v>
      </c>
      <c r="E1262">
        <f>VLOOKUP(D1262,Tabelle1!$A$2:$B$9,2,0)</f>
        <v>2</v>
      </c>
      <c r="F1262" t="s">
        <v>54</v>
      </c>
      <c r="G1262" t="s">
        <v>61</v>
      </c>
      <c r="H1262" t="str">
        <f>IF(AND(VLOOKUP(D1262,Tabelle1!$A$2:$C$9,3,0)="Uninf", G1262="yes"),"Uninf-AB",VLOOKUP(D1262,Tabelle1!$A$2:$C$9,3,0))</f>
        <v>wMelCS</v>
      </c>
      <c r="I1262" t="str">
        <f t="shared" si="76"/>
        <v>wMelCS_Po_2_+</v>
      </c>
      <c r="J1262">
        <v>3</v>
      </c>
      <c r="K1262">
        <v>33</v>
      </c>
      <c r="L1262">
        <v>13</v>
      </c>
      <c r="M1262" t="str">
        <f t="shared" si="77"/>
        <v>re10+13</v>
      </c>
      <c r="N1262">
        <v>14</v>
      </c>
      <c r="O1262">
        <v>0</v>
      </c>
      <c r="P1262">
        <v>63</v>
      </c>
      <c r="Q1262">
        <v>23.8</v>
      </c>
      <c r="R1262" t="s">
        <v>14</v>
      </c>
      <c r="S1262">
        <v>24</v>
      </c>
      <c r="T1262" s="4" t="s">
        <v>42</v>
      </c>
      <c r="U1262" t="s">
        <v>31</v>
      </c>
      <c r="V1262">
        <v>18.2546430731241</v>
      </c>
      <c r="W1262">
        <f t="shared" si="78"/>
        <v>18</v>
      </c>
      <c r="X1262" t="s">
        <v>59</v>
      </c>
      <c r="Y1262" t="str">
        <f t="shared" si="79"/>
        <v>Po</v>
      </c>
    </row>
    <row r="1263" spans="1:25" x14ac:dyDescent="0.3">
      <c r="A1263">
        <v>480</v>
      </c>
      <c r="B1263">
        <v>622</v>
      </c>
      <c r="C1263" t="s">
        <v>27</v>
      </c>
      <c r="D1263" t="s">
        <v>27</v>
      </c>
      <c r="E1263">
        <f>VLOOKUP(D1263,Tabelle1!$A$2:$B$9,2,0)</f>
        <v>2</v>
      </c>
      <c r="F1263" t="s">
        <v>54</v>
      </c>
      <c r="G1263" t="s">
        <v>61</v>
      </c>
      <c r="H1263" t="str">
        <f>IF(AND(VLOOKUP(D1263,Tabelle1!$A$2:$C$9,3,0)="Uninf", G1263="yes"),"Uninf-AB",VLOOKUP(D1263,Tabelle1!$A$2:$C$9,3,0))</f>
        <v>wMelCS</v>
      </c>
      <c r="I1263" t="str">
        <f t="shared" si="76"/>
        <v>wMelCS_Po_2_+</v>
      </c>
      <c r="J1263">
        <v>3</v>
      </c>
      <c r="K1263">
        <v>33</v>
      </c>
      <c r="L1263">
        <v>13</v>
      </c>
      <c r="M1263" t="str">
        <f t="shared" si="77"/>
        <v>re10+13</v>
      </c>
      <c r="N1263">
        <v>14</v>
      </c>
      <c r="O1263">
        <v>0</v>
      </c>
      <c r="P1263">
        <v>63</v>
      </c>
      <c r="Q1263">
        <v>23.8</v>
      </c>
      <c r="R1263" t="s">
        <v>14</v>
      </c>
      <c r="S1263">
        <v>24</v>
      </c>
      <c r="T1263" s="4" t="s">
        <v>42</v>
      </c>
      <c r="U1263" t="s">
        <v>31</v>
      </c>
      <c r="V1263">
        <v>18.650305355603699</v>
      </c>
      <c r="W1263">
        <f t="shared" si="78"/>
        <v>19</v>
      </c>
      <c r="X1263" t="s">
        <v>59</v>
      </c>
      <c r="Y1263" t="str">
        <f t="shared" si="79"/>
        <v>Po</v>
      </c>
    </row>
    <row r="1264" spans="1:25" x14ac:dyDescent="0.3">
      <c r="A1264">
        <v>492</v>
      </c>
      <c r="B1264">
        <v>642</v>
      </c>
      <c r="C1264" t="s">
        <v>27</v>
      </c>
      <c r="D1264" t="s">
        <v>27</v>
      </c>
      <c r="E1264">
        <f>VLOOKUP(D1264,Tabelle1!$A$2:$B$9,2,0)</f>
        <v>2</v>
      </c>
      <c r="F1264" t="s">
        <v>54</v>
      </c>
      <c r="G1264" t="s">
        <v>61</v>
      </c>
      <c r="H1264" t="str">
        <f>IF(AND(VLOOKUP(D1264,Tabelle1!$A$2:$C$9,3,0)="Uninf", G1264="yes"),"Uninf-AB",VLOOKUP(D1264,Tabelle1!$A$2:$C$9,3,0))</f>
        <v>wMelCS</v>
      </c>
      <c r="I1264" t="str">
        <f t="shared" si="76"/>
        <v>wMelCS_Po_2_+</v>
      </c>
      <c r="J1264">
        <v>3</v>
      </c>
      <c r="K1264">
        <v>33</v>
      </c>
      <c r="L1264">
        <v>13</v>
      </c>
      <c r="M1264" t="str">
        <f t="shared" si="77"/>
        <v>re10+13</v>
      </c>
      <c r="N1264">
        <v>14</v>
      </c>
      <c r="O1264">
        <v>0</v>
      </c>
      <c r="P1264">
        <v>63</v>
      </c>
      <c r="Q1264">
        <v>23.8</v>
      </c>
      <c r="R1264" t="s">
        <v>14</v>
      </c>
      <c r="S1264">
        <v>24</v>
      </c>
      <c r="T1264" s="4" t="s">
        <v>42</v>
      </c>
      <c r="U1264" t="s">
        <v>31</v>
      </c>
      <c r="V1264">
        <v>18.700607086449001</v>
      </c>
      <c r="W1264">
        <f t="shared" si="78"/>
        <v>19</v>
      </c>
      <c r="X1264" t="s">
        <v>59</v>
      </c>
      <c r="Y1264" t="str">
        <f t="shared" si="79"/>
        <v>Po</v>
      </c>
    </row>
    <row r="1265" spans="1:25" x14ac:dyDescent="0.3">
      <c r="A1265">
        <v>530</v>
      </c>
      <c r="B1265">
        <v>624</v>
      </c>
      <c r="C1265" t="s">
        <v>27</v>
      </c>
      <c r="D1265" t="s">
        <v>27</v>
      </c>
      <c r="E1265">
        <f>VLOOKUP(D1265,Tabelle1!$A$2:$B$9,2,0)</f>
        <v>2</v>
      </c>
      <c r="F1265" t="s">
        <v>54</v>
      </c>
      <c r="G1265" t="s">
        <v>61</v>
      </c>
      <c r="H1265" t="str">
        <f>IF(AND(VLOOKUP(D1265,Tabelle1!$A$2:$C$9,3,0)="Uninf", G1265="yes"),"Uninf-AB",VLOOKUP(D1265,Tabelle1!$A$2:$C$9,3,0))</f>
        <v>wMelCS</v>
      </c>
      <c r="I1265" t="str">
        <f t="shared" si="76"/>
        <v>wMelCS_Po_2_+</v>
      </c>
      <c r="J1265">
        <v>3</v>
      </c>
      <c r="K1265">
        <v>33</v>
      </c>
      <c r="L1265">
        <v>13</v>
      </c>
      <c r="M1265" t="str">
        <f t="shared" si="77"/>
        <v>re10+13</v>
      </c>
      <c r="N1265">
        <v>14</v>
      </c>
      <c r="O1265">
        <v>0</v>
      </c>
      <c r="P1265">
        <v>63</v>
      </c>
      <c r="Q1265">
        <v>23.8</v>
      </c>
      <c r="R1265" t="s">
        <v>14</v>
      </c>
      <c r="S1265">
        <v>24</v>
      </c>
      <c r="T1265" s="4" t="s">
        <v>42</v>
      </c>
      <c r="U1265" t="s">
        <v>31</v>
      </c>
      <c r="V1265">
        <v>18.892382435297101</v>
      </c>
      <c r="W1265">
        <f t="shared" si="78"/>
        <v>19</v>
      </c>
      <c r="X1265" t="s">
        <v>59</v>
      </c>
      <c r="Y1265" t="str">
        <f t="shared" si="79"/>
        <v>Po</v>
      </c>
    </row>
    <row r="1266" spans="1:25" x14ac:dyDescent="0.3">
      <c r="A1266">
        <v>556</v>
      </c>
      <c r="B1266">
        <v>628</v>
      </c>
      <c r="C1266" t="s">
        <v>27</v>
      </c>
      <c r="D1266" t="s">
        <v>27</v>
      </c>
      <c r="E1266">
        <f>VLOOKUP(D1266,Tabelle1!$A$2:$B$9,2,0)</f>
        <v>2</v>
      </c>
      <c r="F1266" t="s">
        <v>54</v>
      </c>
      <c r="G1266" t="s">
        <v>61</v>
      </c>
      <c r="H1266" t="str">
        <f>IF(AND(VLOOKUP(D1266,Tabelle1!$A$2:$C$9,3,0)="Uninf", G1266="yes"),"Uninf-AB",VLOOKUP(D1266,Tabelle1!$A$2:$C$9,3,0))</f>
        <v>wMelCS</v>
      </c>
      <c r="I1266" t="str">
        <f t="shared" si="76"/>
        <v>wMelCS_Po_2_+</v>
      </c>
      <c r="J1266">
        <v>3</v>
      </c>
      <c r="K1266">
        <v>33</v>
      </c>
      <c r="L1266">
        <v>13</v>
      </c>
      <c r="M1266" t="str">
        <f t="shared" si="77"/>
        <v>re10+13</v>
      </c>
      <c r="N1266">
        <v>14</v>
      </c>
      <c r="O1266">
        <v>0</v>
      </c>
      <c r="P1266">
        <v>63</v>
      </c>
      <c r="Q1266">
        <v>23.8</v>
      </c>
      <c r="R1266" t="s">
        <v>14</v>
      </c>
      <c r="S1266">
        <v>24</v>
      </c>
      <c r="T1266" s="4" t="s">
        <v>42</v>
      </c>
      <c r="U1266" t="s">
        <v>31</v>
      </c>
      <c r="V1266">
        <v>19.017080219908198</v>
      </c>
      <c r="W1266">
        <f t="shared" si="78"/>
        <v>19</v>
      </c>
      <c r="X1266" t="s">
        <v>59</v>
      </c>
      <c r="Y1266" t="str">
        <f t="shared" si="79"/>
        <v>Po</v>
      </c>
    </row>
    <row r="1267" spans="1:25" x14ac:dyDescent="0.3">
      <c r="A1267">
        <v>554</v>
      </c>
      <c r="B1267">
        <v>658</v>
      </c>
      <c r="C1267" t="s">
        <v>27</v>
      </c>
      <c r="D1267" t="s">
        <v>27</v>
      </c>
      <c r="E1267">
        <f>VLOOKUP(D1267,Tabelle1!$A$2:$B$9,2,0)</f>
        <v>2</v>
      </c>
      <c r="F1267" t="s">
        <v>54</v>
      </c>
      <c r="G1267" t="s">
        <v>61</v>
      </c>
      <c r="H1267" t="str">
        <f>IF(AND(VLOOKUP(D1267,Tabelle1!$A$2:$C$9,3,0)="Uninf", G1267="yes"),"Uninf-AB",VLOOKUP(D1267,Tabelle1!$A$2:$C$9,3,0))</f>
        <v>wMelCS</v>
      </c>
      <c r="I1267" t="str">
        <f t="shared" si="76"/>
        <v>wMelCS_Po_2_+</v>
      </c>
      <c r="J1267">
        <v>3</v>
      </c>
      <c r="K1267">
        <v>33</v>
      </c>
      <c r="L1267">
        <v>13</v>
      </c>
      <c r="M1267" t="str">
        <f t="shared" si="77"/>
        <v>re10+13</v>
      </c>
      <c r="N1267">
        <v>14</v>
      </c>
      <c r="O1267">
        <v>0</v>
      </c>
      <c r="P1267">
        <v>63</v>
      </c>
      <c r="Q1267">
        <v>23.8</v>
      </c>
      <c r="R1267" t="s">
        <v>14</v>
      </c>
      <c r="S1267">
        <v>24</v>
      </c>
      <c r="T1267" s="4" t="s">
        <v>42</v>
      </c>
      <c r="U1267" t="s">
        <v>31</v>
      </c>
      <c r="V1267">
        <v>18.995382444615199</v>
      </c>
      <c r="W1267">
        <f t="shared" si="78"/>
        <v>19</v>
      </c>
      <c r="X1267" t="s">
        <v>59</v>
      </c>
      <c r="Y1267" t="str">
        <f t="shared" si="79"/>
        <v>Po</v>
      </c>
    </row>
    <row r="1268" spans="1:25" x14ac:dyDescent="0.3">
      <c r="A1268">
        <v>664</v>
      </c>
      <c r="B1268">
        <v>628</v>
      </c>
      <c r="C1268" t="s">
        <v>27</v>
      </c>
      <c r="D1268" t="s">
        <v>27</v>
      </c>
      <c r="E1268">
        <f>VLOOKUP(D1268,Tabelle1!$A$2:$B$9,2,0)</f>
        <v>2</v>
      </c>
      <c r="F1268" t="s">
        <v>54</v>
      </c>
      <c r="G1268" t="s">
        <v>61</v>
      </c>
      <c r="H1268" t="str">
        <f>IF(AND(VLOOKUP(D1268,Tabelle1!$A$2:$C$9,3,0)="Uninf", G1268="yes"),"Uninf-AB",VLOOKUP(D1268,Tabelle1!$A$2:$C$9,3,0))</f>
        <v>wMelCS</v>
      </c>
      <c r="I1268" t="str">
        <f t="shared" si="76"/>
        <v>wMelCS_Po_2_+</v>
      </c>
      <c r="J1268">
        <v>3</v>
      </c>
      <c r="K1268">
        <v>33</v>
      </c>
      <c r="L1268">
        <v>13</v>
      </c>
      <c r="M1268" t="str">
        <f t="shared" si="77"/>
        <v>re10+13</v>
      </c>
      <c r="N1268">
        <v>14</v>
      </c>
      <c r="O1268">
        <v>0</v>
      </c>
      <c r="P1268">
        <v>63</v>
      </c>
      <c r="Q1268">
        <v>23.8</v>
      </c>
      <c r="R1268" t="s">
        <v>14</v>
      </c>
      <c r="S1268">
        <v>24</v>
      </c>
      <c r="T1268" s="4" t="s">
        <v>42</v>
      </c>
      <c r="U1268" t="s">
        <v>31</v>
      </c>
      <c r="V1268">
        <v>19.541692226337702</v>
      </c>
      <c r="W1268">
        <f t="shared" si="78"/>
        <v>20</v>
      </c>
      <c r="X1268" t="s">
        <v>59</v>
      </c>
      <c r="Y1268" t="str">
        <f t="shared" si="79"/>
        <v>Po</v>
      </c>
    </row>
    <row r="1269" spans="1:25" x14ac:dyDescent="0.3">
      <c r="A1269">
        <v>786</v>
      </c>
      <c r="B1269">
        <v>580</v>
      </c>
      <c r="C1269" t="s">
        <v>27</v>
      </c>
      <c r="D1269" t="s">
        <v>27</v>
      </c>
      <c r="E1269">
        <f>VLOOKUP(D1269,Tabelle1!$A$2:$B$9,2,0)</f>
        <v>2</v>
      </c>
      <c r="F1269" t="s">
        <v>54</v>
      </c>
      <c r="G1269" t="s">
        <v>61</v>
      </c>
      <c r="H1269" t="str">
        <f>IF(AND(VLOOKUP(D1269,Tabelle1!$A$2:$C$9,3,0)="Uninf", G1269="yes"),"Uninf-AB",VLOOKUP(D1269,Tabelle1!$A$2:$C$9,3,0))</f>
        <v>wMelCS</v>
      </c>
      <c r="I1269" t="str">
        <f t="shared" si="76"/>
        <v>wMelCS_Po_2_+</v>
      </c>
      <c r="J1269">
        <v>3</v>
      </c>
      <c r="K1269">
        <v>33</v>
      </c>
      <c r="L1269">
        <v>13</v>
      </c>
      <c r="M1269" t="str">
        <f t="shared" si="77"/>
        <v>re10+13</v>
      </c>
      <c r="N1269">
        <v>14</v>
      </c>
      <c r="O1269">
        <v>0</v>
      </c>
      <c r="P1269">
        <v>63</v>
      </c>
      <c r="Q1269">
        <v>23.8</v>
      </c>
      <c r="R1269" t="s">
        <v>14</v>
      </c>
      <c r="S1269">
        <v>24</v>
      </c>
      <c r="T1269" s="4" t="s">
        <v>42</v>
      </c>
      <c r="U1269" t="s">
        <v>31</v>
      </c>
      <c r="V1269">
        <v>20.153481873878899</v>
      </c>
      <c r="W1269">
        <f t="shared" si="78"/>
        <v>20</v>
      </c>
      <c r="X1269" t="s">
        <v>59</v>
      </c>
      <c r="Y1269" t="str">
        <f t="shared" si="79"/>
        <v>Po</v>
      </c>
    </row>
    <row r="1270" spans="1:25" x14ac:dyDescent="0.3">
      <c r="A1270">
        <v>810</v>
      </c>
      <c r="B1270">
        <v>592</v>
      </c>
      <c r="C1270" t="s">
        <v>27</v>
      </c>
      <c r="D1270" t="s">
        <v>27</v>
      </c>
      <c r="E1270">
        <f>VLOOKUP(D1270,Tabelle1!$A$2:$B$9,2,0)</f>
        <v>2</v>
      </c>
      <c r="F1270" t="s">
        <v>54</v>
      </c>
      <c r="G1270" t="s">
        <v>61</v>
      </c>
      <c r="H1270" t="str">
        <f>IF(AND(VLOOKUP(D1270,Tabelle1!$A$2:$C$9,3,0)="Uninf", G1270="yes"),"Uninf-AB",VLOOKUP(D1270,Tabelle1!$A$2:$C$9,3,0))</f>
        <v>wMelCS</v>
      </c>
      <c r="I1270" t="str">
        <f t="shared" si="76"/>
        <v>wMelCS_Po_2_+</v>
      </c>
      <c r="J1270">
        <v>3</v>
      </c>
      <c r="K1270">
        <v>33</v>
      </c>
      <c r="L1270">
        <v>13</v>
      </c>
      <c r="M1270" t="str">
        <f t="shared" si="77"/>
        <v>re10+13</v>
      </c>
      <c r="N1270">
        <v>14</v>
      </c>
      <c r="O1270">
        <v>0</v>
      </c>
      <c r="P1270">
        <v>63</v>
      </c>
      <c r="Q1270">
        <v>23.8</v>
      </c>
      <c r="R1270" t="s">
        <v>14</v>
      </c>
      <c r="S1270">
        <v>24</v>
      </c>
      <c r="T1270" s="4" t="s">
        <v>42</v>
      </c>
      <c r="U1270" t="s">
        <v>31</v>
      </c>
      <c r="V1270">
        <v>20.265269224497398</v>
      </c>
      <c r="W1270">
        <f t="shared" si="78"/>
        <v>20</v>
      </c>
      <c r="X1270" t="s">
        <v>59</v>
      </c>
      <c r="Y1270" t="str">
        <f t="shared" si="79"/>
        <v>Po</v>
      </c>
    </row>
    <row r="1271" spans="1:25" x14ac:dyDescent="0.3">
      <c r="A1271">
        <v>864</v>
      </c>
      <c r="B1271">
        <v>570</v>
      </c>
      <c r="C1271" t="s">
        <v>27</v>
      </c>
      <c r="D1271" t="s">
        <v>27</v>
      </c>
      <c r="E1271">
        <f>VLOOKUP(D1271,Tabelle1!$A$2:$B$9,2,0)</f>
        <v>2</v>
      </c>
      <c r="F1271" t="s">
        <v>54</v>
      </c>
      <c r="G1271" t="s">
        <v>61</v>
      </c>
      <c r="H1271" t="str">
        <f>IF(AND(VLOOKUP(D1271,Tabelle1!$A$2:$C$9,3,0)="Uninf", G1271="yes"),"Uninf-AB",VLOOKUP(D1271,Tabelle1!$A$2:$C$9,3,0))</f>
        <v>wMelCS</v>
      </c>
      <c r="I1271" t="str">
        <f t="shared" si="76"/>
        <v>wMelCS_Po_2_+</v>
      </c>
      <c r="J1271">
        <v>3</v>
      </c>
      <c r="K1271">
        <v>33</v>
      </c>
      <c r="L1271">
        <v>13</v>
      </c>
      <c r="M1271" t="str">
        <f t="shared" si="77"/>
        <v>re10+13</v>
      </c>
      <c r="N1271">
        <v>14</v>
      </c>
      <c r="O1271">
        <v>0</v>
      </c>
      <c r="P1271">
        <v>63</v>
      </c>
      <c r="Q1271">
        <v>23.8</v>
      </c>
      <c r="R1271" t="s">
        <v>14</v>
      </c>
      <c r="S1271">
        <v>24</v>
      </c>
      <c r="T1271" s="4" t="s">
        <v>42</v>
      </c>
      <c r="U1271" t="s">
        <v>31</v>
      </c>
      <c r="V1271">
        <v>20.5363625690125</v>
      </c>
      <c r="W1271">
        <f t="shared" si="78"/>
        <v>21</v>
      </c>
      <c r="X1271" t="s">
        <v>59</v>
      </c>
      <c r="Y1271" t="str">
        <f t="shared" si="79"/>
        <v>Po</v>
      </c>
    </row>
    <row r="1272" spans="1:25" x14ac:dyDescent="0.3">
      <c r="A1272">
        <v>892</v>
      </c>
      <c r="B1272">
        <v>564</v>
      </c>
      <c r="C1272" t="s">
        <v>27</v>
      </c>
      <c r="D1272" t="s">
        <v>27</v>
      </c>
      <c r="E1272">
        <f>VLOOKUP(D1272,Tabelle1!$A$2:$B$9,2,0)</f>
        <v>2</v>
      </c>
      <c r="F1272" t="s">
        <v>54</v>
      </c>
      <c r="G1272" t="s">
        <v>61</v>
      </c>
      <c r="H1272" t="str">
        <f>IF(AND(VLOOKUP(D1272,Tabelle1!$A$2:$C$9,3,0)="Uninf", G1272="yes"),"Uninf-AB",VLOOKUP(D1272,Tabelle1!$A$2:$C$9,3,0))</f>
        <v>wMelCS</v>
      </c>
      <c r="I1272" t="str">
        <f t="shared" si="76"/>
        <v>wMelCS_Po_2_+</v>
      </c>
      <c r="J1272">
        <v>3</v>
      </c>
      <c r="K1272">
        <v>33</v>
      </c>
      <c r="L1272">
        <v>13</v>
      </c>
      <c r="M1272" t="str">
        <f t="shared" si="77"/>
        <v>re10+13</v>
      </c>
      <c r="N1272">
        <v>14</v>
      </c>
      <c r="O1272">
        <v>0</v>
      </c>
      <c r="P1272">
        <v>63</v>
      </c>
      <c r="Q1272">
        <v>23.8</v>
      </c>
      <c r="R1272" t="s">
        <v>14</v>
      </c>
      <c r="S1272">
        <v>24</v>
      </c>
      <c r="T1272" s="4" t="s">
        <v>42</v>
      </c>
      <c r="U1272" t="s">
        <v>31</v>
      </c>
      <c r="V1272">
        <v>20.6747696368253</v>
      </c>
      <c r="W1272">
        <f t="shared" si="78"/>
        <v>21</v>
      </c>
      <c r="X1272" t="s">
        <v>59</v>
      </c>
      <c r="Y1272" t="str">
        <f t="shared" si="79"/>
        <v>Po</v>
      </c>
    </row>
    <row r="1273" spans="1:25" x14ac:dyDescent="0.3">
      <c r="A1273">
        <v>888</v>
      </c>
      <c r="B1273">
        <v>584</v>
      </c>
      <c r="C1273" t="s">
        <v>27</v>
      </c>
      <c r="D1273" t="s">
        <v>27</v>
      </c>
      <c r="E1273">
        <f>VLOOKUP(D1273,Tabelle1!$A$2:$B$9,2,0)</f>
        <v>2</v>
      </c>
      <c r="F1273" t="s">
        <v>54</v>
      </c>
      <c r="G1273" t="s">
        <v>61</v>
      </c>
      <c r="H1273" t="str">
        <f>IF(AND(VLOOKUP(D1273,Tabelle1!$A$2:$C$9,3,0)="Uninf", G1273="yes"),"Uninf-AB",VLOOKUP(D1273,Tabelle1!$A$2:$C$9,3,0))</f>
        <v>wMelCS</v>
      </c>
      <c r="I1273" t="str">
        <f t="shared" si="76"/>
        <v>wMelCS_Po_2_+</v>
      </c>
      <c r="J1273">
        <v>3</v>
      </c>
      <c r="K1273">
        <v>33</v>
      </c>
      <c r="L1273">
        <v>13</v>
      </c>
      <c r="M1273" t="str">
        <f t="shared" si="77"/>
        <v>re10+13</v>
      </c>
      <c r="N1273">
        <v>14</v>
      </c>
      <c r="O1273">
        <v>0</v>
      </c>
      <c r="P1273">
        <v>63</v>
      </c>
      <c r="Q1273">
        <v>23.8</v>
      </c>
      <c r="R1273" t="s">
        <v>14</v>
      </c>
      <c r="S1273">
        <v>24</v>
      </c>
      <c r="T1273" s="4" t="s">
        <v>42</v>
      </c>
      <c r="U1273" t="s">
        <v>31</v>
      </c>
      <c r="V1273">
        <v>20.647351070421799</v>
      </c>
      <c r="W1273">
        <f t="shared" si="78"/>
        <v>21</v>
      </c>
      <c r="X1273" t="s">
        <v>59</v>
      </c>
      <c r="Y1273" t="str">
        <f t="shared" si="79"/>
        <v>Po</v>
      </c>
    </row>
    <row r="1274" spans="1:25" x14ac:dyDescent="0.3">
      <c r="A1274">
        <v>904</v>
      </c>
      <c r="B1274">
        <v>622</v>
      </c>
      <c r="C1274" t="s">
        <v>27</v>
      </c>
      <c r="D1274" t="s">
        <v>27</v>
      </c>
      <c r="E1274">
        <f>VLOOKUP(D1274,Tabelle1!$A$2:$B$9,2,0)</f>
        <v>2</v>
      </c>
      <c r="F1274" t="s">
        <v>54</v>
      </c>
      <c r="G1274" t="s">
        <v>61</v>
      </c>
      <c r="H1274" t="str">
        <f>IF(AND(VLOOKUP(D1274,Tabelle1!$A$2:$C$9,3,0)="Uninf", G1274="yes"),"Uninf-AB",VLOOKUP(D1274,Tabelle1!$A$2:$C$9,3,0))</f>
        <v>wMelCS</v>
      </c>
      <c r="I1274" t="str">
        <f t="shared" si="76"/>
        <v>wMelCS_Po_2_+</v>
      </c>
      <c r="J1274">
        <v>3</v>
      </c>
      <c r="K1274">
        <v>33</v>
      </c>
      <c r="L1274">
        <v>13</v>
      </c>
      <c r="M1274" t="str">
        <f t="shared" si="77"/>
        <v>re10+13</v>
      </c>
      <c r="N1274">
        <v>14</v>
      </c>
      <c r="O1274">
        <v>0</v>
      </c>
      <c r="P1274">
        <v>63</v>
      </c>
      <c r="Q1274">
        <v>23.8</v>
      </c>
      <c r="R1274" t="s">
        <v>14</v>
      </c>
      <c r="S1274">
        <v>24</v>
      </c>
      <c r="T1274" s="4" t="s">
        <v>42</v>
      </c>
      <c r="U1274" t="s">
        <v>31</v>
      </c>
      <c r="V1274">
        <v>20.709893232697301</v>
      </c>
      <c r="W1274">
        <f t="shared" si="78"/>
        <v>21</v>
      </c>
      <c r="X1274" t="s">
        <v>59</v>
      </c>
      <c r="Y1274" t="str">
        <f t="shared" si="79"/>
        <v>Po</v>
      </c>
    </row>
    <row r="1275" spans="1:25" x14ac:dyDescent="0.3">
      <c r="A1275">
        <v>910</v>
      </c>
      <c r="B1275">
        <v>616</v>
      </c>
      <c r="C1275" t="s">
        <v>27</v>
      </c>
      <c r="D1275" t="s">
        <v>27</v>
      </c>
      <c r="E1275">
        <f>VLOOKUP(D1275,Tabelle1!$A$2:$B$9,2,0)</f>
        <v>2</v>
      </c>
      <c r="F1275" t="s">
        <v>54</v>
      </c>
      <c r="G1275" t="s">
        <v>61</v>
      </c>
      <c r="H1275" t="str">
        <f>IF(AND(VLOOKUP(D1275,Tabelle1!$A$2:$C$9,3,0)="Uninf", G1275="yes"),"Uninf-AB",VLOOKUP(D1275,Tabelle1!$A$2:$C$9,3,0))</f>
        <v>wMelCS</v>
      </c>
      <c r="I1275" t="str">
        <f t="shared" si="76"/>
        <v>wMelCS_Po_2_+</v>
      </c>
      <c r="J1275">
        <v>3</v>
      </c>
      <c r="K1275">
        <v>33</v>
      </c>
      <c r="L1275">
        <v>13</v>
      </c>
      <c r="M1275" t="str">
        <f t="shared" si="77"/>
        <v>re10+13</v>
      </c>
      <c r="N1275">
        <v>14</v>
      </c>
      <c r="O1275">
        <v>0</v>
      </c>
      <c r="P1275">
        <v>63</v>
      </c>
      <c r="Q1275">
        <v>23.8</v>
      </c>
      <c r="R1275" t="s">
        <v>14</v>
      </c>
      <c r="S1275">
        <v>24</v>
      </c>
      <c r="T1275" s="4" t="s">
        <v>42</v>
      </c>
      <c r="U1275" t="s">
        <v>31</v>
      </c>
      <c r="V1275">
        <v>20.741434891792998</v>
      </c>
      <c r="W1275">
        <f t="shared" si="78"/>
        <v>21</v>
      </c>
      <c r="X1275" t="s">
        <v>59</v>
      </c>
      <c r="Y1275" t="str">
        <f t="shared" si="79"/>
        <v>Po</v>
      </c>
    </row>
    <row r="1276" spans="1:25" x14ac:dyDescent="0.3">
      <c r="A1276">
        <v>942</v>
      </c>
      <c r="B1276">
        <v>614</v>
      </c>
      <c r="C1276" t="s">
        <v>27</v>
      </c>
      <c r="D1276" t="s">
        <v>27</v>
      </c>
      <c r="E1276">
        <f>VLOOKUP(D1276,Tabelle1!$A$2:$B$9,2,0)</f>
        <v>2</v>
      </c>
      <c r="F1276" t="s">
        <v>54</v>
      </c>
      <c r="G1276" t="s">
        <v>61</v>
      </c>
      <c r="H1276" t="str">
        <f>IF(AND(VLOOKUP(D1276,Tabelle1!$A$2:$C$9,3,0)="Uninf", G1276="yes"),"Uninf-AB",VLOOKUP(D1276,Tabelle1!$A$2:$C$9,3,0))</f>
        <v>wMelCS</v>
      </c>
      <c r="I1276" t="str">
        <f t="shared" si="76"/>
        <v>wMelCS_Po_2_+</v>
      </c>
      <c r="J1276">
        <v>3</v>
      </c>
      <c r="K1276">
        <v>33</v>
      </c>
      <c r="L1276">
        <v>13</v>
      </c>
      <c r="M1276" t="str">
        <f t="shared" si="77"/>
        <v>re10+13</v>
      </c>
      <c r="N1276">
        <v>14</v>
      </c>
      <c r="O1276">
        <v>0</v>
      </c>
      <c r="P1276">
        <v>63</v>
      </c>
      <c r="Q1276">
        <v>23.8</v>
      </c>
      <c r="R1276" t="s">
        <v>14</v>
      </c>
      <c r="S1276">
        <v>24</v>
      </c>
      <c r="T1276" s="4" t="s">
        <v>42</v>
      </c>
      <c r="U1276" t="s">
        <v>31</v>
      </c>
      <c r="V1276">
        <v>20.897674335499801</v>
      </c>
      <c r="W1276">
        <f t="shared" si="78"/>
        <v>21</v>
      </c>
      <c r="X1276" t="s">
        <v>59</v>
      </c>
      <c r="Y1276" t="str">
        <f t="shared" si="79"/>
        <v>Po</v>
      </c>
    </row>
    <row r="1277" spans="1:25" x14ac:dyDescent="0.3">
      <c r="A1277">
        <v>934</v>
      </c>
      <c r="B1277">
        <v>598</v>
      </c>
      <c r="C1277" t="s">
        <v>27</v>
      </c>
      <c r="D1277" t="s">
        <v>27</v>
      </c>
      <c r="E1277">
        <f>VLOOKUP(D1277,Tabelle1!$A$2:$B$9,2,0)</f>
        <v>2</v>
      </c>
      <c r="F1277" t="s">
        <v>54</v>
      </c>
      <c r="G1277" t="s">
        <v>61</v>
      </c>
      <c r="H1277" t="str">
        <f>IF(AND(VLOOKUP(D1277,Tabelle1!$A$2:$C$9,3,0)="Uninf", G1277="yes"),"Uninf-AB",VLOOKUP(D1277,Tabelle1!$A$2:$C$9,3,0))</f>
        <v>wMelCS</v>
      </c>
      <c r="I1277" t="str">
        <f t="shared" si="76"/>
        <v>wMelCS_Po_2_+</v>
      </c>
      <c r="J1277">
        <v>3</v>
      </c>
      <c r="K1277">
        <v>33</v>
      </c>
      <c r="L1277">
        <v>13</v>
      </c>
      <c r="M1277" t="str">
        <f t="shared" si="77"/>
        <v>re10+13</v>
      </c>
      <c r="N1277">
        <v>14</v>
      </c>
      <c r="O1277">
        <v>0</v>
      </c>
      <c r="P1277">
        <v>63</v>
      </c>
      <c r="Q1277">
        <v>23.8</v>
      </c>
      <c r="R1277" t="s">
        <v>14</v>
      </c>
      <c r="S1277">
        <v>24</v>
      </c>
      <c r="T1277" s="4" t="s">
        <v>42</v>
      </c>
      <c r="U1277" t="s">
        <v>31</v>
      </c>
      <c r="V1277">
        <v>20.865204980548299</v>
      </c>
      <c r="W1277">
        <f t="shared" si="78"/>
        <v>21</v>
      </c>
      <c r="X1277" t="s">
        <v>59</v>
      </c>
      <c r="Y1277" t="str">
        <f t="shared" si="79"/>
        <v>Po</v>
      </c>
    </row>
    <row r="1278" spans="1:25" x14ac:dyDescent="0.3">
      <c r="A1278">
        <v>978</v>
      </c>
      <c r="B1278">
        <v>610</v>
      </c>
      <c r="C1278" t="s">
        <v>27</v>
      </c>
      <c r="D1278" t="s">
        <v>27</v>
      </c>
      <c r="E1278">
        <f>VLOOKUP(D1278,Tabelle1!$A$2:$B$9,2,0)</f>
        <v>2</v>
      </c>
      <c r="F1278" t="s">
        <v>54</v>
      </c>
      <c r="G1278" t="s">
        <v>61</v>
      </c>
      <c r="H1278" t="str">
        <f>IF(AND(VLOOKUP(D1278,Tabelle1!$A$2:$C$9,3,0)="Uninf", G1278="yes"),"Uninf-AB",VLOOKUP(D1278,Tabelle1!$A$2:$C$9,3,0))</f>
        <v>wMelCS</v>
      </c>
      <c r="I1278" t="str">
        <f t="shared" si="76"/>
        <v>wMelCS_Po_2_+</v>
      </c>
      <c r="J1278">
        <v>3</v>
      </c>
      <c r="K1278">
        <v>33</v>
      </c>
      <c r="L1278">
        <v>13</v>
      </c>
      <c r="M1278" t="str">
        <f t="shared" si="77"/>
        <v>re10+13</v>
      </c>
      <c r="N1278">
        <v>14</v>
      </c>
      <c r="O1278">
        <v>0</v>
      </c>
      <c r="P1278">
        <v>63</v>
      </c>
      <c r="Q1278">
        <v>23.8</v>
      </c>
      <c r="R1278" t="s">
        <v>14</v>
      </c>
      <c r="S1278">
        <v>24</v>
      </c>
      <c r="T1278" s="4" t="s">
        <v>42</v>
      </c>
      <c r="U1278" t="s">
        <v>31</v>
      </c>
      <c r="V1278">
        <v>21.074142702727801</v>
      </c>
      <c r="W1278">
        <f t="shared" si="78"/>
        <v>21</v>
      </c>
      <c r="X1278" t="s">
        <v>59</v>
      </c>
      <c r="Y1278" t="str">
        <f t="shared" si="79"/>
        <v>Po</v>
      </c>
    </row>
    <row r="1279" spans="1:25" x14ac:dyDescent="0.3">
      <c r="A1279">
        <v>1008</v>
      </c>
      <c r="B1279">
        <v>566</v>
      </c>
      <c r="C1279" t="s">
        <v>27</v>
      </c>
      <c r="D1279" t="s">
        <v>27</v>
      </c>
      <c r="E1279">
        <f>VLOOKUP(D1279,Tabelle1!$A$2:$B$9,2,0)</f>
        <v>2</v>
      </c>
      <c r="F1279" t="s">
        <v>54</v>
      </c>
      <c r="G1279" t="s">
        <v>61</v>
      </c>
      <c r="H1279" t="str">
        <f>IF(AND(VLOOKUP(D1279,Tabelle1!$A$2:$C$9,3,0)="Uninf", G1279="yes"),"Uninf-AB",VLOOKUP(D1279,Tabelle1!$A$2:$C$9,3,0))</f>
        <v>wMelCS</v>
      </c>
      <c r="I1279" t="str">
        <f t="shared" si="76"/>
        <v>wMelCS_Po_2_+</v>
      </c>
      <c r="J1279">
        <v>3</v>
      </c>
      <c r="K1279">
        <v>33</v>
      </c>
      <c r="L1279">
        <v>13</v>
      </c>
      <c r="M1279" t="str">
        <f t="shared" si="77"/>
        <v>re10+13</v>
      </c>
      <c r="N1279">
        <v>14</v>
      </c>
      <c r="O1279">
        <v>0</v>
      </c>
      <c r="P1279">
        <v>63</v>
      </c>
      <c r="Q1279">
        <v>23.8</v>
      </c>
      <c r="R1279" t="s">
        <v>14</v>
      </c>
      <c r="S1279">
        <v>24</v>
      </c>
      <c r="T1279" s="4" t="s">
        <v>42</v>
      </c>
      <c r="U1279" t="s">
        <v>31</v>
      </c>
      <c r="V1279">
        <v>21.2374429426701</v>
      </c>
      <c r="W1279">
        <f t="shared" si="78"/>
        <v>21</v>
      </c>
      <c r="X1279" t="s">
        <v>59</v>
      </c>
      <c r="Y1279" t="str">
        <f t="shared" si="79"/>
        <v>Po</v>
      </c>
    </row>
    <row r="1280" spans="1:25" x14ac:dyDescent="0.3">
      <c r="A1280">
        <v>1088</v>
      </c>
      <c r="B1280">
        <v>568</v>
      </c>
      <c r="C1280" t="s">
        <v>27</v>
      </c>
      <c r="D1280" t="s">
        <v>27</v>
      </c>
      <c r="E1280">
        <f>VLOOKUP(D1280,Tabelle1!$A$2:$B$9,2,0)</f>
        <v>2</v>
      </c>
      <c r="F1280" t="s">
        <v>54</v>
      </c>
      <c r="G1280" t="s">
        <v>61</v>
      </c>
      <c r="H1280" t="str">
        <f>IF(AND(VLOOKUP(D1280,Tabelle1!$A$2:$C$9,3,0)="Uninf", G1280="yes"),"Uninf-AB",VLOOKUP(D1280,Tabelle1!$A$2:$C$9,3,0))</f>
        <v>wMelCS</v>
      </c>
      <c r="I1280" t="str">
        <f t="shared" si="76"/>
        <v>wMelCS_Po_2_+</v>
      </c>
      <c r="J1280">
        <v>3</v>
      </c>
      <c r="K1280">
        <v>33</v>
      </c>
      <c r="L1280">
        <v>13</v>
      </c>
      <c r="M1280" t="str">
        <f t="shared" si="77"/>
        <v>re10+13</v>
      </c>
      <c r="N1280">
        <v>14</v>
      </c>
      <c r="O1280">
        <v>0</v>
      </c>
      <c r="P1280">
        <v>63</v>
      </c>
      <c r="Q1280">
        <v>23.8</v>
      </c>
      <c r="R1280" t="s">
        <v>14</v>
      </c>
      <c r="S1280">
        <v>24</v>
      </c>
      <c r="T1280" s="4" t="s">
        <v>42</v>
      </c>
      <c r="U1280" t="s">
        <v>31</v>
      </c>
      <c r="V1280">
        <v>21.625245579704998</v>
      </c>
      <c r="W1280">
        <f t="shared" si="78"/>
        <v>22</v>
      </c>
      <c r="X1280" t="s">
        <v>59</v>
      </c>
      <c r="Y1280" t="str">
        <f t="shared" si="79"/>
        <v>Po</v>
      </c>
    </row>
    <row r="1281" spans="1:25" x14ac:dyDescent="0.3">
      <c r="A1281">
        <v>1160</v>
      </c>
      <c r="B1281">
        <v>590</v>
      </c>
      <c r="C1281" t="s">
        <v>27</v>
      </c>
      <c r="D1281" t="s">
        <v>27</v>
      </c>
      <c r="E1281">
        <f>VLOOKUP(D1281,Tabelle1!$A$2:$B$9,2,0)</f>
        <v>2</v>
      </c>
      <c r="F1281" t="s">
        <v>54</v>
      </c>
      <c r="G1281" t="s">
        <v>61</v>
      </c>
      <c r="H1281" t="str">
        <f>IF(AND(VLOOKUP(D1281,Tabelle1!$A$2:$C$9,3,0)="Uninf", G1281="yes"),"Uninf-AB",VLOOKUP(D1281,Tabelle1!$A$2:$C$9,3,0))</f>
        <v>wMelCS</v>
      </c>
      <c r="I1281" t="str">
        <f t="shared" si="76"/>
        <v>wMelCS_Po_2_+</v>
      </c>
      <c r="J1281">
        <v>3</v>
      </c>
      <c r="K1281">
        <v>33</v>
      </c>
      <c r="L1281">
        <v>13</v>
      </c>
      <c r="M1281" t="str">
        <f t="shared" si="77"/>
        <v>re10+13</v>
      </c>
      <c r="N1281">
        <v>14</v>
      </c>
      <c r="O1281">
        <v>0</v>
      </c>
      <c r="P1281">
        <v>63</v>
      </c>
      <c r="Q1281">
        <v>23.8</v>
      </c>
      <c r="R1281" t="s">
        <v>14</v>
      </c>
      <c r="S1281">
        <v>24</v>
      </c>
      <c r="T1281" s="4" t="s">
        <v>42</v>
      </c>
      <c r="U1281" t="s">
        <v>31</v>
      </c>
      <c r="V1281">
        <v>21.966199576024401</v>
      </c>
      <c r="W1281">
        <f t="shared" si="78"/>
        <v>22</v>
      </c>
      <c r="X1281" t="s">
        <v>59</v>
      </c>
      <c r="Y1281" t="str">
        <f t="shared" si="79"/>
        <v>Po</v>
      </c>
    </row>
    <row r="1282" spans="1:25" x14ac:dyDescent="0.3">
      <c r="A1282">
        <v>1210</v>
      </c>
      <c r="B1282">
        <v>566</v>
      </c>
      <c r="C1282" t="s">
        <v>27</v>
      </c>
      <c r="D1282" t="s">
        <v>27</v>
      </c>
      <c r="E1282">
        <f>VLOOKUP(D1282,Tabelle1!$A$2:$B$9,2,0)</f>
        <v>2</v>
      </c>
      <c r="F1282" t="s">
        <v>54</v>
      </c>
      <c r="G1282" t="s">
        <v>61</v>
      </c>
      <c r="H1282" t="str">
        <f>IF(AND(VLOOKUP(D1282,Tabelle1!$A$2:$C$9,3,0)="Uninf", G1282="yes"),"Uninf-AB",VLOOKUP(D1282,Tabelle1!$A$2:$C$9,3,0))</f>
        <v>wMelCS</v>
      </c>
      <c r="I1282" t="str">
        <f t="shared" si="76"/>
        <v>wMelCS_Po_2_+</v>
      </c>
      <c r="J1282">
        <v>3</v>
      </c>
      <c r="K1282">
        <v>33</v>
      </c>
      <c r="L1282">
        <v>13</v>
      </c>
      <c r="M1282" t="str">
        <f t="shared" si="77"/>
        <v>re10+13</v>
      </c>
      <c r="N1282">
        <v>14</v>
      </c>
      <c r="O1282">
        <v>0</v>
      </c>
      <c r="P1282">
        <v>63</v>
      </c>
      <c r="Q1282">
        <v>23.8</v>
      </c>
      <c r="R1282" t="s">
        <v>14</v>
      </c>
      <c r="S1282">
        <v>24</v>
      </c>
      <c r="T1282" s="4" t="s">
        <v>42</v>
      </c>
      <c r="U1282" t="s">
        <v>31</v>
      </c>
      <c r="V1282">
        <v>22.218661695436399</v>
      </c>
      <c r="W1282">
        <f t="shared" si="78"/>
        <v>22</v>
      </c>
      <c r="X1282" t="s">
        <v>59</v>
      </c>
      <c r="Y1282" t="str">
        <f t="shared" si="79"/>
        <v>Po</v>
      </c>
    </row>
    <row r="1283" spans="1:25" x14ac:dyDescent="0.3">
      <c r="A1283">
        <v>1190</v>
      </c>
      <c r="B1283">
        <v>546</v>
      </c>
      <c r="C1283" t="s">
        <v>27</v>
      </c>
      <c r="D1283" t="s">
        <v>27</v>
      </c>
      <c r="E1283">
        <f>VLOOKUP(D1283,Tabelle1!$A$2:$B$9,2,0)</f>
        <v>2</v>
      </c>
      <c r="F1283" t="s">
        <v>54</v>
      </c>
      <c r="G1283" t="s">
        <v>61</v>
      </c>
      <c r="H1283" t="str">
        <f>IF(AND(VLOOKUP(D1283,Tabelle1!$A$2:$C$9,3,0)="Uninf", G1283="yes"),"Uninf-AB",VLOOKUP(D1283,Tabelle1!$A$2:$C$9,3,0))</f>
        <v>wMelCS</v>
      </c>
      <c r="I1283" t="str">
        <f t="shared" ref="I1283:I1346" si="80">H1283&amp;"_"&amp;Y1283&amp;"_"&amp;E1283&amp;"_"&amp;F1283</f>
        <v>wMelCS_Po_2_+</v>
      </c>
      <c r="J1283">
        <v>3</v>
      </c>
      <c r="K1283">
        <v>33</v>
      </c>
      <c r="L1283">
        <v>13</v>
      </c>
      <c r="M1283" t="str">
        <f t="shared" ref="M1283:M1346" si="81">D1283&amp;F1283&amp;L1283</f>
        <v>re10+13</v>
      </c>
      <c r="N1283">
        <v>14</v>
      </c>
      <c r="O1283">
        <v>0</v>
      </c>
      <c r="P1283">
        <v>63</v>
      </c>
      <c r="Q1283">
        <v>23.8</v>
      </c>
      <c r="R1283" t="s">
        <v>14</v>
      </c>
      <c r="S1283">
        <v>24</v>
      </c>
      <c r="T1283" s="4" t="s">
        <v>42</v>
      </c>
      <c r="U1283" t="s">
        <v>31</v>
      </c>
      <c r="V1283">
        <v>22.1294998159666</v>
      </c>
      <c r="W1283">
        <f t="shared" ref="W1283:W1346" si="82">ROUND(V1283,0)</f>
        <v>22</v>
      </c>
      <c r="X1283" t="s">
        <v>59</v>
      </c>
      <c r="Y1283" t="str">
        <f t="shared" ref="Y1283:Y1346" si="83">MID(X1283,1,2)</f>
        <v>Po</v>
      </c>
    </row>
    <row r="1284" spans="1:25" x14ac:dyDescent="0.3">
      <c r="A1284">
        <v>1246</v>
      </c>
      <c r="B1284">
        <v>550</v>
      </c>
      <c r="C1284" t="s">
        <v>27</v>
      </c>
      <c r="D1284" t="s">
        <v>27</v>
      </c>
      <c r="E1284">
        <f>VLOOKUP(D1284,Tabelle1!$A$2:$B$9,2,0)</f>
        <v>2</v>
      </c>
      <c r="F1284" t="s">
        <v>54</v>
      </c>
      <c r="G1284" t="s">
        <v>61</v>
      </c>
      <c r="H1284" t="str">
        <f>IF(AND(VLOOKUP(D1284,Tabelle1!$A$2:$C$9,3,0)="Uninf", G1284="yes"),"Uninf-AB",VLOOKUP(D1284,Tabelle1!$A$2:$C$9,3,0))</f>
        <v>wMelCS</v>
      </c>
      <c r="I1284" t="str">
        <f t="shared" si="80"/>
        <v>wMelCS_Po_2_+</v>
      </c>
      <c r="J1284">
        <v>3</v>
      </c>
      <c r="K1284">
        <v>33</v>
      </c>
      <c r="L1284">
        <v>13</v>
      </c>
      <c r="M1284" t="str">
        <f t="shared" si="81"/>
        <v>re10+13</v>
      </c>
      <c r="N1284">
        <v>14</v>
      </c>
      <c r="O1284">
        <v>0</v>
      </c>
      <c r="P1284">
        <v>63</v>
      </c>
      <c r="Q1284">
        <v>23.8</v>
      </c>
      <c r="R1284" t="s">
        <v>14</v>
      </c>
      <c r="S1284">
        <v>24</v>
      </c>
      <c r="T1284" s="4" t="s">
        <v>42</v>
      </c>
      <c r="U1284" t="s">
        <v>31</v>
      </c>
      <c r="V1284">
        <v>22.399923157919201</v>
      </c>
      <c r="W1284">
        <f t="shared" si="82"/>
        <v>22</v>
      </c>
      <c r="X1284" t="s">
        <v>59</v>
      </c>
      <c r="Y1284" t="str">
        <f t="shared" si="83"/>
        <v>Po</v>
      </c>
    </row>
    <row r="1285" spans="1:25" x14ac:dyDescent="0.3">
      <c r="A1285">
        <v>1426</v>
      </c>
      <c r="B1285">
        <v>576</v>
      </c>
      <c r="C1285" t="s">
        <v>27</v>
      </c>
      <c r="D1285" t="s">
        <v>27</v>
      </c>
      <c r="E1285">
        <f>VLOOKUP(D1285,Tabelle1!$A$2:$B$9,2,0)</f>
        <v>2</v>
      </c>
      <c r="F1285" t="s">
        <v>54</v>
      </c>
      <c r="G1285" t="s">
        <v>61</v>
      </c>
      <c r="H1285" t="str">
        <f>IF(AND(VLOOKUP(D1285,Tabelle1!$A$2:$C$9,3,0)="Uninf", G1285="yes"),"Uninf-AB",VLOOKUP(D1285,Tabelle1!$A$2:$C$9,3,0))</f>
        <v>wMelCS</v>
      </c>
      <c r="I1285" t="str">
        <f t="shared" si="80"/>
        <v>wMelCS_Po_2_+</v>
      </c>
      <c r="J1285">
        <v>3</v>
      </c>
      <c r="K1285">
        <v>33</v>
      </c>
      <c r="L1285">
        <v>13</v>
      </c>
      <c r="M1285" t="str">
        <f t="shared" si="81"/>
        <v>re10+13</v>
      </c>
      <c r="N1285">
        <v>14</v>
      </c>
      <c r="O1285">
        <v>0</v>
      </c>
      <c r="P1285">
        <v>63</v>
      </c>
      <c r="Q1285">
        <v>23.8</v>
      </c>
      <c r="R1285" t="s">
        <v>14</v>
      </c>
      <c r="S1285">
        <v>24</v>
      </c>
      <c r="T1285" s="4" t="s">
        <v>42</v>
      </c>
      <c r="U1285" t="s">
        <v>31</v>
      </c>
      <c r="V1285">
        <v>23.263891462249799</v>
      </c>
      <c r="W1285">
        <f t="shared" si="82"/>
        <v>23</v>
      </c>
      <c r="X1285" t="s">
        <v>59</v>
      </c>
      <c r="Y1285" t="str">
        <f t="shared" si="83"/>
        <v>Po</v>
      </c>
    </row>
    <row r="1286" spans="1:25" x14ac:dyDescent="0.3">
      <c r="A1286">
        <v>1454</v>
      </c>
      <c r="B1286">
        <v>542</v>
      </c>
      <c r="C1286" t="s">
        <v>27</v>
      </c>
      <c r="D1286" t="s">
        <v>27</v>
      </c>
      <c r="E1286">
        <f>VLOOKUP(D1286,Tabelle1!$A$2:$B$9,2,0)</f>
        <v>2</v>
      </c>
      <c r="F1286" t="s">
        <v>54</v>
      </c>
      <c r="G1286" t="s">
        <v>61</v>
      </c>
      <c r="H1286" t="str">
        <f>IF(AND(VLOOKUP(D1286,Tabelle1!$A$2:$C$9,3,0)="Uninf", G1286="yes"),"Uninf-AB",VLOOKUP(D1286,Tabelle1!$A$2:$C$9,3,0))</f>
        <v>wMelCS</v>
      </c>
      <c r="I1286" t="str">
        <f t="shared" si="80"/>
        <v>wMelCS_Po_2_+</v>
      </c>
      <c r="J1286">
        <v>3</v>
      </c>
      <c r="K1286">
        <v>33</v>
      </c>
      <c r="L1286">
        <v>13</v>
      </c>
      <c r="M1286" t="str">
        <f t="shared" si="81"/>
        <v>re10+13</v>
      </c>
      <c r="N1286">
        <v>14</v>
      </c>
      <c r="O1286">
        <v>0</v>
      </c>
      <c r="P1286">
        <v>63</v>
      </c>
      <c r="Q1286">
        <v>23.8</v>
      </c>
      <c r="R1286" t="s">
        <v>14</v>
      </c>
      <c r="S1286">
        <v>24</v>
      </c>
      <c r="T1286" s="4" t="s">
        <v>42</v>
      </c>
      <c r="U1286" t="s">
        <v>31</v>
      </c>
      <c r="V1286">
        <v>23.413482418990299</v>
      </c>
      <c r="W1286">
        <f t="shared" si="82"/>
        <v>23</v>
      </c>
      <c r="X1286" t="s">
        <v>59</v>
      </c>
      <c r="Y1286" t="str">
        <f t="shared" si="83"/>
        <v>Po</v>
      </c>
    </row>
    <row r="1287" spans="1:25" x14ac:dyDescent="0.3">
      <c r="A1287">
        <v>1462</v>
      </c>
      <c r="B1287">
        <v>564</v>
      </c>
      <c r="C1287" t="s">
        <v>27</v>
      </c>
      <c r="D1287" t="s">
        <v>27</v>
      </c>
      <c r="E1287">
        <f>VLOOKUP(D1287,Tabelle1!$A$2:$B$9,2,0)</f>
        <v>2</v>
      </c>
      <c r="F1287" t="s">
        <v>54</v>
      </c>
      <c r="G1287" t="s">
        <v>61</v>
      </c>
      <c r="H1287" t="str">
        <f>IF(AND(VLOOKUP(D1287,Tabelle1!$A$2:$C$9,3,0)="Uninf", G1287="yes"),"Uninf-AB",VLOOKUP(D1287,Tabelle1!$A$2:$C$9,3,0))</f>
        <v>wMelCS</v>
      </c>
      <c r="I1287" t="str">
        <f t="shared" si="80"/>
        <v>wMelCS_Po_2_+</v>
      </c>
      <c r="J1287">
        <v>3</v>
      </c>
      <c r="K1287">
        <v>33</v>
      </c>
      <c r="L1287">
        <v>13</v>
      </c>
      <c r="M1287" t="str">
        <f t="shared" si="81"/>
        <v>re10+13</v>
      </c>
      <c r="N1287">
        <v>14</v>
      </c>
      <c r="O1287">
        <v>0</v>
      </c>
      <c r="P1287">
        <v>63</v>
      </c>
      <c r="Q1287">
        <v>23.8</v>
      </c>
      <c r="R1287" t="s">
        <v>14</v>
      </c>
      <c r="S1287">
        <v>24</v>
      </c>
      <c r="T1287" s="4" t="s">
        <v>42</v>
      </c>
      <c r="U1287" t="s">
        <v>31</v>
      </c>
      <c r="V1287">
        <v>23.443555226314398</v>
      </c>
      <c r="W1287">
        <f t="shared" si="82"/>
        <v>23</v>
      </c>
      <c r="X1287" t="s">
        <v>59</v>
      </c>
      <c r="Y1287" t="str">
        <f t="shared" si="83"/>
        <v>Po</v>
      </c>
    </row>
    <row r="1288" spans="1:25" x14ac:dyDescent="0.3">
      <c r="A1288">
        <v>1516</v>
      </c>
      <c r="B1288">
        <v>566</v>
      </c>
      <c r="C1288" t="s">
        <v>27</v>
      </c>
      <c r="D1288" t="s">
        <v>27</v>
      </c>
      <c r="E1288">
        <f>VLOOKUP(D1288,Tabelle1!$A$2:$B$9,2,0)</f>
        <v>2</v>
      </c>
      <c r="F1288" t="s">
        <v>54</v>
      </c>
      <c r="G1288" t="s">
        <v>61</v>
      </c>
      <c r="H1288" t="str">
        <f>IF(AND(VLOOKUP(D1288,Tabelle1!$A$2:$C$9,3,0)="Uninf", G1288="yes"),"Uninf-AB",VLOOKUP(D1288,Tabelle1!$A$2:$C$9,3,0))</f>
        <v>wMelCS</v>
      </c>
      <c r="I1288" t="str">
        <f t="shared" si="80"/>
        <v>wMelCS_Po_2_+</v>
      </c>
      <c r="J1288">
        <v>3</v>
      </c>
      <c r="K1288">
        <v>33</v>
      </c>
      <c r="L1288">
        <v>13</v>
      </c>
      <c r="M1288" t="str">
        <f t="shared" si="81"/>
        <v>re10+13</v>
      </c>
      <c r="N1288">
        <v>14</v>
      </c>
      <c r="O1288">
        <v>0</v>
      </c>
      <c r="P1288">
        <v>63</v>
      </c>
      <c r="Q1288">
        <v>23.8</v>
      </c>
      <c r="R1288" t="s">
        <v>14</v>
      </c>
      <c r="S1288">
        <v>24</v>
      </c>
      <c r="T1288" s="4" t="s">
        <v>42</v>
      </c>
      <c r="U1288" t="s">
        <v>31</v>
      </c>
      <c r="V1288">
        <v>23.705062380320001</v>
      </c>
      <c r="W1288">
        <f t="shared" si="82"/>
        <v>24</v>
      </c>
      <c r="X1288" t="s">
        <v>59</v>
      </c>
      <c r="Y1288" t="str">
        <f t="shared" si="83"/>
        <v>Po</v>
      </c>
    </row>
    <row r="1289" spans="1:25" x14ac:dyDescent="0.3">
      <c r="A1289">
        <v>1500</v>
      </c>
      <c r="B1289">
        <v>534</v>
      </c>
      <c r="C1289" t="s">
        <v>27</v>
      </c>
      <c r="D1289" t="s">
        <v>27</v>
      </c>
      <c r="E1289">
        <f>VLOOKUP(D1289,Tabelle1!$A$2:$B$9,2,0)</f>
        <v>2</v>
      </c>
      <c r="F1289" t="s">
        <v>54</v>
      </c>
      <c r="G1289" t="s">
        <v>61</v>
      </c>
      <c r="H1289" t="str">
        <f>IF(AND(VLOOKUP(D1289,Tabelle1!$A$2:$C$9,3,0)="Uninf", G1289="yes"),"Uninf-AB",VLOOKUP(D1289,Tabelle1!$A$2:$C$9,3,0))</f>
        <v>wMelCS</v>
      </c>
      <c r="I1289" t="str">
        <f t="shared" si="80"/>
        <v>wMelCS_Po_2_+</v>
      </c>
      <c r="J1289">
        <v>3</v>
      </c>
      <c r="K1289">
        <v>33</v>
      </c>
      <c r="L1289">
        <v>13</v>
      </c>
      <c r="M1289" t="str">
        <f t="shared" si="81"/>
        <v>re10+13</v>
      </c>
      <c r="N1289">
        <v>14</v>
      </c>
      <c r="O1289">
        <v>0</v>
      </c>
      <c r="P1289">
        <v>63</v>
      </c>
      <c r="Q1289">
        <v>23.8</v>
      </c>
      <c r="R1289" t="s">
        <v>14</v>
      </c>
      <c r="S1289">
        <v>24</v>
      </c>
      <c r="T1289" s="4" t="s">
        <v>42</v>
      </c>
      <c r="U1289" t="s">
        <v>31</v>
      </c>
      <c r="V1289">
        <v>23.6401236704172</v>
      </c>
      <c r="W1289">
        <f t="shared" si="82"/>
        <v>24</v>
      </c>
      <c r="X1289" t="s">
        <v>59</v>
      </c>
      <c r="Y1289" t="str">
        <f t="shared" si="83"/>
        <v>Po</v>
      </c>
    </row>
    <row r="1290" spans="1:25" x14ac:dyDescent="0.3">
      <c r="A1290">
        <v>1318</v>
      </c>
      <c r="B1290">
        <v>552</v>
      </c>
      <c r="C1290" t="s">
        <v>27</v>
      </c>
      <c r="D1290" t="s">
        <v>27</v>
      </c>
      <c r="E1290">
        <f>VLOOKUP(D1290,Tabelle1!$A$2:$B$9,2,0)</f>
        <v>2</v>
      </c>
      <c r="F1290" t="s">
        <v>54</v>
      </c>
      <c r="G1290" t="s">
        <v>61</v>
      </c>
      <c r="H1290" t="str">
        <f>IF(AND(VLOOKUP(D1290,Tabelle1!$A$2:$C$9,3,0)="Uninf", G1290="yes"),"Uninf-AB",VLOOKUP(D1290,Tabelle1!$A$2:$C$9,3,0))</f>
        <v>wMelCS</v>
      </c>
      <c r="I1290" t="str">
        <f t="shared" si="80"/>
        <v>wMelCS_Po_2_+</v>
      </c>
      <c r="J1290">
        <v>3</v>
      </c>
      <c r="K1290">
        <v>33</v>
      </c>
      <c r="L1290">
        <v>13</v>
      </c>
      <c r="M1290" t="str">
        <f t="shared" si="81"/>
        <v>re10+13</v>
      </c>
      <c r="N1290">
        <v>14</v>
      </c>
      <c r="O1290">
        <v>0</v>
      </c>
      <c r="P1290">
        <v>63</v>
      </c>
      <c r="Q1290">
        <v>23.8</v>
      </c>
      <c r="R1290" t="s">
        <v>14</v>
      </c>
      <c r="S1290">
        <v>24</v>
      </c>
      <c r="T1290" s="4" t="s">
        <v>42</v>
      </c>
      <c r="U1290" t="s">
        <v>31</v>
      </c>
      <c r="V1290">
        <v>22.748865646329801</v>
      </c>
      <c r="W1290">
        <f t="shared" si="82"/>
        <v>23</v>
      </c>
      <c r="X1290" t="s">
        <v>59</v>
      </c>
      <c r="Y1290" t="str">
        <f t="shared" si="83"/>
        <v>Po</v>
      </c>
    </row>
    <row r="1291" spans="1:25" x14ac:dyDescent="0.3">
      <c r="A1291">
        <v>1598</v>
      </c>
      <c r="B1291">
        <v>532</v>
      </c>
      <c r="C1291" t="s">
        <v>27</v>
      </c>
      <c r="D1291" t="s">
        <v>27</v>
      </c>
      <c r="E1291">
        <f>VLOOKUP(D1291,Tabelle1!$A$2:$B$9,2,0)</f>
        <v>2</v>
      </c>
      <c r="F1291" t="s">
        <v>54</v>
      </c>
      <c r="G1291" t="s">
        <v>61</v>
      </c>
      <c r="H1291" t="str">
        <f>IF(AND(VLOOKUP(D1291,Tabelle1!$A$2:$C$9,3,0)="Uninf", G1291="yes"),"Uninf-AB",VLOOKUP(D1291,Tabelle1!$A$2:$C$9,3,0))</f>
        <v>wMelCS</v>
      </c>
      <c r="I1291" t="str">
        <f t="shared" si="80"/>
        <v>wMelCS_Po_2_+</v>
      </c>
      <c r="J1291">
        <v>3</v>
      </c>
      <c r="K1291">
        <v>33</v>
      </c>
      <c r="L1291">
        <v>13</v>
      </c>
      <c r="M1291" t="str">
        <f t="shared" si="81"/>
        <v>re10+13</v>
      </c>
      <c r="N1291">
        <v>14</v>
      </c>
      <c r="O1291">
        <v>0</v>
      </c>
      <c r="P1291">
        <v>63</v>
      </c>
      <c r="Q1291">
        <v>23.8</v>
      </c>
      <c r="R1291" t="s">
        <v>14</v>
      </c>
      <c r="S1291">
        <v>24</v>
      </c>
      <c r="T1291" s="4" t="s">
        <v>42</v>
      </c>
      <c r="U1291" t="s">
        <v>31</v>
      </c>
      <c r="V1291">
        <v>24.116959340275301</v>
      </c>
      <c r="W1291">
        <f t="shared" si="82"/>
        <v>24</v>
      </c>
      <c r="X1291" t="s">
        <v>59</v>
      </c>
      <c r="Y1291" t="str">
        <f t="shared" si="83"/>
        <v>Po</v>
      </c>
    </row>
    <row r="1292" spans="1:25" x14ac:dyDescent="0.3">
      <c r="A1292">
        <v>1626</v>
      </c>
      <c r="B1292">
        <v>524</v>
      </c>
      <c r="C1292" t="s">
        <v>27</v>
      </c>
      <c r="D1292" t="s">
        <v>27</v>
      </c>
      <c r="E1292">
        <f>VLOOKUP(D1292,Tabelle1!$A$2:$B$9,2,0)</f>
        <v>2</v>
      </c>
      <c r="F1292" t="s">
        <v>54</v>
      </c>
      <c r="G1292" t="s">
        <v>61</v>
      </c>
      <c r="H1292" t="str">
        <f>IF(AND(VLOOKUP(D1292,Tabelle1!$A$2:$C$9,3,0)="Uninf", G1292="yes"),"Uninf-AB",VLOOKUP(D1292,Tabelle1!$A$2:$C$9,3,0))</f>
        <v>wMelCS</v>
      </c>
      <c r="I1292" t="str">
        <f t="shared" si="80"/>
        <v>wMelCS_Po_2_+</v>
      </c>
      <c r="J1292">
        <v>3</v>
      </c>
      <c r="K1292">
        <v>33</v>
      </c>
      <c r="L1292">
        <v>13</v>
      </c>
      <c r="M1292" t="str">
        <f t="shared" si="81"/>
        <v>re10+13</v>
      </c>
      <c r="N1292">
        <v>14</v>
      </c>
      <c r="O1292">
        <v>0</v>
      </c>
      <c r="P1292">
        <v>63</v>
      </c>
      <c r="Q1292">
        <v>23.8</v>
      </c>
      <c r="R1292" t="s">
        <v>14</v>
      </c>
      <c r="S1292">
        <v>24</v>
      </c>
      <c r="T1292" s="4" t="s">
        <v>42</v>
      </c>
      <c r="U1292" t="s">
        <v>31</v>
      </c>
      <c r="V1292">
        <v>24.256165257297202</v>
      </c>
      <c r="W1292">
        <f t="shared" si="82"/>
        <v>24</v>
      </c>
      <c r="X1292" t="s">
        <v>59</v>
      </c>
      <c r="Y1292" t="str">
        <f t="shared" si="83"/>
        <v>Po</v>
      </c>
    </row>
    <row r="1293" spans="1:25" x14ac:dyDescent="0.3">
      <c r="A1293">
        <v>1708</v>
      </c>
      <c r="B1293">
        <v>530</v>
      </c>
      <c r="C1293" t="s">
        <v>27</v>
      </c>
      <c r="D1293" t="s">
        <v>27</v>
      </c>
      <c r="E1293">
        <f>VLOOKUP(D1293,Tabelle1!$A$2:$B$9,2,0)</f>
        <v>2</v>
      </c>
      <c r="F1293" t="s">
        <v>54</v>
      </c>
      <c r="G1293" t="s">
        <v>61</v>
      </c>
      <c r="H1293" t="str">
        <f>IF(AND(VLOOKUP(D1293,Tabelle1!$A$2:$C$9,3,0)="Uninf", G1293="yes"),"Uninf-AB",VLOOKUP(D1293,Tabelle1!$A$2:$C$9,3,0))</f>
        <v>wMelCS</v>
      </c>
      <c r="I1293" t="str">
        <f t="shared" si="80"/>
        <v>wMelCS_Po_2_+</v>
      </c>
      <c r="J1293">
        <v>3</v>
      </c>
      <c r="K1293">
        <v>33</v>
      </c>
      <c r="L1293">
        <v>13</v>
      </c>
      <c r="M1293" t="str">
        <f t="shared" si="81"/>
        <v>re10+13</v>
      </c>
      <c r="N1293">
        <v>14</v>
      </c>
      <c r="O1293">
        <v>0</v>
      </c>
      <c r="P1293">
        <v>63</v>
      </c>
      <c r="Q1293">
        <v>23.8</v>
      </c>
      <c r="R1293" t="s">
        <v>14</v>
      </c>
      <c r="S1293">
        <v>24</v>
      </c>
      <c r="T1293" s="4" t="s">
        <v>42</v>
      </c>
      <c r="U1293" t="s">
        <v>31</v>
      </c>
      <c r="V1293">
        <v>24.65208523307</v>
      </c>
      <c r="W1293">
        <f t="shared" si="82"/>
        <v>25</v>
      </c>
      <c r="X1293" t="s">
        <v>59</v>
      </c>
      <c r="Y1293" t="str">
        <f t="shared" si="83"/>
        <v>Po</v>
      </c>
    </row>
    <row r="1294" spans="1:25" x14ac:dyDescent="0.3">
      <c r="A1294">
        <v>1736</v>
      </c>
      <c r="B1294">
        <v>530</v>
      </c>
      <c r="C1294" t="s">
        <v>27</v>
      </c>
      <c r="D1294" t="s">
        <v>27</v>
      </c>
      <c r="E1294">
        <f>VLOOKUP(D1294,Tabelle1!$A$2:$B$9,2,0)</f>
        <v>2</v>
      </c>
      <c r="F1294" t="s">
        <v>54</v>
      </c>
      <c r="G1294" t="s">
        <v>61</v>
      </c>
      <c r="H1294" t="str">
        <f>IF(AND(VLOOKUP(D1294,Tabelle1!$A$2:$C$9,3,0)="Uninf", G1294="yes"),"Uninf-AB",VLOOKUP(D1294,Tabelle1!$A$2:$C$9,3,0))</f>
        <v>wMelCS</v>
      </c>
      <c r="I1294" t="str">
        <f t="shared" si="80"/>
        <v>wMelCS_Po_2_+</v>
      </c>
      <c r="J1294">
        <v>3</v>
      </c>
      <c r="K1294">
        <v>33</v>
      </c>
      <c r="L1294">
        <v>13</v>
      </c>
      <c r="M1294" t="str">
        <f t="shared" si="81"/>
        <v>re10+13</v>
      </c>
      <c r="N1294">
        <v>14</v>
      </c>
      <c r="O1294">
        <v>0</v>
      </c>
      <c r="P1294">
        <v>63</v>
      </c>
      <c r="Q1294">
        <v>23.8</v>
      </c>
      <c r="R1294" t="s">
        <v>14</v>
      </c>
      <c r="S1294">
        <v>24</v>
      </c>
      <c r="T1294" s="4" t="s">
        <v>42</v>
      </c>
      <c r="U1294" t="s">
        <v>31</v>
      </c>
      <c r="V1294">
        <v>24.788095753255501</v>
      </c>
      <c r="W1294">
        <f t="shared" si="82"/>
        <v>25</v>
      </c>
      <c r="X1294" t="s">
        <v>59</v>
      </c>
      <c r="Y1294" t="str">
        <f t="shared" si="83"/>
        <v>Po</v>
      </c>
    </row>
    <row r="1295" spans="1:25" x14ac:dyDescent="0.3">
      <c r="A1295">
        <v>1732</v>
      </c>
      <c r="B1295">
        <v>514</v>
      </c>
      <c r="C1295" t="s">
        <v>27</v>
      </c>
      <c r="D1295" t="s">
        <v>27</v>
      </c>
      <c r="E1295">
        <f>VLOOKUP(D1295,Tabelle1!$A$2:$B$9,2,0)</f>
        <v>2</v>
      </c>
      <c r="F1295" t="s">
        <v>54</v>
      </c>
      <c r="G1295" t="s">
        <v>61</v>
      </c>
      <c r="H1295" t="str">
        <f>IF(AND(VLOOKUP(D1295,Tabelle1!$A$2:$C$9,3,0)="Uninf", G1295="yes"),"Uninf-AB",VLOOKUP(D1295,Tabelle1!$A$2:$C$9,3,0))</f>
        <v>wMelCS</v>
      </c>
      <c r="I1295" t="str">
        <f t="shared" si="80"/>
        <v>wMelCS_Po_2_+</v>
      </c>
      <c r="J1295">
        <v>3</v>
      </c>
      <c r="K1295">
        <v>33</v>
      </c>
      <c r="L1295">
        <v>13</v>
      </c>
      <c r="M1295" t="str">
        <f t="shared" si="81"/>
        <v>re10+13</v>
      </c>
      <c r="N1295">
        <v>14</v>
      </c>
      <c r="O1295">
        <v>0</v>
      </c>
      <c r="P1295">
        <v>63</v>
      </c>
      <c r="Q1295">
        <v>23.8</v>
      </c>
      <c r="R1295" t="s">
        <v>14</v>
      </c>
      <c r="S1295">
        <v>24</v>
      </c>
      <c r="T1295" s="4" t="s">
        <v>42</v>
      </c>
      <c r="U1295" t="s">
        <v>31</v>
      </c>
      <c r="V1295">
        <v>24.775056472616299</v>
      </c>
      <c r="W1295">
        <f t="shared" si="82"/>
        <v>25</v>
      </c>
      <c r="X1295" t="s">
        <v>59</v>
      </c>
      <c r="Y1295" t="str">
        <f t="shared" si="83"/>
        <v>Po</v>
      </c>
    </row>
    <row r="1296" spans="1:25" x14ac:dyDescent="0.3">
      <c r="A1296">
        <v>1838</v>
      </c>
      <c r="B1296">
        <v>504</v>
      </c>
      <c r="C1296" t="s">
        <v>27</v>
      </c>
      <c r="D1296" t="s">
        <v>27</v>
      </c>
      <c r="E1296">
        <f>VLOOKUP(D1296,Tabelle1!$A$2:$B$9,2,0)</f>
        <v>2</v>
      </c>
      <c r="F1296" t="s">
        <v>54</v>
      </c>
      <c r="G1296" t="s">
        <v>61</v>
      </c>
      <c r="H1296" t="str">
        <f>IF(AND(VLOOKUP(D1296,Tabelle1!$A$2:$C$9,3,0)="Uninf", G1296="yes"),"Uninf-AB",VLOOKUP(D1296,Tabelle1!$A$2:$C$9,3,0))</f>
        <v>wMelCS</v>
      </c>
      <c r="I1296" t="str">
        <f t="shared" si="80"/>
        <v>wMelCS_Po_2_+</v>
      </c>
      <c r="J1296">
        <v>3</v>
      </c>
      <c r="K1296">
        <v>33</v>
      </c>
      <c r="L1296">
        <v>13</v>
      </c>
      <c r="M1296" t="str">
        <f t="shared" si="81"/>
        <v>re10+13</v>
      </c>
      <c r="N1296">
        <v>14</v>
      </c>
      <c r="O1296">
        <v>0</v>
      </c>
      <c r="P1296">
        <v>63</v>
      </c>
      <c r="Q1296">
        <v>23.8</v>
      </c>
      <c r="R1296" t="s">
        <v>14</v>
      </c>
      <c r="S1296">
        <v>24</v>
      </c>
      <c r="T1296" s="4" t="s">
        <v>42</v>
      </c>
      <c r="U1296" t="s">
        <v>31</v>
      </c>
      <c r="V1296">
        <v>25.293947687935301</v>
      </c>
      <c r="W1296">
        <f t="shared" si="82"/>
        <v>25</v>
      </c>
      <c r="X1296" t="s">
        <v>59</v>
      </c>
      <c r="Y1296" t="str">
        <f t="shared" si="83"/>
        <v>Po</v>
      </c>
    </row>
    <row r="1297" spans="1:25" x14ac:dyDescent="0.3">
      <c r="A1297">
        <v>1838</v>
      </c>
      <c r="B1297">
        <v>494</v>
      </c>
      <c r="C1297" t="s">
        <v>27</v>
      </c>
      <c r="D1297" t="s">
        <v>27</v>
      </c>
      <c r="E1297">
        <f>VLOOKUP(D1297,Tabelle1!$A$2:$B$9,2,0)</f>
        <v>2</v>
      </c>
      <c r="F1297" t="s">
        <v>54</v>
      </c>
      <c r="G1297" t="s">
        <v>61</v>
      </c>
      <c r="H1297" t="str">
        <f>IF(AND(VLOOKUP(D1297,Tabelle1!$A$2:$C$9,3,0)="Uninf", G1297="yes"),"Uninf-AB",VLOOKUP(D1297,Tabelle1!$A$2:$C$9,3,0))</f>
        <v>wMelCS</v>
      </c>
      <c r="I1297" t="str">
        <f t="shared" si="80"/>
        <v>wMelCS_Po_2_+</v>
      </c>
      <c r="J1297">
        <v>3</v>
      </c>
      <c r="K1297">
        <v>33</v>
      </c>
      <c r="L1297">
        <v>13</v>
      </c>
      <c r="M1297" t="str">
        <f t="shared" si="81"/>
        <v>re10+13</v>
      </c>
      <c r="N1297">
        <v>14</v>
      </c>
      <c r="O1297">
        <v>0</v>
      </c>
      <c r="P1297">
        <v>63</v>
      </c>
      <c r="Q1297">
        <v>23.8</v>
      </c>
      <c r="R1297" t="s">
        <v>14</v>
      </c>
      <c r="S1297">
        <v>24</v>
      </c>
      <c r="T1297" s="4" t="s">
        <v>42</v>
      </c>
      <c r="U1297" t="s">
        <v>31</v>
      </c>
      <c r="V1297">
        <v>25.297941933980901</v>
      </c>
      <c r="W1297">
        <f t="shared" si="82"/>
        <v>25</v>
      </c>
      <c r="X1297" t="s">
        <v>59</v>
      </c>
      <c r="Y1297" t="str">
        <f t="shared" si="83"/>
        <v>Po</v>
      </c>
    </row>
    <row r="1298" spans="1:25" x14ac:dyDescent="0.3">
      <c r="A1298">
        <v>1930</v>
      </c>
      <c r="B1298">
        <v>534</v>
      </c>
      <c r="C1298" t="s">
        <v>27</v>
      </c>
      <c r="D1298" t="s">
        <v>27</v>
      </c>
      <c r="E1298">
        <f>VLOOKUP(D1298,Tabelle1!$A$2:$B$9,2,0)</f>
        <v>2</v>
      </c>
      <c r="F1298" t="s">
        <v>54</v>
      </c>
      <c r="G1298" t="s">
        <v>61</v>
      </c>
      <c r="H1298" t="str">
        <f>IF(AND(VLOOKUP(D1298,Tabelle1!$A$2:$C$9,3,0)="Uninf", G1298="yes"),"Uninf-AB",VLOOKUP(D1298,Tabelle1!$A$2:$C$9,3,0))</f>
        <v>wMelCS</v>
      </c>
      <c r="I1298" t="str">
        <f t="shared" si="80"/>
        <v>wMelCS_Po_2_+</v>
      </c>
      <c r="J1298">
        <v>3</v>
      </c>
      <c r="K1298">
        <v>33</v>
      </c>
      <c r="L1298">
        <v>13</v>
      </c>
      <c r="M1298" t="str">
        <f t="shared" si="81"/>
        <v>re10+13</v>
      </c>
      <c r="N1298">
        <v>14</v>
      </c>
      <c r="O1298">
        <v>0</v>
      </c>
      <c r="P1298">
        <v>63</v>
      </c>
      <c r="Q1298">
        <v>23.8</v>
      </c>
      <c r="R1298" t="s">
        <v>14</v>
      </c>
      <c r="S1298">
        <v>24</v>
      </c>
      <c r="T1298" s="4" t="s">
        <v>42</v>
      </c>
      <c r="U1298" t="s">
        <v>31</v>
      </c>
      <c r="V1298">
        <v>25.728856658979101</v>
      </c>
      <c r="W1298">
        <f t="shared" si="82"/>
        <v>26</v>
      </c>
      <c r="X1298" t="s">
        <v>59</v>
      </c>
      <c r="Y1298" t="str">
        <f t="shared" si="83"/>
        <v>Po</v>
      </c>
    </row>
    <row r="1299" spans="1:25" x14ac:dyDescent="0.3">
      <c r="A1299">
        <v>1964</v>
      </c>
      <c r="B1299">
        <v>524</v>
      </c>
      <c r="C1299" t="s">
        <v>27</v>
      </c>
      <c r="D1299" t="s">
        <v>27</v>
      </c>
      <c r="E1299">
        <f>VLOOKUP(D1299,Tabelle1!$A$2:$B$9,2,0)</f>
        <v>2</v>
      </c>
      <c r="F1299" t="s">
        <v>54</v>
      </c>
      <c r="G1299" t="s">
        <v>61</v>
      </c>
      <c r="H1299" t="str">
        <f>IF(AND(VLOOKUP(D1299,Tabelle1!$A$2:$C$9,3,0)="Uninf", G1299="yes"),"Uninf-AB",VLOOKUP(D1299,Tabelle1!$A$2:$C$9,3,0))</f>
        <v>wMelCS</v>
      </c>
      <c r="I1299" t="str">
        <f t="shared" si="80"/>
        <v>wMelCS_Po_2_+</v>
      </c>
      <c r="J1299">
        <v>3</v>
      </c>
      <c r="K1299">
        <v>33</v>
      </c>
      <c r="L1299">
        <v>13</v>
      </c>
      <c r="M1299" t="str">
        <f t="shared" si="81"/>
        <v>re10+13</v>
      </c>
      <c r="N1299">
        <v>14</v>
      </c>
      <c r="O1299">
        <v>0</v>
      </c>
      <c r="P1299">
        <v>63</v>
      </c>
      <c r="Q1299">
        <v>23.8</v>
      </c>
      <c r="R1299" t="s">
        <v>14</v>
      </c>
      <c r="S1299">
        <v>24</v>
      </c>
      <c r="T1299" s="4" t="s">
        <v>42</v>
      </c>
      <c r="U1299" t="s">
        <v>31</v>
      </c>
      <c r="V1299">
        <v>25.898006536678501</v>
      </c>
      <c r="W1299">
        <f t="shared" si="82"/>
        <v>26</v>
      </c>
      <c r="X1299" t="s">
        <v>59</v>
      </c>
      <c r="Y1299" t="str">
        <f t="shared" si="83"/>
        <v>Po</v>
      </c>
    </row>
    <row r="1300" spans="1:25" x14ac:dyDescent="0.3">
      <c r="A1300">
        <v>1966</v>
      </c>
      <c r="B1300">
        <v>498</v>
      </c>
      <c r="C1300" t="s">
        <v>27</v>
      </c>
      <c r="D1300" t="s">
        <v>27</v>
      </c>
      <c r="E1300">
        <f>VLOOKUP(D1300,Tabelle1!$A$2:$B$9,2,0)</f>
        <v>2</v>
      </c>
      <c r="F1300" t="s">
        <v>54</v>
      </c>
      <c r="G1300" t="s">
        <v>61</v>
      </c>
      <c r="H1300" t="str">
        <f>IF(AND(VLOOKUP(D1300,Tabelle1!$A$2:$C$9,3,0)="Uninf", G1300="yes"),"Uninf-AB",VLOOKUP(D1300,Tabelle1!$A$2:$C$9,3,0))</f>
        <v>wMelCS</v>
      </c>
      <c r="I1300" t="str">
        <f t="shared" si="80"/>
        <v>wMelCS_Po_2_+</v>
      </c>
      <c r="J1300">
        <v>3</v>
      </c>
      <c r="K1300">
        <v>33</v>
      </c>
      <c r="L1300">
        <v>13</v>
      </c>
      <c r="M1300" t="str">
        <f t="shared" si="81"/>
        <v>re10+13</v>
      </c>
      <c r="N1300">
        <v>14</v>
      </c>
      <c r="O1300">
        <v>0</v>
      </c>
      <c r="P1300">
        <v>63</v>
      </c>
      <c r="Q1300">
        <v>23.8</v>
      </c>
      <c r="R1300" t="s">
        <v>14</v>
      </c>
      <c r="S1300">
        <v>24</v>
      </c>
      <c r="T1300" s="4" t="s">
        <v>42</v>
      </c>
      <c r="U1300" t="s">
        <v>31</v>
      </c>
      <c r="V1300">
        <v>25.918106613553199</v>
      </c>
      <c r="W1300">
        <f t="shared" si="82"/>
        <v>26</v>
      </c>
      <c r="X1300" t="s">
        <v>59</v>
      </c>
      <c r="Y1300" t="str">
        <f t="shared" si="83"/>
        <v>Po</v>
      </c>
    </row>
    <row r="1301" spans="1:25" x14ac:dyDescent="0.3">
      <c r="A1301">
        <v>2078</v>
      </c>
      <c r="B1301">
        <v>520</v>
      </c>
      <c r="C1301" t="s">
        <v>27</v>
      </c>
      <c r="D1301" t="s">
        <v>27</v>
      </c>
      <c r="E1301">
        <f>VLOOKUP(D1301,Tabelle1!$A$2:$B$9,2,0)</f>
        <v>2</v>
      </c>
      <c r="F1301" t="s">
        <v>54</v>
      </c>
      <c r="G1301" t="s">
        <v>61</v>
      </c>
      <c r="H1301" t="str">
        <f>IF(AND(VLOOKUP(D1301,Tabelle1!$A$2:$C$9,3,0)="Uninf", G1301="yes"),"Uninf-AB",VLOOKUP(D1301,Tabelle1!$A$2:$C$9,3,0))</f>
        <v>wMelCS</v>
      </c>
      <c r="I1301" t="str">
        <f t="shared" si="80"/>
        <v>wMelCS_Po_2_+</v>
      </c>
      <c r="J1301">
        <v>3</v>
      </c>
      <c r="K1301">
        <v>33</v>
      </c>
      <c r="L1301">
        <v>13</v>
      </c>
      <c r="M1301" t="str">
        <f t="shared" si="81"/>
        <v>re10+13</v>
      </c>
      <c r="N1301">
        <v>14</v>
      </c>
      <c r="O1301">
        <v>0</v>
      </c>
      <c r="P1301">
        <v>63</v>
      </c>
      <c r="Q1301">
        <v>23.8</v>
      </c>
      <c r="R1301" t="s">
        <v>14</v>
      </c>
      <c r="S1301">
        <v>24</v>
      </c>
      <c r="T1301" s="4" t="s">
        <v>42</v>
      </c>
      <c r="U1301" t="s">
        <v>31</v>
      </c>
      <c r="V1301">
        <v>26.453361352994602</v>
      </c>
      <c r="W1301">
        <f t="shared" si="82"/>
        <v>26</v>
      </c>
      <c r="X1301" t="s">
        <v>59</v>
      </c>
      <c r="Y1301" t="str">
        <f t="shared" si="83"/>
        <v>Po</v>
      </c>
    </row>
    <row r="1302" spans="1:25" x14ac:dyDescent="0.3">
      <c r="A1302">
        <v>310</v>
      </c>
      <c r="B1302">
        <v>570</v>
      </c>
      <c r="C1302" t="s">
        <v>32</v>
      </c>
      <c r="D1302" t="s">
        <v>27</v>
      </c>
      <c r="E1302">
        <f>VLOOKUP(D1302,Tabelle1!$A$2:$B$9,2,0)</f>
        <v>2</v>
      </c>
      <c r="F1302" t="s">
        <v>55</v>
      </c>
      <c r="G1302" t="s">
        <v>62</v>
      </c>
      <c r="H1302" t="str">
        <f>IF(AND(VLOOKUP(D1302,Tabelle1!$A$2:$C$9,3,0)="Uninf", G1302="yes"),"Uninf-AB",VLOOKUP(D1302,Tabelle1!$A$2:$C$9,3,0))</f>
        <v>wMelCS</v>
      </c>
      <c r="I1302" t="str">
        <f t="shared" si="80"/>
        <v>wMelCS_Po_2_-</v>
      </c>
      <c r="J1302">
        <v>4</v>
      </c>
      <c r="K1302">
        <v>1</v>
      </c>
      <c r="L1302">
        <v>1</v>
      </c>
      <c r="M1302" t="str">
        <f t="shared" si="81"/>
        <v>re10-1</v>
      </c>
      <c r="N1302">
        <v>12</v>
      </c>
      <c r="O1302">
        <v>20</v>
      </c>
      <c r="P1302">
        <v>57</v>
      </c>
      <c r="Q1302">
        <v>25.8</v>
      </c>
      <c r="R1302" t="s">
        <v>14</v>
      </c>
      <c r="S1302">
        <v>24</v>
      </c>
      <c r="T1302" s="4" t="s">
        <v>42</v>
      </c>
      <c r="U1302" t="s">
        <v>15</v>
      </c>
      <c r="V1302">
        <v>17.179605727402599</v>
      </c>
      <c r="W1302">
        <f t="shared" si="82"/>
        <v>17</v>
      </c>
      <c r="X1302" t="s">
        <v>59</v>
      </c>
      <c r="Y1302" t="str">
        <f t="shared" si="83"/>
        <v>Po</v>
      </c>
    </row>
    <row r="1303" spans="1:25" x14ac:dyDescent="0.3">
      <c r="A1303">
        <v>366</v>
      </c>
      <c r="B1303">
        <v>566</v>
      </c>
      <c r="C1303" t="s">
        <v>32</v>
      </c>
      <c r="D1303" t="s">
        <v>27</v>
      </c>
      <c r="E1303">
        <f>VLOOKUP(D1303,Tabelle1!$A$2:$B$9,2,0)</f>
        <v>2</v>
      </c>
      <c r="F1303" t="s">
        <v>55</v>
      </c>
      <c r="G1303" t="s">
        <v>62</v>
      </c>
      <c r="H1303" t="str">
        <f>IF(AND(VLOOKUP(D1303,Tabelle1!$A$2:$C$9,3,0)="Uninf", G1303="yes"),"Uninf-AB",VLOOKUP(D1303,Tabelle1!$A$2:$C$9,3,0))</f>
        <v>wMelCS</v>
      </c>
      <c r="I1303" t="str">
        <f t="shared" si="80"/>
        <v>wMelCS_Po_2_-</v>
      </c>
      <c r="J1303">
        <v>4</v>
      </c>
      <c r="K1303">
        <v>1</v>
      </c>
      <c r="L1303">
        <v>1</v>
      </c>
      <c r="M1303" t="str">
        <f t="shared" si="81"/>
        <v>re10-1</v>
      </c>
      <c r="N1303">
        <v>12</v>
      </c>
      <c r="O1303">
        <v>20</v>
      </c>
      <c r="P1303">
        <v>57</v>
      </c>
      <c r="Q1303">
        <v>25.8</v>
      </c>
      <c r="R1303" t="s">
        <v>14</v>
      </c>
      <c r="S1303">
        <v>24</v>
      </c>
      <c r="T1303" s="4" t="s">
        <v>42</v>
      </c>
      <c r="U1303" t="s">
        <v>15</v>
      </c>
      <c r="V1303">
        <v>17.471444050275199</v>
      </c>
      <c r="W1303">
        <f t="shared" si="82"/>
        <v>17</v>
      </c>
      <c r="X1303" t="s">
        <v>59</v>
      </c>
      <c r="Y1303" t="str">
        <f t="shared" si="83"/>
        <v>Po</v>
      </c>
    </row>
    <row r="1304" spans="1:25" x14ac:dyDescent="0.3">
      <c r="A1304">
        <v>376</v>
      </c>
      <c r="B1304">
        <v>592</v>
      </c>
      <c r="C1304" t="s">
        <v>32</v>
      </c>
      <c r="D1304" t="s">
        <v>27</v>
      </c>
      <c r="E1304">
        <f>VLOOKUP(D1304,Tabelle1!$A$2:$B$9,2,0)</f>
        <v>2</v>
      </c>
      <c r="F1304" t="s">
        <v>55</v>
      </c>
      <c r="G1304" t="s">
        <v>62</v>
      </c>
      <c r="H1304" t="str">
        <f>IF(AND(VLOOKUP(D1304,Tabelle1!$A$2:$C$9,3,0)="Uninf", G1304="yes"),"Uninf-AB",VLOOKUP(D1304,Tabelle1!$A$2:$C$9,3,0))</f>
        <v>wMelCS</v>
      </c>
      <c r="I1304" t="str">
        <f t="shared" si="80"/>
        <v>wMelCS_Po_2_-</v>
      </c>
      <c r="J1304">
        <v>4</v>
      </c>
      <c r="K1304">
        <v>1</v>
      </c>
      <c r="L1304">
        <v>1</v>
      </c>
      <c r="M1304" t="str">
        <f t="shared" si="81"/>
        <v>re10-1</v>
      </c>
      <c r="N1304">
        <v>12</v>
      </c>
      <c r="O1304">
        <v>20</v>
      </c>
      <c r="P1304">
        <v>57</v>
      </c>
      <c r="Q1304">
        <v>25.8</v>
      </c>
      <c r="R1304" t="s">
        <v>14</v>
      </c>
      <c r="S1304">
        <v>24</v>
      </c>
      <c r="T1304" s="4" t="s">
        <v>42</v>
      </c>
      <c r="U1304" t="s">
        <v>15</v>
      </c>
      <c r="V1304">
        <v>17.520817439041998</v>
      </c>
      <c r="W1304">
        <f t="shared" si="82"/>
        <v>18</v>
      </c>
      <c r="X1304" t="s">
        <v>59</v>
      </c>
      <c r="Y1304" t="str">
        <f t="shared" si="83"/>
        <v>Po</v>
      </c>
    </row>
    <row r="1305" spans="1:25" x14ac:dyDescent="0.3">
      <c r="A1305">
        <v>426</v>
      </c>
      <c r="B1305">
        <v>614</v>
      </c>
      <c r="C1305" t="s">
        <v>32</v>
      </c>
      <c r="D1305" t="s">
        <v>27</v>
      </c>
      <c r="E1305">
        <f>VLOOKUP(D1305,Tabelle1!$A$2:$B$9,2,0)</f>
        <v>2</v>
      </c>
      <c r="F1305" t="s">
        <v>55</v>
      </c>
      <c r="G1305" t="s">
        <v>62</v>
      </c>
      <c r="H1305" t="str">
        <f>IF(AND(VLOOKUP(D1305,Tabelle1!$A$2:$C$9,3,0)="Uninf", G1305="yes"),"Uninf-AB",VLOOKUP(D1305,Tabelle1!$A$2:$C$9,3,0))</f>
        <v>wMelCS</v>
      </c>
      <c r="I1305" t="str">
        <f t="shared" si="80"/>
        <v>wMelCS_Po_2_-</v>
      </c>
      <c r="J1305">
        <v>4</v>
      </c>
      <c r="K1305">
        <v>1</v>
      </c>
      <c r="L1305">
        <v>1</v>
      </c>
      <c r="M1305" t="str">
        <f t="shared" si="81"/>
        <v>re10-1</v>
      </c>
      <c r="N1305">
        <v>12</v>
      </c>
      <c r="O1305">
        <v>20</v>
      </c>
      <c r="P1305">
        <v>57</v>
      </c>
      <c r="Q1305">
        <v>25.8</v>
      </c>
      <c r="R1305" t="s">
        <v>14</v>
      </c>
      <c r="S1305">
        <v>24</v>
      </c>
      <c r="T1305" s="4" t="s">
        <v>42</v>
      </c>
      <c r="U1305" t="s">
        <v>15</v>
      </c>
      <c r="V1305">
        <v>17.7787640175289</v>
      </c>
      <c r="W1305">
        <f t="shared" si="82"/>
        <v>18</v>
      </c>
      <c r="X1305" t="s">
        <v>59</v>
      </c>
      <c r="Y1305" t="str">
        <f t="shared" si="83"/>
        <v>Po</v>
      </c>
    </row>
    <row r="1306" spans="1:25" x14ac:dyDescent="0.3">
      <c r="A1306">
        <v>422</v>
      </c>
      <c r="B1306">
        <v>576</v>
      </c>
      <c r="C1306" t="s">
        <v>32</v>
      </c>
      <c r="D1306" t="s">
        <v>27</v>
      </c>
      <c r="E1306">
        <f>VLOOKUP(D1306,Tabelle1!$A$2:$B$9,2,0)</f>
        <v>2</v>
      </c>
      <c r="F1306" t="s">
        <v>55</v>
      </c>
      <c r="G1306" t="s">
        <v>62</v>
      </c>
      <c r="H1306" t="str">
        <f>IF(AND(VLOOKUP(D1306,Tabelle1!$A$2:$C$9,3,0)="Uninf", G1306="yes"),"Uninf-AB",VLOOKUP(D1306,Tabelle1!$A$2:$C$9,3,0))</f>
        <v>wMelCS</v>
      </c>
      <c r="I1306" t="str">
        <f t="shared" si="80"/>
        <v>wMelCS_Po_2_-</v>
      </c>
      <c r="J1306">
        <v>4</v>
      </c>
      <c r="K1306">
        <v>1</v>
      </c>
      <c r="L1306">
        <v>1</v>
      </c>
      <c r="M1306" t="str">
        <f t="shared" si="81"/>
        <v>re10-1</v>
      </c>
      <c r="N1306">
        <v>12</v>
      </c>
      <c r="O1306">
        <v>20</v>
      </c>
      <c r="P1306">
        <v>57</v>
      </c>
      <c r="Q1306">
        <v>25.8</v>
      </c>
      <c r="R1306" t="s">
        <v>14</v>
      </c>
      <c r="S1306">
        <v>24</v>
      </c>
      <c r="T1306" s="4" t="s">
        <v>42</v>
      </c>
      <c r="U1306" t="s">
        <v>15</v>
      </c>
      <c r="V1306">
        <v>17.761846124211399</v>
      </c>
      <c r="W1306">
        <f t="shared" si="82"/>
        <v>18</v>
      </c>
      <c r="X1306" t="s">
        <v>59</v>
      </c>
      <c r="Y1306" t="str">
        <f t="shared" si="83"/>
        <v>Po</v>
      </c>
    </row>
    <row r="1307" spans="1:25" x14ac:dyDescent="0.3">
      <c r="A1307">
        <v>456</v>
      </c>
      <c r="B1307">
        <v>560</v>
      </c>
      <c r="C1307" t="s">
        <v>32</v>
      </c>
      <c r="D1307" t="s">
        <v>27</v>
      </c>
      <c r="E1307">
        <f>VLOOKUP(D1307,Tabelle1!$A$2:$B$9,2,0)</f>
        <v>2</v>
      </c>
      <c r="F1307" t="s">
        <v>55</v>
      </c>
      <c r="G1307" t="s">
        <v>62</v>
      </c>
      <c r="H1307" t="str">
        <f>IF(AND(VLOOKUP(D1307,Tabelle1!$A$2:$C$9,3,0)="Uninf", G1307="yes"),"Uninf-AB",VLOOKUP(D1307,Tabelle1!$A$2:$C$9,3,0))</f>
        <v>wMelCS</v>
      </c>
      <c r="I1307" t="str">
        <f t="shared" si="80"/>
        <v>wMelCS_Po_2_-</v>
      </c>
      <c r="J1307">
        <v>4</v>
      </c>
      <c r="K1307">
        <v>1</v>
      </c>
      <c r="L1307">
        <v>1</v>
      </c>
      <c r="M1307" t="str">
        <f t="shared" si="81"/>
        <v>re10-1</v>
      </c>
      <c r="N1307">
        <v>12</v>
      </c>
      <c r="O1307">
        <v>20</v>
      </c>
      <c r="P1307">
        <v>57</v>
      </c>
      <c r="Q1307">
        <v>25.8</v>
      </c>
      <c r="R1307" t="s">
        <v>14</v>
      </c>
      <c r="S1307">
        <v>24</v>
      </c>
      <c r="T1307" s="4" t="s">
        <v>42</v>
      </c>
      <c r="U1307" t="s">
        <v>15</v>
      </c>
      <c r="V1307">
        <v>17.940425959516499</v>
      </c>
      <c r="W1307">
        <f t="shared" si="82"/>
        <v>18</v>
      </c>
      <c r="X1307" t="s">
        <v>59</v>
      </c>
      <c r="Y1307" t="str">
        <f t="shared" si="83"/>
        <v>Po</v>
      </c>
    </row>
    <row r="1308" spans="1:25" x14ac:dyDescent="0.3">
      <c r="A1308">
        <v>504</v>
      </c>
      <c r="B1308">
        <v>552</v>
      </c>
      <c r="C1308" t="s">
        <v>32</v>
      </c>
      <c r="D1308" t="s">
        <v>27</v>
      </c>
      <c r="E1308">
        <f>VLOOKUP(D1308,Tabelle1!$A$2:$B$9,2,0)</f>
        <v>2</v>
      </c>
      <c r="F1308" t="s">
        <v>55</v>
      </c>
      <c r="G1308" t="s">
        <v>62</v>
      </c>
      <c r="H1308" t="str">
        <f>IF(AND(VLOOKUP(D1308,Tabelle1!$A$2:$C$9,3,0)="Uninf", G1308="yes"),"Uninf-AB",VLOOKUP(D1308,Tabelle1!$A$2:$C$9,3,0))</f>
        <v>wMelCS</v>
      </c>
      <c r="I1308" t="str">
        <f t="shared" si="80"/>
        <v>wMelCS_Po_2_-</v>
      </c>
      <c r="J1308">
        <v>4</v>
      </c>
      <c r="K1308">
        <v>1</v>
      </c>
      <c r="L1308">
        <v>1</v>
      </c>
      <c r="M1308" t="str">
        <f t="shared" si="81"/>
        <v>re10-1</v>
      </c>
      <c r="N1308">
        <v>12</v>
      </c>
      <c r="O1308">
        <v>20</v>
      </c>
      <c r="P1308">
        <v>57</v>
      </c>
      <c r="Q1308">
        <v>25.8</v>
      </c>
      <c r="R1308" t="s">
        <v>14</v>
      </c>
      <c r="S1308">
        <v>24</v>
      </c>
      <c r="T1308" s="4" t="s">
        <v>42</v>
      </c>
      <c r="U1308" t="s">
        <v>15</v>
      </c>
      <c r="V1308">
        <v>18.1910420726519</v>
      </c>
      <c r="W1308">
        <f t="shared" si="82"/>
        <v>18</v>
      </c>
      <c r="X1308" t="s">
        <v>59</v>
      </c>
      <c r="Y1308" t="str">
        <f t="shared" si="83"/>
        <v>Po</v>
      </c>
    </row>
    <row r="1309" spans="1:25" x14ac:dyDescent="0.3">
      <c r="A1309">
        <v>508</v>
      </c>
      <c r="B1309">
        <v>596</v>
      </c>
      <c r="C1309" t="s">
        <v>32</v>
      </c>
      <c r="D1309" t="s">
        <v>27</v>
      </c>
      <c r="E1309">
        <f>VLOOKUP(D1309,Tabelle1!$A$2:$B$9,2,0)</f>
        <v>2</v>
      </c>
      <c r="F1309" t="s">
        <v>55</v>
      </c>
      <c r="G1309" t="s">
        <v>62</v>
      </c>
      <c r="H1309" t="str">
        <f>IF(AND(VLOOKUP(D1309,Tabelle1!$A$2:$C$9,3,0)="Uninf", G1309="yes"),"Uninf-AB",VLOOKUP(D1309,Tabelle1!$A$2:$C$9,3,0))</f>
        <v>wMelCS</v>
      </c>
      <c r="I1309" t="str">
        <f t="shared" si="80"/>
        <v>wMelCS_Po_2_-</v>
      </c>
      <c r="J1309">
        <v>4</v>
      </c>
      <c r="K1309">
        <v>1</v>
      </c>
      <c r="L1309">
        <v>1</v>
      </c>
      <c r="M1309" t="str">
        <f t="shared" si="81"/>
        <v>re10-1</v>
      </c>
      <c r="N1309">
        <v>12</v>
      </c>
      <c r="O1309">
        <v>20</v>
      </c>
      <c r="P1309">
        <v>57</v>
      </c>
      <c r="Q1309">
        <v>25.8</v>
      </c>
      <c r="R1309" t="s">
        <v>14</v>
      </c>
      <c r="S1309">
        <v>24</v>
      </c>
      <c r="T1309" s="4" t="s">
        <v>42</v>
      </c>
      <c r="U1309" t="s">
        <v>15</v>
      </c>
      <c r="V1309">
        <v>18.207344430710901</v>
      </c>
      <c r="W1309">
        <f t="shared" si="82"/>
        <v>18</v>
      </c>
      <c r="X1309" t="s">
        <v>59</v>
      </c>
      <c r="Y1309" t="str">
        <f t="shared" si="83"/>
        <v>Po</v>
      </c>
    </row>
    <row r="1310" spans="1:25" x14ac:dyDescent="0.3">
      <c r="A1310">
        <v>560</v>
      </c>
      <c r="B1310">
        <v>612</v>
      </c>
      <c r="C1310" t="s">
        <v>32</v>
      </c>
      <c r="D1310" t="s">
        <v>27</v>
      </c>
      <c r="E1310">
        <f>VLOOKUP(D1310,Tabelle1!$A$2:$B$9,2,0)</f>
        <v>2</v>
      </c>
      <c r="F1310" t="s">
        <v>55</v>
      </c>
      <c r="G1310" t="s">
        <v>62</v>
      </c>
      <c r="H1310" t="str">
        <f>IF(AND(VLOOKUP(D1310,Tabelle1!$A$2:$C$9,3,0)="Uninf", G1310="yes"),"Uninf-AB",VLOOKUP(D1310,Tabelle1!$A$2:$C$9,3,0))</f>
        <v>wMelCS</v>
      </c>
      <c r="I1310" t="str">
        <f t="shared" si="80"/>
        <v>wMelCS_Po_2_-</v>
      </c>
      <c r="J1310">
        <v>4</v>
      </c>
      <c r="K1310">
        <v>1</v>
      </c>
      <c r="L1310">
        <v>1</v>
      </c>
      <c r="M1310" t="str">
        <f t="shared" si="81"/>
        <v>re10-1</v>
      </c>
      <c r="N1310">
        <v>12</v>
      </c>
      <c r="O1310">
        <v>20</v>
      </c>
      <c r="P1310">
        <v>57</v>
      </c>
      <c r="Q1310">
        <v>25.8</v>
      </c>
      <c r="R1310" t="s">
        <v>14</v>
      </c>
      <c r="S1310">
        <v>24</v>
      </c>
      <c r="T1310" s="4" t="s">
        <v>42</v>
      </c>
      <c r="U1310" t="s">
        <v>15</v>
      </c>
      <c r="V1310">
        <v>18.476314686100402</v>
      </c>
      <c r="W1310">
        <f t="shared" si="82"/>
        <v>18</v>
      </c>
      <c r="X1310" t="s">
        <v>59</v>
      </c>
      <c r="Y1310" t="str">
        <f t="shared" si="83"/>
        <v>Po</v>
      </c>
    </row>
    <row r="1311" spans="1:25" x14ac:dyDescent="0.3">
      <c r="A1311">
        <v>712</v>
      </c>
      <c r="B1311">
        <v>542</v>
      </c>
      <c r="C1311" t="s">
        <v>32</v>
      </c>
      <c r="D1311" t="s">
        <v>27</v>
      </c>
      <c r="E1311">
        <f>VLOOKUP(D1311,Tabelle1!$A$2:$B$9,2,0)</f>
        <v>2</v>
      </c>
      <c r="F1311" t="s">
        <v>55</v>
      </c>
      <c r="G1311" t="s">
        <v>62</v>
      </c>
      <c r="H1311" t="str">
        <f>IF(AND(VLOOKUP(D1311,Tabelle1!$A$2:$C$9,3,0)="Uninf", G1311="yes"),"Uninf-AB",VLOOKUP(D1311,Tabelle1!$A$2:$C$9,3,0))</f>
        <v>wMelCS</v>
      </c>
      <c r="I1311" t="str">
        <f t="shared" si="80"/>
        <v>wMelCS_Po_2_-</v>
      </c>
      <c r="J1311">
        <v>4</v>
      </c>
      <c r="K1311">
        <v>1</v>
      </c>
      <c r="L1311">
        <v>1</v>
      </c>
      <c r="M1311" t="str">
        <f t="shared" si="81"/>
        <v>re10-1</v>
      </c>
      <c r="N1311">
        <v>12</v>
      </c>
      <c r="O1311">
        <v>20</v>
      </c>
      <c r="P1311">
        <v>57</v>
      </c>
      <c r="Q1311">
        <v>25.8</v>
      </c>
      <c r="R1311" t="s">
        <v>14</v>
      </c>
      <c r="S1311">
        <v>24</v>
      </c>
      <c r="T1311" s="4" t="s">
        <v>42</v>
      </c>
      <c r="U1311" t="s">
        <v>15</v>
      </c>
      <c r="V1311">
        <v>19.2745146957317</v>
      </c>
      <c r="W1311">
        <f t="shared" si="82"/>
        <v>19</v>
      </c>
      <c r="X1311" t="s">
        <v>59</v>
      </c>
      <c r="Y1311" t="str">
        <f t="shared" si="83"/>
        <v>Po</v>
      </c>
    </row>
    <row r="1312" spans="1:25" x14ac:dyDescent="0.3">
      <c r="A1312">
        <v>726</v>
      </c>
      <c r="B1312">
        <v>576</v>
      </c>
      <c r="C1312" t="s">
        <v>32</v>
      </c>
      <c r="D1312" t="s">
        <v>27</v>
      </c>
      <c r="E1312">
        <f>VLOOKUP(D1312,Tabelle1!$A$2:$B$9,2,0)</f>
        <v>2</v>
      </c>
      <c r="F1312" t="s">
        <v>55</v>
      </c>
      <c r="G1312" t="s">
        <v>62</v>
      </c>
      <c r="H1312" t="str">
        <f>IF(AND(VLOOKUP(D1312,Tabelle1!$A$2:$C$9,3,0)="Uninf", G1312="yes"),"Uninf-AB",VLOOKUP(D1312,Tabelle1!$A$2:$C$9,3,0))</f>
        <v>wMelCS</v>
      </c>
      <c r="I1312" t="str">
        <f t="shared" si="80"/>
        <v>wMelCS_Po_2_-</v>
      </c>
      <c r="J1312">
        <v>4</v>
      </c>
      <c r="K1312">
        <v>1</v>
      </c>
      <c r="L1312">
        <v>1</v>
      </c>
      <c r="M1312" t="str">
        <f t="shared" si="81"/>
        <v>re10-1</v>
      </c>
      <c r="N1312">
        <v>12</v>
      </c>
      <c r="O1312">
        <v>20</v>
      </c>
      <c r="P1312">
        <v>57</v>
      </c>
      <c r="Q1312">
        <v>25.8</v>
      </c>
      <c r="R1312" t="s">
        <v>14</v>
      </c>
      <c r="S1312">
        <v>24</v>
      </c>
      <c r="T1312" s="4" t="s">
        <v>42</v>
      </c>
      <c r="U1312" t="s">
        <v>15</v>
      </c>
      <c r="V1312">
        <v>19.343883654108499</v>
      </c>
      <c r="W1312">
        <f t="shared" si="82"/>
        <v>19</v>
      </c>
      <c r="X1312" t="s">
        <v>59</v>
      </c>
      <c r="Y1312" t="str">
        <f t="shared" si="83"/>
        <v>Po</v>
      </c>
    </row>
    <row r="1313" spans="1:25" x14ac:dyDescent="0.3">
      <c r="A1313">
        <v>894</v>
      </c>
      <c r="B1313">
        <v>584</v>
      </c>
      <c r="C1313" t="s">
        <v>32</v>
      </c>
      <c r="D1313" t="s">
        <v>27</v>
      </c>
      <c r="E1313">
        <f>VLOOKUP(D1313,Tabelle1!$A$2:$B$9,2,0)</f>
        <v>2</v>
      </c>
      <c r="F1313" t="s">
        <v>55</v>
      </c>
      <c r="G1313" t="s">
        <v>62</v>
      </c>
      <c r="H1313" t="str">
        <f>IF(AND(VLOOKUP(D1313,Tabelle1!$A$2:$C$9,3,0)="Uninf", G1313="yes"),"Uninf-AB",VLOOKUP(D1313,Tabelle1!$A$2:$C$9,3,0))</f>
        <v>wMelCS</v>
      </c>
      <c r="I1313" t="str">
        <f t="shared" si="80"/>
        <v>wMelCS_Po_2_-</v>
      </c>
      <c r="J1313">
        <v>4</v>
      </c>
      <c r="K1313">
        <v>1</v>
      </c>
      <c r="L1313">
        <v>1</v>
      </c>
      <c r="M1313" t="str">
        <f t="shared" si="81"/>
        <v>re10-1</v>
      </c>
      <c r="N1313">
        <v>12</v>
      </c>
      <c r="O1313">
        <v>20</v>
      </c>
      <c r="P1313">
        <v>57</v>
      </c>
      <c r="Q1313">
        <v>25.8</v>
      </c>
      <c r="R1313" t="s">
        <v>14</v>
      </c>
      <c r="S1313">
        <v>24</v>
      </c>
      <c r="T1313" s="4" t="s">
        <v>42</v>
      </c>
      <c r="U1313" t="s">
        <v>15</v>
      </c>
      <c r="V1313">
        <v>20.217346838531501</v>
      </c>
      <c r="W1313">
        <f t="shared" si="82"/>
        <v>20</v>
      </c>
      <c r="X1313" t="s">
        <v>59</v>
      </c>
      <c r="Y1313" t="str">
        <f t="shared" si="83"/>
        <v>Po</v>
      </c>
    </row>
    <row r="1314" spans="1:25" x14ac:dyDescent="0.3">
      <c r="A1314">
        <v>1802</v>
      </c>
      <c r="B1314">
        <v>534</v>
      </c>
      <c r="C1314" t="s">
        <v>32</v>
      </c>
      <c r="D1314" t="s">
        <v>27</v>
      </c>
      <c r="E1314">
        <f>VLOOKUP(D1314,Tabelle1!$A$2:$B$9,2,0)</f>
        <v>2</v>
      </c>
      <c r="F1314" t="s">
        <v>55</v>
      </c>
      <c r="G1314" t="s">
        <v>62</v>
      </c>
      <c r="H1314" t="str">
        <f>IF(AND(VLOOKUP(D1314,Tabelle1!$A$2:$C$9,3,0)="Uninf", G1314="yes"),"Uninf-AB",VLOOKUP(D1314,Tabelle1!$A$2:$C$9,3,0))</f>
        <v>wMelCS</v>
      </c>
      <c r="I1314" t="str">
        <f t="shared" si="80"/>
        <v>wMelCS_Po_2_-</v>
      </c>
      <c r="J1314">
        <v>4</v>
      </c>
      <c r="K1314">
        <v>1</v>
      </c>
      <c r="L1314">
        <v>1</v>
      </c>
      <c r="M1314" t="str">
        <f t="shared" si="81"/>
        <v>re10-1</v>
      </c>
      <c r="N1314">
        <v>12</v>
      </c>
      <c r="O1314">
        <v>20</v>
      </c>
      <c r="P1314">
        <v>57</v>
      </c>
      <c r="Q1314">
        <v>25.8</v>
      </c>
      <c r="R1314" t="s">
        <v>14</v>
      </c>
      <c r="S1314">
        <v>24</v>
      </c>
      <c r="T1314" s="4" t="s">
        <v>42</v>
      </c>
      <c r="U1314" t="s">
        <v>15</v>
      </c>
      <c r="V1314">
        <v>24.947772605422401</v>
      </c>
      <c r="W1314">
        <f t="shared" si="82"/>
        <v>25</v>
      </c>
      <c r="X1314" t="s">
        <v>59</v>
      </c>
      <c r="Y1314" t="str">
        <f t="shared" si="83"/>
        <v>Po</v>
      </c>
    </row>
    <row r="1315" spans="1:25" x14ac:dyDescent="0.3">
      <c r="A1315">
        <v>2042</v>
      </c>
      <c r="B1315">
        <v>562</v>
      </c>
      <c r="C1315" t="s">
        <v>32</v>
      </c>
      <c r="D1315" t="s">
        <v>27</v>
      </c>
      <c r="E1315">
        <f>VLOOKUP(D1315,Tabelle1!$A$2:$B$9,2,0)</f>
        <v>2</v>
      </c>
      <c r="F1315" t="s">
        <v>55</v>
      </c>
      <c r="G1315" t="s">
        <v>62</v>
      </c>
      <c r="H1315" t="str">
        <f>IF(AND(VLOOKUP(D1315,Tabelle1!$A$2:$C$9,3,0)="Uninf", G1315="yes"),"Uninf-AB",VLOOKUP(D1315,Tabelle1!$A$2:$C$9,3,0))</f>
        <v>wMelCS</v>
      </c>
      <c r="I1315" t="str">
        <f t="shared" si="80"/>
        <v>wMelCS_Po_2_-</v>
      </c>
      <c r="J1315">
        <v>4</v>
      </c>
      <c r="K1315">
        <v>1</v>
      </c>
      <c r="L1315">
        <v>1</v>
      </c>
      <c r="M1315" t="str">
        <f t="shared" si="81"/>
        <v>re10-1</v>
      </c>
      <c r="N1315">
        <v>12</v>
      </c>
      <c r="O1315">
        <v>20</v>
      </c>
      <c r="P1315">
        <v>57</v>
      </c>
      <c r="Q1315">
        <v>25.8</v>
      </c>
      <c r="R1315" t="s">
        <v>14</v>
      </c>
      <c r="S1315">
        <v>24</v>
      </c>
      <c r="T1315" s="4" t="s">
        <v>42</v>
      </c>
      <c r="U1315" t="s">
        <v>15</v>
      </c>
      <c r="V1315">
        <v>26.193877104836499</v>
      </c>
      <c r="W1315">
        <f t="shared" si="82"/>
        <v>26</v>
      </c>
      <c r="X1315" t="s">
        <v>59</v>
      </c>
      <c r="Y1315" t="str">
        <f t="shared" si="83"/>
        <v>Po</v>
      </c>
    </row>
    <row r="1316" spans="1:25" x14ac:dyDescent="0.3">
      <c r="A1316">
        <v>2116</v>
      </c>
      <c r="B1316">
        <v>538</v>
      </c>
      <c r="C1316" t="s">
        <v>32</v>
      </c>
      <c r="D1316" t="s">
        <v>27</v>
      </c>
      <c r="E1316">
        <f>VLOOKUP(D1316,Tabelle1!$A$2:$B$9,2,0)</f>
        <v>2</v>
      </c>
      <c r="F1316" t="s">
        <v>55</v>
      </c>
      <c r="G1316" t="s">
        <v>62</v>
      </c>
      <c r="H1316" t="str">
        <f>IF(AND(VLOOKUP(D1316,Tabelle1!$A$2:$C$9,3,0)="Uninf", G1316="yes"),"Uninf-AB",VLOOKUP(D1316,Tabelle1!$A$2:$C$9,3,0))</f>
        <v>wMelCS</v>
      </c>
      <c r="I1316" t="str">
        <f t="shared" si="80"/>
        <v>wMelCS_Po_2_-</v>
      </c>
      <c r="J1316">
        <v>4</v>
      </c>
      <c r="K1316">
        <v>1</v>
      </c>
      <c r="L1316">
        <v>1</v>
      </c>
      <c r="M1316" t="str">
        <f t="shared" si="81"/>
        <v>re10-1</v>
      </c>
      <c r="N1316">
        <v>12</v>
      </c>
      <c r="O1316">
        <v>20</v>
      </c>
      <c r="P1316">
        <v>57</v>
      </c>
      <c r="Q1316">
        <v>25.8</v>
      </c>
      <c r="R1316" t="s">
        <v>14</v>
      </c>
      <c r="S1316">
        <v>24</v>
      </c>
      <c r="T1316" s="4" t="s">
        <v>42</v>
      </c>
      <c r="U1316" t="s">
        <v>15</v>
      </c>
      <c r="V1316">
        <v>26.581440486700799</v>
      </c>
      <c r="W1316">
        <f t="shared" si="82"/>
        <v>27</v>
      </c>
      <c r="X1316" t="s">
        <v>59</v>
      </c>
      <c r="Y1316" t="str">
        <f t="shared" si="83"/>
        <v>Po</v>
      </c>
    </row>
    <row r="1317" spans="1:25" x14ac:dyDescent="0.3">
      <c r="A1317">
        <v>2186</v>
      </c>
      <c r="B1317">
        <v>550</v>
      </c>
      <c r="C1317" t="s">
        <v>32</v>
      </c>
      <c r="D1317" t="s">
        <v>27</v>
      </c>
      <c r="E1317">
        <f>VLOOKUP(D1317,Tabelle1!$A$2:$B$9,2,0)</f>
        <v>2</v>
      </c>
      <c r="F1317" t="s">
        <v>55</v>
      </c>
      <c r="G1317" t="s">
        <v>62</v>
      </c>
      <c r="H1317" t="str">
        <f>IF(AND(VLOOKUP(D1317,Tabelle1!$A$2:$C$9,3,0)="Uninf", G1317="yes"),"Uninf-AB",VLOOKUP(D1317,Tabelle1!$A$2:$C$9,3,0))</f>
        <v>wMelCS</v>
      </c>
      <c r="I1317" t="str">
        <f t="shared" si="80"/>
        <v>wMelCS_Po_2_-</v>
      </c>
      <c r="J1317">
        <v>4</v>
      </c>
      <c r="K1317">
        <v>1</v>
      </c>
      <c r="L1317">
        <v>1</v>
      </c>
      <c r="M1317" t="str">
        <f t="shared" si="81"/>
        <v>re10-1</v>
      </c>
      <c r="N1317">
        <v>12</v>
      </c>
      <c r="O1317">
        <v>20</v>
      </c>
      <c r="P1317">
        <v>57</v>
      </c>
      <c r="Q1317">
        <v>25.8</v>
      </c>
      <c r="R1317" t="s">
        <v>14</v>
      </c>
      <c r="S1317">
        <v>24</v>
      </c>
      <c r="T1317" s="4" t="s">
        <v>42</v>
      </c>
      <c r="U1317" t="s">
        <v>15</v>
      </c>
      <c r="V1317">
        <v>26.944494373725799</v>
      </c>
      <c r="W1317">
        <f t="shared" si="82"/>
        <v>27</v>
      </c>
      <c r="X1317" t="s">
        <v>59</v>
      </c>
      <c r="Y1317" t="str">
        <f t="shared" si="83"/>
        <v>Po</v>
      </c>
    </row>
    <row r="1318" spans="1:25" x14ac:dyDescent="0.3">
      <c r="A1318">
        <v>2188</v>
      </c>
      <c r="B1318">
        <v>536</v>
      </c>
      <c r="C1318" t="s">
        <v>32</v>
      </c>
      <c r="D1318" t="s">
        <v>27</v>
      </c>
      <c r="E1318">
        <f>VLOOKUP(D1318,Tabelle1!$A$2:$B$9,2,0)</f>
        <v>2</v>
      </c>
      <c r="F1318" t="s">
        <v>55</v>
      </c>
      <c r="G1318" t="s">
        <v>62</v>
      </c>
      <c r="H1318" t="str">
        <f>IF(AND(VLOOKUP(D1318,Tabelle1!$A$2:$C$9,3,0)="Uninf", G1318="yes"),"Uninf-AB",VLOOKUP(D1318,Tabelle1!$A$2:$C$9,3,0))</f>
        <v>wMelCS</v>
      </c>
      <c r="I1318" t="str">
        <f t="shared" si="80"/>
        <v>wMelCS_Po_2_-</v>
      </c>
      <c r="J1318">
        <v>4</v>
      </c>
      <c r="K1318">
        <v>1</v>
      </c>
      <c r="L1318">
        <v>1</v>
      </c>
      <c r="M1318" t="str">
        <f t="shared" si="81"/>
        <v>re10-1</v>
      </c>
      <c r="N1318">
        <v>12</v>
      </c>
      <c r="O1318">
        <v>20</v>
      </c>
      <c r="P1318">
        <v>57</v>
      </c>
      <c r="Q1318">
        <v>25.8</v>
      </c>
      <c r="R1318" t="s">
        <v>14</v>
      </c>
      <c r="S1318">
        <v>24</v>
      </c>
      <c r="T1318" s="4" t="s">
        <v>42</v>
      </c>
      <c r="U1318" t="s">
        <v>15</v>
      </c>
      <c r="V1318">
        <v>26.956338764306398</v>
      </c>
      <c r="W1318">
        <f t="shared" si="82"/>
        <v>27</v>
      </c>
      <c r="X1318" t="s">
        <v>59</v>
      </c>
      <c r="Y1318" t="str">
        <f t="shared" si="83"/>
        <v>Po</v>
      </c>
    </row>
    <row r="1319" spans="1:25" x14ac:dyDescent="0.3">
      <c r="A1319">
        <v>2194</v>
      </c>
      <c r="B1319">
        <v>514</v>
      </c>
      <c r="C1319" t="s">
        <v>32</v>
      </c>
      <c r="D1319" t="s">
        <v>27</v>
      </c>
      <c r="E1319">
        <f>VLOOKUP(D1319,Tabelle1!$A$2:$B$9,2,0)</f>
        <v>2</v>
      </c>
      <c r="F1319" t="s">
        <v>55</v>
      </c>
      <c r="G1319" t="s">
        <v>62</v>
      </c>
      <c r="H1319" t="str">
        <f>IF(AND(VLOOKUP(D1319,Tabelle1!$A$2:$C$9,3,0)="Uninf", G1319="yes"),"Uninf-AB",VLOOKUP(D1319,Tabelle1!$A$2:$C$9,3,0))</f>
        <v>wMelCS</v>
      </c>
      <c r="I1319" t="str">
        <f t="shared" si="80"/>
        <v>wMelCS_Po_2_-</v>
      </c>
      <c r="J1319">
        <v>4</v>
      </c>
      <c r="K1319">
        <v>1</v>
      </c>
      <c r="L1319">
        <v>1</v>
      </c>
      <c r="M1319" t="str">
        <f t="shared" si="81"/>
        <v>re10-1</v>
      </c>
      <c r="N1319">
        <v>12</v>
      </c>
      <c r="O1319">
        <v>20</v>
      </c>
      <c r="P1319">
        <v>57</v>
      </c>
      <c r="Q1319">
        <v>25.8</v>
      </c>
      <c r="R1319" t="s">
        <v>14</v>
      </c>
      <c r="S1319">
        <v>24</v>
      </c>
      <c r="T1319" s="4" t="s">
        <v>42</v>
      </c>
      <c r="U1319" t="s">
        <v>15</v>
      </c>
      <c r="V1319">
        <v>26.989820151853198</v>
      </c>
      <c r="W1319">
        <f t="shared" si="82"/>
        <v>27</v>
      </c>
      <c r="X1319" t="s">
        <v>59</v>
      </c>
      <c r="Y1319" t="str">
        <f t="shared" si="83"/>
        <v>Po</v>
      </c>
    </row>
    <row r="1320" spans="1:25" x14ac:dyDescent="0.3">
      <c r="A1320">
        <v>2226</v>
      </c>
      <c r="B1320">
        <v>514</v>
      </c>
      <c r="C1320" t="s">
        <v>32</v>
      </c>
      <c r="D1320" t="s">
        <v>27</v>
      </c>
      <c r="E1320">
        <f>VLOOKUP(D1320,Tabelle1!$A$2:$B$9,2,0)</f>
        <v>2</v>
      </c>
      <c r="F1320" t="s">
        <v>55</v>
      </c>
      <c r="G1320" t="s">
        <v>62</v>
      </c>
      <c r="H1320" t="str">
        <f>IF(AND(VLOOKUP(D1320,Tabelle1!$A$2:$C$9,3,0)="Uninf", G1320="yes"),"Uninf-AB",VLOOKUP(D1320,Tabelle1!$A$2:$C$9,3,0))</f>
        <v>wMelCS</v>
      </c>
      <c r="I1320" t="str">
        <f t="shared" si="80"/>
        <v>wMelCS_Po_2_-</v>
      </c>
      <c r="J1320">
        <v>4</v>
      </c>
      <c r="K1320">
        <v>1</v>
      </c>
      <c r="L1320">
        <v>1</v>
      </c>
      <c r="M1320" t="str">
        <f t="shared" si="81"/>
        <v>re10-1</v>
      </c>
      <c r="N1320">
        <v>12</v>
      </c>
      <c r="O1320">
        <v>20</v>
      </c>
      <c r="P1320">
        <v>57</v>
      </c>
      <c r="Q1320">
        <v>25.8</v>
      </c>
      <c r="R1320" t="s">
        <v>14</v>
      </c>
      <c r="S1320">
        <v>24</v>
      </c>
      <c r="T1320" s="4" t="s">
        <v>42</v>
      </c>
      <c r="U1320" t="s">
        <v>15</v>
      </c>
      <c r="V1320">
        <v>27.156350418158102</v>
      </c>
      <c r="W1320">
        <f t="shared" si="82"/>
        <v>27</v>
      </c>
      <c r="X1320" t="s">
        <v>59</v>
      </c>
      <c r="Y1320" t="str">
        <f t="shared" si="83"/>
        <v>Po</v>
      </c>
    </row>
    <row r="1321" spans="1:25" x14ac:dyDescent="0.3">
      <c r="A1321">
        <v>2260</v>
      </c>
      <c r="B1321">
        <v>544</v>
      </c>
      <c r="C1321" t="s">
        <v>32</v>
      </c>
      <c r="D1321" t="s">
        <v>27</v>
      </c>
      <c r="E1321">
        <f>VLOOKUP(D1321,Tabelle1!$A$2:$B$9,2,0)</f>
        <v>2</v>
      </c>
      <c r="F1321" t="s">
        <v>55</v>
      </c>
      <c r="G1321" t="s">
        <v>62</v>
      </c>
      <c r="H1321" t="str">
        <f>IF(AND(VLOOKUP(D1321,Tabelle1!$A$2:$C$9,3,0)="Uninf", G1321="yes"),"Uninf-AB",VLOOKUP(D1321,Tabelle1!$A$2:$C$9,3,0))</f>
        <v>wMelCS</v>
      </c>
      <c r="I1321" t="str">
        <f t="shared" si="80"/>
        <v>wMelCS_Po_2_-</v>
      </c>
      <c r="J1321">
        <v>4</v>
      </c>
      <c r="K1321">
        <v>1</v>
      </c>
      <c r="L1321">
        <v>1</v>
      </c>
      <c r="M1321" t="str">
        <f t="shared" si="81"/>
        <v>re10-1</v>
      </c>
      <c r="N1321">
        <v>12</v>
      </c>
      <c r="O1321">
        <v>20</v>
      </c>
      <c r="P1321">
        <v>57</v>
      </c>
      <c r="Q1321">
        <v>25.8</v>
      </c>
      <c r="R1321" t="s">
        <v>14</v>
      </c>
      <c r="S1321">
        <v>24</v>
      </c>
      <c r="T1321" s="4" t="s">
        <v>42</v>
      </c>
      <c r="U1321" t="s">
        <v>15</v>
      </c>
      <c r="V1321">
        <v>27.330211149814598</v>
      </c>
      <c r="W1321">
        <f t="shared" si="82"/>
        <v>27</v>
      </c>
      <c r="X1321" t="s">
        <v>59</v>
      </c>
      <c r="Y1321" t="str">
        <f t="shared" si="83"/>
        <v>Po</v>
      </c>
    </row>
    <row r="1322" spans="1:25" x14ac:dyDescent="0.3">
      <c r="A1322">
        <v>2266</v>
      </c>
      <c r="B1322">
        <v>532</v>
      </c>
      <c r="C1322" t="s">
        <v>32</v>
      </c>
      <c r="D1322" t="s">
        <v>27</v>
      </c>
      <c r="E1322">
        <f>VLOOKUP(D1322,Tabelle1!$A$2:$B$9,2,0)</f>
        <v>2</v>
      </c>
      <c r="F1322" t="s">
        <v>55</v>
      </c>
      <c r="G1322" t="s">
        <v>62</v>
      </c>
      <c r="H1322" t="str">
        <f>IF(AND(VLOOKUP(D1322,Tabelle1!$A$2:$C$9,3,0)="Uninf", G1322="yes"),"Uninf-AB",VLOOKUP(D1322,Tabelle1!$A$2:$C$9,3,0))</f>
        <v>wMelCS</v>
      </c>
      <c r="I1322" t="str">
        <f t="shared" si="80"/>
        <v>wMelCS_Po_2_-</v>
      </c>
      <c r="J1322">
        <v>4</v>
      </c>
      <c r="K1322">
        <v>1</v>
      </c>
      <c r="L1322">
        <v>1</v>
      </c>
      <c r="M1322" t="str">
        <f t="shared" si="81"/>
        <v>re10-1</v>
      </c>
      <c r="N1322">
        <v>12</v>
      </c>
      <c r="O1322">
        <v>20</v>
      </c>
      <c r="P1322">
        <v>57</v>
      </c>
      <c r="Q1322">
        <v>25.8</v>
      </c>
      <c r="R1322" t="s">
        <v>14</v>
      </c>
      <c r="S1322">
        <v>24</v>
      </c>
      <c r="T1322" s="4" t="s">
        <v>42</v>
      </c>
      <c r="U1322" t="s">
        <v>15</v>
      </c>
      <c r="V1322">
        <v>27.362666645263801</v>
      </c>
      <c r="W1322">
        <f t="shared" si="82"/>
        <v>27</v>
      </c>
      <c r="X1322" t="s">
        <v>59</v>
      </c>
      <c r="Y1322" t="str">
        <f t="shared" si="83"/>
        <v>Po</v>
      </c>
    </row>
    <row r="1323" spans="1:25" x14ac:dyDescent="0.3">
      <c r="A1323">
        <v>2284</v>
      </c>
      <c r="B1323">
        <v>542</v>
      </c>
      <c r="C1323" t="s">
        <v>32</v>
      </c>
      <c r="D1323" t="s">
        <v>27</v>
      </c>
      <c r="E1323">
        <f>VLOOKUP(D1323,Tabelle1!$A$2:$B$9,2,0)</f>
        <v>2</v>
      </c>
      <c r="F1323" t="s">
        <v>55</v>
      </c>
      <c r="G1323" t="s">
        <v>62</v>
      </c>
      <c r="H1323" t="str">
        <f>IF(AND(VLOOKUP(D1323,Tabelle1!$A$2:$C$9,3,0)="Uninf", G1323="yes"),"Uninf-AB",VLOOKUP(D1323,Tabelle1!$A$2:$C$9,3,0))</f>
        <v>wMelCS</v>
      </c>
      <c r="I1323" t="str">
        <f t="shared" si="80"/>
        <v>wMelCS_Po_2_-</v>
      </c>
      <c r="J1323">
        <v>4</v>
      </c>
      <c r="K1323">
        <v>1</v>
      </c>
      <c r="L1323">
        <v>1</v>
      </c>
      <c r="M1323" t="str">
        <f t="shared" si="81"/>
        <v>re10-1</v>
      </c>
      <c r="N1323">
        <v>12</v>
      </c>
      <c r="O1323">
        <v>20</v>
      </c>
      <c r="P1323">
        <v>57</v>
      </c>
      <c r="Q1323">
        <v>25.8</v>
      </c>
      <c r="R1323" t="s">
        <v>14</v>
      </c>
      <c r="S1323">
        <v>24</v>
      </c>
      <c r="T1323" s="4" t="s">
        <v>42</v>
      </c>
      <c r="U1323" t="s">
        <v>15</v>
      </c>
      <c r="V1323">
        <v>27.4553140279628</v>
      </c>
      <c r="W1323">
        <f t="shared" si="82"/>
        <v>27</v>
      </c>
      <c r="X1323" t="s">
        <v>59</v>
      </c>
      <c r="Y1323" t="str">
        <f t="shared" si="83"/>
        <v>Po</v>
      </c>
    </row>
    <row r="1324" spans="1:25" x14ac:dyDescent="0.3">
      <c r="A1324">
        <v>2330</v>
      </c>
      <c r="B1324">
        <v>558</v>
      </c>
      <c r="C1324" t="s">
        <v>32</v>
      </c>
      <c r="D1324" t="s">
        <v>27</v>
      </c>
      <c r="E1324">
        <f>VLOOKUP(D1324,Tabelle1!$A$2:$B$9,2,0)</f>
        <v>2</v>
      </c>
      <c r="F1324" t="s">
        <v>55</v>
      </c>
      <c r="G1324" t="s">
        <v>62</v>
      </c>
      <c r="H1324" t="str">
        <f>IF(AND(VLOOKUP(D1324,Tabelle1!$A$2:$C$9,3,0)="Uninf", G1324="yes"),"Uninf-AB",VLOOKUP(D1324,Tabelle1!$A$2:$C$9,3,0))</f>
        <v>wMelCS</v>
      </c>
      <c r="I1324" t="str">
        <f t="shared" si="80"/>
        <v>wMelCS_Po_2_-</v>
      </c>
      <c r="J1324">
        <v>4</v>
      </c>
      <c r="K1324">
        <v>1</v>
      </c>
      <c r="L1324">
        <v>1</v>
      </c>
      <c r="M1324" t="str">
        <f t="shared" si="81"/>
        <v>re10-1</v>
      </c>
      <c r="N1324">
        <v>12</v>
      </c>
      <c r="O1324">
        <v>20</v>
      </c>
      <c r="P1324">
        <v>57</v>
      </c>
      <c r="Q1324">
        <v>25.8</v>
      </c>
      <c r="R1324" t="s">
        <v>14</v>
      </c>
      <c r="S1324">
        <v>24</v>
      </c>
      <c r="T1324" s="4" t="s">
        <v>42</v>
      </c>
      <c r="U1324" t="s">
        <v>15</v>
      </c>
      <c r="V1324">
        <v>27.693059858420099</v>
      </c>
      <c r="W1324">
        <f t="shared" si="82"/>
        <v>28</v>
      </c>
      <c r="X1324" t="s">
        <v>59</v>
      </c>
      <c r="Y1324" t="str">
        <f t="shared" si="83"/>
        <v>Po</v>
      </c>
    </row>
    <row r="1325" spans="1:25" x14ac:dyDescent="0.3">
      <c r="A1325">
        <v>2350</v>
      </c>
      <c r="B1325">
        <v>508</v>
      </c>
      <c r="C1325" t="s">
        <v>32</v>
      </c>
      <c r="D1325" t="s">
        <v>27</v>
      </c>
      <c r="E1325">
        <f>VLOOKUP(D1325,Tabelle1!$A$2:$B$9,2,0)</f>
        <v>2</v>
      </c>
      <c r="F1325" t="s">
        <v>55</v>
      </c>
      <c r="G1325" t="s">
        <v>62</v>
      </c>
      <c r="H1325" t="str">
        <f>IF(AND(VLOOKUP(D1325,Tabelle1!$A$2:$C$9,3,0)="Uninf", G1325="yes"),"Uninf-AB",VLOOKUP(D1325,Tabelle1!$A$2:$C$9,3,0))</f>
        <v>wMelCS</v>
      </c>
      <c r="I1325" t="str">
        <f t="shared" si="80"/>
        <v>wMelCS_Po_2_-</v>
      </c>
      <c r="J1325">
        <v>4</v>
      </c>
      <c r="K1325">
        <v>1</v>
      </c>
      <c r="L1325">
        <v>1</v>
      </c>
      <c r="M1325" t="str">
        <f t="shared" si="81"/>
        <v>re10-1</v>
      </c>
      <c r="N1325">
        <v>12</v>
      </c>
      <c r="O1325">
        <v>20</v>
      </c>
      <c r="P1325">
        <v>57</v>
      </c>
      <c r="Q1325">
        <v>25.8</v>
      </c>
      <c r="R1325" t="s">
        <v>14</v>
      </c>
      <c r="S1325">
        <v>24</v>
      </c>
      <c r="T1325" s="4" t="s">
        <v>42</v>
      </c>
      <c r="U1325" t="s">
        <v>15</v>
      </c>
      <c r="V1325">
        <v>27.802270735348401</v>
      </c>
      <c r="W1325">
        <f t="shared" si="82"/>
        <v>28</v>
      </c>
      <c r="X1325" t="s">
        <v>59</v>
      </c>
      <c r="Y1325" t="str">
        <f t="shared" si="83"/>
        <v>Po</v>
      </c>
    </row>
    <row r="1326" spans="1:25" x14ac:dyDescent="0.3">
      <c r="A1326">
        <v>2404</v>
      </c>
      <c r="B1326">
        <v>572</v>
      </c>
      <c r="C1326" t="s">
        <v>32</v>
      </c>
      <c r="D1326" t="s">
        <v>27</v>
      </c>
      <c r="E1326">
        <f>VLOOKUP(D1326,Tabelle1!$A$2:$B$9,2,0)</f>
        <v>2</v>
      </c>
      <c r="F1326" t="s">
        <v>55</v>
      </c>
      <c r="G1326" t="s">
        <v>62</v>
      </c>
      <c r="H1326" t="str">
        <f>IF(AND(VLOOKUP(D1326,Tabelle1!$A$2:$C$9,3,0)="Uninf", G1326="yes"),"Uninf-AB",VLOOKUP(D1326,Tabelle1!$A$2:$C$9,3,0))</f>
        <v>wMelCS</v>
      </c>
      <c r="I1326" t="str">
        <f t="shared" si="80"/>
        <v>wMelCS_Po_2_-</v>
      </c>
      <c r="J1326">
        <v>4</v>
      </c>
      <c r="K1326">
        <v>1</v>
      </c>
      <c r="L1326">
        <v>1</v>
      </c>
      <c r="M1326" t="str">
        <f t="shared" si="81"/>
        <v>re10-1</v>
      </c>
      <c r="N1326">
        <v>12</v>
      </c>
      <c r="O1326">
        <v>20</v>
      </c>
      <c r="P1326">
        <v>57</v>
      </c>
      <c r="Q1326">
        <v>25.8</v>
      </c>
      <c r="R1326" t="s">
        <v>14</v>
      </c>
      <c r="S1326">
        <v>24</v>
      </c>
      <c r="T1326" s="4" t="s">
        <v>42</v>
      </c>
      <c r="U1326" t="s">
        <v>15</v>
      </c>
      <c r="V1326">
        <v>28.076724850313798</v>
      </c>
      <c r="W1326">
        <f t="shared" si="82"/>
        <v>28</v>
      </c>
      <c r="X1326" t="s">
        <v>59</v>
      </c>
      <c r="Y1326" t="str">
        <f t="shared" si="83"/>
        <v>Po</v>
      </c>
    </row>
    <row r="1327" spans="1:25" x14ac:dyDescent="0.3">
      <c r="A1327">
        <v>2430</v>
      </c>
      <c r="B1327">
        <v>528</v>
      </c>
      <c r="C1327" t="s">
        <v>32</v>
      </c>
      <c r="D1327" t="s">
        <v>27</v>
      </c>
      <c r="E1327">
        <f>VLOOKUP(D1327,Tabelle1!$A$2:$B$9,2,0)</f>
        <v>2</v>
      </c>
      <c r="F1327" t="s">
        <v>55</v>
      </c>
      <c r="G1327" t="s">
        <v>62</v>
      </c>
      <c r="H1327" t="str">
        <f>IF(AND(VLOOKUP(D1327,Tabelle1!$A$2:$C$9,3,0)="Uninf", G1327="yes"),"Uninf-AB",VLOOKUP(D1327,Tabelle1!$A$2:$C$9,3,0))</f>
        <v>wMelCS</v>
      </c>
      <c r="I1327" t="str">
        <f t="shared" si="80"/>
        <v>wMelCS_Po_2_-</v>
      </c>
      <c r="J1327">
        <v>4</v>
      </c>
      <c r="K1327">
        <v>1</v>
      </c>
      <c r="L1327">
        <v>1</v>
      </c>
      <c r="M1327" t="str">
        <f t="shared" si="81"/>
        <v>re10-1</v>
      </c>
      <c r="N1327">
        <v>12</v>
      </c>
      <c r="O1327">
        <v>20</v>
      </c>
      <c r="P1327">
        <v>57</v>
      </c>
      <c r="Q1327">
        <v>25.8</v>
      </c>
      <c r="R1327" t="s">
        <v>14</v>
      </c>
      <c r="S1327">
        <v>24</v>
      </c>
      <c r="T1327" s="4" t="s">
        <v>42</v>
      </c>
      <c r="U1327" t="s">
        <v>15</v>
      </c>
      <c r="V1327">
        <v>28.216544616915701</v>
      </c>
      <c r="W1327">
        <f t="shared" si="82"/>
        <v>28</v>
      </c>
      <c r="X1327" t="s">
        <v>59</v>
      </c>
      <c r="Y1327" t="str">
        <f t="shared" si="83"/>
        <v>Po</v>
      </c>
    </row>
    <row r="1328" spans="1:25" x14ac:dyDescent="0.3">
      <c r="A1328">
        <v>2432</v>
      </c>
      <c r="B1328">
        <v>514</v>
      </c>
      <c r="C1328" t="s">
        <v>32</v>
      </c>
      <c r="D1328" t="s">
        <v>27</v>
      </c>
      <c r="E1328">
        <f>VLOOKUP(D1328,Tabelle1!$A$2:$B$9,2,0)</f>
        <v>2</v>
      </c>
      <c r="F1328" t="s">
        <v>55</v>
      </c>
      <c r="G1328" t="s">
        <v>62</v>
      </c>
      <c r="H1328" t="str">
        <f>IF(AND(VLOOKUP(D1328,Tabelle1!$A$2:$C$9,3,0)="Uninf", G1328="yes"),"Uninf-AB",VLOOKUP(D1328,Tabelle1!$A$2:$C$9,3,0))</f>
        <v>wMelCS</v>
      </c>
      <c r="I1328" t="str">
        <f t="shared" si="80"/>
        <v>wMelCS_Po_2_-</v>
      </c>
      <c r="J1328">
        <v>4</v>
      </c>
      <c r="K1328">
        <v>1</v>
      </c>
      <c r="L1328">
        <v>1</v>
      </c>
      <c r="M1328" t="str">
        <f t="shared" si="81"/>
        <v>re10-1</v>
      </c>
      <c r="N1328">
        <v>12</v>
      </c>
      <c r="O1328">
        <v>20</v>
      </c>
      <c r="P1328">
        <v>57</v>
      </c>
      <c r="Q1328">
        <v>25.8</v>
      </c>
      <c r="R1328" t="s">
        <v>14</v>
      </c>
      <c r="S1328">
        <v>24</v>
      </c>
      <c r="T1328" s="4" t="s">
        <v>42</v>
      </c>
      <c r="U1328" t="s">
        <v>15</v>
      </c>
      <c r="V1328">
        <v>28.2283890074963</v>
      </c>
      <c r="W1328">
        <f t="shared" si="82"/>
        <v>28</v>
      </c>
      <c r="X1328" t="s">
        <v>59</v>
      </c>
      <c r="Y1328" t="str">
        <f t="shared" si="83"/>
        <v>Po</v>
      </c>
    </row>
    <row r="1329" spans="1:25" x14ac:dyDescent="0.3">
      <c r="A1329">
        <v>2466</v>
      </c>
      <c r="B1329">
        <v>514</v>
      </c>
      <c r="C1329" t="s">
        <v>32</v>
      </c>
      <c r="D1329" t="s">
        <v>27</v>
      </c>
      <c r="E1329">
        <f>VLOOKUP(D1329,Tabelle1!$A$2:$B$9,2,0)</f>
        <v>2</v>
      </c>
      <c r="F1329" t="s">
        <v>55</v>
      </c>
      <c r="G1329" t="s">
        <v>62</v>
      </c>
      <c r="H1329" t="str">
        <f>IF(AND(VLOOKUP(D1329,Tabelle1!$A$2:$C$9,3,0)="Uninf", G1329="yes"),"Uninf-AB",VLOOKUP(D1329,Tabelle1!$A$2:$C$9,3,0))</f>
        <v>wMelCS</v>
      </c>
      <c r="I1329" t="str">
        <f t="shared" si="80"/>
        <v>wMelCS_Po_2_-</v>
      </c>
      <c r="J1329">
        <v>4</v>
      </c>
      <c r="K1329">
        <v>1</v>
      </c>
      <c r="L1329">
        <v>1</v>
      </c>
      <c r="M1329" t="str">
        <f t="shared" si="81"/>
        <v>re10-1</v>
      </c>
      <c r="N1329">
        <v>12</v>
      </c>
      <c r="O1329">
        <v>20</v>
      </c>
      <c r="P1329">
        <v>57</v>
      </c>
      <c r="Q1329">
        <v>25.8</v>
      </c>
      <c r="R1329" t="s">
        <v>14</v>
      </c>
      <c r="S1329">
        <v>24</v>
      </c>
      <c r="T1329" s="4" t="s">
        <v>42</v>
      </c>
      <c r="U1329" t="s">
        <v>15</v>
      </c>
      <c r="V1329">
        <v>28.405327415445299</v>
      </c>
      <c r="W1329">
        <f t="shared" si="82"/>
        <v>28</v>
      </c>
      <c r="X1329" t="s">
        <v>59</v>
      </c>
      <c r="Y1329" t="str">
        <f t="shared" si="83"/>
        <v>Po</v>
      </c>
    </row>
    <row r="1330" spans="1:25" x14ac:dyDescent="0.3">
      <c r="A1330">
        <v>2464</v>
      </c>
      <c r="B1330">
        <v>524</v>
      </c>
      <c r="C1330" t="s">
        <v>32</v>
      </c>
      <c r="D1330" t="s">
        <v>27</v>
      </c>
      <c r="E1330">
        <f>VLOOKUP(D1330,Tabelle1!$A$2:$B$9,2,0)</f>
        <v>2</v>
      </c>
      <c r="F1330" t="s">
        <v>55</v>
      </c>
      <c r="G1330" t="s">
        <v>62</v>
      </c>
      <c r="H1330" t="str">
        <f>IF(AND(VLOOKUP(D1330,Tabelle1!$A$2:$C$9,3,0)="Uninf", G1330="yes"),"Uninf-AB",VLOOKUP(D1330,Tabelle1!$A$2:$C$9,3,0))</f>
        <v>wMelCS</v>
      </c>
      <c r="I1330" t="str">
        <f t="shared" si="80"/>
        <v>wMelCS_Po_2_-</v>
      </c>
      <c r="J1330">
        <v>4</v>
      </c>
      <c r="K1330">
        <v>1</v>
      </c>
      <c r="L1330">
        <v>1</v>
      </c>
      <c r="M1330" t="str">
        <f t="shared" si="81"/>
        <v>re10-1</v>
      </c>
      <c r="N1330">
        <v>12</v>
      </c>
      <c r="O1330">
        <v>20</v>
      </c>
      <c r="P1330">
        <v>57</v>
      </c>
      <c r="Q1330">
        <v>25.8</v>
      </c>
      <c r="R1330" t="s">
        <v>14</v>
      </c>
      <c r="S1330">
        <v>24</v>
      </c>
      <c r="T1330" s="4" t="s">
        <v>42</v>
      </c>
      <c r="U1330" t="s">
        <v>15</v>
      </c>
      <c r="V1330">
        <v>28.393893381703698</v>
      </c>
      <c r="W1330">
        <f t="shared" si="82"/>
        <v>28</v>
      </c>
      <c r="X1330" t="s">
        <v>59</v>
      </c>
      <c r="Y1330" t="str">
        <f t="shared" si="83"/>
        <v>Po</v>
      </c>
    </row>
    <row r="1331" spans="1:25" x14ac:dyDescent="0.3">
      <c r="A1331">
        <v>128</v>
      </c>
      <c r="B1331">
        <v>592</v>
      </c>
      <c r="C1331" t="s">
        <v>32</v>
      </c>
      <c r="D1331" t="s">
        <v>27</v>
      </c>
      <c r="E1331">
        <f>VLOOKUP(D1331,Tabelle1!$A$2:$B$9,2,0)</f>
        <v>2</v>
      </c>
      <c r="F1331" t="s">
        <v>55</v>
      </c>
      <c r="G1331" t="s">
        <v>62</v>
      </c>
      <c r="H1331" t="str">
        <f>IF(AND(VLOOKUP(D1331,Tabelle1!$A$2:$C$9,3,0)="Uninf", G1331="yes"),"Uninf-AB",VLOOKUP(D1331,Tabelle1!$A$2:$C$9,3,0))</f>
        <v>wMelCS</v>
      </c>
      <c r="I1331" t="str">
        <f t="shared" si="80"/>
        <v>wMelCS_Po_2_-</v>
      </c>
      <c r="J1331">
        <v>4</v>
      </c>
      <c r="K1331">
        <v>4</v>
      </c>
      <c r="L1331">
        <v>2</v>
      </c>
      <c r="M1331" t="str">
        <f t="shared" si="81"/>
        <v>re10-2</v>
      </c>
      <c r="N1331">
        <v>13</v>
      </c>
      <c r="O1331">
        <v>0</v>
      </c>
      <c r="P1331">
        <v>44</v>
      </c>
      <c r="Q1331">
        <v>24.3</v>
      </c>
      <c r="R1331" t="s">
        <v>14</v>
      </c>
      <c r="S1331">
        <v>24</v>
      </c>
      <c r="T1331" s="4" t="s">
        <v>42</v>
      </c>
      <c r="U1331" t="s">
        <v>16</v>
      </c>
      <c r="V1331">
        <v>16.500360531841899</v>
      </c>
      <c r="W1331">
        <f t="shared" si="82"/>
        <v>17</v>
      </c>
      <c r="X1331" t="s">
        <v>59</v>
      </c>
      <c r="Y1331" t="str">
        <f t="shared" si="83"/>
        <v>Po</v>
      </c>
    </row>
    <row r="1332" spans="1:25" x14ac:dyDescent="0.3">
      <c r="A1332">
        <v>134</v>
      </c>
      <c r="B1332">
        <v>544</v>
      </c>
      <c r="C1332" t="s">
        <v>32</v>
      </c>
      <c r="D1332" t="s">
        <v>27</v>
      </c>
      <c r="E1332">
        <f>VLOOKUP(D1332,Tabelle1!$A$2:$B$9,2,0)</f>
        <v>2</v>
      </c>
      <c r="F1332" t="s">
        <v>55</v>
      </c>
      <c r="G1332" t="s">
        <v>62</v>
      </c>
      <c r="H1332" t="str">
        <f>IF(AND(VLOOKUP(D1332,Tabelle1!$A$2:$C$9,3,0)="Uninf", G1332="yes"),"Uninf-AB",VLOOKUP(D1332,Tabelle1!$A$2:$C$9,3,0))</f>
        <v>wMelCS</v>
      </c>
      <c r="I1332" t="str">
        <f t="shared" si="80"/>
        <v>wMelCS_Po_2_-</v>
      </c>
      <c r="J1332">
        <v>4</v>
      </c>
      <c r="K1332">
        <v>4</v>
      </c>
      <c r="L1332">
        <v>2</v>
      </c>
      <c r="M1332" t="str">
        <f t="shared" si="81"/>
        <v>re10-2</v>
      </c>
      <c r="N1332">
        <v>13</v>
      </c>
      <c r="O1332">
        <v>0</v>
      </c>
      <c r="P1332">
        <v>44</v>
      </c>
      <c r="Q1332">
        <v>24.3</v>
      </c>
      <c r="R1332" t="s">
        <v>14</v>
      </c>
      <c r="S1332">
        <v>24</v>
      </c>
      <c r="T1332" s="4" t="s">
        <v>42</v>
      </c>
      <c r="U1332" t="s">
        <v>16</v>
      </c>
      <c r="V1332">
        <v>16.5349448413115</v>
      </c>
      <c r="W1332">
        <f t="shared" si="82"/>
        <v>17</v>
      </c>
      <c r="X1332" t="s">
        <v>59</v>
      </c>
      <c r="Y1332" t="str">
        <f t="shared" si="83"/>
        <v>Po</v>
      </c>
    </row>
    <row r="1333" spans="1:25" x14ac:dyDescent="0.3">
      <c r="A1333">
        <v>164</v>
      </c>
      <c r="B1333">
        <v>540</v>
      </c>
      <c r="C1333" t="s">
        <v>32</v>
      </c>
      <c r="D1333" t="s">
        <v>27</v>
      </c>
      <c r="E1333">
        <f>VLOOKUP(D1333,Tabelle1!$A$2:$B$9,2,0)</f>
        <v>2</v>
      </c>
      <c r="F1333" t="s">
        <v>55</v>
      </c>
      <c r="G1333" t="s">
        <v>62</v>
      </c>
      <c r="H1333" t="str">
        <f>IF(AND(VLOOKUP(D1333,Tabelle1!$A$2:$C$9,3,0)="Uninf", G1333="yes"),"Uninf-AB",VLOOKUP(D1333,Tabelle1!$A$2:$C$9,3,0))</f>
        <v>wMelCS</v>
      </c>
      <c r="I1333" t="str">
        <f t="shared" si="80"/>
        <v>wMelCS_Po_2_-</v>
      </c>
      <c r="J1333">
        <v>4</v>
      </c>
      <c r="K1333">
        <v>4</v>
      </c>
      <c r="L1333">
        <v>2</v>
      </c>
      <c r="M1333" t="str">
        <f t="shared" si="81"/>
        <v>re10-2</v>
      </c>
      <c r="N1333">
        <v>13</v>
      </c>
      <c r="O1333">
        <v>0</v>
      </c>
      <c r="P1333">
        <v>44</v>
      </c>
      <c r="Q1333">
        <v>24.3</v>
      </c>
      <c r="R1333" t="s">
        <v>14</v>
      </c>
      <c r="S1333">
        <v>24</v>
      </c>
      <c r="T1333" s="4" t="s">
        <v>42</v>
      </c>
      <c r="U1333" t="s">
        <v>16</v>
      </c>
      <c r="V1333">
        <v>16.682277295873899</v>
      </c>
      <c r="W1333">
        <f t="shared" si="82"/>
        <v>17</v>
      </c>
      <c r="X1333" t="s">
        <v>59</v>
      </c>
      <c r="Y1333" t="str">
        <f t="shared" si="83"/>
        <v>Po</v>
      </c>
    </row>
    <row r="1334" spans="1:25" x14ac:dyDescent="0.3">
      <c r="A1334">
        <v>186</v>
      </c>
      <c r="B1334">
        <v>588</v>
      </c>
      <c r="C1334" t="s">
        <v>32</v>
      </c>
      <c r="D1334" t="s">
        <v>27</v>
      </c>
      <c r="E1334">
        <f>VLOOKUP(D1334,Tabelle1!$A$2:$B$9,2,0)</f>
        <v>2</v>
      </c>
      <c r="F1334" t="s">
        <v>55</v>
      </c>
      <c r="G1334" t="s">
        <v>62</v>
      </c>
      <c r="H1334" t="str">
        <f>IF(AND(VLOOKUP(D1334,Tabelle1!$A$2:$C$9,3,0)="Uninf", G1334="yes"),"Uninf-AB",VLOOKUP(D1334,Tabelle1!$A$2:$C$9,3,0))</f>
        <v>wMelCS</v>
      </c>
      <c r="I1334" t="str">
        <f t="shared" si="80"/>
        <v>wMelCS_Po_2_-</v>
      </c>
      <c r="J1334">
        <v>4</v>
      </c>
      <c r="K1334">
        <v>4</v>
      </c>
      <c r="L1334">
        <v>2</v>
      </c>
      <c r="M1334" t="str">
        <f t="shared" si="81"/>
        <v>re10-2</v>
      </c>
      <c r="N1334">
        <v>13</v>
      </c>
      <c r="O1334">
        <v>0</v>
      </c>
      <c r="P1334">
        <v>44</v>
      </c>
      <c r="Q1334">
        <v>24.3</v>
      </c>
      <c r="R1334" t="s">
        <v>14</v>
      </c>
      <c r="S1334">
        <v>24</v>
      </c>
      <c r="T1334" s="4" t="s">
        <v>42</v>
      </c>
      <c r="U1334" t="s">
        <v>16</v>
      </c>
      <c r="V1334">
        <v>16.784798478121399</v>
      </c>
      <c r="W1334">
        <f t="shared" si="82"/>
        <v>17</v>
      </c>
      <c r="X1334" t="s">
        <v>59</v>
      </c>
      <c r="Y1334" t="str">
        <f t="shared" si="83"/>
        <v>Po</v>
      </c>
    </row>
    <row r="1335" spans="1:25" x14ac:dyDescent="0.3">
      <c r="A1335">
        <v>200</v>
      </c>
      <c r="B1335">
        <v>570</v>
      </c>
      <c r="C1335" t="s">
        <v>32</v>
      </c>
      <c r="D1335" t="s">
        <v>27</v>
      </c>
      <c r="E1335">
        <f>VLOOKUP(D1335,Tabelle1!$A$2:$B$9,2,0)</f>
        <v>2</v>
      </c>
      <c r="F1335" t="s">
        <v>55</v>
      </c>
      <c r="G1335" t="s">
        <v>62</v>
      </c>
      <c r="H1335" t="str">
        <f>IF(AND(VLOOKUP(D1335,Tabelle1!$A$2:$C$9,3,0)="Uninf", G1335="yes"),"Uninf-AB",VLOOKUP(D1335,Tabelle1!$A$2:$C$9,3,0))</f>
        <v>wMelCS</v>
      </c>
      <c r="I1335" t="str">
        <f t="shared" si="80"/>
        <v>wMelCS_Po_2_-</v>
      </c>
      <c r="J1335">
        <v>4</v>
      </c>
      <c r="K1335">
        <v>4</v>
      </c>
      <c r="L1335">
        <v>2</v>
      </c>
      <c r="M1335" t="str">
        <f t="shared" si="81"/>
        <v>re10-2</v>
      </c>
      <c r="N1335">
        <v>13</v>
      </c>
      <c r="O1335">
        <v>0</v>
      </c>
      <c r="P1335">
        <v>44</v>
      </c>
      <c r="Q1335">
        <v>24.3</v>
      </c>
      <c r="R1335" t="s">
        <v>14</v>
      </c>
      <c r="S1335">
        <v>24</v>
      </c>
      <c r="T1335" s="4" t="s">
        <v>42</v>
      </c>
      <c r="U1335" t="s">
        <v>16</v>
      </c>
      <c r="V1335">
        <v>16.855302934446598</v>
      </c>
      <c r="W1335">
        <f t="shared" si="82"/>
        <v>17</v>
      </c>
      <c r="X1335" t="s">
        <v>59</v>
      </c>
      <c r="Y1335" t="str">
        <f t="shared" si="83"/>
        <v>Po</v>
      </c>
    </row>
    <row r="1336" spans="1:25" x14ac:dyDescent="0.3">
      <c r="A1336">
        <v>202</v>
      </c>
      <c r="B1336">
        <v>540</v>
      </c>
      <c r="C1336" t="s">
        <v>32</v>
      </c>
      <c r="D1336" t="s">
        <v>27</v>
      </c>
      <c r="E1336">
        <f>VLOOKUP(D1336,Tabelle1!$A$2:$B$9,2,0)</f>
        <v>2</v>
      </c>
      <c r="F1336" t="s">
        <v>55</v>
      </c>
      <c r="G1336" t="s">
        <v>62</v>
      </c>
      <c r="H1336" t="str">
        <f>IF(AND(VLOOKUP(D1336,Tabelle1!$A$2:$C$9,3,0)="Uninf", G1336="yes"),"Uninf-AB",VLOOKUP(D1336,Tabelle1!$A$2:$C$9,3,0))</f>
        <v>wMelCS</v>
      </c>
      <c r="I1336" t="str">
        <f t="shared" si="80"/>
        <v>wMelCS_Po_2_-</v>
      </c>
      <c r="J1336">
        <v>4</v>
      </c>
      <c r="K1336">
        <v>4</v>
      </c>
      <c r="L1336">
        <v>2</v>
      </c>
      <c r="M1336" t="str">
        <f t="shared" si="81"/>
        <v>re10-2</v>
      </c>
      <c r="N1336">
        <v>13</v>
      </c>
      <c r="O1336">
        <v>0</v>
      </c>
      <c r="P1336">
        <v>44</v>
      </c>
      <c r="Q1336">
        <v>24.3</v>
      </c>
      <c r="R1336" t="s">
        <v>14</v>
      </c>
      <c r="S1336">
        <v>24</v>
      </c>
      <c r="T1336" s="4" t="s">
        <v>42</v>
      </c>
      <c r="U1336" t="s">
        <v>16</v>
      </c>
      <c r="V1336">
        <v>16.868349034632701</v>
      </c>
      <c r="W1336">
        <f t="shared" si="82"/>
        <v>17</v>
      </c>
      <c r="X1336" t="s">
        <v>59</v>
      </c>
      <c r="Y1336" t="str">
        <f t="shared" si="83"/>
        <v>Po</v>
      </c>
    </row>
    <row r="1337" spans="1:25" x14ac:dyDescent="0.3">
      <c r="A1337">
        <v>230</v>
      </c>
      <c r="B1337">
        <v>534</v>
      </c>
      <c r="C1337" t="s">
        <v>32</v>
      </c>
      <c r="D1337" t="s">
        <v>27</v>
      </c>
      <c r="E1337">
        <f>VLOOKUP(D1337,Tabelle1!$A$2:$B$9,2,0)</f>
        <v>2</v>
      </c>
      <c r="F1337" t="s">
        <v>55</v>
      </c>
      <c r="G1337" t="s">
        <v>62</v>
      </c>
      <c r="H1337" t="str">
        <f>IF(AND(VLOOKUP(D1337,Tabelle1!$A$2:$C$9,3,0)="Uninf", G1337="yes"),"Uninf-AB",VLOOKUP(D1337,Tabelle1!$A$2:$C$9,3,0))</f>
        <v>wMelCS</v>
      </c>
      <c r="I1337" t="str">
        <f t="shared" si="80"/>
        <v>wMelCS_Po_2_-</v>
      </c>
      <c r="J1337">
        <v>4</v>
      </c>
      <c r="K1337">
        <v>4</v>
      </c>
      <c r="L1337">
        <v>2</v>
      </c>
      <c r="M1337" t="str">
        <f t="shared" si="81"/>
        <v>re10-2</v>
      </c>
      <c r="N1337">
        <v>13</v>
      </c>
      <c r="O1337">
        <v>0</v>
      </c>
      <c r="P1337">
        <v>44</v>
      </c>
      <c r="Q1337">
        <v>24.3</v>
      </c>
      <c r="R1337" t="s">
        <v>14</v>
      </c>
      <c r="S1337">
        <v>24</v>
      </c>
      <c r="T1337" s="4" t="s">
        <v>42</v>
      </c>
      <c r="U1337" t="s">
        <v>16</v>
      </c>
      <c r="V1337">
        <v>17.006105096505301</v>
      </c>
      <c r="W1337">
        <f t="shared" si="82"/>
        <v>17</v>
      </c>
      <c r="X1337" t="s">
        <v>59</v>
      </c>
      <c r="Y1337" t="str">
        <f t="shared" si="83"/>
        <v>Po</v>
      </c>
    </row>
    <row r="1338" spans="1:25" x14ac:dyDescent="0.3">
      <c r="A1338">
        <v>240</v>
      </c>
      <c r="B1338">
        <v>554</v>
      </c>
      <c r="C1338" t="s">
        <v>32</v>
      </c>
      <c r="D1338" t="s">
        <v>27</v>
      </c>
      <c r="E1338">
        <f>VLOOKUP(D1338,Tabelle1!$A$2:$B$9,2,0)</f>
        <v>2</v>
      </c>
      <c r="F1338" t="s">
        <v>55</v>
      </c>
      <c r="G1338" t="s">
        <v>62</v>
      </c>
      <c r="H1338" t="str">
        <f>IF(AND(VLOOKUP(D1338,Tabelle1!$A$2:$C$9,3,0)="Uninf", G1338="yes"),"Uninf-AB",VLOOKUP(D1338,Tabelle1!$A$2:$C$9,3,0))</f>
        <v>wMelCS</v>
      </c>
      <c r="I1338" t="str">
        <f t="shared" si="80"/>
        <v>wMelCS_Po_2_-</v>
      </c>
      <c r="J1338">
        <v>4</v>
      </c>
      <c r="K1338">
        <v>4</v>
      </c>
      <c r="L1338">
        <v>2</v>
      </c>
      <c r="M1338" t="str">
        <f t="shared" si="81"/>
        <v>re10-2</v>
      </c>
      <c r="N1338">
        <v>13</v>
      </c>
      <c r="O1338">
        <v>0</v>
      </c>
      <c r="P1338">
        <v>44</v>
      </c>
      <c r="Q1338">
        <v>24.3</v>
      </c>
      <c r="R1338" t="s">
        <v>14</v>
      </c>
      <c r="S1338">
        <v>24</v>
      </c>
      <c r="T1338" s="4" t="s">
        <v>42</v>
      </c>
      <c r="U1338" t="s">
        <v>16</v>
      </c>
      <c r="V1338">
        <v>17.052902776361901</v>
      </c>
      <c r="W1338">
        <f t="shared" si="82"/>
        <v>17</v>
      </c>
      <c r="X1338" t="s">
        <v>59</v>
      </c>
      <c r="Y1338" t="str">
        <f t="shared" si="83"/>
        <v>Po</v>
      </c>
    </row>
    <row r="1339" spans="1:25" x14ac:dyDescent="0.3">
      <c r="A1339">
        <v>264</v>
      </c>
      <c r="B1339">
        <v>564</v>
      </c>
      <c r="C1339" t="s">
        <v>32</v>
      </c>
      <c r="D1339" t="s">
        <v>27</v>
      </c>
      <c r="E1339">
        <f>VLOOKUP(D1339,Tabelle1!$A$2:$B$9,2,0)</f>
        <v>2</v>
      </c>
      <c r="F1339" t="s">
        <v>55</v>
      </c>
      <c r="G1339" t="s">
        <v>62</v>
      </c>
      <c r="H1339" t="str">
        <f>IF(AND(VLOOKUP(D1339,Tabelle1!$A$2:$C$9,3,0)="Uninf", G1339="yes"),"Uninf-AB",VLOOKUP(D1339,Tabelle1!$A$2:$C$9,3,0))</f>
        <v>wMelCS</v>
      </c>
      <c r="I1339" t="str">
        <f t="shared" si="80"/>
        <v>wMelCS_Po_2_-</v>
      </c>
      <c r="J1339">
        <v>4</v>
      </c>
      <c r="K1339">
        <v>4</v>
      </c>
      <c r="L1339">
        <v>2</v>
      </c>
      <c r="M1339" t="str">
        <f t="shared" si="81"/>
        <v>re10-2</v>
      </c>
      <c r="N1339">
        <v>13</v>
      </c>
      <c r="O1339">
        <v>0</v>
      </c>
      <c r="P1339">
        <v>44</v>
      </c>
      <c r="Q1339">
        <v>24.3</v>
      </c>
      <c r="R1339" t="s">
        <v>14</v>
      </c>
      <c r="S1339">
        <v>24</v>
      </c>
      <c r="T1339" s="4" t="s">
        <v>42</v>
      </c>
      <c r="U1339" t="s">
        <v>16</v>
      </c>
      <c r="V1339">
        <v>17.169337485669601</v>
      </c>
      <c r="W1339">
        <f t="shared" si="82"/>
        <v>17</v>
      </c>
      <c r="X1339" t="s">
        <v>59</v>
      </c>
      <c r="Y1339" t="str">
        <f t="shared" si="83"/>
        <v>Po</v>
      </c>
    </row>
    <row r="1340" spans="1:25" x14ac:dyDescent="0.3">
      <c r="A1340">
        <v>268</v>
      </c>
      <c r="B1340">
        <v>530</v>
      </c>
      <c r="C1340" t="s">
        <v>32</v>
      </c>
      <c r="D1340" t="s">
        <v>27</v>
      </c>
      <c r="E1340">
        <f>VLOOKUP(D1340,Tabelle1!$A$2:$B$9,2,0)</f>
        <v>2</v>
      </c>
      <c r="F1340" t="s">
        <v>55</v>
      </c>
      <c r="G1340" t="s">
        <v>62</v>
      </c>
      <c r="H1340" t="str">
        <f>IF(AND(VLOOKUP(D1340,Tabelle1!$A$2:$C$9,3,0)="Uninf", G1340="yes"),"Uninf-AB",VLOOKUP(D1340,Tabelle1!$A$2:$C$9,3,0))</f>
        <v>wMelCS</v>
      </c>
      <c r="I1340" t="str">
        <f t="shared" si="80"/>
        <v>wMelCS_Po_2_-</v>
      </c>
      <c r="J1340">
        <v>4</v>
      </c>
      <c r="K1340">
        <v>4</v>
      </c>
      <c r="L1340">
        <v>2</v>
      </c>
      <c r="M1340" t="str">
        <f t="shared" si="81"/>
        <v>re10-2</v>
      </c>
      <c r="N1340">
        <v>13</v>
      </c>
      <c r="O1340">
        <v>0</v>
      </c>
      <c r="P1340">
        <v>44</v>
      </c>
      <c r="Q1340">
        <v>24.3</v>
      </c>
      <c r="R1340" t="s">
        <v>14</v>
      </c>
      <c r="S1340">
        <v>24</v>
      </c>
      <c r="T1340" s="4" t="s">
        <v>42</v>
      </c>
      <c r="U1340" t="s">
        <v>16</v>
      </c>
      <c r="V1340">
        <v>17.1926105487012</v>
      </c>
      <c r="W1340">
        <f t="shared" si="82"/>
        <v>17</v>
      </c>
      <c r="X1340" t="s">
        <v>59</v>
      </c>
      <c r="Y1340" t="str">
        <f t="shared" si="83"/>
        <v>Po</v>
      </c>
    </row>
    <row r="1341" spans="1:25" x14ac:dyDescent="0.3">
      <c r="A1341">
        <v>280</v>
      </c>
      <c r="B1341">
        <v>536</v>
      </c>
      <c r="C1341" t="s">
        <v>32</v>
      </c>
      <c r="D1341" t="s">
        <v>27</v>
      </c>
      <c r="E1341">
        <f>VLOOKUP(D1341,Tabelle1!$A$2:$B$9,2,0)</f>
        <v>2</v>
      </c>
      <c r="F1341" t="s">
        <v>55</v>
      </c>
      <c r="G1341" t="s">
        <v>62</v>
      </c>
      <c r="H1341" t="str">
        <f>IF(AND(VLOOKUP(D1341,Tabelle1!$A$2:$C$9,3,0)="Uninf", G1341="yes"),"Uninf-AB",VLOOKUP(D1341,Tabelle1!$A$2:$C$9,3,0))</f>
        <v>wMelCS</v>
      </c>
      <c r="I1341" t="str">
        <f t="shared" si="80"/>
        <v>wMelCS_Po_2_-</v>
      </c>
      <c r="J1341">
        <v>4</v>
      </c>
      <c r="K1341">
        <v>4</v>
      </c>
      <c r="L1341">
        <v>2</v>
      </c>
      <c r="M1341" t="str">
        <f t="shared" si="81"/>
        <v>re10-2</v>
      </c>
      <c r="N1341">
        <v>13</v>
      </c>
      <c r="O1341">
        <v>0</v>
      </c>
      <c r="P1341">
        <v>44</v>
      </c>
      <c r="Q1341">
        <v>24.3</v>
      </c>
      <c r="R1341" t="s">
        <v>14</v>
      </c>
      <c r="S1341">
        <v>24</v>
      </c>
      <c r="T1341" s="4" t="s">
        <v>42</v>
      </c>
      <c r="U1341" t="s">
        <v>16</v>
      </c>
      <c r="V1341">
        <v>17.250719474995801</v>
      </c>
      <c r="W1341">
        <f t="shared" si="82"/>
        <v>17</v>
      </c>
      <c r="X1341" t="s">
        <v>59</v>
      </c>
      <c r="Y1341" t="str">
        <f t="shared" si="83"/>
        <v>Po</v>
      </c>
    </row>
    <row r="1342" spans="1:25" x14ac:dyDescent="0.3">
      <c r="A1342">
        <v>316</v>
      </c>
      <c r="B1342">
        <v>564</v>
      </c>
      <c r="C1342" t="s">
        <v>32</v>
      </c>
      <c r="D1342" t="s">
        <v>27</v>
      </c>
      <c r="E1342">
        <f>VLOOKUP(D1342,Tabelle1!$A$2:$B$9,2,0)</f>
        <v>2</v>
      </c>
      <c r="F1342" t="s">
        <v>55</v>
      </c>
      <c r="G1342" t="s">
        <v>62</v>
      </c>
      <c r="H1342" t="str">
        <f>IF(AND(VLOOKUP(D1342,Tabelle1!$A$2:$C$9,3,0)="Uninf", G1342="yes"),"Uninf-AB",VLOOKUP(D1342,Tabelle1!$A$2:$C$9,3,0))</f>
        <v>wMelCS</v>
      </c>
      <c r="I1342" t="str">
        <f t="shared" si="80"/>
        <v>wMelCS_Po_2_-</v>
      </c>
      <c r="J1342">
        <v>4</v>
      </c>
      <c r="K1342">
        <v>4</v>
      </c>
      <c r="L1342">
        <v>2</v>
      </c>
      <c r="M1342" t="str">
        <f t="shared" si="81"/>
        <v>re10-2</v>
      </c>
      <c r="N1342">
        <v>13</v>
      </c>
      <c r="O1342">
        <v>0</v>
      </c>
      <c r="P1342">
        <v>44</v>
      </c>
      <c r="Q1342">
        <v>24.3</v>
      </c>
      <c r="R1342" t="s">
        <v>14</v>
      </c>
      <c r="S1342">
        <v>24</v>
      </c>
      <c r="T1342" s="4" t="s">
        <v>42</v>
      </c>
      <c r="U1342" t="s">
        <v>16</v>
      </c>
      <c r="V1342">
        <v>17.4239619702869</v>
      </c>
      <c r="W1342">
        <f t="shared" si="82"/>
        <v>17</v>
      </c>
      <c r="X1342" t="s">
        <v>59</v>
      </c>
      <c r="Y1342" t="str">
        <f t="shared" si="83"/>
        <v>Po</v>
      </c>
    </row>
    <row r="1343" spans="1:25" x14ac:dyDescent="0.3">
      <c r="A1343">
        <v>460</v>
      </c>
      <c r="B1343">
        <v>580</v>
      </c>
      <c r="C1343" t="s">
        <v>32</v>
      </c>
      <c r="D1343" t="s">
        <v>27</v>
      </c>
      <c r="E1343">
        <f>VLOOKUP(D1343,Tabelle1!$A$2:$B$9,2,0)</f>
        <v>2</v>
      </c>
      <c r="F1343" t="s">
        <v>55</v>
      </c>
      <c r="G1343" t="s">
        <v>62</v>
      </c>
      <c r="H1343" t="str">
        <f>IF(AND(VLOOKUP(D1343,Tabelle1!$A$2:$C$9,3,0)="Uninf", G1343="yes"),"Uninf-AB",VLOOKUP(D1343,Tabelle1!$A$2:$C$9,3,0))</f>
        <v>wMelCS</v>
      </c>
      <c r="I1343" t="str">
        <f t="shared" si="80"/>
        <v>wMelCS_Po_2_-</v>
      </c>
      <c r="J1343">
        <v>4</v>
      </c>
      <c r="K1343">
        <v>4</v>
      </c>
      <c r="L1343">
        <v>2</v>
      </c>
      <c r="M1343" t="str">
        <f t="shared" si="81"/>
        <v>re10-2</v>
      </c>
      <c r="N1343">
        <v>13</v>
      </c>
      <c r="O1343">
        <v>0</v>
      </c>
      <c r="P1343">
        <v>44</v>
      </c>
      <c r="Q1343">
        <v>24.3</v>
      </c>
      <c r="R1343" t="s">
        <v>14</v>
      </c>
      <c r="S1343">
        <v>24</v>
      </c>
      <c r="T1343" s="4" t="s">
        <v>42</v>
      </c>
      <c r="U1343" t="s">
        <v>16</v>
      </c>
      <c r="V1343">
        <v>18.127341073940599</v>
      </c>
      <c r="W1343">
        <f t="shared" si="82"/>
        <v>18</v>
      </c>
      <c r="X1343" t="s">
        <v>59</v>
      </c>
      <c r="Y1343" t="str">
        <f t="shared" si="83"/>
        <v>Po</v>
      </c>
    </row>
    <row r="1344" spans="1:25" x14ac:dyDescent="0.3">
      <c r="A1344">
        <v>784</v>
      </c>
      <c r="B1344">
        <v>502</v>
      </c>
      <c r="C1344" t="s">
        <v>32</v>
      </c>
      <c r="D1344" t="s">
        <v>27</v>
      </c>
      <c r="E1344">
        <f>VLOOKUP(D1344,Tabelle1!$A$2:$B$9,2,0)</f>
        <v>2</v>
      </c>
      <c r="F1344" t="s">
        <v>55</v>
      </c>
      <c r="G1344" t="s">
        <v>62</v>
      </c>
      <c r="H1344" t="str">
        <f>IF(AND(VLOOKUP(D1344,Tabelle1!$A$2:$C$9,3,0)="Uninf", G1344="yes"),"Uninf-AB",VLOOKUP(D1344,Tabelle1!$A$2:$C$9,3,0))</f>
        <v>wMelCS</v>
      </c>
      <c r="I1344" t="str">
        <f t="shared" si="80"/>
        <v>wMelCS_Po_2_-</v>
      </c>
      <c r="J1344">
        <v>4</v>
      </c>
      <c r="K1344">
        <v>4</v>
      </c>
      <c r="L1344">
        <v>2</v>
      </c>
      <c r="M1344" t="str">
        <f t="shared" si="81"/>
        <v>re10-2</v>
      </c>
      <c r="N1344">
        <v>13</v>
      </c>
      <c r="O1344">
        <v>0</v>
      </c>
      <c r="P1344">
        <v>44</v>
      </c>
      <c r="Q1344">
        <v>24.3</v>
      </c>
      <c r="R1344" t="s">
        <v>14</v>
      </c>
      <c r="S1344">
        <v>24</v>
      </c>
      <c r="T1344" s="4" t="s">
        <v>42</v>
      </c>
      <c r="U1344" t="s">
        <v>16</v>
      </c>
      <c r="V1344">
        <v>19.722304890117002</v>
      </c>
      <c r="W1344">
        <f t="shared" si="82"/>
        <v>20</v>
      </c>
      <c r="X1344" t="s">
        <v>59</v>
      </c>
      <c r="Y1344" t="str">
        <f t="shared" si="83"/>
        <v>Po</v>
      </c>
    </row>
    <row r="1345" spans="1:25" x14ac:dyDescent="0.3">
      <c r="A1345">
        <v>1036</v>
      </c>
      <c r="B1345">
        <v>542</v>
      </c>
      <c r="C1345" t="s">
        <v>32</v>
      </c>
      <c r="D1345" t="s">
        <v>27</v>
      </c>
      <c r="E1345">
        <f>VLOOKUP(D1345,Tabelle1!$A$2:$B$9,2,0)</f>
        <v>2</v>
      </c>
      <c r="F1345" t="s">
        <v>55</v>
      </c>
      <c r="G1345" t="s">
        <v>62</v>
      </c>
      <c r="H1345" t="str">
        <f>IF(AND(VLOOKUP(D1345,Tabelle1!$A$2:$C$9,3,0)="Uninf", G1345="yes"),"Uninf-AB",VLOOKUP(D1345,Tabelle1!$A$2:$C$9,3,0))</f>
        <v>wMelCS</v>
      </c>
      <c r="I1345" t="str">
        <f t="shared" si="80"/>
        <v>wMelCS_Po_2_-</v>
      </c>
      <c r="J1345">
        <v>4</v>
      </c>
      <c r="K1345">
        <v>4</v>
      </c>
      <c r="L1345">
        <v>2</v>
      </c>
      <c r="M1345" t="str">
        <f t="shared" si="81"/>
        <v>re10-2</v>
      </c>
      <c r="N1345">
        <v>13</v>
      </c>
      <c r="O1345">
        <v>0</v>
      </c>
      <c r="P1345">
        <v>44</v>
      </c>
      <c r="Q1345">
        <v>24.3</v>
      </c>
      <c r="R1345" t="s">
        <v>14</v>
      </c>
      <c r="S1345">
        <v>24</v>
      </c>
      <c r="T1345" s="4" t="s">
        <v>42</v>
      </c>
      <c r="U1345" t="s">
        <v>16</v>
      </c>
      <c r="V1345">
        <v>20.9519171811998</v>
      </c>
      <c r="W1345">
        <f t="shared" si="82"/>
        <v>21</v>
      </c>
      <c r="X1345" t="s">
        <v>59</v>
      </c>
      <c r="Y1345" t="str">
        <f t="shared" si="83"/>
        <v>Po</v>
      </c>
    </row>
    <row r="1346" spans="1:25" x14ac:dyDescent="0.3">
      <c r="A1346">
        <v>1214</v>
      </c>
      <c r="B1346">
        <v>518</v>
      </c>
      <c r="C1346" t="s">
        <v>32</v>
      </c>
      <c r="D1346" t="s">
        <v>27</v>
      </c>
      <c r="E1346">
        <f>VLOOKUP(D1346,Tabelle1!$A$2:$B$9,2,0)</f>
        <v>2</v>
      </c>
      <c r="F1346" t="s">
        <v>55</v>
      </c>
      <c r="G1346" t="s">
        <v>62</v>
      </c>
      <c r="H1346" t="str">
        <f>IF(AND(VLOOKUP(D1346,Tabelle1!$A$2:$C$9,3,0)="Uninf", G1346="yes"),"Uninf-AB",VLOOKUP(D1346,Tabelle1!$A$2:$C$9,3,0))</f>
        <v>wMelCS</v>
      </c>
      <c r="I1346" t="str">
        <f t="shared" si="80"/>
        <v>wMelCS_Po_2_-</v>
      </c>
      <c r="J1346">
        <v>4</v>
      </c>
      <c r="K1346">
        <v>4</v>
      </c>
      <c r="L1346">
        <v>2</v>
      </c>
      <c r="M1346" t="str">
        <f t="shared" si="81"/>
        <v>re10-2</v>
      </c>
      <c r="N1346">
        <v>13</v>
      </c>
      <c r="O1346">
        <v>0</v>
      </c>
      <c r="P1346">
        <v>44</v>
      </c>
      <c r="Q1346">
        <v>24.3</v>
      </c>
      <c r="R1346" t="s">
        <v>14</v>
      </c>
      <c r="S1346">
        <v>24</v>
      </c>
      <c r="T1346" s="4" t="s">
        <v>42</v>
      </c>
      <c r="U1346" t="s">
        <v>16</v>
      </c>
      <c r="V1346">
        <v>21.826118659165999</v>
      </c>
      <c r="W1346">
        <f t="shared" si="82"/>
        <v>22</v>
      </c>
      <c r="X1346" t="s">
        <v>59</v>
      </c>
      <c r="Y1346" t="str">
        <f t="shared" si="83"/>
        <v>Po</v>
      </c>
    </row>
    <row r="1347" spans="1:25" x14ac:dyDescent="0.3">
      <c r="A1347">
        <v>1238</v>
      </c>
      <c r="B1347">
        <v>532</v>
      </c>
      <c r="C1347" t="s">
        <v>32</v>
      </c>
      <c r="D1347" t="s">
        <v>27</v>
      </c>
      <c r="E1347">
        <f>VLOOKUP(D1347,Tabelle1!$A$2:$B$9,2,0)</f>
        <v>2</v>
      </c>
      <c r="F1347" t="s">
        <v>55</v>
      </c>
      <c r="G1347" t="s">
        <v>62</v>
      </c>
      <c r="H1347" t="str">
        <f>IF(AND(VLOOKUP(D1347,Tabelle1!$A$2:$C$9,3,0)="Uninf", G1347="yes"),"Uninf-AB",VLOOKUP(D1347,Tabelle1!$A$2:$C$9,3,0))</f>
        <v>wMelCS</v>
      </c>
      <c r="I1347" t="str">
        <f t="shared" ref="I1347:I1410" si="84">H1347&amp;"_"&amp;Y1347&amp;"_"&amp;E1347&amp;"_"&amp;F1347</f>
        <v>wMelCS_Po_2_-</v>
      </c>
      <c r="J1347">
        <v>4</v>
      </c>
      <c r="K1347">
        <v>4</v>
      </c>
      <c r="L1347">
        <v>2</v>
      </c>
      <c r="M1347" t="str">
        <f t="shared" ref="M1347:M1410" si="85">D1347&amp;F1347&amp;L1347</f>
        <v>re10-2</v>
      </c>
      <c r="N1347">
        <v>13</v>
      </c>
      <c r="O1347">
        <v>0</v>
      </c>
      <c r="P1347">
        <v>44</v>
      </c>
      <c r="Q1347">
        <v>24.3</v>
      </c>
      <c r="R1347" t="s">
        <v>14</v>
      </c>
      <c r="S1347">
        <v>24</v>
      </c>
      <c r="T1347" s="4" t="s">
        <v>42</v>
      </c>
      <c r="U1347" t="s">
        <v>16</v>
      </c>
      <c r="V1347">
        <v>21.942119655036599</v>
      </c>
      <c r="W1347">
        <f t="shared" ref="W1347:W1410" si="86">ROUND(V1347,0)</f>
        <v>22</v>
      </c>
      <c r="X1347" t="s">
        <v>59</v>
      </c>
      <c r="Y1347" t="str">
        <f t="shared" ref="Y1347:Y1410" si="87">MID(X1347,1,2)</f>
        <v>Po</v>
      </c>
    </row>
    <row r="1348" spans="1:25" x14ac:dyDescent="0.3">
      <c r="A1348">
        <v>1254</v>
      </c>
      <c r="B1348">
        <v>520</v>
      </c>
      <c r="C1348" t="s">
        <v>32</v>
      </c>
      <c r="D1348" t="s">
        <v>27</v>
      </c>
      <c r="E1348">
        <f>VLOOKUP(D1348,Tabelle1!$A$2:$B$9,2,0)</f>
        <v>2</v>
      </c>
      <c r="F1348" t="s">
        <v>55</v>
      </c>
      <c r="G1348" t="s">
        <v>62</v>
      </c>
      <c r="H1348" t="str">
        <f>IF(AND(VLOOKUP(D1348,Tabelle1!$A$2:$C$9,3,0)="Uninf", G1348="yes"),"Uninf-AB",VLOOKUP(D1348,Tabelle1!$A$2:$C$9,3,0))</f>
        <v>wMelCS</v>
      </c>
      <c r="I1348" t="str">
        <f t="shared" si="84"/>
        <v>wMelCS_Po_2_-</v>
      </c>
      <c r="J1348">
        <v>4</v>
      </c>
      <c r="K1348">
        <v>4</v>
      </c>
      <c r="L1348">
        <v>2</v>
      </c>
      <c r="M1348" t="str">
        <f t="shared" si="85"/>
        <v>re10-2</v>
      </c>
      <c r="N1348">
        <v>13</v>
      </c>
      <c r="O1348">
        <v>0</v>
      </c>
      <c r="P1348">
        <v>44</v>
      </c>
      <c r="Q1348">
        <v>24.3</v>
      </c>
      <c r="R1348" t="s">
        <v>14</v>
      </c>
      <c r="S1348">
        <v>24</v>
      </c>
      <c r="T1348" s="4" t="s">
        <v>42</v>
      </c>
      <c r="U1348" t="s">
        <v>16</v>
      </c>
      <c r="V1348">
        <v>22.021766790614599</v>
      </c>
      <c r="W1348">
        <f t="shared" si="86"/>
        <v>22</v>
      </c>
      <c r="X1348" t="s">
        <v>59</v>
      </c>
      <c r="Y1348" t="str">
        <f t="shared" si="87"/>
        <v>Po</v>
      </c>
    </row>
    <row r="1349" spans="1:25" x14ac:dyDescent="0.3">
      <c r="A1349">
        <v>1262</v>
      </c>
      <c r="B1349">
        <v>484</v>
      </c>
      <c r="C1349" t="s">
        <v>32</v>
      </c>
      <c r="D1349" t="s">
        <v>27</v>
      </c>
      <c r="E1349">
        <f>VLOOKUP(D1349,Tabelle1!$A$2:$B$9,2,0)</f>
        <v>2</v>
      </c>
      <c r="F1349" t="s">
        <v>55</v>
      </c>
      <c r="G1349" t="s">
        <v>62</v>
      </c>
      <c r="H1349" t="str">
        <f>IF(AND(VLOOKUP(D1349,Tabelle1!$A$2:$C$9,3,0)="Uninf", G1349="yes"),"Uninf-AB",VLOOKUP(D1349,Tabelle1!$A$2:$C$9,3,0))</f>
        <v>wMelCS</v>
      </c>
      <c r="I1349" t="str">
        <f t="shared" si="84"/>
        <v>wMelCS_Po_2_-</v>
      </c>
      <c r="J1349">
        <v>4</v>
      </c>
      <c r="K1349">
        <v>4</v>
      </c>
      <c r="L1349">
        <v>2</v>
      </c>
      <c r="M1349" t="str">
        <f t="shared" si="85"/>
        <v>re10-2</v>
      </c>
      <c r="N1349">
        <v>13</v>
      </c>
      <c r="O1349">
        <v>0</v>
      </c>
      <c r="P1349">
        <v>44</v>
      </c>
      <c r="Q1349">
        <v>24.3</v>
      </c>
      <c r="R1349" t="s">
        <v>14</v>
      </c>
      <c r="S1349">
        <v>24</v>
      </c>
      <c r="T1349" s="4" t="s">
        <v>42</v>
      </c>
      <c r="U1349" t="s">
        <v>16</v>
      </c>
      <c r="V1349">
        <v>22.064843209181401</v>
      </c>
      <c r="W1349">
        <f t="shared" si="86"/>
        <v>22</v>
      </c>
      <c r="X1349" t="s">
        <v>59</v>
      </c>
      <c r="Y1349" t="str">
        <f t="shared" si="87"/>
        <v>Po</v>
      </c>
    </row>
    <row r="1350" spans="1:25" x14ac:dyDescent="0.3">
      <c r="A1350">
        <v>1266</v>
      </c>
      <c r="B1350">
        <v>500</v>
      </c>
      <c r="C1350" t="s">
        <v>32</v>
      </c>
      <c r="D1350" t="s">
        <v>27</v>
      </c>
      <c r="E1350">
        <f>VLOOKUP(D1350,Tabelle1!$A$2:$B$9,2,0)</f>
        <v>2</v>
      </c>
      <c r="F1350" t="s">
        <v>55</v>
      </c>
      <c r="G1350" t="s">
        <v>62</v>
      </c>
      <c r="H1350" t="str">
        <f>IF(AND(VLOOKUP(D1350,Tabelle1!$A$2:$C$9,3,0)="Uninf", G1350="yes"),"Uninf-AB",VLOOKUP(D1350,Tabelle1!$A$2:$C$9,3,0))</f>
        <v>wMelCS</v>
      </c>
      <c r="I1350" t="str">
        <f t="shared" si="84"/>
        <v>wMelCS_Po_2_-</v>
      </c>
      <c r="J1350">
        <v>4</v>
      </c>
      <c r="K1350">
        <v>4</v>
      </c>
      <c r="L1350">
        <v>2</v>
      </c>
      <c r="M1350" t="str">
        <f t="shared" si="85"/>
        <v>re10-2</v>
      </c>
      <c r="N1350">
        <v>13</v>
      </c>
      <c r="O1350">
        <v>0</v>
      </c>
      <c r="P1350">
        <v>44</v>
      </c>
      <c r="Q1350">
        <v>24.3</v>
      </c>
      <c r="R1350" t="s">
        <v>14</v>
      </c>
      <c r="S1350">
        <v>24</v>
      </c>
      <c r="T1350" s="4" t="s">
        <v>42</v>
      </c>
      <c r="U1350" t="s">
        <v>16</v>
      </c>
      <c r="V1350">
        <v>22.082694854250001</v>
      </c>
      <c r="W1350">
        <f t="shared" si="86"/>
        <v>22</v>
      </c>
      <c r="X1350" t="s">
        <v>59</v>
      </c>
      <c r="Y1350" t="str">
        <f t="shared" si="87"/>
        <v>Po</v>
      </c>
    </row>
    <row r="1351" spans="1:25" x14ac:dyDescent="0.3">
      <c r="A1351">
        <v>1282</v>
      </c>
      <c r="B1351">
        <v>524</v>
      </c>
      <c r="C1351" t="s">
        <v>32</v>
      </c>
      <c r="D1351" t="s">
        <v>27</v>
      </c>
      <c r="E1351">
        <f>VLOOKUP(D1351,Tabelle1!$A$2:$B$9,2,0)</f>
        <v>2</v>
      </c>
      <c r="F1351" t="s">
        <v>55</v>
      </c>
      <c r="G1351" t="s">
        <v>62</v>
      </c>
      <c r="H1351" t="str">
        <f>IF(AND(VLOOKUP(D1351,Tabelle1!$A$2:$C$9,3,0)="Uninf", G1351="yes"),"Uninf-AB",VLOOKUP(D1351,Tabelle1!$A$2:$C$9,3,0))</f>
        <v>wMelCS</v>
      </c>
      <c r="I1351" t="str">
        <f t="shared" si="84"/>
        <v>wMelCS_Po_2_-</v>
      </c>
      <c r="J1351">
        <v>4</v>
      </c>
      <c r="K1351">
        <v>4</v>
      </c>
      <c r="L1351">
        <v>2</v>
      </c>
      <c r="M1351" t="str">
        <f t="shared" si="85"/>
        <v>re10-2</v>
      </c>
      <c r="N1351">
        <v>13</v>
      </c>
      <c r="O1351">
        <v>0</v>
      </c>
      <c r="P1351">
        <v>44</v>
      </c>
      <c r="Q1351">
        <v>24.3</v>
      </c>
      <c r="R1351" t="s">
        <v>14</v>
      </c>
      <c r="S1351">
        <v>24</v>
      </c>
      <c r="T1351" s="4" t="s">
        <v>42</v>
      </c>
      <c r="U1351" t="s">
        <v>16</v>
      </c>
      <c r="V1351">
        <v>22.158438568894599</v>
      </c>
      <c r="W1351">
        <f t="shared" si="86"/>
        <v>22</v>
      </c>
      <c r="X1351" t="s">
        <v>59</v>
      </c>
      <c r="Y1351" t="str">
        <f t="shared" si="87"/>
        <v>Po</v>
      </c>
    </row>
    <row r="1352" spans="1:25" x14ac:dyDescent="0.3">
      <c r="A1352">
        <v>1306</v>
      </c>
      <c r="B1352">
        <v>548</v>
      </c>
      <c r="C1352" t="s">
        <v>32</v>
      </c>
      <c r="D1352" t="s">
        <v>27</v>
      </c>
      <c r="E1352">
        <f>VLOOKUP(D1352,Tabelle1!$A$2:$B$9,2,0)</f>
        <v>2</v>
      </c>
      <c r="F1352" t="s">
        <v>55</v>
      </c>
      <c r="G1352" t="s">
        <v>62</v>
      </c>
      <c r="H1352" t="str">
        <f>IF(AND(VLOOKUP(D1352,Tabelle1!$A$2:$C$9,3,0)="Uninf", G1352="yes"),"Uninf-AB",VLOOKUP(D1352,Tabelle1!$A$2:$C$9,3,0))</f>
        <v>wMelCS</v>
      </c>
      <c r="I1352" t="str">
        <f t="shared" si="84"/>
        <v>wMelCS_Po_2_-</v>
      </c>
      <c r="J1352">
        <v>4</v>
      </c>
      <c r="K1352">
        <v>4</v>
      </c>
      <c r="L1352">
        <v>2</v>
      </c>
      <c r="M1352" t="str">
        <f t="shared" si="85"/>
        <v>re10-2</v>
      </c>
      <c r="N1352">
        <v>13</v>
      </c>
      <c r="O1352">
        <v>0</v>
      </c>
      <c r="P1352">
        <v>44</v>
      </c>
      <c r="Q1352">
        <v>24.3</v>
      </c>
      <c r="R1352" t="s">
        <v>14</v>
      </c>
      <c r="S1352">
        <v>24</v>
      </c>
      <c r="T1352" s="4" t="s">
        <v>42</v>
      </c>
      <c r="U1352" t="s">
        <v>16</v>
      </c>
      <c r="V1352">
        <v>22.273355281172702</v>
      </c>
      <c r="W1352">
        <f t="shared" si="86"/>
        <v>22</v>
      </c>
      <c r="X1352" t="s">
        <v>59</v>
      </c>
      <c r="Y1352" t="str">
        <f t="shared" si="87"/>
        <v>Po</v>
      </c>
    </row>
    <row r="1353" spans="1:25" x14ac:dyDescent="0.3">
      <c r="A1353">
        <v>1314</v>
      </c>
      <c r="B1353">
        <v>528</v>
      </c>
      <c r="C1353" t="s">
        <v>32</v>
      </c>
      <c r="D1353" t="s">
        <v>27</v>
      </c>
      <c r="E1353">
        <f>VLOOKUP(D1353,Tabelle1!$A$2:$B$9,2,0)</f>
        <v>2</v>
      </c>
      <c r="F1353" t="s">
        <v>55</v>
      </c>
      <c r="G1353" t="s">
        <v>62</v>
      </c>
      <c r="H1353" t="str">
        <f>IF(AND(VLOOKUP(D1353,Tabelle1!$A$2:$C$9,3,0)="Uninf", G1353="yes"),"Uninf-AB",VLOOKUP(D1353,Tabelle1!$A$2:$C$9,3,0))</f>
        <v>wMelCS</v>
      </c>
      <c r="I1353" t="str">
        <f t="shared" si="84"/>
        <v>wMelCS_Po_2_-</v>
      </c>
      <c r="J1353">
        <v>4</v>
      </c>
      <c r="K1353">
        <v>4</v>
      </c>
      <c r="L1353">
        <v>2</v>
      </c>
      <c r="M1353" t="str">
        <f t="shared" si="85"/>
        <v>re10-2</v>
      </c>
      <c r="N1353">
        <v>13</v>
      </c>
      <c r="O1353">
        <v>0</v>
      </c>
      <c r="P1353">
        <v>44</v>
      </c>
      <c r="Q1353">
        <v>24.3</v>
      </c>
      <c r="R1353" t="s">
        <v>14</v>
      </c>
      <c r="S1353">
        <v>24</v>
      </c>
      <c r="T1353" s="4" t="s">
        <v>42</v>
      </c>
      <c r="U1353" t="s">
        <v>16</v>
      </c>
      <c r="V1353">
        <v>22.3146968459913</v>
      </c>
      <c r="W1353">
        <f t="shared" si="86"/>
        <v>22</v>
      </c>
      <c r="X1353" t="s">
        <v>59</v>
      </c>
      <c r="Y1353" t="str">
        <f t="shared" si="87"/>
        <v>Po</v>
      </c>
    </row>
    <row r="1354" spans="1:25" x14ac:dyDescent="0.3">
      <c r="A1354">
        <v>1334</v>
      </c>
      <c r="B1354">
        <v>512</v>
      </c>
      <c r="C1354" t="s">
        <v>32</v>
      </c>
      <c r="D1354" t="s">
        <v>27</v>
      </c>
      <c r="E1354">
        <f>VLOOKUP(D1354,Tabelle1!$A$2:$B$9,2,0)</f>
        <v>2</v>
      </c>
      <c r="F1354" t="s">
        <v>55</v>
      </c>
      <c r="G1354" t="s">
        <v>62</v>
      </c>
      <c r="H1354" t="str">
        <f>IF(AND(VLOOKUP(D1354,Tabelle1!$A$2:$C$9,3,0)="Uninf", G1354="yes"),"Uninf-AB",VLOOKUP(D1354,Tabelle1!$A$2:$C$9,3,0))</f>
        <v>wMelCS</v>
      </c>
      <c r="I1354" t="str">
        <f t="shared" si="84"/>
        <v>wMelCS_Po_2_-</v>
      </c>
      <c r="J1354">
        <v>4</v>
      </c>
      <c r="K1354">
        <v>4</v>
      </c>
      <c r="L1354">
        <v>2</v>
      </c>
      <c r="M1354" t="str">
        <f t="shared" si="85"/>
        <v>re10-2</v>
      </c>
      <c r="N1354">
        <v>13</v>
      </c>
      <c r="O1354">
        <v>0</v>
      </c>
      <c r="P1354">
        <v>44</v>
      </c>
      <c r="Q1354">
        <v>24.3</v>
      </c>
      <c r="R1354" t="s">
        <v>14</v>
      </c>
      <c r="S1354">
        <v>24</v>
      </c>
      <c r="T1354" s="4" t="s">
        <v>42</v>
      </c>
      <c r="U1354" t="s">
        <v>16</v>
      </c>
      <c r="V1354">
        <v>22.414364193823001</v>
      </c>
      <c r="W1354">
        <f t="shared" si="86"/>
        <v>22</v>
      </c>
      <c r="X1354" t="s">
        <v>59</v>
      </c>
      <c r="Y1354" t="str">
        <f t="shared" si="87"/>
        <v>Po</v>
      </c>
    </row>
    <row r="1355" spans="1:25" x14ac:dyDescent="0.3">
      <c r="A1355">
        <v>1510</v>
      </c>
      <c r="B1355">
        <v>540</v>
      </c>
      <c r="C1355" t="s">
        <v>32</v>
      </c>
      <c r="D1355" t="s">
        <v>27</v>
      </c>
      <c r="E1355">
        <f>VLOOKUP(D1355,Tabelle1!$A$2:$B$9,2,0)</f>
        <v>2</v>
      </c>
      <c r="F1355" t="s">
        <v>55</v>
      </c>
      <c r="G1355" t="s">
        <v>62</v>
      </c>
      <c r="H1355" t="str">
        <f>IF(AND(VLOOKUP(D1355,Tabelle1!$A$2:$C$9,3,0)="Uninf", G1355="yes"),"Uninf-AB",VLOOKUP(D1355,Tabelle1!$A$2:$C$9,3,0))</f>
        <v>wMelCS</v>
      </c>
      <c r="I1355" t="str">
        <f t="shared" si="84"/>
        <v>wMelCS_Po_2_-</v>
      </c>
      <c r="J1355">
        <v>4</v>
      </c>
      <c r="K1355">
        <v>4</v>
      </c>
      <c r="L1355">
        <v>2</v>
      </c>
      <c r="M1355" t="str">
        <f t="shared" si="85"/>
        <v>re10-2</v>
      </c>
      <c r="N1355">
        <v>13</v>
      </c>
      <c r="O1355">
        <v>0</v>
      </c>
      <c r="P1355">
        <v>44</v>
      </c>
      <c r="Q1355">
        <v>24.3</v>
      </c>
      <c r="R1355" t="s">
        <v>14</v>
      </c>
      <c r="S1355">
        <v>24</v>
      </c>
      <c r="T1355" s="4" t="s">
        <v>42</v>
      </c>
      <c r="U1355" t="s">
        <v>16</v>
      </c>
      <c r="V1355">
        <v>23.273134147699299</v>
      </c>
      <c r="W1355">
        <f t="shared" si="86"/>
        <v>23</v>
      </c>
      <c r="X1355" t="s">
        <v>59</v>
      </c>
      <c r="Y1355" t="str">
        <f t="shared" si="87"/>
        <v>Po</v>
      </c>
    </row>
    <row r="1356" spans="1:25" x14ac:dyDescent="0.3">
      <c r="A1356">
        <v>1552</v>
      </c>
      <c r="B1356">
        <v>522</v>
      </c>
      <c r="C1356" t="s">
        <v>32</v>
      </c>
      <c r="D1356" t="s">
        <v>27</v>
      </c>
      <c r="E1356">
        <f>VLOOKUP(D1356,Tabelle1!$A$2:$B$9,2,0)</f>
        <v>2</v>
      </c>
      <c r="F1356" t="s">
        <v>55</v>
      </c>
      <c r="G1356" t="s">
        <v>62</v>
      </c>
      <c r="H1356" t="str">
        <f>IF(AND(VLOOKUP(D1356,Tabelle1!$A$2:$C$9,3,0)="Uninf", G1356="yes"),"Uninf-AB",VLOOKUP(D1356,Tabelle1!$A$2:$C$9,3,0))</f>
        <v>wMelCS</v>
      </c>
      <c r="I1356" t="str">
        <f t="shared" si="84"/>
        <v>wMelCS_Po_2_-</v>
      </c>
      <c r="J1356">
        <v>4</v>
      </c>
      <c r="K1356">
        <v>4</v>
      </c>
      <c r="L1356">
        <v>2</v>
      </c>
      <c r="M1356" t="str">
        <f t="shared" si="85"/>
        <v>re10-2</v>
      </c>
      <c r="N1356">
        <v>13</v>
      </c>
      <c r="O1356">
        <v>0</v>
      </c>
      <c r="P1356">
        <v>44</v>
      </c>
      <c r="Q1356">
        <v>24.3</v>
      </c>
      <c r="R1356" t="s">
        <v>14</v>
      </c>
      <c r="S1356">
        <v>24</v>
      </c>
      <c r="T1356" s="4" t="s">
        <v>42</v>
      </c>
      <c r="U1356" t="s">
        <v>16</v>
      </c>
      <c r="V1356">
        <v>23.4807440957415</v>
      </c>
      <c r="W1356">
        <f t="shared" si="86"/>
        <v>23</v>
      </c>
      <c r="X1356" t="s">
        <v>59</v>
      </c>
      <c r="Y1356" t="str">
        <f t="shared" si="87"/>
        <v>Po</v>
      </c>
    </row>
    <row r="1357" spans="1:25" x14ac:dyDescent="0.3">
      <c r="A1357">
        <v>1560</v>
      </c>
      <c r="B1357">
        <v>504</v>
      </c>
      <c r="C1357" t="s">
        <v>32</v>
      </c>
      <c r="D1357" t="s">
        <v>27</v>
      </c>
      <c r="E1357">
        <f>VLOOKUP(D1357,Tabelle1!$A$2:$B$9,2,0)</f>
        <v>2</v>
      </c>
      <c r="F1357" t="s">
        <v>55</v>
      </c>
      <c r="G1357" t="s">
        <v>62</v>
      </c>
      <c r="H1357" t="str">
        <f>IF(AND(VLOOKUP(D1357,Tabelle1!$A$2:$C$9,3,0)="Uninf", G1357="yes"),"Uninf-AB",VLOOKUP(D1357,Tabelle1!$A$2:$C$9,3,0))</f>
        <v>wMelCS</v>
      </c>
      <c r="I1357" t="str">
        <f t="shared" si="84"/>
        <v>wMelCS_Po_2_-</v>
      </c>
      <c r="J1357">
        <v>4</v>
      </c>
      <c r="K1357">
        <v>4</v>
      </c>
      <c r="L1357">
        <v>2</v>
      </c>
      <c r="M1357" t="str">
        <f t="shared" si="85"/>
        <v>re10-2</v>
      </c>
      <c r="N1357">
        <v>13</v>
      </c>
      <c r="O1357">
        <v>0</v>
      </c>
      <c r="P1357">
        <v>44</v>
      </c>
      <c r="Q1357">
        <v>24.3</v>
      </c>
      <c r="R1357" t="s">
        <v>14</v>
      </c>
      <c r="S1357">
        <v>24</v>
      </c>
      <c r="T1357" s="4" t="s">
        <v>42</v>
      </c>
      <c r="U1357" t="s">
        <v>16</v>
      </c>
      <c r="V1357">
        <v>23.521868803841699</v>
      </c>
      <c r="W1357">
        <f t="shared" si="86"/>
        <v>24</v>
      </c>
      <c r="X1357" t="s">
        <v>59</v>
      </c>
      <c r="Y1357" t="str">
        <f t="shared" si="87"/>
        <v>Po</v>
      </c>
    </row>
    <row r="1358" spans="1:25" x14ac:dyDescent="0.3">
      <c r="A1358">
        <v>1580</v>
      </c>
      <c r="B1358">
        <v>498</v>
      </c>
      <c r="C1358" t="s">
        <v>32</v>
      </c>
      <c r="D1358" t="s">
        <v>27</v>
      </c>
      <c r="E1358">
        <f>VLOOKUP(D1358,Tabelle1!$A$2:$B$9,2,0)</f>
        <v>2</v>
      </c>
      <c r="F1358" t="s">
        <v>55</v>
      </c>
      <c r="G1358" t="s">
        <v>62</v>
      </c>
      <c r="H1358" t="str">
        <f>IF(AND(VLOOKUP(D1358,Tabelle1!$A$2:$C$9,3,0)="Uninf", G1358="yes"),"Uninf-AB",VLOOKUP(D1358,Tabelle1!$A$2:$C$9,3,0))</f>
        <v>wMelCS</v>
      </c>
      <c r="I1358" t="str">
        <f t="shared" si="84"/>
        <v>wMelCS_Po_2_-</v>
      </c>
      <c r="J1358">
        <v>4</v>
      </c>
      <c r="K1358">
        <v>4</v>
      </c>
      <c r="L1358">
        <v>2</v>
      </c>
      <c r="M1358" t="str">
        <f t="shared" si="85"/>
        <v>re10-2</v>
      </c>
      <c r="N1358">
        <v>13</v>
      </c>
      <c r="O1358">
        <v>0</v>
      </c>
      <c r="P1358">
        <v>44</v>
      </c>
      <c r="Q1358">
        <v>24.3</v>
      </c>
      <c r="R1358" t="s">
        <v>14</v>
      </c>
      <c r="S1358">
        <v>24</v>
      </c>
      <c r="T1358" s="4" t="s">
        <v>42</v>
      </c>
      <c r="U1358" t="s">
        <v>16</v>
      </c>
      <c r="V1358">
        <v>23.620451868080799</v>
      </c>
      <c r="W1358">
        <f t="shared" si="86"/>
        <v>24</v>
      </c>
      <c r="X1358" t="s">
        <v>59</v>
      </c>
      <c r="Y1358" t="str">
        <f t="shared" si="87"/>
        <v>Po</v>
      </c>
    </row>
    <row r="1359" spans="1:25" x14ac:dyDescent="0.3">
      <c r="A1359">
        <v>1614</v>
      </c>
      <c r="B1359">
        <v>508</v>
      </c>
      <c r="C1359" t="s">
        <v>32</v>
      </c>
      <c r="D1359" t="s">
        <v>27</v>
      </c>
      <c r="E1359">
        <f>VLOOKUP(D1359,Tabelle1!$A$2:$B$9,2,0)</f>
        <v>2</v>
      </c>
      <c r="F1359" t="s">
        <v>55</v>
      </c>
      <c r="G1359" t="s">
        <v>62</v>
      </c>
      <c r="H1359" t="str">
        <f>IF(AND(VLOOKUP(D1359,Tabelle1!$A$2:$C$9,3,0)="Uninf", G1359="yes"),"Uninf-AB",VLOOKUP(D1359,Tabelle1!$A$2:$C$9,3,0))</f>
        <v>wMelCS</v>
      </c>
      <c r="I1359" t="str">
        <f t="shared" si="84"/>
        <v>wMelCS_Po_2_-</v>
      </c>
      <c r="J1359">
        <v>4</v>
      </c>
      <c r="K1359">
        <v>4</v>
      </c>
      <c r="L1359">
        <v>2</v>
      </c>
      <c r="M1359" t="str">
        <f t="shared" si="85"/>
        <v>re10-2</v>
      </c>
      <c r="N1359">
        <v>13</v>
      </c>
      <c r="O1359">
        <v>0</v>
      </c>
      <c r="P1359">
        <v>44</v>
      </c>
      <c r="Q1359">
        <v>24.3</v>
      </c>
      <c r="R1359" t="s">
        <v>14</v>
      </c>
      <c r="S1359">
        <v>24</v>
      </c>
      <c r="T1359" s="4" t="s">
        <v>42</v>
      </c>
      <c r="U1359" t="s">
        <v>16</v>
      </c>
      <c r="V1359">
        <v>23.7858528244303</v>
      </c>
      <c r="W1359">
        <f t="shared" si="86"/>
        <v>24</v>
      </c>
      <c r="X1359" t="s">
        <v>59</v>
      </c>
      <c r="Y1359" t="str">
        <f t="shared" si="87"/>
        <v>Po</v>
      </c>
    </row>
    <row r="1360" spans="1:25" x14ac:dyDescent="0.3">
      <c r="A1360">
        <v>1988</v>
      </c>
      <c r="B1360">
        <v>492</v>
      </c>
      <c r="C1360" t="s">
        <v>32</v>
      </c>
      <c r="D1360" t="s">
        <v>27</v>
      </c>
      <c r="E1360">
        <f>VLOOKUP(D1360,Tabelle1!$A$2:$B$9,2,0)</f>
        <v>2</v>
      </c>
      <c r="F1360" t="s">
        <v>55</v>
      </c>
      <c r="G1360" t="s">
        <v>62</v>
      </c>
      <c r="H1360" t="str">
        <f>IF(AND(VLOOKUP(D1360,Tabelle1!$A$2:$C$9,3,0)="Uninf", G1360="yes"),"Uninf-AB",VLOOKUP(D1360,Tabelle1!$A$2:$C$9,3,0))</f>
        <v>wMelCS</v>
      </c>
      <c r="I1360" t="str">
        <f t="shared" si="84"/>
        <v>wMelCS_Po_2_-</v>
      </c>
      <c r="J1360">
        <v>4</v>
      </c>
      <c r="K1360">
        <v>4</v>
      </c>
      <c r="L1360">
        <v>2</v>
      </c>
      <c r="M1360" t="str">
        <f t="shared" si="85"/>
        <v>re10-2</v>
      </c>
      <c r="N1360">
        <v>13</v>
      </c>
      <c r="O1360">
        <v>0</v>
      </c>
      <c r="P1360">
        <v>44</v>
      </c>
      <c r="Q1360">
        <v>24.3</v>
      </c>
      <c r="R1360" t="s">
        <v>14</v>
      </c>
      <c r="S1360">
        <v>24</v>
      </c>
      <c r="T1360" s="4" t="s">
        <v>42</v>
      </c>
      <c r="U1360" t="s">
        <v>16</v>
      </c>
      <c r="V1360">
        <v>25.6189253175415</v>
      </c>
      <c r="W1360">
        <f t="shared" si="86"/>
        <v>26</v>
      </c>
      <c r="X1360" t="s">
        <v>59</v>
      </c>
      <c r="Y1360" t="str">
        <f t="shared" si="87"/>
        <v>Po</v>
      </c>
    </row>
    <row r="1361" spans="1:25" x14ac:dyDescent="0.3">
      <c r="A1361">
        <v>126</v>
      </c>
      <c r="B1361">
        <v>408</v>
      </c>
      <c r="C1361" t="s">
        <v>32</v>
      </c>
      <c r="D1361" t="s">
        <v>27</v>
      </c>
      <c r="E1361">
        <f>VLOOKUP(D1361,Tabelle1!$A$2:$B$9,2,0)</f>
        <v>2</v>
      </c>
      <c r="F1361" t="s">
        <v>55</v>
      </c>
      <c r="G1361" t="s">
        <v>62</v>
      </c>
      <c r="H1361" t="str">
        <f>IF(AND(VLOOKUP(D1361,Tabelle1!$A$2:$C$9,3,0)="Uninf", G1361="yes"),"Uninf-AB",VLOOKUP(D1361,Tabelle1!$A$2:$C$9,3,0))</f>
        <v>wMelCS</v>
      </c>
      <c r="I1361" t="str">
        <f t="shared" si="84"/>
        <v>wMelCS_Po_2_-</v>
      </c>
      <c r="J1361">
        <v>4</v>
      </c>
      <c r="K1361">
        <v>14</v>
      </c>
      <c r="L1361">
        <v>3</v>
      </c>
      <c r="M1361" t="str">
        <f t="shared" si="85"/>
        <v>re10-3</v>
      </c>
      <c r="N1361">
        <v>14</v>
      </c>
      <c r="O1361">
        <v>0</v>
      </c>
      <c r="P1361">
        <v>60</v>
      </c>
      <c r="Q1361">
        <v>24.7</v>
      </c>
      <c r="R1361" t="s">
        <v>14</v>
      </c>
      <c r="S1361">
        <v>24</v>
      </c>
      <c r="T1361" s="4" t="s">
        <v>42</v>
      </c>
      <c r="U1361" t="s">
        <v>17</v>
      </c>
      <c r="V1361">
        <v>17.768689464407402</v>
      </c>
      <c r="W1361">
        <f t="shared" si="86"/>
        <v>18</v>
      </c>
      <c r="X1361" t="s">
        <v>59</v>
      </c>
      <c r="Y1361" t="str">
        <f t="shared" si="87"/>
        <v>Po</v>
      </c>
    </row>
    <row r="1362" spans="1:25" x14ac:dyDescent="0.3">
      <c r="A1362">
        <v>142</v>
      </c>
      <c r="B1362">
        <v>376</v>
      </c>
      <c r="C1362" t="s">
        <v>32</v>
      </c>
      <c r="D1362" t="s">
        <v>27</v>
      </c>
      <c r="E1362">
        <f>VLOOKUP(D1362,Tabelle1!$A$2:$B$9,2,0)</f>
        <v>2</v>
      </c>
      <c r="F1362" t="s">
        <v>55</v>
      </c>
      <c r="G1362" t="s">
        <v>62</v>
      </c>
      <c r="H1362" t="str">
        <f>IF(AND(VLOOKUP(D1362,Tabelle1!$A$2:$C$9,3,0)="Uninf", G1362="yes"),"Uninf-AB",VLOOKUP(D1362,Tabelle1!$A$2:$C$9,3,0))</f>
        <v>wMelCS</v>
      </c>
      <c r="I1362" t="str">
        <f t="shared" si="84"/>
        <v>wMelCS_Po_2_-</v>
      </c>
      <c r="J1362">
        <v>4</v>
      </c>
      <c r="K1362">
        <v>14</v>
      </c>
      <c r="L1362">
        <v>3</v>
      </c>
      <c r="M1362" t="str">
        <f t="shared" si="85"/>
        <v>re10-3</v>
      </c>
      <c r="N1362">
        <v>14</v>
      </c>
      <c r="O1362">
        <v>0</v>
      </c>
      <c r="P1362">
        <v>60</v>
      </c>
      <c r="Q1362">
        <v>24.7</v>
      </c>
      <c r="R1362" t="s">
        <v>14</v>
      </c>
      <c r="S1362">
        <v>24</v>
      </c>
      <c r="T1362" s="4" t="s">
        <v>42</v>
      </c>
      <c r="U1362" t="s">
        <v>17</v>
      </c>
      <c r="V1362">
        <v>17.851446818230901</v>
      </c>
      <c r="W1362">
        <f t="shared" si="86"/>
        <v>18</v>
      </c>
      <c r="X1362" t="s">
        <v>59</v>
      </c>
      <c r="Y1362" t="str">
        <f t="shared" si="87"/>
        <v>Po</v>
      </c>
    </row>
    <row r="1363" spans="1:25" x14ac:dyDescent="0.3">
      <c r="A1363">
        <v>138</v>
      </c>
      <c r="B1363">
        <v>362</v>
      </c>
      <c r="C1363" t="s">
        <v>32</v>
      </c>
      <c r="D1363" t="s">
        <v>27</v>
      </c>
      <c r="E1363">
        <f>VLOOKUP(D1363,Tabelle1!$A$2:$B$9,2,0)</f>
        <v>2</v>
      </c>
      <c r="F1363" t="s">
        <v>55</v>
      </c>
      <c r="G1363" t="s">
        <v>62</v>
      </c>
      <c r="H1363" t="str">
        <f>IF(AND(VLOOKUP(D1363,Tabelle1!$A$2:$C$9,3,0)="Uninf", G1363="yes"),"Uninf-AB",VLOOKUP(D1363,Tabelle1!$A$2:$C$9,3,0))</f>
        <v>wMelCS</v>
      </c>
      <c r="I1363" t="str">
        <f t="shared" si="84"/>
        <v>wMelCS_Po_2_-</v>
      </c>
      <c r="J1363">
        <v>4</v>
      </c>
      <c r="K1363">
        <v>14</v>
      </c>
      <c r="L1363">
        <v>3</v>
      </c>
      <c r="M1363" t="str">
        <f t="shared" si="85"/>
        <v>re10-3</v>
      </c>
      <c r="N1363">
        <v>14</v>
      </c>
      <c r="O1363">
        <v>0</v>
      </c>
      <c r="P1363">
        <v>60</v>
      </c>
      <c r="Q1363">
        <v>24.7</v>
      </c>
      <c r="R1363" t="s">
        <v>14</v>
      </c>
      <c r="S1363">
        <v>24</v>
      </c>
      <c r="T1363" s="4" t="s">
        <v>42</v>
      </c>
      <c r="U1363" t="s">
        <v>17</v>
      </c>
      <c r="V1363">
        <v>17.835779005578299</v>
      </c>
      <c r="W1363">
        <f t="shared" si="86"/>
        <v>18</v>
      </c>
      <c r="X1363" t="s">
        <v>59</v>
      </c>
      <c r="Y1363" t="str">
        <f t="shared" si="87"/>
        <v>Po</v>
      </c>
    </row>
    <row r="1364" spans="1:25" x14ac:dyDescent="0.3">
      <c r="A1364">
        <v>636</v>
      </c>
      <c r="B1364">
        <v>318</v>
      </c>
      <c r="C1364" t="s">
        <v>32</v>
      </c>
      <c r="D1364" t="s">
        <v>27</v>
      </c>
      <c r="E1364">
        <f>VLOOKUP(D1364,Tabelle1!$A$2:$B$9,2,0)</f>
        <v>2</v>
      </c>
      <c r="F1364" t="s">
        <v>55</v>
      </c>
      <c r="G1364" t="s">
        <v>62</v>
      </c>
      <c r="H1364" t="str">
        <f>IF(AND(VLOOKUP(D1364,Tabelle1!$A$2:$C$9,3,0)="Uninf", G1364="yes"),"Uninf-AB",VLOOKUP(D1364,Tabelle1!$A$2:$C$9,3,0))</f>
        <v>wMelCS</v>
      </c>
      <c r="I1364" t="str">
        <f t="shared" si="84"/>
        <v>wMelCS_Po_2_-</v>
      </c>
      <c r="J1364">
        <v>4</v>
      </c>
      <c r="K1364">
        <v>14</v>
      </c>
      <c r="L1364">
        <v>3</v>
      </c>
      <c r="M1364" t="str">
        <f t="shared" si="85"/>
        <v>re10-3</v>
      </c>
      <c r="N1364">
        <v>14</v>
      </c>
      <c r="O1364">
        <v>0</v>
      </c>
      <c r="P1364">
        <v>60</v>
      </c>
      <c r="Q1364">
        <v>24.7</v>
      </c>
      <c r="R1364" t="s">
        <v>14</v>
      </c>
      <c r="S1364">
        <v>24</v>
      </c>
      <c r="T1364" s="4" t="s">
        <v>42</v>
      </c>
      <c r="U1364" t="s">
        <v>17</v>
      </c>
      <c r="V1364">
        <v>20.1943065267535</v>
      </c>
      <c r="W1364">
        <f t="shared" si="86"/>
        <v>20</v>
      </c>
      <c r="X1364" t="s">
        <v>59</v>
      </c>
      <c r="Y1364" t="str">
        <f t="shared" si="87"/>
        <v>Po</v>
      </c>
    </row>
    <row r="1365" spans="1:25" x14ac:dyDescent="0.3">
      <c r="A1365">
        <v>634</v>
      </c>
      <c r="B1365">
        <v>308</v>
      </c>
      <c r="C1365" t="s">
        <v>32</v>
      </c>
      <c r="D1365" t="s">
        <v>27</v>
      </c>
      <c r="E1365">
        <f>VLOOKUP(D1365,Tabelle1!$A$2:$B$9,2,0)</f>
        <v>2</v>
      </c>
      <c r="F1365" t="s">
        <v>55</v>
      </c>
      <c r="G1365" t="s">
        <v>62</v>
      </c>
      <c r="H1365" t="str">
        <f>IF(AND(VLOOKUP(D1365,Tabelle1!$A$2:$C$9,3,0)="Uninf", G1365="yes"),"Uninf-AB",VLOOKUP(D1365,Tabelle1!$A$2:$C$9,3,0))</f>
        <v>wMelCS</v>
      </c>
      <c r="I1365" t="str">
        <f t="shared" si="84"/>
        <v>wMelCS_Po_2_-</v>
      </c>
      <c r="J1365">
        <v>4</v>
      </c>
      <c r="K1365">
        <v>14</v>
      </c>
      <c r="L1365">
        <v>3</v>
      </c>
      <c r="M1365" t="str">
        <f t="shared" si="85"/>
        <v>re10-3</v>
      </c>
      <c r="N1365">
        <v>14</v>
      </c>
      <c r="O1365">
        <v>0</v>
      </c>
      <c r="P1365">
        <v>60</v>
      </c>
      <c r="Q1365">
        <v>24.7</v>
      </c>
      <c r="R1365" t="s">
        <v>14</v>
      </c>
      <c r="S1365">
        <v>24</v>
      </c>
      <c r="T1365" s="4" t="s">
        <v>42</v>
      </c>
      <c r="U1365" t="s">
        <v>17</v>
      </c>
      <c r="V1365">
        <v>20.187157373945901</v>
      </c>
      <c r="W1365">
        <f t="shared" si="86"/>
        <v>20</v>
      </c>
      <c r="X1365" t="s">
        <v>59</v>
      </c>
      <c r="Y1365" t="str">
        <f t="shared" si="87"/>
        <v>Po</v>
      </c>
    </row>
    <row r="1366" spans="1:25" x14ac:dyDescent="0.3">
      <c r="A1366">
        <v>914</v>
      </c>
      <c r="B1366">
        <v>326</v>
      </c>
      <c r="C1366" t="s">
        <v>32</v>
      </c>
      <c r="D1366" t="s">
        <v>27</v>
      </c>
      <c r="E1366">
        <f>VLOOKUP(D1366,Tabelle1!$A$2:$B$9,2,0)</f>
        <v>2</v>
      </c>
      <c r="F1366" t="s">
        <v>55</v>
      </c>
      <c r="G1366" t="s">
        <v>62</v>
      </c>
      <c r="H1366" t="str">
        <f>IF(AND(VLOOKUP(D1366,Tabelle1!$A$2:$C$9,3,0)="Uninf", G1366="yes"),"Uninf-AB",VLOOKUP(D1366,Tabelle1!$A$2:$C$9,3,0))</f>
        <v>wMelCS</v>
      </c>
      <c r="I1366" t="str">
        <f t="shared" si="84"/>
        <v>wMelCS_Po_2_-</v>
      </c>
      <c r="J1366">
        <v>4</v>
      </c>
      <c r="K1366">
        <v>14</v>
      </c>
      <c r="L1366">
        <v>3</v>
      </c>
      <c r="M1366" t="str">
        <f t="shared" si="85"/>
        <v>re10-3</v>
      </c>
      <c r="N1366">
        <v>14</v>
      </c>
      <c r="O1366">
        <v>0</v>
      </c>
      <c r="P1366">
        <v>60</v>
      </c>
      <c r="Q1366">
        <v>24.7</v>
      </c>
      <c r="R1366" t="s">
        <v>14</v>
      </c>
      <c r="S1366">
        <v>24</v>
      </c>
      <c r="T1366" s="4" t="s">
        <v>42</v>
      </c>
      <c r="U1366" t="s">
        <v>17</v>
      </c>
      <c r="V1366">
        <v>21.5034818879328</v>
      </c>
      <c r="W1366">
        <f t="shared" si="86"/>
        <v>22</v>
      </c>
      <c r="X1366" t="s">
        <v>59</v>
      </c>
      <c r="Y1366" t="str">
        <f t="shared" si="87"/>
        <v>Po</v>
      </c>
    </row>
    <row r="1367" spans="1:25" x14ac:dyDescent="0.3">
      <c r="A1367">
        <v>1440</v>
      </c>
      <c r="B1367">
        <v>308</v>
      </c>
      <c r="C1367" t="s">
        <v>32</v>
      </c>
      <c r="D1367" t="s">
        <v>27</v>
      </c>
      <c r="E1367">
        <f>VLOOKUP(D1367,Tabelle1!$A$2:$B$9,2,0)</f>
        <v>2</v>
      </c>
      <c r="F1367" t="s">
        <v>55</v>
      </c>
      <c r="G1367" t="s">
        <v>62</v>
      </c>
      <c r="H1367" t="str">
        <f>IF(AND(VLOOKUP(D1367,Tabelle1!$A$2:$C$9,3,0)="Uninf", G1367="yes"),"Uninf-AB",VLOOKUP(D1367,Tabelle1!$A$2:$C$9,3,0))</f>
        <v>wMelCS</v>
      </c>
      <c r="I1367" t="str">
        <f t="shared" si="84"/>
        <v>wMelCS_Po_2_-</v>
      </c>
      <c r="J1367">
        <v>4</v>
      </c>
      <c r="K1367">
        <v>14</v>
      </c>
      <c r="L1367">
        <v>3</v>
      </c>
      <c r="M1367" t="str">
        <f t="shared" si="85"/>
        <v>re10-3</v>
      </c>
      <c r="N1367">
        <v>14</v>
      </c>
      <c r="O1367">
        <v>0</v>
      </c>
      <c r="P1367">
        <v>60</v>
      </c>
      <c r="Q1367">
        <v>24.7</v>
      </c>
      <c r="R1367" t="s">
        <v>14</v>
      </c>
      <c r="S1367">
        <v>24</v>
      </c>
      <c r="T1367" s="4" t="s">
        <v>42</v>
      </c>
      <c r="U1367" t="s">
        <v>17</v>
      </c>
      <c r="V1367">
        <v>23.988118182122999</v>
      </c>
      <c r="W1367">
        <f t="shared" si="86"/>
        <v>24</v>
      </c>
      <c r="X1367" t="s">
        <v>59</v>
      </c>
      <c r="Y1367" t="str">
        <f t="shared" si="87"/>
        <v>Po</v>
      </c>
    </row>
    <row r="1368" spans="1:25" x14ac:dyDescent="0.3">
      <c r="A1368">
        <v>2034</v>
      </c>
      <c r="B1368">
        <v>288</v>
      </c>
      <c r="C1368" t="s">
        <v>32</v>
      </c>
      <c r="D1368" t="s">
        <v>27</v>
      </c>
      <c r="E1368">
        <f>VLOOKUP(D1368,Tabelle1!$A$2:$B$9,2,0)</f>
        <v>2</v>
      </c>
      <c r="F1368" t="s">
        <v>55</v>
      </c>
      <c r="G1368" t="s">
        <v>62</v>
      </c>
      <c r="H1368" t="str">
        <f>IF(AND(VLOOKUP(D1368,Tabelle1!$A$2:$C$9,3,0)="Uninf", G1368="yes"),"Uninf-AB",VLOOKUP(D1368,Tabelle1!$A$2:$C$9,3,0))</f>
        <v>wMelCS</v>
      </c>
      <c r="I1368" t="str">
        <f t="shared" si="84"/>
        <v>wMelCS_Po_2_-</v>
      </c>
      <c r="J1368">
        <v>4</v>
      </c>
      <c r="K1368">
        <v>14</v>
      </c>
      <c r="L1368">
        <v>3</v>
      </c>
      <c r="M1368" t="str">
        <f t="shared" si="85"/>
        <v>re10-3</v>
      </c>
      <c r="N1368">
        <v>14</v>
      </c>
      <c r="O1368">
        <v>0</v>
      </c>
      <c r="P1368">
        <v>60</v>
      </c>
      <c r="Q1368">
        <v>24.7</v>
      </c>
      <c r="R1368" t="s">
        <v>14</v>
      </c>
      <c r="S1368">
        <v>24</v>
      </c>
      <c r="T1368" s="4" t="s">
        <v>42</v>
      </c>
      <c r="U1368" t="s">
        <v>17</v>
      </c>
      <c r="V1368">
        <v>26.793887572897201</v>
      </c>
      <c r="W1368">
        <f t="shared" si="86"/>
        <v>27</v>
      </c>
      <c r="X1368" t="s">
        <v>59</v>
      </c>
      <c r="Y1368" t="str">
        <f t="shared" si="87"/>
        <v>Po</v>
      </c>
    </row>
    <row r="1369" spans="1:25" x14ac:dyDescent="0.3">
      <c r="A1369">
        <v>2058</v>
      </c>
      <c r="B1369">
        <v>262</v>
      </c>
      <c r="C1369" t="s">
        <v>32</v>
      </c>
      <c r="D1369" t="s">
        <v>27</v>
      </c>
      <c r="E1369">
        <f>VLOOKUP(D1369,Tabelle1!$A$2:$B$9,2,0)</f>
        <v>2</v>
      </c>
      <c r="F1369" t="s">
        <v>55</v>
      </c>
      <c r="G1369" t="s">
        <v>62</v>
      </c>
      <c r="H1369" t="str">
        <f>IF(AND(VLOOKUP(D1369,Tabelle1!$A$2:$C$9,3,0)="Uninf", G1369="yes"),"Uninf-AB",VLOOKUP(D1369,Tabelle1!$A$2:$C$9,3,0))</f>
        <v>wMelCS</v>
      </c>
      <c r="I1369" t="str">
        <f t="shared" si="84"/>
        <v>wMelCS_Po_2_-</v>
      </c>
      <c r="J1369">
        <v>4</v>
      </c>
      <c r="K1369">
        <v>14</v>
      </c>
      <c r="L1369">
        <v>3</v>
      </c>
      <c r="M1369" t="str">
        <f t="shared" si="85"/>
        <v>re10-3</v>
      </c>
      <c r="N1369">
        <v>14</v>
      </c>
      <c r="O1369">
        <v>0</v>
      </c>
      <c r="P1369">
        <v>60</v>
      </c>
      <c r="Q1369">
        <v>24.7</v>
      </c>
      <c r="R1369" t="s">
        <v>14</v>
      </c>
      <c r="S1369">
        <v>24</v>
      </c>
      <c r="T1369" s="4" t="s">
        <v>42</v>
      </c>
      <c r="U1369" t="s">
        <v>17</v>
      </c>
      <c r="V1369">
        <v>26.913002077829098</v>
      </c>
      <c r="W1369">
        <f t="shared" si="86"/>
        <v>27</v>
      </c>
      <c r="X1369" t="s">
        <v>59</v>
      </c>
      <c r="Y1369" t="str">
        <f t="shared" si="87"/>
        <v>Po</v>
      </c>
    </row>
    <row r="1370" spans="1:25" x14ac:dyDescent="0.3">
      <c r="A1370">
        <v>2070</v>
      </c>
      <c r="B1370">
        <v>246</v>
      </c>
      <c r="C1370" t="s">
        <v>32</v>
      </c>
      <c r="D1370" t="s">
        <v>27</v>
      </c>
      <c r="E1370">
        <f>VLOOKUP(D1370,Tabelle1!$A$2:$B$9,2,0)</f>
        <v>2</v>
      </c>
      <c r="F1370" t="s">
        <v>55</v>
      </c>
      <c r="G1370" t="s">
        <v>62</v>
      </c>
      <c r="H1370" t="str">
        <f>IF(AND(VLOOKUP(D1370,Tabelle1!$A$2:$C$9,3,0)="Uninf", G1370="yes"),"Uninf-AB",VLOOKUP(D1370,Tabelle1!$A$2:$C$9,3,0))</f>
        <v>wMelCS</v>
      </c>
      <c r="I1370" t="str">
        <f t="shared" si="84"/>
        <v>wMelCS_Po_2_-</v>
      </c>
      <c r="J1370">
        <v>4</v>
      </c>
      <c r="K1370">
        <v>14</v>
      </c>
      <c r="L1370">
        <v>3</v>
      </c>
      <c r="M1370" t="str">
        <f t="shared" si="85"/>
        <v>re10-3</v>
      </c>
      <c r="N1370">
        <v>14</v>
      </c>
      <c r="O1370">
        <v>0</v>
      </c>
      <c r="P1370">
        <v>60</v>
      </c>
      <c r="Q1370">
        <v>24.7</v>
      </c>
      <c r="R1370" t="s">
        <v>14</v>
      </c>
      <c r="S1370">
        <v>24</v>
      </c>
      <c r="T1370" s="4" t="s">
        <v>42</v>
      </c>
      <c r="U1370" t="s">
        <v>17</v>
      </c>
      <c r="V1370">
        <v>26.9732440838137</v>
      </c>
      <c r="W1370">
        <f t="shared" si="86"/>
        <v>27</v>
      </c>
      <c r="X1370" t="s">
        <v>59</v>
      </c>
      <c r="Y1370" t="str">
        <f t="shared" si="87"/>
        <v>Po</v>
      </c>
    </row>
    <row r="1371" spans="1:25" x14ac:dyDescent="0.3">
      <c r="A1371">
        <v>2104</v>
      </c>
      <c r="B1371">
        <v>248</v>
      </c>
      <c r="C1371" t="s">
        <v>32</v>
      </c>
      <c r="D1371" t="s">
        <v>27</v>
      </c>
      <c r="E1371">
        <f>VLOOKUP(D1371,Tabelle1!$A$2:$B$9,2,0)</f>
        <v>2</v>
      </c>
      <c r="F1371" t="s">
        <v>55</v>
      </c>
      <c r="G1371" t="s">
        <v>62</v>
      </c>
      <c r="H1371" t="str">
        <f>IF(AND(VLOOKUP(D1371,Tabelle1!$A$2:$C$9,3,0)="Uninf", G1371="yes"),"Uninf-AB",VLOOKUP(D1371,Tabelle1!$A$2:$C$9,3,0))</f>
        <v>wMelCS</v>
      </c>
      <c r="I1371" t="str">
        <f t="shared" si="84"/>
        <v>wMelCS_Po_2_-</v>
      </c>
      <c r="J1371">
        <v>4</v>
      </c>
      <c r="K1371">
        <v>14</v>
      </c>
      <c r="L1371">
        <v>3</v>
      </c>
      <c r="M1371" t="str">
        <f t="shared" si="85"/>
        <v>re10-3</v>
      </c>
      <c r="N1371">
        <v>14</v>
      </c>
      <c r="O1371">
        <v>0</v>
      </c>
      <c r="P1371">
        <v>60</v>
      </c>
      <c r="Q1371">
        <v>24.7</v>
      </c>
      <c r="R1371" t="s">
        <v>14</v>
      </c>
      <c r="S1371">
        <v>24</v>
      </c>
      <c r="T1371" s="4" t="s">
        <v>42</v>
      </c>
      <c r="U1371" t="s">
        <v>17</v>
      </c>
      <c r="V1371">
        <v>27.133125878587101</v>
      </c>
      <c r="W1371">
        <f t="shared" si="86"/>
        <v>27</v>
      </c>
      <c r="X1371" t="s">
        <v>59</v>
      </c>
      <c r="Y1371" t="str">
        <f t="shared" si="87"/>
        <v>Po</v>
      </c>
    </row>
    <row r="1372" spans="1:25" x14ac:dyDescent="0.3">
      <c r="A1372">
        <v>2116</v>
      </c>
      <c r="B1372">
        <v>236</v>
      </c>
      <c r="C1372" t="s">
        <v>32</v>
      </c>
      <c r="D1372" t="s">
        <v>27</v>
      </c>
      <c r="E1372">
        <f>VLOOKUP(D1372,Tabelle1!$A$2:$B$9,2,0)</f>
        <v>2</v>
      </c>
      <c r="F1372" t="s">
        <v>55</v>
      </c>
      <c r="G1372" t="s">
        <v>62</v>
      </c>
      <c r="H1372" t="str">
        <f>IF(AND(VLOOKUP(D1372,Tabelle1!$A$2:$C$9,3,0)="Uninf", G1372="yes"),"Uninf-AB",VLOOKUP(D1372,Tabelle1!$A$2:$C$9,3,0))</f>
        <v>wMelCS</v>
      </c>
      <c r="I1372" t="str">
        <f t="shared" si="84"/>
        <v>wMelCS_Po_2_-</v>
      </c>
      <c r="J1372">
        <v>4</v>
      </c>
      <c r="K1372">
        <v>14</v>
      </c>
      <c r="L1372">
        <v>3</v>
      </c>
      <c r="M1372" t="str">
        <f t="shared" si="85"/>
        <v>re10-3</v>
      </c>
      <c r="N1372">
        <v>14</v>
      </c>
      <c r="O1372">
        <v>0</v>
      </c>
      <c r="P1372">
        <v>60</v>
      </c>
      <c r="Q1372">
        <v>24.7</v>
      </c>
      <c r="R1372" t="s">
        <v>14</v>
      </c>
      <c r="S1372">
        <v>24</v>
      </c>
      <c r="T1372" s="4" t="s">
        <v>42</v>
      </c>
      <c r="U1372" t="s">
        <v>17</v>
      </c>
      <c r="V1372">
        <v>27.192454879880099</v>
      </c>
      <c r="W1372">
        <f t="shared" si="86"/>
        <v>27</v>
      </c>
      <c r="X1372" t="s">
        <v>59</v>
      </c>
      <c r="Y1372" t="str">
        <f t="shared" si="87"/>
        <v>Po</v>
      </c>
    </row>
    <row r="1373" spans="1:25" x14ac:dyDescent="0.3">
      <c r="A1373">
        <v>2138</v>
      </c>
      <c r="B1373">
        <v>248</v>
      </c>
      <c r="C1373" t="s">
        <v>32</v>
      </c>
      <c r="D1373" t="s">
        <v>27</v>
      </c>
      <c r="E1373">
        <f>VLOOKUP(D1373,Tabelle1!$A$2:$B$9,2,0)</f>
        <v>2</v>
      </c>
      <c r="F1373" t="s">
        <v>55</v>
      </c>
      <c r="G1373" t="s">
        <v>62</v>
      </c>
      <c r="H1373" t="str">
        <f>IF(AND(VLOOKUP(D1373,Tabelle1!$A$2:$C$9,3,0)="Uninf", G1373="yes"),"Uninf-AB",VLOOKUP(D1373,Tabelle1!$A$2:$C$9,3,0))</f>
        <v>wMelCS</v>
      </c>
      <c r="I1373" t="str">
        <f t="shared" si="84"/>
        <v>wMelCS_Po_2_-</v>
      </c>
      <c r="J1373">
        <v>4</v>
      </c>
      <c r="K1373">
        <v>14</v>
      </c>
      <c r="L1373">
        <v>3</v>
      </c>
      <c r="M1373" t="str">
        <f t="shared" si="85"/>
        <v>re10-3</v>
      </c>
      <c r="N1373">
        <v>14</v>
      </c>
      <c r="O1373">
        <v>0</v>
      </c>
      <c r="P1373">
        <v>60</v>
      </c>
      <c r="Q1373">
        <v>24.7</v>
      </c>
      <c r="R1373" t="s">
        <v>14</v>
      </c>
      <c r="S1373">
        <v>24</v>
      </c>
      <c r="T1373" s="4" t="s">
        <v>42</v>
      </c>
      <c r="U1373" t="s">
        <v>17</v>
      </c>
      <c r="V1373">
        <v>27.293464175706202</v>
      </c>
      <c r="W1373">
        <f t="shared" si="86"/>
        <v>27</v>
      </c>
      <c r="X1373" t="s">
        <v>59</v>
      </c>
      <c r="Y1373" t="str">
        <f t="shared" si="87"/>
        <v>Po</v>
      </c>
    </row>
    <row r="1374" spans="1:25" x14ac:dyDescent="0.3">
      <c r="A1374">
        <v>2170</v>
      </c>
      <c r="B1374">
        <v>264</v>
      </c>
      <c r="C1374" t="s">
        <v>32</v>
      </c>
      <c r="D1374" t="s">
        <v>27</v>
      </c>
      <c r="E1374">
        <f>VLOOKUP(D1374,Tabelle1!$A$2:$B$9,2,0)</f>
        <v>2</v>
      </c>
      <c r="F1374" t="s">
        <v>55</v>
      </c>
      <c r="G1374" t="s">
        <v>62</v>
      </c>
      <c r="H1374" t="str">
        <f>IF(AND(VLOOKUP(D1374,Tabelle1!$A$2:$C$9,3,0)="Uninf", G1374="yes"),"Uninf-AB",VLOOKUP(D1374,Tabelle1!$A$2:$C$9,3,0))</f>
        <v>wMelCS</v>
      </c>
      <c r="I1374" t="str">
        <f t="shared" si="84"/>
        <v>wMelCS_Po_2_-</v>
      </c>
      <c r="J1374">
        <v>4</v>
      </c>
      <c r="K1374">
        <v>14</v>
      </c>
      <c r="L1374">
        <v>3</v>
      </c>
      <c r="M1374" t="str">
        <f t="shared" si="85"/>
        <v>re10-3</v>
      </c>
      <c r="N1374">
        <v>14</v>
      </c>
      <c r="O1374">
        <v>0</v>
      </c>
      <c r="P1374">
        <v>60</v>
      </c>
      <c r="Q1374">
        <v>24.7</v>
      </c>
      <c r="R1374" t="s">
        <v>14</v>
      </c>
      <c r="S1374">
        <v>24</v>
      </c>
      <c r="T1374" s="4" t="s">
        <v>42</v>
      </c>
      <c r="U1374" t="s">
        <v>17</v>
      </c>
      <c r="V1374">
        <v>27.440718789522901</v>
      </c>
      <c r="W1374">
        <f t="shared" si="86"/>
        <v>27</v>
      </c>
      <c r="X1374" t="s">
        <v>59</v>
      </c>
      <c r="Y1374" t="str">
        <f t="shared" si="87"/>
        <v>Po</v>
      </c>
    </row>
    <row r="1375" spans="1:25" x14ac:dyDescent="0.3">
      <c r="A1375">
        <v>2192</v>
      </c>
      <c r="B1375">
        <v>260</v>
      </c>
      <c r="C1375" t="s">
        <v>32</v>
      </c>
      <c r="D1375" t="s">
        <v>27</v>
      </c>
      <c r="E1375">
        <f>VLOOKUP(D1375,Tabelle1!$A$2:$B$9,2,0)</f>
        <v>2</v>
      </c>
      <c r="F1375" t="s">
        <v>55</v>
      </c>
      <c r="G1375" t="s">
        <v>62</v>
      </c>
      <c r="H1375" t="str">
        <f>IF(AND(VLOOKUP(D1375,Tabelle1!$A$2:$C$9,3,0)="Uninf", G1375="yes"),"Uninf-AB",VLOOKUP(D1375,Tabelle1!$A$2:$C$9,3,0))</f>
        <v>wMelCS</v>
      </c>
      <c r="I1375" t="str">
        <f t="shared" si="84"/>
        <v>wMelCS_Po_2_-</v>
      </c>
      <c r="J1375">
        <v>4</v>
      </c>
      <c r="K1375">
        <v>14</v>
      </c>
      <c r="L1375">
        <v>3</v>
      </c>
      <c r="M1375" t="str">
        <f t="shared" si="85"/>
        <v>re10-3</v>
      </c>
      <c r="N1375">
        <v>14</v>
      </c>
      <c r="O1375">
        <v>0</v>
      </c>
      <c r="P1375">
        <v>60</v>
      </c>
      <c r="Q1375">
        <v>24.7</v>
      </c>
      <c r="R1375" t="s">
        <v>14</v>
      </c>
      <c r="S1375">
        <v>24</v>
      </c>
      <c r="T1375" s="4" t="s">
        <v>42</v>
      </c>
      <c r="U1375" t="s">
        <v>17</v>
      </c>
      <c r="V1375">
        <v>27.545380104115001</v>
      </c>
      <c r="W1375">
        <f t="shared" si="86"/>
        <v>28</v>
      </c>
      <c r="X1375" t="s">
        <v>59</v>
      </c>
      <c r="Y1375" t="str">
        <f t="shared" si="87"/>
        <v>Po</v>
      </c>
    </row>
    <row r="1376" spans="1:25" x14ac:dyDescent="0.3">
      <c r="A1376">
        <v>2202</v>
      </c>
      <c r="B1376">
        <v>246</v>
      </c>
      <c r="C1376" t="s">
        <v>32</v>
      </c>
      <c r="D1376" t="s">
        <v>27</v>
      </c>
      <c r="E1376">
        <f>VLOOKUP(D1376,Tabelle1!$A$2:$B$9,2,0)</f>
        <v>2</v>
      </c>
      <c r="F1376" t="s">
        <v>55</v>
      </c>
      <c r="G1376" t="s">
        <v>62</v>
      </c>
      <c r="H1376" t="str">
        <f>IF(AND(VLOOKUP(D1376,Tabelle1!$A$2:$C$9,3,0)="Uninf", G1376="yes"),"Uninf-AB",VLOOKUP(D1376,Tabelle1!$A$2:$C$9,3,0))</f>
        <v>wMelCS</v>
      </c>
      <c r="I1376" t="str">
        <f t="shared" si="84"/>
        <v>wMelCS_Po_2_-</v>
      </c>
      <c r="J1376">
        <v>4</v>
      </c>
      <c r="K1376">
        <v>14</v>
      </c>
      <c r="L1376">
        <v>3</v>
      </c>
      <c r="M1376" t="str">
        <f t="shared" si="85"/>
        <v>re10-3</v>
      </c>
      <c r="N1376">
        <v>14</v>
      </c>
      <c r="O1376">
        <v>0</v>
      </c>
      <c r="P1376">
        <v>60</v>
      </c>
      <c r="Q1376">
        <v>24.7</v>
      </c>
      <c r="R1376" t="s">
        <v>14</v>
      </c>
      <c r="S1376">
        <v>24</v>
      </c>
      <c r="T1376" s="4" t="s">
        <v>42</v>
      </c>
      <c r="U1376" t="s">
        <v>17</v>
      </c>
      <c r="V1376">
        <v>27.5957339432174</v>
      </c>
      <c r="W1376">
        <f t="shared" si="86"/>
        <v>28</v>
      </c>
      <c r="X1376" t="s">
        <v>59</v>
      </c>
      <c r="Y1376" t="str">
        <f t="shared" si="87"/>
        <v>Po</v>
      </c>
    </row>
    <row r="1377" spans="1:25" x14ac:dyDescent="0.3">
      <c r="A1377">
        <v>2182</v>
      </c>
      <c r="B1377">
        <v>240</v>
      </c>
      <c r="C1377" t="s">
        <v>32</v>
      </c>
      <c r="D1377" t="s">
        <v>27</v>
      </c>
      <c r="E1377">
        <f>VLOOKUP(D1377,Tabelle1!$A$2:$B$9,2,0)</f>
        <v>2</v>
      </c>
      <c r="F1377" t="s">
        <v>55</v>
      </c>
      <c r="G1377" t="s">
        <v>62</v>
      </c>
      <c r="H1377" t="str">
        <f>IF(AND(VLOOKUP(D1377,Tabelle1!$A$2:$C$9,3,0)="Uninf", G1377="yes"),"Uninf-AB",VLOOKUP(D1377,Tabelle1!$A$2:$C$9,3,0))</f>
        <v>wMelCS</v>
      </c>
      <c r="I1377" t="str">
        <f t="shared" si="84"/>
        <v>wMelCS_Po_2_-</v>
      </c>
      <c r="J1377">
        <v>4</v>
      </c>
      <c r="K1377">
        <v>14</v>
      </c>
      <c r="L1377">
        <v>3</v>
      </c>
      <c r="M1377" t="str">
        <f t="shared" si="85"/>
        <v>re10-3</v>
      </c>
      <c r="N1377">
        <v>14</v>
      </c>
      <c r="O1377">
        <v>0</v>
      </c>
      <c r="P1377">
        <v>60</v>
      </c>
      <c r="Q1377">
        <v>24.7</v>
      </c>
      <c r="R1377" t="s">
        <v>14</v>
      </c>
      <c r="S1377">
        <v>24</v>
      </c>
      <c r="T1377" s="4" t="s">
        <v>42</v>
      </c>
      <c r="U1377" t="s">
        <v>17</v>
      </c>
      <c r="V1377">
        <v>27.502786804890501</v>
      </c>
      <c r="W1377">
        <f t="shared" si="86"/>
        <v>28</v>
      </c>
      <c r="X1377" t="s">
        <v>59</v>
      </c>
      <c r="Y1377" t="str">
        <f t="shared" si="87"/>
        <v>Po</v>
      </c>
    </row>
    <row r="1378" spans="1:25" x14ac:dyDescent="0.3">
      <c r="A1378">
        <v>2152</v>
      </c>
      <c r="B1378">
        <v>244</v>
      </c>
      <c r="C1378" t="s">
        <v>32</v>
      </c>
      <c r="D1378" t="s">
        <v>27</v>
      </c>
      <c r="E1378">
        <f>VLOOKUP(D1378,Tabelle1!$A$2:$B$9,2,0)</f>
        <v>2</v>
      </c>
      <c r="F1378" t="s">
        <v>55</v>
      </c>
      <c r="G1378" t="s">
        <v>62</v>
      </c>
      <c r="H1378" t="str">
        <f>IF(AND(VLOOKUP(D1378,Tabelle1!$A$2:$C$9,3,0)="Uninf", G1378="yes"),"Uninf-AB",VLOOKUP(D1378,Tabelle1!$A$2:$C$9,3,0))</f>
        <v>wMelCS</v>
      </c>
      <c r="I1378" t="str">
        <f t="shared" si="84"/>
        <v>wMelCS_Po_2_-</v>
      </c>
      <c r="J1378">
        <v>4</v>
      </c>
      <c r="K1378">
        <v>14</v>
      </c>
      <c r="L1378">
        <v>3</v>
      </c>
      <c r="M1378" t="str">
        <f t="shared" si="85"/>
        <v>re10-3</v>
      </c>
      <c r="N1378">
        <v>14</v>
      </c>
      <c r="O1378">
        <v>0</v>
      </c>
      <c r="P1378">
        <v>60</v>
      </c>
      <c r="Q1378">
        <v>24.7</v>
      </c>
      <c r="R1378" t="s">
        <v>14</v>
      </c>
      <c r="S1378">
        <v>24</v>
      </c>
      <c r="T1378" s="4" t="s">
        <v>42</v>
      </c>
      <c r="U1378" t="s">
        <v>17</v>
      </c>
      <c r="V1378">
        <v>27.360398832152601</v>
      </c>
      <c r="W1378">
        <f t="shared" si="86"/>
        <v>27</v>
      </c>
      <c r="X1378" t="s">
        <v>59</v>
      </c>
      <c r="Y1378" t="str">
        <f t="shared" si="87"/>
        <v>Po</v>
      </c>
    </row>
    <row r="1379" spans="1:25" x14ac:dyDescent="0.3">
      <c r="A1379">
        <v>2268</v>
      </c>
      <c r="B1379">
        <v>260</v>
      </c>
      <c r="C1379" t="s">
        <v>32</v>
      </c>
      <c r="D1379" t="s">
        <v>27</v>
      </c>
      <c r="E1379">
        <f>VLOOKUP(D1379,Tabelle1!$A$2:$B$9,2,0)</f>
        <v>2</v>
      </c>
      <c r="F1379" t="s">
        <v>55</v>
      </c>
      <c r="G1379" t="s">
        <v>62</v>
      </c>
      <c r="H1379" t="str">
        <f>IF(AND(VLOOKUP(D1379,Tabelle1!$A$2:$C$9,3,0)="Uninf", G1379="yes"),"Uninf-AB",VLOOKUP(D1379,Tabelle1!$A$2:$C$9,3,0))</f>
        <v>wMelCS</v>
      </c>
      <c r="I1379" t="str">
        <f t="shared" si="84"/>
        <v>wMelCS_Po_2_-</v>
      </c>
      <c r="J1379">
        <v>4</v>
      </c>
      <c r="K1379">
        <v>14</v>
      </c>
      <c r="L1379">
        <v>3</v>
      </c>
      <c r="M1379" t="str">
        <f t="shared" si="85"/>
        <v>re10-3</v>
      </c>
      <c r="N1379">
        <v>14</v>
      </c>
      <c r="O1379">
        <v>0</v>
      </c>
      <c r="P1379">
        <v>60</v>
      </c>
      <c r="Q1379">
        <v>24.7</v>
      </c>
      <c r="R1379" t="s">
        <v>14</v>
      </c>
      <c r="S1379">
        <v>24</v>
      </c>
      <c r="T1379" s="4" t="s">
        <v>42</v>
      </c>
      <c r="U1379" t="s">
        <v>17</v>
      </c>
      <c r="V1379">
        <v>27.903783356498899</v>
      </c>
      <c r="W1379">
        <f t="shared" si="86"/>
        <v>28</v>
      </c>
      <c r="X1379" t="s">
        <v>59</v>
      </c>
      <c r="Y1379" t="str">
        <f t="shared" si="87"/>
        <v>Po</v>
      </c>
    </row>
    <row r="1380" spans="1:25" x14ac:dyDescent="0.3">
      <c r="A1380">
        <v>2292</v>
      </c>
      <c r="B1380">
        <v>252</v>
      </c>
      <c r="C1380" t="s">
        <v>32</v>
      </c>
      <c r="D1380" t="s">
        <v>27</v>
      </c>
      <c r="E1380">
        <f>VLOOKUP(D1380,Tabelle1!$A$2:$B$9,2,0)</f>
        <v>2</v>
      </c>
      <c r="F1380" t="s">
        <v>55</v>
      </c>
      <c r="G1380" t="s">
        <v>62</v>
      </c>
      <c r="H1380" t="str">
        <f>IF(AND(VLOOKUP(D1380,Tabelle1!$A$2:$C$9,3,0)="Uninf", G1380="yes"),"Uninf-AB",VLOOKUP(D1380,Tabelle1!$A$2:$C$9,3,0))</f>
        <v>wMelCS</v>
      </c>
      <c r="I1380" t="str">
        <f t="shared" si="84"/>
        <v>wMelCS_Po_2_-</v>
      </c>
      <c r="J1380">
        <v>4</v>
      </c>
      <c r="K1380">
        <v>14</v>
      </c>
      <c r="L1380">
        <v>3</v>
      </c>
      <c r="M1380" t="str">
        <f t="shared" si="85"/>
        <v>re10-3</v>
      </c>
      <c r="N1380">
        <v>14</v>
      </c>
      <c r="O1380">
        <v>0</v>
      </c>
      <c r="P1380">
        <v>60</v>
      </c>
      <c r="Q1380">
        <v>24.7</v>
      </c>
      <c r="R1380" t="s">
        <v>14</v>
      </c>
      <c r="S1380">
        <v>24</v>
      </c>
      <c r="T1380" s="4" t="s">
        <v>42</v>
      </c>
      <c r="U1380" t="s">
        <v>17</v>
      </c>
      <c r="V1380">
        <v>28.018789340319</v>
      </c>
      <c r="W1380">
        <f t="shared" si="86"/>
        <v>28</v>
      </c>
      <c r="X1380" t="s">
        <v>59</v>
      </c>
      <c r="Y1380" t="str">
        <f t="shared" si="87"/>
        <v>Po</v>
      </c>
    </row>
    <row r="1381" spans="1:25" x14ac:dyDescent="0.3">
      <c r="A1381">
        <v>2262</v>
      </c>
      <c r="B1381">
        <v>240</v>
      </c>
      <c r="C1381" t="s">
        <v>32</v>
      </c>
      <c r="D1381" t="s">
        <v>27</v>
      </c>
      <c r="E1381">
        <f>VLOOKUP(D1381,Tabelle1!$A$2:$B$9,2,0)</f>
        <v>2</v>
      </c>
      <c r="F1381" t="s">
        <v>55</v>
      </c>
      <c r="G1381" t="s">
        <v>62</v>
      </c>
      <c r="H1381" t="str">
        <f>IF(AND(VLOOKUP(D1381,Tabelle1!$A$2:$C$9,3,0)="Uninf", G1381="yes"),"Uninf-AB",VLOOKUP(D1381,Tabelle1!$A$2:$C$9,3,0))</f>
        <v>wMelCS</v>
      </c>
      <c r="I1381" t="str">
        <f t="shared" si="84"/>
        <v>wMelCS_Po_2_-</v>
      </c>
      <c r="J1381">
        <v>4</v>
      </c>
      <c r="K1381">
        <v>14</v>
      </c>
      <c r="L1381">
        <v>3</v>
      </c>
      <c r="M1381" t="str">
        <f t="shared" si="85"/>
        <v>re10-3</v>
      </c>
      <c r="N1381">
        <v>14</v>
      </c>
      <c r="O1381">
        <v>0</v>
      </c>
      <c r="P1381">
        <v>60</v>
      </c>
      <c r="Q1381">
        <v>24.7</v>
      </c>
      <c r="R1381" t="s">
        <v>14</v>
      </c>
      <c r="S1381">
        <v>24</v>
      </c>
      <c r="T1381" s="4" t="s">
        <v>42</v>
      </c>
      <c r="U1381" t="s">
        <v>17</v>
      </c>
      <c r="V1381">
        <v>27.8800533863472</v>
      </c>
      <c r="W1381">
        <f t="shared" si="86"/>
        <v>28</v>
      </c>
      <c r="X1381" t="s">
        <v>59</v>
      </c>
      <c r="Y1381" t="str">
        <f t="shared" si="87"/>
        <v>Po</v>
      </c>
    </row>
    <row r="1382" spans="1:25" x14ac:dyDescent="0.3">
      <c r="A1382">
        <v>2290</v>
      </c>
      <c r="B1382">
        <v>240</v>
      </c>
      <c r="C1382" t="s">
        <v>32</v>
      </c>
      <c r="D1382" t="s">
        <v>27</v>
      </c>
      <c r="E1382">
        <f>VLOOKUP(D1382,Tabelle1!$A$2:$B$9,2,0)</f>
        <v>2</v>
      </c>
      <c r="F1382" t="s">
        <v>55</v>
      </c>
      <c r="G1382" t="s">
        <v>62</v>
      </c>
      <c r="H1382" t="str">
        <f>IF(AND(VLOOKUP(D1382,Tabelle1!$A$2:$C$9,3,0)="Uninf", G1382="yes"),"Uninf-AB",VLOOKUP(D1382,Tabelle1!$A$2:$C$9,3,0))</f>
        <v>wMelCS</v>
      </c>
      <c r="I1382" t="str">
        <f t="shared" si="84"/>
        <v>wMelCS_Po_2_-</v>
      </c>
      <c r="J1382">
        <v>4</v>
      </c>
      <c r="K1382">
        <v>14</v>
      </c>
      <c r="L1382">
        <v>3</v>
      </c>
      <c r="M1382" t="str">
        <f t="shared" si="85"/>
        <v>re10-3</v>
      </c>
      <c r="N1382">
        <v>14</v>
      </c>
      <c r="O1382">
        <v>0</v>
      </c>
      <c r="P1382">
        <v>60</v>
      </c>
      <c r="Q1382">
        <v>24.7</v>
      </c>
      <c r="R1382" t="s">
        <v>14</v>
      </c>
      <c r="S1382">
        <v>24</v>
      </c>
      <c r="T1382" s="4" t="s">
        <v>42</v>
      </c>
      <c r="U1382" t="s">
        <v>17</v>
      </c>
      <c r="V1382">
        <v>28.012096689857099</v>
      </c>
      <c r="W1382">
        <f t="shared" si="86"/>
        <v>28</v>
      </c>
      <c r="X1382" t="s">
        <v>59</v>
      </c>
      <c r="Y1382" t="str">
        <f t="shared" si="87"/>
        <v>Po</v>
      </c>
    </row>
    <row r="1383" spans="1:25" x14ac:dyDescent="0.3">
      <c r="A1383">
        <v>2310</v>
      </c>
      <c r="B1383">
        <v>240</v>
      </c>
      <c r="C1383" t="s">
        <v>32</v>
      </c>
      <c r="D1383" t="s">
        <v>27</v>
      </c>
      <c r="E1383">
        <f>VLOOKUP(D1383,Tabelle1!$A$2:$B$9,2,0)</f>
        <v>2</v>
      </c>
      <c r="F1383" t="s">
        <v>55</v>
      </c>
      <c r="G1383" t="s">
        <v>62</v>
      </c>
      <c r="H1383" t="str">
        <f>IF(AND(VLOOKUP(D1383,Tabelle1!$A$2:$C$9,3,0)="Uninf", G1383="yes"),"Uninf-AB",VLOOKUP(D1383,Tabelle1!$A$2:$C$9,3,0))</f>
        <v>wMelCS</v>
      </c>
      <c r="I1383" t="str">
        <f t="shared" si="84"/>
        <v>wMelCS_Po_2_-</v>
      </c>
      <c r="J1383">
        <v>4</v>
      </c>
      <c r="K1383">
        <v>14</v>
      </c>
      <c r="L1383">
        <v>3</v>
      </c>
      <c r="M1383" t="str">
        <f t="shared" si="85"/>
        <v>re10-3</v>
      </c>
      <c r="N1383">
        <v>14</v>
      </c>
      <c r="O1383">
        <v>0</v>
      </c>
      <c r="P1383">
        <v>60</v>
      </c>
      <c r="Q1383">
        <v>24.7</v>
      </c>
      <c r="R1383" t="s">
        <v>14</v>
      </c>
      <c r="S1383">
        <v>24</v>
      </c>
      <c r="T1383" s="4" t="s">
        <v>42</v>
      </c>
      <c r="U1383" t="s">
        <v>17</v>
      </c>
      <c r="V1383">
        <v>28.106413335221301</v>
      </c>
      <c r="W1383">
        <f t="shared" si="86"/>
        <v>28</v>
      </c>
      <c r="X1383" t="s">
        <v>59</v>
      </c>
      <c r="Y1383" t="str">
        <f t="shared" si="87"/>
        <v>Po</v>
      </c>
    </row>
    <row r="1384" spans="1:25" x14ac:dyDescent="0.3">
      <c r="A1384">
        <v>112</v>
      </c>
      <c r="B1384">
        <v>894</v>
      </c>
      <c r="C1384" t="s">
        <v>32</v>
      </c>
      <c r="D1384" t="s">
        <v>27</v>
      </c>
      <c r="E1384">
        <f>VLOOKUP(D1384,Tabelle1!$A$2:$B$9,2,0)</f>
        <v>2</v>
      </c>
      <c r="F1384" t="s">
        <v>55</v>
      </c>
      <c r="G1384" t="s">
        <v>62</v>
      </c>
      <c r="H1384" t="str">
        <f>IF(AND(VLOOKUP(D1384,Tabelle1!$A$2:$C$9,3,0)="Uninf", G1384="yes"),"Uninf-AB",VLOOKUP(D1384,Tabelle1!$A$2:$C$9,3,0))</f>
        <v>wMelCS</v>
      </c>
      <c r="I1384" t="str">
        <f t="shared" si="84"/>
        <v>wMelCS_Po_2_-</v>
      </c>
      <c r="J1384">
        <v>1</v>
      </c>
      <c r="K1384">
        <v>15</v>
      </c>
      <c r="L1384">
        <v>4</v>
      </c>
      <c r="M1384" t="str">
        <f t="shared" si="85"/>
        <v>re10-4</v>
      </c>
      <c r="N1384">
        <v>18</v>
      </c>
      <c r="O1384">
        <v>0</v>
      </c>
      <c r="P1384">
        <v>58</v>
      </c>
      <c r="Q1384">
        <v>24.7</v>
      </c>
      <c r="R1384" t="s">
        <v>14</v>
      </c>
      <c r="S1384">
        <v>24</v>
      </c>
      <c r="T1384" s="4" t="s">
        <v>42</v>
      </c>
      <c r="U1384" t="s">
        <v>17</v>
      </c>
      <c r="V1384">
        <v>18.832934189540499</v>
      </c>
      <c r="W1384">
        <f t="shared" si="86"/>
        <v>19</v>
      </c>
      <c r="X1384" t="s">
        <v>59</v>
      </c>
      <c r="Y1384" t="str">
        <f t="shared" si="87"/>
        <v>Po</v>
      </c>
    </row>
    <row r="1385" spans="1:25" x14ac:dyDescent="0.3">
      <c r="A1385">
        <v>104</v>
      </c>
      <c r="B1385">
        <v>880</v>
      </c>
      <c r="C1385" t="s">
        <v>32</v>
      </c>
      <c r="D1385" t="s">
        <v>27</v>
      </c>
      <c r="E1385">
        <f>VLOOKUP(D1385,Tabelle1!$A$2:$B$9,2,0)</f>
        <v>2</v>
      </c>
      <c r="F1385" t="s">
        <v>55</v>
      </c>
      <c r="G1385" t="s">
        <v>62</v>
      </c>
      <c r="H1385" t="str">
        <f>IF(AND(VLOOKUP(D1385,Tabelle1!$A$2:$C$9,3,0)="Uninf", G1385="yes"),"Uninf-AB",VLOOKUP(D1385,Tabelle1!$A$2:$C$9,3,0))</f>
        <v>wMelCS</v>
      </c>
      <c r="I1385" t="str">
        <f t="shared" si="84"/>
        <v>wMelCS_Po_2_-</v>
      </c>
      <c r="J1385">
        <v>1</v>
      </c>
      <c r="K1385">
        <v>15</v>
      </c>
      <c r="L1385">
        <v>4</v>
      </c>
      <c r="M1385" t="str">
        <f t="shared" si="85"/>
        <v>re10-4</v>
      </c>
      <c r="N1385">
        <v>18</v>
      </c>
      <c r="O1385">
        <v>0</v>
      </c>
      <c r="P1385">
        <v>58</v>
      </c>
      <c r="Q1385">
        <v>24.7</v>
      </c>
      <c r="R1385" t="s">
        <v>14</v>
      </c>
      <c r="S1385">
        <v>24</v>
      </c>
      <c r="T1385" s="4" t="s">
        <v>42</v>
      </c>
      <c r="U1385" t="s">
        <v>17</v>
      </c>
      <c r="V1385">
        <v>18.8003984103335</v>
      </c>
      <c r="W1385">
        <f t="shared" si="86"/>
        <v>19</v>
      </c>
      <c r="X1385" t="s">
        <v>59</v>
      </c>
      <c r="Y1385" t="str">
        <f t="shared" si="87"/>
        <v>Po</v>
      </c>
    </row>
    <row r="1386" spans="1:25" x14ac:dyDescent="0.3">
      <c r="A1386">
        <v>174</v>
      </c>
      <c r="B1386">
        <v>914</v>
      </c>
      <c r="C1386" t="s">
        <v>32</v>
      </c>
      <c r="D1386" t="s">
        <v>27</v>
      </c>
      <c r="E1386">
        <f>VLOOKUP(D1386,Tabelle1!$A$2:$B$9,2,0)</f>
        <v>2</v>
      </c>
      <c r="F1386" t="s">
        <v>55</v>
      </c>
      <c r="G1386" t="s">
        <v>62</v>
      </c>
      <c r="H1386" t="str">
        <f>IF(AND(VLOOKUP(D1386,Tabelle1!$A$2:$C$9,3,0)="Uninf", G1386="yes"),"Uninf-AB",VLOOKUP(D1386,Tabelle1!$A$2:$C$9,3,0))</f>
        <v>wMelCS</v>
      </c>
      <c r="I1386" t="str">
        <f t="shared" si="84"/>
        <v>wMelCS_Po_2_-</v>
      </c>
      <c r="J1386">
        <v>1</v>
      </c>
      <c r="K1386">
        <v>15</v>
      </c>
      <c r="L1386">
        <v>4</v>
      </c>
      <c r="M1386" t="str">
        <f t="shared" si="85"/>
        <v>re10-4</v>
      </c>
      <c r="N1386">
        <v>18</v>
      </c>
      <c r="O1386">
        <v>0</v>
      </c>
      <c r="P1386">
        <v>58</v>
      </c>
      <c r="Q1386">
        <v>24.7</v>
      </c>
      <c r="R1386" t="s">
        <v>14</v>
      </c>
      <c r="S1386">
        <v>24</v>
      </c>
      <c r="T1386" s="4" t="s">
        <v>42</v>
      </c>
      <c r="U1386" t="s">
        <v>17</v>
      </c>
      <c r="V1386">
        <v>19.108046178121199</v>
      </c>
      <c r="W1386">
        <f t="shared" si="86"/>
        <v>19</v>
      </c>
      <c r="X1386" t="s">
        <v>59</v>
      </c>
      <c r="Y1386" t="str">
        <f t="shared" si="87"/>
        <v>Po</v>
      </c>
    </row>
    <row r="1387" spans="1:25" x14ac:dyDescent="0.3">
      <c r="A1387">
        <v>164</v>
      </c>
      <c r="B1387">
        <v>884</v>
      </c>
      <c r="C1387" t="s">
        <v>32</v>
      </c>
      <c r="D1387" t="s">
        <v>27</v>
      </c>
      <c r="E1387">
        <f>VLOOKUP(D1387,Tabelle1!$A$2:$B$9,2,0)</f>
        <v>2</v>
      </c>
      <c r="F1387" t="s">
        <v>55</v>
      </c>
      <c r="G1387" t="s">
        <v>62</v>
      </c>
      <c r="H1387" t="str">
        <f>IF(AND(VLOOKUP(D1387,Tabelle1!$A$2:$C$9,3,0)="Uninf", G1387="yes"),"Uninf-AB",VLOOKUP(D1387,Tabelle1!$A$2:$C$9,3,0))</f>
        <v>wMelCS</v>
      </c>
      <c r="I1387" t="str">
        <f t="shared" si="84"/>
        <v>wMelCS_Po_2_-</v>
      </c>
      <c r="J1387">
        <v>1</v>
      </c>
      <c r="K1387">
        <v>15</v>
      </c>
      <c r="L1387">
        <v>4</v>
      </c>
      <c r="M1387" t="str">
        <f t="shared" si="85"/>
        <v>re10-4</v>
      </c>
      <c r="N1387">
        <v>18</v>
      </c>
      <c r="O1387">
        <v>0</v>
      </c>
      <c r="P1387">
        <v>58</v>
      </c>
      <c r="Q1387">
        <v>24.7</v>
      </c>
      <c r="R1387" t="s">
        <v>14</v>
      </c>
      <c r="S1387">
        <v>24</v>
      </c>
      <c r="T1387" s="4" t="s">
        <v>42</v>
      </c>
      <c r="U1387" t="s">
        <v>17</v>
      </c>
      <c r="V1387">
        <v>19.0706193495541</v>
      </c>
      <c r="W1387">
        <f t="shared" si="86"/>
        <v>19</v>
      </c>
      <c r="X1387" t="s">
        <v>59</v>
      </c>
      <c r="Y1387" t="str">
        <f t="shared" si="87"/>
        <v>Po</v>
      </c>
    </row>
    <row r="1388" spans="1:25" x14ac:dyDescent="0.3">
      <c r="A1388">
        <v>210</v>
      </c>
      <c r="B1388">
        <v>882</v>
      </c>
      <c r="C1388" t="s">
        <v>32</v>
      </c>
      <c r="D1388" t="s">
        <v>27</v>
      </c>
      <c r="E1388">
        <f>VLOOKUP(D1388,Tabelle1!$A$2:$B$9,2,0)</f>
        <v>2</v>
      </c>
      <c r="F1388" t="s">
        <v>55</v>
      </c>
      <c r="G1388" t="s">
        <v>62</v>
      </c>
      <c r="H1388" t="str">
        <f>IF(AND(VLOOKUP(D1388,Tabelle1!$A$2:$C$9,3,0)="Uninf", G1388="yes"),"Uninf-AB",VLOOKUP(D1388,Tabelle1!$A$2:$C$9,3,0))</f>
        <v>wMelCS</v>
      </c>
      <c r="I1388" t="str">
        <f t="shared" si="84"/>
        <v>wMelCS_Po_2_-</v>
      </c>
      <c r="J1388">
        <v>1</v>
      </c>
      <c r="K1388">
        <v>15</v>
      </c>
      <c r="L1388">
        <v>4</v>
      </c>
      <c r="M1388" t="str">
        <f t="shared" si="85"/>
        <v>re10-4</v>
      </c>
      <c r="N1388">
        <v>18</v>
      </c>
      <c r="O1388">
        <v>0</v>
      </c>
      <c r="P1388">
        <v>58</v>
      </c>
      <c r="Q1388">
        <v>24.7</v>
      </c>
      <c r="R1388" t="s">
        <v>14</v>
      </c>
      <c r="S1388">
        <v>24</v>
      </c>
      <c r="T1388" s="4" t="s">
        <v>42</v>
      </c>
      <c r="U1388" t="s">
        <v>17</v>
      </c>
      <c r="V1388">
        <v>19.279103189908898</v>
      </c>
      <c r="W1388">
        <f t="shared" si="86"/>
        <v>19</v>
      </c>
      <c r="X1388" t="s">
        <v>59</v>
      </c>
      <c r="Y1388" t="str">
        <f t="shared" si="87"/>
        <v>Po</v>
      </c>
    </row>
    <row r="1389" spans="1:25" x14ac:dyDescent="0.3">
      <c r="A1389">
        <v>386</v>
      </c>
      <c r="B1389">
        <v>890</v>
      </c>
      <c r="C1389" t="s">
        <v>32</v>
      </c>
      <c r="D1389" t="s">
        <v>27</v>
      </c>
      <c r="E1389">
        <f>VLOOKUP(D1389,Tabelle1!$A$2:$B$9,2,0)</f>
        <v>2</v>
      </c>
      <c r="F1389" t="s">
        <v>55</v>
      </c>
      <c r="G1389" t="s">
        <v>62</v>
      </c>
      <c r="H1389" t="str">
        <f>IF(AND(VLOOKUP(D1389,Tabelle1!$A$2:$C$9,3,0)="Uninf", G1389="yes"),"Uninf-AB",VLOOKUP(D1389,Tabelle1!$A$2:$C$9,3,0))</f>
        <v>wMelCS</v>
      </c>
      <c r="I1389" t="str">
        <f t="shared" si="84"/>
        <v>wMelCS_Po_2_-</v>
      </c>
      <c r="J1389">
        <v>1</v>
      </c>
      <c r="K1389">
        <v>15</v>
      </c>
      <c r="L1389">
        <v>4</v>
      </c>
      <c r="M1389" t="str">
        <f t="shared" si="85"/>
        <v>re10-4</v>
      </c>
      <c r="N1389">
        <v>18</v>
      </c>
      <c r="O1389">
        <v>0</v>
      </c>
      <c r="P1389">
        <v>58</v>
      </c>
      <c r="Q1389">
        <v>24.7</v>
      </c>
      <c r="R1389" t="s">
        <v>14</v>
      </c>
      <c r="S1389">
        <v>24</v>
      </c>
      <c r="T1389" s="4" t="s">
        <v>42</v>
      </c>
      <c r="U1389" t="s">
        <v>17</v>
      </c>
      <c r="V1389">
        <v>20.072719823061199</v>
      </c>
      <c r="W1389">
        <f t="shared" si="86"/>
        <v>20</v>
      </c>
      <c r="X1389" t="s">
        <v>59</v>
      </c>
      <c r="Y1389" t="str">
        <f t="shared" si="87"/>
        <v>Po</v>
      </c>
    </row>
    <row r="1390" spans="1:25" x14ac:dyDescent="0.3">
      <c r="A1390">
        <v>386</v>
      </c>
      <c r="B1390">
        <v>880</v>
      </c>
      <c r="C1390" t="s">
        <v>32</v>
      </c>
      <c r="D1390" t="s">
        <v>27</v>
      </c>
      <c r="E1390">
        <f>VLOOKUP(D1390,Tabelle1!$A$2:$B$9,2,0)</f>
        <v>2</v>
      </c>
      <c r="F1390" t="s">
        <v>55</v>
      </c>
      <c r="G1390" t="s">
        <v>62</v>
      </c>
      <c r="H1390" t="str">
        <f>IF(AND(VLOOKUP(D1390,Tabelle1!$A$2:$C$9,3,0)="Uninf", G1390="yes"),"Uninf-AB",VLOOKUP(D1390,Tabelle1!$A$2:$C$9,3,0))</f>
        <v>wMelCS</v>
      </c>
      <c r="I1390" t="str">
        <f t="shared" si="84"/>
        <v>wMelCS_Po_2_-</v>
      </c>
      <c r="J1390">
        <v>1</v>
      </c>
      <c r="K1390">
        <v>15</v>
      </c>
      <c r="L1390">
        <v>4</v>
      </c>
      <c r="M1390" t="str">
        <f t="shared" si="85"/>
        <v>re10-4</v>
      </c>
      <c r="N1390">
        <v>18</v>
      </c>
      <c r="O1390">
        <v>0</v>
      </c>
      <c r="P1390">
        <v>58</v>
      </c>
      <c r="Q1390">
        <v>24.7</v>
      </c>
      <c r="R1390" t="s">
        <v>14</v>
      </c>
      <c r="S1390">
        <v>24</v>
      </c>
      <c r="T1390" s="4" t="s">
        <v>42</v>
      </c>
      <c r="U1390" t="s">
        <v>17</v>
      </c>
      <c r="V1390">
        <v>20.075314139414498</v>
      </c>
      <c r="W1390">
        <f t="shared" si="86"/>
        <v>20</v>
      </c>
      <c r="X1390" t="s">
        <v>59</v>
      </c>
      <c r="Y1390" t="str">
        <f t="shared" si="87"/>
        <v>Po</v>
      </c>
    </row>
    <row r="1391" spans="1:25" x14ac:dyDescent="0.3">
      <c r="A1391">
        <v>440</v>
      </c>
      <c r="B1391">
        <v>864</v>
      </c>
      <c r="C1391" t="s">
        <v>32</v>
      </c>
      <c r="D1391" t="s">
        <v>27</v>
      </c>
      <c r="E1391">
        <f>VLOOKUP(D1391,Tabelle1!$A$2:$B$9,2,0)</f>
        <v>2</v>
      </c>
      <c r="F1391" t="s">
        <v>55</v>
      </c>
      <c r="G1391" t="s">
        <v>62</v>
      </c>
      <c r="H1391" t="str">
        <f>IF(AND(VLOOKUP(D1391,Tabelle1!$A$2:$C$9,3,0)="Uninf", G1391="yes"),"Uninf-AB",VLOOKUP(D1391,Tabelle1!$A$2:$C$9,3,0))</f>
        <v>wMelCS</v>
      </c>
      <c r="I1391" t="str">
        <f t="shared" si="84"/>
        <v>wMelCS_Po_2_-</v>
      </c>
      <c r="J1391">
        <v>1</v>
      </c>
      <c r="K1391">
        <v>15</v>
      </c>
      <c r="L1391">
        <v>4</v>
      </c>
      <c r="M1391" t="str">
        <f t="shared" si="85"/>
        <v>re10-4</v>
      </c>
      <c r="N1391">
        <v>18</v>
      </c>
      <c r="O1391">
        <v>0</v>
      </c>
      <c r="P1391">
        <v>58</v>
      </c>
      <c r="Q1391">
        <v>24.7</v>
      </c>
      <c r="R1391" t="s">
        <v>14</v>
      </c>
      <c r="S1391">
        <v>24</v>
      </c>
      <c r="T1391" s="4" t="s">
        <v>42</v>
      </c>
      <c r="U1391" t="s">
        <v>17</v>
      </c>
      <c r="V1391">
        <v>20.323597844765398</v>
      </c>
      <c r="W1391">
        <f t="shared" si="86"/>
        <v>20</v>
      </c>
      <c r="X1391" t="s">
        <v>59</v>
      </c>
      <c r="Y1391" t="str">
        <f t="shared" si="87"/>
        <v>Po</v>
      </c>
    </row>
    <row r="1392" spans="1:25" x14ac:dyDescent="0.3">
      <c r="A1392">
        <v>532</v>
      </c>
      <c r="B1392">
        <v>876</v>
      </c>
      <c r="C1392" t="s">
        <v>32</v>
      </c>
      <c r="D1392" t="s">
        <v>27</v>
      </c>
      <c r="E1392">
        <f>VLOOKUP(D1392,Tabelle1!$A$2:$B$9,2,0)</f>
        <v>2</v>
      </c>
      <c r="F1392" t="s">
        <v>55</v>
      </c>
      <c r="G1392" t="s">
        <v>62</v>
      </c>
      <c r="H1392" t="str">
        <f>IF(AND(VLOOKUP(D1392,Tabelle1!$A$2:$C$9,3,0)="Uninf", G1392="yes"),"Uninf-AB",VLOOKUP(D1392,Tabelle1!$A$2:$C$9,3,0))</f>
        <v>wMelCS</v>
      </c>
      <c r="I1392" t="str">
        <f t="shared" si="84"/>
        <v>wMelCS_Po_2_-</v>
      </c>
      <c r="J1392">
        <v>1</v>
      </c>
      <c r="K1392">
        <v>15</v>
      </c>
      <c r="L1392">
        <v>4</v>
      </c>
      <c r="M1392" t="str">
        <f t="shared" si="85"/>
        <v>re10-4</v>
      </c>
      <c r="N1392">
        <v>18</v>
      </c>
      <c r="O1392">
        <v>0</v>
      </c>
      <c r="P1392">
        <v>58</v>
      </c>
      <c r="Q1392">
        <v>24.7</v>
      </c>
      <c r="R1392" t="s">
        <v>14</v>
      </c>
      <c r="S1392">
        <v>24</v>
      </c>
      <c r="T1392" s="4" t="s">
        <v>42</v>
      </c>
      <c r="U1392" t="s">
        <v>17</v>
      </c>
      <c r="V1392">
        <v>20.736414619309802</v>
      </c>
      <c r="W1392">
        <f t="shared" si="86"/>
        <v>21</v>
      </c>
      <c r="X1392" t="s">
        <v>59</v>
      </c>
      <c r="Y1392" t="str">
        <f t="shared" si="87"/>
        <v>Po</v>
      </c>
    </row>
    <row r="1393" spans="1:25" x14ac:dyDescent="0.3">
      <c r="A1393">
        <v>690</v>
      </c>
      <c r="B1393">
        <v>892</v>
      </c>
      <c r="C1393" t="s">
        <v>32</v>
      </c>
      <c r="D1393" t="s">
        <v>27</v>
      </c>
      <c r="E1393">
        <f>VLOOKUP(D1393,Tabelle1!$A$2:$B$9,2,0)</f>
        <v>2</v>
      </c>
      <c r="F1393" t="s">
        <v>55</v>
      </c>
      <c r="G1393" t="s">
        <v>62</v>
      </c>
      <c r="H1393" t="str">
        <f>IF(AND(VLOOKUP(D1393,Tabelle1!$A$2:$C$9,3,0)="Uninf", G1393="yes"),"Uninf-AB",VLOOKUP(D1393,Tabelle1!$A$2:$C$9,3,0))</f>
        <v>wMelCS</v>
      </c>
      <c r="I1393" t="str">
        <f t="shared" si="84"/>
        <v>wMelCS_Po_2_-</v>
      </c>
      <c r="J1393">
        <v>1</v>
      </c>
      <c r="K1393">
        <v>15</v>
      </c>
      <c r="L1393">
        <v>4</v>
      </c>
      <c r="M1393" t="str">
        <f t="shared" si="85"/>
        <v>re10-4</v>
      </c>
      <c r="N1393">
        <v>18</v>
      </c>
      <c r="O1393">
        <v>0</v>
      </c>
      <c r="P1393">
        <v>58</v>
      </c>
      <c r="Q1393">
        <v>24.7</v>
      </c>
      <c r="R1393" t="s">
        <v>14</v>
      </c>
      <c r="S1393">
        <v>24</v>
      </c>
      <c r="T1393" s="4" t="s">
        <v>42</v>
      </c>
      <c r="U1393" t="s">
        <v>17</v>
      </c>
      <c r="V1393">
        <v>21.446578199650901</v>
      </c>
      <c r="W1393">
        <f t="shared" si="86"/>
        <v>21</v>
      </c>
      <c r="X1393" t="s">
        <v>59</v>
      </c>
      <c r="Y1393" t="str">
        <f t="shared" si="87"/>
        <v>Po</v>
      </c>
    </row>
    <row r="1394" spans="1:25" x14ac:dyDescent="0.3">
      <c r="A1394">
        <v>1044</v>
      </c>
      <c r="B1394">
        <v>874</v>
      </c>
      <c r="C1394" t="s">
        <v>32</v>
      </c>
      <c r="D1394" t="s">
        <v>27</v>
      </c>
      <c r="E1394">
        <f>VLOOKUP(D1394,Tabelle1!$A$2:$B$9,2,0)</f>
        <v>2</v>
      </c>
      <c r="F1394" t="s">
        <v>55</v>
      </c>
      <c r="G1394" t="s">
        <v>62</v>
      </c>
      <c r="H1394" t="str">
        <f>IF(AND(VLOOKUP(D1394,Tabelle1!$A$2:$C$9,3,0)="Uninf", G1394="yes"),"Uninf-AB",VLOOKUP(D1394,Tabelle1!$A$2:$C$9,3,0))</f>
        <v>wMelCS</v>
      </c>
      <c r="I1394" t="str">
        <f t="shared" si="84"/>
        <v>wMelCS_Po_2_-</v>
      </c>
      <c r="J1394">
        <v>1</v>
      </c>
      <c r="K1394">
        <v>15</v>
      </c>
      <c r="L1394">
        <v>4</v>
      </c>
      <c r="M1394" t="str">
        <f t="shared" si="85"/>
        <v>re10-4</v>
      </c>
      <c r="N1394">
        <v>18</v>
      </c>
      <c r="O1394">
        <v>0</v>
      </c>
      <c r="P1394">
        <v>58</v>
      </c>
      <c r="Q1394">
        <v>24.7</v>
      </c>
      <c r="R1394" t="s">
        <v>14</v>
      </c>
      <c r="S1394">
        <v>24</v>
      </c>
      <c r="T1394" s="4" t="s">
        <v>42</v>
      </c>
      <c r="U1394" t="s">
        <v>17</v>
      </c>
      <c r="V1394">
        <v>23.051674097082</v>
      </c>
      <c r="W1394">
        <f t="shared" si="86"/>
        <v>23</v>
      </c>
      <c r="X1394" t="s">
        <v>59</v>
      </c>
      <c r="Y1394" t="str">
        <f t="shared" si="87"/>
        <v>Po</v>
      </c>
    </row>
    <row r="1395" spans="1:25" x14ac:dyDescent="0.3">
      <c r="A1395">
        <v>1046</v>
      </c>
      <c r="B1395">
        <v>818</v>
      </c>
      <c r="C1395" t="s">
        <v>32</v>
      </c>
      <c r="D1395" t="s">
        <v>27</v>
      </c>
      <c r="E1395">
        <f>VLOOKUP(D1395,Tabelle1!$A$2:$B$9,2,0)</f>
        <v>2</v>
      </c>
      <c r="F1395" t="s">
        <v>55</v>
      </c>
      <c r="G1395" t="s">
        <v>62</v>
      </c>
      <c r="H1395" t="str">
        <f>IF(AND(VLOOKUP(D1395,Tabelle1!$A$2:$C$9,3,0)="Uninf", G1395="yes"),"Uninf-AB",VLOOKUP(D1395,Tabelle1!$A$2:$C$9,3,0))</f>
        <v>wMelCS</v>
      </c>
      <c r="I1395" t="str">
        <f t="shared" si="84"/>
        <v>wMelCS_Po_2_-</v>
      </c>
      <c r="J1395">
        <v>1</v>
      </c>
      <c r="K1395">
        <v>15</v>
      </c>
      <c r="L1395">
        <v>4</v>
      </c>
      <c r="M1395" t="str">
        <f t="shared" si="85"/>
        <v>re10-4</v>
      </c>
      <c r="N1395">
        <v>18</v>
      </c>
      <c r="O1395">
        <v>0</v>
      </c>
      <c r="P1395">
        <v>58</v>
      </c>
      <c r="Q1395">
        <v>24.7</v>
      </c>
      <c r="R1395" t="s">
        <v>14</v>
      </c>
      <c r="S1395">
        <v>24</v>
      </c>
      <c r="T1395" s="4" t="s">
        <v>42</v>
      </c>
      <c r="U1395" t="s">
        <v>17</v>
      </c>
      <c r="V1395">
        <v>23.075244224185798</v>
      </c>
      <c r="W1395">
        <f t="shared" si="86"/>
        <v>23</v>
      </c>
      <c r="X1395" t="s">
        <v>59</v>
      </c>
      <c r="Y1395" t="str">
        <f t="shared" si="87"/>
        <v>Po</v>
      </c>
    </row>
    <row r="1396" spans="1:25" x14ac:dyDescent="0.3">
      <c r="A1396">
        <v>1260</v>
      </c>
      <c r="B1396">
        <v>816</v>
      </c>
      <c r="C1396" t="s">
        <v>32</v>
      </c>
      <c r="D1396" t="s">
        <v>27</v>
      </c>
      <c r="E1396">
        <f>VLOOKUP(D1396,Tabelle1!$A$2:$B$9,2,0)</f>
        <v>2</v>
      </c>
      <c r="F1396" t="s">
        <v>55</v>
      </c>
      <c r="G1396" t="s">
        <v>62</v>
      </c>
      <c r="H1396" t="str">
        <f>IF(AND(VLOOKUP(D1396,Tabelle1!$A$2:$C$9,3,0)="Uninf", G1396="yes"),"Uninf-AB",VLOOKUP(D1396,Tabelle1!$A$2:$C$9,3,0))</f>
        <v>wMelCS</v>
      </c>
      <c r="I1396" t="str">
        <f t="shared" si="84"/>
        <v>wMelCS_Po_2_-</v>
      </c>
      <c r="J1396">
        <v>1</v>
      </c>
      <c r="K1396">
        <v>15</v>
      </c>
      <c r="L1396">
        <v>4</v>
      </c>
      <c r="M1396" t="str">
        <f t="shared" si="85"/>
        <v>re10-4</v>
      </c>
      <c r="N1396">
        <v>18</v>
      </c>
      <c r="O1396">
        <v>0</v>
      </c>
      <c r="P1396">
        <v>58</v>
      </c>
      <c r="Q1396">
        <v>24.7</v>
      </c>
      <c r="R1396" t="s">
        <v>14</v>
      </c>
      <c r="S1396">
        <v>24</v>
      </c>
      <c r="T1396" s="4" t="s">
        <v>42</v>
      </c>
      <c r="U1396" t="s">
        <v>17</v>
      </c>
      <c r="V1396">
        <v>24.043252328673901</v>
      </c>
      <c r="W1396">
        <f t="shared" si="86"/>
        <v>24</v>
      </c>
      <c r="X1396" t="s">
        <v>59</v>
      </c>
      <c r="Y1396" t="str">
        <f t="shared" si="87"/>
        <v>Po</v>
      </c>
    </row>
    <row r="1397" spans="1:25" x14ac:dyDescent="0.3">
      <c r="A1397">
        <v>1516</v>
      </c>
      <c r="B1397">
        <v>838</v>
      </c>
      <c r="C1397" t="s">
        <v>32</v>
      </c>
      <c r="D1397" t="s">
        <v>27</v>
      </c>
      <c r="E1397">
        <f>VLOOKUP(D1397,Tabelle1!$A$2:$B$9,2,0)</f>
        <v>2</v>
      </c>
      <c r="F1397" t="s">
        <v>55</v>
      </c>
      <c r="G1397" t="s">
        <v>62</v>
      </c>
      <c r="H1397" t="str">
        <f>IF(AND(VLOOKUP(D1397,Tabelle1!$A$2:$C$9,3,0)="Uninf", G1397="yes"),"Uninf-AB",VLOOKUP(D1397,Tabelle1!$A$2:$C$9,3,0))</f>
        <v>wMelCS</v>
      </c>
      <c r="I1397" t="str">
        <f t="shared" si="84"/>
        <v>wMelCS_Po_2_-</v>
      </c>
      <c r="J1397">
        <v>1</v>
      </c>
      <c r="K1397">
        <v>15</v>
      </c>
      <c r="L1397">
        <v>4</v>
      </c>
      <c r="M1397" t="str">
        <f t="shared" si="85"/>
        <v>re10-4</v>
      </c>
      <c r="N1397">
        <v>18</v>
      </c>
      <c r="O1397">
        <v>0</v>
      </c>
      <c r="P1397">
        <v>58</v>
      </c>
      <c r="Q1397">
        <v>24.7</v>
      </c>
      <c r="R1397" t="s">
        <v>14</v>
      </c>
      <c r="S1397">
        <v>24</v>
      </c>
      <c r="T1397" s="4" t="s">
        <v>42</v>
      </c>
      <c r="U1397" t="s">
        <v>17</v>
      </c>
      <c r="V1397">
        <v>25.194915139947501</v>
      </c>
      <c r="W1397">
        <f t="shared" si="86"/>
        <v>25</v>
      </c>
      <c r="X1397" t="s">
        <v>59</v>
      </c>
      <c r="Y1397" t="str">
        <f t="shared" si="87"/>
        <v>Po</v>
      </c>
    </row>
    <row r="1398" spans="1:25" x14ac:dyDescent="0.3">
      <c r="A1398">
        <v>1580</v>
      </c>
      <c r="B1398">
        <v>838</v>
      </c>
      <c r="C1398" t="s">
        <v>32</v>
      </c>
      <c r="D1398" t="s">
        <v>27</v>
      </c>
      <c r="E1398">
        <f>VLOOKUP(D1398,Tabelle1!$A$2:$B$9,2,0)</f>
        <v>2</v>
      </c>
      <c r="F1398" t="s">
        <v>55</v>
      </c>
      <c r="G1398" t="s">
        <v>62</v>
      </c>
      <c r="H1398" t="str">
        <f>IF(AND(VLOOKUP(D1398,Tabelle1!$A$2:$C$9,3,0)="Uninf", G1398="yes"),"Uninf-AB",VLOOKUP(D1398,Tabelle1!$A$2:$C$9,3,0))</f>
        <v>wMelCS</v>
      </c>
      <c r="I1398" t="str">
        <f t="shared" si="84"/>
        <v>wMelCS_Po_2_-</v>
      </c>
      <c r="J1398">
        <v>1</v>
      </c>
      <c r="K1398">
        <v>15</v>
      </c>
      <c r="L1398">
        <v>4</v>
      </c>
      <c r="M1398" t="str">
        <f t="shared" si="85"/>
        <v>re10-4</v>
      </c>
      <c r="N1398">
        <v>18</v>
      </c>
      <c r="O1398">
        <v>0</v>
      </c>
      <c r="P1398">
        <v>58</v>
      </c>
      <c r="Q1398">
        <v>24.7</v>
      </c>
      <c r="R1398" t="s">
        <v>14</v>
      </c>
      <c r="S1398">
        <v>24</v>
      </c>
      <c r="T1398" s="4" t="s">
        <v>42</v>
      </c>
      <c r="U1398" t="s">
        <v>17</v>
      </c>
      <c r="V1398">
        <v>25.484257716760201</v>
      </c>
      <c r="W1398">
        <f t="shared" si="86"/>
        <v>25</v>
      </c>
      <c r="X1398" t="s">
        <v>59</v>
      </c>
      <c r="Y1398" t="str">
        <f t="shared" si="87"/>
        <v>Po</v>
      </c>
    </row>
    <row r="1399" spans="1:25" x14ac:dyDescent="0.3">
      <c r="A1399">
        <v>2058</v>
      </c>
      <c r="B1399">
        <v>784</v>
      </c>
      <c r="C1399" t="s">
        <v>32</v>
      </c>
      <c r="D1399" t="s">
        <v>27</v>
      </c>
      <c r="E1399">
        <f>VLOOKUP(D1399,Tabelle1!$A$2:$B$9,2,0)</f>
        <v>2</v>
      </c>
      <c r="F1399" t="s">
        <v>55</v>
      </c>
      <c r="G1399" t="s">
        <v>62</v>
      </c>
      <c r="H1399" t="str">
        <f>IF(AND(VLOOKUP(D1399,Tabelle1!$A$2:$C$9,3,0)="Uninf", G1399="yes"),"Uninf-AB",VLOOKUP(D1399,Tabelle1!$A$2:$C$9,3,0))</f>
        <v>wMelCS</v>
      </c>
      <c r="I1399" t="str">
        <f t="shared" si="84"/>
        <v>wMelCS_Po_2_-</v>
      </c>
      <c r="J1399">
        <v>1</v>
      </c>
      <c r="K1399">
        <v>15</v>
      </c>
      <c r="L1399">
        <v>4</v>
      </c>
      <c r="M1399" t="str">
        <f t="shared" si="85"/>
        <v>re10-4</v>
      </c>
      <c r="N1399">
        <v>18</v>
      </c>
      <c r="O1399">
        <v>0</v>
      </c>
      <c r="P1399">
        <v>58</v>
      </c>
      <c r="Q1399">
        <v>24.7</v>
      </c>
      <c r="R1399" t="s">
        <v>14</v>
      </c>
      <c r="S1399">
        <v>24</v>
      </c>
      <c r="T1399" s="4" t="s">
        <v>42</v>
      </c>
      <c r="U1399" t="s">
        <v>17</v>
      </c>
      <c r="V1399">
        <v>27.659294395637801</v>
      </c>
      <c r="W1399">
        <f t="shared" si="86"/>
        <v>28</v>
      </c>
      <c r="X1399" t="s">
        <v>59</v>
      </c>
      <c r="Y1399" t="str">
        <f t="shared" si="87"/>
        <v>Po</v>
      </c>
    </row>
    <row r="1400" spans="1:25" x14ac:dyDescent="0.3">
      <c r="A1400">
        <v>460</v>
      </c>
      <c r="B1400">
        <v>1022</v>
      </c>
      <c r="C1400" t="s">
        <v>32</v>
      </c>
      <c r="D1400" t="s">
        <v>27</v>
      </c>
      <c r="E1400">
        <f>VLOOKUP(D1400,Tabelle1!$A$2:$B$9,2,0)</f>
        <v>2</v>
      </c>
      <c r="F1400" t="s">
        <v>55</v>
      </c>
      <c r="G1400" t="s">
        <v>62</v>
      </c>
      <c r="H1400" t="str">
        <f>IF(AND(VLOOKUP(D1400,Tabelle1!$A$2:$C$9,3,0)="Uninf", G1400="yes"),"Uninf-AB",VLOOKUP(D1400,Tabelle1!$A$2:$C$9,3,0))</f>
        <v>wMelCS</v>
      </c>
      <c r="I1400" t="str">
        <f t="shared" si="84"/>
        <v>wMelCS_Po_2_-</v>
      </c>
      <c r="J1400">
        <v>3</v>
      </c>
      <c r="K1400">
        <v>9</v>
      </c>
      <c r="L1400">
        <v>5</v>
      </c>
      <c r="M1400" t="str">
        <f t="shared" si="85"/>
        <v>re10-5</v>
      </c>
      <c r="N1400">
        <v>11</v>
      </c>
      <c r="O1400">
        <v>0</v>
      </c>
      <c r="P1400">
        <v>57</v>
      </c>
      <c r="Q1400">
        <v>22.4</v>
      </c>
      <c r="R1400" t="s">
        <v>14</v>
      </c>
      <c r="S1400">
        <v>24</v>
      </c>
      <c r="T1400" s="4" t="s">
        <v>42</v>
      </c>
      <c r="U1400" t="s">
        <v>18</v>
      </c>
      <c r="V1400">
        <v>18.930043802959901</v>
      </c>
      <c r="W1400">
        <f t="shared" si="86"/>
        <v>19</v>
      </c>
      <c r="X1400" t="s">
        <v>59</v>
      </c>
      <c r="Y1400" t="str">
        <f t="shared" si="87"/>
        <v>Po</v>
      </c>
    </row>
    <row r="1401" spans="1:25" x14ac:dyDescent="0.3">
      <c r="A1401">
        <v>672</v>
      </c>
      <c r="B1401">
        <v>982</v>
      </c>
      <c r="C1401" t="s">
        <v>32</v>
      </c>
      <c r="D1401" t="s">
        <v>27</v>
      </c>
      <c r="E1401">
        <f>VLOOKUP(D1401,Tabelle1!$A$2:$B$9,2,0)</f>
        <v>2</v>
      </c>
      <c r="F1401" t="s">
        <v>55</v>
      </c>
      <c r="G1401" t="s">
        <v>62</v>
      </c>
      <c r="H1401" t="str">
        <f>IF(AND(VLOOKUP(D1401,Tabelle1!$A$2:$C$9,3,0)="Uninf", G1401="yes"),"Uninf-AB",VLOOKUP(D1401,Tabelle1!$A$2:$C$9,3,0))</f>
        <v>wMelCS</v>
      </c>
      <c r="I1401" t="str">
        <f t="shared" si="84"/>
        <v>wMelCS_Po_2_-</v>
      </c>
      <c r="J1401">
        <v>3</v>
      </c>
      <c r="K1401">
        <v>9</v>
      </c>
      <c r="L1401">
        <v>5</v>
      </c>
      <c r="M1401" t="str">
        <f t="shared" si="85"/>
        <v>re10-5</v>
      </c>
      <c r="N1401">
        <v>11</v>
      </c>
      <c r="O1401">
        <v>0</v>
      </c>
      <c r="P1401">
        <v>57</v>
      </c>
      <c r="Q1401">
        <v>22.4</v>
      </c>
      <c r="R1401" t="s">
        <v>14</v>
      </c>
      <c r="S1401">
        <v>24</v>
      </c>
      <c r="T1401" s="4" t="s">
        <v>42</v>
      </c>
      <c r="U1401" t="s">
        <v>18</v>
      </c>
      <c r="V1401">
        <v>19.907268939898302</v>
      </c>
      <c r="W1401">
        <f t="shared" si="86"/>
        <v>20</v>
      </c>
      <c r="X1401" t="s">
        <v>59</v>
      </c>
      <c r="Y1401" t="str">
        <f t="shared" si="87"/>
        <v>Po</v>
      </c>
    </row>
    <row r="1402" spans="1:25" x14ac:dyDescent="0.3">
      <c r="A1402">
        <v>692</v>
      </c>
      <c r="B1402">
        <v>976</v>
      </c>
      <c r="C1402" t="s">
        <v>32</v>
      </c>
      <c r="D1402" t="s">
        <v>27</v>
      </c>
      <c r="E1402">
        <f>VLOOKUP(D1402,Tabelle1!$A$2:$B$9,2,0)</f>
        <v>2</v>
      </c>
      <c r="F1402" t="s">
        <v>55</v>
      </c>
      <c r="G1402" t="s">
        <v>62</v>
      </c>
      <c r="H1402" t="str">
        <f>IF(AND(VLOOKUP(D1402,Tabelle1!$A$2:$C$9,3,0)="Uninf", G1402="yes"),"Uninf-AB",VLOOKUP(D1402,Tabelle1!$A$2:$C$9,3,0))</f>
        <v>wMelCS</v>
      </c>
      <c r="I1402" t="str">
        <f t="shared" si="84"/>
        <v>wMelCS_Po_2_-</v>
      </c>
      <c r="J1402">
        <v>3</v>
      </c>
      <c r="K1402">
        <v>9</v>
      </c>
      <c r="L1402">
        <v>5</v>
      </c>
      <c r="M1402" t="str">
        <f t="shared" si="85"/>
        <v>re10-5</v>
      </c>
      <c r="N1402">
        <v>11</v>
      </c>
      <c r="O1402">
        <v>0</v>
      </c>
      <c r="P1402">
        <v>57</v>
      </c>
      <c r="Q1402">
        <v>22.4</v>
      </c>
      <c r="R1402" t="s">
        <v>14</v>
      </c>
      <c r="S1402">
        <v>24</v>
      </c>
      <c r="T1402" s="4" t="s">
        <v>42</v>
      </c>
      <c r="U1402" t="s">
        <v>18</v>
      </c>
      <c r="V1402">
        <v>20.0001362701841</v>
      </c>
      <c r="W1402">
        <f t="shared" si="86"/>
        <v>20</v>
      </c>
      <c r="X1402" t="s">
        <v>59</v>
      </c>
      <c r="Y1402" t="str">
        <f t="shared" si="87"/>
        <v>Po</v>
      </c>
    </row>
    <row r="1403" spans="1:25" x14ac:dyDescent="0.3">
      <c r="A1403">
        <v>744</v>
      </c>
      <c r="B1403">
        <v>994</v>
      </c>
      <c r="C1403" t="s">
        <v>32</v>
      </c>
      <c r="D1403" t="s">
        <v>27</v>
      </c>
      <c r="E1403">
        <f>VLOOKUP(D1403,Tabelle1!$A$2:$B$9,2,0)</f>
        <v>2</v>
      </c>
      <c r="F1403" t="s">
        <v>55</v>
      </c>
      <c r="G1403" t="s">
        <v>62</v>
      </c>
      <c r="H1403" t="str">
        <f>IF(AND(VLOOKUP(D1403,Tabelle1!$A$2:$C$9,3,0)="Uninf", G1403="yes"),"Uninf-AB",VLOOKUP(D1403,Tabelle1!$A$2:$C$9,3,0))</f>
        <v>wMelCS</v>
      </c>
      <c r="I1403" t="str">
        <f t="shared" si="84"/>
        <v>wMelCS_Po_2_-</v>
      </c>
      <c r="J1403">
        <v>3</v>
      </c>
      <c r="K1403">
        <v>9</v>
      </c>
      <c r="L1403">
        <v>5</v>
      </c>
      <c r="M1403" t="str">
        <f t="shared" si="85"/>
        <v>re10-5</v>
      </c>
      <c r="N1403">
        <v>11</v>
      </c>
      <c r="O1403">
        <v>0</v>
      </c>
      <c r="P1403">
        <v>57</v>
      </c>
      <c r="Q1403">
        <v>22.4</v>
      </c>
      <c r="R1403" t="s">
        <v>14</v>
      </c>
      <c r="S1403">
        <v>24</v>
      </c>
      <c r="T1403" s="4" t="s">
        <v>42</v>
      </c>
      <c r="U1403" t="s">
        <v>18</v>
      </c>
      <c r="V1403">
        <v>20.231385237679</v>
      </c>
      <c r="W1403">
        <f t="shared" si="86"/>
        <v>20</v>
      </c>
      <c r="X1403" t="s">
        <v>59</v>
      </c>
      <c r="Y1403" t="str">
        <f t="shared" si="87"/>
        <v>Po</v>
      </c>
    </row>
    <row r="1404" spans="1:25" x14ac:dyDescent="0.3">
      <c r="A1404">
        <v>1236</v>
      </c>
      <c r="B1404">
        <v>914</v>
      </c>
      <c r="C1404" t="s">
        <v>32</v>
      </c>
      <c r="D1404" t="s">
        <v>27</v>
      </c>
      <c r="E1404">
        <f>VLOOKUP(D1404,Tabelle1!$A$2:$B$9,2,0)</f>
        <v>2</v>
      </c>
      <c r="F1404" t="s">
        <v>55</v>
      </c>
      <c r="G1404" t="s">
        <v>62</v>
      </c>
      <c r="H1404" t="str">
        <f>IF(AND(VLOOKUP(D1404,Tabelle1!$A$2:$C$9,3,0)="Uninf", G1404="yes"),"Uninf-AB",VLOOKUP(D1404,Tabelle1!$A$2:$C$9,3,0))</f>
        <v>wMelCS</v>
      </c>
      <c r="I1404" t="str">
        <f t="shared" si="84"/>
        <v>wMelCS_Po_2_-</v>
      </c>
      <c r="J1404">
        <v>3</v>
      </c>
      <c r="K1404">
        <v>9</v>
      </c>
      <c r="L1404">
        <v>5</v>
      </c>
      <c r="M1404" t="str">
        <f t="shared" si="85"/>
        <v>re10-5</v>
      </c>
      <c r="N1404">
        <v>11</v>
      </c>
      <c r="O1404">
        <v>0</v>
      </c>
      <c r="P1404">
        <v>57</v>
      </c>
      <c r="Q1404">
        <v>22.4</v>
      </c>
      <c r="R1404" t="s">
        <v>14</v>
      </c>
      <c r="S1404">
        <v>24</v>
      </c>
      <c r="T1404" s="4" t="s">
        <v>42</v>
      </c>
      <c r="U1404" t="s">
        <v>18</v>
      </c>
      <c r="V1404">
        <v>22.495387879126898</v>
      </c>
      <c r="W1404">
        <f t="shared" si="86"/>
        <v>22</v>
      </c>
      <c r="X1404" t="s">
        <v>59</v>
      </c>
      <c r="Y1404" t="str">
        <f t="shared" si="87"/>
        <v>Po</v>
      </c>
    </row>
    <row r="1405" spans="1:25" x14ac:dyDescent="0.3">
      <c r="A1405">
        <v>1256</v>
      </c>
      <c r="B1405">
        <v>938</v>
      </c>
      <c r="C1405" t="s">
        <v>32</v>
      </c>
      <c r="D1405" t="s">
        <v>27</v>
      </c>
      <c r="E1405">
        <f>VLOOKUP(D1405,Tabelle1!$A$2:$B$9,2,0)</f>
        <v>2</v>
      </c>
      <c r="F1405" t="s">
        <v>55</v>
      </c>
      <c r="G1405" t="s">
        <v>62</v>
      </c>
      <c r="H1405" t="str">
        <f>IF(AND(VLOOKUP(D1405,Tabelle1!$A$2:$C$9,3,0)="Uninf", G1405="yes"),"Uninf-AB",VLOOKUP(D1405,Tabelle1!$A$2:$C$9,3,0))</f>
        <v>wMelCS</v>
      </c>
      <c r="I1405" t="str">
        <f t="shared" si="84"/>
        <v>wMelCS_Po_2_-</v>
      </c>
      <c r="J1405">
        <v>3</v>
      </c>
      <c r="K1405">
        <v>9</v>
      </c>
      <c r="L1405">
        <v>5</v>
      </c>
      <c r="M1405" t="str">
        <f t="shared" si="85"/>
        <v>re10-5</v>
      </c>
      <c r="N1405">
        <v>11</v>
      </c>
      <c r="O1405">
        <v>0</v>
      </c>
      <c r="P1405">
        <v>57</v>
      </c>
      <c r="Q1405">
        <v>22.4</v>
      </c>
      <c r="R1405" t="s">
        <v>14</v>
      </c>
      <c r="S1405">
        <v>24</v>
      </c>
      <c r="T1405" s="4" t="s">
        <v>42</v>
      </c>
      <c r="U1405" t="s">
        <v>18</v>
      </c>
      <c r="V1405">
        <v>22.579142627941099</v>
      </c>
      <c r="W1405">
        <f t="shared" si="86"/>
        <v>23</v>
      </c>
      <c r="X1405" t="s">
        <v>59</v>
      </c>
      <c r="Y1405" t="str">
        <f t="shared" si="87"/>
        <v>Po</v>
      </c>
    </row>
    <row r="1406" spans="1:25" x14ac:dyDescent="0.3">
      <c r="A1406">
        <v>1416</v>
      </c>
      <c r="B1406">
        <v>924</v>
      </c>
      <c r="C1406" t="s">
        <v>32</v>
      </c>
      <c r="D1406" t="s">
        <v>27</v>
      </c>
      <c r="E1406">
        <f>VLOOKUP(D1406,Tabelle1!$A$2:$B$9,2,0)</f>
        <v>2</v>
      </c>
      <c r="F1406" t="s">
        <v>55</v>
      </c>
      <c r="G1406" t="s">
        <v>62</v>
      </c>
      <c r="H1406" t="str">
        <f>IF(AND(VLOOKUP(D1406,Tabelle1!$A$2:$C$9,3,0)="Uninf", G1406="yes"),"Uninf-AB",VLOOKUP(D1406,Tabelle1!$A$2:$C$9,3,0))</f>
        <v>wMelCS</v>
      </c>
      <c r="I1406" t="str">
        <f t="shared" si="84"/>
        <v>wMelCS_Po_2_-</v>
      </c>
      <c r="J1406">
        <v>3</v>
      </c>
      <c r="K1406">
        <v>9</v>
      </c>
      <c r="L1406">
        <v>5</v>
      </c>
      <c r="M1406" t="str">
        <f t="shared" si="85"/>
        <v>re10-5</v>
      </c>
      <c r="N1406">
        <v>11</v>
      </c>
      <c r="O1406">
        <v>0</v>
      </c>
      <c r="P1406">
        <v>57</v>
      </c>
      <c r="Q1406">
        <v>22.4</v>
      </c>
      <c r="R1406" t="s">
        <v>14</v>
      </c>
      <c r="S1406">
        <v>24</v>
      </c>
      <c r="T1406" s="4" t="s">
        <v>42</v>
      </c>
      <c r="U1406" t="s">
        <v>18</v>
      </c>
      <c r="V1406">
        <v>23.311753677893002</v>
      </c>
      <c r="W1406">
        <f t="shared" si="86"/>
        <v>23</v>
      </c>
      <c r="X1406" t="s">
        <v>59</v>
      </c>
      <c r="Y1406" t="str">
        <f t="shared" si="87"/>
        <v>Po</v>
      </c>
    </row>
    <row r="1407" spans="1:25" x14ac:dyDescent="0.3">
      <c r="A1407">
        <v>1446</v>
      </c>
      <c r="B1407">
        <v>920</v>
      </c>
      <c r="C1407" t="s">
        <v>32</v>
      </c>
      <c r="D1407" t="s">
        <v>27</v>
      </c>
      <c r="E1407">
        <f>VLOOKUP(D1407,Tabelle1!$A$2:$B$9,2,0)</f>
        <v>2</v>
      </c>
      <c r="F1407" t="s">
        <v>55</v>
      </c>
      <c r="G1407" t="s">
        <v>62</v>
      </c>
      <c r="H1407" t="str">
        <f>IF(AND(VLOOKUP(D1407,Tabelle1!$A$2:$C$9,3,0)="Uninf", G1407="yes"),"Uninf-AB",VLOOKUP(D1407,Tabelle1!$A$2:$C$9,3,0))</f>
        <v>wMelCS</v>
      </c>
      <c r="I1407" t="str">
        <f t="shared" si="84"/>
        <v>wMelCS_Po_2_-</v>
      </c>
      <c r="J1407">
        <v>3</v>
      </c>
      <c r="K1407">
        <v>9</v>
      </c>
      <c r="L1407">
        <v>5</v>
      </c>
      <c r="M1407" t="str">
        <f t="shared" si="85"/>
        <v>re10-5</v>
      </c>
      <c r="N1407">
        <v>11</v>
      </c>
      <c r="O1407">
        <v>0</v>
      </c>
      <c r="P1407">
        <v>57</v>
      </c>
      <c r="Q1407">
        <v>22.4</v>
      </c>
      <c r="R1407" t="s">
        <v>14</v>
      </c>
      <c r="S1407">
        <v>24</v>
      </c>
      <c r="T1407" s="4" t="s">
        <v>42</v>
      </c>
      <c r="U1407" t="s">
        <v>18</v>
      </c>
      <c r="V1407">
        <v>23.449535909743101</v>
      </c>
      <c r="W1407">
        <f t="shared" si="86"/>
        <v>23</v>
      </c>
      <c r="X1407" t="s">
        <v>59</v>
      </c>
      <c r="Y1407" t="str">
        <f t="shared" si="87"/>
        <v>Po</v>
      </c>
    </row>
    <row r="1408" spans="1:25" x14ac:dyDescent="0.3">
      <c r="A1408">
        <v>1566</v>
      </c>
      <c r="B1408">
        <v>902</v>
      </c>
      <c r="C1408" t="s">
        <v>32</v>
      </c>
      <c r="D1408" t="s">
        <v>27</v>
      </c>
      <c r="E1408">
        <f>VLOOKUP(D1408,Tabelle1!$A$2:$B$9,2,0)</f>
        <v>2</v>
      </c>
      <c r="F1408" t="s">
        <v>55</v>
      </c>
      <c r="G1408" t="s">
        <v>62</v>
      </c>
      <c r="H1408" t="str">
        <f>IF(AND(VLOOKUP(D1408,Tabelle1!$A$2:$C$9,3,0)="Uninf", G1408="yes"),"Uninf-AB",VLOOKUP(D1408,Tabelle1!$A$2:$C$9,3,0))</f>
        <v>wMelCS</v>
      </c>
      <c r="I1408" t="str">
        <f t="shared" si="84"/>
        <v>wMelCS_Po_2_-</v>
      </c>
      <c r="J1408">
        <v>3</v>
      </c>
      <c r="K1408">
        <v>9</v>
      </c>
      <c r="L1408">
        <v>5</v>
      </c>
      <c r="M1408" t="str">
        <f t="shared" si="85"/>
        <v>re10-5</v>
      </c>
      <c r="N1408">
        <v>11</v>
      </c>
      <c r="O1408">
        <v>0</v>
      </c>
      <c r="P1408">
        <v>57</v>
      </c>
      <c r="Q1408">
        <v>22.4</v>
      </c>
      <c r="R1408" t="s">
        <v>14</v>
      </c>
      <c r="S1408">
        <v>24</v>
      </c>
      <c r="T1408" s="4" t="s">
        <v>42</v>
      </c>
      <c r="U1408" t="s">
        <v>18</v>
      </c>
      <c r="V1408">
        <v>24.0012723425749</v>
      </c>
      <c r="W1408">
        <f t="shared" si="86"/>
        <v>24</v>
      </c>
      <c r="X1408" t="s">
        <v>59</v>
      </c>
      <c r="Y1408" t="str">
        <f t="shared" si="87"/>
        <v>Po</v>
      </c>
    </row>
    <row r="1409" spans="1:25" x14ac:dyDescent="0.3">
      <c r="A1409">
        <v>1638</v>
      </c>
      <c r="B1409">
        <v>908</v>
      </c>
      <c r="C1409" t="s">
        <v>32</v>
      </c>
      <c r="D1409" t="s">
        <v>27</v>
      </c>
      <c r="E1409">
        <f>VLOOKUP(D1409,Tabelle1!$A$2:$B$9,2,0)</f>
        <v>2</v>
      </c>
      <c r="F1409" t="s">
        <v>55</v>
      </c>
      <c r="G1409" t="s">
        <v>62</v>
      </c>
      <c r="H1409" t="str">
        <f>IF(AND(VLOOKUP(D1409,Tabelle1!$A$2:$C$9,3,0)="Uninf", G1409="yes"),"Uninf-AB",VLOOKUP(D1409,Tabelle1!$A$2:$C$9,3,0))</f>
        <v>wMelCS</v>
      </c>
      <c r="I1409" t="str">
        <f t="shared" si="84"/>
        <v>wMelCS_Po_2_-</v>
      </c>
      <c r="J1409">
        <v>3</v>
      </c>
      <c r="K1409">
        <v>9</v>
      </c>
      <c r="L1409">
        <v>5</v>
      </c>
      <c r="M1409" t="str">
        <f t="shared" si="85"/>
        <v>re10-5</v>
      </c>
      <c r="N1409">
        <v>11</v>
      </c>
      <c r="O1409">
        <v>0</v>
      </c>
      <c r="P1409">
        <v>57</v>
      </c>
      <c r="Q1409">
        <v>22.4</v>
      </c>
      <c r="R1409" t="s">
        <v>14</v>
      </c>
      <c r="S1409">
        <v>24</v>
      </c>
      <c r="T1409" s="4" t="s">
        <v>42</v>
      </c>
      <c r="U1409" t="s">
        <v>18</v>
      </c>
      <c r="V1409">
        <v>24.327211156649899</v>
      </c>
      <c r="W1409">
        <f t="shared" si="86"/>
        <v>24</v>
      </c>
      <c r="X1409" t="s">
        <v>59</v>
      </c>
      <c r="Y1409" t="str">
        <f t="shared" si="87"/>
        <v>Po</v>
      </c>
    </row>
    <row r="1410" spans="1:25" x14ac:dyDescent="0.3">
      <c r="A1410">
        <v>1712</v>
      </c>
      <c r="B1410">
        <v>932</v>
      </c>
      <c r="C1410" t="s">
        <v>32</v>
      </c>
      <c r="D1410" t="s">
        <v>27</v>
      </c>
      <c r="E1410">
        <f>VLOOKUP(D1410,Tabelle1!$A$2:$B$9,2,0)</f>
        <v>2</v>
      </c>
      <c r="F1410" t="s">
        <v>55</v>
      </c>
      <c r="G1410" t="s">
        <v>62</v>
      </c>
      <c r="H1410" t="str">
        <f>IF(AND(VLOOKUP(D1410,Tabelle1!$A$2:$C$9,3,0)="Uninf", G1410="yes"),"Uninf-AB",VLOOKUP(D1410,Tabelle1!$A$2:$C$9,3,0))</f>
        <v>wMelCS</v>
      </c>
      <c r="I1410" t="str">
        <f t="shared" si="84"/>
        <v>wMelCS_Po_2_-</v>
      </c>
      <c r="J1410">
        <v>3</v>
      </c>
      <c r="K1410">
        <v>9</v>
      </c>
      <c r="L1410">
        <v>5</v>
      </c>
      <c r="M1410" t="str">
        <f t="shared" si="85"/>
        <v>re10-5</v>
      </c>
      <c r="N1410">
        <v>11</v>
      </c>
      <c r="O1410">
        <v>0</v>
      </c>
      <c r="P1410">
        <v>57</v>
      </c>
      <c r="Q1410">
        <v>22.4</v>
      </c>
      <c r="R1410" t="s">
        <v>14</v>
      </c>
      <c r="S1410">
        <v>24</v>
      </c>
      <c r="T1410" s="4" t="s">
        <v>42</v>
      </c>
      <c r="U1410" t="s">
        <v>18</v>
      </c>
      <c r="V1410">
        <v>24.656786903241201</v>
      </c>
      <c r="W1410">
        <f t="shared" si="86"/>
        <v>25</v>
      </c>
      <c r="X1410" t="s">
        <v>59</v>
      </c>
      <c r="Y1410" t="str">
        <f t="shared" si="87"/>
        <v>Po</v>
      </c>
    </row>
    <row r="1411" spans="1:25" x14ac:dyDescent="0.3">
      <c r="A1411">
        <v>1768</v>
      </c>
      <c r="B1411">
        <v>888</v>
      </c>
      <c r="C1411" t="s">
        <v>32</v>
      </c>
      <c r="D1411" t="s">
        <v>27</v>
      </c>
      <c r="E1411">
        <f>VLOOKUP(D1411,Tabelle1!$A$2:$B$9,2,0)</f>
        <v>2</v>
      </c>
      <c r="F1411" t="s">
        <v>55</v>
      </c>
      <c r="G1411" t="s">
        <v>62</v>
      </c>
      <c r="H1411" t="str">
        <f>IF(AND(VLOOKUP(D1411,Tabelle1!$A$2:$C$9,3,0)="Uninf", G1411="yes"),"Uninf-AB",VLOOKUP(D1411,Tabelle1!$A$2:$C$9,3,0))</f>
        <v>wMelCS</v>
      </c>
      <c r="I1411" t="str">
        <f t="shared" ref="I1411:I1474" si="88">H1411&amp;"_"&amp;Y1411&amp;"_"&amp;E1411&amp;"_"&amp;F1411</f>
        <v>wMelCS_Po_2_-</v>
      </c>
      <c r="J1411">
        <v>3</v>
      </c>
      <c r="K1411">
        <v>9</v>
      </c>
      <c r="L1411">
        <v>5</v>
      </c>
      <c r="M1411" t="str">
        <f t="shared" ref="M1411:M1474" si="89">D1411&amp;F1411&amp;L1411</f>
        <v>re10-5</v>
      </c>
      <c r="N1411">
        <v>11</v>
      </c>
      <c r="O1411">
        <v>0</v>
      </c>
      <c r="P1411">
        <v>57</v>
      </c>
      <c r="Q1411">
        <v>22.4</v>
      </c>
      <c r="R1411" t="s">
        <v>14</v>
      </c>
      <c r="S1411">
        <v>24</v>
      </c>
      <c r="T1411" s="4" t="s">
        <v>42</v>
      </c>
      <c r="U1411" t="s">
        <v>18</v>
      </c>
      <c r="V1411">
        <v>24.925077501908898</v>
      </c>
      <c r="W1411">
        <f t="shared" ref="W1411:W1474" si="90">ROUND(V1411,0)</f>
        <v>25</v>
      </c>
      <c r="X1411" t="s">
        <v>59</v>
      </c>
      <c r="Y1411" t="str">
        <f t="shared" ref="Y1411:Y1474" si="91">MID(X1411,1,2)</f>
        <v>Po</v>
      </c>
    </row>
    <row r="1412" spans="1:25" x14ac:dyDescent="0.3">
      <c r="A1412">
        <v>1810</v>
      </c>
      <c r="B1412">
        <v>870</v>
      </c>
      <c r="C1412" t="s">
        <v>32</v>
      </c>
      <c r="D1412" t="s">
        <v>27</v>
      </c>
      <c r="E1412">
        <f>VLOOKUP(D1412,Tabelle1!$A$2:$B$9,2,0)</f>
        <v>2</v>
      </c>
      <c r="F1412" t="s">
        <v>55</v>
      </c>
      <c r="G1412" t="s">
        <v>62</v>
      </c>
      <c r="H1412" t="str">
        <f>IF(AND(VLOOKUP(D1412,Tabelle1!$A$2:$C$9,3,0)="Uninf", G1412="yes"),"Uninf-AB",VLOOKUP(D1412,Tabelle1!$A$2:$C$9,3,0))</f>
        <v>wMelCS</v>
      </c>
      <c r="I1412" t="str">
        <f t="shared" si="88"/>
        <v>wMelCS_Po_2_-</v>
      </c>
      <c r="J1412">
        <v>3</v>
      </c>
      <c r="K1412">
        <v>9</v>
      </c>
      <c r="L1412">
        <v>5</v>
      </c>
      <c r="M1412" t="str">
        <f t="shared" si="89"/>
        <v>re10-5</v>
      </c>
      <c r="N1412">
        <v>11</v>
      </c>
      <c r="O1412">
        <v>0</v>
      </c>
      <c r="P1412">
        <v>57</v>
      </c>
      <c r="Q1412">
        <v>22.4</v>
      </c>
      <c r="R1412" t="s">
        <v>14</v>
      </c>
      <c r="S1412">
        <v>24</v>
      </c>
      <c r="T1412" s="4" t="s">
        <v>42</v>
      </c>
      <c r="U1412" t="s">
        <v>18</v>
      </c>
      <c r="V1412">
        <v>25.121739160173998</v>
      </c>
      <c r="W1412">
        <f t="shared" si="90"/>
        <v>25</v>
      </c>
      <c r="X1412" t="s">
        <v>59</v>
      </c>
      <c r="Y1412" t="str">
        <f t="shared" si="91"/>
        <v>Po</v>
      </c>
    </row>
    <row r="1413" spans="1:25" x14ac:dyDescent="0.3">
      <c r="A1413">
        <v>1884</v>
      </c>
      <c r="B1413">
        <v>878</v>
      </c>
      <c r="C1413" t="s">
        <v>32</v>
      </c>
      <c r="D1413" t="s">
        <v>27</v>
      </c>
      <c r="E1413">
        <f>VLOOKUP(D1413,Tabelle1!$A$2:$B$9,2,0)</f>
        <v>2</v>
      </c>
      <c r="F1413" t="s">
        <v>55</v>
      </c>
      <c r="G1413" t="s">
        <v>62</v>
      </c>
      <c r="H1413" t="str">
        <f>IF(AND(VLOOKUP(D1413,Tabelle1!$A$2:$C$9,3,0)="Uninf", G1413="yes"),"Uninf-AB",VLOOKUP(D1413,Tabelle1!$A$2:$C$9,3,0))</f>
        <v>wMelCS</v>
      </c>
      <c r="I1413" t="str">
        <f t="shared" si="88"/>
        <v>wMelCS_Po_2_-</v>
      </c>
      <c r="J1413">
        <v>3</v>
      </c>
      <c r="K1413">
        <v>9</v>
      </c>
      <c r="L1413">
        <v>5</v>
      </c>
      <c r="M1413" t="str">
        <f t="shared" si="89"/>
        <v>re10-5</v>
      </c>
      <c r="N1413">
        <v>11</v>
      </c>
      <c r="O1413">
        <v>0</v>
      </c>
      <c r="P1413">
        <v>57</v>
      </c>
      <c r="Q1413">
        <v>22.4</v>
      </c>
      <c r="R1413" t="s">
        <v>14</v>
      </c>
      <c r="S1413">
        <v>24</v>
      </c>
      <c r="T1413" s="4" t="s">
        <v>42</v>
      </c>
      <c r="U1413" t="s">
        <v>18</v>
      </c>
      <c r="V1413">
        <v>25.456174950216699</v>
      </c>
      <c r="W1413">
        <f t="shared" si="90"/>
        <v>25</v>
      </c>
      <c r="X1413" t="s">
        <v>59</v>
      </c>
      <c r="Y1413" t="str">
        <f t="shared" si="91"/>
        <v>Po</v>
      </c>
    </row>
    <row r="1414" spans="1:25" x14ac:dyDescent="0.3">
      <c r="A1414">
        <v>1906</v>
      </c>
      <c r="B1414">
        <v>890</v>
      </c>
      <c r="C1414" t="s">
        <v>32</v>
      </c>
      <c r="D1414" t="s">
        <v>27</v>
      </c>
      <c r="E1414">
        <f>VLOOKUP(D1414,Tabelle1!$A$2:$B$9,2,0)</f>
        <v>2</v>
      </c>
      <c r="F1414" t="s">
        <v>55</v>
      </c>
      <c r="G1414" t="s">
        <v>62</v>
      </c>
      <c r="H1414" t="str">
        <f>IF(AND(VLOOKUP(D1414,Tabelle1!$A$2:$C$9,3,0)="Uninf", G1414="yes"),"Uninf-AB",VLOOKUP(D1414,Tabelle1!$A$2:$C$9,3,0))</f>
        <v>wMelCS</v>
      </c>
      <c r="I1414" t="str">
        <f t="shared" si="88"/>
        <v>wMelCS_Po_2_-</v>
      </c>
      <c r="J1414">
        <v>3</v>
      </c>
      <c r="K1414">
        <v>9</v>
      </c>
      <c r="L1414">
        <v>5</v>
      </c>
      <c r="M1414" t="str">
        <f t="shared" si="89"/>
        <v>re10-5</v>
      </c>
      <c r="N1414">
        <v>11</v>
      </c>
      <c r="O1414">
        <v>0</v>
      </c>
      <c r="P1414">
        <v>57</v>
      </c>
      <c r="Q1414">
        <v>22.4</v>
      </c>
      <c r="R1414" t="s">
        <v>14</v>
      </c>
      <c r="S1414">
        <v>24</v>
      </c>
      <c r="T1414" s="4" t="s">
        <v>42</v>
      </c>
      <c r="U1414" t="s">
        <v>18</v>
      </c>
      <c r="V1414">
        <v>25.552679213018699</v>
      </c>
      <c r="W1414">
        <f t="shared" si="90"/>
        <v>26</v>
      </c>
      <c r="X1414" t="s">
        <v>59</v>
      </c>
      <c r="Y1414" t="str">
        <f t="shared" si="91"/>
        <v>Po</v>
      </c>
    </row>
    <row r="1415" spans="1:25" x14ac:dyDescent="0.3">
      <c r="A1415">
        <v>1942</v>
      </c>
      <c r="B1415">
        <v>874</v>
      </c>
      <c r="C1415" t="s">
        <v>32</v>
      </c>
      <c r="D1415" t="s">
        <v>27</v>
      </c>
      <c r="E1415">
        <f>VLOOKUP(D1415,Tabelle1!$A$2:$B$9,2,0)</f>
        <v>2</v>
      </c>
      <c r="F1415" t="s">
        <v>55</v>
      </c>
      <c r="G1415" t="s">
        <v>62</v>
      </c>
      <c r="H1415" t="str">
        <f>IF(AND(VLOOKUP(D1415,Tabelle1!$A$2:$C$9,3,0)="Uninf", G1415="yes"),"Uninf-AB",VLOOKUP(D1415,Tabelle1!$A$2:$C$9,3,0))</f>
        <v>wMelCS</v>
      </c>
      <c r="I1415" t="str">
        <f t="shared" si="88"/>
        <v>wMelCS_Po_2_-</v>
      </c>
      <c r="J1415">
        <v>3</v>
      </c>
      <c r="K1415">
        <v>9</v>
      </c>
      <c r="L1415">
        <v>5</v>
      </c>
      <c r="M1415" t="str">
        <f t="shared" si="89"/>
        <v>re10-5</v>
      </c>
      <c r="N1415">
        <v>11</v>
      </c>
      <c r="O1415">
        <v>0</v>
      </c>
      <c r="P1415">
        <v>57</v>
      </c>
      <c r="Q1415">
        <v>22.4</v>
      </c>
      <c r="R1415" t="s">
        <v>14</v>
      </c>
      <c r="S1415">
        <v>24</v>
      </c>
      <c r="T1415" s="4" t="s">
        <v>42</v>
      </c>
      <c r="U1415" t="s">
        <v>18</v>
      </c>
      <c r="V1415">
        <v>25.721419921654899</v>
      </c>
      <c r="W1415">
        <f t="shared" si="90"/>
        <v>26</v>
      </c>
      <c r="X1415" t="s">
        <v>59</v>
      </c>
      <c r="Y1415" t="str">
        <f t="shared" si="91"/>
        <v>Po</v>
      </c>
    </row>
    <row r="1416" spans="1:25" x14ac:dyDescent="0.3">
      <c r="A1416">
        <v>1976</v>
      </c>
      <c r="B1416">
        <v>864</v>
      </c>
      <c r="C1416" t="s">
        <v>32</v>
      </c>
      <c r="D1416" t="s">
        <v>27</v>
      </c>
      <c r="E1416">
        <f>VLOOKUP(D1416,Tabelle1!$A$2:$B$9,2,0)</f>
        <v>2</v>
      </c>
      <c r="F1416" t="s">
        <v>55</v>
      </c>
      <c r="G1416" t="s">
        <v>62</v>
      </c>
      <c r="H1416" t="str">
        <f>IF(AND(VLOOKUP(D1416,Tabelle1!$A$2:$C$9,3,0)="Uninf", G1416="yes"),"Uninf-AB",VLOOKUP(D1416,Tabelle1!$A$2:$C$9,3,0))</f>
        <v>wMelCS</v>
      </c>
      <c r="I1416" t="str">
        <f t="shared" si="88"/>
        <v>wMelCS_Po_2_-</v>
      </c>
      <c r="J1416">
        <v>3</v>
      </c>
      <c r="K1416">
        <v>9</v>
      </c>
      <c r="L1416">
        <v>5</v>
      </c>
      <c r="M1416" t="str">
        <f t="shared" si="89"/>
        <v>re10-5</v>
      </c>
      <c r="N1416">
        <v>11</v>
      </c>
      <c r="O1416">
        <v>0</v>
      </c>
      <c r="P1416">
        <v>57</v>
      </c>
      <c r="Q1416">
        <v>22.4</v>
      </c>
      <c r="R1416" t="s">
        <v>14</v>
      </c>
      <c r="S1416">
        <v>24</v>
      </c>
      <c r="T1416" s="4" t="s">
        <v>42</v>
      </c>
      <c r="U1416" t="s">
        <v>18</v>
      </c>
      <c r="V1416">
        <v>25.8792336325976</v>
      </c>
      <c r="W1416">
        <f t="shared" si="90"/>
        <v>26</v>
      </c>
      <c r="X1416" t="s">
        <v>59</v>
      </c>
      <c r="Y1416" t="str">
        <f t="shared" si="91"/>
        <v>Po</v>
      </c>
    </row>
    <row r="1417" spans="1:25" x14ac:dyDescent="0.3">
      <c r="A1417">
        <v>1972</v>
      </c>
      <c r="B1417">
        <v>912</v>
      </c>
      <c r="C1417" t="s">
        <v>32</v>
      </c>
      <c r="D1417" t="s">
        <v>27</v>
      </c>
      <c r="E1417">
        <f>VLOOKUP(D1417,Tabelle1!$A$2:$B$9,2,0)</f>
        <v>2</v>
      </c>
      <c r="F1417" t="s">
        <v>55</v>
      </c>
      <c r="G1417" t="s">
        <v>62</v>
      </c>
      <c r="H1417" t="str">
        <f>IF(AND(VLOOKUP(D1417,Tabelle1!$A$2:$C$9,3,0)="Uninf", G1417="yes"),"Uninf-AB",VLOOKUP(D1417,Tabelle1!$A$2:$C$9,3,0))</f>
        <v>wMelCS</v>
      </c>
      <c r="I1417" t="str">
        <f t="shared" si="88"/>
        <v>wMelCS_Po_2_-</v>
      </c>
      <c r="J1417">
        <v>3</v>
      </c>
      <c r="K1417">
        <v>9</v>
      </c>
      <c r="L1417">
        <v>5</v>
      </c>
      <c r="M1417" t="str">
        <f t="shared" si="89"/>
        <v>re10-5</v>
      </c>
      <c r="N1417">
        <v>11</v>
      </c>
      <c r="O1417">
        <v>0</v>
      </c>
      <c r="P1417">
        <v>57</v>
      </c>
      <c r="Q1417">
        <v>22.4</v>
      </c>
      <c r="R1417" t="s">
        <v>14</v>
      </c>
      <c r="S1417">
        <v>24</v>
      </c>
      <c r="T1417" s="4" t="s">
        <v>42</v>
      </c>
      <c r="U1417" t="s">
        <v>18</v>
      </c>
      <c r="V1417">
        <v>25.8464445394448</v>
      </c>
      <c r="W1417">
        <f t="shared" si="90"/>
        <v>26</v>
      </c>
      <c r="X1417" t="s">
        <v>59</v>
      </c>
      <c r="Y1417" t="str">
        <f t="shared" si="91"/>
        <v>Po</v>
      </c>
    </row>
    <row r="1418" spans="1:25" x14ac:dyDescent="0.3">
      <c r="A1418">
        <v>1996</v>
      </c>
      <c r="B1418">
        <v>906</v>
      </c>
      <c r="C1418" t="s">
        <v>32</v>
      </c>
      <c r="D1418" t="s">
        <v>27</v>
      </c>
      <c r="E1418">
        <f>VLOOKUP(D1418,Tabelle1!$A$2:$B$9,2,0)</f>
        <v>2</v>
      </c>
      <c r="F1418" t="s">
        <v>55</v>
      </c>
      <c r="G1418" t="s">
        <v>62</v>
      </c>
      <c r="H1418" t="str">
        <f>IF(AND(VLOOKUP(D1418,Tabelle1!$A$2:$C$9,3,0)="Uninf", G1418="yes"),"Uninf-AB",VLOOKUP(D1418,Tabelle1!$A$2:$C$9,3,0))</f>
        <v>wMelCS</v>
      </c>
      <c r="I1418" t="str">
        <f t="shared" si="88"/>
        <v>wMelCS_Po_2_-</v>
      </c>
      <c r="J1418">
        <v>3</v>
      </c>
      <c r="K1418">
        <v>9</v>
      </c>
      <c r="L1418">
        <v>5</v>
      </c>
      <c r="M1418" t="str">
        <f t="shared" si="89"/>
        <v>re10-5</v>
      </c>
      <c r="N1418">
        <v>11</v>
      </c>
      <c r="O1418">
        <v>0</v>
      </c>
      <c r="P1418">
        <v>57</v>
      </c>
      <c r="Q1418">
        <v>22.4</v>
      </c>
      <c r="R1418" t="s">
        <v>14</v>
      </c>
      <c r="S1418">
        <v>24</v>
      </c>
      <c r="T1418" s="4" t="s">
        <v>42</v>
      </c>
      <c r="U1418" t="s">
        <v>18</v>
      </c>
      <c r="V1418">
        <v>25.9575208325288</v>
      </c>
      <c r="W1418">
        <f t="shared" si="90"/>
        <v>26</v>
      </c>
      <c r="X1418" t="s">
        <v>59</v>
      </c>
      <c r="Y1418" t="str">
        <f t="shared" si="91"/>
        <v>Po</v>
      </c>
    </row>
    <row r="1419" spans="1:25" x14ac:dyDescent="0.3">
      <c r="A1419">
        <v>2080</v>
      </c>
      <c r="B1419">
        <v>912</v>
      </c>
      <c r="C1419" t="s">
        <v>32</v>
      </c>
      <c r="D1419" t="s">
        <v>27</v>
      </c>
      <c r="E1419">
        <f>VLOOKUP(D1419,Tabelle1!$A$2:$B$9,2,0)</f>
        <v>2</v>
      </c>
      <c r="F1419" t="s">
        <v>55</v>
      </c>
      <c r="G1419" t="s">
        <v>62</v>
      </c>
      <c r="H1419" t="str">
        <f>IF(AND(VLOOKUP(D1419,Tabelle1!$A$2:$C$9,3,0)="Uninf", G1419="yes"),"Uninf-AB",VLOOKUP(D1419,Tabelle1!$A$2:$C$9,3,0))</f>
        <v>wMelCS</v>
      </c>
      <c r="I1419" t="str">
        <f t="shared" si="88"/>
        <v>wMelCS_Po_2_-</v>
      </c>
      <c r="J1419">
        <v>3</v>
      </c>
      <c r="K1419">
        <v>9</v>
      </c>
      <c r="L1419">
        <v>5</v>
      </c>
      <c r="M1419" t="str">
        <f t="shared" si="89"/>
        <v>re10-5</v>
      </c>
      <c r="N1419">
        <v>11</v>
      </c>
      <c r="O1419">
        <v>0</v>
      </c>
      <c r="P1419">
        <v>57</v>
      </c>
      <c r="Q1419">
        <v>22.4</v>
      </c>
      <c r="R1419" t="s">
        <v>14</v>
      </c>
      <c r="S1419">
        <v>24</v>
      </c>
      <c r="T1419" s="4" t="s">
        <v>42</v>
      </c>
      <c r="U1419" t="s">
        <v>18</v>
      </c>
      <c r="V1419">
        <v>26.338086534998698</v>
      </c>
      <c r="W1419">
        <f t="shared" si="90"/>
        <v>26</v>
      </c>
      <c r="X1419" t="s">
        <v>59</v>
      </c>
      <c r="Y1419" t="str">
        <f t="shared" si="91"/>
        <v>Po</v>
      </c>
    </row>
    <row r="1420" spans="1:25" x14ac:dyDescent="0.3">
      <c r="A1420">
        <v>2070</v>
      </c>
      <c r="B1420">
        <v>882</v>
      </c>
      <c r="C1420" t="s">
        <v>32</v>
      </c>
      <c r="D1420" t="s">
        <v>27</v>
      </c>
      <c r="E1420">
        <f>VLOOKUP(D1420,Tabelle1!$A$2:$B$9,2,0)</f>
        <v>2</v>
      </c>
      <c r="F1420" t="s">
        <v>55</v>
      </c>
      <c r="G1420" t="s">
        <v>62</v>
      </c>
      <c r="H1420" t="str">
        <f>IF(AND(VLOOKUP(D1420,Tabelle1!$A$2:$C$9,3,0)="Uninf", G1420="yes"),"Uninf-AB",VLOOKUP(D1420,Tabelle1!$A$2:$C$9,3,0))</f>
        <v>wMelCS</v>
      </c>
      <c r="I1420" t="str">
        <f t="shared" si="88"/>
        <v>wMelCS_Po_2_-</v>
      </c>
      <c r="J1420">
        <v>3</v>
      </c>
      <c r="K1420">
        <v>9</v>
      </c>
      <c r="L1420">
        <v>5</v>
      </c>
      <c r="M1420" t="str">
        <f t="shared" si="89"/>
        <v>re10-5</v>
      </c>
      <c r="N1420">
        <v>11</v>
      </c>
      <c r="O1420">
        <v>0</v>
      </c>
      <c r="P1420">
        <v>57</v>
      </c>
      <c r="Q1420">
        <v>22.4</v>
      </c>
      <c r="R1420" t="s">
        <v>14</v>
      </c>
      <c r="S1420">
        <v>24</v>
      </c>
      <c r="T1420" s="4" t="s">
        <v>42</v>
      </c>
      <c r="U1420" t="s">
        <v>18</v>
      </c>
      <c r="V1420">
        <v>26.301676709474599</v>
      </c>
      <c r="W1420">
        <f t="shared" si="90"/>
        <v>26</v>
      </c>
      <c r="X1420" t="s">
        <v>59</v>
      </c>
      <c r="Y1420" t="str">
        <f t="shared" si="91"/>
        <v>Po</v>
      </c>
    </row>
    <row r="1421" spans="1:25" x14ac:dyDescent="0.3">
      <c r="A1421">
        <v>2132</v>
      </c>
      <c r="B1421">
        <v>904</v>
      </c>
      <c r="C1421" t="s">
        <v>32</v>
      </c>
      <c r="D1421" t="s">
        <v>27</v>
      </c>
      <c r="E1421">
        <f>VLOOKUP(D1421,Tabelle1!$A$2:$B$9,2,0)</f>
        <v>2</v>
      </c>
      <c r="F1421" t="s">
        <v>55</v>
      </c>
      <c r="G1421" t="s">
        <v>62</v>
      </c>
      <c r="H1421" t="str">
        <f>IF(AND(VLOOKUP(D1421,Tabelle1!$A$2:$C$9,3,0)="Uninf", G1421="yes"),"Uninf-AB",VLOOKUP(D1421,Tabelle1!$A$2:$C$9,3,0))</f>
        <v>wMelCS</v>
      </c>
      <c r="I1421" t="str">
        <f t="shared" si="88"/>
        <v>wMelCS_Po_2_-</v>
      </c>
      <c r="J1421">
        <v>3</v>
      </c>
      <c r="K1421">
        <v>9</v>
      </c>
      <c r="L1421">
        <v>5</v>
      </c>
      <c r="M1421" t="str">
        <f t="shared" si="89"/>
        <v>re10-5</v>
      </c>
      <c r="N1421">
        <v>11</v>
      </c>
      <c r="O1421">
        <v>0</v>
      </c>
      <c r="P1421">
        <v>57</v>
      </c>
      <c r="Q1421">
        <v>22.4</v>
      </c>
      <c r="R1421" t="s">
        <v>14</v>
      </c>
      <c r="S1421">
        <v>24</v>
      </c>
      <c r="T1421" s="4" t="s">
        <v>42</v>
      </c>
      <c r="U1421" t="s">
        <v>18</v>
      </c>
      <c r="V1421">
        <v>26.577233073102299</v>
      </c>
      <c r="W1421">
        <f t="shared" si="90"/>
        <v>27</v>
      </c>
      <c r="X1421" t="s">
        <v>59</v>
      </c>
      <c r="Y1421" t="str">
        <f t="shared" si="91"/>
        <v>Po</v>
      </c>
    </row>
    <row r="1422" spans="1:25" x14ac:dyDescent="0.3">
      <c r="A1422">
        <v>2124</v>
      </c>
      <c r="B1422">
        <v>880</v>
      </c>
      <c r="C1422" t="s">
        <v>32</v>
      </c>
      <c r="D1422" t="s">
        <v>27</v>
      </c>
      <c r="E1422">
        <f>VLOOKUP(D1422,Tabelle1!$A$2:$B$9,2,0)</f>
        <v>2</v>
      </c>
      <c r="F1422" t="s">
        <v>55</v>
      </c>
      <c r="G1422" t="s">
        <v>62</v>
      </c>
      <c r="H1422" t="str">
        <f>IF(AND(VLOOKUP(D1422,Tabelle1!$A$2:$C$9,3,0)="Uninf", G1422="yes"),"Uninf-AB",VLOOKUP(D1422,Tabelle1!$A$2:$C$9,3,0))</f>
        <v>wMelCS</v>
      </c>
      <c r="I1422" t="str">
        <f t="shared" si="88"/>
        <v>wMelCS_Po_2_-</v>
      </c>
      <c r="J1422">
        <v>3</v>
      </c>
      <c r="K1422">
        <v>9</v>
      </c>
      <c r="L1422">
        <v>5</v>
      </c>
      <c r="M1422" t="str">
        <f t="shared" si="89"/>
        <v>re10-5</v>
      </c>
      <c r="N1422">
        <v>11</v>
      </c>
      <c r="O1422">
        <v>0</v>
      </c>
      <c r="P1422">
        <v>57</v>
      </c>
      <c r="Q1422">
        <v>22.4</v>
      </c>
      <c r="R1422" t="s">
        <v>14</v>
      </c>
      <c r="S1422">
        <v>24</v>
      </c>
      <c r="T1422" s="4" t="s">
        <v>42</v>
      </c>
      <c r="U1422" t="s">
        <v>18</v>
      </c>
      <c r="V1422">
        <v>26.548105212683001</v>
      </c>
      <c r="W1422">
        <f t="shared" si="90"/>
        <v>27</v>
      </c>
      <c r="X1422" t="s">
        <v>59</v>
      </c>
      <c r="Y1422" t="str">
        <f t="shared" si="91"/>
        <v>Po</v>
      </c>
    </row>
    <row r="1423" spans="1:25" x14ac:dyDescent="0.3">
      <c r="A1423">
        <v>2114</v>
      </c>
      <c r="B1423">
        <v>854</v>
      </c>
      <c r="C1423" t="s">
        <v>32</v>
      </c>
      <c r="D1423" t="s">
        <v>27</v>
      </c>
      <c r="E1423">
        <f>VLOOKUP(D1423,Tabelle1!$A$2:$B$9,2,0)</f>
        <v>2</v>
      </c>
      <c r="F1423" t="s">
        <v>55</v>
      </c>
      <c r="G1423" t="s">
        <v>62</v>
      </c>
      <c r="H1423" t="str">
        <f>IF(AND(VLOOKUP(D1423,Tabelle1!$A$2:$C$9,3,0)="Uninf", G1423="yes"),"Uninf-AB",VLOOKUP(D1423,Tabelle1!$A$2:$C$9,3,0))</f>
        <v>wMelCS</v>
      </c>
      <c r="I1423" t="str">
        <f t="shared" si="88"/>
        <v>wMelCS_Po_2_-</v>
      </c>
      <c r="J1423">
        <v>3</v>
      </c>
      <c r="K1423">
        <v>9</v>
      </c>
      <c r="L1423">
        <v>5</v>
      </c>
      <c r="M1423" t="str">
        <f t="shared" si="89"/>
        <v>re10-5</v>
      </c>
      <c r="N1423">
        <v>11</v>
      </c>
      <c r="O1423">
        <v>0</v>
      </c>
      <c r="P1423">
        <v>57</v>
      </c>
      <c r="Q1423">
        <v>22.4</v>
      </c>
      <c r="R1423" t="s">
        <v>14</v>
      </c>
      <c r="S1423">
        <v>24</v>
      </c>
      <c r="T1423" s="4" t="s">
        <v>42</v>
      </c>
      <c r="U1423" t="s">
        <v>18</v>
      </c>
      <c r="V1423">
        <v>26.510480376295899</v>
      </c>
      <c r="W1423">
        <f t="shared" si="90"/>
        <v>27</v>
      </c>
      <c r="X1423" t="s">
        <v>59</v>
      </c>
      <c r="Y1423" t="str">
        <f t="shared" si="91"/>
        <v>Po</v>
      </c>
    </row>
    <row r="1424" spans="1:25" x14ac:dyDescent="0.3">
      <c r="A1424">
        <v>2200</v>
      </c>
      <c r="B1424">
        <v>846</v>
      </c>
      <c r="C1424" t="s">
        <v>32</v>
      </c>
      <c r="D1424" t="s">
        <v>27</v>
      </c>
      <c r="E1424">
        <f>VLOOKUP(D1424,Tabelle1!$A$2:$B$9,2,0)</f>
        <v>2</v>
      </c>
      <c r="F1424" t="s">
        <v>55</v>
      </c>
      <c r="G1424" t="s">
        <v>62</v>
      </c>
      <c r="H1424" t="str">
        <f>IF(AND(VLOOKUP(D1424,Tabelle1!$A$2:$C$9,3,0)="Uninf", G1424="yes"),"Uninf-AB",VLOOKUP(D1424,Tabelle1!$A$2:$C$9,3,0))</f>
        <v>wMelCS</v>
      </c>
      <c r="I1424" t="str">
        <f t="shared" si="88"/>
        <v>wMelCS_Po_2_-</v>
      </c>
      <c r="J1424">
        <v>3</v>
      </c>
      <c r="K1424">
        <v>9</v>
      </c>
      <c r="L1424">
        <v>5</v>
      </c>
      <c r="M1424" t="str">
        <f t="shared" si="89"/>
        <v>re10-5</v>
      </c>
      <c r="N1424">
        <v>11</v>
      </c>
      <c r="O1424">
        <v>0</v>
      </c>
      <c r="P1424">
        <v>57</v>
      </c>
      <c r="Q1424">
        <v>22.4</v>
      </c>
      <c r="R1424" t="s">
        <v>14</v>
      </c>
      <c r="S1424">
        <v>24</v>
      </c>
      <c r="T1424" s="4" t="s">
        <v>42</v>
      </c>
      <c r="U1424" t="s">
        <v>18</v>
      </c>
      <c r="V1424">
        <v>26.904403098185099</v>
      </c>
      <c r="W1424">
        <f t="shared" si="90"/>
        <v>27</v>
      </c>
      <c r="X1424" t="s">
        <v>59</v>
      </c>
      <c r="Y1424" t="str">
        <f t="shared" si="91"/>
        <v>Po</v>
      </c>
    </row>
    <row r="1425" spans="1:25" x14ac:dyDescent="0.3">
      <c r="A1425">
        <v>2214</v>
      </c>
      <c r="B1425">
        <v>854</v>
      </c>
      <c r="C1425" t="s">
        <v>32</v>
      </c>
      <c r="D1425" t="s">
        <v>27</v>
      </c>
      <c r="E1425">
        <f>VLOOKUP(D1425,Tabelle1!$A$2:$B$9,2,0)</f>
        <v>2</v>
      </c>
      <c r="F1425" t="s">
        <v>55</v>
      </c>
      <c r="G1425" t="s">
        <v>62</v>
      </c>
      <c r="H1425" t="str">
        <f>IF(AND(VLOOKUP(D1425,Tabelle1!$A$2:$C$9,3,0)="Uninf", G1425="yes"),"Uninf-AB",VLOOKUP(D1425,Tabelle1!$A$2:$C$9,3,0))</f>
        <v>wMelCS</v>
      </c>
      <c r="I1425" t="str">
        <f t="shared" si="88"/>
        <v>wMelCS_Po_2_-</v>
      </c>
      <c r="J1425">
        <v>3</v>
      </c>
      <c r="K1425">
        <v>9</v>
      </c>
      <c r="L1425">
        <v>5</v>
      </c>
      <c r="M1425" t="str">
        <f t="shared" si="89"/>
        <v>re10-5</v>
      </c>
      <c r="N1425">
        <v>11</v>
      </c>
      <c r="O1425">
        <v>0</v>
      </c>
      <c r="P1425">
        <v>57</v>
      </c>
      <c r="Q1425">
        <v>22.4</v>
      </c>
      <c r="R1425" t="s">
        <v>14</v>
      </c>
      <c r="S1425">
        <v>24</v>
      </c>
      <c r="T1425" s="4" t="s">
        <v>42</v>
      </c>
      <c r="U1425" t="s">
        <v>18</v>
      </c>
      <c r="V1425">
        <v>26.965704446253302</v>
      </c>
      <c r="W1425">
        <f t="shared" si="90"/>
        <v>27</v>
      </c>
      <c r="X1425" t="s">
        <v>59</v>
      </c>
      <c r="Y1425" t="str">
        <f t="shared" si="91"/>
        <v>Po</v>
      </c>
    </row>
    <row r="1426" spans="1:25" x14ac:dyDescent="0.3">
      <c r="A1426">
        <v>2208</v>
      </c>
      <c r="B1426">
        <v>868</v>
      </c>
      <c r="C1426" t="s">
        <v>32</v>
      </c>
      <c r="D1426" t="s">
        <v>27</v>
      </c>
      <c r="E1426">
        <f>VLOOKUP(D1426,Tabelle1!$A$2:$B$9,2,0)</f>
        <v>2</v>
      </c>
      <c r="F1426" t="s">
        <v>55</v>
      </c>
      <c r="G1426" t="s">
        <v>62</v>
      </c>
      <c r="H1426" t="str">
        <f>IF(AND(VLOOKUP(D1426,Tabelle1!$A$2:$C$9,3,0)="Uninf", G1426="yes"),"Uninf-AB",VLOOKUP(D1426,Tabelle1!$A$2:$C$9,3,0))</f>
        <v>wMelCS</v>
      </c>
      <c r="I1426" t="str">
        <f t="shared" si="88"/>
        <v>wMelCS_Po_2_-</v>
      </c>
      <c r="J1426">
        <v>3</v>
      </c>
      <c r="K1426">
        <v>9</v>
      </c>
      <c r="L1426">
        <v>5</v>
      </c>
      <c r="M1426" t="str">
        <f t="shared" si="89"/>
        <v>re10-5</v>
      </c>
      <c r="N1426">
        <v>11</v>
      </c>
      <c r="O1426">
        <v>0</v>
      </c>
      <c r="P1426">
        <v>57</v>
      </c>
      <c r="Q1426">
        <v>22.4</v>
      </c>
      <c r="R1426" t="s">
        <v>14</v>
      </c>
      <c r="S1426">
        <v>24</v>
      </c>
      <c r="T1426" s="4" t="s">
        <v>42</v>
      </c>
      <c r="U1426" t="s">
        <v>18</v>
      </c>
      <c r="V1426">
        <v>26.934138464035801</v>
      </c>
      <c r="W1426">
        <f t="shared" si="90"/>
        <v>27</v>
      </c>
      <c r="X1426" t="s">
        <v>59</v>
      </c>
      <c r="Y1426" t="str">
        <f t="shared" si="91"/>
        <v>Po</v>
      </c>
    </row>
    <row r="1427" spans="1:25" x14ac:dyDescent="0.3">
      <c r="A1427">
        <v>2208</v>
      </c>
      <c r="B1427">
        <v>906</v>
      </c>
      <c r="C1427" t="s">
        <v>32</v>
      </c>
      <c r="D1427" t="s">
        <v>27</v>
      </c>
      <c r="E1427">
        <f>VLOOKUP(D1427,Tabelle1!$A$2:$B$9,2,0)</f>
        <v>2</v>
      </c>
      <c r="F1427" t="s">
        <v>55</v>
      </c>
      <c r="G1427" t="s">
        <v>62</v>
      </c>
      <c r="H1427" t="str">
        <f>IF(AND(VLOOKUP(D1427,Tabelle1!$A$2:$C$9,3,0)="Uninf", G1427="yes"),"Uninf-AB",VLOOKUP(D1427,Tabelle1!$A$2:$C$9,3,0))</f>
        <v>wMelCS</v>
      </c>
      <c r="I1427" t="str">
        <f t="shared" si="88"/>
        <v>wMelCS_Po_2_-</v>
      </c>
      <c r="J1427">
        <v>3</v>
      </c>
      <c r="K1427">
        <v>9</v>
      </c>
      <c r="L1427">
        <v>5</v>
      </c>
      <c r="M1427" t="str">
        <f t="shared" si="89"/>
        <v>re10-5</v>
      </c>
      <c r="N1427">
        <v>11</v>
      </c>
      <c r="O1427">
        <v>0</v>
      </c>
      <c r="P1427">
        <v>57</v>
      </c>
      <c r="Q1427">
        <v>22.4</v>
      </c>
      <c r="R1427" t="s">
        <v>14</v>
      </c>
      <c r="S1427">
        <v>24</v>
      </c>
      <c r="T1427" s="4" t="s">
        <v>42</v>
      </c>
      <c r="U1427" t="s">
        <v>18</v>
      </c>
      <c r="V1427">
        <v>26.922595860838499</v>
      </c>
      <c r="W1427">
        <f t="shared" si="90"/>
        <v>27</v>
      </c>
      <c r="X1427" t="s">
        <v>59</v>
      </c>
      <c r="Y1427" t="str">
        <f t="shared" si="91"/>
        <v>Po</v>
      </c>
    </row>
    <row r="1428" spans="1:25" x14ac:dyDescent="0.3">
      <c r="A1428">
        <v>2242</v>
      </c>
      <c r="B1428">
        <v>902</v>
      </c>
      <c r="C1428" t="s">
        <v>32</v>
      </c>
      <c r="D1428" t="s">
        <v>27</v>
      </c>
      <c r="E1428">
        <f>VLOOKUP(D1428,Tabelle1!$A$2:$B$9,2,0)</f>
        <v>2</v>
      </c>
      <c r="F1428" t="s">
        <v>55</v>
      </c>
      <c r="G1428" t="s">
        <v>62</v>
      </c>
      <c r="H1428" t="str">
        <f>IF(AND(VLOOKUP(D1428,Tabelle1!$A$2:$C$9,3,0)="Uninf", G1428="yes"),"Uninf-AB",VLOOKUP(D1428,Tabelle1!$A$2:$C$9,3,0))</f>
        <v>wMelCS</v>
      </c>
      <c r="I1428" t="str">
        <f t="shared" si="88"/>
        <v>wMelCS_Po_2_-</v>
      </c>
      <c r="J1428">
        <v>3</v>
      </c>
      <c r="K1428">
        <v>9</v>
      </c>
      <c r="L1428">
        <v>5</v>
      </c>
      <c r="M1428" t="str">
        <f t="shared" si="89"/>
        <v>re10-5</v>
      </c>
      <c r="N1428">
        <v>11</v>
      </c>
      <c r="O1428">
        <v>0</v>
      </c>
      <c r="P1428">
        <v>57</v>
      </c>
      <c r="Q1428">
        <v>22.4</v>
      </c>
      <c r="R1428" t="s">
        <v>14</v>
      </c>
      <c r="S1428">
        <v>24</v>
      </c>
      <c r="T1428" s="4" t="s">
        <v>42</v>
      </c>
      <c r="U1428" t="s">
        <v>18</v>
      </c>
      <c r="V1428">
        <v>27.078587055486899</v>
      </c>
      <c r="W1428">
        <f t="shared" si="90"/>
        <v>27</v>
      </c>
      <c r="X1428" t="s">
        <v>59</v>
      </c>
      <c r="Y1428" t="str">
        <f t="shared" si="91"/>
        <v>Po</v>
      </c>
    </row>
    <row r="1429" spans="1:25" x14ac:dyDescent="0.3">
      <c r="A1429">
        <v>2266</v>
      </c>
      <c r="B1429">
        <v>900</v>
      </c>
      <c r="C1429" t="s">
        <v>32</v>
      </c>
      <c r="D1429" t="s">
        <v>27</v>
      </c>
      <c r="E1429">
        <f>VLOOKUP(D1429,Tabelle1!$A$2:$B$9,2,0)</f>
        <v>2</v>
      </c>
      <c r="F1429" t="s">
        <v>55</v>
      </c>
      <c r="G1429" t="s">
        <v>62</v>
      </c>
      <c r="H1429" t="str">
        <f>IF(AND(VLOOKUP(D1429,Tabelle1!$A$2:$C$9,3,0)="Uninf", G1429="yes"),"Uninf-AB",VLOOKUP(D1429,Tabelle1!$A$2:$C$9,3,0))</f>
        <v>wMelCS</v>
      </c>
      <c r="I1429" t="str">
        <f t="shared" si="88"/>
        <v>wMelCS_Po_2_-</v>
      </c>
      <c r="J1429">
        <v>3</v>
      </c>
      <c r="K1429">
        <v>9</v>
      </c>
      <c r="L1429">
        <v>5</v>
      </c>
      <c r="M1429" t="str">
        <f t="shared" si="89"/>
        <v>re10-5</v>
      </c>
      <c r="N1429">
        <v>11</v>
      </c>
      <c r="O1429">
        <v>0</v>
      </c>
      <c r="P1429">
        <v>57</v>
      </c>
      <c r="Q1429">
        <v>22.4</v>
      </c>
      <c r="R1429" t="s">
        <v>14</v>
      </c>
      <c r="S1429">
        <v>24</v>
      </c>
      <c r="T1429" s="4" t="s">
        <v>42</v>
      </c>
      <c r="U1429" t="s">
        <v>18</v>
      </c>
      <c r="V1429">
        <v>27.188448337708099</v>
      </c>
      <c r="W1429">
        <f t="shared" si="90"/>
        <v>27</v>
      </c>
      <c r="X1429" t="s">
        <v>59</v>
      </c>
      <c r="Y1429" t="str">
        <f t="shared" si="91"/>
        <v>Po</v>
      </c>
    </row>
    <row r="1430" spans="1:25" x14ac:dyDescent="0.3">
      <c r="A1430">
        <v>2294</v>
      </c>
      <c r="B1430">
        <v>892</v>
      </c>
      <c r="C1430" t="s">
        <v>32</v>
      </c>
      <c r="D1430" t="s">
        <v>27</v>
      </c>
      <c r="E1430">
        <f>VLOOKUP(D1430,Tabelle1!$A$2:$B$9,2,0)</f>
        <v>2</v>
      </c>
      <c r="F1430" t="s">
        <v>55</v>
      </c>
      <c r="G1430" t="s">
        <v>62</v>
      </c>
      <c r="H1430" t="str">
        <f>IF(AND(VLOOKUP(D1430,Tabelle1!$A$2:$C$9,3,0)="Uninf", G1430="yes"),"Uninf-AB",VLOOKUP(D1430,Tabelle1!$A$2:$C$9,3,0))</f>
        <v>wMelCS</v>
      </c>
      <c r="I1430" t="str">
        <f t="shared" si="88"/>
        <v>wMelCS_Po_2_-</v>
      </c>
      <c r="J1430">
        <v>3</v>
      </c>
      <c r="K1430">
        <v>9</v>
      </c>
      <c r="L1430">
        <v>5</v>
      </c>
      <c r="M1430" t="str">
        <f t="shared" si="89"/>
        <v>re10-5</v>
      </c>
      <c r="N1430">
        <v>11</v>
      </c>
      <c r="O1430">
        <v>0</v>
      </c>
      <c r="P1430">
        <v>57</v>
      </c>
      <c r="Q1430">
        <v>22.4</v>
      </c>
      <c r="R1430" t="s">
        <v>14</v>
      </c>
      <c r="S1430">
        <v>24</v>
      </c>
      <c r="T1430" s="4" t="s">
        <v>42</v>
      </c>
      <c r="U1430" t="s">
        <v>18</v>
      </c>
      <c r="V1430">
        <v>27.3183410990219</v>
      </c>
      <c r="W1430">
        <f t="shared" si="90"/>
        <v>27</v>
      </c>
      <c r="X1430" t="s">
        <v>59</v>
      </c>
      <c r="Y1430" t="str">
        <f t="shared" si="91"/>
        <v>Po</v>
      </c>
    </row>
    <row r="1431" spans="1:25" x14ac:dyDescent="0.3">
      <c r="A1431">
        <v>2282</v>
      </c>
      <c r="B1431">
        <v>840</v>
      </c>
      <c r="C1431" t="s">
        <v>32</v>
      </c>
      <c r="D1431" t="s">
        <v>27</v>
      </c>
      <c r="E1431">
        <f>VLOOKUP(D1431,Tabelle1!$A$2:$B$9,2,0)</f>
        <v>2</v>
      </c>
      <c r="F1431" t="s">
        <v>55</v>
      </c>
      <c r="G1431" t="s">
        <v>62</v>
      </c>
      <c r="H1431" t="str">
        <f>IF(AND(VLOOKUP(D1431,Tabelle1!$A$2:$C$9,3,0)="Uninf", G1431="yes"),"Uninf-AB",VLOOKUP(D1431,Tabelle1!$A$2:$C$9,3,0))</f>
        <v>wMelCS</v>
      </c>
      <c r="I1431" t="str">
        <f t="shared" si="88"/>
        <v>wMelCS_Po_2_-</v>
      </c>
      <c r="J1431">
        <v>3</v>
      </c>
      <c r="K1431">
        <v>9</v>
      </c>
      <c r="L1431">
        <v>5</v>
      </c>
      <c r="M1431" t="str">
        <f t="shared" si="89"/>
        <v>re10-5</v>
      </c>
      <c r="N1431">
        <v>11</v>
      </c>
      <c r="O1431">
        <v>0</v>
      </c>
      <c r="P1431">
        <v>57</v>
      </c>
      <c r="Q1431">
        <v>22.4</v>
      </c>
      <c r="R1431" t="s">
        <v>14</v>
      </c>
      <c r="S1431">
        <v>24</v>
      </c>
      <c r="T1431" s="4" t="s">
        <v>42</v>
      </c>
      <c r="U1431" t="s">
        <v>18</v>
      </c>
      <c r="V1431">
        <v>27.2795093518444</v>
      </c>
      <c r="W1431">
        <f t="shared" si="90"/>
        <v>27</v>
      </c>
      <c r="X1431" t="s">
        <v>59</v>
      </c>
      <c r="Y1431" t="str">
        <f t="shared" si="91"/>
        <v>Po</v>
      </c>
    </row>
    <row r="1432" spans="1:25" x14ac:dyDescent="0.3">
      <c r="A1432">
        <v>2318</v>
      </c>
      <c r="B1432">
        <v>840</v>
      </c>
      <c r="C1432" t="s">
        <v>32</v>
      </c>
      <c r="D1432" t="s">
        <v>27</v>
      </c>
      <c r="E1432">
        <f>VLOOKUP(D1432,Tabelle1!$A$2:$B$9,2,0)</f>
        <v>2</v>
      </c>
      <c r="F1432" t="s">
        <v>55</v>
      </c>
      <c r="G1432" t="s">
        <v>62</v>
      </c>
      <c r="H1432" t="str">
        <f>IF(AND(VLOOKUP(D1432,Tabelle1!$A$2:$C$9,3,0)="Uninf", G1432="yes"),"Uninf-AB",VLOOKUP(D1432,Tabelle1!$A$2:$C$9,3,0))</f>
        <v>wMelCS</v>
      </c>
      <c r="I1432" t="str">
        <f t="shared" si="88"/>
        <v>wMelCS_Po_2_-</v>
      </c>
      <c r="J1432">
        <v>3</v>
      </c>
      <c r="K1432">
        <v>9</v>
      </c>
      <c r="L1432">
        <v>5</v>
      </c>
      <c r="M1432" t="str">
        <f t="shared" si="89"/>
        <v>re10-5</v>
      </c>
      <c r="N1432">
        <v>11</v>
      </c>
      <c r="O1432">
        <v>0</v>
      </c>
      <c r="P1432">
        <v>57</v>
      </c>
      <c r="Q1432">
        <v>22.4</v>
      </c>
      <c r="R1432" t="s">
        <v>14</v>
      </c>
      <c r="S1432">
        <v>24</v>
      </c>
      <c r="T1432" s="4" t="s">
        <v>42</v>
      </c>
      <c r="U1432" t="s">
        <v>18</v>
      </c>
      <c r="V1432">
        <v>27.443390017029099</v>
      </c>
      <c r="W1432">
        <f t="shared" si="90"/>
        <v>27</v>
      </c>
      <c r="X1432" t="s">
        <v>59</v>
      </c>
      <c r="Y1432" t="str">
        <f t="shared" si="91"/>
        <v>Po</v>
      </c>
    </row>
    <row r="1433" spans="1:25" x14ac:dyDescent="0.3">
      <c r="A1433">
        <v>2324</v>
      </c>
      <c r="B1433">
        <v>842</v>
      </c>
      <c r="C1433" t="s">
        <v>32</v>
      </c>
      <c r="D1433" t="s">
        <v>27</v>
      </c>
      <c r="E1433">
        <f>VLOOKUP(D1433,Tabelle1!$A$2:$B$9,2,0)</f>
        <v>2</v>
      </c>
      <c r="F1433" t="s">
        <v>55</v>
      </c>
      <c r="G1433" t="s">
        <v>62</v>
      </c>
      <c r="H1433" t="str">
        <f>IF(AND(VLOOKUP(D1433,Tabelle1!$A$2:$C$9,3,0)="Uninf", G1433="yes"),"Uninf-AB",VLOOKUP(D1433,Tabelle1!$A$2:$C$9,3,0))</f>
        <v>wMelCS</v>
      </c>
      <c r="I1433" t="str">
        <f t="shared" si="88"/>
        <v>wMelCS_Po_2_-</v>
      </c>
      <c r="J1433">
        <v>3</v>
      </c>
      <c r="K1433">
        <v>9</v>
      </c>
      <c r="L1433">
        <v>5</v>
      </c>
      <c r="M1433" t="str">
        <f t="shared" si="89"/>
        <v>re10-5</v>
      </c>
      <c r="N1433">
        <v>11</v>
      </c>
      <c r="O1433">
        <v>0</v>
      </c>
      <c r="P1433">
        <v>57</v>
      </c>
      <c r="Q1433">
        <v>22.4</v>
      </c>
      <c r="R1433" t="s">
        <v>14</v>
      </c>
      <c r="S1433">
        <v>24</v>
      </c>
      <c r="T1433" s="4" t="s">
        <v>42</v>
      </c>
      <c r="U1433" t="s">
        <v>18</v>
      </c>
      <c r="V1433">
        <v>27.470095955795099</v>
      </c>
      <c r="W1433">
        <f t="shared" si="90"/>
        <v>27</v>
      </c>
      <c r="X1433" t="s">
        <v>59</v>
      </c>
      <c r="Y1433" t="str">
        <f t="shared" si="91"/>
        <v>Po</v>
      </c>
    </row>
    <row r="1434" spans="1:25" x14ac:dyDescent="0.3">
      <c r="A1434">
        <v>2324</v>
      </c>
      <c r="B1434">
        <v>898</v>
      </c>
      <c r="C1434" t="s">
        <v>32</v>
      </c>
      <c r="D1434" t="s">
        <v>27</v>
      </c>
      <c r="E1434">
        <f>VLOOKUP(D1434,Tabelle1!$A$2:$B$9,2,0)</f>
        <v>2</v>
      </c>
      <c r="F1434" t="s">
        <v>55</v>
      </c>
      <c r="G1434" t="s">
        <v>62</v>
      </c>
      <c r="H1434" t="str">
        <f>IF(AND(VLOOKUP(D1434,Tabelle1!$A$2:$C$9,3,0)="Uninf", G1434="yes"),"Uninf-AB",VLOOKUP(D1434,Tabelle1!$A$2:$C$9,3,0))</f>
        <v>wMelCS</v>
      </c>
      <c r="I1434" t="str">
        <f t="shared" si="88"/>
        <v>wMelCS_Po_2_-</v>
      </c>
      <c r="J1434">
        <v>3</v>
      </c>
      <c r="K1434">
        <v>9</v>
      </c>
      <c r="L1434">
        <v>5</v>
      </c>
      <c r="M1434" t="str">
        <f t="shared" si="89"/>
        <v>re10-5</v>
      </c>
      <c r="N1434">
        <v>11</v>
      </c>
      <c r="O1434">
        <v>0</v>
      </c>
      <c r="P1434">
        <v>57</v>
      </c>
      <c r="Q1434">
        <v>22.4</v>
      </c>
      <c r="R1434" t="s">
        <v>14</v>
      </c>
      <c r="S1434">
        <v>24</v>
      </c>
      <c r="T1434" s="4" t="s">
        <v>42</v>
      </c>
      <c r="U1434" t="s">
        <v>18</v>
      </c>
      <c r="V1434">
        <v>27.453085803714799</v>
      </c>
      <c r="W1434">
        <f t="shared" si="90"/>
        <v>27</v>
      </c>
      <c r="X1434" t="s">
        <v>59</v>
      </c>
      <c r="Y1434" t="str">
        <f t="shared" si="91"/>
        <v>Po</v>
      </c>
    </row>
    <row r="1435" spans="1:25" x14ac:dyDescent="0.3">
      <c r="A1435">
        <v>2344</v>
      </c>
      <c r="B1435">
        <v>892</v>
      </c>
      <c r="C1435" t="s">
        <v>32</v>
      </c>
      <c r="D1435" t="s">
        <v>27</v>
      </c>
      <c r="E1435">
        <f>VLOOKUP(D1435,Tabelle1!$A$2:$B$9,2,0)</f>
        <v>2</v>
      </c>
      <c r="F1435" t="s">
        <v>55</v>
      </c>
      <c r="G1435" t="s">
        <v>62</v>
      </c>
      <c r="H1435" t="str">
        <f>IF(AND(VLOOKUP(D1435,Tabelle1!$A$2:$C$9,3,0)="Uninf", G1435="yes"),"Uninf-AB",VLOOKUP(D1435,Tabelle1!$A$2:$C$9,3,0))</f>
        <v>wMelCS</v>
      </c>
      <c r="I1435" t="str">
        <f t="shared" si="88"/>
        <v>wMelCS_Po_2_-</v>
      </c>
      <c r="J1435">
        <v>3</v>
      </c>
      <c r="K1435">
        <v>9</v>
      </c>
      <c r="L1435">
        <v>5</v>
      </c>
      <c r="M1435" t="str">
        <f t="shared" si="89"/>
        <v>re10-5</v>
      </c>
      <c r="N1435">
        <v>11</v>
      </c>
      <c r="O1435">
        <v>0</v>
      </c>
      <c r="P1435">
        <v>57</v>
      </c>
      <c r="Q1435">
        <v>22.4</v>
      </c>
      <c r="R1435" t="s">
        <v>14</v>
      </c>
      <c r="S1435">
        <v>24</v>
      </c>
      <c r="T1435" s="4" t="s">
        <v>42</v>
      </c>
      <c r="U1435" t="s">
        <v>18</v>
      </c>
      <c r="V1435">
        <v>27.545953134000602</v>
      </c>
      <c r="W1435">
        <f t="shared" si="90"/>
        <v>28</v>
      </c>
      <c r="X1435" t="s">
        <v>59</v>
      </c>
      <c r="Y1435" t="str">
        <f t="shared" si="91"/>
        <v>Po</v>
      </c>
    </row>
    <row r="1436" spans="1:25" x14ac:dyDescent="0.3">
      <c r="A1436">
        <v>2344</v>
      </c>
      <c r="B1436">
        <v>872</v>
      </c>
      <c r="C1436" t="s">
        <v>32</v>
      </c>
      <c r="D1436" t="s">
        <v>27</v>
      </c>
      <c r="E1436">
        <f>VLOOKUP(D1436,Tabelle1!$A$2:$B$9,2,0)</f>
        <v>2</v>
      </c>
      <c r="F1436" t="s">
        <v>55</v>
      </c>
      <c r="G1436" t="s">
        <v>62</v>
      </c>
      <c r="H1436" t="str">
        <f>IF(AND(VLOOKUP(D1436,Tabelle1!$A$2:$C$9,3,0)="Uninf", G1436="yes"),"Uninf-AB",VLOOKUP(D1436,Tabelle1!$A$2:$C$9,3,0))</f>
        <v>wMelCS</v>
      </c>
      <c r="I1436" t="str">
        <f t="shared" si="88"/>
        <v>wMelCS_Po_2_-</v>
      </c>
      <c r="J1436">
        <v>3</v>
      </c>
      <c r="K1436">
        <v>9</v>
      </c>
      <c r="L1436">
        <v>5</v>
      </c>
      <c r="M1436" t="str">
        <f t="shared" si="89"/>
        <v>re10-5</v>
      </c>
      <c r="N1436">
        <v>11</v>
      </c>
      <c r="O1436">
        <v>0</v>
      </c>
      <c r="P1436">
        <v>57</v>
      </c>
      <c r="Q1436">
        <v>22.4</v>
      </c>
      <c r="R1436" t="s">
        <v>14</v>
      </c>
      <c r="S1436">
        <v>24</v>
      </c>
      <c r="T1436" s="4" t="s">
        <v>42</v>
      </c>
      <c r="U1436" t="s">
        <v>18</v>
      </c>
      <c r="V1436">
        <v>27.552028188314999</v>
      </c>
      <c r="W1436">
        <f t="shared" si="90"/>
        <v>28</v>
      </c>
      <c r="X1436" t="s">
        <v>59</v>
      </c>
      <c r="Y1436" t="str">
        <f t="shared" si="91"/>
        <v>Po</v>
      </c>
    </row>
    <row r="1437" spans="1:25" x14ac:dyDescent="0.3">
      <c r="A1437">
        <v>186</v>
      </c>
      <c r="B1437">
        <v>548</v>
      </c>
      <c r="C1437" t="s">
        <v>32</v>
      </c>
      <c r="D1437" t="s">
        <v>27</v>
      </c>
      <c r="E1437">
        <f>VLOOKUP(D1437,Tabelle1!$A$2:$B$9,2,0)</f>
        <v>2</v>
      </c>
      <c r="F1437" t="s">
        <v>55</v>
      </c>
      <c r="G1437" t="s">
        <v>62</v>
      </c>
      <c r="H1437" t="str">
        <f>IF(AND(VLOOKUP(D1437,Tabelle1!$A$2:$C$9,3,0)="Uninf", G1437="yes"),"Uninf-AB",VLOOKUP(D1437,Tabelle1!$A$2:$C$9,3,0))</f>
        <v>wMelCS</v>
      </c>
      <c r="I1437" t="str">
        <f t="shared" si="88"/>
        <v>wMelCS_Po_2_-</v>
      </c>
      <c r="J1437">
        <v>1</v>
      </c>
      <c r="K1437">
        <v>17</v>
      </c>
      <c r="L1437">
        <v>6</v>
      </c>
      <c r="M1437" t="str">
        <f t="shared" si="89"/>
        <v>re10-6</v>
      </c>
      <c r="N1437">
        <v>11</v>
      </c>
      <c r="O1437">
        <v>0</v>
      </c>
      <c r="P1437">
        <v>61</v>
      </c>
      <c r="Q1437">
        <v>21.2</v>
      </c>
      <c r="R1437" t="s">
        <v>14</v>
      </c>
      <c r="S1437">
        <v>24</v>
      </c>
      <c r="T1437" s="4" t="s">
        <v>42</v>
      </c>
      <c r="U1437" t="s">
        <v>29</v>
      </c>
      <c r="V1437">
        <v>17.995903473691499</v>
      </c>
      <c r="W1437">
        <f t="shared" si="90"/>
        <v>18</v>
      </c>
      <c r="X1437" t="s">
        <v>59</v>
      </c>
      <c r="Y1437" t="str">
        <f t="shared" si="91"/>
        <v>Po</v>
      </c>
    </row>
    <row r="1438" spans="1:25" x14ac:dyDescent="0.3">
      <c r="A1438">
        <v>230</v>
      </c>
      <c r="B1438">
        <v>522</v>
      </c>
      <c r="C1438" t="s">
        <v>32</v>
      </c>
      <c r="D1438" t="s">
        <v>27</v>
      </c>
      <c r="E1438">
        <f>VLOOKUP(D1438,Tabelle1!$A$2:$B$9,2,0)</f>
        <v>2</v>
      </c>
      <c r="F1438" t="s">
        <v>55</v>
      </c>
      <c r="G1438" t="s">
        <v>62</v>
      </c>
      <c r="H1438" t="str">
        <f>IF(AND(VLOOKUP(D1438,Tabelle1!$A$2:$C$9,3,0)="Uninf", G1438="yes"),"Uninf-AB",VLOOKUP(D1438,Tabelle1!$A$2:$C$9,3,0))</f>
        <v>wMelCS</v>
      </c>
      <c r="I1438" t="str">
        <f t="shared" si="88"/>
        <v>wMelCS_Po_2_-</v>
      </c>
      <c r="J1438">
        <v>1</v>
      </c>
      <c r="K1438">
        <v>17</v>
      </c>
      <c r="L1438">
        <v>6</v>
      </c>
      <c r="M1438" t="str">
        <f t="shared" si="89"/>
        <v>re10-6</v>
      </c>
      <c r="N1438">
        <v>11</v>
      </c>
      <c r="O1438">
        <v>0</v>
      </c>
      <c r="P1438">
        <v>61</v>
      </c>
      <c r="Q1438">
        <v>21.2</v>
      </c>
      <c r="R1438" t="s">
        <v>14</v>
      </c>
      <c r="S1438">
        <v>24</v>
      </c>
      <c r="T1438" s="4" t="s">
        <v>42</v>
      </c>
      <c r="U1438" t="s">
        <v>29</v>
      </c>
      <c r="V1438">
        <v>18.1862371829152</v>
      </c>
      <c r="W1438">
        <f t="shared" si="90"/>
        <v>18</v>
      </c>
      <c r="X1438" t="s">
        <v>59</v>
      </c>
      <c r="Y1438" t="str">
        <f t="shared" si="91"/>
        <v>Po</v>
      </c>
    </row>
    <row r="1439" spans="1:25" x14ac:dyDescent="0.3">
      <c r="A1439">
        <v>478</v>
      </c>
      <c r="B1439">
        <v>520</v>
      </c>
      <c r="C1439" t="s">
        <v>32</v>
      </c>
      <c r="D1439" t="s">
        <v>27</v>
      </c>
      <c r="E1439">
        <f>VLOOKUP(D1439,Tabelle1!$A$2:$B$9,2,0)</f>
        <v>2</v>
      </c>
      <c r="F1439" t="s">
        <v>55</v>
      </c>
      <c r="G1439" t="s">
        <v>62</v>
      </c>
      <c r="H1439" t="str">
        <f>IF(AND(VLOOKUP(D1439,Tabelle1!$A$2:$C$9,3,0)="Uninf", G1439="yes"),"Uninf-AB",VLOOKUP(D1439,Tabelle1!$A$2:$C$9,3,0))</f>
        <v>wMelCS</v>
      </c>
      <c r="I1439" t="str">
        <f t="shared" si="88"/>
        <v>wMelCS_Po_2_-</v>
      </c>
      <c r="J1439">
        <v>1</v>
      </c>
      <c r="K1439">
        <v>17</v>
      </c>
      <c r="L1439">
        <v>6</v>
      </c>
      <c r="M1439" t="str">
        <f t="shared" si="89"/>
        <v>re10-6</v>
      </c>
      <c r="N1439">
        <v>11</v>
      </c>
      <c r="O1439">
        <v>0</v>
      </c>
      <c r="P1439">
        <v>61</v>
      </c>
      <c r="Q1439">
        <v>21.2</v>
      </c>
      <c r="R1439" t="s">
        <v>14</v>
      </c>
      <c r="S1439">
        <v>24</v>
      </c>
      <c r="T1439" s="4" t="s">
        <v>42</v>
      </c>
      <c r="U1439" t="s">
        <v>29</v>
      </c>
      <c r="V1439">
        <v>19.2319935943639</v>
      </c>
      <c r="W1439">
        <f t="shared" si="90"/>
        <v>19</v>
      </c>
      <c r="X1439" t="s">
        <v>59</v>
      </c>
      <c r="Y1439" t="str">
        <f t="shared" si="91"/>
        <v>Po</v>
      </c>
    </row>
    <row r="1440" spans="1:25" x14ac:dyDescent="0.3">
      <c r="A1440">
        <v>642</v>
      </c>
      <c r="B1440">
        <v>510</v>
      </c>
      <c r="C1440" t="s">
        <v>32</v>
      </c>
      <c r="D1440" t="s">
        <v>27</v>
      </c>
      <c r="E1440">
        <f>VLOOKUP(D1440,Tabelle1!$A$2:$B$9,2,0)</f>
        <v>2</v>
      </c>
      <c r="F1440" t="s">
        <v>55</v>
      </c>
      <c r="G1440" t="s">
        <v>62</v>
      </c>
      <c r="H1440" t="str">
        <f>IF(AND(VLOOKUP(D1440,Tabelle1!$A$2:$C$9,3,0)="Uninf", G1440="yes"),"Uninf-AB",VLOOKUP(D1440,Tabelle1!$A$2:$C$9,3,0))</f>
        <v>wMelCS</v>
      </c>
      <c r="I1440" t="str">
        <f t="shared" si="88"/>
        <v>wMelCS_Po_2_-</v>
      </c>
      <c r="J1440">
        <v>1</v>
      </c>
      <c r="K1440">
        <v>17</v>
      </c>
      <c r="L1440">
        <v>6</v>
      </c>
      <c r="M1440" t="str">
        <f t="shared" si="89"/>
        <v>re10-6</v>
      </c>
      <c r="N1440">
        <v>11</v>
      </c>
      <c r="O1440">
        <v>0</v>
      </c>
      <c r="P1440">
        <v>61</v>
      </c>
      <c r="Q1440">
        <v>21.2</v>
      </c>
      <c r="R1440" t="s">
        <v>14</v>
      </c>
      <c r="S1440">
        <v>24</v>
      </c>
      <c r="T1440" s="4" t="s">
        <v>42</v>
      </c>
      <c r="U1440" t="s">
        <v>29</v>
      </c>
      <c r="V1440">
        <v>19.925165081726998</v>
      </c>
      <c r="W1440">
        <f t="shared" si="90"/>
        <v>20</v>
      </c>
      <c r="X1440" t="s">
        <v>59</v>
      </c>
      <c r="Y1440" t="str">
        <f t="shared" si="91"/>
        <v>Po</v>
      </c>
    </row>
    <row r="1441" spans="1:25" x14ac:dyDescent="0.3">
      <c r="A1441">
        <v>656</v>
      </c>
      <c r="B1441">
        <v>492</v>
      </c>
      <c r="C1441" t="s">
        <v>32</v>
      </c>
      <c r="D1441" t="s">
        <v>27</v>
      </c>
      <c r="E1441">
        <f>VLOOKUP(D1441,Tabelle1!$A$2:$B$9,2,0)</f>
        <v>2</v>
      </c>
      <c r="F1441" t="s">
        <v>55</v>
      </c>
      <c r="G1441" t="s">
        <v>62</v>
      </c>
      <c r="H1441" t="str">
        <f>IF(AND(VLOOKUP(D1441,Tabelle1!$A$2:$C$9,3,0)="Uninf", G1441="yes"),"Uninf-AB",VLOOKUP(D1441,Tabelle1!$A$2:$C$9,3,0))</f>
        <v>wMelCS</v>
      </c>
      <c r="I1441" t="str">
        <f t="shared" si="88"/>
        <v>wMelCS_Po_2_-</v>
      </c>
      <c r="J1441">
        <v>1</v>
      </c>
      <c r="K1441">
        <v>17</v>
      </c>
      <c r="L1441">
        <v>6</v>
      </c>
      <c r="M1441" t="str">
        <f t="shared" si="89"/>
        <v>re10-6</v>
      </c>
      <c r="N1441">
        <v>11</v>
      </c>
      <c r="O1441">
        <v>0</v>
      </c>
      <c r="P1441">
        <v>61</v>
      </c>
      <c r="Q1441">
        <v>21.2</v>
      </c>
      <c r="R1441" t="s">
        <v>14</v>
      </c>
      <c r="S1441">
        <v>24</v>
      </c>
      <c r="T1441" s="4" t="s">
        <v>42</v>
      </c>
      <c r="U1441" t="s">
        <v>29</v>
      </c>
      <c r="V1441">
        <v>19.9875450487107</v>
      </c>
      <c r="W1441">
        <f t="shared" si="90"/>
        <v>20</v>
      </c>
      <c r="X1441" t="s">
        <v>59</v>
      </c>
      <c r="Y1441" t="str">
        <f t="shared" si="91"/>
        <v>Po</v>
      </c>
    </row>
    <row r="1442" spans="1:25" x14ac:dyDescent="0.3">
      <c r="A1442">
        <v>814</v>
      </c>
      <c r="B1442">
        <v>498</v>
      </c>
      <c r="C1442" t="s">
        <v>32</v>
      </c>
      <c r="D1442" t="s">
        <v>27</v>
      </c>
      <c r="E1442">
        <f>VLOOKUP(D1442,Tabelle1!$A$2:$B$9,2,0)</f>
        <v>2</v>
      </c>
      <c r="F1442" t="s">
        <v>55</v>
      </c>
      <c r="G1442" t="s">
        <v>62</v>
      </c>
      <c r="H1442" t="str">
        <f>IF(AND(VLOOKUP(D1442,Tabelle1!$A$2:$C$9,3,0)="Uninf", G1442="yes"),"Uninf-AB",VLOOKUP(D1442,Tabelle1!$A$2:$C$9,3,0))</f>
        <v>wMelCS</v>
      </c>
      <c r="I1442" t="str">
        <f t="shared" si="88"/>
        <v>wMelCS_Po_2_-</v>
      </c>
      <c r="J1442">
        <v>1</v>
      </c>
      <c r="K1442">
        <v>17</v>
      </c>
      <c r="L1442">
        <v>6</v>
      </c>
      <c r="M1442" t="str">
        <f t="shared" si="89"/>
        <v>re10-6</v>
      </c>
      <c r="N1442">
        <v>11</v>
      </c>
      <c r="O1442">
        <v>0</v>
      </c>
      <c r="P1442">
        <v>61</v>
      </c>
      <c r="Q1442">
        <v>21.2</v>
      </c>
      <c r="R1442" t="s">
        <v>14</v>
      </c>
      <c r="S1442">
        <v>24</v>
      </c>
      <c r="T1442" s="4" t="s">
        <v>42</v>
      </c>
      <c r="U1442" t="s">
        <v>29</v>
      </c>
      <c r="V1442">
        <v>20.6524326303796</v>
      </c>
      <c r="W1442">
        <f t="shared" si="90"/>
        <v>21</v>
      </c>
      <c r="X1442" t="s">
        <v>59</v>
      </c>
      <c r="Y1442" t="str">
        <f t="shared" si="91"/>
        <v>Po</v>
      </c>
    </row>
    <row r="1443" spans="1:25" x14ac:dyDescent="0.3">
      <c r="A1443">
        <v>1198</v>
      </c>
      <c r="B1443">
        <v>460</v>
      </c>
      <c r="C1443" t="s">
        <v>32</v>
      </c>
      <c r="D1443" t="s">
        <v>27</v>
      </c>
      <c r="E1443">
        <f>VLOOKUP(D1443,Tabelle1!$A$2:$B$9,2,0)</f>
        <v>2</v>
      </c>
      <c r="F1443" t="s">
        <v>55</v>
      </c>
      <c r="G1443" t="s">
        <v>62</v>
      </c>
      <c r="H1443" t="str">
        <f>IF(AND(VLOOKUP(D1443,Tabelle1!$A$2:$C$9,3,0)="Uninf", G1443="yes"),"Uninf-AB",VLOOKUP(D1443,Tabelle1!$A$2:$C$9,3,0))</f>
        <v>wMelCS</v>
      </c>
      <c r="I1443" t="str">
        <f t="shared" si="88"/>
        <v>wMelCS_Po_2_-</v>
      </c>
      <c r="J1443">
        <v>1</v>
      </c>
      <c r="K1443">
        <v>17</v>
      </c>
      <c r="L1443">
        <v>6</v>
      </c>
      <c r="M1443" t="str">
        <f t="shared" si="89"/>
        <v>re10-6</v>
      </c>
      <c r="N1443">
        <v>11</v>
      </c>
      <c r="O1443">
        <v>0</v>
      </c>
      <c r="P1443">
        <v>61</v>
      </c>
      <c r="Q1443">
        <v>21.2</v>
      </c>
      <c r="R1443" t="s">
        <v>14</v>
      </c>
      <c r="S1443">
        <v>24</v>
      </c>
      <c r="T1443" s="4" t="s">
        <v>42</v>
      </c>
      <c r="U1443" t="s">
        <v>29</v>
      </c>
      <c r="V1443">
        <v>22.278196133367398</v>
      </c>
      <c r="W1443">
        <f t="shared" si="90"/>
        <v>22</v>
      </c>
      <c r="X1443" t="s">
        <v>59</v>
      </c>
      <c r="Y1443" t="str">
        <f t="shared" si="91"/>
        <v>Po</v>
      </c>
    </row>
    <row r="1444" spans="1:25" x14ac:dyDescent="0.3">
      <c r="A1444">
        <v>1346</v>
      </c>
      <c r="B1444">
        <v>434</v>
      </c>
      <c r="C1444" t="s">
        <v>32</v>
      </c>
      <c r="D1444" t="s">
        <v>27</v>
      </c>
      <c r="E1444">
        <f>VLOOKUP(D1444,Tabelle1!$A$2:$B$9,2,0)</f>
        <v>2</v>
      </c>
      <c r="F1444" t="s">
        <v>55</v>
      </c>
      <c r="G1444" t="s">
        <v>62</v>
      </c>
      <c r="H1444" t="str">
        <f>IF(AND(VLOOKUP(D1444,Tabelle1!$A$2:$C$9,3,0)="Uninf", G1444="yes"),"Uninf-AB",VLOOKUP(D1444,Tabelle1!$A$2:$C$9,3,0))</f>
        <v>wMelCS</v>
      </c>
      <c r="I1444" t="str">
        <f t="shared" si="88"/>
        <v>wMelCS_Po_2_-</v>
      </c>
      <c r="J1444">
        <v>1</v>
      </c>
      <c r="K1444">
        <v>17</v>
      </c>
      <c r="L1444">
        <v>6</v>
      </c>
      <c r="M1444" t="str">
        <f t="shared" si="89"/>
        <v>re10-6</v>
      </c>
      <c r="N1444">
        <v>11</v>
      </c>
      <c r="O1444">
        <v>0</v>
      </c>
      <c r="P1444">
        <v>61</v>
      </c>
      <c r="Q1444">
        <v>21.2</v>
      </c>
      <c r="R1444" t="s">
        <v>14</v>
      </c>
      <c r="S1444">
        <v>24</v>
      </c>
      <c r="T1444" s="4" t="s">
        <v>42</v>
      </c>
      <c r="U1444" t="s">
        <v>29</v>
      </c>
      <c r="V1444">
        <v>22.906915994326699</v>
      </c>
      <c r="W1444">
        <f t="shared" si="90"/>
        <v>23</v>
      </c>
      <c r="X1444" t="s">
        <v>59</v>
      </c>
      <c r="Y1444" t="str">
        <f t="shared" si="91"/>
        <v>Po</v>
      </c>
    </row>
    <row r="1445" spans="1:25" x14ac:dyDescent="0.3">
      <c r="A1445">
        <v>1474</v>
      </c>
      <c r="B1445">
        <v>434</v>
      </c>
      <c r="C1445" t="s">
        <v>32</v>
      </c>
      <c r="D1445" t="s">
        <v>27</v>
      </c>
      <c r="E1445">
        <f>VLOOKUP(D1445,Tabelle1!$A$2:$B$9,2,0)</f>
        <v>2</v>
      </c>
      <c r="F1445" t="s">
        <v>55</v>
      </c>
      <c r="G1445" t="s">
        <v>62</v>
      </c>
      <c r="H1445" t="str">
        <f>IF(AND(VLOOKUP(D1445,Tabelle1!$A$2:$C$9,3,0)="Uninf", G1445="yes"),"Uninf-AB",VLOOKUP(D1445,Tabelle1!$A$2:$C$9,3,0))</f>
        <v>wMelCS</v>
      </c>
      <c r="I1445" t="str">
        <f t="shared" si="88"/>
        <v>wMelCS_Po_2_-</v>
      </c>
      <c r="J1445">
        <v>1</v>
      </c>
      <c r="K1445">
        <v>17</v>
      </c>
      <c r="L1445">
        <v>6</v>
      </c>
      <c r="M1445" t="str">
        <f t="shared" si="89"/>
        <v>re10-6</v>
      </c>
      <c r="N1445">
        <v>11</v>
      </c>
      <c r="O1445">
        <v>0</v>
      </c>
      <c r="P1445">
        <v>61</v>
      </c>
      <c r="Q1445">
        <v>21.2</v>
      </c>
      <c r="R1445" t="s">
        <v>14</v>
      </c>
      <c r="S1445">
        <v>24</v>
      </c>
      <c r="T1445" s="4" t="s">
        <v>42</v>
      </c>
      <c r="U1445" t="s">
        <v>29</v>
      </c>
      <c r="V1445">
        <v>23.446468181078298</v>
      </c>
      <c r="W1445">
        <f t="shared" si="90"/>
        <v>23</v>
      </c>
      <c r="X1445" t="s">
        <v>59</v>
      </c>
      <c r="Y1445" t="str">
        <f t="shared" si="91"/>
        <v>Po</v>
      </c>
    </row>
    <row r="1446" spans="1:25" x14ac:dyDescent="0.3">
      <c r="A1446">
        <v>1494</v>
      </c>
      <c r="B1446">
        <v>458</v>
      </c>
      <c r="C1446" t="s">
        <v>32</v>
      </c>
      <c r="D1446" t="s">
        <v>27</v>
      </c>
      <c r="E1446">
        <f>VLOOKUP(D1446,Tabelle1!$A$2:$B$9,2,0)</f>
        <v>2</v>
      </c>
      <c r="F1446" t="s">
        <v>55</v>
      </c>
      <c r="G1446" t="s">
        <v>62</v>
      </c>
      <c r="H1446" t="str">
        <f>IF(AND(VLOOKUP(D1446,Tabelle1!$A$2:$C$9,3,0)="Uninf", G1446="yes"),"Uninf-AB",VLOOKUP(D1446,Tabelle1!$A$2:$C$9,3,0))</f>
        <v>wMelCS</v>
      </c>
      <c r="I1446" t="str">
        <f t="shared" si="88"/>
        <v>wMelCS_Po_2_-</v>
      </c>
      <c r="J1446">
        <v>1</v>
      </c>
      <c r="K1446">
        <v>17</v>
      </c>
      <c r="L1446">
        <v>6</v>
      </c>
      <c r="M1446" t="str">
        <f t="shared" si="89"/>
        <v>re10-6</v>
      </c>
      <c r="N1446">
        <v>11</v>
      </c>
      <c r="O1446">
        <v>0</v>
      </c>
      <c r="P1446">
        <v>61</v>
      </c>
      <c r="Q1446">
        <v>21.2</v>
      </c>
      <c r="R1446" t="s">
        <v>14</v>
      </c>
      <c r="S1446">
        <v>24</v>
      </c>
      <c r="T1446" s="4" t="s">
        <v>42</v>
      </c>
      <c r="U1446" t="s">
        <v>29</v>
      </c>
      <c r="V1446">
        <v>23.526284614847999</v>
      </c>
      <c r="W1446">
        <f t="shared" si="90"/>
        <v>24</v>
      </c>
      <c r="X1446" t="s">
        <v>59</v>
      </c>
      <c r="Y1446" t="str">
        <f t="shared" si="91"/>
        <v>Po</v>
      </c>
    </row>
    <row r="1447" spans="1:25" x14ac:dyDescent="0.3">
      <c r="A1447">
        <v>1524</v>
      </c>
      <c r="B1447">
        <v>458</v>
      </c>
      <c r="C1447" t="s">
        <v>32</v>
      </c>
      <c r="D1447" t="s">
        <v>27</v>
      </c>
      <c r="E1447">
        <f>VLOOKUP(D1447,Tabelle1!$A$2:$B$9,2,0)</f>
        <v>2</v>
      </c>
      <c r="F1447" t="s">
        <v>55</v>
      </c>
      <c r="G1447" t="s">
        <v>62</v>
      </c>
      <c r="H1447" t="str">
        <f>IF(AND(VLOOKUP(D1447,Tabelle1!$A$2:$C$9,3,0)="Uninf", G1447="yes"),"Uninf-AB",VLOOKUP(D1447,Tabelle1!$A$2:$C$9,3,0))</f>
        <v>wMelCS</v>
      </c>
      <c r="I1447" t="str">
        <f t="shared" si="88"/>
        <v>wMelCS_Po_2_-</v>
      </c>
      <c r="J1447">
        <v>1</v>
      </c>
      <c r="K1447">
        <v>17</v>
      </c>
      <c r="L1447">
        <v>6</v>
      </c>
      <c r="M1447" t="str">
        <f t="shared" si="89"/>
        <v>re10-6</v>
      </c>
      <c r="N1447">
        <v>11</v>
      </c>
      <c r="O1447">
        <v>0</v>
      </c>
      <c r="P1447">
        <v>61</v>
      </c>
      <c r="Q1447">
        <v>21.2</v>
      </c>
      <c r="R1447" t="s">
        <v>14</v>
      </c>
      <c r="S1447">
        <v>24</v>
      </c>
      <c r="T1447" s="4" t="s">
        <v>42</v>
      </c>
      <c r="U1447" t="s">
        <v>29</v>
      </c>
      <c r="V1447">
        <v>23.652742158617901</v>
      </c>
      <c r="W1447">
        <f t="shared" si="90"/>
        <v>24</v>
      </c>
      <c r="X1447" t="s">
        <v>59</v>
      </c>
      <c r="Y1447" t="str">
        <f t="shared" si="91"/>
        <v>Po</v>
      </c>
    </row>
    <row r="1448" spans="1:25" x14ac:dyDescent="0.3">
      <c r="A1448">
        <v>1526</v>
      </c>
      <c r="B1448">
        <v>408</v>
      </c>
      <c r="C1448" t="s">
        <v>32</v>
      </c>
      <c r="D1448" t="s">
        <v>27</v>
      </c>
      <c r="E1448">
        <f>VLOOKUP(D1448,Tabelle1!$A$2:$B$9,2,0)</f>
        <v>2</v>
      </c>
      <c r="F1448" t="s">
        <v>55</v>
      </c>
      <c r="G1448" t="s">
        <v>62</v>
      </c>
      <c r="H1448" t="str">
        <f>IF(AND(VLOOKUP(D1448,Tabelle1!$A$2:$C$9,3,0)="Uninf", G1448="yes"),"Uninf-AB",VLOOKUP(D1448,Tabelle1!$A$2:$C$9,3,0))</f>
        <v>wMelCS</v>
      </c>
      <c r="I1448" t="str">
        <f t="shared" si="88"/>
        <v>wMelCS_Po_2_-</v>
      </c>
      <c r="J1448">
        <v>1</v>
      </c>
      <c r="K1448">
        <v>17</v>
      </c>
      <c r="L1448">
        <v>6</v>
      </c>
      <c r="M1448" t="str">
        <f t="shared" si="89"/>
        <v>re10-6</v>
      </c>
      <c r="N1448">
        <v>11</v>
      </c>
      <c r="O1448">
        <v>0</v>
      </c>
      <c r="P1448">
        <v>61</v>
      </c>
      <c r="Q1448">
        <v>21.2</v>
      </c>
      <c r="R1448" t="s">
        <v>14</v>
      </c>
      <c r="S1448">
        <v>24</v>
      </c>
      <c r="T1448" s="4" t="s">
        <v>42</v>
      </c>
      <c r="U1448" t="s">
        <v>29</v>
      </c>
      <c r="V1448">
        <v>23.670523901974001</v>
      </c>
      <c r="W1448">
        <f t="shared" si="90"/>
        <v>24</v>
      </c>
      <c r="X1448" t="s">
        <v>59</v>
      </c>
      <c r="Y1448" t="str">
        <f t="shared" si="91"/>
        <v>Po</v>
      </c>
    </row>
    <row r="1449" spans="1:25" x14ac:dyDescent="0.3">
      <c r="A1449">
        <v>1536</v>
      </c>
      <c r="B1449">
        <v>422</v>
      </c>
      <c r="C1449" t="s">
        <v>32</v>
      </c>
      <c r="D1449" t="s">
        <v>27</v>
      </c>
      <c r="E1449">
        <f>VLOOKUP(D1449,Tabelle1!$A$2:$B$9,2,0)</f>
        <v>2</v>
      </c>
      <c r="F1449" t="s">
        <v>55</v>
      </c>
      <c r="G1449" t="s">
        <v>62</v>
      </c>
      <c r="H1449" t="str">
        <f>IF(AND(VLOOKUP(D1449,Tabelle1!$A$2:$C$9,3,0)="Uninf", G1449="yes"),"Uninf-AB",VLOOKUP(D1449,Tabelle1!$A$2:$C$9,3,0))</f>
        <v>wMelCS</v>
      </c>
      <c r="I1449" t="str">
        <f t="shared" si="88"/>
        <v>wMelCS_Po_2_-</v>
      </c>
      <c r="J1449">
        <v>1</v>
      </c>
      <c r="K1449">
        <v>17</v>
      </c>
      <c r="L1449">
        <v>6</v>
      </c>
      <c r="M1449" t="str">
        <f t="shared" si="89"/>
        <v>re10-6</v>
      </c>
      <c r="N1449">
        <v>11</v>
      </c>
      <c r="O1449">
        <v>0</v>
      </c>
      <c r="P1449">
        <v>61</v>
      </c>
      <c r="Q1449">
        <v>21.2</v>
      </c>
      <c r="R1449" t="s">
        <v>14</v>
      </c>
      <c r="S1449">
        <v>24</v>
      </c>
      <c r="T1449" s="4" t="s">
        <v>42</v>
      </c>
      <c r="U1449" t="s">
        <v>29</v>
      </c>
      <c r="V1449">
        <v>23.710058069241299</v>
      </c>
      <c r="W1449">
        <f t="shared" si="90"/>
        <v>24</v>
      </c>
      <c r="X1449" t="s">
        <v>59</v>
      </c>
      <c r="Y1449" t="str">
        <f t="shared" si="91"/>
        <v>Po</v>
      </c>
    </row>
    <row r="1450" spans="1:25" x14ac:dyDescent="0.3">
      <c r="A1450">
        <v>1562</v>
      </c>
      <c r="B1450">
        <v>418</v>
      </c>
      <c r="C1450" t="s">
        <v>32</v>
      </c>
      <c r="D1450" t="s">
        <v>27</v>
      </c>
      <c r="E1450">
        <f>VLOOKUP(D1450,Tabelle1!$A$2:$B$9,2,0)</f>
        <v>2</v>
      </c>
      <c r="F1450" t="s">
        <v>55</v>
      </c>
      <c r="G1450" t="s">
        <v>62</v>
      </c>
      <c r="H1450" t="str">
        <f>IF(AND(VLOOKUP(D1450,Tabelle1!$A$2:$C$9,3,0)="Uninf", G1450="yes"),"Uninf-AB",VLOOKUP(D1450,Tabelle1!$A$2:$C$9,3,0))</f>
        <v>wMelCS</v>
      </c>
      <c r="I1450" t="str">
        <f t="shared" si="88"/>
        <v>wMelCS_Po_2_-</v>
      </c>
      <c r="J1450">
        <v>1</v>
      </c>
      <c r="K1450">
        <v>17</v>
      </c>
      <c r="L1450">
        <v>6</v>
      </c>
      <c r="M1450" t="str">
        <f t="shared" si="89"/>
        <v>re10-6</v>
      </c>
      <c r="N1450">
        <v>11</v>
      </c>
      <c r="O1450">
        <v>0</v>
      </c>
      <c r="P1450">
        <v>61</v>
      </c>
      <c r="Q1450">
        <v>21.2</v>
      </c>
      <c r="R1450" t="s">
        <v>14</v>
      </c>
      <c r="S1450">
        <v>24</v>
      </c>
      <c r="T1450" s="4" t="s">
        <v>42</v>
      </c>
      <c r="U1450" t="s">
        <v>29</v>
      </c>
      <c r="V1450">
        <v>23.820402706410199</v>
      </c>
      <c r="W1450">
        <f t="shared" si="90"/>
        <v>24</v>
      </c>
      <c r="X1450" t="s">
        <v>59</v>
      </c>
      <c r="Y1450" t="str">
        <f t="shared" si="91"/>
        <v>Po</v>
      </c>
    </row>
    <row r="1451" spans="1:25" x14ac:dyDescent="0.3">
      <c r="A1451">
        <v>1580</v>
      </c>
      <c r="B1451">
        <v>454</v>
      </c>
      <c r="C1451" t="s">
        <v>32</v>
      </c>
      <c r="D1451" t="s">
        <v>27</v>
      </c>
      <c r="E1451">
        <f>VLOOKUP(D1451,Tabelle1!$A$2:$B$9,2,0)</f>
        <v>2</v>
      </c>
      <c r="F1451" t="s">
        <v>55</v>
      </c>
      <c r="G1451" t="s">
        <v>62</v>
      </c>
      <c r="H1451" t="str">
        <f>IF(AND(VLOOKUP(D1451,Tabelle1!$A$2:$C$9,3,0)="Uninf", G1451="yes"),"Uninf-AB",VLOOKUP(D1451,Tabelle1!$A$2:$C$9,3,0))</f>
        <v>wMelCS</v>
      </c>
      <c r="I1451" t="str">
        <f t="shared" si="88"/>
        <v>wMelCS_Po_2_-</v>
      </c>
      <c r="J1451">
        <v>1</v>
      </c>
      <c r="K1451">
        <v>17</v>
      </c>
      <c r="L1451">
        <v>6</v>
      </c>
      <c r="M1451" t="str">
        <f t="shared" si="89"/>
        <v>re10-6</v>
      </c>
      <c r="N1451">
        <v>11</v>
      </c>
      <c r="O1451">
        <v>0</v>
      </c>
      <c r="P1451">
        <v>61</v>
      </c>
      <c r="Q1451">
        <v>21.2</v>
      </c>
      <c r="R1451" t="s">
        <v>14</v>
      </c>
      <c r="S1451">
        <v>24</v>
      </c>
      <c r="T1451" s="4" t="s">
        <v>42</v>
      </c>
      <c r="U1451" t="s">
        <v>29</v>
      </c>
      <c r="V1451">
        <v>23.889544339556799</v>
      </c>
      <c r="W1451">
        <f t="shared" si="90"/>
        <v>24</v>
      </c>
      <c r="X1451" t="s">
        <v>59</v>
      </c>
      <c r="Y1451" t="str">
        <f t="shared" si="91"/>
        <v>Po</v>
      </c>
    </row>
    <row r="1452" spans="1:25" x14ac:dyDescent="0.3">
      <c r="A1452">
        <v>1600</v>
      </c>
      <c r="B1452">
        <v>458</v>
      </c>
      <c r="C1452" t="s">
        <v>32</v>
      </c>
      <c r="D1452" t="s">
        <v>27</v>
      </c>
      <c r="E1452">
        <f>VLOOKUP(D1452,Tabelle1!$A$2:$B$9,2,0)</f>
        <v>2</v>
      </c>
      <c r="F1452" t="s">
        <v>55</v>
      </c>
      <c r="G1452" t="s">
        <v>62</v>
      </c>
      <c r="H1452" t="str">
        <f>IF(AND(VLOOKUP(D1452,Tabelle1!$A$2:$C$9,3,0)="Uninf", G1452="yes"),"Uninf-AB",VLOOKUP(D1452,Tabelle1!$A$2:$C$9,3,0))</f>
        <v>wMelCS</v>
      </c>
      <c r="I1452" t="str">
        <f t="shared" si="88"/>
        <v>wMelCS_Po_2_-</v>
      </c>
      <c r="J1452">
        <v>1</v>
      </c>
      <c r="K1452">
        <v>17</v>
      </c>
      <c r="L1452">
        <v>6</v>
      </c>
      <c r="M1452" t="str">
        <f t="shared" si="89"/>
        <v>re10-6</v>
      </c>
      <c r="N1452">
        <v>11</v>
      </c>
      <c r="O1452">
        <v>0</v>
      </c>
      <c r="P1452">
        <v>61</v>
      </c>
      <c r="Q1452">
        <v>21.2</v>
      </c>
      <c r="R1452" t="s">
        <v>14</v>
      </c>
      <c r="S1452">
        <v>24</v>
      </c>
      <c r="T1452" s="4" t="s">
        <v>42</v>
      </c>
      <c r="U1452" t="s">
        <v>29</v>
      </c>
      <c r="V1452">
        <v>23.973101269501701</v>
      </c>
      <c r="W1452">
        <f t="shared" si="90"/>
        <v>24</v>
      </c>
      <c r="X1452" t="s">
        <v>59</v>
      </c>
      <c r="Y1452" t="str">
        <f t="shared" si="91"/>
        <v>Po</v>
      </c>
    </row>
    <row r="1453" spans="1:25" x14ac:dyDescent="0.3">
      <c r="A1453">
        <v>1620</v>
      </c>
      <c r="B1453">
        <v>442</v>
      </c>
      <c r="C1453" t="s">
        <v>32</v>
      </c>
      <c r="D1453" t="s">
        <v>27</v>
      </c>
      <c r="E1453">
        <f>VLOOKUP(D1453,Tabelle1!$A$2:$B$9,2,0)</f>
        <v>2</v>
      </c>
      <c r="F1453" t="s">
        <v>55</v>
      </c>
      <c r="G1453" t="s">
        <v>62</v>
      </c>
      <c r="H1453" t="str">
        <f>IF(AND(VLOOKUP(D1453,Tabelle1!$A$2:$C$9,3,0)="Uninf", G1453="yes"),"Uninf-AB",VLOOKUP(D1453,Tabelle1!$A$2:$C$9,3,0))</f>
        <v>wMelCS</v>
      </c>
      <c r="I1453" t="str">
        <f t="shared" si="88"/>
        <v>wMelCS_Po_2_-</v>
      </c>
      <c r="J1453">
        <v>1</v>
      </c>
      <c r="K1453">
        <v>17</v>
      </c>
      <c r="L1453">
        <v>6</v>
      </c>
      <c r="M1453" t="str">
        <f t="shared" si="89"/>
        <v>re10-6</v>
      </c>
      <c r="N1453">
        <v>11</v>
      </c>
      <c r="O1453">
        <v>0</v>
      </c>
      <c r="P1453">
        <v>61</v>
      </c>
      <c r="Q1453">
        <v>21.2</v>
      </c>
      <c r="R1453" t="s">
        <v>14</v>
      </c>
      <c r="S1453">
        <v>24</v>
      </c>
      <c r="T1453" s="4" t="s">
        <v>42</v>
      </c>
      <c r="U1453" t="s">
        <v>29</v>
      </c>
      <c r="V1453">
        <v>24.060398695621799</v>
      </c>
      <c r="W1453">
        <f t="shared" si="90"/>
        <v>24</v>
      </c>
      <c r="X1453" t="s">
        <v>59</v>
      </c>
      <c r="Y1453" t="str">
        <f t="shared" si="91"/>
        <v>Po</v>
      </c>
    </row>
    <row r="1454" spans="1:25" x14ac:dyDescent="0.3">
      <c r="A1454">
        <v>1626</v>
      </c>
      <c r="B1454">
        <v>428</v>
      </c>
      <c r="C1454" t="s">
        <v>32</v>
      </c>
      <c r="D1454" t="s">
        <v>27</v>
      </c>
      <c r="E1454">
        <f>VLOOKUP(D1454,Tabelle1!$A$2:$B$9,2,0)</f>
        <v>2</v>
      </c>
      <c r="F1454" t="s">
        <v>55</v>
      </c>
      <c r="G1454" t="s">
        <v>62</v>
      </c>
      <c r="H1454" t="str">
        <f>IF(AND(VLOOKUP(D1454,Tabelle1!$A$2:$C$9,3,0)="Uninf", G1454="yes"),"Uninf-AB",VLOOKUP(D1454,Tabelle1!$A$2:$C$9,3,0))</f>
        <v>wMelCS</v>
      </c>
      <c r="I1454" t="str">
        <f t="shared" si="88"/>
        <v>wMelCS_Po_2_-</v>
      </c>
      <c r="J1454">
        <v>1</v>
      </c>
      <c r="K1454">
        <v>17</v>
      </c>
      <c r="L1454">
        <v>6</v>
      </c>
      <c r="M1454" t="str">
        <f t="shared" si="89"/>
        <v>re10-6</v>
      </c>
      <c r="N1454">
        <v>11</v>
      </c>
      <c r="O1454">
        <v>0</v>
      </c>
      <c r="P1454">
        <v>61</v>
      </c>
      <c r="Q1454">
        <v>21.2</v>
      </c>
      <c r="R1454" t="s">
        <v>14</v>
      </c>
      <c r="S1454">
        <v>24</v>
      </c>
      <c r="T1454" s="4" t="s">
        <v>42</v>
      </c>
      <c r="U1454" t="s">
        <v>29</v>
      </c>
      <c r="V1454">
        <v>24.0883085516984</v>
      </c>
      <c r="W1454">
        <f t="shared" si="90"/>
        <v>24</v>
      </c>
      <c r="X1454" t="s">
        <v>59</v>
      </c>
      <c r="Y1454" t="str">
        <f t="shared" si="91"/>
        <v>Po</v>
      </c>
    </row>
    <row r="1455" spans="1:25" x14ac:dyDescent="0.3">
      <c r="A1455">
        <v>1628</v>
      </c>
      <c r="B1455">
        <v>408</v>
      </c>
      <c r="C1455" t="s">
        <v>32</v>
      </c>
      <c r="D1455" t="s">
        <v>27</v>
      </c>
      <c r="E1455">
        <f>VLOOKUP(D1455,Tabelle1!$A$2:$B$9,2,0)</f>
        <v>2</v>
      </c>
      <c r="F1455" t="s">
        <v>55</v>
      </c>
      <c r="G1455" t="s">
        <v>62</v>
      </c>
      <c r="H1455" t="str">
        <f>IF(AND(VLOOKUP(D1455,Tabelle1!$A$2:$C$9,3,0)="Uninf", G1455="yes"),"Uninf-AB",VLOOKUP(D1455,Tabelle1!$A$2:$C$9,3,0))</f>
        <v>wMelCS</v>
      </c>
      <c r="I1455" t="str">
        <f t="shared" si="88"/>
        <v>wMelCS_Po_2_-</v>
      </c>
      <c r="J1455">
        <v>1</v>
      </c>
      <c r="K1455">
        <v>17</v>
      </c>
      <c r="L1455">
        <v>6</v>
      </c>
      <c r="M1455" t="str">
        <f t="shared" si="89"/>
        <v>re10-6</v>
      </c>
      <c r="N1455">
        <v>11</v>
      </c>
      <c r="O1455">
        <v>0</v>
      </c>
      <c r="P1455">
        <v>61</v>
      </c>
      <c r="Q1455">
        <v>21.2</v>
      </c>
      <c r="R1455" t="s">
        <v>14</v>
      </c>
      <c r="S1455">
        <v>24</v>
      </c>
      <c r="T1455" s="4" t="s">
        <v>42</v>
      </c>
      <c r="U1455" t="s">
        <v>29</v>
      </c>
      <c r="V1455">
        <v>24.100479550791601</v>
      </c>
      <c r="W1455">
        <f t="shared" si="90"/>
        <v>24</v>
      </c>
      <c r="X1455" t="s">
        <v>59</v>
      </c>
      <c r="Y1455" t="str">
        <f t="shared" si="91"/>
        <v>Po</v>
      </c>
    </row>
    <row r="1456" spans="1:25" x14ac:dyDescent="0.3">
      <c r="A1456">
        <v>1672</v>
      </c>
      <c r="B1456">
        <v>414</v>
      </c>
      <c r="C1456" t="s">
        <v>32</v>
      </c>
      <c r="D1456" t="s">
        <v>27</v>
      </c>
      <c r="E1456">
        <f>VLOOKUP(D1456,Tabelle1!$A$2:$B$9,2,0)</f>
        <v>2</v>
      </c>
      <c r="F1456" t="s">
        <v>55</v>
      </c>
      <c r="G1456" t="s">
        <v>62</v>
      </c>
      <c r="H1456" t="str">
        <f>IF(AND(VLOOKUP(D1456,Tabelle1!$A$2:$C$9,3,0)="Uninf", G1456="yes"),"Uninf-AB",VLOOKUP(D1456,Tabelle1!$A$2:$C$9,3,0))</f>
        <v>wMelCS</v>
      </c>
      <c r="I1456" t="str">
        <f t="shared" si="88"/>
        <v>wMelCS_Po_2_-</v>
      </c>
      <c r="J1456">
        <v>1</v>
      </c>
      <c r="K1456">
        <v>17</v>
      </c>
      <c r="L1456">
        <v>6</v>
      </c>
      <c r="M1456" t="str">
        <f t="shared" si="89"/>
        <v>re10-6</v>
      </c>
      <c r="N1456">
        <v>11</v>
      </c>
      <c r="O1456">
        <v>0</v>
      </c>
      <c r="P1456">
        <v>61</v>
      </c>
      <c r="Q1456">
        <v>21.2</v>
      </c>
      <c r="R1456" t="s">
        <v>14</v>
      </c>
      <c r="S1456">
        <v>24</v>
      </c>
      <c r="T1456" s="4" t="s">
        <v>42</v>
      </c>
      <c r="U1456" t="s">
        <v>29</v>
      </c>
      <c r="V1456">
        <v>24.284828466134901</v>
      </c>
      <c r="W1456">
        <f t="shared" si="90"/>
        <v>24</v>
      </c>
      <c r="X1456" t="s">
        <v>59</v>
      </c>
      <c r="Y1456" t="str">
        <f t="shared" si="91"/>
        <v>Po</v>
      </c>
    </row>
    <row r="1457" spans="1:25" x14ac:dyDescent="0.3">
      <c r="A1457">
        <v>1694</v>
      </c>
      <c r="B1457">
        <v>400</v>
      </c>
      <c r="C1457" t="s">
        <v>32</v>
      </c>
      <c r="D1457" t="s">
        <v>27</v>
      </c>
      <c r="E1457">
        <f>VLOOKUP(D1457,Tabelle1!$A$2:$B$9,2,0)</f>
        <v>2</v>
      </c>
      <c r="F1457" t="s">
        <v>55</v>
      </c>
      <c r="G1457" t="s">
        <v>62</v>
      </c>
      <c r="H1457" t="str">
        <f>IF(AND(VLOOKUP(D1457,Tabelle1!$A$2:$C$9,3,0)="Uninf", G1457="yes"),"Uninf-AB",VLOOKUP(D1457,Tabelle1!$A$2:$C$9,3,0))</f>
        <v>wMelCS</v>
      </c>
      <c r="I1457" t="str">
        <f t="shared" si="88"/>
        <v>wMelCS_Po_2_-</v>
      </c>
      <c r="J1457">
        <v>1</v>
      </c>
      <c r="K1457">
        <v>17</v>
      </c>
      <c r="L1457">
        <v>6</v>
      </c>
      <c r="M1457" t="str">
        <f t="shared" si="89"/>
        <v>re10-6</v>
      </c>
      <c r="N1457">
        <v>11</v>
      </c>
      <c r="O1457">
        <v>0</v>
      </c>
      <c r="P1457">
        <v>61</v>
      </c>
      <c r="Q1457">
        <v>21.2</v>
      </c>
      <c r="R1457" t="s">
        <v>14</v>
      </c>
      <c r="S1457">
        <v>24</v>
      </c>
      <c r="T1457" s="4" t="s">
        <v>42</v>
      </c>
      <c r="U1457" t="s">
        <v>29</v>
      </c>
      <c r="V1457">
        <v>24.3801823455555</v>
      </c>
      <c r="W1457">
        <f t="shared" si="90"/>
        <v>24</v>
      </c>
      <c r="X1457" t="s">
        <v>59</v>
      </c>
      <c r="Y1457" t="str">
        <f t="shared" si="91"/>
        <v>Po</v>
      </c>
    </row>
    <row r="1458" spans="1:25" x14ac:dyDescent="0.3">
      <c r="A1458">
        <v>1800</v>
      </c>
      <c r="B1458">
        <v>428</v>
      </c>
      <c r="C1458" t="s">
        <v>32</v>
      </c>
      <c r="D1458" t="s">
        <v>27</v>
      </c>
      <c r="E1458">
        <f>VLOOKUP(D1458,Tabelle1!$A$2:$B$9,2,0)</f>
        <v>2</v>
      </c>
      <c r="F1458" t="s">
        <v>55</v>
      </c>
      <c r="G1458" t="s">
        <v>62</v>
      </c>
      <c r="H1458" t="str">
        <f>IF(AND(VLOOKUP(D1458,Tabelle1!$A$2:$C$9,3,0)="Uninf", G1458="yes"),"Uninf-AB",VLOOKUP(D1458,Tabelle1!$A$2:$C$9,3,0))</f>
        <v>wMelCS</v>
      </c>
      <c r="I1458" t="str">
        <f t="shared" si="88"/>
        <v>wMelCS_Po_2_-</v>
      </c>
      <c r="J1458">
        <v>1</v>
      </c>
      <c r="K1458">
        <v>17</v>
      </c>
      <c r="L1458">
        <v>6</v>
      </c>
      <c r="M1458" t="str">
        <f t="shared" si="89"/>
        <v>re10-6</v>
      </c>
      <c r="N1458">
        <v>11</v>
      </c>
      <c r="O1458">
        <v>0</v>
      </c>
      <c r="P1458">
        <v>61</v>
      </c>
      <c r="Q1458">
        <v>21.2</v>
      </c>
      <c r="R1458" t="s">
        <v>14</v>
      </c>
      <c r="S1458">
        <v>24</v>
      </c>
      <c r="T1458" s="4" t="s">
        <v>42</v>
      </c>
      <c r="U1458" t="s">
        <v>29</v>
      </c>
      <c r="V1458">
        <v>24.821762305563901</v>
      </c>
      <c r="W1458">
        <f t="shared" si="90"/>
        <v>25</v>
      </c>
      <c r="X1458" t="s">
        <v>59</v>
      </c>
      <c r="Y1458" t="str">
        <f t="shared" si="91"/>
        <v>Po</v>
      </c>
    </row>
    <row r="1459" spans="1:25" x14ac:dyDescent="0.3">
      <c r="A1459">
        <v>1862</v>
      </c>
      <c r="B1459">
        <v>446</v>
      </c>
      <c r="C1459" t="s">
        <v>32</v>
      </c>
      <c r="D1459" t="s">
        <v>27</v>
      </c>
      <c r="E1459">
        <f>VLOOKUP(D1459,Tabelle1!$A$2:$B$9,2,0)</f>
        <v>2</v>
      </c>
      <c r="F1459" t="s">
        <v>55</v>
      </c>
      <c r="G1459" t="s">
        <v>62</v>
      </c>
      <c r="H1459" t="str">
        <f>IF(AND(VLOOKUP(D1459,Tabelle1!$A$2:$C$9,3,0)="Uninf", G1459="yes"),"Uninf-AB",VLOOKUP(D1459,Tabelle1!$A$2:$C$9,3,0))</f>
        <v>wMelCS</v>
      </c>
      <c r="I1459" t="str">
        <f t="shared" si="88"/>
        <v>wMelCS_Po_2_-</v>
      </c>
      <c r="J1459">
        <v>1</v>
      </c>
      <c r="K1459">
        <v>17</v>
      </c>
      <c r="L1459">
        <v>6</v>
      </c>
      <c r="M1459" t="str">
        <f t="shared" si="89"/>
        <v>re10-6</v>
      </c>
      <c r="N1459">
        <v>11</v>
      </c>
      <c r="O1459">
        <v>0</v>
      </c>
      <c r="P1459">
        <v>61</v>
      </c>
      <c r="Q1459">
        <v>21.2</v>
      </c>
      <c r="R1459" t="s">
        <v>14</v>
      </c>
      <c r="S1459">
        <v>24</v>
      </c>
      <c r="T1459" s="4" t="s">
        <v>42</v>
      </c>
      <c r="U1459" t="s">
        <v>29</v>
      </c>
      <c r="V1459">
        <v>25.079741449463999</v>
      </c>
      <c r="W1459">
        <f t="shared" si="90"/>
        <v>25</v>
      </c>
      <c r="X1459" t="s">
        <v>59</v>
      </c>
      <c r="Y1459" t="str">
        <f t="shared" si="91"/>
        <v>Po</v>
      </c>
    </row>
    <row r="1460" spans="1:25" x14ac:dyDescent="0.3">
      <c r="A1460">
        <v>1870</v>
      </c>
      <c r="B1460">
        <v>400</v>
      </c>
      <c r="C1460" t="s">
        <v>32</v>
      </c>
      <c r="D1460" t="s">
        <v>27</v>
      </c>
      <c r="E1460">
        <f>VLOOKUP(D1460,Tabelle1!$A$2:$B$9,2,0)</f>
        <v>2</v>
      </c>
      <c r="F1460" t="s">
        <v>55</v>
      </c>
      <c r="G1460" t="s">
        <v>62</v>
      </c>
      <c r="H1460" t="str">
        <f>IF(AND(VLOOKUP(D1460,Tabelle1!$A$2:$C$9,3,0)="Uninf", G1460="yes"),"Uninf-AB",VLOOKUP(D1460,Tabelle1!$A$2:$C$9,3,0))</f>
        <v>wMelCS</v>
      </c>
      <c r="I1460" t="str">
        <f t="shared" si="88"/>
        <v>wMelCS_Po_2_-</v>
      </c>
      <c r="J1460">
        <v>1</v>
      </c>
      <c r="K1460">
        <v>17</v>
      </c>
      <c r="L1460">
        <v>6</v>
      </c>
      <c r="M1460" t="str">
        <f t="shared" si="89"/>
        <v>re10-6</v>
      </c>
      <c r="N1460">
        <v>11</v>
      </c>
      <c r="O1460">
        <v>0</v>
      </c>
      <c r="P1460">
        <v>61</v>
      </c>
      <c r="Q1460">
        <v>21.2</v>
      </c>
      <c r="R1460" t="s">
        <v>14</v>
      </c>
      <c r="S1460">
        <v>24</v>
      </c>
      <c r="T1460" s="4" t="s">
        <v>42</v>
      </c>
      <c r="U1460" t="s">
        <v>29</v>
      </c>
      <c r="V1460">
        <v>25.122066602339</v>
      </c>
      <c r="W1460">
        <f t="shared" si="90"/>
        <v>25</v>
      </c>
      <c r="X1460" t="s">
        <v>59</v>
      </c>
      <c r="Y1460" t="str">
        <f t="shared" si="91"/>
        <v>Po</v>
      </c>
    </row>
    <row r="1461" spans="1:25" x14ac:dyDescent="0.3">
      <c r="A1461">
        <v>1972</v>
      </c>
      <c r="B1461">
        <v>410</v>
      </c>
      <c r="C1461" t="s">
        <v>32</v>
      </c>
      <c r="D1461" t="s">
        <v>27</v>
      </c>
      <c r="E1461">
        <f>VLOOKUP(D1461,Tabelle1!$A$2:$B$9,2,0)</f>
        <v>2</v>
      </c>
      <c r="F1461" t="s">
        <v>55</v>
      </c>
      <c r="G1461" t="s">
        <v>62</v>
      </c>
      <c r="H1461" t="str">
        <f>IF(AND(VLOOKUP(D1461,Tabelle1!$A$2:$C$9,3,0)="Uninf", G1461="yes"),"Uninf-AB",VLOOKUP(D1461,Tabelle1!$A$2:$C$9,3,0))</f>
        <v>wMelCS</v>
      </c>
      <c r="I1461" t="str">
        <f t="shared" si="88"/>
        <v>wMelCS_Po_2_-</v>
      </c>
      <c r="J1461">
        <v>1</v>
      </c>
      <c r="K1461">
        <v>17</v>
      </c>
      <c r="L1461">
        <v>6</v>
      </c>
      <c r="M1461" t="str">
        <f t="shared" si="89"/>
        <v>re10-6</v>
      </c>
      <c r="N1461">
        <v>11</v>
      </c>
      <c r="O1461">
        <v>0</v>
      </c>
      <c r="P1461">
        <v>61</v>
      </c>
      <c r="Q1461">
        <v>21.2</v>
      </c>
      <c r="R1461" t="s">
        <v>14</v>
      </c>
      <c r="S1461">
        <v>24</v>
      </c>
      <c r="T1461" s="4" t="s">
        <v>42</v>
      </c>
      <c r="U1461" t="s">
        <v>29</v>
      </c>
      <c r="V1461">
        <v>25.550152003069101</v>
      </c>
      <c r="W1461">
        <f t="shared" si="90"/>
        <v>26</v>
      </c>
      <c r="X1461" t="s">
        <v>59</v>
      </c>
      <c r="Y1461" t="str">
        <f t="shared" si="91"/>
        <v>Po</v>
      </c>
    </row>
    <row r="1462" spans="1:25" x14ac:dyDescent="0.3">
      <c r="A1462">
        <v>1998</v>
      </c>
      <c r="B1462">
        <v>394</v>
      </c>
      <c r="C1462" t="s">
        <v>32</v>
      </c>
      <c r="D1462" t="s">
        <v>27</v>
      </c>
      <c r="E1462">
        <f>VLOOKUP(D1462,Tabelle1!$A$2:$B$9,2,0)</f>
        <v>2</v>
      </c>
      <c r="F1462" t="s">
        <v>55</v>
      </c>
      <c r="G1462" t="s">
        <v>62</v>
      </c>
      <c r="H1462" t="str">
        <f>IF(AND(VLOOKUP(D1462,Tabelle1!$A$2:$C$9,3,0)="Uninf", G1462="yes"),"Uninf-AB",VLOOKUP(D1462,Tabelle1!$A$2:$C$9,3,0))</f>
        <v>wMelCS</v>
      </c>
      <c r="I1462" t="str">
        <f t="shared" si="88"/>
        <v>wMelCS_Po_2_-</v>
      </c>
      <c r="J1462">
        <v>1</v>
      </c>
      <c r="K1462">
        <v>17</v>
      </c>
      <c r="L1462">
        <v>6</v>
      </c>
      <c r="M1462" t="str">
        <f t="shared" si="89"/>
        <v>re10-6</v>
      </c>
      <c r="N1462">
        <v>11</v>
      </c>
      <c r="O1462">
        <v>0</v>
      </c>
      <c r="P1462">
        <v>61</v>
      </c>
      <c r="Q1462">
        <v>21.2</v>
      </c>
      <c r="R1462" t="s">
        <v>14</v>
      </c>
      <c r="S1462">
        <v>24</v>
      </c>
      <c r="T1462" s="4" t="s">
        <v>42</v>
      </c>
      <c r="U1462" t="s">
        <v>29</v>
      </c>
      <c r="V1462">
        <v>25.662740937943202</v>
      </c>
      <c r="W1462">
        <f t="shared" si="90"/>
        <v>26</v>
      </c>
      <c r="X1462" t="s">
        <v>59</v>
      </c>
      <c r="Y1462" t="str">
        <f t="shared" si="91"/>
        <v>Po</v>
      </c>
    </row>
    <row r="1463" spans="1:25" x14ac:dyDescent="0.3">
      <c r="A1463">
        <v>2182</v>
      </c>
      <c r="B1463">
        <v>396</v>
      </c>
      <c r="C1463" t="s">
        <v>32</v>
      </c>
      <c r="D1463" t="s">
        <v>27</v>
      </c>
      <c r="E1463">
        <f>VLOOKUP(D1463,Tabelle1!$A$2:$B$9,2,0)</f>
        <v>2</v>
      </c>
      <c r="F1463" t="s">
        <v>55</v>
      </c>
      <c r="G1463" t="s">
        <v>62</v>
      </c>
      <c r="H1463" t="str">
        <f>IF(AND(VLOOKUP(D1463,Tabelle1!$A$2:$C$9,3,0)="Uninf", G1463="yes"),"Uninf-AB",VLOOKUP(D1463,Tabelle1!$A$2:$C$9,3,0))</f>
        <v>wMelCS</v>
      </c>
      <c r="I1463" t="str">
        <f t="shared" si="88"/>
        <v>wMelCS_Po_2_-</v>
      </c>
      <c r="J1463">
        <v>1</v>
      </c>
      <c r="K1463">
        <v>17</v>
      </c>
      <c r="L1463">
        <v>6</v>
      </c>
      <c r="M1463" t="str">
        <f t="shared" si="89"/>
        <v>re10-6</v>
      </c>
      <c r="N1463">
        <v>11</v>
      </c>
      <c r="O1463">
        <v>0</v>
      </c>
      <c r="P1463">
        <v>61</v>
      </c>
      <c r="Q1463">
        <v>21.2</v>
      </c>
      <c r="R1463" t="s">
        <v>14</v>
      </c>
      <c r="S1463">
        <v>24</v>
      </c>
      <c r="T1463" s="4" t="s">
        <v>42</v>
      </c>
      <c r="U1463" t="s">
        <v>29</v>
      </c>
      <c r="V1463">
        <v>26.437973156781101</v>
      </c>
      <c r="W1463">
        <f t="shared" si="90"/>
        <v>26</v>
      </c>
      <c r="X1463" t="s">
        <v>59</v>
      </c>
      <c r="Y1463" t="str">
        <f t="shared" si="91"/>
        <v>Po</v>
      </c>
    </row>
    <row r="1464" spans="1:25" x14ac:dyDescent="0.3">
      <c r="A1464">
        <v>2182</v>
      </c>
      <c r="B1464">
        <v>432</v>
      </c>
      <c r="C1464" t="s">
        <v>32</v>
      </c>
      <c r="D1464" t="s">
        <v>27</v>
      </c>
      <c r="E1464">
        <f>VLOOKUP(D1464,Tabelle1!$A$2:$B$9,2,0)</f>
        <v>2</v>
      </c>
      <c r="F1464" t="s">
        <v>55</v>
      </c>
      <c r="G1464" t="s">
        <v>62</v>
      </c>
      <c r="H1464" t="str">
        <f>IF(AND(VLOOKUP(D1464,Tabelle1!$A$2:$C$9,3,0)="Uninf", G1464="yes"),"Uninf-AB",VLOOKUP(D1464,Tabelle1!$A$2:$C$9,3,0))</f>
        <v>wMelCS</v>
      </c>
      <c r="I1464" t="str">
        <f t="shared" si="88"/>
        <v>wMelCS_Po_2_-</v>
      </c>
      <c r="J1464">
        <v>1</v>
      </c>
      <c r="K1464">
        <v>17</v>
      </c>
      <c r="L1464">
        <v>6</v>
      </c>
      <c r="M1464" t="str">
        <f t="shared" si="89"/>
        <v>re10-6</v>
      </c>
      <c r="N1464">
        <v>11</v>
      </c>
      <c r="O1464">
        <v>0</v>
      </c>
      <c r="P1464">
        <v>61</v>
      </c>
      <c r="Q1464">
        <v>21.2</v>
      </c>
      <c r="R1464" t="s">
        <v>14</v>
      </c>
      <c r="S1464">
        <v>24</v>
      </c>
      <c r="T1464" s="4" t="s">
        <v>42</v>
      </c>
      <c r="U1464" t="s">
        <v>29</v>
      </c>
      <c r="V1464">
        <v>26.4312402636657</v>
      </c>
      <c r="W1464">
        <f t="shared" si="90"/>
        <v>26</v>
      </c>
      <c r="X1464" t="s">
        <v>59</v>
      </c>
      <c r="Y1464" t="str">
        <f t="shared" si="91"/>
        <v>Po</v>
      </c>
    </row>
    <row r="1465" spans="1:25" x14ac:dyDescent="0.3">
      <c r="A1465">
        <v>2200</v>
      </c>
      <c r="B1465">
        <v>440</v>
      </c>
      <c r="C1465" t="s">
        <v>32</v>
      </c>
      <c r="D1465" t="s">
        <v>27</v>
      </c>
      <c r="E1465">
        <f>VLOOKUP(D1465,Tabelle1!$A$2:$B$9,2,0)</f>
        <v>2</v>
      </c>
      <c r="F1465" t="s">
        <v>55</v>
      </c>
      <c r="G1465" t="s">
        <v>62</v>
      </c>
      <c r="H1465" t="str">
        <f>IF(AND(VLOOKUP(D1465,Tabelle1!$A$2:$C$9,3,0)="Uninf", G1465="yes"),"Uninf-AB",VLOOKUP(D1465,Tabelle1!$A$2:$C$9,3,0))</f>
        <v>wMelCS</v>
      </c>
      <c r="I1465" t="str">
        <f t="shared" si="88"/>
        <v>wMelCS_Po_2_-</v>
      </c>
      <c r="J1465">
        <v>1</v>
      </c>
      <c r="K1465">
        <v>17</v>
      </c>
      <c r="L1465">
        <v>6</v>
      </c>
      <c r="M1465" t="str">
        <f t="shared" si="89"/>
        <v>re10-6</v>
      </c>
      <c r="N1465">
        <v>11</v>
      </c>
      <c r="O1465">
        <v>0</v>
      </c>
      <c r="P1465">
        <v>61</v>
      </c>
      <c r="Q1465">
        <v>21.2</v>
      </c>
      <c r="R1465" t="s">
        <v>14</v>
      </c>
      <c r="S1465">
        <v>24</v>
      </c>
      <c r="T1465" s="4" t="s">
        <v>42</v>
      </c>
      <c r="U1465" t="s">
        <v>29</v>
      </c>
      <c r="V1465">
        <v>26.505618591457601</v>
      </c>
      <c r="W1465">
        <f t="shared" si="90"/>
        <v>27</v>
      </c>
      <c r="X1465" t="s">
        <v>59</v>
      </c>
      <c r="Y1465" t="str">
        <f t="shared" si="91"/>
        <v>Po</v>
      </c>
    </row>
    <row r="1466" spans="1:25" x14ac:dyDescent="0.3">
      <c r="A1466">
        <v>2278</v>
      </c>
      <c r="B1466">
        <v>436</v>
      </c>
      <c r="C1466" t="s">
        <v>32</v>
      </c>
      <c r="D1466" t="s">
        <v>27</v>
      </c>
      <c r="E1466">
        <f>VLOOKUP(D1466,Tabelle1!$A$2:$B$9,2,0)</f>
        <v>2</v>
      </c>
      <c r="F1466" t="s">
        <v>55</v>
      </c>
      <c r="G1466" t="s">
        <v>62</v>
      </c>
      <c r="H1466" t="str">
        <f>IF(AND(VLOOKUP(D1466,Tabelle1!$A$2:$C$9,3,0)="Uninf", G1466="yes"),"Uninf-AB",VLOOKUP(D1466,Tabelle1!$A$2:$C$9,3,0))</f>
        <v>wMelCS</v>
      </c>
      <c r="I1466" t="str">
        <f t="shared" si="88"/>
        <v>wMelCS_Po_2_-</v>
      </c>
      <c r="J1466">
        <v>1</v>
      </c>
      <c r="K1466">
        <v>17</v>
      </c>
      <c r="L1466">
        <v>6</v>
      </c>
      <c r="M1466" t="str">
        <f t="shared" si="89"/>
        <v>re10-6</v>
      </c>
      <c r="N1466">
        <v>11</v>
      </c>
      <c r="O1466">
        <v>0</v>
      </c>
      <c r="P1466">
        <v>61</v>
      </c>
      <c r="Q1466">
        <v>21.2</v>
      </c>
      <c r="R1466" t="s">
        <v>14</v>
      </c>
      <c r="S1466">
        <v>24</v>
      </c>
      <c r="T1466" s="4" t="s">
        <v>42</v>
      </c>
      <c r="U1466" t="s">
        <v>29</v>
      </c>
      <c r="V1466">
        <v>26.835156304494401</v>
      </c>
      <c r="W1466">
        <f t="shared" si="90"/>
        <v>27</v>
      </c>
      <c r="X1466" t="s">
        <v>59</v>
      </c>
      <c r="Y1466" t="str">
        <f t="shared" si="91"/>
        <v>Po</v>
      </c>
    </row>
    <row r="1467" spans="1:25" x14ac:dyDescent="0.3">
      <c r="A1467">
        <v>2304</v>
      </c>
      <c r="B1467">
        <v>428</v>
      </c>
      <c r="C1467" t="s">
        <v>32</v>
      </c>
      <c r="D1467" t="s">
        <v>27</v>
      </c>
      <c r="E1467">
        <f>VLOOKUP(D1467,Tabelle1!$A$2:$B$9,2,0)</f>
        <v>2</v>
      </c>
      <c r="F1467" t="s">
        <v>55</v>
      </c>
      <c r="G1467" t="s">
        <v>62</v>
      </c>
      <c r="H1467" t="str">
        <f>IF(AND(VLOOKUP(D1467,Tabelle1!$A$2:$C$9,3,0)="Uninf", G1467="yes"),"Uninf-AB",VLOOKUP(D1467,Tabelle1!$A$2:$C$9,3,0))</f>
        <v>wMelCS</v>
      </c>
      <c r="I1467" t="str">
        <f t="shared" si="88"/>
        <v>wMelCS_Po_2_-</v>
      </c>
      <c r="J1467">
        <v>1</v>
      </c>
      <c r="K1467">
        <v>17</v>
      </c>
      <c r="L1467">
        <v>6</v>
      </c>
      <c r="M1467" t="str">
        <f t="shared" si="89"/>
        <v>re10-6</v>
      </c>
      <c r="N1467">
        <v>11</v>
      </c>
      <c r="O1467">
        <v>0</v>
      </c>
      <c r="P1467">
        <v>61</v>
      </c>
      <c r="Q1467">
        <v>21.2</v>
      </c>
      <c r="R1467" t="s">
        <v>14</v>
      </c>
      <c r="S1467">
        <v>24</v>
      </c>
      <c r="T1467" s="4" t="s">
        <v>42</v>
      </c>
      <c r="U1467" t="s">
        <v>29</v>
      </c>
      <c r="V1467">
        <v>26.946249040898401</v>
      </c>
      <c r="W1467">
        <f t="shared" si="90"/>
        <v>27</v>
      </c>
      <c r="X1467" t="s">
        <v>59</v>
      </c>
      <c r="Y1467" t="str">
        <f t="shared" si="91"/>
        <v>Po</v>
      </c>
    </row>
    <row r="1468" spans="1:25" x14ac:dyDescent="0.3">
      <c r="A1468">
        <v>2284</v>
      </c>
      <c r="B1468">
        <v>390</v>
      </c>
      <c r="C1468" t="s">
        <v>32</v>
      </c>
      <c r="D1468" t="s">
        <v>27</v>
      </c>
      <c r="E1468">
        <f>VLOOKUP(D1468,Tabelle1!$A$2:$B$9,2,0)</f>
        <v>2</v>
      </c>
      <c r="F1468" t="s">
        <v>55</v>
      </c>
      <c r="G1468" t="s">
        <v>62</v>
      </c>
      <c r="H1468" t="str">
        <f>IF(AND(VLOOKUP(D1468,Tabelle1!$A$2:$C$9,3,0)="Uninf", G1468="yes"),"Uninf-AB",VLOOKUP(D1468,Tabelle1!$A$2:$C$9,3,0))</f>
        <v>wMelCS</v>
      </c>
      <c r="I1468" t="str">
        <f t="shared" si="88"/>
        <v>wMelCS_Po_2_-</v>
      </c>
      <c r="J1468">
        <v>1</v>
      </c>
      <c r="K1468">
        <v>17</v>
      </c>
      <c r="L1468">
        <v>6</v>
      </c>
      <c r="M1468" t="str">
        <f t="shared" si="89"/>
        <v>re10-6</v>
      </c>
      <c r="N1468">
        <v>11</v>
      </c>
      <c r="O1468">
        <v>0</v>
      </c>
      <c r="P1468">
        <v>61</v>
      </c>
      <c r="Q1468">
        <v>21.2</v>
      </c>
      <c r="R1468" t="s">
        <v>14</v>
      </c>
      <c r="S1468">
        <v>24</v>
      </c>
      <c r="T1468" s="4" t="s">
        <v>42</v>
      </c>
      <c r="U1468" t="s">
        <v>29</v>
      </c>
      <c r="V1468">
        <v>26.8690509544513</v>
      </c>
      <c r="W1468">
        <f t="shared" si="90"/>
        <v>27</v>
      </c>
      <c r="X1468" t="s">
        <v>59</v>
      </c>
      <c r="Y1468" t="str">
        <f t="shared" si="91"/>
        <v>Po</v>
      </c>
    </row>
    <row r="1469" spans="1:25" x14ac:dyDescent="0.3">
      <c r="A1469">
        <v>2340</v>
      </c>
      <c r="B1469">
        <v>412</v>
      </c>
      <c r="C1469" t="s">
        <v>32</v>
      </c>
      <c r="D1469" t="s">
        <v>27</v>
      </c>
      <c r="E1469">
        <f>VLOOKUP(D1469,Tabelle1!$A$2:$B$9,2,0)</f>
        <v>2</v>
      </c>
      <c r="F1469" t="s">
        <v>55</v>
      </c>
      <c r="G1469" t="s">
        <v>62</v>
      </c>
      <c r="H1469" t="str">
        <f>IF(AND(VLOOKUP(D1469,Tabelle1!$A$2:$C$9,3,0)="Uninf", G1469="yes"),"Uninf-AB",VLOOKUP(D1469,Tabelle1!$A$2:$C$9,3,0))</f>
        <v>wMelCS</v>
      </c>
      <c r="I1469" t="str">
        <f t="shared" si="88"/>
        <v>wMelCS_Po_2_-</v>
      </c>
      <c r="J1469">
        <v>1</v>
      </c>
      <c r="K1469">
        <v>17</v>
      </c>
      <c r="L1469">
        <v>6</v>
      </c>
      <c r="M1469" t="str">
        <f t="shared" si="89"/>
        <v>re10-6</v>
      </c>
      <c r="N1469">
        <v>11</v>
      </c>
      <c r="O1469">
        <v>0</v>
      </c>
      <c r="P1469">
        <v>61</v>
      </c>
      <c r="Q1469">
        <v>21.2</v>
      </c>
      <c r="R1469" t="s">
        <v>14</v>
      </c>
      <c r="S1469">
        <v>24</v>
      </c>
      <c r="T1469" s="4" t="s">
        <v>42</v>
      </c>
      <c r="U1469" t="s">
        <v>29</v>
      </c>
      <c r="V1469">
        <v>27.100990490362399</v>
      </c>
      <c r="W1469">
        <f t="shared" si="90"/>
        <v>27</v>
      </c>
      <c r="X1469" t="s">
        <v>59</v>
      </c>
      <c r="Y1469" t="str">
        <f t="shared" si="91"/>
        <v>Po</v>
      </c>
    </row>
    <row r="1470" spans="1:25" x14ac:dyDescent="0.3">
      <c r="A1470">
        <v>2372</v>
      </c>
      <c r="B1470">
        <v>444</v>
      </c>
      <c r="C1470" t="s">
        <v>32</v>
      </c>
      <c r="D1470" t="s">
        <v>27</v>
      </c>
      <c r="E1470">
        <f>VLOOKUP(D1470,Tabelle1!$A$2:$B$9,2,0)</f>
        <v>2</v>
      </c>
      <c r="F1470" t="s">
        <v>55</v>
      </c>
      <c r="G1470" t="s">
        <v>62</v>
      </c>
      <c r="H1470" t="str">
        <f>IF(AND(VLOOKUP(D1470,Tabelle1!$A$2:$C$9,3,0)="Uninf", G1470="yes"),"Uninf-AB",VLOOKUP(D1470,Tabelle1!$A$2:$C$9,3,0))</f>
        <v>wMelCS</v>
      </c>
      <c r="I1470" t="str">
        <f t="shared" si="88"/>
        <v>wMelCS_Po_2_-</v>
      </c>
      <c r="J1470">
        <v>1</v>
      </c>
      <c r="K1470">
        <v>17</v>
      </c>
      <c r="L1470">
        <v>6</v>
      </c>
      <c r="M1470" t="str">
        <f t="shared" si="89"/>
        <v>re10-6</v>
      </c>
      <c r="N1470">
        <v>11</v>
      </c>
      <c r="O1470">
        <v>0</v>
      </c>
      <c r="P1470">
        <v>61</v>
      </c>
      <c r="Q1470">
        <v>21.2</v>
      </c>
      <c r="R1470" t="s">
        <v>14</v>
      </c>
      <c r="S1470">
        <v>24</v>
      </c>
      <c r="T1470" s="4" t="s">
        <v>42</v>
      </c>
      <c r="U1470" t="s">
        <v>29</v>
      </c>
      <c r="V1470">
        <v>27.229893743169999</v>
      </c>
      <c r="W1470">
        <f t="shared" si="90"/>
        <v>27</v>
      </c>
      <c r="X1470" t="s">
        <v>59</v>
      </c>
      <c r="Y1470" t="str">
        <f t="shared" si="91"/>
        <v>Po</v>
      </c>
    </row>
    <row r="1471" spans="1:25" x14ac:dyDescent="0.3">
      <c r="A1471">
        <v>82</v>
      </c>
      <c r="B1471">
        <v>1004</v>
      </c>
      <c r="C1471" t="s">
        <v>32</v>
      </c>
      <c r="D1471" t="s">
        <v>27</v>
      </c>
      <c r="E1471">
        <f>VLOOKUP(D1471,Tabelle1!$A$2:$B$9,2,0)</f>
        <v>2</v>
      </c>
      <c r="F1471" t="s">
        <v>55</v>
      </c>
      <c r="G1471" t="s">
        <v>62</v>
      </c>
      <c r="H1471" t="str">
        <f>IF(AND(VLOOKUP(D1471,Tabelle1!$A$2:$C$9,3,0)="Uninf", G1471="yes"),"Uninf-AB",VLOOKUP(D1471,Tabelle1!$A$2:$C$9,3,0))</f>
        <v>wMelCS</v>
      </c>
      <c r="I1471" t="str">
        <f t="shared" si="88"/>
        <v>wMelCS_Po_2_-</v>
      </c>
      <c r="J1471">
        <v>2</v>
      </c>
      <c r="K1471">
        <v>19</v>
      </c>
      <c r="L1471">
        <v>7</v>
      </c>
      <c r="M1471" t="str">
        <f t="shared" si="89"/>
        <v>re10-7</v>
      </c>
      <c r="N1471">
        <v>11</v>
      </c>
      <c r="O1471">
        <v>30</v>
      </c>
      <c r="P1471">
        <v>60</v>
      </c>
      <c r="Q1471">
        <v>24.3</v>
      </c>
      <c r="R1471" t="s">
        <v>14</v>
      </c>
      <c r="S1471">
        <v>24</v>
      </c>
      <c r="T1471" s="4" t="s">
        <v>42</v>
      </c>
      <c r="U1471" t="s">
        <v>30</v>
      </c>
      <c r="V1471">
        <v>17.7265039963942</v>
      </c>
      <c r="W1471">
        <f t="shared" si="90"/>
        <v>18</v>
      </c>
      <c r="X1471" t="s">
        <v>59</v>
      </c>
      <c r="Y1471" t="str">
        <f t="shared" si="91"/>
        <v>Po</v>
      </c>
    </row>
    <row r="1472" spans="1:25" x14ac:dyDescent="0.3">
      <c r="A1472">
        <v>100</v>
      </c>
      <c r="B1472">
        <v>992</v>
      </c>
      <c r="C1472" t="s">
        <v>32</v>
      </c>
      <c r="D1472" t="s">
        <v>27</v>
      </c>
      <c r="E1472">
        <f>VLOOKUP(D1472,Tabelle1!$A$2:$B$9,2,0)</f>
        <v>2</v>
      </c>
      <c r="F1472" t="s">
        <v>55</v>
      </c>
      <c r="G1472" t="s">
        <v>62</v>
      </c>
      <c r="H1472" t="str">
        <f>IF(AND(VLOOKUP(D1472,Tabelle1!$A$2:$C$9,3,0)="Uninf", G1472="yes"),"Uninf-AB",VLOOKUP(D1472,Tabelle1!$A$2:$C$9,3,0))</f>
        <v>wMelCS</v>
      </c>
      <c r="I1472" t="str">
        <f t="shared" si="88"/>
        <v>wMelCS_Po_2_-</v>
      </c>
      <c r="J1472">
        <v>2</v>
      </c>
      <c r="K1472">
        <v>19</v>
      </c>
      <c r="L1472">
        <v>7</v>
      </c>
      <c r="M1472" t="str">
        <f t="shared" si="89"/>
        <v>re10-7</v>
      </c>
      <c r="N1472">
        <v>11</v>
      </c>
      <c r="O1472">
        <v>30</v>
      </c>
      <c r="P1472">
        <v>60</v>
      </c>
      <c r="Q1472">
        <v>24.3</v>
      </c>
      <c r="R1472" t="s">
        <v>14</v>
      </c>
      <c r="S1472">
        <v>24</v>
      </c>
      <c r="T1472" s="4" t="s">
        <v>42</v>
      </c>
      <c r="U1472" t="s">
        <v>30</v>
      </c>
      <c r="V1472">
        <v>17.8097817006058</v>
      </c>
      <c r="W1472">
        <f t="shared" si="90"/>
        <v>18</v>
      </c>
      <c r="X1472" t="s">
        <v>59</v>
      </c>
      <c r="Y1472" t="str">
        <f t="shared" si="91"/>
        <v>Po</v>
      </c>
    </row>
    <row r="1473" spans="1:25" x14ac:dyDescent="0.3">
      <c r="A1473">
        <v>104</v>
      </c>
      <c r="B1473">
        <v>970</v>
      </c>
      <c r="C1473" t="s">
        <v>32</v>
      </c>
      <c r="D1473" t="s">
        <v>27</v>
      </c>
      <c r="E1473">
        <f>VLOOKUP(D1473,Tabelle1!$A$2:$B$9,2,0)</f>
        <v>2</v>
      </c>
      <c r="F1473" t="s">
        <v>55</v>
      </c>
      <c r="G1473" t="s">
        <v>62</v>
      </c>
      <c r="H1473" t="str">
        <f>IF(AND(VLOOKUP(D1473,Tabelle1!$A$2:$C$9,3,0)="Uninf", G1473="yes"),"Uninf-AB",VLOOKUP(D1473,Tabelle1!$A$2:$C$9,3,0))</f>
        <v>wMelCS</v>
      </c>
      <c r="I1473" t="str">
        <f t="shared" si="88"/>
        <v>wMelCS_Po_2_-</v>
      </c>
      <c r="J1473">
        <v>2</v>
      </c>
      <c r="K1473">
        <v>19</v>
      </c>
      <c r="L1473">
        <v>7</v>
      </c>
      <c r="M1473" t="str">
        <f t="shared" si="89"/>
        <v>re10-7</v>
      </c>
      <c r="N1473">
        <v>11</v>
      </c>
      <c r="O1473">
        <v>30</v>
      </c>
      <c r="P1473">
        <v>60</v>
      </c>
      <c r="Q1473">
        <v>24.3</v>
      </c>
      <c r="R1473" t="s">
        <v>14</v>
      </c>
      <c r="S1473">
        <v>24</v>
      </c>
      <c r="T1473" s="4" t="s">
        <v>42</v>
      </c>
      <c r="U1473" t="s">
        <v>30</v>
      </c>
      <c r="V1473">
        <v>17.831775736831599</v>
      </c>
      <c r="W1473">
        <f t="shared" si="90"/>
        <v>18</v>
      </c>
      <c r="X1473" t="s">
        <v>59</v>
      </c>
      <c r="Y1473" t="str">
        <f t="shared" si="91"/>
        <v>Po</v>
      </c>
    </row>
    <row r="1474" spans="1:25" x14ac:dyDescent="0.3">
      <c r="A1474">
        <v>116</v>
      </c>
      <c r="B1474">
        <v>974</v>
      </c>
      <c r="C1474" t="s">
        <v>32</v>
      </c>
      <c r="D1474" t="s">
        <v>27</v>
      </c>
      <c r="E1474">
        <f>VLOOKUP(D1474,Tabelle1!$A$2:$B$9,2,0)</f>
        <v>2</v>
      </c>
      <c r="F1474" t="s">
        <v>55</v>
      </c>
      <c r="G1474" t="s">
        <v>62</v>
      </c>
      <c r="H1474" t="str">
        <f>IF(AND(VLOOKUP(D1474,Tabelle1!$A$2:$C$9,3,0)="Uninf", G1474="yes"),"Uninf-AB",VLOOKUP(D1474,Tabelle1!$A$2:$C$9,3,0))</f>
        <v>wMelCS</v>
      </c>
      <c r="I1474" t="str">
        <f t="shared" si="88"/>
        <v>wMelCS_Po_2_-</v>
      </c>
      <c r="J1474">
        <v>2</v>
      </c>
      <c r="K1474">
        <v>19</v>
      </c>
      <c r="L1474">
        <v>7</v>
      </c>
      <c r="M1474" t="str">
        <f t="shared" si="89"/>
        <v>re10-7</v>
      </c>
      <c r="N1474">
        <v>11</v>
      </c>
      <c r="O1474">
        <v>30</v>
      </c>
      <c r="P1474">
        <v>60</v>
      </c>
      <c r="Q1474">
        <v>24.3</v>
      </c>
      <c r="R1474" t="s">
        <v>14</v>
      </c>
      <c r="S1474">
        <v>24</v>
      </c>
      <c r="T1474" s="4" t="s">
        <v>42</v>
      </c>
      <c r="U1474" t="s">
        <v>30</v>
      </c>
      <c r="V1474">
        <v>17.885129315436401</v>
      </c>
      <c r="W1474">
        <f t="shared" si="90"/>
        <v>18</v>
      </c>
      <c r="X1474" t="s">
        <v>59</v>
      </c>
      <c r="Y1474" t="str">
        <f t="shared" si="91"/>
        <v>Po</v>
      </c>
    </row>
    <row r="1475" spans="1:25" x14ac:dyDescent="0.3">
      <c r="A1475">
        <v>124</v>
      </c>
      <c r="B1475">
        <v>986</v>
      </c>
      <c r="C1475" t="s">
        <v>32</v>
      </c>
      <c r="D1475" t="s">
        <v>27</v>
      </c>
      <c r="E1475">
        <f>VLOOKUP(D1475,Tabelle1!$A$2:$B$9,2,0)</f>
        <v>2</v>
      </c>
      <c r="F1475" t="s">
        <v>55</v>
      </c>
      <c r="G1475" t="s">
        <v>62</v>
      </c>
      <c r="H1475" t="str">
        <f>IF(AND(VLOOKUP(D1475,Tabelle1!$A$2:$C$9,3,0)="Uninf", G1475="yes"),"Uninf-AB",VLOOKUP(D1475,Tabelle1!$A$2:$C$9,3,0))</f>
        <v>wMelCS</v>
      </c>
      <c r="I1475" t="str">
        <f t="shared" ref="I1475:I1538" si="92">H1475&amp;"_"&amp;Y1475&amp;"_"&amp;E1475&amp;"_"&amp;F1475</f>
        <v>wMelCS_Po_2_-</v>
      </c>
      <c r="J1475">
        <v>2</v>
      </c>
      <c r="K1475">
        <v>19</v>
      </c>
      <c r="L1475">
        <v>7</v>
      </c>
      <c r="M1475" t="str">
        <f t="shared" ref="M1475:M1538" si="93">D1475&amp;F1475&amp;L1475</f>
        <v>re10-7</v>
      </c>
      <c r="N1475">
        <v>11</v>
      </c>
      <c r="O1475">
        <v>30</v>
      </c>
      <c r="P1475">
        <v>60</v>
      </c>
      <c r="Q1475">
        <v>24.3</v>
      </c>
      <c r="R1475" t="s">
        <v>14</v>
      </c>
      <c r="S1475">
        <v>24</v>
      </c>
      <c r="T1475" s="4" t="s">
        <v>42</v>
      </c>
      <c r="U1475" t="s">
        <v>30</v>
      </c>
      <c r="V1475">
        <v>17.91901456383</v>
      </c>
      <c r="W1475">
        <f t="shared" ref="W1475:W1538" si="94">ROUND(V1475,0)</f>
        <v>18</v>
      </c>
      <c r="X1475" t="s">
        <v>59</v>
      </c>
      <c r="Y1475" t="str">
        <f t="shared" ref="Y1475:Y1538" si="95">MID(X1475,1,2)</f>
        <v>Po</v>
      </c>
    </row>
    <row r="1476" spans="1:25" x14ac:dyDescent="0.3">
      <c r="A1476">
        <v>104</v>
      </c>
      <c r="B1476">
        <v>1022</v>
      </c>
      <c r="C1476" t="s">
        <v>32</v>
      </c>
      <c r="D1476" t="s">
        <v>27</v>
      </c>
      <c r="E1476">
        <f>VLOOKUP(D1476,Tabelle1!$A$2:$B$9,2,0)</f>
        <v>2</v>
      </c>
      <c r="F1476" t="s">
        <v>55</v>
      </c>
      <c r="G1476" t="s">
        <v>62</v>
      </c>
      <c r="H1476" t="str">
        <f>IF(AND(VLOOKUP(D1476,Tabelle1!$A$2:$C$9,3,0)="Uninf", G1476="yes"),"Uninf-AB",VLOOKUP(D1476,Tabelle1!$A$2:$C$9,3,0))</f>
        <v>wMelCS</v>
      </c>
      <c r="I1476" t="str">
        <f t="shared" si="92"/>
        <v>wMelCS_Po_2_-</v>
      </c>
      <c r="J1476">
        <v>2</v>
      </c>
      <c r="K1476">
        <v>19</v>
      </c>
      <c r="L1476">
        <v>7</v>
      </c>
      <c r="M1476" t="str">
        <f t="shared" si="93"/>
        <v>re10-7</v>
      </c>
      <c r="N1476">
        <v>11</v>
      </c>
      <c r="O1476">
        <v>30</v>
      </c>
      <c r="P1476">
        <v>60</v>
      </c>
      <c r="Q1476">
        <v>24.3</v>
      </c>
      <c r="R1476" t="s">
        <v>14</v>
      </c>
      <c r="S1476">
        <v>24</v>
      </c>
      <c r="T1476" s="4" t="s">
        <v>42</v>
      </c>
      <c r="U1476" t="s">
        <v>30</v>
      </c>
      <c r="V1476">
        <v>17.8223945430634</v>
      </c>
      <c r="W1476">
        <f t="shared" si="94"/>
        <v>18</v>
      </c>
      <c r="X1476" t="s">
        <v>59</v>
      </c>
      <c r="Y1476" t="str">
        <f t="shared" si="95"/>
        <v>Po</v>
      </c>
    </row>
    <row r="1477" spans="1:25" x14ac:dyDescent="0.3">
      <c r="A1477">
        <v>150</v>
      </c>
      <c r="B1477">
        <v>1022</v>
      </c>
      <c r="C1477" t="s">
        <v>32</v>
      </c>
      <c r="D1477" t="s">
        <v>27</v>
      </c>
      <c r="E1477">
        <f>VLOOKUP(D1477,Tabelle1!$A$2:$B$9,2,0)</f>
        <v>2</v>
      </c>
      <c r="F1477" t="s">
        <v>55</v>
      </c>
      <c r="G1477" t="s">
        <v>62</v>
      </c>
      <c r="H1477" t="str">
        <f>IF(AND(VLOOKUP(D1477,Tabelle1!$A$2:$C$9,3,0)="Uninf", G1477="yes"),"Uninf-AB",VLOOKUP(D1477,Tabelle1!$A$2:$C$9,3,0))</f>
        <v>wMelCS</v>
      </c>
      <c r="I1477" t="str">
        <f t="shared" si="92"/>
        <v>wMelCS_Po_2_-</v>
      </c>
      <c r="J1477">
        <v>2</v>
      </c>
      <c r="K1477">
        <v>19</v>
      </c>
      <c r="L1477">
        <v>7</v>
      </c>
      <c r="M1477" t="str">
        <f t="shared" si="93"/>
        <v>re10-7</v>
      </c>
      <c r="N1477">
        <v>11</v>
      </c>
      <c r="O1477">
        <v>30</v>
      </c>
      <c r="P1477">
        <v>60</v>
      </c>
      <c r="Q1477">
        <v>24.3</v>
      </c>
      <c r="R1477" t="s">
        <v>14</v>
      </c>
      <c r="S1477">
        <v>24</v>
      </c>
      <c r="T1477" s="4" t="s">
        <v>42</v>
      </c>
      <c r="U1477" t="s">
        <v>30</v>
      </c>
      <c r="V1477">
        <v>18.0296828438264</v>
      </c>
      <c r="W1477">
        <f t="shared" si="94"/>
        <v>18</v>
      </c>
      <c r="X1477" t="s">
        <v>59</v>
      </c>
      <c r="Y1477" t="str">
        <f t="shared" si="95"/>
        <v>Po</v>
      </c>
    </row>
    <row r="1478" spans="1:25" x14ac:dyDescent="0.3">
      <c r="A1478">
        <v>152</v>
      </c>
      <c r="B1478">
        <v>1004</v>
      </c>
      <c r="C1478" t="s">
        <v>32</v>
      </c>
      <c r="D1478" t="s">
        <v>27</v>
      </c>
      <c r="E1478">
        <f>VLOOKUP(D1478,Tabelle1!$A$2:$B$9,2,0)</f>
        <v>2</v>
      </c>
      <c r="F1478" t="s">
        <v>55</v>
      </c>
      <c r="G1478" t="s">
        <v>62</v>
      </c>
      <c r="H1478" t="str">
        <f>IF(AND(VLOOKUP(D1478,Tabelle1!$A$2:$C$9,3,0)="Uninf", G1478="yes"),"Uninf-AB",VLOOKUP(D1478,Tabelle1!$A$2:$C$9,3,0))</f>
        <v>wMelCS</v>
      </c>
      <c r="I1478" t="str">
        <f t="shared" si="92"/>
        <v>wMelCS_Po_2_-</v>
      </c>
      <c r="J1478">
        <v>2</v>
      </c>
      <c r="K1478">
        <v>19</v>
      </c>
      <c r="L1478">
        <v>7</v>
      </c>
      <c r="M1478" t="str">
        <f t="shared" si="93"/>
        <v>re10-7</v>
      </c>
      <c r="N1478">
        <v>11</v>
      </c>
      <c r="O1478">
        <v>30</v>
      </c>
      <c r="P1478">
        <v>60</v>
      </c>
      <c r="Q1478">
        <v>24.3</v>
      </c>
      <c r="R1478" t="s">
        <v>14</v>
      </c>
      <c r="S1478">
        <v>24</v>
      </c>
      <c r="T1478" s="4" t="s">
        <v>42</v>
      </c>
      <c r="U1478" t="s">
        <v>30</v>
      </c>
      <c r="V1478">
        <v>18.041942714946501</v>
      </c>
      <c r="W1478">
        <f t="shared" si="94"/>
        <v>18</v>
      </c>
      <c r="X1478" t="s">
        <v>59</v>
      </c>
      <c r="Y1478" t="str">
        <f t="shared" si="95"/>
        <v>Po</v>
      </c>
    </row>
    <row r="1479" spans="1:25" x14ac:dyDescent="0.3">
      <c r="A1479">
        <v>256</v>
      </c>
      <c r="B1479">
        <v>1008</v>
      </c>
      <c r="C1479" t="s">
        <v>32</v>
      </c>
      <c r="D1479" t="s">
        <v>27</v>
      </c>
      <c r="E1479">
        <f>VLOOKUP(D1479,Tabelle1!$A$2:$B$9,2,0)</f>
        <v>2</v>
      </c>
      <c r="F1479" t="s">
        <v>55</v>
      </c>
      <c r="G1479" t="s">
        <v>62</v>
      </c>
      <c r="H1479" t="str">
        <f>IF(AND(VLOOKUP(D1479,Tabelle1!$A$2:$C$9,3,0)="Uninf", G1479="yes"),"Uninf-AB",VLOOKUP(D1479,Tabelle1!$A$2:$C$9,3,0))</f>
        <v>wMelCS</v>
      </c>
      <c r="I1479" t="str">
        <f t="shared" si="92"/>
        <v>wMelCS_Po_2_-</v>
      </c>
      <c r="J1479">
        <v>2</v>
      </c>
      <c r="K1479">
        <v>19</v>
      </c>
      <c r="L1479">
        <v>7</v>
      </c>
      <c r="M1479" t="str">
        <f t="shared" si="93"/>
        <v>re10-7</v>
      </c>
      <c r="N1479">
        <v>11</v>
      </c>
      <c r="O1479">
        <v>30</v>
      </c>
      <c r="P1479">
        <v>60</v>
      </c>
      <c r="Q1479">
        <v>24.3</v>
      </c>
      <c r="R1479" t="s">
        <v>14</v>
      </c>
      <c r="S1479">
        <v>24</v>
      </c>
      <c r="T1479" s="4" t="s">
        <v>42</v>
      </c>
      <c r="U1479" t="s">
        <v>30</v>
      </c>
      <c r="V1479">
        <v>18.509872895077301</v>
      </c>
      <c r="W1479">
        <f t="shared" si="94"/>
        <v>19</v>
      </c>
      <c r="X1479" t="s">
        <v>59</v>
      </c>
      <c r="Y1479" t="str">
        <f t="shared" si="95"/>
        <v>Po</v>
      </c>
    </row>
    <row r="1480" spans="1:25" x14ac:dyDescent="0.3">
      <c r="A1480">
        <v>410</v>
      </c>
      <c r="B1480">
        <v>988</v>
      </c>
      <c r="C1480" t="s">
        <v>32</v>
      </c>
      <c r="D1480" t="s">
        <v>27</v>
      </c>
      <c r="E1480">
        <f>VLOOKUP(D1480,Tabelle1!$A$2:$B$9,2,0)</f>
        <v>2</v>
      </c>
      <c r="F1480" t="s">
        <v>55</v>
      </c>
      <c r="G1480" t="s">
        <v>62</v>
      </c>
      <c r="H1480" t="str">
        <f>IF(AND(VLOOKUP(D1480,Tabelle1!$A$2:$C$9,3,0)="Uninf", G1480="yes"),"Uninf-AB",VLOOKUP(D1480,Tabelle1!$A$2:$C$9,3,0))</f>
        <v>wMelCS</v>
      </c>
      <c r="I1480" t="str">
        <f t="shared" si="92"/>
        <v>wMelCS_Po_2_-</v>
      </c>
      <c r="J1480">
        <v>2</v>
      </c>
      <c r="K1480">
        <v>19</v>
      </c>
      <c r="L1480">
        <v>7</v>
      </c>
      <c r="M1480" t="str">
        <f t="shared" si="93"/>
        <v>re10-7</v>
      </c>
      <c r="N1480">
        <v>11</v>
      </c>
      <c r="O1480">
        <v>30</v>
      </c>
      <c r="P1480">
        <v>60</v>
      </c>
      <c r="Q1480">
        <v>24.3</v>
      </c>
      <c r="R1480" t="s">
        <v>14</v>
      </c>
      <c r="S1480">
        <v>24</v>
      </c>
      <c r="T1480" s="4" t="s">
        <v>42</v>
      </c>
      <c r="U1480" t="s">
        <v>30</v>
      </c>
      <c r="V1480">
        <v>19.207446227341801</v>
      </c>
      <c r="W1480">
        <f t="shared" si="94"/>
        <v>19</v>
      </c>
      <c r="X1480" t="s">
        <v>59</v>
      </c>
      <c r="Y1480" t="str">
        <f t="shared" si="95"/>
        <v>Po</v>
      </c>
    </row>
    <row r="1481" spans="1:25" x14ac:dyDescent="0.3">
      <c r="A1481">
        <v>626</v>
      </c>
      <c r="B1481">
        <v>996</v>
      </c>
      <c r="C1481" t="s">
        <v>32</v>
      </c>
      <c r="D1481" t="s">
        <v>27</v>
      </c>
      <c r="E1481">
        <f>VLOOKUP(D1481,Tabelle1!$A$2:$B$9,2,0)</f>
        <v>2</v>
      </c>
      <c r="F1481" t="s">
        <v>55</v>
      </c>
      <c r="G1481" t="s">
        <v>62</v>
      </c>
      <c r="H1481" t="str">
        <f>IF(AND(VLOOKUP(D1481,Tabelle1!$A$2:$C$9,3,0)="Uninf", G1481="yes"),"Uninf-AB",VLOOKUP(D1481,Tabelle1!$A$2:$C$9,3,0))</f>
        <v>wMelCS</v>
      </c>
      <c r="I1481" t="str">
        <f t="shared" si="92"/>
        <v>wMelCS_Po_2_-</v>
      </c>
      <c r="J1481">
        <v>2</v>
      </c>
      <c r="K1481">
        <v>19</v>
      </c>
      <c r="L1481">
        <v>7</v>
      </c>
      <c r="M1481" t="str">
        <f t="shared" si="93"/>
        <v>re10-7</v>
      </c>
      <c r="N1481">
        <v>11</v>
      </c>
      <c r="O1481">
        <v>30</v>
      </c>
      <c r="P1481">
        <v>60</v>
      </c>
      <c r="Q1481">
        <v>24.3</v>
      </c>
      <c r="R1481" t="s">
        <v>14</v>
      </c>
      <c r="S1481">
        <v>24</v>
      </c>
      <c r="T1481" s="4" t="s">
        <v>42</v>
      </c>
      <c r="U1481" t="s">
        <v>30</v>
      </c>
      <c r="V1481">
        <v>20.179356726866502</v>
      </c>
      <c r="W1481">
        <f t="shared" si="94"/>
        <v>20</v>
      </c>
      <c r="X1481" t="s">
        <v>59</v>
      </c>
      <c r="Y1481" t="str">
        <f t="shared" si="95"/>
        <v>Po</v>
      </c>
    </row>
    <row r="1482" spans="1:25" x14ac:dyDescent="0.3">
      <c r="A1482">
        <v>728</v>
      </c>
      <c r="B1482">
        <v>990</v>
      </c>
      <c r="C1482" t="s">
        <v>32</v>
      </c>
      <c r="D1482" t="s">
        <v>27</v>
      </c>
      <c r="E1482">
        <f>VLOOKUP(D1482,Tabelle1!$A$2:$B$9,2,0)</f>
        <v>2</v>
      </c>
      <c r="F1482" t="s">
        <v>55</v>
      </c>
      <c r="G1482" t="s">
        <v>62</v>
      </c>
      <c r="H1482" t="str">
        <f>IF(AND(VLOOKUP(D1482,Tabelle1!$A$2:$C$9,3,0)="Uninf", G1482="yes"),"Uninf-AB",VLOOKUP(D1482,Tabelle1!$A$2:$C$9,3,0))</f>
        <v>wMelCS</v>
      </c>
      <c r="I1482" t="str">
        <f t="shared" si="92"/>
        <v>wMelCS_Po_2_-</v>
      </c>
      <c r="J1482">
        <v>2</v>
      </c>
      <c r="K1482">
        <v>19</v>
      </c>
      <c r="L1482">
        <v>7</v>
      </c>
      <c r="M1482" t="str">
        <f t="shared" si="93"/>
        <v>re10-7</v>
      </c>
      <c r="N1482">
        <v>11</v>
      </c>
      <c r="O1482">
        <v>30</v>
      </c>
      <c r="P1482">
        <v>60</v>
      </c>
      <c r="Q1482">
        <v>24.3</v>
      </c>
      <c r="R1482" t="s">
        <v>14</v>
      </c>
      <c r="S1482">
        <v>24</v>
      </c>
      <c r="T1482" s="4" t="s">
        <v>42</v>
      </c>
      <c r="U1482" t="s">
        <v>30</v>
      </c>
      <c r="V1482">
        <v>20.640078447906198</v>
      </c>
      <c r="W1482">
        <f t="shared" si="94"/>
        <v>21</v>
      </c>
      <c r="X1482" t="s">
        <v>59</v>
      </c>
      <c r="Y1482" t="str">
        <f t="shared" si="95"/>
        <v>Po</v>
      </c>
    </row>
    <row r="1483" spans="1:25" x14ac:dyDescent="0.3">
      <c r="A1483">
        <v>924</v>
      </c>
      <c r="B1483">
        <v>924</v>
      </c>
      <c r="C1483" t="s">
        <v>32</v>
      </c>
      <c r="D1483" t="s">
        <v>27</v>
      </c>
      <c r="E1483">
        <f>VLOOKUP(D1483,Tabelle1!$A$2:$B$9,2,0)</f>
        <v>2</v>
      </c>
      <c r="F1483" t="s">
        <v>55</v>
      </c>
      <c r="G1483" t="s">
        <v>62</v>
      </c>
      <c r="H1483" t="str">
        <f>IF(AND(VLOOKUP(D1483,Tabelle1!$A$2:$C$9,3,0)="Uninf", G1483="yes"),"Uninf-AB",VLOOKUP(D1483,Tabelle1!$A$2:$C$9,3,0))</f>
        <v>wMelCS</v>
      </c>
      <c r="I1483" t="str">
        <f t="shared" si="92"/>
        <v>wMelCS_Po_2_-</v>
      </c>
      <c r="J1483">
        <v>2</v>
      </c>
      <c r="K1483">
        <v>19</v>
      </c>
      <c r="L1483">
        <v>7</v>
      </c>
      <c r="M1483" t="str">
        <f t="shared" si="93"/>
        <v>re10-7</v>
      </c>
      <c r="N1483">
        <v>11</v>
      </c>
      <c r="O1483">
        <v>30</v>
      </c>
      <c r="P1483">
        <v>60</v>
      </c>
      <c r="Q1483">
        <v>24.3</v>
      </c>
      <c r="R1483" t="s">
        <v>14</v>
      </c>
      <c r="S1483">
        <v>24</v>
      </c>
      <c r="T1483" s="4" t="s">
        <v>42</v>
      </c>
      <c r="U1483" t="s">
        <v>30</v>
      </c>
      <c r="V1483">
        <v>21.5352137596355</v>
      </c>
      <c r="W1483">
        <f t="shared" si="94"/>
        <v>22</v>
      </c>
      <c r="X1483" t="s">
        <v>59</v>
      </c>
      <c r="Y1483" t="str">
        <f t="shared" si="95"/>
        <v>Po</v>
      </c>
    </row>
    <row r="1484" spans="1:25" x14ac:dyDescent="0.3">
      <c r="A1484">
        <v>950</v>
      </c>
      <c r="B1484">
        <v>924</v>
      </c>
      <c r="C1484" t="s">
        <v>32</v>
      </c>
      <c r="D1484" t="s">
        <v>27</v>
      </c>
      <c r="E1484">
        <f>VLOOKUP(D1484,Tabelle1!$A$2:$B$9,2,0)</f>
        <v>2</v>
      </c>
      <c r="F1484" t="s">
        <v>55</v>
      </c>
      <c r="G1484" t="s">
        <v>62</v>
      </c>
      <c r="H1484" t="str">
        <f>IF(AND(VLOOKUP(D1484,Tabelle1!$A$2:$C$9,3,0)="Uninf", G1484="yes"),"Uninf-AB",VLOOKUP(D1484,Tabelle1!$A$2:$C$9,3,0))</f>
        <v>wMelCS</v>
      </c>
      <c r="I1484" t="str">
        <f t="shared" si="92"/>
        <v>wMelCS_Po_2_-</v>
      </c>
      <c r="J1484">
        <v>2</v>
      </c>
      <c r="K1484">
        <v>19</v>
      </c>
      <c r="L1484">
        <v>7</v>
      </c>
      <c r="M1484" t="str">
        <f t="shared" si="93"/>
        <v>re10-7</v>
      </c>
      <c r="N1484">
        <v>11</v>
      </c>
      <c r="O1484">
        <v>30</v>
      </c>
      <c r="P1484">
        <v>60</v>
      </c>
      <c r="Q1484">
        <v>24.3</v>
      </c>
      <c r="R1484" t="s">
        <v>14</v>
      </c>
      <c r="S1484">
        <v>24</v>
      </c>
      <c r="T1484" s="4" t="s">
        <v>42</v>
      </c>
      <c r="U1484" t="s">
        <v>30</v>
      </c>
      <c r="V1484">
        <v>21.652376712240699</v>
      </c>
      <c r="W1484">
        <f t="shared" si="94"/>
        <v>22</v>
      </c>
      <c r="X1484" t="s">
        <v>59</v>
      </c>
      <c r="Y1484" t="str">
        <f t="shared" si="95"/>
        <v>Po</v>
      </c>
    </row>
    <row r="1485" spans="1:25" x14ac:dyDescent="0.3">
      <c r="A1485">
        <v>1000</v>
      </c>
      <c r="B1485">
        <v>982</v>
      </c>
      <c r="C1485" t="s">
        <v>32</v>
      </c>
      <c r="D1485" t="s">
        <v>27</v>
      </c>
      <c r="E1485">
        <f>VLOOKUP(D1485,Tabelle1!$A$2:$B$9,2,0)</f>
        <v>2</v>
      </c>
      <c r="F1485" t="s">
        <v>55</v>
      </c>
      <c r="G1485" t="s">
        <v>62</v>
      </c>
      <c r="H1485" t="str">
        <f>IF(AND(VLOOKUP(D1485,Tabelle1!$A$2:$C$9,3,0)="Uninf", G1485="yes"),"Uninf-AB",VLOOKUP(D1485,Tabelle1!$A$2:$C$9,3,0))</f>
        <v>wMelCS</v>
      </c>
      <c r="I1485" t="str">
        <f t="shared" si="92"/>
        <v>wMelCS_Po_2_-</v>
      </c>
      <c r="J1485">
        <v>2</v>
      </c>
      <c r="K1485">
        <v>19</v>
      </c>
      <c r="L1485">
        <v>7</v>
      </c>
      <c r="M1485" t="str">
        <f t="shared" si="93"/>
        <v>re10-7</v>
      </c>
      <c r="N1485">
        <v>11</v>
      </c>
      <c r="O1485">
        <v>30</v>
      </c>
      <c r="P1485">
        <v>60</v>
      </c>
      <c r="Q1485">
        <v>24.3</v>
      </c>
      <c r="R1485" t="s">
        <v>14</v>
      </c>
      <c r="S1485">
        <v>24</v>
      </c>
      <c r="T1485" s="4" t="s">
        <v>42</v>
      </c>
      <c r="U1485" t="s">
        <v>30</v>
      </c>
      <c r="V1485">
        <v>21.867226443432202</v>
      </c>
      <c r="W1485">
        <f t="shared" si="94"/>
        <v>22</v>
      </c>
      <c r="X1485" t="s">
        <v>59</v>
      </c>
      <c r="Y1485" t="str">
        <f t="shared" si="95"/>
        <v>Po</v>
      </c>
    </row>
    <row r="1486" spans="1:25" x14ac:dyDescent="0.3">
      <c r="A1486">
        <v>1016</v>
      </c>
      <c r="B1486">
        <v>984</v>
      </c>
      <c r="C1486" t="s">
        <v>32</v>
      </c>
      <c r="D1486" t="s">
        <v>27</v>
      </c>
      <c r="E1486">
        <f>VLOOKUP(D1486,Tabelle1!$A$2:$B$9,2,0)</f>
        <v>2</v>
      </c>
      <c r="F1486" t="s">
        <v>55</v>
      </c>
      <c r="G1486" t="s">
        <v>62</v>
      </c>
      <c r="H1486" t="str">
        <f>IF(AND(VLOOKUP(D1486,Tabelle1!$A$2:$C$9,3,0)="Uninf", G1486="yes"),"Uninf-AB",VLOOKUP(D1486,Tabelle1!$A$2:$C$9,3,0))</f>
        <v>wMelCS</v>
      </c>
      <c r="I1486" t="str">
        <f t="shared" si="92"/>
        <v>wMelCS_Po_2_-</v>
      </c>
      <c r="J1486">
        <v>2</v>
      </c>
      <c r="K1486">
        <v>19</v>
      </c>
      <c r="L1486">
        <v>7</v>
      </c>
      <c r="M1486" t="str">
        <f t="shared" si="93"/>
        <v>re10-7</v>
      </c>
      <c r="N1486">
        <v>11</v>
      </c>
      <c r="O1486">
        <v>30</v>
      </c>
      <c r="P1486">
        <v>60</v>
      </c>
      <c r="Q1486">
        <v>24.3</v>
      </c>
      <c r="R1486" t="s">
        <v>14</v>
      </c>
      <c r="S1486">
        <v>24</v>
      </c>
      <c r="T1486" s="4" t="s">
        <v>42</v>
      </c>
      <c r="U1486" t="s">
        <v>30</v>
      </c>
      <c r="V1486">
        <v>21.9389659068135</v>
      </c>
      <c r="W1486">
        <f t="shared" si="94"/>
        <v>22</v>
      </c>
      <c r="X1486" t="s">
        <v>59</v>
      </c>
      <c r="Y1486" t="str">
        <f t="shared" si="95"/>
        <v>Po</v>
      </c>
    </row>
    <row r="1487" spans="1:25" x14ac:dyDescent="0.3">
      <c r="A1487">
        <v>1252</v>
      </c>
      <c r="B1487">
        <v>948</v>
      </c>
      <c r="C1487" t="s">
        <v>32</v>
      </c>
      <c r="D1487" t="s">
        <v>27</v>
      </c>
      <c r="E1487">
        <f>VLOOKUP(D1487,Tabelle1!$A$2:$B$9,2,0)</f>
        <v>2</v>
      </c>
      <c r="F1487" t="s">
        <v>55</v>
      </c>
      <c r="G1487" t="s">
        <v>62</v>
      </c>
      <c r="H1487" t="str">
        <f>IF(AND(VLOOKUP(D1487,Tabelle1!$A$2:$C$9,3,0)="Uninf", G1487="yes"),"Uninf-AB",VLOOKUP(D1487,Tabelle1!$A$2:$C$9,3,0))</f>
        <v>wMelCS</v>
      </c>
      <c r="I1487" t="str">
        <f t="shared" si="92"/>
        <v>wMelCS_Po_2_-</v>
      </c>
      <c r="J1487">
        <v>2</v>
      </c>
      <c r="K1487">
        <v>19</v>
      </c>
      <c r="L1487">
        <v>7</v>
      </c>
      <c r="M1487" t="str">
        <f t="shared" si="93"/>
        <v>re10-7</v>
      </c>
      <c r="N1487">
        <v>11</v>
      </c>
      <c r="O1487">
        <v>30</v>
      </c>
      <c r="P1487">
        <v>60</v>
      </c>
      <c r="Q1487">
        <v>24.3</v>
      </c>
      <c r="R1487" t="s">
        <v>14</v>
      </c>
      <c r="S1487">
        <v>24</v>
      </c>
      <c r="T1487" s="4" t="s">
        <v>42</v>
      </c>
      <c r="U1487" t="s">
        <v>30</v>
      </c>
      <c r="V1487">
        <v>23.008939687684499</v>
      </c>
      <c r="W1487">
        <f t="shared" si="94"/>
        <v>23</v>
      </c>
      <c r="X1487" t="s">
        <v>59</v>
      </c>
      <c r="Y1487" t="str">
        <f t="shared" si="95"/>
        <v>Po</v>
      </c>
    </row>
    <row r="1488" spans="1:25" x14ac:dyDescent="0.3">
      <c r="A1488">
        <v>1254</v>
      </c>
      <c r="B1488">
        <v>934</v>
      </c>
      <c r="C1488" t="s">
        <v>32</v>
      </c>
      <c r="D1488" t="s">
        <v>27</v>
      </c>
      <c r="E1488">
        <f>VLOOKUP(D1488,Tabelle1!$A$2:$B$9,2,0)</f>
        <v>2</v>
      </c>
      <c r="F1488" t="s">
        <v>55</v>
      </c>
      <c r="G1488" t="s">
        <v>62</v>
      </c>
      <c r="H1488" t="str">
        <f>IF(AND(VLOOKUP(D1488,Tabelle1!$A$2:$C$9,3,0)="Uninf", G1488="yes"),"Uninf-AB",VLOOKUP(D1488,Tabelle1!$A$2:$C$9,3,0))</f>
        <v>wMelCS</v>
      </c>
      <c r="I1488" t="str">
        <f t="shared" si="92"/>
        <v>wMelCS_Po_2_-</v>
      </c>
      <c r="J1488">
        <v>2</v>
      </c>
      <c r="K1488">
        <v>19</v>
      </c>
      <c r="L1488">
        <v>7</v>
      </c>
      <c r="M1488" t="str">
        <f t="shared" si="93"/>
        <v>re10-7</v>
      </c>
      <c r="N1488">
        <v>11</v>
      </c>
      <c r="O1488">
        <v>30</v>
      </c>
      <c r="P1488">
        <v>60</v>
      </c>
      <c r="Q1488">
        <v>24.3</v>
      </c>
      <c r="R1488" t="s">
        <v>14</v>
      </c>
      <c r="S1488">
        <v>24</v>
      </c>
      <c r="T1488" s="4" t="s">
        <v>42</v>
      </c>
      <c r="U1488" t="s">
        <v>30</v>
      </c>
      <c r="V1488">
        <v>23.020477928514801</v>
      </c>
      <c r="W1488">
        <f t="shared" si="94"/>
        <v>23</v>
      </c>
      <c r="X1488" t="s">
        <v>59</v>
      </c>
      <c r="Y1488" t="str">
        <f t="shared" si="95"/>
        <v>Po</v>
      </c>
    </row>
    <row r="1489" spans="1:25" x14ac:dyDescent="0.3">
      <c r="A1489">
        <v>1244</v>
      </c>
      <c r="B1489">
        <v>918</v>
      </c>
      <c r="C1489" t="s">
        <v>32</v>
      </c>
      <c r="D1489" t="s">
        <v>27</v>
      </c>
      <c r="E1489">
        <f>VLOOKUP(D1489,Tabelle1!$A$2:$B$9,2,0)</f>
        <v>2</v>
      </c>
      <c r="F1489" t="s">
        <v>55</v>
      </c>
      <c r="G1489" t="s">
        <v>62</v>
      </c>
      <c r="H1489" t="str">
        <f>IF(AND(VLOOKUP(D1489,Tabelle1!$A$2:$C$9,3,0)="Uninf", G1489="yes"),"Uninf-AB",VLOOKUP(D1489,Tabelle1!$A$2:$C$9,3,0))</f>
        <v>wMelCS</v>
      </c>
      <c r="I1489" t="str">
        <f t="shared" si="92"/>
        <v>wMelCS_Po_2_-</v>
      </c>
      <c r="J1489">
        <v>2</v>
      </c>
      <c r="K1489">
        <v>19</v>
      </c>
      <c r="L1489">
        <v>7</v>
      </c>
      <c r="M1489" t="str">
        <f t="shared" si="93"/>
        <v>re10-7</v>
      </c>
      <c r="N1489">
        <v>11</v>
      </c>
      <c r="O1489">
        <v>30</v>
      </c>
      <c r="P1489">
        <v>60</v>
      </c>
      <c r="Q1489">
        <v>24.3</v>
      </c>
      <c r="R1489" t="s">
        <v>14</v>
      </c>
      <c r="S1489">
        <v>24</v>
      </c>
      <c r="T1489" s="4" t="s">
        <v>42</v>
      </c>
      <c r="U1489" t="s">
        <v>30</v>
      </c>
      <c r="V1489">
        <v>22.978301775595401</v>
      </c>
      <c r="W1489">
        <f t="shared" si="94"/>
        <v>23</v>
      </c>
      <c r="X1489" t="s">
        <v>59</v>
      </c>
      <c r="Y1489" t="str">
        <f t="shared" si="95"/>
        <v>Po</v>
      </c>
    </row>
    <row r="1490" spans="1:25" x14ac:dyDescent="0.3">
      <c r="A1490">
        <v>1302</v>
      </c>
      <c r="B1490">
        <v>934</v>
      </c>
      <c r="C1490" t="s">
        <v>32</v>
      </c>
      <c r="D1490" t="s">
        <v>27</v>
      </c>
      <c r="E1490">
        <f>VLOOKUP(D1490,Tabelle1!$A$2:$B$9,2,0)</f>
        <v>2</v>
      </c>
      <c r="F1490" t="s">
        <v>55</v>
      </c>
      <c r="G1490" t="s">
        <v>62</v>
      </c>
      <c r="H1490" t="str">
        <f>IF(AND(VLOOKUP(D1490,Tabelle1!$A$2:$C$9,3,0)="Uninf", G1490="yes"),"Uninf-AB",VLOOKUP(D1490,Tabelle1!$A$2:$C$9,3,0))</f>
        <v>wMelCS</v>
      </c>
      <c r="I1490" t="str">
        <f t="shared" si="92"/>
        <v>wMelCS_Po_2_-</v>
      </c>
      <c r="J1490">
        <v>2</v>
      </c>
      <c r="K1490">
        <v>19</v>
      </c>
      <c r="L1490">
        <v>7</v>
      </c>
      <c r="M1490" t="str">
        <f t="shared" si="93"/>
        <v>re10-7</v>
      </c>
      <c r="N1490">
        <v>11</v>
      </c>
      <c r="O1490">
        <v>30</v>
      </c>
      <c r="P1490">
        <v>60</v>
      </c>
      <c r="Q1490">
        <v>24.3</v>
      </c>
      <c r="R1490" t="s">
        <v>14</v>
      </c>
      <c r="S1490">
        <v>24</v>
      </c>
      <c r="T1490" s="4" t="s">
        <v>42</v>
      </c>
      <c r="U1490" t="s">
        <v>30</v>
      </c>
      <c r="V1490">
        <v>23.2367787640936</v>
      </c>
      <c r="W1490">
        <f t="shared" si="94"/>
        <v>23</v>
      </c>
      <c r="X1490" t="s">
        <v>59</v>
      </c>
      <c r="Y1490" t="str">
        <f t="shared" si="95"/>
        <v>Po</v>
      </c>
    </row>
    <row r="1491" spans="1:25" x14ac:dyDescent="0.3">
      <c r="A1491">
        <v>1330</v>
      </c>
      <c r="B1491">
        <v>958</v>
      </c>
      <c r="C1491" t="s">
        <v>32</v>
      </c>
      <c r="D1491" t="s">
        <v>27</v>
      </c>
      <c r="E1491">
        <f>VLOOKUP(D1491,Tabelle1!$A$2:$B$9,2,0)</f>
        <v>2</v>
      </c>
      <c r="F1491" t="s">
        <v>55</v>
      </c>
      <c r="G1491" t="s">
        <v>62</v>
      </c>
      <c r="H1491" t="str">
        <f>IF(AND(VLOOKUP(D1491,Tabelle1!$A$2:$C$9,3,0)="Uninf", G1491="yes"),"Uninf-AB",VLOOKUP(D1491,Tabelle1!$A$2:$C$9,3,0))</f>
        <v>wMelCS</v>
      </c>
      <c r="I1491" t="str">
        <f t="shared" si="92"/>
        <v>wMelCS_Po_2_-</v>
      </c>
      <c r="J1491">
        <v>2</v>
      </c>
      <c r="K1491">
        <v>19</v>
      </c>
      <c r="L1491">
        <v>7</v>
      </c>
      <c r="M1491" t="str">
        <f t="shared" si="93"/>
        <v>re10-7</v>
      </c>
      <c r="N1491">
        <v>11</v>
      </c>
      <c r="O1491">
        <v>30</v>
      </c>
      <c r="P1491">
        <v>60</v>
      </c>
      <c r="Q1491">
        <v>24.3</v>
      </c>
      <c r="R1491" t="s">
        <v>14</v>
      </c>
      <c r="S1491">
        <v>24</v>
      </c>
      <c r="T1491" s="4" t="s">
        <v>42</v>
      </c>
      <c r="U1491" t="s">
        <v>30</v>
      </c>
      <c r="V1491">
        <v>23.3586244697754</v>
      </c>
      <c r="W1491">
        <f t="shared" si="94"/>
        <v>23</v>
      </c>
      <c r="X1491" t="s">
        <v>59</v>
      </c>
      <c r="Y1491" t="str">
        <f t="shared" si="95"/>
        <v>Po</v>
      </c>
    </row>
    <row r="1492" spans="1:25" x14ac:dyDescent="0.3">
      <c r="A1492">
        <v>1294</v>
      </c>
      <c r="B1492">
        <v>970</v>
      </c>
      <c r="C1492" t="s">
        <v>32</v>
      </c>
      <c r="D1492" t="s">
        <v>27</v>
      </c>
      <c r="E1492">
        <f>VLOOKUP(D1492,Tabelle1!$A$2:$B$9,2,0)</f>
        <v>2</v>
      </c>
      <c r="F1492" t="s">
        <v>55</v>
      </c>
      <c r="G1492" t="s">
        <v>62</v>
      </c>
      <c r="H1492" t="str">
        <f>IF(AND(VLOOKUP(D1492,Tabelle1!$A$2:$C$9,3,0)="Uninf", G1492="yes"),"Uninf-AB",VLOOKUP(D1492,Tabelle1!$A$2:$C$9,3,0))</f>
        <v>wMelCS</v>
      </c>
      <c r="I1492" t="str">
        <f t="shared" si="92"/>
        <v>wMelCS_Po_2_-</v>
      </c>
      <c r="J1492">
        <v>2</v>
      </c>
      <c r="K1492">
        <v>19</v>
      </c>
      <c r="L1492">
        <v>7</v>
      </c>
      <c r="M1492" t="str">
        <f t="shared" si="93"/>
        <v>re10-7</v>
      </c>
      <c r="N1492">
        <v>11</v>
      </c>
      <c r="O1492">
        <v>30</v>
      </c>
      <c r="P1492">
        <v>60</v>
      </c>
      <c r="Q1492">
        <v>24.3</v>
      </c>
      <c r="R1492" t="s">
        <v>14</v>
      </c>
      <c r="S1492">
        <v>24</v>
      </c>
      <c r="T1492" s="4" t="s">
        <v>42</v>
      </c>
      <c r="U1492" t="s">
        <v>30</v>
      </c>
      <c r="V1492">
        <v>23.194233952221701</v>
      </c>
      <c r="W1492">
        <f t="shared" si="94"/>
        <v>23</v>
      </c>
      <c r="X1492" t="s">
        <v>59</v>
      </c>
      <c r="Y1492" t="str">
        <f t="shared" si="95"/>
        <v>Po</v>
      </c>
    </row>
    <row r="1493" spans="1:25" x14ac:dyDescent="0.3">
      <c r="A1493">
        <v>1330</v>
      </c>
      <c r="B1493">
        <v>908</v>
      </c>
      <c r="C1493" t="s">
        <v>32</v>
      </c>
      <c r="D1493" t="s">
        <v>27</v>
      </c>
      <c r="E1493">
        <f>VLOOKUP(D1493,Tabelle1!$A$2:$B$9,2,0)</f>
        <v>2</v>
      </c>
      <c r="F1493" t="s">
        <v>55</v>
      </c>
      <c r="G1493" t="s">
        <v>62</v>
      </c>
      <c r="H1493" t="str">
        <f>IF(AND(VLOOKUP(D1493,Tabelle1!$A$2:$C$9,3,0)="Uninf", G1493="yes"),"Uninf-AB",VLOOKUP(D1493,Tabelle1!$A$2:$C$9,3,0))</f>
        <v>wMelCS</v>
      </c>
      <c r="I1493" t="str">
        <f t="shared" si="92"/>
        <v>wMelCS_Po_2_-</v>
      </c>
      <c r="J1493">
        <v>2</v>
      </c>
      <c r="K1493">
        <v>19</v>
      </c>
      <c r="L1493">
        <v>7</v>
      </c>
      <c r="M1493" t="str">
        <f t="shared" si="93"/>
        <v>re10-7</v>
      </c>
      <c r="N1493">
        <v>11</v>
      </c>
      <c r="O1493">
        <v>30</v>
      </c>
      <c r="P1493">
        <v>60</v>
      </c>
      <c r="Q1493">
        <v>24.3</v>
      </c>
      <c r="R1493" t="s">
        <v>14</v>
      </c>
      <c r="S1493">
        <v>24</v>
      </c>
      <c r="T1493" s="4" t="s">
        <v>42</v>
      </c>
      <c r="U1493" t="s">
        <v>30</v>
      </c>
      <c r="V1493">
        <v>23.367644848398601</v>
      </c>
      <c r="W1493">
        <f t="shared" si="94"/>
        <v>23</v>
      </c>
      <c r="X1493" t="s">
        <v>59</v>
      </c>
      <c r="Y1493" t="str">
        <f t="shared" si="95"/>
        <v>Po</v>
      </c>
    </row>
    <row r="1494" spans="1:25" x14ac:dyDescent="0.3">
      <c r="A1494">
        <v>1624</v>
      </c>
      <c r="B1494">
        <v>954</v>
      </c>
      <c r="C1494" t="s">
        <v>32</v>
      </c>
      <c r="D1494" t="s">
        <v>27</v>
      </c>
      <c r="E1494">
        <f>VLOOKUP(D1494,Tabelle1!$A$2:$B$9,2,0)</f>
        <v>2</v>
      </c>
      <c r="F1494" t="s">
        <v>55</v>
      </c>
      <c r="G1494" t="s">
        <v>62</v>
      </c>
      <c r="H1494" t="str">
        <f>IF(AND(VLOOKUP(D1494,Tabelle1!$A$2:$C$9,3,0)="Uninf", G1494="yes"),"Uninf-AB",VLOOKUP(D1494,Tabelle1!$A$2:$C$9,3,0))</f>
        <v>wMelCS</v>
      </c>
      <c r="I1494" t="str">
        <f t="shared" si="92"/>
        <v>wMelCS_Po_2_-</v>
      </c>
      <c r="J1494">
        <v>2</v>
      </c>
      <c r="K1494">
        <v>19</v>
      </c>
      <c r="L1494">
        <v>7</v>
      </c>
      <c r="M1494" t="str">
        <f t="shared" si="93"/>
        <v>re10-7</v>
      </c>
      <c r="N1494">
        <v>11</v>
      </c>
      <c r="O1494">
        <v>30</v>
      </c>
      <c r="P1494">
        <v>60</v>
      </c>
      <c r="Q1494">
        <v>24.3</v>
      </c>
      <c r="R1494" t="s">
        <v>14</v>
      </c>
      <c r="S1494">
        <v>24</v>
      </c>
      <c r="T1494" s="4" t="s">
        <v>42</v>
      </c>
      <c r="U1494" t="s">
        <v>30</v>
      </c>
      <c r="V1494">
        <v>24.684188717985101</v>
      </c>
      <c r="W1494">
        <f t="shared" si="94"/>
        <v>25</v>
      </c>
      <c r="X1494" t="s">
        <v>59</v>
      </c>
      <c r="Y1494" t="str">
        <f t="shared" si="95"/>
        <v>Po</v>
      </c>
    </row>
    <row r="1495" spans="1:25" x14ac:dyDescent="0.3">
      <c r="A1495">
        <v>1612</v>
      </c>
      <c r="B1495">
        <v>922</v>
      </c>
      <c r="C1495" t="s">
        <v>32</v>
      </c>
      <c r="D1495" t="s">
        <v>27</v>
      </c>
      <c r="E1495">
        <f>VLOOKUP(D1495,Tabelle1!$A$2:$B$9,2,0)</f>
        <v>2</v>
      </c>
      <c r="F1495" t="s">
        <v>55</v>
      </c>
      <c r="G1495" t="s">
        <v>62</v>
      </c>
      <c r="H1495" t="str">
        <f>IF(AND(VLOOKUP(D1495,Tabelle1!$A$2:$C$9,3,0)="Uninf", G1495="yes"),"Uninf-AB",VLOOKUP(D1495,Tabelle1!$A$2:$C$9,3,0))</f>
        <v>wMelCS</v>
      </c>
      <c r="I1495" t="str">
        <f t="shared" si="92"/>
        <v>wMelCS_Po_2_-</v>
      </c>
      <c r="J1495">
        <v>2</v>
      </c>
      <c r="K1495">
        <v>19</v>
      </c>
      <c r="L1495">
        <v>7</v>
      </c>
      <c r="M1495" t="str">
        <f t="shared" si="93"/>
        <v>re10-7</v>
      </c>
      <c r="N1495">
        <v>11</v>
      </c>
      <c r="O1495">
        <v>30</v>
      </c>
      <c r="P1495">
        <v>60</v>
      </c>
      <c r="Q1495">
        <v>24.3</v>
      </c>
      <c r="R1495" t="s">
        <v>14</v>
      </c>
      <c r="S1495">
        <v>24</v>
      </c>
      <c r="T1495" s="4" t="s">
        <v>42</v>
      </c>
      <c r="U1495" t="s">
        <v>30</v>
      </c>
      <c r="V1495">
        <v>24.6358865514093</v>
      </c>
      <c r="W1495">
        <f t="shared" si="94"/>
        <v>25</v>
      </c>
      <c r="X1495" t="s">
        <v>59</v>
      </c>
      <c r="Y1495" t="str">
        <f t="shared" si="95"/>
        <v>Po</v>
      </c>
    </row>
    <row r="1496" spans="1:25" x14ac:dyDescent="0.3">
      <c r="A1496">
        <v>1632</v>
      </c>
      <c r="B1496">
        <v>934</v>
      </c>
      <c r="C1496" t="s">
        <v>32</v>
      </c>
      <c r="D1496" t="s">
        <v>27</v>
      </c>
      <c r="E1496">
        <f>VLOOKUP(D1496,Tabelle1!$A$2:$B$9,2,0)</f>
        <v>2</v>
      </c>
      <c r="F1496" t="s">
        <v>55</v>
      </c>
      <c r="G1496" t="s">
        <v>62</v>
      </c>
      <c r="H1496" t="str">
        <f>IF(AND(VLOOKUP(D1496,Tabelle1!$A$2:$C$9,3,0)="Uninf", G1496="yes"),"Uninf-AB",VLOOKUP(D1496,Tabelle1!$A$2:$C$9,3,0))</f>
        <v>wMelCS</v>
      </c>
      <c r="I1496" t="str">
        <f t="shared" si="92"/>
        <v>wMelCS_Po_2_-</v>
      </c>
      <c r="J1496">
        <v>2</v>
      </c>
      <c r="K1496">
        <v>19</v>
      </c>
      <c r="L1496">
        <v>7</v>
      </c>
      <c r="M1496" t="str">
        <f t="shared" si="93"/>
        <v>re10-7</v>
      </c>
      <c r="N1496">
        <v>11</v>
      </c>
      <c r="O1496">
        <v>30</v>
      </c>
      <c r="P1496">
        <v>60</v>
      </c>
      <c r="Q1496">
        <v>24.3</v>
      </c>
      <c r="R1496" t="s">
        <v>14</v>
      </c>
      <c r="S1496">
        <v>24</v>
      </c>
      <c r="T1496" s="4" t="s">
        <v>42</v>
      </c>
      <c r="U1496" t="s">
        <v>30</v>
      </c>
      <c r="V1496">
        <v>24.7238470086976</v>
      </c>
      <c r="W1496">
        <f t="shared" si="94"/>
        <v>25</v>
      </c>
      <c r="X1496" t="s">
        <v>59</v>
      </c>
      <c r="Y1496" t="str">
        <f t="shared" si="95"/>
        <v>Po</v>
      </c>
    </row>
    <row r="1497" spans="1:25" x14ac:dyDescent="0.3">
      <c r="A1497">
        <v>1648</v>
      </c>
      <c r="B1497">
        <v>910</v>
      </c>
      <c r="C1497" t="s">
        <v>32</v>
      </c>
      <c r="D1497" t="s">
        <v>27</v>
      </c>
      <c r="E1497">
        <f>VLOOKUP(D1497,Tabelle1!$A$2:$B$9,2,0)</f>
        <v>2</v>
      </c>
      <c r="F1497" t="s">
        <v>55</v>
      </c>
      <c r="G1497" t="s">
        <v>62</v>
      </c>
      <c r="H1497" t="str">
        <f>IF(AND(VLOOKUP(D1497,Tabelle1!$A$2:$C$9,3,0)="Uninf", G1497="yes"),"Uninf-AB",VLOOKUP(D1497,Tabelle1!$A$2:$C$9,3,0))</f>
        <v>wMelCS</v>
      </c>
      <c r="I1497" t="str">
        <f t="shared" si="92"/>
        <v>wMelCS_Po_2_-</v>
      </c>
      <c r="J1497">
        <v>2</v>
      </c>
      <c r="K1497">
        <v>19</v>
      </c>
      <c r="L1497">
        <v>7</v>
      </c>
      <c r="M1497" t="str">
        <f t="shared" si="93"/>
        <v>re10-7</v>
      </c>
      <c r="N1497">
        <v>11</v>
      </c>
      <c r="O1497">
        <v>30</v>
      </c>
      <c r="P1497">
        <v>60</v>
      </c>
      <c r="Q1497">
        <v>24.3</v>
      </c>
      <c r="R1497" t="s">
        <v>14</v>
      </c>
      <c r="S1497">
        <v>24</v>
      </c>
      <c r="T1497" s="4" t="s">
        <v>42</v>
      </c>
      <c r="U1497" t="s">
        <v>30</v>
      </c>
      <c r="V1497">
        <v>24.800277068962998</v>
      </c>
      <c r="W1497">
        <f t="shared" si="94"/>
        <v>25</v>
      </c>
      <c r="X1497" t="s">
        <v>59</v>
      </c>
      <c r="Y1497" t="str">
        <f t="shared" si="95"/>
        <v>Po</v>
      </c>
    </row>
    <row r="1498" spans="1:25" x14ac:dyDescent="0.3">
      <c r="A1498">
        <v>1666</v>
      </c>
      <c r="B1498">
        <v>924</v>
      </c>
      <c r="C1498" t="s">
        <v>32</v>
      </c>
      <c r="D1498" t="s">
        <v>27</v>
      </c>
      <c r="E1498">
        <f>VLOOKUP(D1498,Tabelle1!$A$2:$B$9,2,0)</f>
        <v>2</v>
      </c>
      <c r="F1498" t="s">
        <v>55</v>
      </c>
      <c r="G1498" t="s">
        <v>62</v>
      </c>
      <c r="H1498" t="str">
        <f>IF(AND(VLOOKUP(D1498,Tabelle1!$A$2:$C$9,3,0)="Uninf", G1498="yes"),"Uninf-AB",VLOOKUP(D1498,Tabelle1!$A$2:$C$9,3,0))</f>
        <v>wMelCS</v>
      </c>
      <c r="I1498" t="str">
        <f t="shared" si="92"/>
        <v>wMelCS_Po_2_-</v>
      </c>
      <c r="J1498">
        <v>2</v>
      </c>
      <c r="K1498">
        <v>19</v>
      </c>
      <c r="L1498">
        <v>7</v>
      </c>
      <c r="M1498" t="str">
        <f t="shared" si="93"/>
        <v>re10-7</v>
      </c>
      <c r="N1498">
        <v>11</v>
      </c>
      <c r="O1498">
        <v>30</v>
      </c>
      <c r="P1498">
        <v>60</v>
      </c>
      <c r="Q1498">
        <v>24.3</v>
      </c>
      <c r="R1498" t="s">
        <v>14</v>
      </c>
      <c r="S1498">
        <v>24</v>
      </c>
      <c r="T1498" s="4" t="s">
        <v>42</v>
      </c>
      <c r="U1498" t="s">
        <v>30</v>
      </c>
      <c r="V1498">
        <v>24.878864176290499</v>
      </c>
      <c r="W1498">
        <f t="shared" si="94"/>
        <v>25</v>
      </c>
      <c r="X1498" t="s">
        <v>59</v>
      </c>
      <c r="Y1498" t="str">
        <f t="shared" si="95"/>
        <v>Po</v>
      </c>
    </row>
    <row r="1499" spans="1:25" x14ac:dyDescent="0.3">
      <c r="A1499">
        <v>1726</v>
      </c>
      <c r="B1499">
        <v>934</v>
      </c>
      <c r="C1499" t="s">
        <v>32</v>
      </c>
      <c r="D1499" t="s">
        <v>27</v>
      </c>
      <c r="E1499">
        <f>VLOOKUP(D1499,Tabelle1!$A$2:$B$9,2,0)</f>
        <v>2</v>
      </c>
      <c r="F1499" t="s">
        <v>55</v>
      </c>
      <c r="G1499" t="s">
        <v>62</v>
      </c>
      <c r="H1499" t="str">
        <f>IF(AND(VLOOKUP(D1499,Tabelle1!$A$2:$C$9,3,0)="Uninf", G1499="yes"),"Uninf-AB",VLOOKUP(D1499,Tabelle1!$A$2:$C$9,3,0))</f>
        <v>wMelCS</v>
      </c>
      <c r="I1499" t="str">
        <f t="shared" si="92"/>
        <v>wMelCS_Po_2_-</v>
      </c>
      <c r="J1499">
        <v>2</v>
      </c>
      <c r="K1499">
        <v>19</v>
      </c>
      <c r="L1499">
        <v>7</v>
      </c>
      <c r="M1499" t="str">
        <f t="shared" si="93"/>
        <v>re10-7</v>
      </c>
      <c r="N1499">
        <v>11</v>
      </c>
      <c r="O1499">
        <v>30</v>
      </c>
      <c r="P1499">
        <v>60</v>
      </c>
      <c r="Q1499">
        <v>24.3</v>
      </c>
      <c r="R1499" t="s">
        <v>14</v>
      </c>
      <c r="S1499">
        <v>24</v>
      </c>
      <c r="T1499" s="4" t="s">
        <v>42</v>
      </c>
      <c r="U1499" t="s">
        <v>30</v>
      </c>
      <c r="V1499">
        <v>25.1474361450393</v>
      </c>
      <c r="W1499">
        <f t="shared" si="94"/>
        <v>25</v>
      </c>
      <c r="X1499" t="s">
        <v>59</v>
      </c>
      <c r="Y1499" t="str">
        <f t="shared" si="95"/>
        <v>Po</v>
      </c>
    </row>
    <row r="1500" spans="1:25" x14ac:dyDescent="0.3">
      <c r="A1500">
        <v>142</v>
      </c>
      <c r="B1500">
        <v>694</v>
      </c>
      <c r="C1500" t="s">
        <v>32</v>
      </c>
      <c r="D1500" t="s">
        <v>27</v>
      </c>
      <c r="E1500">
        <f>VLOOKUP(D1500,Tabelle1!$A$2:$B$9,2,0)</f>
        <v>2</v>
      </c>
      <c r="F1500" t="s">
        <v>55</v>
      </c>
      <c r="G1500" t="s">
        <v>62</v>
      </c>
      <c r="H1500" t="str">
        <f>IF(AND(VLOOKUP(D1500,Tabelle1!$A$2:$C$9,3,0)="Uninf", G1500="yes"),"Uninf-AB",VLOOKUP(D1500,Tabelle1!$A$2:$C$9,3,0))</f>
        <v>wMelCS</v>
      </c>
      <c r="I1500" t="str">
        <f t="shared" si="92"/>
        <v>wMelCS_Po_2_-</v>
      </c>
      <c r="J1500">
        <v>3</v>
      </c>
      <c r="K1500">
        <v>20</v>
      </c>
      <c r="L1500">
        <v>8</v>
      </c>
      <c r="M1500" t="str">
        <f t="shared" si="93"/>
        <v>re10-8</v>
      </c>
      <c r="N1500">
        <v>15</v>
      </c>
      <c r="O1500">
        <v>20</v>
      </c>
      <c r="P1500">
        <v>56</v>
      </c>
      <c r="Q1500">
        <v>24.8</v>
      </c>
      <c r="R1500" t="s">
        <v>14</v>
      </c>
      <c r="S1500">
        <v>24</v>
      </c>
      <c r="T1500" s="4" t="s">
        <v>42</v>
      </c>
      <c r="U1500" t="s">
        <v>30</v>
      </c>
      <c r="V1500">
        <v>17.940678872868201</v>
      </c>
      <c r="W1500">
        <f t="shared" si="94"/>
        <v>18</v>
      </c>
      <c r="X1500" t="s">
        <v>59</v>
      </c>
      <c r="Y1500" t="str">
        <f t="shared" si="95"/>
        <v>Po</v>
      </c>
    </row>
    <row r="1501" spans="1:25" x14ac:dyDescent="0.3">
      <c r="A1501">
        <v>242</v>
      </c>
      <c r="B1501">
        <v>696</v>
      </c>
      <c r="C1501" t="s">
        <v>32</v>
      </c>
      <c r="D1501" t="s">
        <v>27</v>
      </c>
      <c r="E1501">
        <f>VLOOKUP(D1501,Tabelle1!$A$2:$B$9,2,0)</f>
        <v>2</v>
      </c>
      <c r="F1501" t="s">
        <v>55</v>
      </c>
      <c r="G1501" t="s">
        <v>62</v>
      </c>
      <c r="H1501" t="str">
        <f>IF(AND(VLOOKUP(D1501,Tabelle1!$A$2:$C$9,3,0)="Uninf", G1501="yes"),"Uninf-AB",VLOOKUP(D1501,Tabelle1!$A$2:$C$9,3,0))</f>
        <v>wMelCS</v>
      </c>
      <c r="I1501" t="str">
        <f t="shared" si="92"/>
        <v>wMelCS_Po_2_-</v>
      </c>
      <c r="J1501">
        <v>3</v>
      </c>
      <c r="K1501">
        <v>20</v>
      </c>
      <c r="L1501">
        <v>8</v>
      </c>
      <c r="M1501" t="str">
        <f t="shared" si="93"/>
        <v>re10-8</v>
      </c>
      <c r="N1501">
        <v>15</v>
      </c>
      <c r="O1501">
        <v>20</v>
      </c>
      <c r="P1501">
        <v>56</v>
      </c>
      <c r="Q1501">
        <v>24.8</v>
      </c>
      <c r="R1501" t="s">
        <v>14</v>
      </c>
      <c r="S1501">
        <v>24</v>
      </c>
      <c r="T1501" s="4" t="s">
        <v>42</v>
      </c>
      <c r="U1501" t="s">
        <v>30</v>
      </c>
      <c r="V1501">
        <v>18.3837834811935</v>
      </c>
      <c r="W1501">
        <f t="shared" si="94"/>
        <v>18</v>
      </c>
      <c r="X1501" t="s">
        <v>59</v>
      </c>
      <c r="Y1501" t="str">
        <f t="shared" si="95"/>
        <v>Po</v>
      </c>
    </row>
    <row r="1502" spans="1:25" x14ac:dyDescent="0.3">
      <c r="A1502">
        <v>228</v>
      </c>
      <c r="B1502">
        <v>676</v>
      </c>
      <c r="C1502" t="s">
        <v>32</v>
      </c>
      <c r="D1502" t="s">
        <v>27</v>
      </c>
      <c r="E1502">
        <f>VLOOKUP(D1502,Tabelle1!$A$2:$B$9,2,0)</f>
        <v>2</v>
      </c>
      <c r="F1502" t="s">
        <v>55</v>
      </c>
      <c r="G1502" t="s">
        <v>62</v>
      </c>
      <c r="H1502" t="str">
        <f>IF(AND(VLOOKUP(D1502,Tabelle1!$A$2:$C$9,3,0)="Uninf", G1502="yes"),"Uninf-AB",VLOOKUP(D1502,Tabelle1!$A$2:$C$9,3,0))</f>
        <v>wMelCS</v>
      </c>
      <c r="I1502" t="str">
        <f t="shared" si="92"/>
        <v>wMelCS_Po_2_-</v>
      </c>
      <c r="J1502">
        <v>3</v>
      </c>
      <c r="K1502">
        <v>20</v>
      </c>
      <c r="L1502">
        <v>8</v>
      </c>
      <c r="M1502" t="str">
        <f t="shared" si="93"/>
        <v>re10-8</v>
      </c>
      <c r="N1502">
        <v>15</v>
      </c>
      <c r="O1502">
        <v>20</v>
      </c>
      <c r="P1502">
        <v>56</v>
      </c>
      <c r="Q1502">
        <v>24.8</v>
      </c>
      <c r="R1502" t="s">
        <v>14</v>
      </c>
      <c r="S1502">
        <v>24</v>
      </c>
      <c r="T1502" s="4" t="s">
        <v>42</v>
      </c>
      <c r="U1502" t="s">
        <v>30</v>
      </c>
      <c r="V1502">
        <v>18.3304280836483</v>
      </c>
      <c r="W1502">
        <f t="shared" si="94"/>
        <v>18</v>
      </c>
      <c r="X1502" t="s">
        <v>59</v>
      </c>
      <c r="Y1502" t="str">
        <f t="shared" si="95"/>
        <v>Po</v>
      </c>
    </row>
    <row r="1503" spans="1:25" x14ac:dyDescent="0.3">
      <c r="A1503">
        <v>238</v>
      </c>
      <c r="B1503">
        <v>664</v>
      </c>
      <c r="C1503" t="s">
        <v>32</v>
      </c>
      <c r="D1503" t="s">
        <v>27</v>
      </c>
      <c r="E1503">
        <f>VLOOKUP(D1503,Tabelle1!$A$2:$B$9,2,0)</f>
        <v>2</v>
      </c>
      <c r="F1503" t="s">
        <v>55</v>
      </c>
      <c r="G1503" t="s">
        <v>62</v>
      </c>
      <c r="H1503" t="str">
        <f>IF(AND(VLOOKUP(D1503,Tabelle1!$A$2:$C$9,3,0)="Uninf", G1503="yes"),"Uninf-AB",VLOOKUP(D1503,Tabelle1!$A$2:$C$9,3,0))</f>
        <v>wMelCS</v>
      </c>
      <c r="I1503" t="str">
        <f t="shared" si="92"/>
        <v>wMelCS_Po_2_-</v>
      </c>
      <c r="J1503">
        <v>3</v>
      </c>
      <c r="K1503">
        <v>20</v>
      </c>
      <c r="L1503">
        <v>8</v>
      </c>
      <c r="M1503" t="str">
        <f t="shared" si="93"/>
        <v>re10-8</v>
      </c>
      <c r="N1503">
        <v>15</v>
      </c>
      <c r="O1503">
        <v>20</v>
      </c>
      <c r="P1503">
        <v>56</v>
      </c>
      <c r="Q1503">
        <v>24.8</v>
      </c>
      <c r="R1503" t="s">
        <v>14</v>
      </c>
      <c r="S1503">
        <v>24</v>
      </c>
      <c r="T1503" s="4" t="s">
        <v>42</v>
      </c>
      <c r="U1503" t="s">
        <v>30</v>
      </c>
      <c r="V1503">
        <v>18.380108058728698</v>
      </c>
      <c r="W1503">
        <f t="shared" si="94"/>
        <v>18</v>
      </c>
      <c r="X1503" t="s">
        <v>59</v>
      </c>
      <c r="Y1503" t="str">
        <f t="shared" si="95"/>
        <v>Po</v>
      </c>
    </row>
    <row r="1504" spans="1:25" x14ac:dyDescent="0.3">
      <c r="A1504">
        <v>286</v>
      </c>
      <c r="B1504">
        <v>706</v>
      </c>
      <c r="C1504" t="s">
        <v>32</v>
      </c>
      <c r="D1504" t="s">
        <v>27</v>
      </c>
      <c r="E1504">
        <f>VLOOKUP(D1504,Tabelle1!$A$2:$B$9,2,0)</f>
        <v>2</v>
      </c>
      <c r="F1504" t="s">
        <v>55</v>
      </c>
      <c r="G1504" t="s">
        <v>62</v>
      </c>
      <c r="H1504" t="str">
        <f>IF(AND(VLOOKUP(D1504,Tabelle1!$A$2:$C$9,3,0)="Uninf", G1504="yes"),"Uninf-AB",VLOOKUP(D1504,Tabelle1!$A$2:$C$9,3,0))</f>
        <v>wMelCS</v>
      </c>
      <c r="I1504" t="str">
        <f t="shared" si="92"/>
        <v>wMelCS_Po_2_-</v>
      </c>
      <c r="J1504">
        <v>3</v>
      </c>
      <c r="K1504">
        <v>20</v>
      </c>
      <c r="L1504">
        <v>8</v>
      </c>
      <c r="M1504" t="str">
        <f t="shared" si="93"/>
        <v>re10-8</v>
      </c>
      <c r="N1504">
        <v>15</v>
      </c>
      <c r="O1504">
        <v>20</v>
      </c>
      <c r="P1504">
        <v>56</v>
      </c>
      <c r="Q1504">
        <v>24.8</v>
      </c>
      <c r="R1504" t="s">
        <v>14</v>
      </c>
      <c r="S1504">
        <v>24</v>
      </c>
      <c r="T1504" s="4" t="s">
        <v>42</v>
      </c>
      <c r="U1504" t="s">
        <v>30</v>
      </c>
      <c r="V1504">
        <v>18.574735576894199</v>
      </c>
      <c r="W1504">
        <f t="shared" si="94"/>
        <v>19</v>
      </c>
      <c r="X1504" t="s">
        <v>59</v>
      </c>
      <c r="Y1504" t="str">
        <f t="shared" si="95"/>
        <v>Po</v>
      </c>
    </row>
    <row r="1505" spans="1:25" x14ac:dyDescent="0.3">
      <c r="A1505">
        <v>316</v>
      </c>
      <c r="B1505">
        <v>660</v>
      </c>
      <c r="C1505" t="s">
        <v>32</v>
      </c>
      <c r="D1505" t="s">
        <v>27</v>
      </c>
      <c r="E1505">
        <f>VLOOKUP(D1505,Tabelle1!$A$2:$B$9,2,0)</f>
        <v>2</v>
      </c>
      <c r="F1505" t="s">
        <v>55</v>
      </c>
      <c r="G1505" t="s">
        <v>62</v>
      </c>
      <c r="H1505" t="str">
        <f>IF(AND(VLOOKUP(D1505,Tabelle1!$A$2:$C$9,3,0)="Uninf", G1505="yes"),"Uninf-AB",VLOOKUP(D1505,Tabelle1!$A$2:$C$9,3,0))</f>
        <v>wMelCS</v>
      </c>
      <c r="I1505" t="str">
        <f t="shared" si="92"/>
        <v>wMelCS_Po_2_-</v>
      </c>
      <c r="J1505">
        <v>3</v>
      </c>
      <c r="K1505">
        <v>20</v>
      </c>
      <c r="L1505">
        <v>8</v>
      </c>
      <c r="M1505" t="str">
        <f t="shared" si="93"/>
        <v>re10-8</v>
      </c>
      <c r="N1505">
        <v>15</v>
      </c>
      <c r="O1505">
        <v>20</v>
      </c>
      <c r="P1505">
        <v>56</v>
      </c>
      <c r="Q1505">
        <v>24.8</v>
      </c>
      <c r="R1505" t="s">
        <v>14</v>
      </c>
      <c r="S1505">
        <v>24</v>
      </c>
      <c r="T1505" s="4" t="s">
        <v>42</v>
      </c>
      <c r="U1505" t="s">
        <v>30</v>
      </c>
      <c r="V1505">
        <v>18.728176743322301</v>
      </c>
      <c r="W1505">
        <f t="shared" si="94"/>
        <v>19</v>
      </c>
      <c r="X1505" t="s">
        <v>59</v>
      </c>
      <c r="Y1505" t="str">
        <f t="shared" si="95"/>
        <v>Po</v>
      </c>
    </row>
    <row r="1506" spans="1:25" x14ac:dyDescent="0.3">
      <c r="A1506">
        <v>322</v>
      </c>
      <c r="B1506">
        <v>646</v>
      </c>
      <c r="C1506" t="s">
        <v>32</v>
      </c>
      <c r="D1506" t="s">
        <v>27</v>
      </c>
      <c r="E1506">
        <f>VLOOKUP(D1506,Tabelle1!$A$2:$B$9,2,0)</f>
        <v>2</v>
      </c>
      <c r="F1506" t="s">
        <v>55</v>
      </c>
      <c r="G1506" t="s">
        <v>62</v>
      </c>
      <c r="H1506" t="str">
        <f>IF(AND(VLOOKUP(D1506,Tabelle1!$A$2:$C$9,3,0)="Uninf", G1506="yes"),"Uninf-AB",VLOOKUP(D1506,Tabelle1!$A$2:$C$9,3,0))</f>
        <v>wMelCS</v>
      </c>
      <c r="I1506" t="str">
        <f t="shared" si="92"/>
        <v>wMelCS_Po_2_-</v>
      </c>
      <c r="J1506">
        <v>3</v>
      </c>
      <c r="K1506">
        <v>20</v>
      </c>
      <c r="L1506">
        <v>8</v>
      </c>
      <c r="M1506" t="str">
        <f t="shared" si="93"/>
        <v>re10-8</v>
      </c>
      <c r="N1506">
        <v>15</v>
      </c>
      <c r="O1506">
        <v>20</v>
      </c>
      <c r="P1506">
        <v>56</v>
      </c>
      <c r="Q1506">
        <v>24.8</v>
      </c>
      <c r="R1506" t="s">
        <v>14</v>
      </c>
      <c r="S1506">
        <v>24</v>
      </c>
      <c r="T1506" s="4" t="s">
        <v>42</v>
      </c>
      <c r="U1506" t="s">
        <v>30</v>
      </c>
      <c r="V1506">
        <v>18.760977572377602</v>
      </c>
      <c r="W1506">
        <f t="shared" si="94"/>
        <v>19</v>
      </c>
      <c r="X1506" t="s">
        <v>59</v>
      </c>
      <c r="Y1506" t="str">
        <f t="shared" si="95"/>
        <v>Po</v>
      </c>
    </row>
    <row r="1507" spans="1:25" x14ac:dyDescent="0.3">
      <c r="A1507">
        <v>496</v>
      </c>
      <c r="B1507">
        <v>666</v>
      </c>
      <c r="C1507" t="s">
        <v>32</v>
      </c>
      <c r="D1507" t="s">
        <v>27</v>
      </c>
      <c r="E1507">
        <f>VLOOKUP(D1507,Tabelle1!$A$2:$B$9,2,0)</f>
        <v>2</v>
      </c>
      <c r="F1507" t="s">
        <v>55</v>
      </c>
      <c r="G1507" t="s">
        <v>62</v>
      </c>
      <c r="H1507" t="str">
        <f>IF(AND(VLOOKUP(D1507,Tabelle1!$A$2:$C$9,3,0)="Uninf", G1507="yes"),"Uninf-AB",VLOOKUP(D1507,Tabelle1!$A$2:$C$9,3,0))</f>
        <v>wMelCS</v>
      </c>
      <c r="I1507" t="str">
        <f t="shared" si="92"/>
        <v>wMelCS_Po_2_-</v>
      </c>
      <c r="J1507">
        <v>3</v>
      </c>
      <c r="K1507">
        <v>20</v>
      </c>
      <c r="L1507">
        <v>8</v>
      </c>
      <c r="M1507" t="str">
        <f t="shared" si="93"/>
        <v>re10-8</v>
      </c>
      <c r="N1507">
        <v>15</v>
      </c>
      <c r="O1507">
        <v>20</v>
      </c>
      <c r="P1507">
        <v>56</v>
      </c>
      <c r="Q1507">
        <v>24.8</v>
      </c>
      <c r="R1507" t="s">
        <v>14</v>
      </c>
      <c r="S1507">
        <v>24</v>
      </c>
      <c r="T1507" s="4" t="s">
        <v>42</v>
      </c>
      <c r="U1507" t="s">
        <v>30</v>
      </c>
      <c r="V1507">
        <v>19.524708740423002</v>
      </c>
      <c r="W1507">
        <f t="shared" si="94"/>
        <v>20</v>
      </c>
      <c r="X1507" t="s">
        <v>59</v>
      </c>
      <c r="Y1507" t="str">
        <f t="shared" si="95"/>
        <v>Po</v>
      </c>
    </row>
    <row r="1508" spans="1:25" x14ac:dyDescent="0.3">
      <c r="A1508">
        <v>516</v>
      </c>
      <c r="B1508">
        <v>678</v>
      </c>
      <c r="C1508" t="s">
        <v>32</v>
      </c>
      <c r="D1508" t="s">
        <v>27</v>
      </c>
      <c r="E1508">
        <f>VLOOKUP(D1508,Tabelle1!$A$2:$B$9,2,0)</f>
        <v>2</v>
      </c>
      <c r="F1508" t="s">
        <v>55</v>
      </c>
      <c r="G1508" t="s">
        <v>62</v>
      </c>
      <c r="H1508" t="str">
        <f>IF(AND(VLOOKUP(D1508,Tabelle1!$A$2:$C$9,3,0)="Uninf", G1508="yes"),"Uninf-AB",VLOOKUP(D1508,Tabelle1!$A$2:$C$9,3,0))</f>
        <v>wMelCS</v>
      </c>
      <c r="I1508" t="str">
        <f t="shared" si="92"/>
        <v>wMelCS_Po_2_-</v>
      </c>
      <c r="J1508">
        <v>3</v>
      </c>
      <c r="K1508">
        <v>20</v>
      </c>
      <c r="L1508">
        <v>8</v>
      </c>
      <c r="M1508" t="str">
        <f t="shared" si="93"/>
        <v>re10-8</v>
      </c>
      <c r="N1508">
        <v>15</v>
      </c>
      <c r="O1508">
        <v>20</v>
      </c>
      <c r="P1508">
        <v>56</v>
      </c>
      <c r="Q1508">
        <v>24.8</v>
      </c>
      <c r="R1508" t="s">
        <v>14</v>
      </c>
      <c r="S1508">
        <v>24</v>
      </c>
      <c r="T1508" s="4" t="s">
        <v>42</v>
      </c>
      <c r="U1508" t="s">
        <v>30</v>
      </c>
      <c r="V1508">
        <v>19.608224222311399</v>
      </c>
      <c r="W1508">
        <f t="shared" si="94"/>
        <v>20</v>
      </c>
      <c r="X1508" t="s">
        <v>59</v>
      </c>
      <c r="Y1508" t="str">
        <f t="shared" si="95"/>
        <v>Po</v>
      </c>
    </row>
    <row r="1509" spans="1:25" x14ac:dyDescent="0.3">
      <c r="A1509">
        <v>524</v>
      </c>
      <c r="B1509">
        <v>652</v>
      </c>
      <c r="C1509" t="s">
        <v>32</v>
      </c>
      <c r="D1509" t="s">
        <v>27</v>
      </c>
      <c r="E1509">
        <f>VLOOKUP(D1509,Tabelle1!$A$2:$B$9,2,0)</f>
        <v>2</v>
      </c>
      <c r="F1509" t="s">
        <v>55</v>
      </c>
      <c r="G1509" t="s">
        <v>62</v>
      </c>
      <c r="H1509" t="str">
        <f>IF(AND(VLOOKUP(D1509,Tabelle1!$A$2:$C$9,3,0)="Uninf", G1509="yes"),"Uninf-AB",VLOOKUP(D1509,Tabelle1!$A$2:$C$9,3,0))</f>
        <v>wMelCS</v>
      </c>
      <c r="I1509" t="str">
        <f t="shared" si="92"/>
        <v>wMelCS_Po_2_-</v>
      </c>
      <c r="J1509">
        <v>3</v>
      </c>
      <c r="K1509">
        <v>20</v>
      </c>
      <c r="L1509">
        <v>8</v>
      </c>
      <c r="M1509" t="str">
        <f t="shared" si="93"/>
        <v>re10-8</v>
      </c>
      <c r="N1509">
        <v>15</v>
      </c>
      <c r="O1509">
        <v>20</v>
      </c>
      <c r="P1509">
        <v>56</v>
      </c>
      <c r="Q1509">
        <v>24.8</v>
      </c>
      <c r="R1509" t="s">
        <v>14</v>
      </c>
      <c r="S1509">
        <v>24</v>
      </c>
      <c r="T1509" s="4" t="s">
        <v>42</v>
      </c>
      <c r="U1509" t="s">
        <v>30</v>
      </c>
      <c r="V1509">
        <v>19.655186237921999</v>
      </c>
      <c r="W1509">
        <f t="shared" si="94"/>
        <v>20</v>
      </c>
      <c r="X1509" t="s">
        <v>59</v>
      </c>
      <c r="Y1509" t="str">
        <f t="shared" si="95"/>
        <v>Po</v>
      </c>
    </row>
    <row r="1510" spans="1:25" x14ac:dyDescent="0.3">
      <c r="A1510">
        <v>530</v>
      </c>
      <c r="B1510">
        <v>632</v>
      </c>
      <c r="C1510" t="s">
        <v>32</v>
      </c>
      <c r="D1510" t="s">
        <v>27</v>
      </c>
      <c r="E1510">
        <f>VLOOKUP(D1510,Tabelle1!$A$2:$B$9,2,0)</f>
        <v>2</v>
      </c>
      <c r="F1510" t="s">
        <v>55</v>
      </c>
      <c r="G1510" t="s">
        <v>62</v>
      </c>
      <c r="H1510" t="str">
        <f>IF(AND(VLOOKUP(D1510,Tabelle1!$A$2:$C$9,3,0)="Uninf", G1510="yes"),"Uninf-AB",VLOOKUP(D1510,Tabelle1!$A$2:$C$9,3,0))</f>
        <v>wMelCS</v>
      </c>
      <c r="I1510" t="str">
        <f t="shared" si="92"/>
        <v>wMelCS_Po_2_-</v>
      </c>
      <c r="J1510">
        <v>3</v>
      </c>
      <c r="K1510">
        <v>20</v>
      </c>
      <c r="L1510">
        <v>8</v>
      </c>
      <c r="M1510" t="str">
        <f t="shared" si="93"/>
        <v>re10-8</v>
      </c>
      <c r="N1510">
        <v>15</v>
      </c>
      <c r="O1510">
        <v>20</v>
      </c>
      <c r="P1510">
        <v>56</v>
      </c>
      <c r="Q1510">
        <v>24.8</v>
      </c>
      <c r="R1510" t="s">
        <v>14</v>
      </c>
      <c r="S1510">
        <v>24</v>
      </c>
      <c r="T1510" s="4" t="s">
        <v>42</v>
      </c>
      <c r="U1510" t="s">
        <v>30</v>
      </c>
      <c r="V1510">
        <v>19.690627811689399</v>
      </c>
      <c r="W1510">
        <f t="shared" si="94"/>
        <v>20</v>
      </c>
      <c r="X1510" t="s">
        <v>59</v>
      </c>
      <c r="Y1510" t="str">
        <f t="shared" si="95"/>
        <v>Po</v>
      </c>
    </row>
    <row r="1511" spans="1:25" x14ac:dyDescent="0.3">
      <c r="A1511">
        <v>1320</v>
      </c>
      <c r="B1511">
        <v>578</v>
      </c>
      <c r="C1511" t="s">
        <v>32</v>
      </c>
      <c r="D1511" t="s">
        <v>27</v>
      </c>
      <c r="E1511">
        <f>VLOOKUP(D1511,Tabelle1!$A$2:$B$9,2,0)</f>
        <v>2</v>
      </c>
      <c r="F1511" t="s">
        <v>55</v>
      </c>
      <c r="G1511" t="s">
        <v>62</v>
      </c>
      <c r="H1511" t="str">
        <f>IF(AND(VLOOKUP(D1511,Tabelle1!$A$2:$C$9,3,0)="Uninf", G1511="yes"),"Uninf-AB",VLOOKUP(D1511,Tabelle1!$A$2:$C$9,3,0))</f>
        <v>wMelCS</v>
      </c>
      <c r="I1511" t="str">
        <f t="shared" si="92"/>
        <v>wMelCS_Po_2_-</v>
      </c>
      <c r="J1511">
        <v>3</v>
      </c>
      <c r="K1511">
        <v>20</v>
      </c>
      <c r="L1511">
        <v>8</v>
      </c>
      <c r="M1511" t="str">
        <f t="shared" si="93"/>
        <v>re10-8</v>
      </c>
      <c r="N1511">
        <v>15</v>
      </c>
      <c r="O1511">
        <v>20</v>
      </c>
      <c r="P1511">
        <v>56</v>
      </c>
      <c r="Q1511">
        <v>24.8</v>
      </c>
      <c r="R1511" t="s">
        <v>14</v>
      </c>
      <c r="S1511">
        <v>24</v>
      </c>
      <c r="T1511" s="4" t="s">
        <v>42</v>
      </c>
      <c r="U1511" t="s">
        <v>30</v>
      </c>
      <c r="V1511">
        <v>23.221874880943101</v>
      </c>
      <c r="W1511">
        <f t="shared" si="94"/>
        <v>23</v>
      </c>
      <c r="X1511" t="s">
        <v>59</v>
      </c>
      <c r="Y1511" t="str">
        <f t="shared" si="95"/>
        <v>Po</v>
      </c>
    </row>
    <row r="1512" spans="1:25" x14ac:dyDescent="0.3">
      <c r="A1512">
        <v>1626</v>
      </c>
      <c r="B1512">
        <v>526</v>
      </c>
      <c r="C1512" t="s">
        <v>32</v>
      </c>
      <c r="D1512" t="s">
        <v>27</v>
      </c>
      <c r="E1512">
        <f>VLOOKUP(D1512,Tabelle1!$A$2:$B$9,2,0)</f>
        <v>2</v>
      </c>
      <c r="F1512" t="s">
        <v>55</v>
      </c>
      <c r="G1512" t="s">
        <v>62</v>
      </c>
      <c r="H1512" t="str">
        <f>IF(AND(VLOOKUP(D1512,Tabelle1!$A$2:$C$9,3,0)="Uninf", G1512="yes"),"Uninf-AB",VLOOKUP(D1512,Tabelle1!$A$2:$C$9,3,0))</f>
        <v>wMelCS</v>
      </c>
      <c r="I1512" t="str">
        <f t="shared" si="92"/>
        <v>wMelCS_Po_2_-</v>
      </c>
      <c r="J1512">
        <v>3</v>
      </c>
      <c r="K1512">
        <v>20</v>
      </c>
      <c r="L1512">
        <v>8</v>
      </c>
      <c r="M1512" t="str">
        <f t="shared" si="93"/>
        <v>re10-8</v>
      </c>
      <c r="N1512">
        <v>15</v>
      </c>
      <c r="O1512">
        <v>20</v>
      </c>
      <c r="P1512">
        <v>56</v>
      </c>
      <c r="Q1512">
        <v>24.8</v>
      </c>
      <c r="R1512" t="s">
        <v>14</v>
      </c>
      <c r="S1512">
        <v>24</v>
      </c>
      <c r="T1512" s="4" t="s">
        <v>42</v>
      </c>
      <c r="U1512" t="s">
        <v>30</v>
      </c>
      <c r="V1512">
        <v>24.603354996196099</v>
      </c>
      <c r="W1512">
        <f t="shared" si="94"/>
        <v>25</v>
      </c>
      <c r="X1512" t="s">
        <v>59</v>
      </c>
      <c r="Y1512" t="str">
        <f t="shared" si="95"/>
        <v>Po</v>
      </c>
    </row>
    <row r="1513" spans="1:25" x14ac:dyDescent="0.3">
      <c r="A1513">
        <v>1714</v>
      </c>
      <c r="B1513">
        <v>514</v>
      </c>
      <c r="C1513" t="s">
        <v>32</v>
      </c>
      <c r="D1513" t="s">
        <v>27</v>
      </c>
      <c r="E1513">
        <f>VLOOKUP(D1513,Tabelle1!$A$2:$B$9,2,0)</f>
        <v>2</v>
      </c>
      <c r="F1513" t="s">
        <v>55</v>
      </c>
      <c r="G1513" t="s">
        <v>62</v>
      </c>
      <c r="H1513" t="str">
        <f>IF(AND(VLOOKUP(D1513,Tabelle1!$A$2:$C$9,3,0)="Uninf", G1513="yes"),"Uninf-AB",VLOOKUP(D1513,Tabelle1!$A$2:$C$9,3,0))</f>
        <v>wMelCS</v>
      </c>
      <c r="I1513" t="str">
        <f t="shared" si="92"/>
        <v>wMelCS_Po_2_-</v>
      </c>
      <c r="J1513">
        <v>3</v>
      </c>
      <c r="K1513">
        <v>20</v>
      </c>
      <c r="L1513">
        <v>8</v>
      </c>
      <c r="M1513" t="str">
        <f t="shared" si="93"/>
        <v>re10-8</v>
      </c>
      <c r="N1513">
        <v>15</v>
      </c>
      <c r="O1513">
        <v>20</v>
      </c>
      <c r="P1513">
        <v>56</v>
      </c>
      <c r="Q1513">
        <v>24.8</v>
      </c>
      <c r="R1513" t="s">
        <v>14</v>
      </c>
      <c r="S1513">
        <v>24</v>
      </c>
      <c r="T1513" s="4" t="s">
        <v>42</v>
      </c>
      <c r="U1513" t="s">
        <v>30</v>
      </c>
      <c r="V1513">
        <v>24.999343159395401</v>
      </c>
      <c r="W1513">
        <f t="shared" si="94"/>
        <v>25</v>
      </c>
      <c r="X1513" t="s">
        <v>59</v>
      </c>
      <c r="Y1513" t="str">
        <f t="shared" si="95"/>
        <v>Po</v>
      </c>
    </row>
    <row r="1514" spans="1:25" x14ac:dyDescent="0.3">
      <c r="A1514">
        <v>1724</v>
      </c>
      <c r="B1514">
        <v>498</v>
      </c>
      <c r="C1514" t="s">
        <v>32</v>
      </c>
      <c r="D1514" t="s">
        <v>27</v>
      </c>
      <c r="E1514">
        <f>VLOOKUP(D1514,Tabelle1!$A$2:$B$9,2,0)</f>
        <v>2</v>
      </c>
      <c r="F1514" t="s">
        <v>55</v>
      </c>
      <c r="G1514" t="s">
        <v>62</v>
      </c>
      <c r="H1514" t="str">
        <f>IF(AND(VLOOKUP(D1514,Tabelle1!$A$2:$C$9,3,0)="Uninf", G1514="yes"),"Uninf-AB",VLOOKUP(D1514,Tabelle1!$A$2:$C$9,3,0))</f>
        <v>wMelCS</v>
      </c>
      <c r="I1514" t="str">
        <f t="shared" si="92"/>
        <v>wMelCS_Po_2_-</v>
      </c>
      <c r="J1514">
        <v>3</v>
      </c>
      <c r="K1514">
        <v>20</v>
      </c>
      <c r="L1514">
        <v>8</v>
      </c>
      <c r="M1514" t="str">
        <f t="shared" si="93"/>
        <v>re10-8</v>
      </c>
      <c r="N1514">
        <v>15</v>
      </c>
      <c r="O1514">
        <v>20</v>
      </c>
      <c r="P1514">
        <v>56</v>
      </c>
      <c r="Q1514">
        <v>24.8</v>
      </c>
      <c r="R1514" t="s">
        <v>14</v>
      </c>
      <c r="S1514">
        <v>24</v>
      </c>
      <c r="T1514" s="4" t="s">
        <v>42</v>
      </c>
      <c r="U1514" t="s">
        <v>30</v>
      </c>
      <c r="V1514">
        <v>25.050783630950502</v>
      </c>
      <c r="W1514">
        <f t="shared" si="94"/>
        <v>25</v>
      </c>
      <c r="X1514" t="s">
        <v>59</v>
      </c>
      <c r="Y1514" t="str">
        <f t="shared" si="95"/>
        <v>Po</v>
      </c>
    </row>
    <row r="1515" spans="1:25" x14ac:dyDescent="0.3">
      <c r="A1515">
        <v>1746</v>
      </c>
      <c r="B1515">
        <v>534</v>
      </c>
      <c r="C1515" t="s">
        <v>32</v>
      </c>
      <c r="D1515" t="s">
        <v>27</v>
      </c>
      <c r="E1515">
        <f>VLOOKUP(D1515,Tabelle1!$A$2:$B$9,2,0)</f>
        <v>2</v>
      </c>
      <c r="F1515" t="s">
        <v>55</v>
      </c>
      <c r="G1515" t="s">
        <v>62</v>
      </c>
      <c r="H1515" t="str">
        <f>IF(AND(VLOOKUP(D1515,Tabelle1!$A$2:$C$9,3,0)="Uninf", G1515="yes"),"Uninf-AB",VLOOKUP(D1515,Tabelle1!$A$2:$C$9,3,0))</f>
        <v>wMelCS</v>
      </c>
      <c r="I1515" t="str">
        <f t="shared" si="92"/>
        <v>wMelCS_Po_2_-</v>
      </c>
      <c r="J1515">
        <v>3</v>
      </c>
      <c r="K1515">
        <v>20</v>
      </c>
      <c r="L1515">
        <v>8</v>
      </c>
      <c r="M1515" t="str">
        <f t="shared" si="93"/>
        <v>re10-8</v>
      </c>
      <c r="N1515">
        <v>15</v>
      </c>
      <c r="O1515">
        <v>20</v>
      </c>
      <c r="P1515">
        <v>56</v>
      </c>
      <c r="Q1515">
        <v>24.8</v>
      </c>
      <c r="R1515" t="s">
        <v>14</v>
      </c>
      <c r="S1515">
        <v>24</v>
      </c>
      <c r="T1515" s="4" t="s">
        <v>42</v>
      </c>
      <c r="U1515" t="s">
        <v>30</v>
      </c>
      <c r="V1515">
        <v>25.1326158311219</v>
      </c>
      <c r="W1515">
        <f t="shared" si="94"/>
        <v>25</v>
      </c>
      <c r="X1515" t="s">
        <v>59</v>
      </c>
      <c r="Y1515" t="str">
        <f t="shared" si="95"/>
        <v>Po</v>
      </c>
    </row>
    <row r="1516" spans="1:25" x14ac:dyDescent="0.3">
      <c r="A1516">
        <v>1772</v>
      </c>
      <c r="B1516">
        <v>510</v>
      </c>
      <c r="C1516" t="s">
        <v>32</v>
      </c>
      <c r="D1516" t="s">
        <v>27</v>
      </c>
      <c r="E1516">
        <f>VLOOKUP(D1516,Tabelle1!$A$2:$B$9,2,0)</f>
        <v>2</v>
      </c>
      <c r="F1516" t="s">
        <v>55</v>
      </c>
      <c r="G1516" t="s">
        <v>62</v>
      </c>
      <c r="H1516" t="str">
        <f>IF(AND(VLOOKUP(D1516,Tabelle1!$A$2:$C$9,3,0)="Uninf", G1516="yes"),"Uninf-AB",VLOOKUP(D1516,Tabelle1!$A$2:$C$9,3,0))</f>
        <v>wMelCS</v>
      </c>
      <c r="I1516" t="str">
        <f t="shared" si="92"/>
        <v>wMelCS_Po_2_-</v>
      </c>
      <c r="J1516">
        <v>3</v>
      </c>
      <c r="K1516">
        <v>20</v>
      </c>
      <c r="L1516">
        <v>8</v>
      </c>
      <c r="M1516" t="str">
        <f t="shared" si="93"/>
        <v>re10-8</v>
      </c>
      <c r="N1516">
        <v>15</v>
      </c>
      <c r="O1516">
        <v>20</v>
      </c>
      <c r="P1516">
        <v>56</v>
      </c>
      <c r="Q1516">
        <v>24.8</v>
      </c>
      <c r="R1516" t="s">
        <v>14</v>
      </c>
      <c r="S1516">
        <v>24</v>
      </c>
      <c r="T1516" s="4" t="s">
        <v>42</v>
      </c>
      <c r="U1516" t="s">
        <v>30</v>
      </c>
      <c r="V1516">
        <v>25.2586148726765</v>
      </c>
      <c r="W1516">
        <f t="shared" si="94"/>
        <v>25</v>
      </c>
      <c r="X1516" t="s">
        <v>59</v>
      </c>
      <c r="Y1516" t="str">
        <f t="shared" si="95"/>
        <v>Po</v>
      </c>
    </row>
    <row r="1517" spans="1:25" x14ac:dyDescent="0.3">
      <c r="A1517">
        <v>1754</v>
      </c>
      <c r="B1517">
        <v>496</v>
      </c>
      <c r="C1517" t="s">
        <v>32</v>
      </c>
      <c r="D1517" t="s">
        <v>27</v>
      </c>
      <c r="E1517">
        <f>VLOOKUP(D1517,Tabelle1!$A$2:$B$9,2,0)</f>
        <v>2</v>
      </c>
      <c r="F1517" t="s">
        <v>55</v>
      </c>
      <c r="G1517" t="s">
        <v>62</v>
      </c>
      <c r="H1517" t="str">
        <f>IF(AND(VLOOKUP(D1517,Tabelle1!$A$2:$C$9,3,0)="Uninf", G1517="yes"),"Uninf-AB",VLOOKUP(D1517,Tabelle1!$A$2:$C$9,3,0))</f>
        <v>wMelCS</v>
      </c>
      <c r="I1517" t="str">
        <f t="shared" si="92"/>
        <v>wMelCS_Po_2_-</v>
      </c>
      <c r="J1517">
        <v>3</v>
      </c>
      <c r="K1517">
        <v>20</v>
      </c>
      <c r="L1517">
        <v>8</v>
      </c>
      <c r="M1517" t="str">
        <f t="shared" si="93"/>
        <v>re10-8</v>
      </c>
      <c r="N1517">
        <v>15</v>
      </c>
      <c r="O1517">
        <v>20</v>
      </c>
      <c r="P1517">
        <v>56</v>
      </c>
      <c r="Q1517">
        <v>24.8</v>
      </c>
      <c r="R1517" t="s">
        <v>14</v>
      </c>
      <c r="S1517">
        <v>24</v>
      </c>
      <c r="T1517" s="4" t="s">
        <v>42</v>
      </c>
      <c r="U1517" t="s">
        <v>30</v>
      </c>
      <c r="V1517">
        <v>25.184859336156698</v>
      </c>
      <c r="W1517">
        <f t="shared" si="94"/>
        <v>25</v>
      </c>
      <c r="X1517" t="s">
        <v>59</v>
      </c>
      <c r="Y1517" t="str">
        <f t="shared" si="95"/>
        <v>Po</v>
      </c>
    </row>
    <row r="1518" spans="1:25" x14ac:dyDescent="0.3">
      <c r="A1518">
        <v>1804</v>
      </c>
      <c r="B1518">
        <v>504</v>
      </c>
      <c r="C1518" t="s">
        <v>32</v>
      </c>
      <c r="D1518" t="s">
        <v>27</v>
      </c>
      <c r="E1518">
        <f>VLOOKUP(D1518,Tabelle1!$A$2:$B$9,2,0)</f>
        <v>2</v>
      </c>
      <c r="F1518" t="s">
        <v>55</v>
      </c>
      <c r="G1518" t="s">
        <v>62</v>
      </c>
      <c r="H1518" t="str">
        <f>IF(AND(VLOOKUP(D1518,Tabelle1!$A$2:$C$9,3,0)="Uninf", G1518="yes"),"Uninf-AB",VLOOKUP(D1518,Tabelle1!$A$2:$C$9,3,0))</f>
        <v>wMelCS</v>
      </c>
      <c r="I1518" t="str">
        <f t="shared" si="92"/>
        <v>wMelCS_Po_2_-</v>
      </c>
      <c r="J1518">
        <v>3</v>
      </c>
      <c r="K1518">
        <v>20</v>
      </c>
      <c r="L1518">
        <v>8</v>
      </c>
      <c r="M1518" t="str">
        <f t="shared" si="93"/>
        <v>re10-8</v>
      </c>
      <c r="N1518">
        <v>15</v>
      </c>
      <c r="O1518">
        <v>20</v>
      </c>
      <c r="P1518">
        <v>56</v>
      </c>
      <c r="Q1518">
        <v>24.8</v>
      </c>
      <c r="R1518" t="s">
        <v>14</v>
      </c>
      <c r="S1518">
        <v>24</v>
      </c>
      <c r="T1518" s="4" t="s">
        <v>42</v>
      </c>
      <c r="U1518" t="s">
        <v>30</v>
      </c>
      <c r="V1518">
        <v>25.403330771488601</v>
      </c>
      <c r="W1518">
        <f t="shared" si="94"/>
        <v>25</v>
      </c>
      <c r="X1518" t="s">
        <v>59</v>
      </c>
      <c r="Y1518" t="str">
        <f t="shared" si="95"/>
        <v>Po</v>
      </c>
    </row>
    <row r="1519" spans="1:25" x14ac:dyDescent="0.3">
      <c r="A1519">
        <v>1814</v>
      </c>
      <c r="B1519">
        <v>536</v>
      </c>
      <c r="C1519" t="s">
        <v>32</v>
      </c>
      <c r="D1519" t="s">
        <v>27</v>
      </c>
      <c r="E1519">
        <f>VLOOKUP(D1519,Tabelle1!$A$2:$B$9,2,0)</f>
        <v>2</v>
      </c>
      <c r="F1519" t="s">
        <v>55</v>
      </c>
      <c r="G1519" t="s">
        <v>62</v>
      </c>
      <c r="H1519" t="str">
        <f>IF(AND(VLOOKUP(D1519,Tabelle1!$A$2:$C$9,3,0)="Uninf", G1519="yes"),"Uninf-AB",VLOOKUP(D1519,Tabelle1!$A$2:$C$9,3,0))</f>
        <v>wMelCS</v>
      </c>
      <c r="I1519" t="str">
        <f t="shared" si="92"/>
        <v>wMelCS_Po_2_-</v>
      </c>
      <c r="J1519">
        <v>3</v>
      </c>
      <c r="K1519">
        <v>20</v>
      </c>
      <c r="L1519">
        <v>8</v>
      </c>
      <c r="M1519" t="str">
        <f t="shared" si="93"/>
        <v>re10-8</v>
      </c>
      <c r="N1519">
        <v>15</v>
      </c>
      <c r="O1519">
        <v>20</v>
      </c>
      <c r="P1519">
        <v>56</v>
      </c>
      <c r="Q1519">
        <v>24.8</v>
      </c>
      <c r="R1519" t="s">
        <v>14</v>
      </c>
      <c r="S1519">
        <v>24</v>
      </c>
      <c r="T1519" s="4" t="s">
        <v>42</v>
      </c>
      <c r="U1519" t="s">
        <v>30</v>
      </c>
      <c r="V1519">
        <v>25.433645285347101</v>
      </c>
      <c r="W1519">
        <f t="shared" si="94"/>
        <v>25</v>
      </c>
      <c r="X1519" t="s">
        <v>59</v>
      </c>
      <c r="Y1519" t="str">
        <f t="shared" si="95"/>
        <v>Po</v>
      </c>
    </row>
    <row r="1520" spans="1:25" x14ac:dyDescent="0.3">
      <c r="A1520">
        <v>1838</v>
      </c>
      <c r="B1520">
        <v>534</v>
      </c>
      <c r="C1520" t="s">
        <v>32</v>
      </c>
      <c r="D1520" t="s">
        <v>27</v>
      </c>
      <c r="E1520">
        <f>VLOOKUP(D1520,Tabelle1!$A$2:$B$9,2,0)</f>
        <v>2</v>
      </c>
      <c r="F1520" t="s">
        <v>55</v>
      </c>
      <c r="G1520" t="s">
        <v>62</v>
      </c>
      <c r="H1520" t="str">
        <f>IF(AND(VLOOKUP(D1520,Tabelle1!$A$2:$C$9,3,0)="Uninf", G1520="yes"),"Uninf-AB",VLOOKUP(D1520,Tabelle1!$A$2:$C$9,3,0))</f>
        <v>wMelCS</v>
      </c>
      <c r="I1520" t="str">
        <f t="shared" si="92"/>
        <v>wMelCS_Po_2_-</v>
      </c>
      <c r="J1520">
        <v>3</v>
      </c>
      <c r="K1520">
        <v>20</v>
      </c>
      <c r="L1520">
        <v>8</v>
      </c>
      <c r="M1520" t="str">
        <f t="shared" si="93"/>
        <v>re10-8</v>
      </c>
      <c r="N1520">
        <v>15</v>
      </c>
      <c r="O1520">
        <v>20</v>
      </c>
      <c r="P1520">
        <v>56</v>
      </c>
      <c r="Q1520">
        <v>24.8</v>
      </c>
      <c r="R1520" t="s">
        <v>14</v>
      </c>
      <c r="S1520">
        <v>24</v>
      </c>
      <c r="T1520" s="4" t="s">
        <v>42</v>
      </c>
      <c r="U1520" t="s">
        <v>30</v>
      </c>
      <c r="V1520">
        <v>25.541081899159501</v>
      </c>
      <c r="W1520">
        <f t="shared" si="94"/>
        <v>26</v>
      </c>
      <c r="X1520" t="s">
        <v>59</v>
      </c>
      <c r="Y1520" t="str">
        <f t="shared" si="95"/>
        <v>Po</v>
      </c>
    </row>
    <row r="1521" spans="1:25" x14ac:dyDescent="0.3">
      <c r="A1521">
        <v>1842</v>
      </c>
      <c r="B1521">
        <v>528</v>
      </c>
      <c r="C1521" t="s">
        <v>32</v>
      </c>
      <c r="D1521" t="s">
        <v>27</v>
      </c>
      <c r="E1521">
        <f>VLOOKUP(D1521,Tabelle1!$A$2:$B$9,2,0)</f>
        <v>2</v>
      </c>
      <c r="F1521" t="s">
        <v>55</v>
      </c>
      <c r="G1521" t="s">
        <v>62</v>
      </c>
      <c r="H1521" t="str">
        <f>IF(AND(VLOOKUP(D1521,Tabelle1!$A$2:$C$9,3,0)="Uninf", G1521="yes"),"Uninf-AB",VLOOKUP(D1521,Tabelle1!$A$2:$C$9,3,0))</f>
        <v>wMelCS</v>
      </c>
      <c r="I1521" t="str">
        <f t="shared" si="92"/>
        <v>wMelCS_Po_2_-</v>
      </c>
      <c r="J1521">
        <v>3</v>
      </c>
      <c r="K1521">
        <v>20</v>
      </c>
      <c r="L1521">
        <v>8</v>
      </c>
      <c r="M1521" t="str">
        <f t="shared" si="93"/>
        <v>re10-8</v>
      </c>
      <c r="N1521">
        <v>15</v>
      </c>
      <c r="O1521">
        <v>20</v>
      </c>
      <c r="P1521">
        <v>56</v>
      </c>
      <c r="Q1521">
        <v>24.8</v>
      </c>
      <c r="R1521" t="s">
        <v>14</v>
      </c>
      <c r="S1521">
        <v>24</v>
      </c>
      <c r="T1521" s="4" t="s">
        <v>42</v>
      </c>
      <c r="U1521" t="s">
        <v>30</v>
      </c>
      <c r="V1521">
        <v>25.561482038134098</v>
      </c>
      <c r="W1521">
        <f t="shared" si="94"/>
        <v>26</v>
      </c>
      <c r="X1521" t="s">
        <v>59</v>
      </c>
      <c r="Y1521" t="str">
        <f t="shared" si="95"/>
        <v>Po</v>
      </c>
    </row>
    <row r="1522" spans="1:25" x14ac:dyDescent="0.3">
      <c r="A1522">
        <v>1832</v>
      </c>
      <c r="B1522">
        <v>512</v>
      </c>
      <c r="C1522" t="s">
        <v>32</v>
      </c>
      <c r="D1522" t="s">
        <v>27</v>
      </c>
      <c r="E1522">
        <f>VLOOKUP(D1522,Tabelle1!$A$2:$B$9,2,0)</f>
        <v>2</v>
      </c>
      <c r="F1522" t="s">
        <v>55</v>
      </c>
      <c r="G1522" t="s">
        <v>62</v>
      </c>
      <c r="H1522" t="str">
        <f>IF(AND(VLOOKUP(D1522,Tabelle1!$A$2:$C$9,3,0)="Uninf", G1522="yes"),"Uninf-AB",VLOOKUP(D1522,Tabelle1!$A$2:$C$9,3,0))</f>
        <v>wMelCS</v>
      </c>
      <c r="I1522" t="str">
        <f t="shared" si="92"/>
        <v>wMelCS_Po_2_-</v>
      </c>
      <c r="J1522">
        <v>3</v>
      </c>
      <c r="K1522">
        <v>20</v>
      </c>
      <c r="L1522">
        <v>8</v>
      </c>
      <c r="M1522" t="str">
        <f t="shared" si="93"/>
        <v>re10-8</v>
      </c>
      <c r="N1522">
        <v>15</v>
      </c>
      <c r="O1522">
        <v>20</v>
      </c>
      <c r="P1522">
        <v>56</v>
      </c>
      <c r="Q1522">
        <v>24.8</v>
      </c>
      <c r="R1522" t="s">
        <v>14</v>
      </c>
      <c r="S1522">
        <v>24</v>
      </c>
      <c r="T1522" s="4" t="s">
        <v>42</v>
      </c>
      <c r="U1522" t="s">
        <v>30</v>
      </c>
      <c r="V1522">
        <v>25.524125538376701</v>
      </c>
      <c r="W1522">
        <f t="shared" si="94"/>
        <v>26</v>
      </c>
      <c r="X1522" t="s">
        <v>59</v>
      </c>
      <c r="Y1522" t="str">
        <f t="shared" si="95"/>
        <v>Po</v>
      </c>
    </row>
    <row r="1523" spans="1:25" x14ac:dyDescent="0.3">
      <c r="A1523">
        <v>1890</v>
      </c>
      <c r="B1523">
        <v>506</v>
      </c>
      <c r="C1523" t="s">
        <v>32</v>
      </c>
      <c r="D1523" t="s">
        <v>27</v>
      </c>
      <c r="E1523">
        <f>VLOOKUP(D1523,Tabelle1!$A$2:$B$9,2,0)</f>
        <v>2</v>
      </c>
      <c r="F1523" t="s">
        <v>55</v>
      </c>
      <c r="G1523" t="s">
        <v>62</v>
      </c>
      <c r="H1523" t="str">
        <f>IF(AND(VLOOKUP(D1523,Tabelle1!$A$2:$C$9,3,0)="Uninf", G1523="yes"),"Uninf-AB",VLOOKUP(D1523,Tabelle1!$A$2:$C$9,3,0))</f>
        <v>wMelCS</v>
      </c>
      <c r="I1523" t="str">
        <f t="shared" si="92"/>
        <v>wMelCS_Po_2_-</v>
      </c>
      <c r="J1523">
        <v>3</v>
      </c>
      <c r="K1523">
        <v>20</v>
      </c>
      <c r="L1523">
        <v>8</v>
      </c>
      <c r="M1523" t="str">
        <f t="shared" si="93"/>
        <v>re10-8</v>
      </c>
      <c r="N1523">
        <v>15</v>
      </c>
      <c r="O1523">
        <v>20</v>
      </c>
      <c r="P1523">
        <v>56</v>
      </c>
      <c r="Q1523">
        <v>24.8</v>
      </c>
      <c r="R1523" t="s">
        <v>14</v>
      </c>
      <c r="S1523">
        <v>24</v>
      </c>
      <c r="T1523" s="4" t="s">
        <v>42</v>
      </c>
      <c r="U1523" t="s">
        <v>30</v>
      </c>
      <c r="V1523">
        <v>25.784277499895101</v>
      </c>
      <c r="W1523">
        <f t="shared" si="94"/>
        <v>26</v>
      </c>
      <c r="X1523" t="s">
        <v>59</v>
      </c>
      <c r="Y1523" t="str">
        <f t="shared" si="95"/>
        <v>Po</v>
      </c>
    </row>
    <row r="1524" spans="1:25" x14ac:dyDescent="0.3">
      <c r="A1524">
        <v>1882</v>
      </c>
      <c r="B1524">
        <v>490</v>
      </c>
      <c r="C1524" t="s">
        <v>32</v>
      </c>
      <c r="D1524" t="s">
        <v>27</v>
      </c>
      <c r="E1524">
        <f>VLOOKUP(D1524,Tabelle1!$A$2:$B$9,2,0)</f>
        <v>2</v>
      </c>
      <c r="F1524" t="s">
        <v>55</v>
      </c>
      <c r="G1524" t="s">
        <v>62</v>
      </c>
      <c r="H1524" t="str">
        <f>IF(AND(VLOOKUP(D1524,Tabelle1!$A$2:$C$9,3,0)="Uninf", G1524="yes"),"Uninf-AB",VLOOKUP(D1524,Tabelle1!$A$2:$C$9,3,0))</f>
        <v>wMelCS</v>
      </c>
      <c r="I1524" t="str">
        <f t="shared" si="92"/>
        <v>wMelCS_Po_2_-</v>
      </c>
      <c r="J1524">
        <v>3</v>
      </c>
      <c r="K1524">
        <v>20</v>
      </c>
      <c r="L1524">
        <v>8</v>
      </c>
      <c r="M1524" t="str">
        <f t="shared" si="93"/>
        <v>re10-8</v>
      </c>
      <c r="N1524">
        <v>15</v>
      </c>
      <c r="O1524">
        <v>20</v>
      </c>
      <c r="P1524">
        <v>56</v>
      </c>
      <c r="Q1524">
        <v>24.8</v>
      </c>
      <c r="R1524" t="s">
        <v>14</v>
      </c>
      <c r="S1524">
        <v>24</v>
      </c>
      <c r="T1524" s="4" t="s">
        <v>42</v>
      </c>
      <c r="U1524" t="s">
        <v>30</v>
      </c>
      <c r="V1524">
        <v>25.755800697268999</v>
      </c>
      <c r="W1524">
        <f t="shared" si="94"/>
        <v>26</v>
      </c>
      <c r="X1524" t="s">
        <v>59</v>
      </c>
      <c r="Y1524" t="str">
        <f t="shared" si="95"/>
        <v>Po</v>
      </c>
    </row>
    <row r="1525" spans="1:25" x14ac:dyDescent="0.3">
      <c r="A1525">
        <v>1938</v>
      </c>
      <c r="B1525">
        <v>490</v>
      </c>
      <c r="C1525" t="s">
        <v>32</v>
      </c>
      <c r="D1525" t="s">
        <v>27</v>
      </c>
      <c r="E1525">
        <f>VLOOKUP(D1525,Tabelle1!$A$2:$B$9,2,0)</f>
        <v>2</v>
      </c>
      <c r="F1525" t="s">
        <v>55</v>
      </c>
      <c r="G1525" t="s">
        <v>62</v>
      </c>
      <c r="H1525" t="str">
        <f>IF(AND(VLOOKUP(D1525,Tabelle1!$A$2:$C$9,3,0)="Uninf", G1525="yes"),"Uninf-AB",VLOOKUP(D1525,Tabelle1!$A$2:$C$9,3,0))</f>
        <v>wMelCS</v>
      </c>
      <c r="I1525" t="str">
        <f t="shared" si="92"/>
        <v>wMelCS_Po_2_-</v>
      </c>
      <c r="J1525">
        <v>3</v>
      </c>
      <c r="K1525">
        <v>20</v>
      </c>
      <c r="L1525">
        <v>8</v>
      </c>
      <c r="M1525" t="str">
        <f t="shared" si="93"/>
        <v>re10-8</v>
      </c>
      <c r="N1525">
        <v>15</v>
      </c>
      <c r="O1525">
        <v>20</v>
      </c>
      <c r="P1525">
        <v>56</v>
      </c>
      <c r="Q1525">
        <v>24.8</v>
      </c>
      <c r="R1525" t="s">
        <v>14</v>
      </c>
      <c r="S1525">
        <v>24</v>
      </c>
      <c r="T1525" s="4" t="s">
        <v>42</v>
      </c>
      <c r="U1525" t="s">
        <v>30</v>
      </c>
      <c r="V1525">
        <v>26.0044322169441</v>
      </c>
      <c r="W1525">
        <f t="shared" si="94"/>
        <v>26</v>
      </c>
      <c r="X1525" t="s">
        <v>59</v>
      </c>
      <c r="Y1525" t="str">
        <f t="shared" si="95"/>
        <v>Po</v>
      </c>
    </row>
    <row r="1526" spans="1:25" x14ac:dyDescent="0.3">
      <c r="A1526">
        <v>1942</v>
      </c>
      <c r="B1526">
        <v>506</v>
      </c>
      <c r="C1526" t="s">
        <v>32</v>
      </c>
      <c r="D1526" t="s">
        <v>27</v>
      </c>
      <c r="E1526">
        <f>VLOOKUP(D1526,Tabelle1!$A$2:$B$9,2,0)</f>
        <v>2</v>
      </c>
      <c r="F1526" t="s">
        <v>55</v>
      </c>
      <c r="G1526" t="s">
        <v>62</v>
      </c>
      <c r="H1526" t="str">
        <f>IF(AND(VLOOKUP(D1526,Tabelle1!$A$2:$C$9,3,0)="Uninf", G1526="yes"),"Uninf-AB",VLOOKUP(D1526,Tabelle1!$A$2:$C$9,3,0))</f>
        <v>wMelCS</v>
      </c>
      <c r="I1526" t="str">
        <f t="shared" si="92"/>
        <v>wMelCS_Po_2_-</v>
      </c>
      <c r="J1526">
        <v>3</v>
      </c>
      <c r="K1526">
        <v>20</v>
      </c>
      <c r="L1526">
        <v>8</v>
      </c>
      <c r="M1526" t="str">
        <f t="shared" si="93"/>
        <v>re10-8</v>
      </c>
      <c r="N1526">
        <v>15</v>
      </c>
      <c r="O1526">
        <v>20</v>
      </c>
      <c r="P1526">
        <v>56</v>
      </c>
      <c r="Q1526">
        <v>24.8</v>
      </c>
      <c r="R1526" t="s">
        <v>14</v>
      </c>
      <c r="S1526">
        <v>24</v>
      </c>
      <c r="T1526" s="4" t="s">
        <v>42</v>
      </c>
      <c r="U1526" t="s">
        <v>30</v>
      </c>
      <c r="V1526">
        <v>26.0151496253077</v>
      </c>
      <c r="W1526">
        <f t="shared" si="94"/>
        <v>26</v>
      </c>
      <c r="X1526" t="s">
        <v>59</v>
      </c>
      <c r="Y1526" t="str">
        <f t="shared" si="95"/>
        <v>Po</v>
      </c>
    </row>
    <row r="1527" spans="1:25" x14ac:dyDescent="0.3">
      <c r="A1527">
        <v>1960</v>
      </c>
      <c r="B1527">
        <v>514</v>
      </c>
      <c r="C1527" t="s">
        <v>32</v>
      </c>
      <c r="D1527" t="s">
        <v>27</v>
      </c>
      <c r="E1527">
        <f>VLOOKUP(D1527,Tabelle1!$A$2:$B$9,2,0)</f>
        <v>2</v>
      </c>
      <c r="F1527" t="s">
        <v>55</v>
      </c>
      <c r="G1527" t="s">
        <v>62</v>
      </c>
      <c r="H1527" t="str">
        <f>IF(AND(VLOOKUP(D1527,Tabelle1!$A$2:$C$9,3,0)="Uninf", G1527="yes"),"Uninf-AB",VLOOKUP(D1527,Tabelle1!$A$2:$C$9,3,0))</f>
        <v>wMelCS</v>
      </c>
      <c r="I1527" t="str">
        <f t="shared" si="92"/>
        <v>wMelCS_Po_2_-</v>
      </c>
      <c r="J1527">
        <v>3</v>
      </c>
      <c r="K1527">
        <v>20</v>
      </c>
      <c r="L1527">
        <v>8</v>
      </c>
      <c r="M1527" t="str">
        <f t="shared" si="93"/>
        <v>re10-8</v>
      </c>
      <c r="N1527">
        <v>15</v>
      </c>
      <c r="O1527">
        <v>20</v>
      </c>
      <c r="P1527">
        <v>56</v>
      </c>
      <c r="Q1527">
        <v>24.8</v>
      </c>
      <c r="R1527" t="s">
        <v>14</v>
      </c>
      <c r="S1527">
        <v>24</v>
      </c>
      <c r="T1527" s="4" t="s">
        <v>42</v>
      </c>
      <c r="U1527" t="s">
        <v>30</v>
      </c>
      <c r="V1527">
        <v>26.091545906539501</v>
      </c>
      <c r="W1527">
        <f t="shared" si="94"/>
        <v>26</v>
      </c>
      <c r="X1527" t="s">
        <v>59</v>
      </c>
      <c r="Y1527" t="str">
        <f t="shared" si="95"/>
        <v>Po</v>
      </c>
    </row>
    <row r="1528" spans="1:25" x14ac:dyDescent="0.3">
      <c r="A1528">
        <v>2004</v>
      </c>
      <c r="B1528">
        <v>506</v>
      </c>
      <c r="C1528" t="s">
        <v>32</v>
      </c>
      <c r="D1528" t="s">
        <v>27</v>
      </c>
      <c r="E1528">
        <f>VLOOKUP(D1528,Tabelle1!$A$2:$B$9,2,0)</f>
        <v>2</v>
      </c>
      <c r="F1528" t="s">
        <v>55</v>
      </c>
      <c r="G1528" t="s">
        <v>62</v>
      </c>
      <c r="H1528" t="str">
        <f>IF(AND(VLOOKUP(D1528,Tabelle1!$A$2:$C$9,3,0)="Uninf", G1528="yes"),"Uninf-AB",VLOOKUP(D1528,Tabelle1!$A$2:$C$9,3,0))</f>
        <v>wMelCS</v>
      </c>
      <c r="I1528" t="str">
        <f t="shared" si="92"/>
        <v>wMelCS_Po_2_-</v>
      </c>
      <c r="J1528">
        <v>3</v>
      </c>
      <c r="K1528">
        <v>20</v>
      </c>
      <c r="L1528">
        <v>8</v>
      </c>
      <c r="M1528" t="str">
        <f t="shared" si="93"/>
        <v>re10-8</v>
      </c>
      <c r="N1528">
        <v>15</v>
      </c>
      <c r="O1528">
        <v>20</v>
      </c>
      <c r="P1528">
        <v>56</v>
      </c>
      <c r="Q1528">
        <v>24.8</v>
      </c>
      <c r="R1528" t="s">
        <v>14</v>
      </c>
      <c r="S1528">
        <v>24</v>
      </c>
      <c r="T1528" s="4" t="s">
        <v>42</v>
      </c>
      <c r="U1528" t="s">
        <v>30</v>
      </c>
      <c r="V1528">
        <v>26.290420236376502</v>
      </c>
      <c r="W1528">
        <f t="shared" si="94"/>
        <v>26</v>
      </c>
      <c r="X1528" t="s">
        <v>59</v>
      </c>
      <c r="Y1528" t="str">
        <f t="shared" si="95"/>
        <v>Po</v>
      </c>
    </row>
    <row r="1529" spans="1:25" x14ac:dyDescent="0.3">
      <c r="A1529">
        <v>1990</v>
      </c>
      <c r="B1529">
        <v>494</v>
      </c>
      <c r="C1529" t="s">
        <v>32</v>
      </c>
      <c r="D1529" t="s">
        <v>27</v>
      </c>
      <c r="E1529">
        <f>VLOOKUP(D1529,Tabelle1!$A$2:$B$9,2,0)</f>
        <v>2</v>
      </c>
      <c r="F1529" t="s">
        <v>55</v>
      </c>
      <c r="G1529" t="s">
        <v>62</v>
      </c>
      <c r="H1529" t="str">
        <f>IF(AND(VLOOKUP(D1529,Tabelle1!$A$2:$C$9,3,0)="Uninf", G1529="yes"),"Uninf-AB",VLOOKUP(D1529,Tabelle1!$A$2:$C$9,3,0))</f>
        <v>wMelCS</v>
      </c>
      <c r="I1529" t="str">
        <f t="shared" si="92"/>
        <v>wMelCS_Po_2_-</v>
      </c>
      <c r="J1529">
        <v>3</v>
      </c>
      <c r="K1529">
        <v>20</v>
      </c>
      <c r="L1529">
        <v>8</v>
      </c>
      <c r="M1529" t="str">
        <f t="shared" si="93"/>
        <v>re10-8</v>
      </c>
      <c r="N1529">
        <v>15</v>
      </c>
      <c r="O1529">
        <v>20</v>
      </c>
      <c r="P1529">
        <v>56</v>
      </c>
      <c r="Q1529">
        <v>24.8</v>
      </c>
      <c r="R1529" t="s">
        <v>14</v>
      </c>
      <c r="S1529">
        <v>24</v>
      </c>
      <c r="T1529" s="4" t="s">
        <v>42</v>
      </c>
      <c r="U1529" t="s">
        <v>30</v>
      </c>
      <c r="V1529">
        <v>26.233543845881901</v>
      </c>
      <c r="W1529">
        <f t="shared" si="94"/>
        <v>26</v>
      </c>
      <c r="X1529" t="s">
        <v>59</v>
      </c>
      <c r="Y1529" t="str">
        <f t="shared" si="95"/>
        <v>Po</v>
      </c>
    </row>
    <row r="1530" spans="1:25" x14ac:dyDescent="0.3">
      <c r="A1530">
        <v>2014</v>
      </c>
      <c r="B1530">
        <v>530</v>
      </c>
      <c r="C1530" t="s">
        <v>32</v>
      </c>
      <c r="D1530" t="s">
        <v>27</v>
      </c>
      <c r="E1530">
        <f>VLOOKUP(D1530,Tabelle1!$A$2:$B$9,2,0)</f>
        <v>2</v>
      </c>
      <c r="F1530" t="s">
        <v>55</v>
      </c>
      <c r="G1530" t="s">
        <v>62</v>
      </c>
      <c r="H1530" t="str">
        <f>IF(AND(VLOOKUP(D1530,Tabelle1!$A$2:$C$9,3,0)="Uninf", G1530="yes"),"Uninf-AB",VLOOKUP(D1530,Tabelle1!$A$2:$C$9,3,0))</f>
        <v>wMelCS</v>
      </c>
      <c r="I1530" t="str">
        <f t="shared" si="92"/>
        <v>wMelCS_Po_2_-</v>
      </c>
      <c r="J1530">
        <v>3</v>
      </c>
      <c r="K1530">
        <v>20</v>
      </c>
      <c r="L1530">
        <v>8</v>
      </c>
      <c r="M1530" t="str">
        <f t="shared" si="93"/>
        <v>re10-8</v>
      </c>
      <c r="N1530">
        <v>15</v>
      </c>
      <c r="O1530">
        <v>20</v>
      </c>
      <c r="P1530">
        <v>56</v>
      </c>
      <c r="Q1530">
        <v>24.8</v>
      </c>
      <c r="R1530" t="s">
        <v>14</v>
      </c>
      <c r="S1530">
        <v>24</v>
      </c>
      <c r="T1530" s="4" t="s">
        <v>42</v>
      </c>
      <c r="U1530" t="s">
        <v>30</v>
      </c>
      <c r="V1530">
        <v>26.324255743184501</v>
      </c>
      <c r="W1530">
        <f t="shared" si="94"/>
        <v>26</v>
      </c>
      <c r="X1530" t="s">
        <v>59</v>
      </c>
      <c r="Y1530" t="str">
        <f t="shared" si="95"/>
        <v>Po</v>
      </c>
    </row>
    <row r="1531" spans="1:25" x14ac:dyDescent="0.3">
      <c r="A1531">
        <v>2032</v>
      </c>
      <c r="B1531">
        <v>474</v>
      </c>
      <c r="C1531" t="s">
        <v>32</v>
      </c>
      <c r="D1531" t="s">
        <v>27</v>
      </c>
      <c r="E1531">
        <f>VLOOKUP(D1531,Tabelle1!$A$2:$B$9,2,0)</f>
        <v>2</v>
      </c>
      <c r="F1531" t="s">
        <v>55</v>
      </c>
      <c r="G1531" t="s">
        <v>62</v>
      </c>
      <c r="H1531" t="str">
        <f>IF(AND(VLOOKUP(D1531,Tabelle1!$A$2:$C$9,3,0)="Uninf", G1531="yes"),"Uninf-AB",VLOOKUP(D1531,Tabelle1!$A$2:$C$9,3,0))</f>
        <v>wMelCS</v>
      </c>
      <c r="I1531" t="str">
        <f t="shared" si="92"/>
        <v>wMelCS_Po_2_-</v>
      </c>
      <c r="J1531">
        <v>3</v>
      </c>
      <c r="K1531">
        <v>20</v>
      </c>
      <c r="L1531">
        <v>8</v>
      </c>
      <c r="M1531" t="str">
        <f t="shared" si="93"/>
        <v>re10-8</v>
      </c>
      <c r="N1531">
        <v>15</v>
      </c>
      <c r="O1531">
        <v>20</v>
      </c>
      <c r="P1531">
        <v>56</v>
      </c>
      <c r="Q1531">
        <v>24.8</v>
      </c>
      <c r="R1531" t="s">
        <v>14</v>
      </c>
      <c r="S1531">
        <v>24</v>
      </c>
      <c r="T1531" s="4" t="s">
        <v>42</v>
      </c>
      <c r="U1531" t="s">
        <v>30</v>
      </c>
      <c r="V1531">
        <v>26.428819968011801</v>
      </c>
      <c r="W1531">
        <f t="shared" si="94"/>
        <v>26</v>
      </c>
      <c r="X1531" t="s">
        <v>59</v>
      </c>
      <c r="Y1531" t="str">
        <f t="shared" si="95"/>
        <v>Po</v>
      </c>
    </row>
    <row r="1532" spans="1:25" x14ac:dyDescent="0.3">
      <c r="A1532">
        <v>2118</v>
      </c>
      <c r="B1532">
        <v>480</v>
      </c>
      <c r="C1532" t="s">
        <v>32</v>
      </c>
      <c r="D1532" t="s">
        <v>27</v>
      </c>
      <c r="E1532">
        <f>VLOOKUP(D1532,Tabelle1!$A$2:$B$9,2,0)</f>
        <v>2</v>
      </c>
      <c r="F1532" t="s">
        <v>55</v>
      </c>
      <c r="G1532" t="s">
        <v>62</v>
      </c>
      <c r="H1532" t="str">
        <f>IF(AND(VLOOKUP(D1532,Tabelle1!$A$2:$C$9,3,0)="Uninf", G1532="yes"),"Uninf-AB",VLOOKUP(D1532,Tabelle1!$A$2:$C$9,3,0))</f>
        <v>wMelCS</v>
      </c>
      <c r="I1532" t="str">
        <f t="shared" si="92"/>
        <v>wMelCS_Po_2_-</v>
      </c>
      <c r="J1532">
        <v>3</v>
      </c>
      <c r="K1532">
        <v>20</v>
      </c>
      <c r="L1532">
        <v>8</v>
      </c>
      <c r="M1532" t="str">
        <f t="shared" si="93"/>
        <v>re10-8</v>
      </c>
      <c r="N1532">
        <v>15</v>
      </c>
      <c r="O1532">
        <v>20</v>
      </c>
      <c r="P1532">
        <v>56</v>
      </c>
      <c r="Q1532">
        <v>24.8</v>
      </c>
      <c r="R1532" t="s">
        <v>14</v>
      </c>
      <c r="S1532">
        <v>24</v>
      </c>
      <c r="T1532" s="4" t="s">
        <v>42</v>
      </c>
      <c r="U1532" t="s">
        <v>30</v>
      </c>
      <c r="V1532">
        <v>26.808006199943598</v>
      </c>
      <c r="W1532">
        <f t="shared" si="94"/>
        <v>27</v>
      </c>
      <c r="X1532" t="s">
        <v>59</v>
      </c>
      <c r="Y1532" t="str">
        <f t="shared" si="95"/>
        <v>Po</v>
      </c>
    </row>
    <row r="1533" spans="1:25" x14ac:dyDescent="0.3">
      <c r="A1533">
        <v>2136</v>
      </c>
      <c r="B1533">
        <v>498</v>
      </c>
      <c r="C1533" t="s">
        <v>32</v>
      </c>
      <c r="D1533" t="s">
        <v>27</v>
      </c>
      <c r="E1533">
        <f>VLOOKUP(D1533,Tabelle1!$A$2:$B$9,2,0)</f>
        <v>2</v>
      </c>
      <c r="F1533" t="s">
        <v>55</v>
      </c>
      <c r="G1533" t="s">
        <v>62</v>
      </c>
      <c r="H1533" t="str">
        <f>IF(AND(VLOOKUP(D1533,Tabelle1!$A$2:$C$9,3,0)="Uninf", G1533="yes"),"Uninf-AB",VLOOKUP(D1533,Tabelle1!$A$2:$C$9,3,0))</f>
        <v>wMelCS</v>
      </c>
      <c r="I1533" t="str">
        <f t="shared" si="92"/>
        <v>wMelCS_Po_2_-</v>
      </c>
      <c r="J1533">
        <v>3</v>
      </c>
      <c r="K1533">
        <v>20</v>
      </c>
      <c r="L1533">
        <v>8</v>
      </c>
      <c r="M1533" t="str">
        <f t="shared" si="93"/>
        <v>re10-8</v>
      </c>
      <c r="N1533">
        <v>15</v>
      </c>
      <c r="O1533">
        <v>20</v>
      </c>
      <c r="P1533">
        <v>56</v>
      </c>
      <c r="Q1533">
        <v>24.8</v>
      </c>
      <c r="R1533" t="s">
        <v>14</v>
      </c>
      <c r="S1533">
        <v>24</v>
      </c>
      <c r="T1533" s="4" t="s">
        <v>42</v>
      </c>
      <c r="U1533" t="s">
        <v>30</v>
      </c>
      <c r="V1533">
        <v>26.880001239988701</v>
      </c>
      <c r="W1533">
        <f t="shared" si="94"/>
        <v>27</v>
      </c>
      <c r="X1533" t="s">
        <v>59</v>
      </c>
      <c r="Y1533" t="str">
        <f t="shared" si="95"/>
        <v>Po</v>
      </c>
    </row>
    <row r="1534" spans="1:25" x14ac:dyDescent="0.3">
      <c r="A1534">
        <v>2156</v>
      </c>
      <c r="B1534">
        <v>482</v>
      </c>
      <c r="C1534" t="s">
        <v>32</v>
      </c>
      <c r="D1534" t="s">
        <v>27</v>
      </c>
      <c r="E1534">
        <f>VLOOKUP(D1534,Tabelle1!$A$2:$B$9,2,0)</f>
        <v>2</v>
      </c>
      <c r="F1534" t="s">
        <v>55</v>
      </c>
      <c r="G1534" t="s">
        <v>62</v>
      </c>
      <c r="H1534" t="str">
        <f>IF(AND(VLOOKUP(D1534,Tabelle1!$A$2:$C$9,3,0)="Uninf", G1534="yes"),"Uninf-AB",VLOOKUP(D1534,Tabelle1!$A$2:$C$9,3,0))</f>
        <v>wMelCS</v>
      </c>
      <c r="I1534" t="str">
        <f t="shared" si="92"/>
        <v>wMelCS_Po_2_-</v>
      </c>
      <c r="J1534">
        <v>3</v>
      </c>
      <c r="K1534">
        <v>20</v>
      </c>
      <c r="L1534">
        <v>8</v>
      </c>
      <c r="M1534" t="str">
        <f t="shared" si="93"/>
        <v>re10-8</v>
      </c>
      <c r="N1534">
        <v>15</v>
      </c>
      <c r="O1534">
        <v>20</v>
      </c>
      <c r="P1534">
        <v>56</v>
      </c>
      <c r="Q1534">
        <v>24.8</v>
      </c>
      <c r="R1534" t="s">
        <v>14</v>
      </c>
      <c r="S1534">
        <v>24</v>
      </c>
      <c r="T1534" s="4" t="s">
        <v>42</v>
      </c>
      <c r="U1534" t="s">
        <v>30</v>
      </c>
      <c r="V1534">
        <v>26.9758401972001</v>
      </c>
      <c r="W1534">
        <f t="shared" si="94"/>
        <v>27</v>
      </c>
      <c r="X1534" t="s">
        <v>59</v>
      </c>
      <c r="Y1534" t="str">
        <f t="shared" si="95"/>
        <v>Po</v>
      </c>
    </row>
    <row r="1535" spans="1:25" x14ac:dyDescent="0.3">
      <c r="A1535">
        <v>2176</v>
      </c>
      <c r="B1535">
        <v>488</v>
      </c>
      <c r="C1535" t="s">
        <v>32</v>
      </c>
      <c r="D1535" t="s">
        <v>27</v>
      </c>
      <c r="E1535">
        <f>VLOOKUP(D1535,Tabelle1!$A$2:$B$9,2,0)</f>
        <v>2</v>
      </c>
      <c r="F1535" t="s">
        <v>55</v>
      </c>
      <c r="G1535" t="s">
        <v>62</v>
      </c>
      <c r="H1535" t="str">
        <f>IF(AND(VLOOKUP(D1535,Tabelle1!$A$2:$C$9,3,0)="Uninf", G1535="yes"),"Uninf-AB",VLOOKUP(D1535,Tabelle1!$A$2:$C$9,3,0))</f>
        <v>wMelCS</v>
      </c>
      <c r="I1535" t="str">
        <f t="shared" si="92"/>
        <v>wMelCS_Po_2_-</v>
      </c>
      <c r="J1535">
        <v>3</v>
      </c>
      <c r="K1535">
        <v>20</v>
      </c>
      <c r="L1535">
        <v>8</v>
      </c>
      <c r="M1535" t="str">
        <f t="shared" si="93"/>
        <v>re10-8</v>
      </c>
      <c r="N1535">
        <v>15</v>
      </c>
      <c r="O1535">
        <v>20</v>
      </c>
      <c r="P1535">
        <v>56</v>
      </c>
      <c r="Q1535">
        <v>24.8</v>
      </c>
      <c r="R1535" t="s">
        <v>14</v>
      </c>
      <c r="S1535">
        <v>24</v>
      </c>
      <c r="T1535" s="4" t="s">
        <v>42</v>
      </c>
      <c r="U1535" t="s">
        <v>30</v>
      </c>
      <c r="V1535">
        <v>27.061996423800501</v>
      </c>
      <c r="W1535">
        <f t="shared" si="94"/>
        <v>27</v>
      </c>
      <c r="X1535" t="s">
        <v>59</v>
      </c>
      <c r="Y1535" t="str">
        <f t="shared" si="95"/>
        <v>Po</v>
      </c>
    </row>
    <row r="1536" spans="1:25" x14ac:dyDescent="0.3">
      <c r="A1536">
        <v>2160</v>
      </c>
      <c r="B1536">
        <v>470</v>
      </c>
      <c r="C1536" t="s">
        <v>32</v>
      </c>
      <c r="D1536" t="s">
        <v>27</v>
      </c>
      <c r="E1536">
        <f>VLOOKUP(D1536,Tabelle1!$A$2:$B$9,2,0)</f>
        <v>2</v>
      </c>
      <c r="F1536" t="s">
        <v>55</v>
      </c>
      <c r="G1536" t="s">
        <v>62</v>
      </c>
      <c r="H1536" t="str">
        <f>IF(AND(VLOOKUP(D1536,Tabelle1!$A$2:$C$9,3,0)="Uninf", G1536="yes"),"Uninf-AB",VLOOKUP(D1536,Tabelle1!$A$2:$C$9,3,0))</f>
        <v>wMelCS</v>
      </c>
      <c r="I1536" t="str">
        <f t="shared" si="92"/>
        <v>wMelCS_Po_2_-</v>
      </c>
      <c r="J1536">
        <v>3</v>
      </c>
      <c r="K1536">
        <v>20</v>
      </c>
      <c r="L1536">
        <v>8</v>
      </c>
      <c r="M1536" t="str">
        <f t="shared" si="93"/>
        <v>re10-8</v>
      </c>
      <c r="N1536">
        <v>15</v>
      </c>
      <c r="O1536">
        <v>20</v>
      </c>
      <c r="P1536">
        <v>56</v>
      </c>
      <c r="Q1536">
        <v>24.8</v>
      </c>
      <c r="R1536" t="s">
        <v>14</v>
      </c>
      <c r="S1536">
        <v>24</v>
      </c>
      <c r="T1536" s="4" t="s">
        <v>42</v>
      </c>
      <c r="U1536" t="s">
        <v>30</v>
      </c>
      <c r="V1536">
        <v>26.9988810808868</v>
      </c>
      <c r="W1536">
        <f t="shared" si="94"/>
        <v>27</v>
      </c>
      <c r="X1536" t="s">
        <v>59</v>
      </c>
      <c r="Y1536" t="str">
        <f t="shared" si="95"/>
        <v>Po</v>
      </c>
    </row>
    <row r="1537" spans="1:25" x14ac:dyDescent="0.3">
      <c r="A1537">
        <v>2184</v>
      </c>
      <c r="B1537">
        <v>462</v>
      </c>
      <c r="C1537" t="s">
        <v>32</v>
      </c>
      <c r="D1537" t="s">
        <v>27</v>
      </c>
      <c r="E1537">
        <f>VLOOKUP(D1537,Tabelle1!$A$2:$B$9,2,0)</f>
        <v>2</v>
      </c>
      <c r="F1537" t="s">
        <v>55</v>
      </c>
      <c r="G1537" t="s">
        <v>62</v>
      </c>
      <c r="H1537" t="str">
        <f>IF(AND(VLOOKUP(D1537,Tabelle1!$A$2:$C$9,3,0)="Uninf", G1537="yes"),"Uninf-AB",VLOOKUP(D1537,Tabelle1!$A$2:$C$9,3,0))</f>
        <v>wMelCS</v>
      </c>
      <c r="I1537" t="str">
        <f t="shared" si="92"/>
        <v>wMelCS_Po_2_-</v>
      </c>
      <c r="J1537">
        <v>3</v>
      </c>
      <c r="K1537">
        <v>20</v>
      </c>
      <c r="L1537">
        <v>8</v>
      </c>
      <c r="M1537" t="str">
        <f t="shared" si="93"/>
        <v>re10-8</v>
      </c>
      <c r="N1537">
        <v>15</v>
      </c>
      <c r="O1537">
        <v>20</v>
      </c>
      <c r="P1537">
        <v>56</v>
      </c>
      <c r="Q1537">
        <v>24.8</v>
      </c>
      <c r="R1537" t="s">
        <v>14</v>
      </c>
      <c r="S1537">
        <v>24</v>
      </c>
      <c r="T1537" s="4" t="s">
        <v>42</v>
      </c>
      <c r="U1537" t="s">
        <v>30</v>
      </c>
      <c r="V1537">
        <v>27.1089584394112</v>
      </c>
      <c r="W1537">
        <f t="shared" si="94"/>
        <v>27</v>
      </c>
      <c r="X1537" t="s">
        <v>59</v>
      </c>
      <c r="Y1537" t="str">
        <f t="shared" si="95"/>
        <v>Po</v>
      </c>
    </row>
    <row r="1538" spans="1:25" x14ac:dyDescent="0.3">
      <c r="A1538">
        <v>2220</v>
      </c>
      <c r="B1538">
        <v>480</v>
      </c>
      <c r="C1538" t="s">
        <v>32</v>
      </c>
      <c r="D1538" t="s">
        <v>27</v>
      </c>
      <c r="E1538">
        <f>VLOOKUP(D1538,Tabelle1!$A$2:$B$9,2,0)</f>
        <v>2</v>
      </c>
      <c r="F1538" t="s">
        <v>55</v>
      </c>
      <c r="G1538" t="s">
        <v>62</v>
      </c>
      <c r="H1538" t="str">
        <f>IF(AND(VLOOKUP(D1538,Tabelle1!$A$2:$C$9,3,0)="Uninf", G1538="yes"),"Uninf-AB",VLOOKUP(D1538,Tabelle1!$A$2:$C$9,3,0))</f>
        <v>wMelCS</v>
      </c>
      <c r="I1538" t="str">
        <f t="shared" si="92"/>
        <v>wMelCS_Po_2_-</v>
      </c>
      <c r="J1538">
        <v>3</v>
      </c>
      <c r="K1538">
        <v>20</v>
      </c>
      <c r="L1538">
        <v>8</v>
      </c>
      <c r="M1538" t="str">
        <f t="shared" si="93"/>
        <v>re10-8</v>
      </c>
      <c r="N1538">
        <v>15</v>
      </c>
      <c r="O1538">
        <v>20</v>
      </c>
      <c r="P1538">
        <v>56</v>
      </c>
      <c r="Q1538">
        <v>24.8</v>
      </c>
      <c r="R1538" t="s">
        <v>14</v>
      </c>
      <c r="S1538">
        <v>24</v>
      </c>
      <c r="T1538" s="4" t="s">
        <v>42</v>
      </c>
      <c r="U1538" t="s">
        <v>30</v>
      </c>
      <c r="V1538">
        <v>27.260870753637601</v>
      </c>
      <c r="W1538">
        <f t="shared" si="94"/>
        <v>27</v>
      </c>
      <c r="X1538" t="s">
        <v>59</v>
      </c>
      <c r="Y1538" t="str">
        <f t="shared" si="95"/>
        <v>Po</v>
      </c>
    </row>
    <row r="1539" spans="1:25" x14ac:dyDescent="0.3">
      <c r="A1539">
        <v>2230</v>
      </c>
      <c r="B1539">
        <v>470</v>
      </c>
      <c r="C1539" t="s">
        <v>32</v>
      </c>
      <c r="D1539" t="s">
        <v>27</v>
      </c>
      <c r="E1539">
        <f>VLOOKUP(D1539,Tabelle1!$A$2:$B$9,2,0)</f>
        <v>2</v>
      </c>
      <c r="F1539" t="s">
        <v>55</v>
      </c>
      <c r="G1539" t="s">
        <v>62</v>
      </c>
      <c r="H1539" t="str">
        <f>IF(AND(VLOOKUP(D1539,Tabelle1!$A$2:$C$9,3,0)="Uninf", G1539="yes"),"Uninf-AB",VLOOKUP(D1539,Tabelle1!$A$2:$C$9,3,0))</f>
        <v>wMelCS</v>
      </c>
      <c r="I1539" t="str">
        <f t="shared" ref="I1539:I1602" si="96">H1539&amp;"_"&amp;Y1539&amp;"_"&amp;E1539&amp;"_"&amp;F1539</f>
        <v>wMelCS_Po_2_-</v>
      </c>
      <c r="J1539">
        <v>3</v>
      </c>
      <c r="K1539">
        <v>20</v>
      </c>
      <c r="L1539">
        <v>8</v>
      </c>
      <c r="M1539" t="str">
        <f t="shared" ref="M1539:M1602" si="97">D1539&amp;F1539&amp;L1539</f>
        <v>re10-8</v>
      </c>
      <c r="N1539">
        <v>15</v>
      </c>
      <c r="O1539">
        <v>20</v>
      </c>
      <c r="P1539">
        <v>56</v>
      </c>
      <c r="Q1539">
        <v>24.8</v>
      </c>
      <c r="R1539" t="s">
        <v>14</v>
      </c>
      <c r="S1539">
        <v>24</v>
      </c>
      <c r="T1539" s="4" t="s">
        <v>42</v>
      </c>
      <c r="U1539" t="s">
        <v>30</v>
      </c>
      <c r="V1539">
        <v>27.309670480480602</v>
      </c>
      <c r="W1539">
        <f t="shared" ref="W1539:W1602" si="98">ROUND(V1539,0)</f>
        <v>27</v>
      </c>
      <c r="X1539" t="s">
        <v>59</v>
      </c>
      <c r="Y1539" t="str">
        <f t="shared" ref="Y1539:Y1602" si="99">MID(X1539,1,2)</f>
        <v>Po</v>
      </c>
    </row>
    <row r="1540" spans="1:25" x14ac:dyDescent="0.3">
      <c r="A1540">
        <v>2230</v>
      </c>
      <c r="B1540">
        <v>460</v>
      </c>
      <c r="C1540" t="s">
        <v>32</v>
      </c>
      <c r="D1540" t="s">
        <v>27</v>
      </c>
      <c r="E1540">
        <f>VLOOKUP(D1540,Tabelle1!$A$2:$B$9,2,0)</f>
        <v>2</v>
      </c>
      <c r="F1540" t="s">
        <v>55</v>
      </c>
      <c r="G1540" t="s">
        <v>62</v>
      </c>
      <c r="H1540" t="str">
        <f>IF(AND(VLOOKUP(D1540,Tabelle1!$A$2:$C$9,3,0)="Uninf", G1540="yes"),"Uninf-AB",VLOOKUP(D1540,Tabelle1!$A$2:$C$9,3,0))</f>
        <v>wMelCS</v>
      </c>
      <c r="I1540" t="str">
        <f t="shared" si="96"/>
        <v>wMelCS_Po_2_-</v>
      </c>
      <c r="J1540">
        <v>3</v>
      </c>
      <c r="K1540">
        <v>20</v>
      </c>
      <c r="L1540">
        <v>8</v>
      </c>
      <c r="M1540" t="str">
        <f t="shared" si="97"/>
        <v>re10-8</v>
      </c>
      <c r="N1540">
        <v>15</v>
      </c>
      <c r="O1540">
        <v>20</v>
      </c>
      <c r="P1540">
        <v>56</v>
      </c>
      <c r="Q1540">
        <v>24.8</v>
      </c>
      <c r="R1540" t="s">
        <v>14</v>
      </c>
      <c r="S1540">
        <v>24</v>
      </c>
      <c r="T1540" s="4" t="s">
        <v>42</v>
      </c>
      <c r="U1540" t="s">
        <v>30</v>
      </c>
      <c r="V1540">
        <v>27.3140717216674</v>
      </c>
      <c r="W1540">
        <f t="shared" si="98"/>
        <v>27</v>
      </c>
      <c r="X1540" t="s">
        <v>59</v>
      </c>
      <c r="Y1540" t="str">
        <f t="shared" si="99"/>
        <v>Po</v>
      </c>
    </row>
    <row r="1541" spans="1:25" x14ac:dyDescent="0.3">
      <c r="A1541">
        <v>2272</v>
      </c>
      <c r="B1541">
        <v>482</v>
      </c>
      <c r="C1541" t="s">
        <v>32</v>
      </c>
      <c r="D1541" t="s">
        <v>27</v>
      </c>
      <c r="E1541">
        <f>VLOOKUP(D1541,Tabelle1!$A$2:$B$9,2,0)</f>
        <v>2</v>
      </c>
      <c r="F1541" t="s">
        <v>55</v>
      </c>
      <c r="G1541" t="s">
        <v>62</v>
      </c>
      <c r="H1541" t="str">
        <f>IF(AND(VLOOKUP(D1541,Tabelle1!$A$2:$C$9,3,0)="Uninf", G1541="yes"),"Uninf-AB",VLOOKUP(D1541,Tabelle1!$A$2:$C$9,3,0))</f>
        <v>wMelCS</v>
      </c>
      <c r="I1541" t="str">
        <f t="shared" si="96"/>
        <v>wMelCS_Po_2_-</v>
      </c>
      <c r="J1541">
        <v>3</v>
      </c>
      <c r="K1541">
        <v>20</v>
      </c>
      <c r="L1541">
        <v>8</v>
      </c>
      <c r="M1541" t="str">
        <f t="shared" si="97"/>
        <v>re10-8</v>
      </c>
      <c r="N1541">
        <v>15</v>
      </c>
      <c r="O1541">
        <v>20</v>
      </c>
      <c r="P1541">
        <v>56</v>
      </c>
      <c r="Q1541">
        <v>24.8</v>
      </c>
      <c r="R1541" t="s">
        <v>14</v>
      </c>
      <c r="S1541">
        <v>24</v>
      </c>
      <c r="T1541" s="4" t="s">
        <v>42</v>
      </c>
      <c r="U1541" t="s">
        <v>30</v>
      </c>
      <c r="V1541">
        <v>27.490862630812799</v>
      </c>
      <c r="W1541">
        <f t="shared" si="98"/>
        <v>27</v>
      </c>
      <c r="X1541" t="s">
        <v>59</v>
      </c>
      <c r="Y1541" t="str">
        <f t="shared" si="99"/>
        <v>Po</v>
      </c>
    </row>
    <row r="1542" spans="1:25" x14ac:dyDescent="0.3">
      <c r="A1542">
        <v>2280</v>
      </c>
      <c r="B1542">
        <v>504</v>
      </c>
      <c r="C1542" t="s">
        <v>32</v>
      </c>
      <c r="D1542" t="s">
        <v>27</v>
      </c>
      <c r="E1542">
        <f>VLOOKUP(D1542,Tabelle1!$A$2:$B$9,2,0)</f>
        <v>2</v>
      </c>
      <c r="F1542" t="s">
        <v>55</v>
      </c>
      <c r="G1542" t="s">
        <v>62</v>
      </c>
      <c r="H1542" t="str">
        <f>IF(AND(VLOOKUP(D1542,Tabelle1!$A$2:$C$9,3,0)="Uninf", G1542="yes"),"Uninf-AB",VLOOKUP(D1542,Tabelle1!$A$2:$C$9,3,0))</f>
        <v>wMelCS</v>
      </c>
      <c r="I1542" t="str">
        <f t="shared" si="96"/>
        <v>wMelCS_Po_2_-</v>
      </c>
      <c r="J1542">
        <v>3</v>
      </c>
      <c r="K1542">
        <v>20</v>
      </c>
      <c r="L1542">
        <v>8</v>
      </c>
      <c r="M1542" t="str">
        <f t="shared" si="97"/>
        <v>re10-8</v>
      </c>
      <c r="N1542">
        <v>15</v>
      </c>
      <c r="O1542">
        <v>20</v>
      </c>
      <c r="P1542">
        <v>56</v>
      </c>
      <c r="Q1542">
        <v>24.8</v>
      </c>
      <c r="R1542" t="s">
        <v>14</v>
      </c>
      <c r="S1542">
        <v>24</v>
      </c>
      <c r="T1542" s="4" t="s">
        <v>42</v>
      </c>
      <c r="U1542" t="s">
        <v>30</v>
      </c>
      <c r="V1542">
        <v>27.516698688726802</v>
      </c>
      <c r="W1542">
        <f t="shared" si="98"/>
        <v>28</v>
      </c>
      <c r="X1542" t="s">
        <v>59</v>
      </c>
      <c r="Y1542" t="str">
        <f t="shared" si="99"/>
        <v>Po</v>
      </c>
    </row>
    <row r="1543" spans="1:25" x14ac:dyDescent="0.3">
      <c r="A1543">
        <v>2316</v>
      </c>
      <c r="B1543">
        <v>492</v>
      </c>
      <c r="C1543" t="s">
        <v>32</v>
      </c>
      <c r="D1543" t="s">
        <v>27</v>
      </c>
      <c r="E1543">
        <f>VLOOKUP(D1543,Tabelle1!$A$2:$B$9,2,0)</f>
        <v>2</v>
      </c>
      <c r="F1543" t="s">
        <v>55</v>
      </c>
      <c r="G1543" t="s">
        <v>62</v>
      </c>
      <c r="H1543" t="str">
        <f>IF(AND(VLOOKUP(D1543,Tabelle1!$A$2:$C$9,3,0)="Uninf", G1543="yes"),"Uninf-AB",VLOOKUP(D1543,Tabelle1!$A$2:$C$9,3,0))</f>
        <v>wMelCS</v>
      </c>
      <c r="I1543" t="str">
        <f t="shared" si="96"/>
        <v>wMelCS_Po_2_-</v>
      </c>
      <c r="J1543">
        <v>3</v>
      </c>
      <c r="K1543">
        <v>20</v>
      </c>
      <c r="L1543">
        <v>8</v>
      </c>
      <c r="M1543" t="str">
        <f t="shared" si="97"/>
        <v>re10-8</v>
      </c>
      <c r="N1543">
        <v>15</v>
      </c>
      <c r="O1543">
        <v>20</v>
      </c>
      <c r="P1543">
        <v>56</v>
      </c>
      <c r="Q1543">
        <v>24.8</v>
      </c>
      <c r="R1543" t="s">
        <v>14</v>
      </c>
      <c r="S1543">
        <v>24</v>
      </c>
      <c r="T1543" s="4" t="s">
        <v>42</v>
      </c>
      <c r="U1543" t="s">
        <v>30</v>
      </c>
      <c r="V1543">
        <v>27.681814726513501</v>
      </c>
      <c r="W1543">
        <f t="shared" si="98"/>
        <v>28</v>
      </c>
      <c r="X1543" t="s">
        <v>59</v>
      </c>
      <c r="Y1543" t="str">
        <f t="shared" si="99"/>
        <v>Po</v>
      </c>
    </row>
    <row r="1544" spans="1:25" x14ac:dyDescent="0.3">
      <c r="A1544">
        <v>2322</v>
      </c>
      <c r="B1544">
        <v>508</v>
      </c>
      <c r="C1544" t="s">
        <v>32</v>
      </c>
      <c r="D1544" t="s">
        <v>27</v>
      </c>
      <c r="E1544">
        <f>VLOOKUP(D1544,Tabelle1!$A$2:$B$9,2,0)</f>
        <v>2</v>
      </c>
      <c r="F1544" t="s">
        <v>55</v>
      </c>
      <c r="G1544" t="s">
        <v>62</v>
      </c>
      <c r="H1544" t="str">
        <f>IF(AND(VLOOKUP(D1544,Tabelle1!$A$2:$C$9,3,0)="Uninf", G1544="yes"),"Uninf-AB",VLOOKUP(D1544,Tabelle1!$A$2:$C$9,3,0))</f>
        <v>wMelCS</v>
      </c>
      <c r="I1544" t="str">
        <f t="shared" si="96"/>
        <v>wMelCS_Po_2_-</v>
      </c>
      <c r="J1544">
        <v>3</v>
      </c>
      <c r="K1544">
        <v>20</v>
      </c>
      <c r="L1544">
        <v>8</v>
      </c>
      <c r="M1544" t="str">
        <f t="shared" si="97"/>
        <v>re10-8</v>
      </c>
      <c r="N1544">
        <v>15</v>
      </c>
      <c r="O1544">
        <v>20</v>
      </c>
      <c r="P1544">
        <v>56</v>
      </c>
      <c r="Q1544">
        <v>24.8</v>
      </c>
      <c r="R1544" t="s">
        <v>14</v>
      </c>
      <c r="S1544">
        <v>24</v>
      </c>
      <c r="T1544" s="4" t="s">
        <v>42</v>
      </c>
      <c r="U1544" t="s">
        <v>30</v>
      </c>
      <c r="V1544">
        <v>27.7014118320084</v>
      </c>
      <c r="W1544">
        <f t="shared" si="98"/>
        <v>28</v>
      </c>
      <c r="X1544" t="s">
        <v>59</v>
      </c>
      <c r="Y1544" t="str">
        <f t="shared" si="99"/>
        <v>Po</v>
      </c>
    </row>
    <row r="1545" spans="1:25" x14ac:dyDescent="0.3">
      <c r="A1545">
        <v>2364</v>
      </c>
      <c r="B1545">
        <v>478</v>
      </c>
      <c r="C1545" t="s">
        <v>32</v>
      </c>
      <c r="D1545" t="s">
        <v>27</v>
      </c>
      <c r="E1545">
        <f>VLOOKUP(D1545,Tabelle1!$A$2:$B$9,2,0)</f>
        <v>2</v>
      </c>
      <c r="F1545" t="s">
        <v>55</v>
      </c>
      <c r="G1545" t="s">
        <v>62</v>
      </c>
      <c r="H1545" t="str">
        <f>IF(AND(VLOOKUP(D1545,Tabelle1!$A$2:$C$9,3,0)="Uninf", G1545="yes"),"Uninf-AB",VLOOKUP(D1545,Tabelle1!$A$2:$C$9,3,0))</f>
        <v>wMelCS</v>
      </c>
      <c r="I1545" t="str">
        <f t="shared" si="96"/>
        <v>wMelCS_Po_2_-</v>
      </c>
      <c r="J1545">
        <v>3</v>
      </c>
      <c r="K1545">
        <v>20</v>
      </c>
      <c r="L1545">
        <v>8</v>
      </c>
      <c r="M1545" t="str">
        <f t="shared" si="97"/>
        <v>re10-8</v>
      </c>
      <c r="N1545">
        <v>15</v>
      </c>
      <c r="O1545">
        <v>20</v>
      </c>
      <c r="P1545">
        <v>56</v>
      </c>
      <c r="Q1545">
        <v>24.8</v>
      </c>
      <c r="R1545" t="s">
        <v>14</v>
      </c>
      <c r="S1545">
        <v>24</v>
      </c>
      <c r="T1545" s="4" t="s">
        <v>42</v>
      </c>
      <c r="U1545" t="s">
        <v>30</v>
      </c>
      <c r="V1545">
        <v>27.901089195325099</v>
      </c>
      <c r="W1545">
        <f t="shared" si="98"/>
        <v>28</v>
      </c>
      <c r="X1545" t="s">
        <v>59</v>
      </c>
      <c r="Y1545" t="str">
        <f t="shared" si="99"/>
        <v>Po</v>
      </c>
    </row>
    <row r="1546" spans="1:25" x14ac:dyDescent="0.3">
      <c r="A1546">
        <v>2390</v>
      </c>
      <c r="B1546">
        <v>494</v>
      </c>
      <c r="C1546" t="s">
        <v>32</v>
      </c>
      <c r="D1546" t="s">
        <v>27</v>
      </c>
      <c r="E1546">
        <f>VLOOKUP(D1546,Tabelle1!$A$2:$B$9,2,0)</f>
        <v>2</v>
      </c>
      <c r="F1546" t="s">
        <v>55</v>
      </c>
      <c r="G1546" t="s">
        <v>62</v>
      </c>
      <c r="H1546" t="str">
        <f>IF(AND(VLOOKUP(D1546,Tabelle1!$A$2:$C$9,3,0)="Uninf", G1546="yes"),"Uninf-AB",VLOOKUP(D1546,Tabelle1!$A$2:$C$9,3,0))</f>
        <v>wMelCS</v>
      </c>
      <c r="I1546" t="str">
        <f t="shared" si="96"/>
        <v>wMelCS_Po_2_-</v>
      </c>
      <c r="J1546">
        <v>3</v>
      </c>
      <c r="K1546">
        <v>20</v>
      </c>
      <c r="L1546">
        <v>8</v>
      </c>
      <c r="M1546" t="str">
        <f t="shared" si="97"/>
        <v>re10-8</v>
      </c>
      <c r="N1546">
        <v>15</v>
      </c>
      <c r="O1546">
        <v>20</v>
      </c>
      <c r="P1546">
        <v>56</v>
      </c>
      <c r="Q1546">
        <v>24.8</v>
      </c>
      <c r="R1546" t="s">
        <v>14</v>
      </c>
      <c r="S1546">
        <v>24</v>
      </c>
      <c r="T1546" s="4" t="s">
        <v>42</v>
      </c>
      <c r="U1546" t="s">
        <v>30</v>
      </c>
      <c r="V1546">
        <v>28.009483272132599</v>
      </c>
      <c r="W1546">
        <f t="shared" si="98"/>
        <v>28</v>
      </c>
      <c r="X1546" t="s">
        <v>59</v>
      </c>
      <c r="Y1546" t="str">
        <f t="shared" si="99"/>
        <v>Po</v>
      </c>
    </row>
    <row r="1547" spans="1:25" x14ac:dyDescent="0.3">
      <c r="A1547">
        <v>234</v>
      </c>
      <c r="B1547">
        <v>1112</v>
      </c>
      <c r="C1547" t="s">
        <v>32</v>
      </c>
      <c r="D1547" t="s">
        <v>27</v>
      </c>
      <c r="E1547">
        <f>VLOOKUP(D1547,Tabelle1!$A$2:$B$9,2,0)</f>
        <v>2</v>
      </c>
      <c r="F1547" t="s">
        <v>55</v>
      </c>
      <c r="G1547" t="s">
        <v>62</v>
      </c>
      <c r="H1547" t="str">
        <f>IF(AND(VLOOKUP(D1547,Tabelle1!$A$2:$C$9,3,0)="Uninf", G1547="yes"),"Uninf-AB",VLOOKUP(D1547,Tabelle1!$A$2:$C$9,3,0))</f>
        <v>wMelCS</v>
      </c>
      <c r="I1547" t="str">
        <f t="shared" si="96"/>
        <v>wMelCS_Po_2_-</v>
      </c>
      <c r="J1547">
        <v>2</v>
      </c>
      <c r="K1547">
        <v>21</v>
      </c>
      <c r="L1547">
        <v>9</v>
      </c>
      <c r="M1547" t="str">
        <f t="shared" si="97"/>
        <v>re10-9</v>
      </c>
      <c r="N1547">
        <v>11</v>
      </c>
      <c r="O1547">
        <v>0</v>
      </c>
      <c r="P1547">
        <v>61</v>
      </c>
      <c r="Q1547">
        <v>23.5</v>
      </c>
      <c r="R1547" t="s">
        <v>14</v>
      </c>
      <c r="S1547">
        <v>24</v>
      </c>
      <c r="T1547" s="4" t="s">
        <v>42</v>
      </c>
      <c r="U1547" t="s">
        <v>20</v>
      </c>
      <c r="V1547">
        <v>17.1350583354</v>
      </c>
      <c r="W1547">
        <f t="shared" si="98"/>
        <v>17</v>
      </c>
      <c r="X1547" t="s">
        <v>59</v>
      </c>
      <c r="Y1547" t="str">
        <f t="shared" si="99"/>
        <v>Po</v>
      </c>
    </row>
    <row r="1548" spans="1:25" x14ac:dyDescent="0.3">
      <c r="A1548">
        <v>252</v>
      </c>
      <c r="B1548">
        <v>1118</v>
      </c>
      <c r="C1548" t="s">
        <v>32</v>
      </c>
      <c r="D1548" t="s">
        <v>27</v>
      </c>
      <c r="E1548">
        <f>VLOOKUP(D1548,Tabelle1!$A$2:$B$9,2,0)</f>
        <v>2</v>
      </c>
      <c r="F1548" t="s">
        <v>55</v>
      </c>
      <c r="G1548" t="s">
        <v>62</v>
      </c>
      <c r="H1548" t="str">
        <f>IF(AND(VLOOKUP(D1548,Tabelle1!$A$2:$C$9,3,0)="Uninf", G1548="yes"),"Uninf-AB",VLOOKUP(D1548,Tabelle1!$A$2:$C$9,3,0))</f>
        <v>wMelCS</v>
      </c>
      <c r="I1548" t="str">
        <f t="shared" si="96"/>
        <v>wMelCS_Po_2_-</v>
      </c>
      <c r="J1548">
        <v>2</v>
      </c>
      <c r="K1548">
        <v>21</v>
      </c>
      <c r="L1548">
        <v>9</v>
      </c>
      <c r="M1548" t="str">
        <f t="shared" si="97"/>
        <v>re10-9</v>
      </c>
      <c r="N1548">
        <v>11</v>
      </c>
      <c r="O1548">
        <v>0</v>
      </c>
      <c r="P1548">
        <v>61</v>
      </c>
      <c r="Q1548">
        <v>23.5</v>
      </c>
      <c r="R1548" t="s">
        <v>14</v>
      </c>
      <c r="S1548">
        <v>24</v>
      </c>
      <c r="T1548" s="4" t="s">
        <v>42</v>
      </c>
      <c r="U1548" t="s">
        <v>20</v>
      </c>
      <c r="V1548">
        <v>17.2133273431687</v>
      </c>
      <c r="W1548">
        <f t="shared" si="98"/>
        <v>17</v>
      </c>
      <c r="X1548" t="s">
        <v>59</v>
      </c>
      <c r="Y1548" t="str">
        <f t="shared" si="99"/>
        <v>Po</v>
      </c>
    </row>
    <row r="1549" spans="1:25" x14ac:dyDescent="0.3">
      <c r="A1549">
        <v>272</v>
      </c>
      <c r="B1549">
        <v>1112</v>
      </c>
      <c r="C1549" t="s">
        <v>32</v>
      </c>
      <c r="D1549" t="s">
        <v>27</v>
      </c>
      <c r="E1549">
        <f>VLOOKUP(D1549,Tabelle1!$A$2:$B$9,2,0)</f>
        <v>2</v>
      </c>
      <c r="F1549" t="s">
        <v>55</v>
      </c>
      <c r="G1549" t="s">
        <v>62</v>
      </c>
      <c r="H1549" t="str">
        <f>IF(AND(VLOOKUP(D1549,Tabelle1!$A$2:$C$9,3,0)="Uninf", G1549="yes"),"Uninf-AB",VLOOKUP(D1549,Tabelle1!$A$2:$C$9,3,0))</f>
        <v>wMelCS</v>
      </c>
      <c r="I1549" t="str">
        <f t="shared" si="96"/>
        <v>wMelCS_Po_2_-</v>
      </c>
      <c r="J1549">
        <v>2</v>
      </c>
      <c r="K1549">
        <v>21</v>
      </c>
      <c r="L1549">
        <v>9</v>
      </c>
      <c r="M1549" t="str">
        <f t="shared" si="97"/>
        <v>re10-9</v>
      </c>
      <c r="N1549">
        <v>11</v>
      </c>
      <c r="O1549">
        <v>0</v>
      </c>
      <c r="P1549">
        <v>61</v>
      </c>
      <c r="Q1549">
        <v>23.5</v>
      </c>
      <c r="R1549" t="s">
        <v>14</v>
      </c>
      <c r="S1549">
        <v>24</v>
      </c>
      <c r="T1549" s="4" t="s">
        <v>42</v>
      </c>
      <c r="U1549" t="s">
        <v>20</v>
      </c>
      <c r="V1549">
        <v>17.307810403805401</v>
      </c>
      <c r="W1549">
        <f t="shared" si="98"/>
        <v>17</v>
      </c>
      <c r="X1549" t="s">
        <v>59</v>
      </c>
      <c r="Y1549" t="str">
        <f t="shared" si="99"/>
        <v>Po</v>
      </c>
    </row>
    <row r="1550" spans="1:25" x14ac:dyDescent="0.3">
      <c r="A1550">
        <v>250</v>
      </c>
      <c r="B1550">
        <v>1080</v>
      </c>
      <c r="C1550" t="s">
        <v>32</v>
      </c>
      <c r="D1550" t="s">
        <v>27</v>
      </c>
      <c r="E1550">
        <f>VLOOKUP(D1550,Tabelle1!$A$2:$B$9,2,0)</f>
        <v>2</v>
      </c>
      <c r="F1550" t="s">
        <v>55</v>
      </c>
      <c r="G1550" t="s">
        <v>62</v>
      </c>
      <c r="H1550" t="str">
        <f>IF(AND(VLOOKUP(D1550,Tabelle1!$A$2:$C$9,3,0)="Uninf", G1550="yes"),"Uninf-AB",VLOOKUP(D1550,Tabelle1!$A$2:$C$9,3,0))</f>
        <v>wMelCS</v>
      </c>
      <c r="I1550" t="str">
        <f t="shared" si="96"/>
        <v>wMelCS_Po_2_-</v>
      </c>
      <c r="J1550">
        <v>2</v>
      </c>
      <c r="K1550">
        <v>21</v>
      </c>
      <c r="L1550">
        <v>9</v>
      </c>
      <c r="M1550" t="str">
        <f t="shared" si="97"/>
        <v>re10-9</v>
      </c>
      <c r="N1550">
        <v>11</v>
      </c>
      <c r="O1550">
        <v>0</v>
      </c>
      <c r="P1550">
        <v>61</v>
      </c>
      <c r="Q1550">
        <v>23.5</v>
      </c>
      <c r="R1550" t="s">
        <v>14</v>
      </c>
      <c r="S1550">
        <v>24</v>
      </c>
      <c r="T1550" s="4" t="s">
        <v>42</v>
      </c>
      <c r="U1550" t="s">
        <v>20</v>
      </c>
      <c r="V1550">
        <v>17.226787618389999</v>
      </c>
      <c r="W1550">
        <f t="shared" si="98"/>
        <v>17</v>
      </c>
      <c r="X1550" t="s">
        <v>59</v>
      </c>
      <c r="Y1550" t="str">
        <f t="shared" si="99"/>
        <v>Po</v>
      </c>
    </row>
    <row r="1551" spans="1:25" x14ac:dyDescent="0.3">
      <c r="A1551">
        <v>314</v>
      </c>
      <c r="B1551">
        <v>1124</v>
      </c>
      <c r="C1551" t="s">
        <v>32</v>
      </c>
      <c r="D1551" t="s">
        <v>27</v>
      </c>
      <c r="E1551">
        <f>VLOOKUP(D1551,Tabelle1!$A$2:$B$9,2,0)</f>
        <v>2</v>
      </c>
      <c r="F1551" t="s">
        <v>55</v>
      </c>
      <c r="G1551" t="s">
        <v>62</v>
      </c>
      <c r="H1551" t="str">
        <f>IF(AND(VLOOKUP(D1551,Tabelle1!$A$2:$C$9,3,0)="Uninf", G1551="yes"),"Uninf-AB",VLOOKUP(D1551,Tabelle1!$A$2:$C$9,3,0))</f>
        <v>wMelCS</v>
      </c>
      <c r="I1551" t="str">
        <f t="shared" si="96"/>
        <v>wMelCS_Po_2_-</v>
      </c>
      <c r="J1551">
        <v>2</v>
      </c>
      <c r="K1551">
        <v>21</v>
      </c>
      <c r="L1551">
        <v>9</v>
      </c>
      <c r="M1551" t="str">
        <f t="shared" si="97"/>
        <v>re10-9</v>
      </c>
      <c r="N1551">
        <v>11</v>
      </c>
      <c r="O1551">
        <v>0</v>
      </c>
      <c r="P1551">
        <v>61</v>
      </c>
      <c r="Q1551">
        <v>23.5</v>
      </c>
      <c r="R1551" t="s">
        <v>14</v>
      </c>
      <c r="S1551">
        <v>24</v>
      </c>
      <c r="T1551" s="4" t="s">
        <v>42</v>
      </c>
      <c r="U1551" t="s">
        <v>20</v>
      </c>
      <c r="V1551">
        <v>17.491625061722601</v>
      </c>
      <c r="W1551">
        <f t="shared" si="98"/>
        <v>17</v>
      </c>
      <c r="X1551" t="s">
        <v>59</v>
      </c>
      <c r="Y1551" t="str">
        <f t="shared" si="99"/>
        <v>Po</v>
      </c>
    </row>
    <row r="1552" spans="1:25" x14ac:dyDescent="0.3">
      <c r="A1552">
        <v>320</v>
      </c>
      <c r="B1552">
        <v>1134</v>
      </c>
      <c r="C1552" t="s">
        <v>32</v>
      </c>
      <c r="D1552" t="s">
        <v>27</v>
      </c>
      <c r="E1552">
        <f>VLOOKUP(D1552,Tabelle1!$A$2:$B$9,2,0)</f>
        <v>2</v>
      </c>
      <c r="F1552" t="s">
        <v>55</v>
      </c>
      <c r="G1552" t="s">
        <v>62</v>
      </c>
      <c r="H1552" t="str">
        <f>IF(AND(VLOOKUP(D1552,Tabelle1!$A$2:$C$9,3,0)="Uninf", G1552="yes"),"Uninf-AB",VLOOKUP(D1552,Tabelle1!$A$2:$C$9,3,0))</f>
        <v>wMelCS</v>
      </c>
      <c r="I1552" t="str">
        <f t="shared" si="96"/>
        <v>wMelCS_Po_2_-</v>
      </c>
      <c r="J1552">
        <v>2</v>
      </c>
      <c r="K1552">
        <v>21</v>
      </c>
      <c r="L1552">
        <v>9</v>
      </c>
      <c r="M1552" t="str">
        <f t="shared" si="97"/>
        <v>re10-9</v>
      </c>
      <c r="N1552">
        <v>11</v>
      </c>
      <c r="O1552">
        <v>0</v>
      </c>
      <c r="P1552">
        <v>61</v>
      </c>
      <c r="Q1552">
        <v>23.5</v>
      </c>
      <c r="R1552" t="s">
        <v>14</v>
      </c>
      <c r="S1552">
        <v>24</v>
      </c>
      <c r="T1552" s="4" t="s">
        <v>42</v>
      </c>
      <c r="U1552" t="s">
        <v>20</v>
      </c>
      <c r="V1552">
        <v>17.512966838484498</v>
      </c>
      <c r="W1552">
        <f t="shared" si="98"/>
        <v>18</v>
      </c>
      <c r="X1552" t="s">
        <v>59</v>
      </c>
      <c r="Y1552" t="str">
        <f t="shared" si="99"/>
        <v>Po</v>
      </c>
    </row>
    <row r="1553" spans="1:25" x14ac:dyDescent="0.3">
      <c r="A1553">
        <v>318</v>
      </c>
      <c r="B1553">
        <v>1112</v>
      </c>
      <c r="C1553" t="s">
        <v>32</v>
      </c>
      <c r="D1553" t="s">
        <v>27</v>
      </c>
      <c r="E1553">
        <f>VLOOKUP(D1553,Tabelle1!$A$2:$B$9,2,0)</f>
        <v>2</v>
      </c>
      <c r="F1553" t="s">
        <v>55</v>
      </c>
      <c r="G1553" t="s">
        <v>62</v>
      </c>
      <c r="H1553" t="str">
        <f>IF(AND(VLOOKUP(D1553,Tabelle1!$A$2:$C$9,3,0)="Uninf", G1553="yes"),"Uninf-AB",VLOOKUP(D1553,Tabelle1!$A$2:$C$9,3,0))</f>
        <v>wMelCS</v>
      </c>
      <c r="I1553" t="str">
        <f t="shared" si="96"/>
        <v>wMelCS_Po_2_-</v>
      </c>
      <c r="J1553">
        <v>2</v>
      </c>
      <c r="K1553">
        <v>21</v>
      </c>
      <c r="L1553">
        <v>9</v>
      </c>
      <c r="M1553" t="str">
        <f t="shared" si="97"/>
        <v>re10-9</v>
      </c>
      <c r="N1553">
        <v>11</v>
      </c>
      <c r="O1553">
        <v>0</v>
      </c>
      <c r="P1553">
        <v>61</v>
      </c>
      <c r="Q1553">
        <v>23.5</v>
      </c>
      <c r="R1553" t="s">
        <v>14</v>
      </c>
      <c r="S1553">
        <v>24</v>
      </c>
      <c r="T1553" s="4" t="s">
        <v>42</v>
      </c>
      <c r="U1553" t="s">
        <v>20</v>
      </c>
      <c r="V1553">
        <v>17.516931328717199</v>
      </c>
      <c r="W1553">
        <f t="shared" si="98"/>
        <v>18</v>
      </c>
      <c r="X1553" t="s">
        <v>59</v>
      </c>
      <c r="Y1553" t="str">
        <f t="shared" si="99"/>
        <v>Po</v>
      </c>
    </row>
    <row r="1554" spans="1:25" x14ac:dyDescent="0.3">
      <c r="A1554">
        <v>328</v>
      </c>
      <c r="B1554">
        <v>1090</v>
      </c>
      <c r="C1554" t="s">
        <v>32</v>
      </c>
      <c r="D1554" t="s">
        <v>27</v>
      </c>
      <c r="E1554">
        <f>VLOOKUP(D1554,Tabelle1!$A$2:$B$9,2,0)</f>
        <v>2</v>
      </c>
      <c r="F1554" t="s">
        <v>55</v>
      </c>
      <c r="G1554" t="s">
        <v>62</v>
      </c>
      <c r="H1554" t="str">
        <f>IF(AND(VLOOKUP(D1554,Tabelle1!$A$2:$C$9,3,0)="Uninf", G1554="yes"),"Uninf-AB",VLOOKUP(D1554,Tabelle1!$A$2:$C$9,3,0))</f>
        <v>wMelCS</v>
      </c>
      <c r="I1554" t="str">
        <f t="shared" si="96"/>
        <v>wMelCS_Po_2_-</v>
      </c>
      <c r="J1554">
        <v>2</v>
      </c>
      <c r="K1554">
        <v>21</v>
      </c>
      <c r="L1554">
        <v>9</v>
      </c>
      <c r="M1554" t="str">
        <f t="shared" si="97"/>
        <v>re10-9</v>
      </c>
      <c r="N1554">
        <v>11</v>
      </c>
      <c r="O1554">
        <v>0</v>
      </c>
      <c r="P1554">
        <v>61</v>
      </c>
      <c r="Q1554">
        <v>23.5</v>
      </c>
      <c r="R1554" t="s">
        <v>14</v>
      </c>
      <c r="S1554">
        <v>24</v>
      </c>
      <c r="T1554" s="4" t="s">
        <v>42</v>
      </c>
      <c r="U1554" t="s">
        <v>20</v>
      </c>
      <c r="V1554">
        <v>17.575449103709602</v>
      </c>
      <c r="W1554">
        <f t="shared" si="98"/>
        <v>18</v>
      </c>
      <c r="X1554" t="s">
        <v>59</v>
      </c>
      <c r="Y1554" t="str">
        <f t="shared" si="99"/>
        <v>Po</v>
      </c>
    </row>
    <row r="1555" spans="1:25" x14ac:dyDescent="0.3">
      <c r="A1555">
        <v>418</v>
      </c>
      <c r="B1555">
        <v>1102</v>
      </c>
      <c r="C1555" t="s">
        <v>32</v>
      </c>
      <c r="D1555" t="s">
        <v>27</v>
      </c>
      <c r="E1555">
        <f>VLOOKUP(D1555,Tabelle1!$A$2:$B$9,2,0)</f>
        <v>2</v>
      </c>
      <c r="F1555" t="s">
        <v>55</v>
      </c>
      <c r="G1555" t="s">
        <v>62</v>
      </c>
      <c r="H1555" t="str">
        <f>IF(AND(VLOOKUP(D1555,Tabelle1!$A$2:$C$9,3,0)="Uninf", G1555="yes"),"Uninf-AB",VLOOKUP(D1555,Tabelle1!$A$2:$C$9,3,0))</f>
        <v>wMelCS</v>
      </c>
      <c r="I1555" t="str">
        <f t="shared" si="96"/>
        <v>wMelCS_Po_2_-</v>
      </c>
      <c r="J1555">
        <v>2</v>
      </c>
      <c r="K1555">
        <v>21</v>
      </c>
      <c r="L1555">
        <v>9</v>
      </c>
      <c r="M1555" t="str">
        <f t="shared" si="97"/>
        <v>re10-9</v>
      </c>
      <c r="N1555">
        <v>11</v>
      </c>
      <c r="O1555">
        <v>0</v>
      </c>
      <c r="P1555">
        <v>61</v>
      </c>
      <c r="Q1555">
        <v>23.5</v>
      </c>
      <c r="R1555" t="s">
        <v>14</v>
      </c>
      <c r="S1555">
        <v>24</v>
      </c>
      <c r="T1555" s="4" t="s">
        <v>42</v>
      </c>
      <c r="U1555" t="s">
        <v>20</v>
      </c>
      <c r="V1555">
        <v>17.977476900665099</v>
      </c>
      <c r="W1555">
        <f t="shared" si="98"/>
        <v>18</v>
      </c>
      <c r="X1555" t="s">
        <v>59</v>
      </c>
      <c r="Y1555" t="str">
        <f t="shared" si="99"/>
        <v>Po</v>
      </c>
    </row>
    <row r="1556" spans="1:25" x14ac:dyDescent="0.3">
      <c r="A1556">
        <v>410</v>
      </c>
      <c r="B1556">
        <v>1072</v>
      </c>
      <c r="C1556" t="s">
        <v>32</v>
      </c>
      <c r="D1556" t="s">
        <v>27</v>
      </c>
      <c r="E1556">
        <f>VLOOKUP(D1556,Tabelle1!$A$2:$B$9,2,0)</f>
        <v>2</v>
      </c>
      <c r="F1556" t="s">
        <v>55</v>
      </c>
      <c r="G1556" t="s">
        <v>62</v>
      </c>
      <c r="H1556" t="str">
        <f>IF(AND(VLOOKUP(D1556,Tabelle1!$A$2:$C$9,3,0)="Uninf", G1556="yes"),"Uninf-AB",VLOOKUP(D1556,Tabelle1!$A$2:$C$9,3,0))</f>
        <v>wMelCS</v>
      </c>
      <c r="I1556" t="str">
        <f t="shared" si="96"/>
        <v>wMelCS_Po_2_-</v>
      </c>
      <c r="J1556">
        <v>2</v>
      </c>
      <c r="K1556">
        <v>21</v>
      </c>
      <c r="L1556">
        <v>9</v>
      </c>
      <c r="M1556" t="str">
        <f t="shared" si="97"/>
        <v>re10-9</v>
      </c>
      <c r="N1556">
        <v>11</v>
      </c>
      <c r="O1556">
        <v>0</v>
      </c>
      <c r="P1556">
        <v>61</v>
      </c>
      <c r="Q1556">
        <v>23.5</v>
      </c>
      <c r="R1556" t="s">
        <v>14</v>
      </c>
      <c r="S1556">
        <v>24</v>
      </c>
      <c r="T1556" s="4" t="s">
        <v>42</v>
      </c>
      <c r="U1556" t="s">
        <v>20</v>
      </c>
      <c r="V1556">
        <v>17.9589126410124</v>
      </c>
      <c r="W1556">
        <f t="shared" si="98"/>
        <v>18</v>
      </c>
      <c r="X1556" t="s">
        <v>59</v>
      </c>
      <c r="Y1556" t="str">
        <f t="shared" si="99"/>
        <v>Po</v>
      </c>
    </row>
    <row r="1557" spans="1:25" x14ac:dyDescent="0.3">
      <c r="A1557">
        <v>780</v>
      </c>
      <c r="B1557">
        <v>1048</v>
      </c>
      <c r="C1557" t="s">
        <v>32</v>
      </c>
      <c r="D1557" t="s">
        <v>27</v>
      </c>
      <c r="E1557">
        <f>VLOOKUP(D1557,Tabelle1!$A$2:$B$9,2,0)</f>
        <v>2</v>
      </c>
      <c r="F1557" t="s">
        <v>55</v>
      </c>
      <c r="G1557" t="s">
        <v>62</v>
      </c>
      <c r="H1557" t="str">
        <f>IF(AND(VLOOKUP(D1557,Tabelle1!$A$2:$C$9,3,0)="Uninf", G1557="yes"),"Uninf-AB",VLOOKUP(D1557,Tabelle1!$A$2:$C$9,3,0))</f>
        <v>wMelCS</v>
      </c>
      <c r="I1557" t="str">
        <f t="shared" si="96"/>
        <v>wMelCS_Po_2_-</v>
      </c>
      <c r="J1557">
        <v>2</v>
      </c>
      <c r="K1557">
        <v>21</v>
      </c>
      <c r="L1557">
        <v>9</v>
      </c>
      <c r="M1557" t="str">
        <f t="shared" si="97"/>
        <v>re10-9</v>
      </c>
      <c r="N1557">
        <v>11</v>
      </c>
      <c r="O1557">
        <v>0</v>
      </c>
      <c r="P1557">
        <v>61</v>
      </c>
      <c r="Q1557">
        <v>23.5</v>
      </c>
      <c r="R1557" t="s">
        <v>14</v>
      </c>
      <c r="S1557">
        <v>24</v>
      </c>
      <c r="T1557" s="4" t="s">
        <v>42</v>
      </c>
      <c r="U1557" t="s">
        <v>20</v>
      </c>
      <c r="V1557">
        <v>19.655215931916299</v>
      </c>
      <c r="W1557">
        <f t="shared" si="98"/>
        <v>20</v>
      </c>
      <c r="X1557" t="s">
        <v>59</v>
      </c>
      <c r="Y1557" t="str">
        <f t="shared" si="99"/>
        <v>Po</v>
      </c>
    </row>
    <row r="1558" spans="1:25" x14ac:dyDescent="0.3">
      <c r="A1558">
        <v>912</v>
      </c>
      <c r="B1558">
        <v>1006</v>
      </c>
      <c r="C1558" t="s">
        <v>32</v>
      </c>
      <c r="D1558" t="s">
        <v>27</v>
      </c>
      <c r="E1558">
        <f>VLOOKUP(D1558,Tabelle1!$A$2:$B$9,2,0)</f>
        <v>2</v>
      </c>
      <c r="F1558" t="s">
        <v>55</v>
      </c>
      <c r="G1558" t="s">
        <v>62</v>
      </c>
      <c r="H1558" t="str">
        <f>IF(AND(VLOOKUP(D1558,Tabelle1!$A$2:$C$9,3,0)="Uninf", G1558="yes"),"Uninf-AB",VLOOKUP(D1558,Tabelle1!$A$2:$C$9,3,0))</f>
        <v>wMelCS</v>
      </c>
      <c r="I1558" t="str">
        <f t="shared" si="96"/>
        <v>wMelCS_Po_2_-</v>
      </c>
      <c r="J1558">
        <v>2</v>
      </c>
      <c r="K1558">
        <v>21</v>
      </c>
      <c r="L1558">
        <v>9</v>
      </c>
      <c r="M1558" t="str">
        <f t="shared" si="97"/>
        <v>re10-9</v>
      </c>
      <c r="N1558">
        <v>11</v>
      </c>
      <c r="O1558">
        <v>0</v>
      </c>
      <c r="P1558">
        <v>61</v>
      </c>
      <c r="Q1558">
        <v>23.5</v>
      </c>
      <c r="R1558" t="s">
        <v>14</v>
      </c>
      <c r="S1558">
        <v>24</v>
      </c>
      <c r="T1558" s="4" t="s">
        <v>42</v>
      </c>
      <c r="U1558" t="s">
        <v>20</v>
      </c>
      <c r="V1558">
        <v>20.280228499867</v>
      </c>
      <c r="W1558">
        <f t="shared" si="98"/>
        <v>20</v>
      </c>
      <c r="X1558" t="s">
        <v>59</v>
      </c>
      <c r="Y1558" t="str">
        <f t="shared" si="99"/>
        <v>Po</v>
      </c>
    </row>
    <row r="1559" spans="1:25" x14ac:dyDescent="0.3">
      <c r="A1559">
        <v>1110</v>
      </c>
      <c r="B1559">
        <v>974</v>
      </c>
      <c r="C1559" t="s">
        <v>32</v>
      </c>
      <c r="D1559" t="s">
        <v>27</v>
      </c>
      <c r="E1559">
        <f>VLOOKUP(D1559,Tabelle1!$A$2:$B$9,2,0)</f>
        <v>2</v>
      </c>
      <c r="F1559" t="s">
        <v>55</v>
      </c>
      <c r="G1559" t="s">
        <v>62</v>
      </c>
      <c r="H1559" t="str">
        <f>IF(AND(VLOOKUP(D1559,Tabelle1!$A$2:$C$9,3,0)="Uninf", G1559="yes"),"Uninf-AB",VLOOKUP(D1559,Tabelle1!$A$2:$C$9,3,0))</f>
        <v>wMelCS</v>
      </c>
      <c r="I1559" t="str">
        <f t="shared" si="96"/>
        <v>wMelCS_Po_2_-</v>
      </c>
      <c r="J1559">
        <v>2</v>
      </c>
      <c r="K1559">
        <v>21</v>
      </c>
      <c r="L1559">
        <v>9</v>
      </c>
      <c r="M1559" t="str">
        <f t="shared" si="97"/>
        <v>re10-9</v>
      </c>
      <c r="N1559">
        <v>11</v>
      </c>
      <c r="O1559">
        <v>0</v>
      </c>
      <c r="P1559">
        <v>61</v>
      </c>
      <c r="Q1559">
        <v>23.5</v>
      </c>
      <c r="R1559" t="s">
        <v>14</v>
      </c>
      <c r="S1559">
        <v>24</v>
      </c>
      <c r="T1559" s="4" t="s">
        <v>42</v>
      </c>
      <c r="U1559" t="s">
        <v>20</v>
      </c>
      <c r="V1559">
        <v>21.199349268377599</v>
      </c>
      <c r="W1559">
        <f t="shared" si="98"/>
        <v>21</v>
      </c>
      <c r="X1559" t="s">
        <v>59</v>
      </c>
      <c r="Y1559" t="str">
        <f t="shared" si="99"/>
        <v>Po</v>
      </c>
    </row>
    <row r="1560" spans="1:25" x14ac:dyDescent="0.3">
      <c r="A1560">
        <v>1156</v>
      </c>
      <c r="B1560">
        <v>960</v>
      </c>
      <c r="C1560" t="s">
        <v>32</v>
      </c>
      <c r="D1560" t="s">
        <v>27</v>
      </c>
      <c r="E1560">
        <f>VLOOKUP(D1560,Tabelle1!$A$2:$B$9,2,0)</f>
        <v>2</v>
      </c>
      <c r="F1560" t="s">
        <v>55</v>
      </c>
      <c r="G1560" t="s">
        <v>62</v>
      </c>
      <c r="H1560" t="str">
        <f>IF(AND(VLOOKUP(D1560,Tabelle1!$A$2:$C$9,3,0)="Uninf", G1560="yes"),"Uninf-AB",VLOOKUP(D1560,Tabelle1!$A$2:$C$9,3,0))</f>
        <v>wMelCS</v>
      </c>
      <c r="I1560" t="str">
        <f t="shared" si="96"/>
        <v>wMelCS_Po_2_-</v>
      </c>
      <c r="J1560">
        <v>2</v>
      </c>
      <c r="K1560">
        <v>21</v>
      </c>
      <c r="L1560">
        <v>9</v>
      </c>
      <c r="M1560" t="str">
        <f t="shared" si="97"/>
        <v>re10-9</v>
      </c>
      <c r="N1560">
        <v>11</v>
      </c>
      <c r="O1560">
        <v>0</v>
      </c>
      <c r="P1560">
        <v>61</v>
      </c>
      <c r="Q1560">
        <v>23.5</v>
      </c>
      <c r="R1560" t="s">
        <v>14</v>
      </c>
      <c r="S1560">
        <v>24</v>
      </c>
      <c r="T1560" s="4" t="s">
        <v>42</v>
      </c>
      <c r="U1560" t="s">
        <v>20</v>
      </c>
      <c r="V1560">
        <v>21.416779005154499</v>
      </c>
      <c r="W1560">
        <f t="shared" si="98"/>
        <v>21</v>
      </c>
      <c r="X1560" t="s">
        <v>59</v>
      </c>
      <c r="Y1560" t="str">
        <f t="shared" si="99"/>
        <v>Po</v>
      </c>
    </row>
    <row r="1561" spans="1:25" x14ac:dyDescent="0.3">
      <c r="A1561">
        <v>1246</v>
      </c>
      <c r="B1561">
        <v>954</v>
      </c>
      <c r="C1561" t="s">
        <v>32</v>
      </c>
      <c r="D1561" t="s">
        <v>27</v>
      </c>
      <c r="E1561">
        <f>VLOOKUP(D1561,Tabelle1!$A$2:$B$9,2,0)</f>
        <v>2</v>
      </c>
      <c r="F1561" t="s">
        <v>55</v>
      </c>
      <c r="G1561" t="s">
        <v>62</v>
      </c>
      <c r="H1561" t="str">
        <f>IF(AND(VLOOKUP(D1561,Tabelle1!$A$2:$C$9,3,0)="Uninf", G1561="yes"),"Uninf-AB",VLOOKUP(D1561,Tabelle1!$A$2:$C$9,3,0))</f>
        <v>wMelCS</v>
      </c>
      <c r="I1561" t="str">
        <f t="shared" si="96"/>
        <v>wMelCS_Po_2_-</v>
      </c>
      <c r="J1561">
        <v>2</v>
      </c>
      <c r="K1561">
        <v>21</v>
      </c>
      <c r="L1561">
        <v>9</v>
      </c>
      <c r="M1561" t="str">
        <f t="shared" si="97"/>
        <v>re10-9</v>
      </c>
      <c r="N1561">
        <v>11</v>
      </c>
      <c r="O1561">
        <v>0</v>
      </c>
      <c r="P1561">
        <v>61</v>
      </c>
      <c r="Q1561">
        <v>23.5</v>
      </c>
      <c r="R1561" t="s">
        <v>14</v>
      </c>
      <c r="S1561">
        <v>24</v>
      </c>
      <c r="T1561" s="4" t="s">
        <v>42</v>
      </c>
      <c r="U1561" t="s">
        <v>20</v>
      </c>
      <c r="V1561">
        <v>21.8294895602222</v>
      </c>
      <c r="W1561">
        <f t="shared" si="98"/>
        <v>22</v>
      </c>
      <c r="X1561" t="s">
        <v>59</v>
      </c>
      <c r="Y1561" t="str">
        <f t="shared" si="99"/>
        <v>Po</v>
      </c>
    </row>
    <row r="1562" spans="1:25" x14ac:dyDescent="0.3">
      <c r="A1562">
        <v>1246</v>
      </c>
      <c r="B1562">
        <v>972</v>
      </c>
      <c r="C1562" t="s">
        <v>32</v>
      </c>
      <c r="D1562" t="s">
        <v>27</v>
      </c>
      <c r="E1562">
        <f>VLOOKUP(D1562,Tabelle1!$A$2:$B$9,2,0)</f>
        <v>2</v>
      </c>
      <c r="F1562" t="s">
        <v>55</v>
      </c>
      <c r="G1562" t="s">
        <v>62</v>
      </c>
      <c r="H1562" t="str">
        <f>IF(AND(VLOOKUP(D1562,Tabelle1!$A$2:$C$9,3,0)="Uninf", G1562="yes"),"Uninf-AB",VLOOKUP(D1562,Tabelle1!$A$2:$C$9,3,0))</f>
        <v>wMelCS</v>
      </c>
      <c r="I1562" t="str">
        <f t="shared" si="96"/>
        <v>wMelCS_Po_2_-</v>
      </c>
      <c r="J1562">
        <v>2</v>
      </c>
      <c r="K1562">
        <v>21</v>
      </c>
      <c r="L1562">
        <v>9</v>
      </c>
      <c r="M1562" t="str">
        <f t="shared" si="97"/>
        <v>re10-9</v>
      </c>
      <c r="N1562">
        <v>11</v>
      </c>
      <c r="O1562">
        <v>0</v>
      </c>
      <c r="P1562">
        <v>61</v>
      </c>
      <c r="Q1562">
        <v>23.5</v>
      </c>
      <c r="R1562" t="s">
        <v>14</v>
      </c>
      <c r="S1562">
        <v>24</v>
      </c>
      <c r="T1562" s="4" t="s">
        <v>42</v>
      </c>
      <c r="U1562" t="s">
        <v>20</v>
      </c>
      <c r="V1562">
        <v>21.81880680211</v>
      </c>
      <c r="W1562">
        <f t="shared" si="98"/>
        <v>22</v>
      </c>
      <c r="X1562" t="s">
        <v>59</v>
      </c>
      <c r="Y1562" t="str">
        <f t="shared" si="99"/>
        <v>Po</v>
      </c>
    </row>
    <row r="1563" spans="1:25" x14ac:dyDescent="0.3">
      <c r="A1563">
        <v>1464</v>
      </c>
      <c r="B1563">
        <v>930</v>
      </c>
      <c r="C1563" t="s">
        <v>32</v>
      </c>
      <c r="D1563" t="s">
        <v>27</v>
      </c>
      <c r="E1563">
        <f>VLOOKUP(D1563,Tabelle1!$A$2:$B$9,2,0)</f>
        <v>2</v>
      </c>
      <c r="F1563" t="s">
        <v>55</v>
      </c>
      <c r="G1563" t="s">
        <v>62</v>
      </c>
      <c r="H1563" t="str">
        <f>IF(AND(VLOOKUP(D1563,Tabelle1!$A$2:$C$9,3,0)="Uninf", G1563="yes"),"Uninf-AB",VLOOKUP(D1563,Tabelle1!$A$2:$C$9,3,0))</f>
        <v>wMelCS</v>
      </c>
      <c r="I1563" t="str">
        <f t="shared" si="96"/>
        <v>wMelCS_Po_2_-</v>
      </c>
      <c r="J1563">
        <v>2</v>
      </c>
      <c r="K1563">
        <v>21</v>
      </c>
      <c r="L1563">
        <v>9</v>
      </c>
      <c r="M1563" t="str">
        <f t="shared" si="97"/>
        <v>re10-9</v>
      </c>
      <c r="N1563">
        <v>11</v>
      </c>
      <c r="O1563">
        <v>0</v>
      </c>
      <c r="P1563">
        <v>61</v>
      </c>
      <c r="Q1563">
        <v>23.5</v>
      </c>
      <c r="R1563" t="s">
        <v>14</v>
      </c>
      <c r="S1563">
        <v>24</v>
      </c>
      <c r="T1563" s="4" t="s">
        <v>42</v>
      </c>
      <c r="U1563" t="s">
        <v>20</v>
      </c>
      <c r="V1563">
        <v>22.8347845775046</v>
      </c>
      <c r="W1563">
        <f t="shared" si="98"/>
        <v>23</v>
      </c>
      <c r="X1563" t="s">
        <v>59</v>
      </c>
      <c r="Y1563" t="str">
        <f t="shared" si="99"/>
        <v>Po</v>
      </c>
    </row>
    <row r="1564" spans="1:25" x14ac:dyDescent="0.3">
      <c r="A1564">
        <v>1596</v>
      </c>
      <c r="B1564">
        <v>968</v>
      </c>
      <c r="C1564" t="s">
        <v>32</v>
      </c>
      <c r="D1564" t="s">
        <v>27</v>
      </c>
      <c r="E1564">
        <f>VLOOKUP(D1564,Tabelle1!$A$2:$B$9,2,0)</f>
        <v>2</v>
      </c>
      <c r="F1564" t="s">
        <v>55</v>
      </c>
      <c r="G1564" t="s">
        <v>62</v>
      </c>
      <c r="H1564" t="str">
        <f>IF(AND(VLOOKUP(D1564,Tabelle1!$A$2:$C$9,3,0)="Uninf", G1564="yes"),"Uninf-AB",VLOOKUP(D1564,Tabelle1!$A$2:$C$9,3,0))</f>
        <v>wMelCS</v>
      </c>
      <c r="I1564" t="str">
        <f t="shared" si="96"/>
        <v>wMelCS_Po_2_-</v>
      </c>
      <c r="J1564">
        <v>2</v>
      </c>
      <c r="K1564">
        <v>21</v>
      </c>
      <c r="L1564">
        <v>9</v>
      </c>
      <c r="M1564" t="str">
        <f t="shared" si="97"/>
        <v>re10-9</v>
      </c>
      <c r="N1564">
        <v>11</v>
      </c>
      <c r="O1564">
        <v>0</v>
      </c>
      <c r="P1564">
        <v>61</v>
      </c>
      <c r="Q1564">
        <v>23.5</v>
      </c>
      <c r="R1564" t="s">
        <v>14</v>
      </c>
      <c r="S1564">
        <v>24</v>
      </c>
      <c r="T1564" s="4" t="s">
        <v>42</v>
      </c>
      <c r="U1564" t="s">
        <v>20</v>
      </c>
      <c r="V1564">
        <v>23.412318220512201</v>
      </c>
      <c r="W1564">
        <f t="shared" si="98"/>
        <v>23</v>
      </c>
      <c r="X1564" t="s">
        <v>59</v>
      </c>
      <c r="Y1564" t="str">
        <f t="shared" si="99"/>
        <v>Po</v>
      </c>
    </row>
    <row r="1565" spans="1:25" x14ac:dyDescent="0.3">
      <c r="A1565">
        <v>1616</v>
      </c>
      <c r="B1565">
        <v>942</v>
      </c>
      <c r="C1565" t="s">
        <v>32</v>
      </c>
      <c r="D1565" t="s">
        <v>27</v>
      </c>
      <c r="E1565">
        <f>VLOOKUP(D1565,Tabelle1!$A$2:$B$9,2,0)</f>
        <v>2</v>
      </c>
      <c r="F1565" t="s">
        <v>55</v>
      </c>
      <c r="G1565" t="s">
        <v>62</v>
      </c>
      <c r="H1565" t="str">
        <f>IF(AND(VLOOKUP(D1565,Tabelle1!$A$2:$C$9,3,0)="Uninf", G1565="yes"),"Uninf-AB",VLOOKUP(D1565,Tabelle1!$A$2:$C$9,3,0))</f>
        <v>wMelCS</v>
      </c>
      <c r="I1565" t="str">
        <f t="shared" si="96"/>
        <v>wMelCS_Po_2_-</v>
      </c>
      <c r="J1565">
        <v>2</v>
      </c>
      <c r="K1565">
        <v>21</v>
      </c>
      <c r="L1565">
        <v>9</v>
      </c>
      <c r="M1565" t="str">
        <f t="shared" si="97"/>
        <v>re10-9</v>
      </c>
      <c r="N1565">
        <v>11</v>
      </c>
      <c r="O1565">
        <v>0</v>
      </c>
      <c r="P1565">
        <v>61</v>
      </c>
      <c r="Q1565">
        <v>23.5</v>
      </c>
      <c r="R1565" t="s">
        <v>14</v>
      </c>
      <c r="S1565">
        <v>24</v>
      </c>
      <c r="T1565" s="4" t="s">
        <v>42</v>
      </c>
      <c r="U1565" t="s">
        <v>20</v>
      </c>
      <c r="V1565">
        <v>23.518671012384701</v>
      </c>
      <c r="W1565">
        <f t="shared" si="98"/>
        <v>24</v>
      </c>
      <c r="X1565" t="s">
        <v>59</v>
      </c>
      <c r="Y1565" t="str">
        <f t="shared" si="99"/>
        <v>Po</v>
      </c>
    </row>
    <row r="1566" spans="1:25" x14ac:dyDescent="0.3">
      <c r="A1566">
        <v>1644</v>
      </c>
      <c r="B1566">
        <v>954</v>
      </c>
      <c r="C1566" t="s">
        <v>32</v>
      </c>
      <c r="D1566" t="s">
        <v>27</v>
      </c>
      <c r="E1566">
        <f>VLOOKUP(D1566,Tabelle1!$A$2:$B$9,2,0)</f>
        <v>2</v>
      </c>
      <c r="F1566" t="s">
        <v>55</v>
      </c>
      <c r="G1566" t="s">
        <v>62</v>
      </c>
      <c r="H1566" t="str">
        <f>IF(AND(VLOOKUP(D1566,Tabelle1!$A$2:$C$9,3,0)="Uninf", G1566="yes"),"Uninf-AB",VLOOKUP(D1566,Tabelle1!$A$2:$C$9,3,0))</f>
        <v>wMelCS</v>
      </c>
      <c r="I1566" t="str">
        <f t="shared" si="96"/>
        <v>wMelCS_Po_2_-</v>
      </c>
      <c r="J1566">
        <v>2</v>
      </c>
      <c r="K1566">
        <v>21</v>
      </c>
      <c r="L1566">
        <v>9</v>
      </c>
      <c r="M1566" t="str">
        <f t="shared" si="97"/>
        <v>re10-9</v>
      </c>
      <c r="N1566">
        <v>11</v>
      </c>
      <c r="O1566">
        <v>0</v>
      </c>
      <c r="P1566">
        <v>61</v>
      </c>
      <c r="Q1566">
        <v>23.5</v>
      </c>
      <c r="R1566" t="s">
        <v>14</v>
      </c>
      <c r="S1566">
        <v>24</v>
      </c>
      <c r="T1566" s="4" t="s">
        <v>42</v>
      </c>
      <c r="U1566" t="s">
        <v>20</v>
      </c>
      <c r="V1566">
        <v>23.638840171415598</v>
      </c>
      <c r="W1566">
        <f t="shared" si="98"/>
        <v>24</v>
      </c>
      <c r="X1566" t="s">
        <v>59</v>
      </c>
      <c r="Y1566" t="str">
        <f t="shared" si="99"/>
        <v>Po</v>
      </c>
    </row>
    <row r="1567" spans="1:25" x14ac:dyDescent="0.3">
      <c r="A1567">
        <v>1676</v>
      </c>
      <c r="B1567">
        <v>956</v>
      </c>
      <c r="C1567" t="s">
        <v>32</v>
      </c>
      <c r="D1567" t="s">
        <v>27</v>
      </c>
      <c r="E1567">
        <f>VLOOKUP(D1567,Tabelle1!$A$2:$B$9,2,0)</f>
        <v>2</v>
      </c>
      <c r="F1567" t="s">
        <v>55</v>
      </c>
      <c r="G1567" t="s">
        <v>62</v>
      </c>
      <c r="H1567" t="str">
        <f>IF(AND(VLOOKUP(D1567,Tabelle1!$A$2:$C$9,3,0)="Uninf", G1567="yes"),"Uninf-AB",VLOOKUP(D1567,Tabelle1!$A$2:$C$9,3,0))</f>
        <v>wMelCS</v>
      </c>
      <c r="I1567" t="str">
        <f t="shared" si="96"/>
        <v>wMelCS_Po_2_-</v>
      </c>
      <c r="J1567">
        <v>2</v>
      </c>
      <c r="K1567">
        <v>21</v>
      </c>
      <c r="L1567">
        <v>9</v>
      </c>
      <c r="M1567" t="str">
        <f t="shared" si="97"/>
        <v>re10-9</v>
      </c>
      <c r="N1567">
        <v>11</v>
      </c>
      <c r="O1567">
        <v>0</v>
      </c>
      <c r="P1567">
        <v>61</v>
      </c>
      <c r="Q1567">
        <v>23.5</v>
      </c>
      <c r="R1567" t="s">
        <v>14</v>
      </c>
      <c r="S1567">
        <v>24</v>
      </c>
      <c r="T1567" s="4" t="s">
        <v>42</v>
      </c>
      <c r="U1567" t="s">
        <v>20</v>
      </c>
      <c r="V1567">
        <v>23.783128624317701</v>
      </c>
      <c r="W1567">
        <f t="shared" si="98"/>
        <v>24</v>
      </c>
      <c r="X1567" t="s">
        <v>59</v>
      </c>
      <c r="Y1567" t="str">
        <f t="shared" si="99"/>
        <v>Po</v>
      </c>
    </row>
    <row r="1568" spans="1:25" x14ac:dyDescent="0.3">
      <c r="A1568">
        <v>1684</v>
      </c>
      <c r="B1568">
        <v>936</v>
      </c>
      <c r="C1568" t="s">
        <v>32</v>
      </c>
      <c r="D1568" t="s">
        <v>27</v>
      </c>
      <c r="E1568">
        <f>VLOOKUP(D1568,Tabelle1!$A$2:$B$9,2,0)</f>
        <v>2</v>
      </c>
      <c r="F1568" t="s">
        <v>55</v>
      </c>
      <c r="G1568" t="s">
        <v>62</v>
      </c>
      <c r="H1568" t="str">
        <f>IF(AND(VLOOKUP(D1568,Tabelle1!$A$2:$C$9,3,0)="Uninf", G1568="yes"),"Uninf-AB",VLOOKUP(D1568,Tabelle1!$A$2:$C$9,3,0))</f>
        <v>wMelCS</v>
      </c>
      <c r="I1568" t="str">
        <f t="shared" si="96"/>
        <v>wMelCS_Po_2_-</v>
      </c>
      <c r="J1568">
        <v>2</v>
      </c>
      <c r="K1568">
        <v>21</v>
      </c>
      <c r="L1568">
        <v>9</v>
      </c>
      <c r="M1568" t="str">
        <f t="shared" si="97"/>
        <v>re10-9</v>
      </c>
      <c r="N1568">
        <v>11</v>
      </c>
      <c r="O1568">
        <v>0</v>
      </c>
      <c r="P1568">
        <v>61</v>
      </c>
      <c r="Q1568">
        <v>23.5</v>
      </c>
      <c r="R1568" t="s">
        <v>14</v>
      </c>
      <c r="S1568">
        <v>24</v>
      </c>
      <c r="T1568" s="4" t="s">
        <v>42</v>
      </c>
      <c r="U1568" t="s">
        <v>20</v>
      </c>
      <c r="V1568">
        <v>23.831367212059799</v>
      </c>
      <c r="W1568">
        <f t="shared" si="98"/>
        <v>24</v>
      </c>
      <c r="X1568" t="s">
        <v>59</v>
      </c>
      <c r="Y1568" t="str">
        <f t="shared" si="99"/>
        <v>Po</v>
      </c>
    </row>
    <row r="1569" spans="1:25" x14ac:dyDescent="0.3">
      <c r="A1569">
        <v>1674</v>
      </c>
      <c r="B1569">
        <v>908</v>
      </c>
      <c r="C1569" t="s">
        <v>32</v>
      </c>
      <c r="D1569" t="s">
        <v>27</v>
      </c>
      <c r="E1569">
        <f>VLOOKUP(D1569,Tabelle1!$A$2:$B$9,2,0)</f>
        <v>2</v>
      </c>
      <c r="F1569" t="s">
        <v>55</v>
      </c>
      <c r="G1569" t="s">
        <v>62</v>
      </c>
      <c r="H1569" t="str">
        <f>IF(AND(VLOOKUP(D1569,Tabelle1!$A$2:$C$9,3,0)="Uninf", G1569="yes"),"Uninf-AB",VLOOKUP(D1569,Tabelle1!$A$2:$C$9,3,0))</f>
        <v>wMelCS</v>
      </c>
      <c r="I1569" t="str">
        <f t="shared" si="96"/>
        <v>wMelCS_Po_2_-</v>
      </c>
      <c r="J1569">
        <v>2</v>
      </c>
      <c r="K1569">
        <v>21</v>
      </c>
      <c r="L1569">
        <v>9</v>
      </c>
      <c r="M1569" t="str">
        <f t="shared" si="97"/>
        <v>re10-9</v>
      </c>
      <c r="N1569">
        <v>11</v>
      </c>
      <c r="O1569">
        <v>0</v>
      </c>
      <c r="P1569">
        <v>61</v>
      </c>
      <c r="Q1569">
        <v>23.5</v>
      </c>
      <c r="R1569" t="s">
        <v>14</v>
      </c>
      <c r="S1569">
        <v>24</v>
      </c>
      <c r="T1569" s="4" t="s">
        <v>42</v>
      </c>
      <c r="U1569" t="s">
        <v>20</v>
      </c>
      <c r="V1569">
        <v>23.802523765156899</v>
      </c>
      <c r="W1569">
        <f t="shared" si="98"/>
        <v>24</v>
      </c>
      <c r="X1569" t="s">
        <v>59</v>
      </c>
      <c r="Y1569" t="str">
        <f t="shared" si="99"/>
        <v>Po</v>
      </c>
    </row>
    <row r="1570" spans="1:25" x14ac:dyDescent="0.3">
      <c r="A1570">
        <v>1738</v>
      </c>
      <c r="B1570">
        <v>916</v>
      </c>
      <c r="C1570" t="s">
        <v>32</v>
      </c>
      <c r="D1570" t="s">
        <v>27</v>
      </c>
      <c r="E1570">
        <f>VLOOKUP(D1570,Tabelle1!$A$2:$B$9,2,0)</f>
        <v>2</v>
      </c>
      <c r="F1570" t="s">
        <v>55</v>
      </c>
      <c r="G1570" t="s">
        <v>62</v>
      </c>
      <c r="H1570" t="str">
        <f>IF(AND(VLOOKUP(D1570,Tabelle1!$A$2:$C$9,3,0)="Uninf", G1570="yes"),"Uninf-AB",VLOOKUP(D1570,Tabelle1!$A$2:$C$9,3,0))</f>
        <v>wMelCS</v>
      </c>
      <c r="I1570" t="str">
        <f t="shared" si="96"/>
        <v>wMelCS_Po_2_-</v>
      </c>
      <c r="J1570">
        <v>2</v>
      </c>
      <c r="K1570">
        <v>21</v>
      </c>
      <c r="L1570">
        <v>9</v>
      </c>
      <c r="M1570" t="str">
        <f t="shared" si="97"/>
        <v>re10-9</v>
      </c>
      <c r="N1570">
        <v>11</v>
      </c>
      <c r="O1570">
        <v>0</v>
      </c>
      <c r="P1570">
        <v>61</v>
      </c>
      <c r="Q1570">
        <v>23.5</v>
      </c>
      <c r="R1570" t="s">
        <v>14</v>
      </c>
      <c r="S1570">
        <v>24</v>
      </c>
      <c r="T1570" s="4" t="s">
        <v>42</v>
      </c>
      <c r="U1570" t="s">
        <v>20</v>
      </c>
      <c r="V1570">
        <v>24.088726724713801</v>
      </c>
      <c r="W1570">
        <f t="shared" si="98"/>
        <v>24</v>
      </c>
      <c r="X1570" t="s">
        <v>59</v>
      </c>
      <c r="Y1570" t="str">
        <f t="shared" si="99"/>
        <v>Po</v>
      </c>
    </row>
    <row r="1571" spans="1:25" x14ac:dyDescent="0.3">
      <c r="A1571">
        <v>1770</v>
      </c>
      <c r="B1571">
        <v>912</v>
      </c>
      <c r="C1571" t="s">
        <v>32</v>
      </c>
      <c r="D1571" t="s">
        <v>27</v>
      </c>
      <c r="E1571">
        <f>VLOOKUP(D1571,Tabelle1!$A$2:$B$9,2,0)</f>
        <v>2</v>
      </c>
      <c r="F1571" t="s">
        <v>55</v>
      </c>
      <c r="G1571" t="s">
        <v>62</v>
      </c>
      <c r="H1571" t="str">
        <f>IF(AND(VLOOKUP(D1571,Tabelle1!$A$2:$C$9,3,0)="Uninf", G1571="yes"),"Uninf-AB",VLOOKUP(D1571,Tabelle1!$A$2:$C$9,3,0))</f>
        <v>wMelCS</v>
      </c>
      <c r="I1571" t="str">
        <f t="shared" si="96"/>
        <v>wMelCS_Po_2_-</v>
      </c>
      <c r="J1571">
        <v>2</v>
      </c>
      <c r="K1571">
        <v>21</v>
      </c>
      <c r="L1571">
        <v>9</v>
      </c>
      <c r="M1571" t="str">
        <f t="shared" si="97"/>
        <v>re10-9</v>
      </c>
      <c r="N1571">
        <v>11</v>
      </c>
      <c r="O1571">
        <v>0</v>
      </c>
      <c r="P1571">
        <v>61</v>
      </c>
      <c r="Q1571">
        <v>23.5</v>
      </c>
      <c r="R1571" t="s">
        <v>14</v>
      </c>
      <c r="S1571">
        <v>24</v>
      </c>
      <c r="T1571" s="4" t="s">
        <v>42</v>
      </c>
      <c r="U1571" t="s">
        <v>20</v>
      </c>
      <c r="V1571">
        <v>24.2365760969865</v>
      </c>
      <c r="W1571">
        <f t="shared" si="98"/>
        <v>24</v>
      </c>
      <c r="X1571" t="s">
        <v>59</v>
      </c>
      <c r="Y1571" t="str">
        <f t="shared" si="99"/>
        <v>Po</v>
      </c>
    </row>
    <row r="1572" spans="1:25" x14ac:dyDescent="0.3">
      <c r="A1572">
        <v>1800</v>
      </c>
      <c r="B1572">
        <v>936</v>
      </c>
      <c r="C1572" t="s">
        <v>32</v>
      </c>
      <c r="D1572" t="s">
        <v>27</v>
      </c>
      <c r="E1572">
        <f>VLOOKUP(D1572,Tabelle1!$A$2:$B$9,2,0)</f>
        <v>2</v>
      </c>
      <c r="F1572" t="s">
        <v>55</v>
      </c>
      <c r="G1572" t="s">
        <v>62</v>
      </c>
      <c r="H1572" t="str">
        <f>IF(AND(VLOOKUP(D1572,Tabelle1!$A$2:$C$9,3,0)="Uninf", G1572="yes"),"Uninf-AB",VLOOKUP(D1572,Tabelle1!$A$2:$C$9,3,0))</f>
        <v>wMelCS</v>
      </c>
      <c r="I1572" t="str">
        <f t="shared" si="96"/>
        <v>wMelCS_Po_2_-</v>
      </c>
      <c r="J1572">
        <v>2</v>
      </c>
      <c r="K1572">
        <v>21</v>
      </c>
      <c r="L1572">
        <v>9</v>
      </c>
      <c r="M1572" t="str">
        <f t="shared" si="97"/>
        <v>re10-9</v>
      </c>
      <c r="N1572">
        <v>11</v>
      </c>
      <c r="O1572">
        <v>0</v>
      </c>
      <c r="P1572">
        <v>61</v>
      </c>
      <c r="Q1572">
        <v>23.5</v>
      </c>
      <c r="R1572" t="s">
        <v>14</v>
      </c>
      <c r="S1572">
        <v>24</v>
      </c>
      <c r="T1572" s="4" t="s">
        <v>42</v>
      </c>
      <c r="U1572" t="s">
        <v>20</v>
      </c>
      <c r="V1572">
        <v>24.3587156314026</v>
      </c>
      <c r="W1572">
        <f t="shared" si="98"/>
        <v>24</v>
      </c>
      <c r="X1572" t="s">
        <v>59</v>
      </c>
      <c r="Y1572" t="str">
        <f t="shared" si="99"/>
        <v>Po</v>
      </c>
    </row>
    <row r="1573" spans="1:25" x14ac:dyDescent="0.3">
      <c r="A1573">
        <v>1812</v>
      </c>
      <c r="B1573">
        <v>946</v>
      </c>
      <c r="C1573" t="s">
        <v>32</v>
      </c>
      <c r="D1573" t="s">
        <v>27</v>
      </c>
      <c r="E1573">
        <f>VLOOKUP(D1573,Tabelle1!$A$2:$B$9,2,0)</f>
        <v>2</v>
      </c>
      <c r="F1573" t="s">
        <v>55</v>
      </c>
      <c r="G1573" t="s">
        <v>62</v>
      </c>
      <c r="H1573" t="str">
        <f>IF(AND(VLOOKUP(D1573,Tabelle1!$A$2:$C$9,3,0)="Uninf", G1573="yes"),"Uninf-AB",VLOOKUP(D1573,Tabelle1!$A$2:$C$9,3,0))</f>
        <v>wMelCS</v>
      </c>
      <c r="I1573" t="str">
        <f t="shared" si="96"/>
        <v>wMelCS_Po_2_-</v>
      </c>
      <c r="J1573">
        <v>2</v>
      </c>
      <c r="K1573">
        <v>21</v>
      </c>
      <c r="L1573">
        <v>9</v>
      </c>
      <c r="M1573" t="str">
        <f t="shared" si="97"/>
        <v>re10-9</v>
      </c>
      <c r="N1573">
        <v>11</v>
      </c>
      <c r="O1573">
        <v>0</v>
      </c>
      <c r="P1573">
        <v>61</v>
      </c>
      <c r="Q1573">
        <v>23.5</v>
      </c>
      <c r="R1573" t="s">
        <v>14</v>
      </c>
      <c r="S1573">
        <v>24</v>
      </c>
      <c r="T1573" s="4" t="s">
        <v>42</v>
      </c>
      <c r="U1573" t="s">
        <v>20</v>
      </c>
      <c r="V1573">
        <v>24.4073340505443</v>
      </c>
      <c r="W1573">
        <f t="shared" si="98"/>
        <v>24</v>
      </c>
      <c r="X1573" t="s">
        <v>59</v>
      </c>
      <c r="Y1573" t="str">
        <f t="shared" si="99"/>
        <v>Po</v>
      </c>
    </row>
    <row r="1574" spans="1:25" x14ac:dyDescent="0.3">
      <c r="A1574">
        <v>1830</v>
      </c>
      <c r="B1574">
        <v>924</v>
      </c>
      <c r="C1574" t="s">
        <v>32</v>
      </c>
      <c r="D1574" t="s">
        <v>27</v>
      </c>
      <c r="E1574">
        <f>VLOOKUP(D1574,Tabelle1!$A$2:$B$9,2,0)</f>
        <v>2</v>
      </c>
      <c r="F1574" t="s">
        <v>55</v>
      </c>
      <c r="G1574" t="s">
        <v>62</v>
      </c>
      <c r="H1574" t="str">
        <f>IF(AND(VLOOKUP(D1574,Tabelle1!$A$2:$C$9,3,0)="Uninf", G1574="yes"),"Uninf-AB",VLOOKUP(D1574,Tabelle1!$A$2:$C$9,3,0))</f>
        <v>wMelCS</v>
      </c>
      <c r="I1574" t="str">
        <f t="shared" si="96"/>
        <v>wMelCS_Po_2_-</v>
      </c>
      <c r="J1574">
        <v>2</v>
      </c>
      <c r="K1574">
        <v>21</v>
      </c>
      <c r="L1574">
        <v>9</v>
      </c>
      <c r="M1574" t="str">
        <f t="shared" si="97"/>
        <v>re10-9</v>
      </c>
      <c r="N1574">
        <v>11</v>
      </c>
      <c r="O1574">
        <v>0</v>
      </c>
      <c r="P1574">
        <v>61</v>
      </c>
      <c r="Q1574">
        <v>23.5</v>
      </c>
      <c r="R1574" t="s">
        <v>14</v>
      </c>
      <c r="S1574">
        <v>24</v>
      </c>
      <c r="T1574" s="4" t="s">
        <v>42</v>
      </c>
      <c r="U1574" t="s">
        <v>20</v>
      </c>
      <c r="V1574">
        <v>24.502220682043099</v>
      </c>
      <c r="W1574">
        <f t="shared" si="98"/>
        <v>25</v>
      </c>
      <c r="X1574" t="s">
        <v>59</v>
      </c>
      <c r="Y1574" t="str">
        <f t="shared" si="99"/>
        <v>Po</v>
      </c>
    </row>
    <row r="1575" spans="1:25" x14ac:dyDescent="0.3">
      <c r="A1575">
        <v>1920</v>
      </c>
      <c r="B1575">
        <v>896</v>
      </c>
      <c r="C1575" t="s">
        <v>32</v>
      </c>
      <c r="D1575" t="s">
        <v>27</v>
      </c>
      <c r="E1575">
        <f>VLOOKUP(D1575,Tabelle1!$A$2:$B$9,2,0)</f>
        <v>2</v>
      </c>
      <c r="F1575" t="s">
        <v>55</v>
      </c>
      <c r="G1575" t="s">
        <v>62</v>
      </c>
      <c r="H1575" t="str">
        <f>IF(AND(VLOOKUP(D1575,Tabelle1!$A$2:$C$9,3,0)="Uninf", G1575="yes"),"Uninf-AB",VLOOKUP(D1575,Tabelle1!$A$2:$C$9,3,0))</f>
        <v>wMelCS</v>
      </c>
      <c r="I1575" t="str">
        <f t="shared" si="96"/>
        <v>wMelCS_Po_2_-</v>
      </c>
      <c r="J1575">
        <v>2</v>
      </c>
      <c r="K1575">
        <v>21</v>
      </c>
      <c r="L1575">
        <v>9</v>
      </c>
      <c r="M1575" t="str">
        <f t="shared" si="97"/>
        <v>re10-9</v>
      </c>
      <c r="N1575">
        <v>11</v>
      </c>
      <c r="O1575">
        <v>0</v>
      </c>
      <c r="P1575">
        <v>61</v>
      </c>
      <c r="Q1575">
        <v>23.5</v>
      </c>
      <c r="R1575" t="s">
        <v>14</v>
      </c>
      <c r="S1575">
        <v>24</v>
      </c>
      <c r="T1575" s="4" t="s">
        <v>42</v>
      </c>
      <c r="U1575" t="s">
        <v>20</v>
      </c>
      <c r="V1575">
        <v>24.927987941470199</v>
      </c>
      <c r="W1575">
        <f t="shared" si="98"/>
        <v>25</v>
      </c>
      <c r="X1575" t="s">
        <v>59</v>
      </c>
      <c r="Y1575" t="str">
        <f t="shared" si="99"/>
        <v>Po</v>
      </c>
    </row>
    <row r="1576" spans="1:25" x14ac:dyDescent="0.3">
      <c r="A1576">
        <v>1940</v>
      </c>
      <c r="B1576">
        <v>914</v>
      </c>
      <c r="C1576" t="s">
        <v>32</v>
      </c>
      <c r="D1576" t="s">
        <v>27</v>
      </c>
      <c r="E1576">
        <f>VLOOKUP(D1576,Tabelle1!$A$2:$B$9,2,0)</f>
        <v>2</v>
      </c>
      <c r="F1576" t="s">
        <v>55</v>
      </c>
      <c r="G1576" t="s">
        <v>62</v>
      </c>
      <c r="H1576" t="str">
        <f>IF(AND(VLOOKUP(D1576,Tabelle1!$A$2:$C$9,3,0)="Uninf", G1576="yes"),"Uninf-AB",VLOOKUP(D1576,Tabelle1!$A$2:$C$9,3,0))</f>
        <v>wMelCS</v>
      </c>
      <c r="I1576" t="str">
        <f t="shared" si="96"/>
        <v>wMelCS_Po_2_-</v>
      </c>
      <c r="J1576">
        <v>2</v>
      </c>
      <c r="K1576">
        <v>21</v>
      </c>
      <c r="L1576">
        <v>9</v>
      </c>
      <c r="M1576" t="str">
        <f t="shared" si="97"/>
        <v>re10-9</v>
      </c>
      <c r="N1576">
        <v>11</v>
      </c>
      <c r="O1576">
        <v>0</v>
      </c>
      <c r="P1576">
        <v>61</v>
      </c>
      <c r="Q1576">
        <v>23.5</v>
      </c>
      <c r="R1576" t="s">
        <v>14</v>
      </c>
      <c r="S1576">
        <v>24</v>
      </c>
      <c r="T1576" s="4" t="s">
        <v>42</v>
      </c>
      <c r="U1576" t="s">
        <v>20</v>
      </c>
      <c r="V1576">
        <v>25.008227324623999</v>
      </c>
      <c r="W1576">
        <f t="shared" si="98"/>
        <v>25</v>
      </c>
      <c r="X1576" t="s">
        <v>59</v>
      </c>
      <c r="Y1576" t="str">
        <f t="shared" si="99"/>
        <v>Po</v>
      </c>
    </row>
    <row r="1577" spans="1:25" x14ac:dyDescent="0.3">
      <c r="A1577">
        <v>1922</v>
      </c>
      <c r="B1577">
        <v>880</v>
      </c>
      <c r="C1577" t="s">
        <v>32</v>
      </c>
      <c r="D1577" t="s">
        <v>27</v>
      </c>
      <c r="E1577">
        <f>VLOOKUP(D1577,Tabelle1!$A$2:$B$9,2,0)</f>
        <v>2</v>
      </c>
      <c r="F1577" t="s">
        <v>55</v>
      </c>
      <c r="G1577" t="s">
        <v>62</v>
      </c>
      <c r="H1577" t="str">
        <f>IF(AND(VLOOKUP(D1577,Tabelle1!$A$2:$C$9,3,0)="Uninf", G1577="yes"),"Uninf-AB",VLOOKUP(D1577,Tabelle1!$A$2:$C$9,3,0))</f>
        <v>wMelCS</v>
      </c>
      <c r="I1577" t="str">
        <f t="shared" si="96"/>
        <v>wMelCS_Po_2_-</v>
      </c>
      <c r="J1577">
        <v>2</v>
      </c>
      <c r="K1577">
        <v>21</v>
      </c>
      <c r="L1577">
        <v>9</v>
      </c>
      <c r="M1577" t="str">
        <f t="shared" si="97"/>
        <v>re10-9</v>
      </c>
      <c r="N1577">
        <v>11</v>
      </c>
      <c r="O1577">
        <v>0</v>
      </c>
      <c r="P1577">
        <v>61</v>
      </c>
      <c r="Q1577">
        <v>23.5</v>
      </c>
      <c r="R1577" t="s">
        <v>14</v>
      </c>
      <c r="S1577">
        <v>24</v>
      </c>
      <c r="T1577" s="4" t="s">
        <v>42</v>
      </c>
      <c r="U1577" t="s">
        <v>20</v>
      </c>
      <c r="V1577">
        <v>24.946575940585401</v>
      </c>
      <c r="W1577">
        <f t="shared" si="98"/>
        <v>25</v>
      </c>
      <c r="X1577" t="s">
        <v>59</v>
      </c>
      <c r="Y1577" t="str">
        <f t="shared" si="99"/>
        <v>Po</v>
      </c>
    </row>
    <row r="1578" spans="1:25" x14ac:dyDescent="0.3">
      <c r="A1578">
        <v>1936</v>
      </c>
      <c r="B1578">
        <v>870</v>
      </c>
      <c r="C1578" t="s">
        <v>32</v>
      </c>
      <c r="D1578" t="s">
        <v>27</v>
      </c>
      <c r="E1578">
        <f>VLOOKUP(D1578,Tabelle1!$A$2:$B$9,2,0)</f>
        <v>2</v>
      </c>
      <c r="F1578" t="s">
        <v>55</v>
      </c>
      <c r="G1578" t="s">
        <v>62</v>
      </c>
      <c r="H1578" t="str">
        <f>IF(AND(VLOOKUP(D1578,Tabelle1!$A$2:$C$9,3,0)="Uninf", G1578="yes"),"Uninf-AB",VLOOKUP(D1578,Tabelle1!$A$2:$C$9,3,0))</f>
        <v>wMelCS</v>
      </c>
      <c r="I1578" t="str">
        <f t="shared" si="96"/>
        <v>wMelCS_Po_2_-</v>
      </c>
      <c r="J1578">
        <v>2</v>
      </c>
      <c r="K1578">
        <v>21</v>
      </c>
      <c r="L1578">
        <v>9</v>
      </c>
      <c r="M1578" t="str">
        <f t="shared" si="97"/>
        <v>re10-9</v>
      </c>
      <c r="N1578">
        <v>11</v>
      </c>
      <c r="O1578">
        <v>0</v>
      </c>
      <c r="P1578">
        <v>61</v>
      </c>
      <c r="Q1578">
        <v>23.5</v>
      </c>
      <c r="R1578" t="s">
        <v>14</v>
      </c>
      <c r="S1578">
        <v>24</v>
      </c>
      <c r="T1578" s="4" t="s">
        <v>42</v>
      </c>
      <c r="U1578" t="s">
        <v>20</v>
      </c>
      <c r="V1578">
        <v>25.016156305089499</v>
      </c>
      <c r="W1578">
        <f t="shared" si="98"/>
        <v>25</v>
      </c>
      <c r="X1578" t="s">
        <v>59</v>
      </c>
      <c r="Y1578" t="str">
        <f t="shared" si="99"/>
        <v>Po</v>
      </c>
    </row>
    <row r="1579" spans="1:25" x14ac:dyDescent="0.3">
      <c r="A1579">
        <v>1984</v>
      </c>
      <c r="B1579">
        <v>890</v>
      </c>
      <c r="C1579" t="s">
        <v>32</v>
      </c>
      <c r="D1579" t="s">
        <v>27</v>
      </c>
      <c r="E1579">
        <f>VLOOKUP(D1579,Tabelle1!$A$2:$B$9,2,0)</f>
        <v>2</v>
      </c>
      <c r="F1579" t="s">
        <v>55</v>
      </c>
      <c r="G1579" t="s">
        <v>62</v>
      </c>
      <c r="H1579" t="str">
        <f>IF(AND(VLOOKUP(D1579,Tabelle1!$A$2:$C$9,3,0)="Uninf", G1579="yes"),"Uninf-AB",VLOOKUP(D1579,Tabelle1!$A$2:$C$9,3,0))</f>
        <v>wMelCS</v>
      </c>
      <c r="I1579" t="str">
        <f t="shared" si="96"/>
        <v>wMelCS_Po_2_-</v>
      </c>
      <c r="J1579">
        <v>2</v>
      </c>
      <c r="K1579">
        <v>21</v>
      </c>
      <c r="L1579">
        <v>9</v>
      </c>
      <c r="M1579" t="str">
        <f t="shared" si="97"/>
        <v>re10-9</v>
      </c>
      <c r="N1579">
        <v>11</v>
      </c>
      <c r="O1579">
        <v>0</v>
      </c>
      <c r="P1579">
        <v>61</v>
      </c>
      <c r="Q1579">
        <v>23.5</v>
      </c>
      <c r="R1579" t="s">
        <v>14</v>
      </c>
      <c r="S1579">
        <v>24</v>
      </c>
      <c r="T1579" s="4" t="s">
        <v>42</v>
      </c>
      <c r="U1579" t="s">
        <v>20</v>
      </c>
      <c r="V1579">
        <v>25.222499712892098</v>
      </c>
      <c r="W1579">
        <f t="shared" si="98"/>
        <v>25</v>
      </c>
      <c r="X1579" t="s">
        <v>59</v>
      </c>
      <c r="Y1579" t="str">
        <f t="shared" si="99"/>
        <v>Po</v>
      </c>
    </row>
    <row r="1580" spans="1:25" x14ac:dyDescent="0.3">
      <c r="A1580">
        <v>1976</v>
      </c>
      <c r="B1580">
        <v>924</v>
      </c>
      <c r="C1580" t="s">
        <v>32</v>
      </c>
      <c r="D1580" t="s">
        <v>27</v>
      </c>
      <c r="E1580">
        <f>VLOOKUP(D1580,Tabelle1!$A$2:$B$9,2,0)</f>
        <v>2</v>
      </c>
      <c r="F1580" t="s">
        <v>55</v>
      </c>
      <c r="G1580" t="s">
        <v>62</v>
      </c>
      <c r="H1580" t="str">
        <f>IF(AND(VLOOKUP(D1580,Tabelle1!$A$2:$C$9,3,0)="Uninf", G1580="yes"),"Uninf-AB",VLOOKUP(D1580,Tabelle1!$A$2:$C$9,3,0))</f>
        <v>wMelCS</v>
      </c>
      <c r="I1580" t="str">
        <f t="shared" si="96"/>
        <v>wMelCS_Po_2_-</v>
      </c>
      <c r="J1580">
        <v>2</v>
      </c>
      <c r="K1580">
        <v>21</v>
      </c>
      <c r="L1580">
        <v>9</v>
      </c>
      <c r="M1580" t="str">
        <f t="shared" si="97"/>
        <v>re10-9</v>
      </c>
      <c r="N1580">
        <v>11</v>
      </c>
      <c r="O1580">
        <v>0</v>
      </c>
      <c r="P1580">
        <v>61</v>
      </c>
      <c r="Q1580">
        <v>23.5</v>
      </c>
      <c r="R1580" t="s">
        <v>14</v>
      </c>
      <c r="S1580">
        <v>24</v>
      </c>
      <c r="T1580" s="4" t="s">
        <v>42</v>
      </c>
      <c r="U1580" t="s">
        <v>20</v>
      </c>
      <c r="V1580">
        <v>25.165952313284901</v>
      </c>
      <c r="W1580">
        <f t="shared" si="98"/>
        <v>25</v>
      </c>
      <c r="X1580" t="s">
        <v>59</v>
      </c>
      <c r="Y1580" t="str">
        <f t="shared" si="99"/>
        <v>Po</v>
      </c>
    </row>
    <row r="1581" spans="1:25" x14ac:dyDescent="0.3">
      <c r="A1581">
        <v>2024</v>
      </c>
      <c r="B1581">
        <v>904</v>
      </c>
      <c r="C1581" t="s">
        <v>32</v>
      </c>
      <c r="D1581" t="s">
        <v>27</v>
      </c>
      <c r="E1581">
        <f>VLOOKUP(D1581,Tabelle1!$A$2:$B$9,2,0)</f>
        <v>2</v>
      </c>
      <c r="F1581" t="s">
        <v>55</v>
      </c>
      <c r="G1581" t="s">
        <v>62</v>
      </c>
      <c r="H1581" t="str">
        <f>IF(AND(VLOOKUP(D1581,Tabelle1!$A$2:$C$9,3,0)="Uninf", G1581="yes"),"Uninf-AB",VLOOKUP(D1581,Tabelle1!$A$2:$C$9,3,0))</f>
        <v>wMelCS</v>
      </c>
      <c r="I1581" t="str">
        <f t="shared" si="96"/>
        <v>wMelCS_Po_2_-</v>
      </c>
      <c r="J1581">
        <v>2</v>
      </c>
      <c r="K1581">
        <v>21</v>
      </c>
      <c r="L1581">
        <v>9</v>
      </c>
      <c r="M1581" t="str">
        <f t="shared" si="97"/>
        <v>re10-9</v>
      </c>
      <c r="N1581">
        <v>11</v>
      </c>
      <c r="O1581">
        <v>0</v>
      </c>
      <c r="P1581">
        <v>61</v>
      </c>
      <c r="Q1581">
        <v>23.5</v>
      </c>
      <c r="R1581" t="s">
        <v>14</v>
      </c>
      <c r="S1581">
        <v>24</v>
      </c>
      <c r="T1581" s="4" t="s">
        <v>42</v>
      </c>
      <c r="U1581" t="s">
        <v>20</v>
      </c>
      <c r="V1581">
        <v>25.3960351835591</v>
      </c>
      <c r="W1581">
        <f t="shared" si="98"/>
        <v>25</v>
      </c>
      <c r="X1581" t="s">
        <v>59</v>
      </c>
      <c r="Y1581" t="str">
        <f t="shared" si="99"/>
        <v>Po</v>
      </c>
    </row>
    <row r="1582" spans="1:25" x14ac:dyDescent="0.3">
      <c r="A1582">
        <v>2036</v>
      </c>
      <c r="B1582">
        <v>888</v>
      </c>
      <c r="C1582" t="s">
        <v>32</v>
      </c>
      <c r="D1582" t="s">
        <v>27</v>
      </c>
      <c r="E1582">
        <f>VLOOKUP(D1582,Tabelle1!$A$2:$B$9,2,0)</f>
        <v>2</v>
      </c>
      <c r="F1582" t="s">
        <v>55</v>
      </c>
      <c r="G1582" t="s">
        <v>62</v>
      </c>
      <c r="H1582" t="str">
        <f>IF(AND(VLOOKUP(D1582,Tabelle1!$A$2:$C$9,3,0)="Uninf", G1582="yes"),"Uninf-AB",VLOOKUP(D1582,Tabelle1!$A$2:$C$9,3,0))</f>
        <v>wMelCS</v>
      </c>
      <c r="I1582" t="str">
        <f t="shared" si="96"/>
        <v>wMelCS_Po_2_-</v>
      </c>
      <c r="J1582">
        <v>2</v>
      </c>
      <c r="K1582">
        <v>21</v>
      </c>
      <c r="L1582">
        <v>9</v>
      </c>
      <c r="M1582" t="str">
        <f t="shared" si="97"/>
        <v>re10-9</v>
      </c>
      <c r="N1582">
        <v>11</v>
      </c>
      <c r="O1582">
        <v>0</v>
      </c>
      <c r="P1582">
        <v>61</v>
      </c>
      <c r="Q1582">
        <v>23.5</v>
      </c>
      <c r="R1582" t="s">
        <v>14</v>
      </c>
      <c r="S1582">
        <v>24</v>
      </c>
      <c r="T1582" s="4" t="s">
        <v>42</v>
      </c>
      <c r="U1582" t="s">
        <v>20</v>
      </c>
      <c r="V1582">
        <v>25.460084253307301</v>
      </c>
      <c r="W1582">
        <f t="shared" si="98"/>
        <v>25</v>
      </c>
      <c r="X1582" t="s">
        <v>59</v>
      </c>
      <c r="Y1582" t="str">
        <f t="shared" si="99"/>
        <v>Po</v>
      </c>
    </row>
    <row r="1583" spans="1:25" x14ac:dyDescent="0.3">
      <c r="A1583">
        <v>2026</v>
      </c>
      <c r="B1583">
        <v>868</v>
      </c>
      <c r="C1583" t="s">
        <v>32</v>
      </c>
      <c r="D1583" t="s">
        <v>27</v>
      </c>
      <c r="E1583">
        <f>VLOOKUP(D1583,Tabelle1!$A$2:$B$9,2,0)</f>
        <v>2</v>
      </c>
      <c r="F1583" t="s">
        <v>55</v>
      </c>
      <c r="G1583" t="s">
        <v>62</v>
      </c>
      <c r="H1583" t="str">
        <f>IF(AND(VLOOKUP(D1583,Tabelle1!$A$2:$C$9,3,0)="Uninf", G1583="yes"),"Uninf-AB",VLOOKUP(D1583,Tabelle1!$A$2:$C$9,3,0))</f>
        <v>wMelCS</v>
      </c>
      <c r="I1583" t="str">
        <f t="shared" si="96"/>
        <v>wMelCS_Po_2_-</v>
      </c>
      <c r="J1583">
        <v>2</v>
      </c>
      <c r="K1583">
        <v>21</v>
      </c>
      <c r="L1583">
        <v>9</v>
      </c>
      <c r="M1583" t="str">
        <f t="shared" si="97"/>
        <v>re10-9</v>
      </c>
      <c r="N1583">
        <v>11</v>
      </c>
      <c r="O1583">
        <v>0</v>
      </c>
      <c r="P1583">
        <v>61</v>
      </c>
      <c r="Q1583">
        <v>23.5</v>
      </c>
      <c r="R1583" t="s">
        <v>14</v>
      </c>
      <c r="S1583">
        <v>24</v>
      </c>
      <c r="T1583" s="4" t="s">
        <v>42</v>
      </c>
      <c r="U1583" t="s">
        <v>20</v>
      </c>
      <c r="V1583">
        <v>25.42649291391</v>
      </c>
      <c r="W1583">
        <f t="shared" si="98"/>
        <v>25</v>
      </c>
      <c r="X1583" t="s">
        <v>59</v>
      </c>
      <c r="Y1583" t="str">
        <f t="shared" si="99"/>
        <v>Po</v>
      </c>
    </row>
    <row r="1584" spans="1:25" x14ac:dyDescent="0.3">
      <c r="A1584">
        <v>2138</v>
      </c>
      <c r="B1584">
        <v>854</v>
      </c>
      <c r="C1584" t="s">
        <v>32</v>
      </c>
      <c r="D1584" t="s">
        <v>27</v>
      </c>
      <c r="E1584">
        <f>VLOOKUP(D1584,Tabelle1!$A$2:$B$9,2,0)</f>
        <v>2</v>
      </c>
      <c r="F1584" t="s">
        <v>55</v>
      </c>
      <c r="G1584" t="s">
        <v>62</v>
      </c>
      <c r="H1584" t="str">
        <f>IF(AND(VLOOKUP(D1584,Tabelle1!$A$2:$C$9,3,0)="Uninf", G1584="yes"),"Uninf-AB",VLOOKUP(D1584,Tabelle1!$A$2:$C$9,3,0))</f>
        <v>wMelCS</v>
      </c>
      <c r="I1584" t="str">
        <f t="shared" si="96"/>
        <v>wMelCS_Po_2_-</v>
      </c>
      <c r="J1584">
        <v>2</v>
      </c>
      <c r="K1584">
        <v>21</v>
      </c>
      <c r="L1584">
        <v>9</v>
      </c>
      <c r="M1584" t="str">
        <f t="shared" si="97"/>
        <v>re10-9</v>
      </c>
      <c r="N1584">
        <v>11</v>
      </c>
      <c r="O1584">
        <v>0</v>
      </c>
      <c r="P1584">
        <v>61</v>
      </c>
      <c r="Q1584">
        <v>23.5</v>
      </c>
      <c r="R1584" t="s">
        <v>14</v>
      </c>
      <c r="S1584">
        <v>24</v>
      </c>
      <c r="T1584" s="4" t="s">
        <v>42</v>
      </c>
      <c r="U1584" t="s">
        <v>20</v>
      </c>
      <c r="V1584">
        <v>25.9439657168647</v>
      </c>
      <c r="W1584">
        <f t="shared" si="98"/>
        <v>26</v>
      </c>
      <c r="X1584" t="s">
        <v>59</v>
      </c>
      <c r="Y1584" t="str">
        <f t="shared" si="99"/>
        <v>Po</v>
      </c>
    </row>
    <row r="1585" spans="1:25" x14ac:dyDescent="0.3">
      <c r="A1585">
        <v>2158</v>
      </c>
      <c r="B1585">
        <v>870</v>
      </c>
      <c r="C1585" t="s">
        <v>32</v>
      </c>
      <c r="D1585" t="s">
        <v>27</v>
      </c>
      <c r="E1585">
        <f>VLOOKUP(D1585,Tabelle1!$A$2:$B$9,2,0)</f>
        <v>2</v>
      </c>
      <c r="F1585" t="s">
        <v>55</v>
      </c>
      <c r="G1585" t="s">
        <v>62</v>
      </c>
      <c r="H1585" t="str">
        <f>IF(AND(VLOOKUP(D1585,Tabelle1!$A$2:$C$9,3,0)="Uninf", G1585="yes"),"Uninf-AB",VLOOKUP(D1585,Tabelle1!$A$2:$C$9,3,0))</f>
        <v>wMelCS</v>
      </c>
      <c r="I1585" t="str">
        <f t="shared" si="96"/>
        <v>wMelCS_Po_2_-</v>
      </c>
      <c r="J1585">
        <v>2</v>
      </c>
      <c r="K1585">
        <v>21</v>
      </c>
      <c r="L1585">
        <v>9</v>
      </c>
      <c r="M1585" t="str">
        <f t="shared" si="97"/>
        <v>re10-9</v>
      </c>
      <c r="N1585">
        <v>11</v>
      </c>
      <c r="O1585">
        <v>0</v>
      </c>
      <c r="P1585">
        <v>61</v>
      </c>
      <c r="Q1585">
        <v>23.5</v>
      </c>
      <c r="R1585" t="s">
        <v>14</v>
      </c>
      <c r="S1585">
        <v>24</v>
      </c>
      <c r="T1585" s="4" t="s">
        <v>42</v>
      </c>
      <c r="U1585" t="s">
        <v>20</v>
      </c>
      <c r="V1585">
        <v>26.0253920731421</v>
      </c>
      <c r="W1585">
        <f t="shared" si="98"/>
        <v>26</v>
      </c>
      <c r="X1585" t="s">
        <v>59</v>
      </c>
      <c r="Y1585" t="str">
        <f t="shared" si="99"/>
        <v>Po</v>
      </c>
    </row>
    <row r="1586" spans="1:25" x14ac:dyDescent="0.3">
      <c r="A1586">
        <v>2168</v>
      </c>
      <c r="B1586">
        <v>850</v>
      </c>
      <c r="C1586" t="s">
        <v>32</v>
      </c>
      <c r="D1586" t="s">
        <v>27</v>
      </c>
      <c r="E1586">
        <f>VLOOKUP(D1586,Tabelle1!$A$2:$B$9,2,0)</f>
        <v>2</v>
      </c>
      <c r="F1586" t="s">
        <v>55</v>
      </c>
      <c r="G1586" t="s">
        <v>62</v>
      </c>
      <c r="H1586" t="str">
        <f>IF(AND(VLOOKUP(D1586,Tabelle1!$A$2:$C$9,3,0)="Uninf", G1586="yes"),"Uninf-AB",VLOOKUP(D1586,Tabelle1!$A$2:$C$9,3,0))</f>
        <v>wMelCS</v>
      </c>
      <c r="I1586" t="str">
        <f t="shared" si="96"/>
        <v>wMelCS_Po_2_-</v>
      </c>
      <c r="J1586">
        <v>2</v>
      </c>
      <c r="K1586">
        <v>21</v>
      </c>
      <c r="L1586">
        <v>9</v>
      </c>
      <c r="M1586" t="str">
        <f t="shared" si="97"/>
        <v>re10-9</v>
      </c>
      <c r="N1586">
        <v>11</v>
      </c>
      <c r="O1586">
        <v>0</v>
      </c>
      <c r="P1586">
        <v>61</v>
      </c>
      <c r="Q1586">
        <v>23.5</v>
      </c>
      <c r="R1586" t="s">
        <v>14</v>
      </c>
      <c r="S1586">
        <v>24</v>
      </c>
      <c r="T1586" s="4" t="s">
        <v>42</v>
      </c>
      <c r="U1586" t="s">
        <v>20</v>
      </c>
      <c r="V1586">
        <v>26.082722875010798</v>
      </c>
      <c r="W1586">
        <f t="shared" si="98"/>
        <v>26</v>
      </c>
      <c r="X1586" t="s">
        <v>59</v>
      </c>
      <c r="Y1586" t="str">
        <f t="shared" si="99"/>
        <v>Po</v>
      </c>
    </row>
    <row r="1587" spans="1:25" x14ac:dyDescent="0.3">
      <c r="A1587">
        <v>2186</v>
      </c>
      <c r="B1587">
        <v>858</v>
      </c>
      <c r="C1587" t="s">
        <v>32</v>
      </c>
      <c r="D1587" t="s">
        <v>27</v>
      </c>
      <c r="E1587">
        <f>VLOOKUP(D1587,Tabelle1!$A$2:$B$9,2,0)</f>
        <v>2</v>
      </c>
      <c r="F1587" t="s">
        <v>55</v>
      </c>
      <c r="G1587" t="s">
        <v>62</v>
      </c>
      <c r="H1587" t="str">
        <f>IF(AND(VLOOKUP(D1587,Tabelle1!$A$2:$C$9,3,0)="Uninf", G1587="yes"),"Uninf-AB",VLOOKUP(D1587,Tabelle1!$A$2:$C$9,3,0))</f>
        <v>wMelCS</v>
      </c>
      <c r="I1587" t="str">
        <f t="shared" si="96"/>
        <v>wMelCS_Po_2_-</v>
      </c>
      <c r="J1587">
        <v>2</v>
      </c>
      <c r="K1587">
        <v>21</v>
      </c>
      <c r="L1587">
        <v>9</v>
      </c>
      <c r="M1587" t="str">
        <f t="shared" si="97"/>
        <v>re10-9</v>
      </c>
      <c r="N1587">
        <v>11</v>
      </c>
      <c r="O1587">
        <v>0</v>
      </c>
      <c r="P1587">
        <v>61</v>
      </c>
      <c r="Q1587">
        <v>23.5</v>
      </c>
      <c r="R1587" t="s">
        <v>14</v>
      </c>
      <c r="S1587">
        <v>24</v>
      </c>
      <c r="T1587" s="4" t="s">
        <v>42</v>
      </c>
      <c r="U1587" t="s">
        <v>20</v>
      </c>
      <c r="V1587">
        <v>26.1598049096559</v>
      </c>
      <c r="W1587">
        <f t="shared" si="98"/>
        <v>26</v>
      </c>
      <c r="X1587" t="s">
        <v>59</v>
      </c>
      <c r="Y1587" t="str">
        <f t="shared" si="99"/>
        <v>Po</v>
      </c>
    </row>
    <row r="1588" spans="1:25" x14ac:dyDescent="0.3">
      <c r="A1588">
        <v>2204</v>
      </c>
      <c r="B1588">
        <v>872</v>
      </c>
      <c r="C1588" t="s">
        <v>32</v>
      </c>
      <c r="D1588" t="s">
        <v>27</v>
      </c>
      <c r="E1588">
        <f>VLOOKUP(D1588,Tabelle1!$A$2:$B$9,2,0)</f>
        <v>2</v>
      </c>
      <c r="F1588" t="s">
        <v>55</v>
      </c>
      <c r="G1588" t="s">
        <v>62</v>
      </c>
      <c r="H1588" t="str">
        <f>IF(AND(VLOOKUP(D1588,Tabelle1!$A$2:$C$9,3,0)="Uninf", G1588="yes"),"Uninf-AB",VLOOKUP(D1588,Tabelle1!$A$2:$C$9,3,0))</f>
        <v>wMelCS</v>
      </c>
      <c r="I1588" t="str">
        <f t="shared" si="96"/>
        <v>wMelCS_Po_2_-</v>
      </c>
      <c r="J1588">
        <v>2</v>
      </c>
      <c r="K1588">
        <v>21</v>
      </c>
      <c r="L1588">
        <v>9</v>
      </c>
      <c r="M1588" t="str">
        <f t="shared" si="97"/>
        <v>re10-9</v>
      </c>
      <c r="N1588">
        <v>11</v>
      </c>
      <c r="O1588">
        <v>0</v>
      </c>
      <c r="P1588">
        <v>61</v>
      </c>
      <c r="Q1588">
        <v>23.5</v>
      </c>
      <c r="R1588" t="s">
        <v>14</v>
      </c>
      <c r="S1588">
        <v>24</v>
      </c>
      <c r="T1588" s="4" t="s">
        <v>42</v>
      </c>
      <c r="U1588" t="s">
        <v>20</v>
      </c>
      <c r="V1588">
        <v>26.2333260249303</v>
      </c>
      <c r="W1588">
        <f t="shared" si="98"/>
        <v>26</v>
      </c>
      <c r="X1588" t="s">
        <v>59</v>
      </c>
      <c r="Y1588" t="str">
        <f t="shared" si="99"/>
        <v>Po</v>
      </c>
    </row>
    <row r="1589" spans="1:25" x14ac:dyDescent="0.3">
      <c r="A1589">
        <v>2220</v>
      </c>
      <c r="B1589">
        <v>866</v>
      </c>
      <c r="C1589" t="s">
        <v>32</v>
      </c>
      <c r="D1589" t="s">
        <v>27</v>
      </c>
      <c r="E1589">
        <f>VLOOKUP(D1589,Tabelle1!$A$2:$B$9,2,0)</f>
        <v>2</v>
      </c>
      <c r="F1589" t="s">
        <v>55</v>
      </c>
      <c r="G1589" t="s">
        <v>62</v>
      </c>
      <c r="H1589" t="str">
        <f>IF(AND(VLOOKUP(D1589,Tabelle1!$A$2:$C$9,3,0)="Uninf", G1589="yes"),"Uninf-AB",VLOOKUP(D1589,Tabelle1!$A$2:$C$9,3,0))</f>
        <v>wMelCS</v>
      </c>
      <c r="I1589" t="str">
        <f t="shared" si="96"/>
        <v>wMelCS_Po_2_-</v>
      </c>
      <c r="J1589">
        <v>2</v>
      </c>
      <c r="K1589">
        <v>21</v>
      </c>
      <c r="L1589">
        <v>9</v>
      </c>
      <c r="M1589" t="str">
        <f t="shared" si="97"/>
        <v>re10-9</v>
      </c>
      <c r="N1589">
        <v>11</v>
      </c>
      <c r="O1589">
        <v>0</v>
      </c>
      <c r="P1589">
        <v>61</v>
      </c>
      <c r="Q1589">
        <v>23.5</v>
      </c>
      <c r="R1589" t="s">
        <v>14</v>
      </c>
      <c r="S1589">
        <v>24</v>
      </c>
      <c r="T1589" s="4" t="s">
        <v>42</v>
      </c>
      <c r="U1589" t="s">
        <v>20</v>
      </c>
      <c r="V1589">
        <v>26.309624657313801</v>
      </c>
      <c r="W1589">
        <f t="shared" si="98"/>
        <v>26</v>
      </c>
      <c r="X1589" t="s">
        <v>59</v>
      </c>
      <c r="Y1589" t="str">
        <f t="shared" si="99"/>
        <v>Po</v>
      </c>
    </row>
    <row r="1590" spans="1:25" x14ac:dyDescent="0.3">
      <c r="A1590">
        <v>2202</v>
      </c>
      <c r="B1590">
        <v>854</v>
      </c>
      <c r="C1590" t="s">
        <v>32</v>
      </c>
      <c r="D1590" t="s">
        <v>27</v>
      </c>
      <c r="E1590">
        <f>VLOOKUP(D1590,Tabelle1!$A$2:$B$9,2,0)</f>
        <v>2</v>
      </c>
      <c r="F1590" t="s">
        <v>55</v>
      </c>
      <c r="G1590" t="s">
        <v>62</v>
      </c>
      <c r="H1590" t="str">
        <f>IF(AND(VLOOKUP(D1590,Tabelle1!$A$2:$C$9,3,0)="Uninf", G1590="yes"),"Uninf-AB",VLOOKUP(D1590,Tabelle1!$A$2:$C$9,3,0))</f>
        <v>wMelCS</v>
      </c>
      <c r="I1590" t="str">
        <f t="shared" si="96"/>
        <v>wMelCS_Po_2_-</v>
      </c>
      <c r="J1590">
        <v>2</v>
      </c>
      <c r="K1590">
        <v>21</v>
      </c>
      <c r="L1590">
        <v>9</v>
      </c>
      <c r="M1590" t="str">
        <f t="shared" si="97"/>
        <v>re10-9</v>
      </c>
      <c r="N1590">
        <v>11</v>
      </c>
      <c r="O1590">
        <v>0</v>
      </c>
      <c r="P1590">
        <v>61</v>
      </c>
      <c r="Q1590">
        <v>23.5</v>
      </c>
      <c r="R1590" t="s">
        <v>14</v>
      </c>
      <c r="S1590">
        <v>24</v>
      </c>
      <c r="T1590" s="4" t="s">
        <v>42</v>
      </c>
      <c r="U1590" t="s">
        <v>20</v>
      </c>
      <c r="V1590">
        <v>26.234916568915899</v>
      </c>
      <c r="W1590">
        <f t="shared" si="98"/>
        <v>26</v>
      </c>
      <c r="X1590" t="s">
        <v>59</v>
      </c>
      <c r="Y1590" t="str">
        <f t="shared" si="99"/>
        <v>Po</v>
      </c>
    </row>
    <row r="1591" spans="1:25" x14ac:dyDescent="0.3">
      <c r="A1591">
        <v>2236</v>
      </c>
      <c r="B1591">
        <v>872</v>
      </c>
      <c r="C1591" t="s">
        <v>32</v>
      </c>
      <c r="D1591" t="s">
        <v>27</v>
      </c>
      <c r="E1591">
        <f>VLOOKUP(D1591,Tabelle1!$A$2:$B$9,2,0)</f>
        <v>2</v>
      </c>
      <c r="F1591" t="s">
        <v>55</v>
      </c>
      <c r="G1591" t="s">
        <v>62</v>
      </c>
      <c r="H1591" t="str">
        <f>IF(AND(VLOOKUP(D1591,Tabelle1!$A$2:$C$9,3,0)="Uninf", G1591="yes"),"Uninf-AB",VLOOKUP(D1591,Tabelle1!$A$2:$C$9,3,0))</f>
        <v>wMelCS</v>
      </c>
      <c r="I1591" t="str">
        <f t="shared" si="96"/>
        <v>wMelCS_Po_2_-</v>
      </c>
      <c r="J1591">
        <v>2</v>
      </c>
      <c r="K1591">
        <v>21</v>
      </c>
      <c r="L1591">
        <v>9</v>
      </c>
      <c r="M1591" t="str">
        <f t="shared" si="97"/>
        <v>re10-9</v>
      </c>
      <c r="N1591">
        <v>11</v>
      </c>
      <c r="O1591">
        <v>0</v>
      </c>
      <c r="P1591">
        <v>61</v>
      </c>
      <c r="Q1591">
        <v>23.5</v>
      </c>
      <c r="R1591" t="s">
        <v>14</v>
      </c>
      <c r="S1591">
        <v>24</v>
      </c>
      <c r="T1591" s="4" t="s">
        <v>42</v>
      </c>
      <c r="U1591" t="s">
        <v>20</v>
      </c>
      <c r="V1591">
        <v>26.378801450955901</v>
      </c>
      <c r="W1591">
        <f t="shared" si="98"/>
        <v>26</v>
      </c>
      <c r="X1591" t="s">
        <v>59</v>
      </c>
      <c r="Y1591" t="str">
        <f t="shared" si="99"/>
        <v>Po</v>
      </c>
    </row>
    <row r="1592" spans="1:25" x14ac:dyDescent="0.3">
      <c r="A1592">
        <v>2320</v>
      </c>
      <c r="B1592">
        <v>860</v>
      </c>
      <c r="C1592" t="s">
        <v>32</v>
      </c>
      <c r="D1592" t="s">
        <v>27</v>
      </c>
      <c r="E1592">
        <f>VLOOKUP(D1592,Tabelle1!$A$2:$B$9,2,0)</f>
        <v>2</v>
      </c>
      <c r="F1592" t="s">
        <v>55</v>
      </c>
      <c r="G1592" t="s">
        <v>62</v>
      </c>
      <c r="H1592" t="str">
        <f>IF(AND(VLOOKUP(D1592,Tabelle1!$A$2:$C$9,3,0)="Uninf", G1592="yes"),"Uninf-AB",VLOOKUP(D1592,Tabelle1!$A$2:$C$9,3,0))</f>
        <v>wMelCS</v>
      </c>
      <c r="I1592" t="str">
        <f t="shared" si="96"/>
        <v>wMelCS_Po_2_-</v>
      </c>
      <c r="J1592">
        <v>2</v>
      </c>
      <c r="K1592">
        <v>21</v>
      </c>
      <c r="L1592">
        <v>9</v>
      </c>
      <c r="M1592" t="str">
        <f t="shared" si="97"/>
        <v>re10-9</v>
      </c>
      <c r="N1592">
        <v>11</v>
      </c>
      <c r="O1592">
        <v>0</v>
      </c>
      <c r="P1592">
        <v>61</v>
      </c>
      <c r="Q1592">
        <v>23.5</v>
      </c>
      <c r="R1592" t="s">
        <v>14</v>
      </c>
      <c r="S1592">
        <v>24</v>
      </c>
      <c r="T1592" s="4" t="s">
        <v>42</v>
      </c>
      <c r="U1592" t="s">
        <v>20</v>
      </c>
      <c r="V1592">
        <v>26.767796283014601</v>
      </c>
      <c r="W1592">
        <f t="shared" si="98"/>
        <v>27</v>
      </c>
      <c r="X1592" t="s">
        <v>59</v>
      </c>
      <c r="Y1592" t="str">
        <f t="shared" si="99"/>
        <v>Po</v>
      </c>
    </row>
    <row r="1593" spans="1:25" x14ac:dyDescent="0.3">
      <c r="A1593">
        <v>2368</v>
      </c>
      <c r="B1593">
        <v>854</v>
      </c>
      <c r="C1593" t="s">
        <v>32</v>
      </c>
      <c r="D1593" t="s">
        <v>27</v>
      </c>
      <c r="E1593">
        <f>VLOOKUP(D1593,Tabelle1!$A$2:$B$9,2,0)</f>
        <v>2</v>
      </c>
      <c r="F1593" t="s">
        <v>55</v>
      </c>
      <c r="G1593" t="s">
        <v>62</v>
      </c>
      <c r="H1593" t="str">
        <f>IF(AND(VLOOKUP(D1593,Tabelle1!$A$2:$C$9,3,0)="Uninf", G1593="yes"),"Uninf-AB",VLOOKUP(D1593,Tabelle1!$A$2:$C$9,3,0))</f>
        <v>wMelCS</v>
      </c>
      <c r="I1593" t="str">
        <f t="shared" si="96"/>
        <v>wMelCS_Po_2_-</v>
      </c>
      <c r="J1593">
        <v>2</v>
      </c>
      <c r="K1593">
        <v>21</v>
      </c>
      <c r="L1593">
        <v>9</v>
      </c>
      <c r="M1593" t="str">
        <f t="shared" si="97"/>
        <v>re10-9</v>
      </c>
      <c r="N1593">
        <v>11</v>
      </c>
      <c r="O1593">
        <v>0</v>
      </c>
      <c r="P1593">
        <v>61</v>
      </c>
      <c r="Q1593">
        <v>23.5</v>
      </c>
      <c r="R1593" t="s">
        <v>14</v>
      </c>
      <c r="S1593">
        <v>24</v>
      </c>
      <c r="T1593" s="4" t="s">
        <v>42</v>
      </c>
      <c r="U1593" t="s">
        <v>20</v>
      </c>
      <c r="V1593">
        <v>26.9895703414237</v>
      </c>
      <c r="W1593">
        <f t="shared" si="98"/>
        <v>27</v>
      </c>
      <c r="X1593" t="s">
        <v>59</v>
      </c>
      <c r="Y1593" t="str">
        <f t="shared" si="99"/>
        <v>Po</v>
      </c>
    </row>
    <row r="1594" spans="1:25" x14ac:dyDescent="0.3">
      <c r="A1594">
        <v>2392</v>
      </c>
      <c r="B1594">
        <v>812</v>
      </c>
      <c r="C1594" t="s">
        <v>32</v>
      </c>
      <c r="D1594" t="s">
        <v>27</v>
      </c>
      <c r="E1594">
        <f>VLOOKUP(D1594,Tabelle1!$A$2:$B$9,2,0)</f>
        <v>2</v>
      </c>
      <c r="F1594" t="s">
        <v>55</v>
      </c>
      <c r="G1594" t="s">
        <v>62</v>
      </c>
      <c r="H1594" t="str">
        <f>IF(AND(VLOOKUP(D1594,Tabelle1!$A$2:$C$9,3,0)="Uninf", G1594="yes"),"Uninf-AB",VLOOKUP(D1594,Tabelle1!$A$2:$C$9,3,0))</f>
        <v>wMelCS</v>
      </c>
      <c r="I1594" t="str">
        <f t="shared" si="96"/>
        <v>wMelCS_Po_2_-</v>
      </c>
      <c r="J1594">
        <v>2</v>
      </c>
      <c r="K1594">
        <v>21</v>
      </c>
      <c r="L1594">
        <v>9</v>
      </c>
      <c r="M1594" t="str">
        <f t="shared" si="97"/>
        <v>re10-9</v>
      </c>
      <c r="N1594">
        <v>11</v>
      </c>
      <c r="O1594">
        <v>0</v>
      </c>
      <c r="P1594">
        <v>61</v>
      </c>
      <c r="Q1594">
        <v>23.5</v>
      </c>
      <c r="R1594" t="s">
        <v>14</v>
      </c>
      <c r="S1594">
        <v>24</v>
      </c>
      <c r="T1594" s="4" t="s">
        <v>42</v>
      </c>
      <c r="U1594" t="s">
        <v>20</v>
      </c>
      <c r="V1594">
        <v>27.123603346538001</v>
      </c>
      <c r="W1594">
        <f t="shared" si="98"/>
        <v>27</v>
      </c>
      <c r="X1594" t="s">
        <v>59</v>
      </c>
      <c r="Y1594" t="str">
        <f t="shared" si="99"/>
        <v>Po</v>
      </c>
    </row>
    <row r="1595" spans="1:25" x14ac:dyDescent="0.3">
      <c r="A1595">
        <v>2410</v>
      </c>
      <c r="B1595">
        <v>826</v>
      </c>
      <c r="C1595" t="s">
        <v>32</v>
      </c>
      <c r="D1595" t="s">
        <v>27</v>
      </c>
      <c r="E1595">
        <f>VLOOKUP(D1595,Tabelle1!$A$2:$B$9,2,0)</f>
        <v>2</v>
      </c>
      <c r="F1595" t="s">
        <v>55</v>
      </c>
      <c r="G1595" t="s">
        <v>62</v>
      </c>
      <c r="H1595" t="str">
        <f>IF(AND(VLOOKUP(D1595,Tabelle1!$A$2:$C$9,3,0)="Uninf", G1595="yes"),"Uninf-AB",VLOOKUP(D1595,Tabelle1!$A$2:$C$9,3,0))</f>
        <v>wMelCS</v>
      </c>
      <c r="I1595" t="str">
        <f t="shared" si="96"/>
        <v>wMelCS_Po_2_-</v>
      </c>
      <c r="J1595">
        <v>2</v>
      </c>
      <c r="K1595">
        <v>21</v>
      </c>
      <c r="L1595">
        <v>9</v>
      </c>
      <c r="M1595" t="str">
        <f t="shared" si="97"/>
        <v>re10-9</v>
      </c>
      <c r="N1595">
        <v>11</v>
      </c>
      <c r="O1595">
        <v>0</v>
      </c>
      <c r="P1595">
        <v>61</v>
      </c>
      <c r="Q1595">
        <v>23.5</v>
      </c>
      <c r="R1595" t="s">
        <v>14</v>
      </c>
      <c r="S1595">
        <v>24</v>
      </c>
      <c r="T1595" s="4" t="s">
        <v>42</v>
      </c>
      <c r="U1595" t="s">
        <v>20</v>
      </c>
      <c r="V1595">
        <v>27.1971244618124</v>
      </c>
      <c r="W1595">
        <f t="shared" si="98"/>
        <v>27</v>
      </c>
      <c r="X1595" t="s">
        <v>59</v>
      </c>
      <c r="Y1595" t="str">
        <f t="shared" si="99"/>
        <v>Po</v>
      </c>
    </row>
    <row r="1596" spans="1:25" x14ac:dyDescent="0.3">
      <c r="A1596">
        <v>2444</v>
      </c>
      <c r="B1596">
        <v>800</v>
      </c>
      <c r="C1596" t="s">
        <v>32</v>
      </c>
      <c r="D1596" t="s">
        <v>27</v>
      </c>
      <c r="E1596">
        <f>VLOOKUP(D1596,Tabelle1!$A$2:$B$9,2,0)</f>
        <v>2</v>
      </c>
      <c r="F1596" t="s">
        <v>55</v>
      </c>
      <c r="G1596" t="s">
        <v>62</v>
      </c>
      <c r="H1596" t="str">
        <f>IF(AND(VLOOKUP(D1596,Tabelle1!$A$2:$C$9,3,0)="Uninf", G1596="yes"),"Uninf-AB",VLOOKUP(D1596,Tabelle1!$A$2:$C$9,3,0))</f>
        <v>wMelCS</v>
      </c>
      <c r="I1596" t="str">
        <f t="shared" si="96"/>
        <v>wMelCS_Po_2_-</v>
      </c>
      <c r="J1596">
        <v>2</v>
      </c>
      <c r="K1596">
        <v>21</v>
      </c>
      <c r="L1596">
        <v>9</v>
      </c>
      <c r="M1596" t="str">
        <f t="shared" si="97"/>
        <v>re10-9</v>
      </c>
      <c r="N1596">
        <v>11</v>
      </c>
      <c r="O1596">
        <v>0</v>
      </c>
      <c r="P1596">
        <v>61</v>
      </c>
      <c r="Q1596">
        <v>23.5</v>
      </c>
      <c r="R1596" t="s">
        <v>14</v>
      </c>
      <c r="S1596">
        <v>24</v>
      </c>
      <c r="T1596" s="4" t="s">
        <v>42</v>
      </c>
      <c r="U1596" t="s">
        <v>20</v>
      </c>
      <c r="V1596">
        <v>27.367122752571099</v>
      </c>
      <c r="W1596">
        <f t="shared" si="98"/>
        <v>27</v>
      </c>
      <c r="X1596" t="s">
        <v>59</v>
      </c>
      <c r="Y1596" t="str">
        <f t="shared" si="99"/>
        <v>Po</v>
      </c>
    </row>
    <row r="1597" spans="1:25" x14ac:dyDescent="0.3">
      <c r="A1597">
        <v>2450</v>
      </c>
      <c r="B1597">
        <v>814</v>
      </c>
      <c r="C1597" t="s">
        <v>32</v>
      </c>
      <c r="D1597" t="s">
        <v>27</v>
      </c>
      <c r="E1597">
        <f>VLOOKUP(D1597,Tabelle1!$A$2:$B$9,2,0)</f>
        <v>2</v>
      </c>
      <c r="F1597" t="s">
        <v>55</v>
      </c>
      <c r="G1597" t="s">
        <v>62</v>
      </c>
      <c r="H1597" t="str">
        <f>IF(AND(VLOOKUP(D1597,Tabelle1!$A$2:$C$9,3,0)="Uninf", G1597="yes"),"Uninf-AB",VLOOKUP(D1597,Tabelle1!$A$2:$C$9,3,0))</f>
        <v>wMelCS</v>
      </c>
      <c r="I1597" t="str">
        <f t="shared" si="96"/>
        <v>wMelCS_Po_2_-</v>
      </c>
      <c r="J1597">
        <v>2</v>
      </c>
      <c r="K1597">
        <v>21</v>
      </c>
      <c r="L1597">
        <v>9</v>
      </c>
      <c r="M1597" t="str">
        <f t="shared" si="97"/>
        <v>re10-9</v>
      </c>
      <c r="N1597">
        <v>11</v>
      </c>
      <c r="O1597">
        <v>0</v>
      </c>
      <c r="P1597">
        <v>61</v>
      </c>
      <c r="Q1597">
        <v>23.5</v>
      </c>
      <c r="R1597" t="s">
        <v>14</v>
      </c>
      <c r="S1597">
        <v>24</v>
      </c>
      <c r="T1597" s="4" t="s">
        <v>42</v>
      </c>
      <c r="U1597" t="s">
        <v>20</v>
      </c>
      <c r="V1597">
        <v>27.386090583085799</v>
      </c>
      <c r="W1597">
        <f t="shared" si="98"/>
        <v>27</v>
      </c>
      <c r="X1597" t="s">
        <v>59</v>
      </c>
      <c r="Y1597" t="str">
        <f t="shared" si="99"/>
        <v>Po</v>
      </c>
    </row>
    <row r="1598" spans="1:25" x14ac:dyDescent="0.3">
      <c r="A1598">
        <v>2466</v>
      </c>
      <c r="B1598">
        <v>852</v>
      </c>
      <c r="C1598" t="s">
        <v>32</v>
      </c>
      <c r="D1598" t="s">
        <v>27</v>
      </c>
      <c r="E1598">
        <f>VLOOKUP(D1598,Tabelle1!$A$2:$B$9,2,0)</f>
        <v>2</v>
      </c>
      <c r="F1598" t="s">
        <v>55</v>
      </c>
      <c r="G1598" t="s">
        <v>62</v>
      </c>
      <c r="H1598" t="str">
        <f>IF(AND(VLOOKUP(D1598,Tabelle1!$A$2:$C$9,3,0)="Uninf", G1598="yes"),"Uninf-AB",VLOOKUP(D1598,Tabelle1!$A$2:$C$9,3,0))</f>
        <v>wMelCS</v>
      </c>
      <c r="I1598" t="str">
        <f t="shared" si="96"/>
        <v>wMelCS_Po_2_-</v>
      </c>
      <c r="J1598">
        <v>2</v>
      </c>
      <c r="K1598">
        <v>21</v>
      </c>
      <c r="L1598">
        <v>9</v>
      </c>
      <c r="M1598" t="str">
        <f t="shared" si="97"/>
        <v>re10-9</v>
      </c>
      <c r="N1598">
        <v>11</v>
      </c>
      <c r="O1598">
        <v>0</v>
      </c>
      <c r="P1598">
        <v>61</v>
      </c>
      <c r="Q1598">
        <v>23.5</v>
      </c>
      <c r="R1598" t="s">
        <v>14</v>
      </c>
      <c r="S1598">
        <v>24</v>
      </c>
      <c r="T1598" s="4" t="s">
        <v>42</v>
      </c>
      <c r="U1598" t="s">
        <v>20</v>
      </c>
      <c r="V1598">
        <v>27.4362758067507</v>
      </c>
      <c r="W1598">
        <f t="shared" si="98"/>
        <v>27</v>
      </c>
      <c r="X1598" t="s">
        <v>59</v>
      </c>
      <c r="Y1598" t="str">
        <f t="shared" si="99"/>
        <v>Po</v>
      </c>
    </row>
    <row r="1599" spans="1:25" x14ac:dyDescent="0.3">
      <c r="A1599">
        <v>162</v>
      </c>
      <c r="B1599">
        <v>1138</v>
      </c>
      <c r="C1599" t="s">
        <v>32</v>
      </c>
      <c r="D1599" t="s">
        <v>27</v>
      </c>
      <c r="E1599">
        <f>VLOOKUP(D1599,Tabelle1!$A$2:$B$9,2,0)</f>
        <v>2</v>
      </c>
      <c r="F1599" t="s">
        <v>55</v>
      </c>
      <c r="G1599" t="s">
        <v>62</v>
      </c>
      <c r="H1599" t="str">
        <f>IF(AND(VLOOKUP(D1599,Tabelle1!$A$2:$C$9,3,0)="Uninf", G1599="yes"),"Uninf-AB",VLOOKUP(D1599,Tabelle1!$A$2:$C$9,3,0))</f>
        <v>wMelCS</v>
      </c>
      <c r="I1599" t="str">
        <f t="shared" si="96"/>
        <v>wMelCS_Po_2_-</v>
      </c>
      <c r="J1599">
        <v>1</v>
      </c>
      <c r="K1599">
        <v>23</v>
      </c>
      <c r="L1599">
        <v>10</v>
      </c>
      <c r="M1599" t="str">
        <f t="shared" si="97"/>
        <v>re10-10</v>
      </c>
      <c r="N1599">
        <v>12</v>
      </c>
      <c r="O1599">
        <v>0</v>
      </c>
      <c r="P1599">
        <v>61</v>
      </c>
      <c r="Q1599">
        <v>23.8</v>
      </c>
      <c r="R1599" t="s">
        <v>14</v>
      </c>
      <c r="S1599">
        <v>24</v>
      </c>
      <c r="T1599" s="4" t="s">
        <v>42</v>
      </c>
      <c r="U1599" t="s">
        <v>21</v>
      </c>
      <c r="V1599">
        <v>17.910939939477601</v>
      </c>
      <c r="W1599">
        <f t="shared" si="98"/>
        <v>18</v>
      </c>
      <c r="X1599" t="s">
        <v>59</v>
      </c>
      <c r="Y1599" t="str">
        <f t="shared" si="99"/>
        <v>Po</v>
      </c>
    </row>
    <row r="1600" spans="1:25" x14ac:dyDescent="0.3">
      <c r="A1600">
        <v>172</v>
      </c>
      <c r="B1600">
        <v>1126</v>
      </c>
      <c r="C1600" t="s">
        <v>32</v>
      </c>
      <c r="D1600" t="s">
        <v>27</v>
      </c>
      <c r="E1600">
        <f>VLOOKUP(D1600,Tabelle1!$A$2:$B$9,2,0)</f>
        <v>2</v>
      </c>
      <c r="F1600" t="s">
        <v>55</v>
      </c>
      <c r="G1600" t="s">
        <v>62</v>
      </c>
      <c r="H1600" t="str">
        <f>IF(AND(VLOOKUP(D1600,Tabelle1!$A$2:$C$9,3,0)="Uninf", G1600="yes"),"Uninf-AB",VLOOKUP(D1600,Tabelle1!$A$2:$C$9,3,0))</f>
        <v>wMelCS</v>
      </c>
      <c r="I1600" t="str">
        <f t="shared" si="96"/>
        <v>wMelCS_Po_2_-</v>
      </c>
      <c r="J1600">
        <v>1</v>
      </c>
      <c r="K1600">
        <v>23</v>
      </c>
      <c r="L1600">
        <v>10</v>
      </c>
      <c r="M1600" t="str">
        <f t="shared" si="97"/>
        <v>re10-10</v>
      </c>
      <c r="N1600">
        <v>12</v>
      </c>
      <c r="O1600">
        <v>0</v>
      </c>
      <c r="P1600">
        <v>61</v>
      </c>
      <c r="Q1600">
        <v>23.8</v>
      </c>
      <c r="R1600" t="s">
        <v>14</v>
      </c>
      <c r="S1600">
        <v>24</v>
      </c>
      <c r="T1600" s="4" t="s">
        <v>42</v>
      </c>
      <c r="U1600" t="s">
        <v>21</v>
      </c>
      <c r="V1600">
        <v>17.9593544962433</v>
      </c>
      <c r="W1600">
        <f t="shared" si="98"/>
        <v>18</v>
      </c>
      <c r="X1600" t="s">
        <v>59</v>
      </c>
      <c r="Y1600" t="str">
        <f t="shared" si="99"/>
        <v>Po</v>
      </c>
    </row>
    <row r="1601" spans="1:25" x14ac:dyDescent="0.3">
      <c r="A1601">
        <v>360</v>
      </c>
      <c r="B1601">
        <v>1144</v>
      </c>
      <c r="C1601" t="s">
        <v>32</v>
      </c>
      <c r="D1601" t="s">
        <v>27</v>
      </c>
      <c r="E1601">
        <f>VLOOKUP(D1601,Tabelle1!$A$2:$B$9,2,0)</f>
        <v>2</v>
      </c>
      <c r="F1601" t="s">
        <v>55</v>
      </c>
      <c r="G1601" t="s">
        <v>62</v>
      </c>
      <c r="H1601" t="str">
        <f>IF(AND(VLOOKUP(D1601,Tabelle1!$A$2:$C$9,3,0)="Uninf", G1601="yes"),"Uninf-AB",VLOOKUP(D1601,Tabelle1!$A$2:$C$9,3,0))</f>
        <v>wMelCS</v>
      </c>
      <c r="I1601" t="str">
        <f t="shared" si="96"/>
        <v>wMelCS_Po_2_-</v>
      </c>
      <c r="J1601">
        <v>1</v>
      </c>
      <c r="K1601">
        <v>23</v>
      </c>
      <c r="L1601">
        <v>10</v>
      </c>
      <c r="M1601" t="str">
        <f t="shared" si="97"/>
        <v>re10-10</v>
      </c>
      <c r="N1601">
        <v>12</v>
      </c>
      <c r="O1601">
        <v>0</v>
      </c>
      <c r="P1601">
        <v>61</v>
      </c>
      <c r="Q1601">
        <v>23.8</v>
      </c>
      <c r="R1601" t="s">
        <v>14</v>
      </c>
      <c r="S1601">
        <v>24</v>
      </c>
      <c r="T1601" s="4" t="s">
        <v>42</v>
      </c>
      <c r="U1601" t="s">
        <v>21</v>
      </c>
      <c r="V1601">
        <v>18.829426588002899</v>
      </c>
      <c r="W1601">
        <f t="shared" si="98"/>
        <v>19</v>
      </c>
      <c r="X1601" t="s">
        <v>59</v>
      </c>
      <c r="Y1601" t="str">
        <f t="shared" si="99"/>
        <v>Po</v>
      </c>
    </row>
    <row r="1602" spans="1:25" x14ac:dyDescent="0.3">
      <c r="A1602">
        <v>378</v>
      </c>
      <c r="B1602">
        <v>1126</v>
      </c>
      <c r="C1602" t="s">
        <v>32</v>
      </c>
      <c r="D1602" t="s">
        <v>27</v>
      </c>
      <c r="E1602">
        <f>VLOOKUP(D1602,Tabelle1!$A$2:$B$9,2,0)</f>
        <v>2</v>
      </c>
      <c r="F1602" t="s">
        <v>55</v>
      </c>
      <c r="G1602" t="s">
        <v>62</v>
      </c>
      <c r="H1602" t="str">
        <f>IF(AND(VLOOKUP(D1602,Tabelle1!$A$2:$C$9,3,0)="Uninf", G1602="yes"),"Uninf-AB",VLOOKUP(D1602,Tabelle1!$A$2:$C$9,3,0))</f>
        <v>wMelCS</v>
      </c>
      <c r="I1602" t="str">
        <f t="shared" si="96"/>
        <v>wMelCS_Po_2_-</v>
      </c>
      <c r="J1602">
        <v>1</v>
      </c>
      <c r="K1602">
        <v>23</v>
      </c>
      <c r="L1602">
        <v>10</v>
      </c>
      <c r="M1602" t="str">
        <f t="shared" si="97"/>
        <v>re10-10</v>
      </c>
      <c r="N1602">
        <v>12</v>
      </c>
      <c r="O1602">
        <v>0</v>
      </c>
      <c r="P1602">
        <v>61</v>
      </c>
      <c r="Q1602">
        <v>23.8</v>
      </c>
      <c r="R1602" t="s">
        <v>14</v>
      </c>
      <c r="S1602">
        <v>24</v>
      </c>
      <c r="T1602" s="4" t="s">
        <v>42</v>
      </c>
      <c r="U1602" t="s">
        <v>21</v>
      </c>
      <c r="V1602">
        <v>18.915979860495</v>
      </c>
      <c r="W1602">
        <f t="shared" si="98"/>
        <v>19</v>
      </c>
      <c r="X1602" t="s">
        <v>59</v>
      </c>
      <c r="Y1602" t="str">
        <f t="shared" si="99"/>
        <v>Po</v>
      </c>
    </row>
    <row r="1603" spans="1:25" x14ac:dyDescent="0.3">
      <c r="A1603">
        <v>408</v>
      </c>
      <c r="B1603">
        <v>1124</v>
      </c>
      <c r="C1603" t="s">
        <v>32</v>
      </c>
      <c r="D1603" t="s">
        <v>27</v>
      </c>
      <c r="E1603">
        <f>VLOOKUP(D1603,Tabelle1!$A$2:$B$9,2,0)</f>
        <v>2</v>
      </c>
      <c r="F1603" t="s">
        <v>55</v>
      </c>
      <c r="G1603" t="s">
        <v>62</v>
      </c>
      <c r="H1603" t="str">
        <f>IF(AND(VLOOKUP(D1603,Tabelle1!$A$2:$C$9,3,0)="Uninf", G1603="yes"),"Uninf-AB",VLOOKUP(D1603,Tabelle1!$A$2:$C$9,3,0))</f>
        <v>wMelCS</v>
      </c>
      <c r="I1603" t="str">
        <f t="shared" ref="I1603:I1666" si="100">H1603&amp;"_"&amp;Y1603&amp;"_"&amp;E1603&amp;"_"&amp;F1603</f>
        <v>wMelCS_Po_2_-</v>
      </c>
      <c r="J1603">
        <v>1</v>
      </c>
      <c r="K1603">
        <v>23</v>
      </c>
      <c r="L1603">
        <v>10</v>
      </c>
      <c r="M1603" t="str">
        <f t="shared" ref="M1603:M1666" si="101">D1603&amp;F1603&amp;L1603</f>
        <v>re10-10</v>
      </c>
      <c r="N1603">
        <v>12</v>
      </c>
      <c r="O1603">
        <v>0</v>
      </c>
      <c r="P1603">
        <v>61</v>
      </c>
      <c r="Q1603">
        <v>23.8</v>
      </c>
      <c r="R1603" t="s">
        <v>14</v>
      </c>
      <c r="S1603">
        <v>24</v>
      </c>
      <c r="T1603" s="4" t="s">
        <v>42</v>
      </c>
      <c r="U1603" t="s">
        <v>21</v>
      </c>
      <c r="V1603">
        <v>19.055623639311001</v>
      </c>
      <c r="W1603">
        <f t="shared" ref="W1603:W1666" si="102">ROUND(V1603,0)</f>
        <v>19</v>
      </c>
      <c r="X1603" t="s">
        <v>59</v>
      </c>
      <c r="Y1603" t="str">
        <f t="shared" ref="Y1603:Y1666" si="103">MID(X1603,1,2)</f>
        <v>Po</v>
      </c>
    </row>
    <row r="1604" spans="1:25" x14ac:dyDescent="0.3">
      <c r="A1604">
        <v>408</v>
      </c>
      <c r="B1604">
        <v>1092</v>
      </c>
      <c r="C1604" t="s">
        <v>32</v>
      </c>
      <c r="D1604" t="s">
        <v>27</v>
      </c>
      <c r="E1604">
        <f>VLOOKUP(D1604,Tabelle1!$A$2:$B$9,2,0)</f>
        <v>2</v>
      </c>
      <c r="F1604" t="s">
        <v>55</v>
      </c>
      <c r="G1604" t="s">
        <v>62</v>
      </c>
      <c r="H1604" t="str">
        <f>IF(AND(VLOOKUP(D1604,Tabelle1!$A$2:$C$9,3,0)="Uninf", G1604="yes"),"Uninf-AB",VLOOKUP(D1604,Tabelle1!$A$2:$C$9,3,0))</f>
        <v>wMelCS</v>
      </c>
      <c r="I1604" t="str">
        <f t="shared" si="100"/>
        <v>wMelCS_Po_2_-</v>
      </c>
      <c r="J1604">
        <v>1</v>
      </c>
      <c r="K1604">
        <v>23</v>
      </c>
      <c r="L1604">
        <v>10</v>
      </c>
      <c r="M1604" t="str">
        <f t="shared" si="101"/>
        <v>re10-10</v>
      </c>
      <c r="N1604">
        <v>12</v>
      </c>
      <c r="O1604">
        <v>0</v>
      </c>
      <c r="P1604">
        <v>61</v>
      </c>
      <c r="Q1604">
        <v>23.8</v>
      </c>
      <c r="R1604" t="s">
        <v>14</v>
      </c>
      <c r="S1604">
        <v>24</v>
      </c>
      <c r="T1604" s="4" t="s">
        <v>42</v>
      </c>
      <c r="U1604" t="s">
        <v>21</v>
      </c>
      <c r="V1604">
        <v>19.060894125410901</v>
      </c>
      <c r="W1604">
        <f t="shared" si="102"/>
        <v>19</v>
      </c>
      <c r="X1604" t="s">
        <v>59</v>
      </c>
      <c r="Y1604" t="str">
        <f t="shared" si="103"/>
        <v>Po</v>
      </c>
    </row>
    <row r="1605" spans="1:25" x14ac:dyDescent="0.3">
      <c r="A1605">
        <v>454</v>
      </c>
      <c r="B1605">
        <v>1096</v>
      </c>
      <c r="C1605" t="s">
        <v>32</v>
      </c>
      <c r="D1605" t="s">
        <v>27</v>
      </c>
      <c r="E1605">
        <f>VLOOKUP(D1605,Tabelle1!$A$2:$B$9,2,0)</f>
        <v>2</v>
      </c>
      <c r="F1605" t="s">
        <v>55</v>
      </c>
      <c r="G1605" t="s">
        <v>62</v>
      </c>
      <c r="H1605" t="str">
        <f>IF(AND(VLOOKUP(D1605,Tabelle1!$A$2:$C$9,3,0)="Uninf", G1605="yes"),"Uninf-AB",VLOOKUP(D1605,Tabelle1!$A$2:$C$9,3,0))</f>
        <v>wMelCS</v>
      </c>
      <c r="I1605" t="str">
        <f t="shared" si="100"/>
        <v>wMelCS_Po_2_-</v>
      </c>
      <c r="J1605">
        <v>1</v>
      </c>
      <c r="K1605">
        <v>23</v>
      </c>
      <c r="L1605">
        <v>10</v>
      </c>
      <c r="M1605" t="str">
        <f t="shared" si="101"/>
        <v>re10-10</v>
      </c>
      <c r="N1605">
        <v>12</v>
      </c>
      <c r="O1605">
        <v>0</v>
      </c>
      <c r="P1605">
        <v>61</v>
      </c>
      <c r="Q1605">
        <v>23.8</v>
      </c>
      <c r="R1605" t="s">
        <v>14</v>
      </c>
      <c r="S1605">
        <v>24</v>
      </c>
      <c r="T1605" s="4" t="s">
        <v>42</v>
      </c>
      <c r="U1605" t="s">
        <v>21</v>
      </c>
      <c r="V1605">
        <v>19.273850687248299</v>
      </c>
      <c r="W1605">
        <f t="shared" si="102"/>
        <v>19</v>
      </c>
      <c r="X1605" t="s">
        <v>59</v>
      </c>
      <c r="Y1605" t="str">
        <f t="shared" si="103"/>
        <v>Po</v>
      </c>
    </row>
    <row r="1606" spans="1:25" x14ac:dyDescent="0.3">
      <c r="A1606">
        <v>454</v>
      </c>
      <c r="B1606">
        <v>1120</v>
      </c>
      <c r="C1606" t="s">
        <v>32</v>
      </c>
      <c r="D1606" t="s">
        <v>27</v>
      </c>
      <c r="E1606">
        <f>VLOOKUP(D1606,Tabelle1!$A$2:$B$9,2,0)</f>
        <v>2</v>
      </c>
      <c r="F1606" t="s">
        <v>55</v>
      </c>
      <c r="G1606" t="s">
        <v>62</v>
      </c>
      <c r="H1606" t="str">
        <f>IF(AND(VLOOKUP(D1606,Tabelle1!$A$2:$C$9,3,0)="Uninf", G1606="yes"),"Uninf-AB",VLOOKUP(D1606,Tabelle1!$A$2:$C$9,3,0))</f>
        <v>wMelCS</v>
      </c>
      <c r="I1606" t="str">
        <f t="shared" si="100"/>
        <v>wMelCS_Po_2_-</v>
      </c>
      <c r="J1606">
        <v>1</v>
      </c>
      <c r="K1606">
        <v>23</v>
      </c>
      <c r="L1606">
        <v>10</v>
      </c>
      <c r="M1606" t="str">
        <f t="shared" si="101"/>
        <v>re10-10</v>
      </c>
      <c r="N1606">
        <v>12</v>
      </c>
      <c r="O1606">
        <v>0</v>
      </c>
      <c r="P1606">
        <v>61</v>
      </c>
      <c r="Q1606">
        <v>23.8</v>
      </c>
      <c r="R1606" t="s">
        <v>14</v>
      </c>
      <c r="S1606">
        <v>24</v>
      </c>
      <c r="T1606" s="4" t="s">
        <v>42</v>
      </c>
      <c r="U1606" t="s">
        <v>21</v>
      </c>
      <c r="V1606">
        <v>19.2698978226734</v>
      </c>
      <c r="W1606">
        <f t="shared" si="102"/>
        <v>19</v>
      </c>
      <c r="X1606" t="s">
        <v>59</v>
      </c>
      <c r="Y1606" t="str">
        <f t="shared" si="103"/>
        <v>Po</v>
      </c>
    </row>
    <row r="1607" spans="1:25" x14ac:dyDescent="0.3">
      <c r="A1607">
        <v>488</v>
      </c>
      <c r="B1607">
        <v>1128</v>
      </c>
      <c r="C1607" t="s">
        <v>32</v>
      </c>
      <c r="D1607" t="s">
        <v>27</v>
      </c>
      <c r="E1607">
        <f>VLOOKUP(D1607,Tabelle1!$A$2:$B$9,2,0)</f>
        <v>2</v>
      </c>
      <c r="F1607" t="s">
        <v>55</v>
      </c>
      <c r="G1607" t="s">
        <v>62</v>
      </c>
      <c r="H1607" t="str">
        <f>IF(AND(VLOOKUP(D1607,Tabelle1!$A$2:$C$9,3,0)="Uninf", G1607="yes"),"Uninf-AB",VLOOKUP(D1607,Tabelle1!$A$2:$C$9,3,0))</f>
        <v>wMelCS</v>
      </c>
      <c r="I1607" t="str">
        <f t="shared" si="100"/>
        <v>wMelCS_Po_2_-</v>
      </c>
      <c r="J1607">
        <v>1</v>
      </c>
      <c r="K1607">
        <v>23</v>
      </c>
      <c r="L1607">
        <v>10</v>
      </c>
      <c r="M1607" t="str">
        <f t="shared" si="101"/>
        <v>re10-10</v>
      </c>
      <c r="N1607">
        <v>12</v>
      </c>
      <c r="O1607">
        <v>0</v>
      </c>
      <c r="P1607">
        <v>61</v>
      </c>
      <c r="Q1607">
        <v>23.8</v>
      </c>
      <c r="R1607" t="s">
        <v>14</v>
      </c>
      <c r="S1607">
        <v>24</v>
      </c>
      <c r="T1607" s="4" t="s">
        <v>42</v>
      </c>
      <c r="U1607" t="s">
        <v>21</v>
      </c>
      <c r="V1607">
        <v>19.426469824374401</v>
      </c>
      <c r="W1607">
        <f t="shared" si="102"/>
        <v>19</v>
      </c>
      <c r="X1607" t="s">
        <v>59</v>
      </c>
      <c r="Y1607" t="str">
        <f t="shared" si="103"/>
        <v>Po</v>
      </c>
    </row>
    <row r="1608" spans="1:25" x14ac:dyDescent="0.3">
      <c r="A1608">
        <v>1206</v>
      </c>
      <c r="B1608">
        <v>1068</v>
      </c>
      <c r="C1608" t="s">
        <v>32</v>
      </c>
      <c r="D1608" t="s">
        <v>27</v>
      </c>
      <c r="E1608">
        <f>VLOOKUP(D1608,Tabelle1!$A$2:$B$9,2,0)</f>
        <v>2</v>
      </c>
      <c r="F1608" t="s">
        <v>55</v>
      </c>
      <c r="G1608" t="s">
        <v>62</v>
      </c>
      <c r="H1608" t="str">
        <f>IF(AND(VLOOKUP(D1608,Tabelle1!$A$2:$C$9,3,0)="Uninf", G1608="yes"),"Uninf-AB",VLOOKUP(D1608,Tabelle1!$A$2:$C$9,3,0))</f>
        <v>wMelCS</v>
      </c>
      <c r="I1608" t="str">
        <f t="shared" si="100"/>
        <v>wMelCS_Po_2_-</v>
      </c>
      <c r="J1608">
        <v>1</v>
      </c>
      <c r="K1608">
        <v>23</v>
      </c>
      <c r="L1608">
        <v>10</v>
      </c>
      <c r="M1608" t="str">
        <f t="shared" si="101"/>
        <v>re10-10</v>
      </c>
      <c r="N1608">
        <v>12</v>
      </c>
      <c r="O1608">
        <v>0</v>
      </c>
      <c r="P1608">
        <v>61</v>
      </c>
      <c r="Q1608">
        <v>23.8</v>
      </c>
      <c r="R1608" t="s">
        <v>14</v>
      </c>
      <c r="S1608">
        <v>24</v>
      </c>
      <c r="T1608" s="4" t="s">
        <v>42</v>
      </c>
      <c r="U1608" t="s">
        <v>21</v>
      </c>
      <c r="V1608">
        <v>22.770609323349401</v>
      </c>
      <c r="W1608">
        <f t="shared" si="102"/>
        <v>23</v>
      </c>
      <c r="X1608" t="s">
        <v>59</v>
      </c>
      <c r="Y1608" t="str">
        <f t="shared" si="103"/>
        <v>Po</v>
      </c>
    </row>
    <row r="1609" spans="1:25" x14ac:dyDescent="0.3">
      <c r="A1609">
        <v>1210</v>
      </c>
      <c r="B1609">
        <v>1094</v>
      </c>
      <c r="C1609" t="s">
        <v>32</v>
      </c>
      <c r="D1609" t="s">
        <v>27</v>
      </c>
      <c r="E1609">
        <f>VLOOKUP(D1609,Tabelle1!$A$2:$B$9,2,0)</f>
        <v>2</v>
      </c>
      <c r="F1609" t="s">
        <v>55</v>
      </c>
      <c r="G1609" t="s">
        <v>62</v>
      </c>
      <c r="H1609" t="str">
        <f>IF(AND(VLOOKUP(D1609,Tabelle1!$A$2:$C$9,3,0)="Uninf", G1609="yes"),"Uninf-AB",VLOOKUP(D1609,Tabelle1!$A$2:$C$9,3,0))</f>
        <v>wMelCS</v>
      </c>
      <c r="I1609" t="str">
        <f t="shared" si="100"/>
        <v>wMelCS_Po_2_-</v>
      </c>
      <c r="J1609">
        <v>1</v>
      </c>
      <c r="K1609">
        <v>23</v>
      </c>
      <c r="L1609">
        <v>10</v>
      </c>
      <c r="M1609" t="str">
        <f t="shared" si="101"/>
        <v>re10-10</v>
      </c>
      <c r="N1609">
        <v>12</v>
      </c>
      <c r="O1609">
        <v>0</v>
      </c>
      <c r="P1609">
        <v>61</v>
      </c>
      <c r="Q1609">
        <v>23.8</v>
      </c>
      <c r="R1609" t="s">
        <v>14</v>
      </c>
      <c r="S1609">
        <v>24</v>
      </c>
      <c r="T1609" s="4" t="s">
        <v>42</v>
      </c>
      <c r="U1609" t="s">
        <v>21</v>
      </c>
      <c r="V1609">
        <v>22.784902303184399</v>
      </c>
      <c r="W1609">
        <f t="shared" si="102"/>
        <v>23</v>
      </c>
      <c r="X1609" t="s">
        <v>59</v>
      </c>
      <c r="Y1609" t="str">
        <f t="shared" si="103"/>
        <v>Po</v>
      </c>
    </row>
    <row r="1610" spans="1:25" x14ac:dyDescent="0.3">
      <c r="A1610">
        <v>1240</v>
      </c>
      <c r="B1610">
        <v>1110</v>
      </c>
      <c r="C1610" t="s">
        <v>32</v>
      </c>
      <c r="D1610" t="s">
        <v>27</v>
      </c>
      <c r="E1610">
        <f>VLOOKUP(D1610,Tabelle1!$A$2:$B$9,2,0)</f>
        <v>2</v>
      </c>
      <c r="F1610" t="s">
        <v>55</v>
      </c>
      <c r="G1610" t="s">
        <v>62</v>
      </c>
      <c r="H1610" t="str">
        <f>IF(AND(VLOOKUP(D1610,Tabelle1!$A$2:$C$9,3,0)="Uninf", G1610="yes"),"Uninf-AB",VLOOKUP(D1610,Tabelle1!$A$2:$C$9,3,0))</f>
        <v>wMelCS</v>
      </c>
      <c r="I1610" t="str">
        <f t="shared" si="100"/>
        <v>wMelCS_Po_2_-</v>
      </c>
      <c r="J1610">
        <v>1</v>
      </c>
      <c r="K1610">
        <v>23</v>
      </c>
      <c r="L1610">
        <v>10</v>
      </c>
      <c r="M1610" t="str">
        <f t="shared" si="101"/>
        <v>re10-10</v>
      </c>
      <c r="N1610">
        <v>12</v>
      </c>
      <c r="O1610">
        <v>0</v>
      </c>
      <c r="P1610">
        <v>61</v>
      </c>
      <c r="Q1610">
        <v>23.8</v>
      </c>
      <c r="R1610" t="s">
        <v>14</v>
      </c>
      <c r="S1610">
        <v>24</v>
      </c>
      <c r="T1610" s="4" t="s">
        <v>42</v>
      </c>
      <c r="U1610" t="s">
        <v>21</v>
      </c>
      <c r="V1610">
        <v>22.921581433569202</v>
      </c>
      <c r="W1610">
        <f t="shared" si="102"/>
        <v>23</v>
      </c>
      <c r="X1610" t="s">
        <v>59</v>
      </c>
      <c r="Y1610" t="str">
        <f t="shared" si="103"/>
        <v>Po</v>
      </c>
    </row>
    <row r="1611" spans="1:25" x14ac:dyDescent="0.3">
      <c r="A1611">
        <v>1384</v>
      </c>
      <c r="B1611">
        <v>1114</v>
      </c>
      <c r="C1611" t="s">
        <v>32</v>
      </c>
      <c r="D1611" t="s">
        <v>27</v>
      </c>
      <c r="E1611">
        <f>VLOOKUP(D1611,Tabelle1!$A$2:$B$9,2,0)</f>
        <v>2</v>
      </c>
      <c r="F1611" t="s">
        <v>55</v>
      </c>
      <c r="G1611" t="s">
        <v>62</v>
      </c>
      <c r="H1611" t="str">
        <f>IF(AND(VLOOKUP(D1611,Tabelle1!$A$2:$C$9,3,0)="Uninf", G1611="yes"),"Uninf-AB",VLOOKUP(D1611,Tabelle1!$A$2:$C$9,3,0))</f>
        <v>wMelCS</v>
      </c>
      <c r="I1611" t="str">
        <f t="shared" si="100"/>
        <v>wMelCS_Po_2_-</v>
      </c>
      <c r="J1611">
        <v>1</v>
      </c>
      <c r="K1611">
        <v>23</v>
      </c>
      <c r="L1611">
        <v>10</v>
      </c>
      <c r="M1611" t="str">
        <f t="shared" si="101"/>
        <v>re10-10</v>
      </c>
      <c r="N1611">
        <v>12</v>
      </c>
      <c r="O1611">
        <v>0</v>
      </c>
      <c r="P1611">
        <v>61</v>
      </c>
      <c r="Q1611">
        <v>23.8</v>
      </c>
      <c r="R1611" t="s">
        <v>14</v>
      </c>
      <c r="S1611">
        <v>24</v>
      </c>
      <c r="T1611" s="4" t="s">
        <v>42</v>
      </c>
      <c r="U1611" t="s">
        <v>21</v>
      </c>
      <c r="V1611">
        <v>23.5896316152933</v>
      </c>
      <c r="W1611">
        <f t="shared" si="102"/>
        <v>24</v>
      </c>
      <c r="X1611" t="s">
        <v>59</v>
      </c>
      <c r="Y1611" t="str">
        <f t="shared" si="103"/>
        <v>Po</v>
      </c>
    </row>
    <row r="1612" spans="1:25" x14ac:dyDescent="0.3">
      <c r="A1612">
        <v>1388</v>
      </c>
      <c r="B1612">
        <v>1064</v>
      </c>
      <c r="C1612" t="s">
        <v>32</v>
      </c>
      <c r="D1612" t="s">
        <v>27</v>
      </c>
      <c r="E1612">
        <f>VLOOKUP(D1612,Tabelle1!$A$2:$B$9,2,0)</f>
        <v>2</v>
      </c>
      <c r="F1612" t="s">
        <v>55</v>
      </c>
      <c r="G1612" t="s">
        <v>62</v>
      </c>
      <c r="H1612" t="str">
        <f>IF(AND(VLOOKUP(D1612,Tabelle1!$A$2:$C$9,3,0)="Uninf", G1612="yes"),"Uninf-AB",VLOOKUP(D1612,Tabelle1!$A$2:$C$9,3,0))</f>
        <v>wMelCS</v>
      </c>
      <c r="I1612" t="str">
        <f t="shared" si="100"/>
        <v>wMelCS_Po_2_-</v>
      </c>
      <c r="J1612">
        <v>1</v>
      </c>
      <c r="K1612">
        <v>23</v>
      </c>
      <c r="L1612">
        <v>10</v>
      </c>
      <c r="M1612" t="str">
        <f t="shared" si="101"/>
        <v>re10-10</v>
      </c>
      <c r="N1612">
        <v>12</v>
      </c>
      <c r="O1612">
        <v>0</v>
      </c>
      <c r="P1612">
        <v>61</v>
      </c>
      <c r="Q1612">
        <v>23.8</v>
      </c>
      <c r="R1612" t="s">
        <v>14</v>
      </c>
      <c r="S1612">
        <v>24</v>
      </c>
      <c r="T1612" s="4" t="s">
        <v>42</v>
      </c>
      <c r="U1612" t="s">
        <v>21</v>
      </c>
      <c r="V1612">
        <v>23.616441999615802</v>
      </c>
      <c r="W1612">
        <f t="shared" si="102"/>
        <v>24</v>
      </c>
      <c r="X1612" t="s">
        <v>59</v>
      </c>
      <c r="Y1612" t="str">
        <f t="shared" si="103"/>
        <v>Po</v>
      </c>
    </row>
    <row r="1613" spans="1:25" x14ac:dyDescent="0.3">
      <c r="A1613">
        <v>1532</v>
      </c>
      <c r="B1613">
        <v>1118</v>
      </c>
      <c r="C1613" t="s">
        <v>32</v>
      </c>
      <c r="D1613" t="s">
        <v>27</v>
      </c>
      <c r="E1613">
        <f>VLOOKUP(D1613,Tabelle1!$A$2:$B$9,2,0)</f>
        <v>2</v>
      </c>
      <c r="F1613" t="s">
        <v>55</v>
      </c>
      <c r="G1613" t="s">
        <v>62</v>
      </c>
      <c r="H1613" t="str">
        <f>IF(AND(VLOOKUP(D1613,Tabelle1!$A$2:$C$9,3,0)="Uninf", G1613="yes"),"Uninf-AB",VLOOKUP(D1613,Tabelle1!$A$2:$C$9,3,0))</f>
        <v>wMelCS</v>
      </c>
      <c r="I1613" t="str">
        <f t="shared" si="100"/>
        <v>wMelCS_Po_2_-</v>
      </c>
      <c r="J1613">
        <v>1</v>
      </c>
      <c r="K1613">
        <v>23</v>
      </c>
      <c r="L1613">
        <v>10</v>
      </c>
      <c r="M1613" t="str">
        <f t="shared" si="101"/>
        <v>re10-10</v>
      </c>
      <c r="N1613">
        <v>12</v>
      </c>
      <c r="O1613">
        <v>0</v>
      </c>
      <c r="P1613">
        <v>61</v>
      </c>
      <c r="Q1613">
        <v>23.8</v>
      </c>
      <c r="R1613" t="s">
        <v>14</v>
      </c>
      <c r="S1613">
        <v>24</v>
      </c>
      <c r="T1613" s="4" t="s">
        <v>42</v>
      </c>
      <c r="U1613" t="s">
        <v>21</v>
      </c>
      <c r="V1613">
        <v>24.276257046808801</v>
      </c>
      <c r="W1613">
        <f t="shared" si="102"/>
        <v>24</v>
      </c>
      <c r="X1613" t="s">
        <v>59</v>
      </c>
      <c r="Y1613" t="str">
        <f t="shared" si="103"/>
        <v>Po</v>
      </c>
    </row>
    <row r="1614" spans="1:25" x14ac:dyDescent="0.3">
      <c r="A1614">
        <v>1562</v>
      </c>
      <c r="B1614">
        <v>1118</v>
      </c>
      <c r="C1614" t="s">
        <v>32</v>
      </c>
      <c r="D1614" t="s">
        <v>27</v>
      </c>
      <c r="E1614">
        <f>VLOOKUP(D1614,Tabelle1!$A$2:$B$9,2,0)</f>
        <v>2</v>
      </c>
      <c r="F1614" t="s">
        <v>55</v>
      </c>
      <c r="G1614" t="s">
        <v>62</v>
      </c>
      <c r="H1614" t="str">
        <f>IF(AND(VLOOKUP(D1614,Tabelle1!$A$2:$C$9,3,0)="Uninf", G1614="yes"),"Uninf-AB",VLOOKUP(D1614,Tabelle1!$A$2:$C$9,3,0))</f>
        <v>wMelCS</v>
      </c>
      <c r="I1614" t="str">
        <f t="shared" si="100"/>
        <v>wMelCS_Po_2_-</v>
      </c>
      <c r="J1614">
        <v>1</v>
      </c>
      <c r="K1614">
        <v>23</v>
      </c>
      <c r="L1614">
        <v>10</v>
      </c>
      <c r="M1614" t="str">
        <f t="shared" si="101"/>
        <v>re10-10</v>
      </c>
      <c r="N1614">
        <v>12</v>
      </c>
      <c r="O1614">
        <v>0</v>
      </c>
      <c r="P1614">
        <v>61</v>
      </c>
      <c r="Q1614">
        <v>23.8</v>
      </c>
      <c r="R1614" t="s">
        <v>14</v>
      </c>
      <c r="S1614">
        <v>24</v>
      </c>
      <c r="T1614" s="4" t="s">
        <v>42</v>
      </c>
      <c r="U1614" t="s">
        <v>21</v>
      </c>
      <c r="V1614">
        <v>24.415571420243499</v>
      </c>
      <c r="W1614">
        <f t="shared" si="102"/>
        <v>24</v>
      </c>
      <c r="X1614" t="s">
        <v>59</v>
      </c>
      <c r="Y1614" t="str">
        <f t="shared" si="103"/>
        <v>Po</v>
      </c>
    </row>
    <row r="1615" spans="1:25" x14ac:dyDescent="0.3">
      <c r="A1615">
        <v>1584</v>
      </c>
      <c r="B1615">
        <v>1106</v>
      </c>
      <c r="C1615" t="s">
        <v>32</v>
      </c>
      <c r="D1615" t="s">
        <v>27</v>
      </c>
      <c r="E1615">
        <f>VLOOKUP(D1615,Tabelle1!$A$2:$B$9,2,0)</f>
        <v>2</v>
      </c>
      <c r="F1615" t="s">
        <v>55</v>
      </c>
      <c r="G1615" t="s">
        <v>62</v>
      </c>
      <c r="H1615" t="str">
        <f>IF(AND(VLOOKUP(D1615,Tabelle1!$A$2:$C$9,3,0)="Uninf", G1615="yes"),"Uninf-AB",VLOOKUP(D1615,Tabelle1!$A$2:$C$9,3,0))</f>
        <v>wMelCS</v>
      </c>
      <c r="I1615" t="str">
        <f t="shared" si="100"/>
        <v>wMelCS_Po_2_-</v>
      </c>
      <c r="J1615">
        <v>1</v>
      </c>
      <c r="K1615">
        <v>23</v>
      </c>
      <c r="L1615">
        <v>10</v>
      </c>
      <c r="M1615" t="str">
        <f t="shared" si="101"/>
        <v>re10-10</v>
      </c>
      <c r="N1615">
        <v>12</v>
      </c>
      <c r="O1615">
        <v>0</v>
      </c>
      <c r="P1615">
        <v>61</v>
      </c>
      <c r="Q1615">
        <v>23.8</v>
      </c>
      <c r="R1615" t="s">
        <v>14</v>
      </c>
      <c r="S1615">
        <v>24</v>
      </c>
      <c r="T1615" s="4" t="s">
        <v>42</v>
      </c>
      <c r="U1615" t="s">
        <v>21</v>
      </c>
      <c r="V1615">
        <v>24.5197117263831</v>
      </c>
      <c r="W1615">
        <f t="shared" si="102"/>
        <v>25</v>
      </c>
      <c r="X1615" t="s">
        <v>59</v>
      </c>
      <c r="Y1615" t="str">
        <f t="shared" si="103"/>
        <v>Po</v>
      </c>
    </row>
    <row r="1616" spans="1:25" x14ac:dyDescent="0.3">
      <c r="A1616">
        <v>1676</v>
      </c>
      <c r="B1616">
        <v>1072</v>
      </c>
      <c r="C1616" t="s">
        <v>32</v>
      </c>
      <c r="D1616" t="s">
        <v>27</v>
      </c>
      <c r="E1616">
        <f>VLOOKUP(D1616,Tabelle1!$A$2:$B$9,2,0)</f>
        <v>2</v>
      </c>
      <c r="F1616" t="s">
        <v>55</v>
      </c>
      <c r="G1616" t="s">
        <v>62</v>
      </c>
      <c r="H1616" t="str">
        <f>IF(AND(VLOOKUP(D1616,Tabelle1!$A$2:$C$9,3,0)="Uninf", G1616="yes"),"Uninf-AB",VLOOKUP(D1616,Tabelle1!$A$2:$C$9,3,0))</f>
        <v>wMelCS</v>
      </c>
      <c r="I1616" t="str">
        <f t="shared" si="100"/>
        <v>wMelCS_Po_2_-</v>
      </c>
      <c r="J1616">
        <v>1</v>
      </c>
      <c r="K1616">
        <v>23</v>
      </c>
      <c r="L1616">
        <v>10</v>
      </c>
      <c r="M1616" t="str">
        <f t="shared" si="101"/>
        <v>re10-10</v>
      </c>
      <c r="N1616">
        <v>12</v>
      </c>
      <c r="O1616">
        <v>0</v>
      </c>
      <c r="P1616">
        <v>61</v>
      </c>
      <c r="Q1616">
        <v>23.8</v>
      </c>
      <c r="R1616" t="s">
        <v>14</v>
      </c>
      <c r="S1616">
        <v>24</v>
      </c>
      <c r="T1616" s="4" t="s">
        <v>42</v>
      </c>
      <c r="U1616" t="s">
        <v>21</v>
      </c>
      <c r="V1616">
        <v>24.952542363064101</v>
      </c>
      <c r="W1616">
        <f t="shared" si="102"/>
        <v>25</v>
      </c>
      <c r="X1616" t="s">
        <v>59</v>
      </c>
      <c r="Y1616" t="str">
        <f t="shared" si="103"/>
        <v>Po</v>
      </c>
    </row>
    <row r="1617" spans="1:25" x14ac:dyDescent="0.3">
      <c r="A1617">
        <v>1716</v>
      </c>
      <c r="B1617">
        <v>1082</v>
      </c>
      <c r="C1617" t="s">
        <v>32</v>
      </c>
      <c r="D1617" t="s">
        <v>27</v>
      </c>
      <c r="E1617">
        <f>VLOOKUP(D1617,Tabelle1!$A$2:$B$9,2,0)</f>
        <v>2</v>
      </c>
      <c r="F1617" t="s">
        <v>55</v>
      </c>
      <c r="G1617" t="s">
        <v>62</v>
      </c>
      <c r="H1617" t="str">
        <f>IF(AND(VLOOKUP(D1617,Tabelle1!$A$2:$C$9,3,0)="Uninf", G1617="yes"),"Uninf-AB",VLOOKUP(D1617,Tabelle1!$A$2:$C$9,3,0))</f>
        <v>wMelCS</v>
      </c>
      <c r="I1617" t="str">
        <f t="shared" si="100"/>
        <v>wMelCS_Po_2_-</v>
      </c>
      <c r="J1617">
        <v>1</v>
      </c>
      <c r="K1617">
        <v>23</v>
      </c>
      <c r="L1617">
        <v>10</v>
      </c>
      <c r="M1617" t="str">
        <f t="shared" si="101"/>
        <v>re10-10</v>
      </c>
      <c r="N1617">
        <v>12</v>
      </c>
      <c r="O1617">
        <v>0</v>
      </c>
      <c r="P1617">
        <v>61</v>
      </c>
      <c r="Q1617">
        <v>23.8</v>
      </c>
      <c r="R1617" t="s">
        <v>14</v>
      </c>
      <c r="S1617">
        <v>24</v>
      </c>
      <c r="T1617" s="4" t="s">
        <v>42</v>
      </c>
      <c r="U1617" t="s">
        <v>21</v>
      </c>
      <c r="V1617">
        <v>25.1366478340708</v>
      </c>
      <c r="W1617">
        <f t="shared" si="102"/>
        <v>25</v>
      </c>
      <c r="X1617" t="s">
        <v>59</v>
      </c>
      <c r="Y1617" t="str">
        <f t="shared" si="103"/>
        <v>Po</v>
      </c>
    </row>
    <row r="1618" spans="1:25" x14ac:dyDescent="0.3">
      <c r="A1618">
        <v>1774</v>
      </c>
      <c r="B1618">
        <v>1108</v>
      </c>
      <c r="C1618" t="s">
        <v>32</v>
      </c>
      <c r="D1618" t="s">
        <v>27</v>
      </c>
      <c r="E1618">
        <f>VLOOKUP(D1618,Tabelle1!$A$2:$B$9,2,0)</f>
        <v>2</v>
      </c>
      <c r="F1618" t="s">
        <v>55</v>
      </c>
      <c r="G1618" t="s">
        <v>62</v>
      </c>
      <c r="H1618" t="str">
        <f>IF(AND(VLOOKUP(D1618,Tabelle1!$A$2:$C$9,3,0)="Uninf", G1618="yes"),"Uninf-AB",VLOOKUP(D1618,Tabelle1!$A$2:$C$9,3,0))</f>
        <v>wMelCS</v>
      </c>
      <c r="I1618" t="str">
        <f t="shared" si="100"/>
        <v>wMelCS_Po_2_-</v>
      </c>
      <c r="J1618">
        <v>1</v>
      </c>
      <c r="K1618">
        <v>23</v>
      </c>
      <c r="L1618">
        <v>10</v>
      </c>
      <c r="M1618" t="str">
        <f t="shared" si="101"/>
        <v>re10-10</v>
      </c>
      <c r="N1618">
        <v>12</v>
      </c>
      <c r="O1618">
        <v>0</v>
      </c>
      <c r="P1618">
        <v>61</v>
      </c>
      <c r="Q1618">
        <v>23.8</v>
      </c>
      <c r="R1618" t="s">
        <v>14</v>
      </c>
      <c r="S1618">
        <v>24</v>
      </c>
      <c r="T1618" s="4" t="s">
        <v>42</v>
      </c>
      <c r="U1618" t="s">
        <v>21</v>
      </c>
      <c r="V1618">
        <v>25.401706686088399</v>
      </c>
      <c r="W1618">
        <f t="shared" si="102"/>
        <v>25</v>
      </c>
      <c r="X1618" t="s">
        <v>59</v>
      </c>
      <c r="Y1618" t="str">
        <f t="shared" si="103"/>
        <v>Po</v>
      </c>
    </row>
    <row r="1619" spans="1:25" x14ac:dyDescent="0.3">
      <c r="A1619">
        <v>1816</v>
      </c>
      <c r="B1619">
        <v>1106</v>
      </c>
      <c r="C1619" t="s">
        <v>32</v>
      </c>
      <c r="D1619" t="s">
        <v>27</v>
      </c>
      <c r="E1619">
        <f>VLOOKUP(D1619,Tabelle1!$A$2:$B$9,2,0)</f>
        <v>2</v>
      </c>
      <c r="F1619" t="s">
        <v>55</v>
      </c>
      <c r="G1619" t="s">
        <v>62</v>
      </c>
      <c r="H1619" t="str">
        <f>IF(AND(VLOOKUP(D1619,Tabelle1!$A$2:$C$9,3,0)="Uninf", G1619="yes"),"Uninf-AB",VLOOKUP(D1619,Tabelle1!$A$2:$C$9,3,0))</f>
        <v>wMelCS</v>
      </c>
      <c r="I1619" t="str">
        <f t="shared" si="100"/>
        <v>wMelCS_Po_2_-</v>
      </c>
      <c r="J1619">
        <v>1</v>
      </c>
      <c r="K1619">
        <v>23</v>
      </c>
      <c r="L1619">
        <v>10</v>
      </c>
      <c r="M1619" t="str">
        <f t="shared" si="101"/>
        <v>re10-10</v>
      </c>
      <c r="N1619">
        <v>12</v>
      </c>
      <c r="O1619">
        <v>0</v>
      </c>
      <c r="P1619">
        <v>61</v>
      </c>
      <c r="Q1619">
        <v>23.8</v>
      </c>
      <c r="R1619" t="s">
        <v>14</v>
      </c>
      <c r="S1619">
        <v>24</v>
      </c>
      <c r="T1619" s="4" t="s">
        <v>42</v>
      </c>
      <c r="U1619" t="s">
        <v>21</v>
      </c>
      <c r="V1619">
        <v>25.5970762142782</v>
      </c>
      <c r="W1619">
        <f t="shared" si="102"/>
        <v>26</v>
      </c>
      <c r="X1619" t="s">
        <v>59</v>
      </c>
      <c r="Y1619" t="str">
        <f t="shared" si="103"/>
        <v>Po</v>
      </c>
    </row>
    <row r="1620" spans="1:25" x14ac:dyDescent="0.3">
      <c r="A1620">
        <v>1822</v>
      </c>
      <c r="B1620">
        <v>1088</v>
      </c>
      <c r="C1620" t="s">
        <v>32</v>
      </c>
      <c r="D1620" t="s">
        <v>27</v>
      </c>
      <c r="E1620">
        <f>VLOOKUP(D1620,Tabelle1!$A$2:$B$9,2,0)</f>
        <v>2</v>
      </c>
      <c r="F1620" t="s">
        <v>55</v>
      </c>
      <c r="G1620" t="s">
        <v>62</v>
      </c>
      <c r="H1620" t="str">
        <f>IF(AND(VLOOKUP(D1620,Tabelle1!$A$2:$C$9,3,0)="Uninf", G1620="yes"),"Uninf-AB",VLOOKUP(D1620,Tabelle1!$A$2:$C$9,3,0))</f>
        <v>wMelCS</v>
      </c>
      <c r="I1620" t="str">
        <f t="shared" si="100"/>
        <v>wMelCS_Po_2_-</v>
      </c>
      <c r="J1620">
        <v>1</v>
      </c>
      <c r="K1620">
        <v>23</v>
      </c>
      <c r="L1620">
        <v>10</v>
      </c>
      <c r="M1620" t="str">
        <f t="shared" si="101"/>
        <v>re10-10</v>
      </c>
      <c r="N1620">
        <v>12</v>
      </c>
      <c r="O1620">
        <v>0</v>
      </c>
      <c r="P1620">
        <v>61</v>
      </c>
      <c r="Q1620">
        <v>23.8</v>
      </c>
      <c r="R1620" t="s">
        <v>14</v>
      </c>
      <c r="S1620">
        <v>24</v>
      </c>
      <c r="T1620" s="4" t="s">
        <v>42</v>
      </c>
      <c r="U1620" t="s">
        <v>21</v>
      </c>
      <c r="V1620">
        <v>25.627903737396402</v>
      </c>
      <c r="W1620">
        <f t="shared" si="102"/>
        <v>26</v>
      </c>
      <c r="X1620" t="s">
        <v>59</v>
      </c>
      <c r="Y1620" t="str">
        <f t="shared" si="103"/>
        <v>Po</v>
      </c>
    </row>
    <row r="1621" spans="1:25" x14ac:dyDescent="0.3">
      <c r="A1621">
        <v>1860</v>
      </c>
      <c r="B1621">
        <v>1094</v>
      </c>
      <c r="C1621" t="s">
        <v>32</v>
      </c>
      <c r="D1621" t="s">
        <v>27</v>
      </c>
      <c r="E1621">
        <f>VLOOKUP(D1621,Tabelle1!$A$2:$B$9,2,0)</f>
        <v>2</v>
      </c>
      <c r="F1621" t="s">
        <v>55</v>
      </c>
      <c r="G1621" t="s">
        <v>62</v>
      </c>
      <c r="H1621" t="str">
        <f>IF(AND(VLOOKUP(D1621,Tabelle1!$A$2:$C$9,3,0)="Uninf", G1621="yes"),"Uninf-AB",VLOOKUP(D1621,Tabelle1!$A$2:$C$9,3,0))</f>
        <v>wMelCS</v>
      </c>
      <c r="I1621" t="str">
        <f t="shared" si="100"/>
        <v>wMelCS_Po_2_-</v>
      </c>
      <c r="J1621">
        <v>1</v>
      </c>
      <c r="K1621">
        <v>23</v>
      </c>
      <c r="L1621">
        <v>10</v>
      </c>
      <c r="M1621" t="str">
        <f t="shared" si="101"/>
        <v>re10-10</v>
      </c>
      <c r="N1621">
        <v>12</v>
      </c>
      <c r="O1621">
        <v>0</v>
      </c>
      <c r="P1621">
        <v>61</v>
      </c>
      <c r="Q1621">
        <v>23.8</v>
      </c>
      <c r="R1621" t="s">
        <v>14</v>
      </c>
      <c r="S1621">
        <v>24</v>
      </c>
      <c r="T1621" s="4" t="s">
        <v>42</v>
      </c>
      <c r="U1621" t="s">
        <v>21</v>
      </c>
      <c r="V1621">
        <v>25.80338039427</v>
      </c>
      <c r="W1621">
        <f t="shared" si="102"/>
        <v>26</v>
      </c>
      <c r="X1621" t="s">
        <v>59</v>
      </c>
      <c r="Y1621" t="str">
        <f t="shared" si="103"/>
        <v>Po</v>
      </c>
    </row>
    <row r="1622" spans="1:25" x14ac:dyDescent="0.3">
      <c r="A1622">
        <v>1876</v>
      </c>
      <c r="B1622">
        <v>1094</v>
      </c>
      <c r="C1622" t="s">
        <v>32</v>
      </c>
      <c r="D1622" t="s">
        <v>27</v>
      </c>
      <c r="E1622">
        <f>VLOOKUP(D1622,Tabelle1!$A$2:$B$9,2,0)</f>
        <v>2</v>
      </c>
      <c r="F1622" t="s">
        <v>55</v>
      </c>
      <c r="G1622" t="s">
        <v>62</v>
      </c>
      <c r="H1622" t="str">
        <f>IF(AND(VLOOKUP(D1622,Tabelle1!$A$2:$C$9,3,0)="Uninf", G1622="yes"),"Uninf-AB",VLOOKUP(D1622,Tabelle1!$A$2:$C$9,3,0))</f>
        <v>wMelCS</v>
      </c>
      <c r="I1622" t="str">
        <f t="shared" si="100"/>
        <v>wMelCS_Po_2_-</v>
      </c>
      <c r="J1622">
        <v>1</v>
      </c>
      <c r="K1622">
        <v>23</v>
      </c>
      <c r="L1622">
        <v>10</v>
      </c>
      <c r="M1622" t="str">
        <f t="shared" si="101"/>
        <v>re10-10</v>
      </c>
      <c r="N1622">
        <v>12</v>
      </c>
      <c r="O1622">
        <v>0</v>
      </c>
      <c r="P1622">
        <v>61</v>
      </c>
      <c r="Q1622">
        <v>23.8</v>
      </c>
      <c r="R1622" t="s">
        <v>14</v>
      </c>
      <c r="S1622">
        <v>24</v>
      </c>
      <c r="T1622" s="4" t="s">
        <v>42</v>
      </c>
      <c r="U1622" t="s">
        <v>21</v>
      </c>
      <c r="V1622">
        <v>25.8776813934352</v>
      </c>
      <c r="W1622">
        <f t="shared" si="102"/>
        <v>26</v>
      </c>
      <c r="X1622" t="s">
        <v>59</v>
      </c>
      <c r="Y1622" t="str">
        <f t="shared" si="103"/>
        <v>Po</v>
      </c>
    </row>
    <row r="1623" spans="1:25" x14ac:dyDescent="0.3">
      <c r="A1623">
        <v>1880</v>
      </c>
      <c r="B1623">
        <v>1066</v>
      </c>
      <c r="C1623" t="s">
        <v>32</v>
      </c>
      <c r="D1623" t="s">
        <v>27</v>
      </c>
      <c r="E1623">
        <f>VLOOKUP(D1623,Tabelle1!$A$2:$B$9,2,0)</f>
        <v>2</v>
      </c>
      <c r="F1623" t="s">
        <v>55</v>
      </c>
      <c r="G1623" t="s">
        <v>62</v>
      </c>
      <c r="H1623" t="str">
        <f>IF(AND(VLOOKUP(D1623,Tabelle1!$A$2:$C$9,3,0)="Uninf", G1623="yes"),"Uninf-AB",VLOOKUP(D1623,Tabelle1!$A$2:$C$9,3,0))</f>
        <v>wMelCS</v>
      </c>
      <c r="I1623" t="str">
        <f t="shared" si="100"/>
        <v>wMelCS_Po_2_-</v>
      </c>
      <c r="J1623">
        <v>1</v>
      </c>
      <c r="K1623">
        <v>23</v>
      </c>
      <c r="L1623">
        <v>10</v>
      </c>
      <c r="M1623" t="str">
        <f t="shared" si="101"/>
        <v>re10-10</v>
      </c>
      <c r="N1623">
        <v>12</v>
      </c>
      <c r="O1623">
        <v>0</v>
      </c>
      <c r="P1623">
        <v>61</v>
      </c>
      <c r="Q1623">
        <v>23.8</v>
      </c>
      <c r="R1623" t="s">
        <v>14</v>
      </c>
      <c r="S1623">
        <v>24</v>
      </c>
      <c r="T1623" s="4" t="s">
        <v>42</v>
      </c>
      <c r="U1623" t="s">
        <v>21</v>
      </c>
      <c r="V1623">
        <v>25.900868318563901</v>
      </c>
      <c r="W1623">
        <f t="shared" si="102"/>
        <v>26</v>
      </c>
      <c r="X1623" t="s">
        <v>59</v>
      </c>
      <c r="Y1623" t="str">
        <f t="shared" si="103"/>
        <v>Po</v>
      </c>
    </row>
    <row r="1624" spans="1:25" x14ac:dyDescent="0.3">
      <c r="A1624">
        <v>1926</v>
      </c>
      <c r="B1624">
        <v>1066</v>
      </c>
      <c r="C1624" t="s">
        <v>32</v>
      </c>
      <c r="D1624" t="s">
        <v>27</v>
      </c>
      <c r="E1624">
        <f>VLOOKUP(D1624,Tabelle1!$A$2:$B$9,2,0)</f>
        <v>2</v>
      </c>
      <c r="F1624" t="s">
        <v>55</v>
      </c>
      <c r="G1624" t="s">
        <v>62</v>
      </c>
      <c r="H1624" t="str">
        <f>IF(AND(VLOOKUP(D1624,Tabelle1!$A$2:$C$9,3,0)="Uninf", G1624="yes"),"Uninf-AB",VLOOKUP(D1624,Tabelle1!$A$2:$C$9,3,0))</f>
        <v>wMelCS</v>
      </c>
      <c r="I1624" t="str">
        <f t="shared" si="100"/>
        <v>wMelCS_Po_2_-</v>
      </c>
      <c r="J1624">
        <v>1</v>
      </c>
      <c r="K1624">
        <v>23</v>
      </c>
      <c r="L1624">
        <v>10</v>
      </c>
      <c r="M1624" t="str">
        <f t="shared" si="101"/>
        <v>re10-10</v>
      </c>
      <c r="N1624">
        <v>12</v>
      </c>
      <c r="O1624">
        <v>0</v>
      </c>
      <c r="P1624">
        <v>61</v>
      </c>
      <c r="Q1624">
        <v>23.8</v>
      </c>
      <c r="R1624" t="s">
        <v>14</v>
      </c>
      <c r="S1624">
        <v>24</v>
      </c>
      <c r="T1624" s="4" t="s">
        <v>42</v>
      </c>
      <c r="U1624" t="s">
        <v>21</v>
      </c>
      <c r="V1624">
        <v>26.114483691163802</v>
      </c>
      <c r="W1624">
        <f t="shared" si="102"/>
        <v>26</v>
      </c>
      <c r="X1624" t="s">
        <v>59</v>
      </c>
      <c r="Y1624" t="str">
        <f t="shared" si="103"/>
        <v>Po</v>
      </c>
    </row>
    <row r="1625" spans="1:25" x14ac:dyDescent="0.3">
      <c r="A1625">
        <v>1944</v>
      </c>
      <c r="B1625">
        <v>1100</v>
      </c>
      <c r="C1625" t="s">
        <v>32</v>
      </c>
      <c r="D1625" t="s">
        <v>27</v>
      </c>
      <c r="E1625">
        <f>VLOOKUP(D1625,Tabelle1!$A$2:$B$9,2,0)</f>
        <v>2</v>
      </c>
      <c r="F1625" t="s">
        <v>55</v>
      </c>
      <c r="G1625" t="s">
        <v>62</v>
      </c>
      <c r="H1625" t="str">
        <f>IF(AND(VLOOKUP(D1625,Tabelle1!$A$2:$C$9,3,0)="Uninf", G1625="yes"),"Uninf-AB",VLOOKUP(D1625,Tabelle1!$A$2:$C$9,3,0))</f>
        <v>wMelCS</v>
      </c>
      <c r="I1625" t="str">
        <f t="shared" si="100"/>
        <v>wMelCS_Po_2_-</v>
      </c>
      <c r="J1625">
        <v>1</v>
      </c>
      <c r="K1625">
        <v>23</v>
      </c>
      <c r="L1625">
        <v>10</v>
      </c>
      <c r="M1625" t="str">
        <f t="shared" si="101"/>
        <v>re10-10</v>
      </c>
      <c r="N1625">
        <v>12</v>
      </c>
      <c r="O1625">
        <v>0</v>
      </c>
      <c r="P1625">
        <v>61</v>
      </c>
      <c r="Q1625">
        <v>23.8</v>
      </c>
      <c r="R1625" t="s">
        <v>14</v>
      </c>
      <c r="S1625">
        <v>24</v>
      </c>
      <c r="T1625" s="4" t="s">
        <v>42</v>
      </c>
      <c r="U1625" t="s">
        <v>21</v>
      </c>
      <c r="V1625">
        <v>26.1924724237434</v>
      </c>
      <c r="W1625">
        <f t="shared" si="102"/>
        <v>26</v>
      </c>
      <c r="X1625" t="s">
        <v>59</v>
      </c>
      <c r="Y1625" t="str">
        <f t="shared" si="103"/>
        <v>Po</v>
      </c>
    </row>
    <row r="1626" spans="1:25" x14ac:dyDescent="0.3">
      <c r="A1626">
        <v>1958</v>
      </c>
      <c r="B1626">
        <v>1092</v>
      </c>
      <c r="C1626" t="s">
        <v>32</v>
      </c>
      <c r="D1626" t="s">
        <v>27</v>
      </c>
      <c r="E1626">
        <f>VLOOKUP(D1626,Tabelle1!$A$2:$B$9,2,0)</f>
        <v>2</v>
      </c>
      <c r="F1626" t="s">
        <v>55</v>
      </c>
      <c r="G1626" t="s">
        <v>62</v>
      </c>
      <c r="H1626" t="str">
        <f>IF(AND(VLOOKUP(D1626,Tabelle1!$A$2:$C$9,3,0)="Uninf", G1626="yes"),"Uninf-AB",VLOOKUP(D1626,Tabelle1!$A$2:$C$9,3,0))</f>
        <v>wMelCS</v>
      </c>
      <c r="I1626" t="str">
        <f t="shared" si="100"/>
        <v>wMelCS_Po_2_-</v>
      </c>
      <c r="J1626">
        <v>1</v>
      </c>
      <c r="K1626">
        <v>23</v>
      </c>
      <c r="L1626">
        <v>10</v>
      </c>
      <c r="M1626" t="str">
        <f t="shared" si="101"/>
        <v>re10-10</v>
      </c>
      <c r="N1626">
        <v>12</v>
      </c>
      <c r="O1626">
        <v>0</v>
      </c>
      <c r="P1626">
        <v>61</v>
      </c>
      <c r="Q1626">
        <v>23.8</v>
      </c>
      <c r="R1626" t="s">
        <v>14</v>
      </c>
      <c r="S1626">
        <v>24</v>
      </c>
      <c r="T1626" s="4" t="s">
        <v>42</v>
      </c>
      <c r="U1626" t="s">
        <v>21</v>
      </c>
      <c r="V1626">
        <v>26.258803419538001</v>
      </c>
      <c r="W1626">
        <f t="shared" si="102"/>
        <v>26</v>
      </c>
      <c r="X1626" t="s">
        <v>59</v>
      </c>
      <c r="Y1626" t="str">
        <f t="shared" si="103"/>
        <v>Po</v>
      </c>
    </row>
    <row r="1627" spans="1:25" x14ac:dyDescent="0.3">
      <c r="A1627">
        <v>1984</v>
      </c>
      <c r="B1627">
        <v>1068</v>
      </c>
      <c r="C1627" t="s">
        <v>32</v>
      </c>
      <c r="D1627" t="s">
        <v>27</v>
      </c>
      <c r="E1627">
        <f>VLOOKUP(D1627,Tabelle1!$A$2:$B$9,2,0)</f>
        <v>2</v>
      </c>
      <c r="F1627" t="s">
        <v>55</v>
      </c>
      <c r="G1627" t="s">
        <v>62</v>
      </c>
      <c r="H1627" t="str">
        <f>IF(AND(VLOOKUP(D1627,Tabelle1!$A$2:$C$9,3,0)="Uninf", G1627="yes"),"Uninf-AB",VLOOKUP(D1627,Tabelle1!$A$2:$C$9,3,0))</f>
        <v>wMelCS</v>
      </c>
      <c r="I1627" t="str">
        <f t="shared" si="100"/>
        <v>wMelCS_Po_2_-</v>
      </c>
      <c r="J1627">
        <v>1</v>
      </c>
      <c r="K1627">
        <v>23</v>
      </c>
      <c r="L1627">
        <v>10</v>
      </c>
      <c r="M1627" t="str">
        <f t="shared" si="101"/>
        <v>re10-10</v>
      </c>
      <c r="N1627">
        <v>12</v>
      </c>
      <c r="O1627">
        <v>0</v>
      </c>
      <c r="P1627">
        <v>61</v>
      </c>
      <c r="Q1627">
        <v>23.8</v>
      </c>
      <c r="R1627" t="s">
        <v>14</v>
      </c>
      <c r="S1627">
        <v>24</v>
      </c>
      <c r="T1627" s="4" t="s">
        <v>42</v>
      </c>
      <c r="U1627" t="s">
        <v>21</v>
      </c>
      <c r="V1627">
        <v>26.383495407756399</v>
      </c>
      <c r="W1627">
        <f t="shared" si="102"/>
        <v>26</v>
      </c>
      <c r="X1627" t="s">
        <v>59</v>
      </c>
      <c r="Y1627" t="str">
        <f t="shared" si="103"/>
        <v>Po</v>
      </c>
    </row>
    <row r="1628" spans="1:25" x14ac:dyDescent="0.3">
      <c r="A1628">
        <v>1970</v>
      </c>
      <c r="B1628">
        <v>1038</v>
      </c>
      <c r="C1628" t="s">
        <v>32</v>
      </c>
      <c r="D1628" t="s">
        <v>27</v>
      </c>
      <c r="E1628">
        <f>VLOOKUP(D1628,Tabelle1!$A$2:$B$9,2,0)</f>
        <v>2</v>
      </c>
      <c r="F1628" t="s">
        <v>55</v>
      </c>
      <c r="G1628" t="s">
        <v>62</v>
      </c>
      <c r="H1628" t="str">
        <f>IF(AND(VLOOKUP(D1628,Tabelle1!$A$2:$C$9,3,0)="Uninf", G1628="yes"),"Uninf-AB",VLOOKUP(D1628,Tabelle1!$A$2:$C$9,3,0))</f>
        <v>wMelCS</v>
      </c>
      <c r="I1628" t="str">
        <f t="shared" si="100"/>
        <v>wMelCS_Po_2_-</v>
      </c>
      <c r="J1628">
        <v>1</v>
      </c>
      <c r="K1628">
        <v>23</v>
      </c>
      <c r="L1628">
        <v>10</v>
      </c>
      <c r="M1628" t="str">
        <f t="shared" si="101"/>
        <v>re10-10</v>
      </c>
      <c r="N1628">
        <v>12</v>
      </c>
      <c r="O1628">
        <v>0</v>
      </c>
      <c r="P1628">
        <v>61</v>
      </c>
      <c r="Q1628">
        <v>23.8</v>
      </c>
      <c r="R1628" t="s">
        <v>14</v>
      </c>
      <c r="S1628">
        <v>24</v>
      </c>
      <c r="T1628" s="4" t="s">
        <v>42</v>
      </c>
      <c r="U1628" t="s">
        <v>21</v>
      </c>
      <c r="V1628">
        <v>26.3234231142055</v>
      </c>
      <c r="W1628">
        <f t="shared" si="102"/>
        <v>26</v>
      </c>
      <c r="X1628" t="s">
        <v>59</v>
      </c>
      <c r="Y1628" t="str">
        <f t="shared" si="103"/>
        <v>Po</v>
      </c>
    </row>
    <row r="1629" spans="1:25" x14ac:dyDescent="0.3">
      <c r="A1629">
        <v>2026</v>
      </c>
      <c r="B1629">
        <v>1042</v>
      </c>
      <c r="C1629" t="s">
        <v>32</v>
      </c>
      <c r="D1629" t="s">
        <v>27</v>
      </c>
      <c r="E1629">
        <f>VLOOKUP(D1629,Tabelle1!$A$2:$B$9,2,0)</f>
        <v>2</v>
      </c>
      <c r="F1629" t="s">
        <v>55</v>
      </c>
      <c r="G1629" t="s">
        <v>62</v>
      </c>
      <c r="H1629" t="str">
        <f>IF(AND(VLOOKUP(D1629,Tabelle1!$A$2:$C$9,3,0)="Uninf", G1629="yes"),"Uninf-AB",VLOOKUP(D1629,Tabelle1!$A$2:$C$9,3,0))</f>
        <v>wMelCS</v>
      </c>
      <c r="I1629" t="str">
        <f t="shared" si="100"/>
        <v>wMelCS_Po_2_-</v>
      </c>
      <c r="J1629">
        <v>1</v>
      </c>
      <c r="K1629">
        <v>23</v>
      </c>
      <c r="L1629">
        <v>10</v>
      </c>
      <c r="M1629" t="str">
        <f t="shared" si="101"/>
        <v>re10-10</v>
      </c>
      <c r="N1629">
        <v>12</v>
      </c>
      <c r="O1629">
        <v>0</v>
      </c>
      <c r="P1629">
        <v>61</v>
      </c>
      <c r="Q1629">
        <v>23.8</v>
      </c>
      <c r="R1629" t="s">
        <v>14</v>
      </c>
      <c r="S1629">
        <v>24</v>
      </c>
      <c r="T1629" s="4" t="s">
        <v>42</v>
      </c>
      <c r="U1629" t="s">
        <v>21</v>
      </c>
      <c r="V1629">
        <v>26.582817800521202</v>
      </c>
      <c r="W1629">
        <f t="shared" si="102"/>
        <v>27</v>
      </c>
      <c r="X1629" t="s">
        <v>59</v>
      </c>
      <c r="Y1629" t="str">
        <f t="shared" si="103"/>
        <v>Po</v>
      </c>
    </row>
    <row r="1630" spans="1:25" x14ac:dyDescent="0.3">
      <c r="A1630">
        <v>2114</v>
      </c>
      <c r="B1630">
        <v>1042</v>
      </c>
      <c r="C1630" t="s">
        <v>32</v>
      </c>
      <c r="D1630" t="s">
        <v>27</v>
      </c>
      <c r="E1630">
        <f>VLOOKUP(D1630,Tabelle1!$A$2:$B$9,2,0)</f>
        <v>2</v>
      </c>
      <c r="F1630" t="s">
        <v>55</v>
      </c>
      <c r="G1630" t="s">
        <v>62</v>
      </c>
      <c r="H1630" t="str">
        <f>IF(AND(VLOOKUP(D1630,Tabelle1!$A$2:$C$9,3,0)="Uninf", G1630="yes"),"Uninf-AB",VLOOKUP(D1630,Tabelle1!$A$2:$C$9,3,0))</f>
        <v>wMelCS</v>
      </c>
      <c r="I1630" t="str">
        <f t="shared" si="100"/>
        <v>wMelCS_Po_2_-</v>
      </c>
      <c r="J1630">
        <v>1</v>
      </c>
      <c r="K1630">
        <v>23</v>
      </c>
      <c r="L1630">
        <v>10</v>
      </c>
      <c r="M1630" t="str">
        <f t="shared" si="101"/>
        <v>re10-10</v>
      </c>
      <c r="N1630">
        <v>12</v>
      </c>
      <c r="O1630">
        <v>0</v>
      </c>
      <c r="P1630">
        <v>61</v>
      </c>
      <c r="Q1630">
        <v>23.8</v>
      </c>
      <c r="R1630" t="s">
        <v>14</v>
      </c>
      <c r="S1630">
        <v>24</v>
      </c>
      <c r="T1630" s="4" t="s">
        <v>42</v>
      </c>
      <c r="U1630" t="s">
        <v>21</v>
      </c>
      <c r="V1630">
        <v>26.991473295929701</v>
      </c>
      <c r="W1630">
        <f t="shared" si="102"/>
        <v>27</v>
      </c>
      <c r="X1630" t="s">
        <v>59</v>
      </c>
      <c r="Y1630" t="str">
        <f t="shared" si="103"/>
        <v>Po</v>
      </c>
    </row>
    <row r="1631" spans="1:25" x14ac:dyDescent="0.3">
      <c r="A1631">
        <v>2130</v>
      </c>
      <c r="B1631">
        <v>1040</v>
      </c>
      <c r="C1631" t="s">
        <v>32</v>
      </c>
      <c r="D1631" t="s">
        <v>27</v>
      </c>
      <c r="E1631">
        <f>VLOOKUP(D1631,Tabelle1!$A$2:$B$9,2,0)</f>
        <v>2</v>
      </c>
      <c r="F1631" t="s">
        <v>55</v>
      </c>
      <c r="G1631" t="s">
        <v>62</v>
      </c>
      <c r="H1631" t="str">
        <f>IF(AND(VLOOKUP(D1631,Tabelle1!$A$2:$C$9,3,0)="Uninf", G1631="yes"),"Uninf-AB",VLOOKUP(D1631,Tabelle1!$A$2:$C$9,3,0))</f>
        <v>wMelCS</v>
      </c>
      <c r="I1631" t="str">
        <f t="shared" si="100"/>
        <v>wMelCS_Po_2_-</v>
      </c>
      <c r="J1631">
        <v>1</v>
      </c>
      <c r="K1631">
        <v>23</v>
      </c>
      <c r="L1631">
        <v>10</v>
      </c>
      <c r="M1631" t="str">
        <f t="shared" si="101"/>
        <v>re10-10</v>
      </c>
      <c r="N1631">
        <v>12</v>
      </c>
      <c r="O1631">
        <v>0</v>
      </c>
      <c r="P1631">
        <v>61</v>
      </c>
      <c r="Q1631">
        <v>23.8</v>
      </c>
      <c r="R1631" t="s">
        <v>14</v>
      </c>
      <c r="S1631">
        <v>24</v>
      </c>
      <c r="T1631" s="4" t="s">
        <v>42</v>
      </c>
      <c r="U1631" t="s">
        <v>21</v>
      </c>
      <c r="V1631">
        <v>27.066103700476098</v>
      </c>
      <c r="W1631">
        <f t="shared" si="102"/>
        <v>27</v>
      </c>
      <c r="X1631" t="s">
        <v>59</v>
      </c>
      <c r="Y1631" t="str">
        <f t="shared" si="103"/>
        <v>Po</v>
      </c>
    </row>
    <row r="1632" spans="1:25" x14ac:dyDescent="0.3">
      <c r="A1632">
        <v>2114</v>
      </c>
      <c r="B1632">
        <v>1058</v>
      </c>
      <c r="C1632" t="s">
        <v>32</v>
      </c>
      <c r="D1632" t="s">
        <v>27</v>
      </c>
      <c r="E1632">
        <f>VLOOKUP(D1632,Tabelle1!$A$2:$B$9,2,0)</f>
        <v>2</v>
      </c>
      <c r="F1632" t="s">
        <v>55</v>
      </c>
      <c r="G1632" t="s">
        <v>62</v>
      </c>
      <c r="H1632" t="str">
        <f>IF(AND(VLOOKUP(D1632,Tabelle1!$A$2:$C$9,3,0)="Uninf", G1632="yes"),"Uninf-AB",VLOOKUP(D1632,Tabelle1!$A$2:$C$9,3,0))</f>
        <v>wMelCS</v>
      </c>
      <c r="I1632" t="str">
        <f t="shared" si="100"/>
        <v>wMelCS_Po_2_-</v>
      </c>
      <c r="J1632">
        <v>1</v>
      </c>
      <c r="K1632">
        <v>23</v>
      </c>
      <c r="L1632">
        <v>10</v>
      </c>
      <c r="M1632" t="str">
        <f t="shared" si="101"/>
        <v>re10-10</v>
      </c>
      <c r="N1632">
        <v>12</v>
      </c>
      <c r="O1632">
        <v>0</v>
      </c>
      <c r="P1632">
        <v>61</v>
      </c>
      <c r="Q1632">
        <v>23.8</v>
      </c>
      <c r="R1632" t="s">
        <v>14</v>
      </c>
      <c r="S1632">
        <v>24</v>
      </c>
      <c r="T1632" s="4" t="s">
        <v>42</v>
      </c>
      <c r="U1632" t="s">
        <v>21</v>
      </c>
      <c r="V1632">
        <v>26.9888380528797</v>
      </c>
      <c r="W1632">
        <f t="shared" si="102"/>
        <v>27</v>
      </c>
      <c r="X1632" t="s">
        <v>59</v>
      </c>
      <c r="Y1632" t="str">
        <f t="shared" si="103"/>
        <v>Po</v>
      </c>
    </row>
    <row r="1633" spans="1:25" x14ac:dyDescent="0.3">
      <c r="A1633">
        <v>2098</v>
      </c>
      <c r="B1633">
        <v>1090</v>
      </c>
      <c r="C1633" t="s">
        <v>32</v>
      </c>
      <c r="D1633" t="s">
        <v>27</v>
      </c>
      <c r="E1633">
        <f>VLOOKUP(D1633,Tabelle1!$A$2:$B$9,2,0)</f>
        <v>2</v>
      </c>
      <c r="F1633" t="s">
        <v>55</v>
      </c>
      <c r="G1633" t="s">
        <v>62</v>
      </c>
      <c r="H1633" t="str">
        <f>IF(AND(VLOOKUP(D1633,Tabelle1!$A$2:$C$9,3,0)="Uninf", G1633="yes"),"Uninf-AB",VLOOKUP(D1633,Tabelle1!$A$2:$C$9,3,0))</f>
        <v>wMelCS</v>
      </c>
      <c r="I1633" t="str">
        <f t="shared" si="100"/>
        <v>wMelCS_Po_2_-</v>
      </c>
      <c r="J1633">
        <v>1</v>
      </c>
      <c r="K1633">
        <v>23</v>
      </c>
      <c r="L1633">
        <v>10</v>
      </c>
      <c r="M1633" t="str">
        <f t="shared" si="101"/>
        <v>re10-10</v>
      </c>
      <c r="N1633">
        <v>12</v>
      </c>
      <c r="O1633">
        <v>0</v>
      </c>
      <c r="P1633">
        <v>61</v>
      </c>
      <c r="Q1633">
        <v>23.8</v>
      </c>
      <c r="R1633" t="s">
        <v>14</v>
      </c>
      <c r="S1633">
        <v>24</v>
      </c>
      <c r="T1633" s="4" t="s">
        <v>42</v>
      </c>
      <c r="U1633" t="s">
        <v>21</v>
      </c>
      <c r="V1633">
        <v>26.909266567614601</v>
      </c>
      <c r="W1633">
        <f t="shared" si="102"/>
        <v>27</v>
      </c>
      <c r="X1633" t="s">
        <v>59</v>
      </c>
      <c r="Y1633" t="str">
        <f t="shared" si="103"/>
        <v>Po</v>
      </c>
    </row>
    <row r="1634" spans="1:25" x14ac:dyDescent="0.3">
      <c r="A1634">
        <v>2158</v>
      </c>
      <c r="B1634">
        <v>1066</v>
      </c>
      <c r="C1634" t="s">
        <v>32</v>
      </c>
      <c r="D1634" t="s">
        <v>27</v>
      </c>
      <c r="E1634">
        <f>VLOOKUP(D1634,Tabelle1!$A$2:$B$9,2,0)</f>
        <v>2</v>
      </c>
      <c r="F1634" t="s">
        <v>55</v>
      </c>
      <c r="G1634" t="s">
        <v>62</v>
      </c>
      <c r="H1634" t="str">
        <f>IF(AND(VLOOKUP(D1634,Tabelle1!$A$2:$C$9,3,0)="Uninf", G1634="yes"),"Uninf-AB",VLOOKUP(D1634,Tabelle1!$A$2:$C$9,3,0))</f>
        <v>wMelCS</v>
      </c>
      <c r="I1634" t="str">
        <f t="shared" si="100"/>
        <v>wMelCS_Po_2_-</v>
      </c>
      <c r="J1634">
        <v>1</v>
      </c>
      <c r="K1634">
        <v>23</v>
      </c>
      <c r="L1634">
        <v>10</v>
      </c>
      <c r="M1634" t="str">
        <f t="shared" si="101"/>
        <v>re10-10</v>
      </c>
      <c r="N1634">
        <v>12</v>
      </c>
      <c r="O1634">
        <v>0</v>
      </c>
      <c r="P1634">
        <v>61</v>
      </c>
      <c r="Q1634">
        <v>23.8</v>
      </c>
      <c r="R1634" t="s">
        <v>14</v>
      </c>
      <c r="S1634">
        <v>24</v>
      </c>
      <c r="T1634" s="4" t="s">
        <v>42</v>
      </c>
      <c r="U1634" t="s">
        <v>21</v>
      </c>
      <c r="V1634">
        <v>27.191848179059001</v>
      </c>
      <c r="W1634">
        <f t="shared" si="102"/>
        <v>27</v>
      </c>
      <c r="X1634" t="s">
        <v>59</v>
      </c>
      <c r="Y1634" t="str">
        <f t="shared" si="103"/>
        <v>Po</v>
      </c>
    </row>
    <row r="1635" spans="1:25" x14ac:dyDescent="0.3">
      <c r="A1635">
        <v>2200</v>
      </c>
      <c r="B1635">
        <v>1068</v>
      </c>
      <c r="C1635" t="s">
        <v>32</v>
      </c>
      <c r="D1635" t="s">
        <v>27</v>
      </c>
      <c r="E1635">
        <f>VLOOKUP(D1635,Tabelle1!$A$2:$B$9,2,0)</f>
        <v>2</v>
      </c>
      <c r="F1635" t="s">
        <v>55</v>
      </c>
      <c r="G1635" t="s">
        <v>62</v>
      </c>
      <c r="H1635" t="str">
        <f>IF(AND(VLOOKUP(D1635,Tabelle1!$A$2:$C$9,3,0)="Uninf", G1635="yes"),"Uninf-AB",VLOOKUP(D1635,Tabelle1!$A$2:$C$9,3,0))</f>
        <v>wMelCS</v>
      </c>
      <c r="I1635" t="str">
        <f t="shared" si="100"/>
        <v>wMelCS_Po_2_-</v>
      </c>
      <c r="J1635">
        <v>1</v>
      </c>
      <c r="K1635">
        <v>23</v>
      </c>
      <c r="L1635">
        <v>10</v>
      </c>
      <c r="M1635" t="str">
        <f t="shared" si="101"/>
        <v>re10-10</v>
      </c>
      <c r="N1635">
        <v>12</v>
      </c>
      <c r="O1635">
        <v>0</v>
      </c>
      <c r="P1635">
        <v>61</v>
      </c>
      <c r="Q1635">
        <v>23.8</v>
      </c>
      <c r="R1635" t="s">
        <v>14</v>
      </c>
      <c r="S1635">
        <v>24</v>
      </c>
      <c r="T1635" s="4" t="s">
        <v>42</v>
      </c>
      <c r="U1635" t="s">
        <v>21</v>
      </c>
      <c r="V1635">
        <v>27.386558896486299</v>
      </c>
      <c r="W1635">
        <f t="shared" si="102"/>
        <v>27</v>
      </c>
      <c r="X1635" t="s">
        <v>59</v>
      </c>
      <c r="Y1635" t="str">
        <f t="shared" si="103"/>
        <v>Po</v>
      </c>
    </row>
    <row r="1636" spans="1:25" x14ac:dyDescent="0.3">
      <c r="A1636">
        <v>2228</v>
      </c>
      <c r="B1636">
        <v>1066</v>
      </c>
      <c r="C1636" t="s">
        <v>32</v>
      </c>
      <c r="D1636" t="s">
        <v>27</v>
      </c>
      <c r="E1636">
        <f>VLOOKUP(D1636,Tabelle1!$A$2:$B$9,2,0)</f>
        <v>2</v>
      </c>
      <c r="F1636" t="s">
        <v>55</v>
      </c>
      <c r="G1636" t="s">
        <v>62</v>
      </c>
      <c r="H1636" t="str">
        <f>IF(AND(VLOOKUP(D1636,Tabelle1!$A$2:$C$9,3,0)="Uninf", G1636="yes"),"Uninf-AB",VLOOKUP(D1636,Tabelle1!$A$2:$C$9,3,0))</f>
        <v>wMelCS</v>
      </c>
      <c r="I1636" t="str">
        <f t="shared" si="100"/>
        <v>wMelCS_Po_2_-</v>
      </c>
      <c r="J1636">
        <v>1</v>
      </c>
      <c r="K1636">
        <v>23</v>
      </c>
      <c r="L1636">
        <v>10</v>
      </c>
      <c r="M1636" t="str">
        <f t="shared" si="101"/>
        <v>re10-10</v>
      </c>
      <c r="N1636">
        <v>12</v>
      </c>
      <c r="O1636">
        <v>0</v>
      </c>
      <c r="P1636">
        <v>61</v>
      </c>
      <c r="Q1636">
        <v>23.8</v>
      </c>
      <c r="R1636" t="s">
        <v>14</v>
      </c>
      <c r="S1636">
        <v>24</v>
      </c>
      <c r="T1636" s="4" t="s">
        <v>42</v>
      </c>
      <c r="U1636" t="s">
        <v>21</v>
      </c>
      <c r="V1636">
        <v>27.516915050406599</v>
      </c>
      <c r="W1636">
        <f t="shared" si="102"/>
        <v>28</v>
      </c>
      <c r="X1636" t="s">
        <v>59</v>
      </c>
      <c r="Y1636" t="str">
        <f t="shared" si="103"/>
        <v>Po</v>
      </c>
    </row>
    <row r="1637" spans="1:25" x14ac:dyDescent="0.3">
      <c r="A1637">
        <v>2242</v>
      </c>
      <c r="B1637">
        <v>1044</v>
      </c>
      <c r="C1637" t="s">
        <v>32</v>
      </c>
      <c r="D1637" t="s">
        <v>27</v>
      </c>
      <c r="E1637">
        <f>VLOOKUP(D1637,Tabelle1!$A$2:$B$9,2,0)</f>
        <v>2</v>
      </c>
      <c r="F1637" t="s">
        <v>55</v>
      </c>
      <c r="G1637" t="s">
        <v>62</v>
      </c>
      <c r="H1637" t="str">
        <f>IF(AND(VLOOKUP(D1637,Tabelle1!$A$2:$C$9,3,0)="Uninf", G1637="yes"),"Uninf-AB",VLOOKUP(D1637,Tabelle1!$A$2:$C$9,3,0))</f>
        <v>wMelCS</v>
      </c>
      <c r="I1637" t="str">
        <f t="shared" si="100"/>
        <v>wMelCS_Po_2_-</v>
      </c>
      <c r="J1637">
        <v>1</v>
      </c>
      <c r="K1637">
        <v>23</v>
      </c>
      <c r="L1637">
        <v>10</v>
      </c>
      <c r="M1637" t="str">
        <f t="shared" si="101"/>
        <v>re10-10</v>
      </c>
      <c r="N1637">
        <v>12</v>
      </c>
      <c r="O1637">
        <v>0</v>
      </c>
      <c r="P1637">
        <v>61</v>
      </c>
      <c r="Q1637">
        <v>23.8</v>
      </c>
      <c r="R1637" t="s">
        <v>14</v>
      </c>
      <c r="S1637">
        <v>24</v>
      </c>
      <c r="T1637" s="4" t="s">
        <v>42</v>
      </c>
      <c r="U1637" t="s">
        <v>21</v>
      </c>
      <c r="V1637">
        <v>27.585551883869901</v>
      </c>
      <c r="W1637">
        <f t="shared" si="102"/>
        <v>28</v>
      </c>
      <c r="X1637" t="s">
        <v>59</v>
      </c>
      <c r="Y1637" t="str">
        <f t="shared" si="103"/>
        <v>Po</v>
      </c>
    </row>
    <row r="1638" spans="1:25" x14ac:dyDescent="0.3">
      <c r="A1638">
        <v>2316</v>
      </c>
      <c r="B1638">
        <v>1034</v>
      </c>
      <c r="C1638" t="s">
        <v>32</v>
      </c>
      <c r="D1638" t="s">
        <v>27</v>
      </c>
      <c r="E1638">
        <f>VLOOKUP(D1638,Tabelle1!$A$2:$B$9,2,0)</f>
        <v>2</v>
      </c>
      <c r="F1638" t="s">
        <v>55</v>
      </c>
      <c r="G1638" t="s">
        <v>62</v>
      </c>
      <c r="H1638" t="str">
        <f>IF(AND(VLOOKUP(D1638,Tabelle1!$A$2:$C$9,3,0)="Uninf", G1638="yes"),"Uninf-AB",VLOOKUP(D1638,Tabelle1!$A$2:$C$9,3,0))</f>
        <v>wMelCS</v>
      </c>
      <c r="I1638" t="str">
        <f t="shared" si="100"/>
        <v>wMelCS_Po_2_-</v>
      </c>
      <c r="J1638">
        <v>1</v>
      </c>
      <c r="K1638">
        <v>23</v>
      </c>
      <c r="L1638">
        <v>10</v>
      </c>
      <c r="M1638" t="str">
        <f t="shared" si="101"/>
        <v>re10-10</v>
      </c>
      <c r="N1638">
        <v>12</v>
      </c>
      <c r="O1638">
        <v>0</v>
      </c>
      <c r="P1638">
        <v>61</v>
      </c>
      <c r="Q1638">
        <v>23.8</v>
      </c>
      <c r="R1638" t="s">
        <v>14</v>
      </c>
      <c r="S1638">
        <v>24</v>
      </c>
      <c r="T1638" s="4" t="s">
        <v>42</v>
      </c>
      <c r="U1638" t="s">
        <v>21</v>
      </c>
      <c r="V1638">
        <v>27.930841031915101</v>
      </c>
      <c r="W1638">
        <f t="shared" si="102"/>
        <v>28</v>
      </c>
      <c r="X1638" t="s">
        <v>59</v>
      </c>
      <c r="Y1638" t="str">
        <f t="shared" si="103"/>
        <v>Po</v>
      </c>
    </row>
    <row r="1639" spans="1:25" x14ac:dyDescent="0.3">
      <c r="A1639">
        <v>630</v>
      </c>
      <c r="B1639">
        <v>586</v>
      </c>
      <c r="C1639" t="s">
        <v>32</v>
      </c>
      <c r="D1639" t="s">
        <v>27</v>
      </c>
      <c r="E1639">
        <f>VLOOKUP(D1639,Tabelle1!$A$2:$B$9,2,0)</f>
        <v>2</v>
      </c>
      <c r="F1639" t="s">
        <v>55</v>
      </c>
      <c r="G1639" t="s">
        <v>62</v>
      </c>
      <c r="H1639" t="str">
        <f>IF(AND(VLOOKUP(D1639,Tabelle1!$A$2:$C$9,3,0)="Uninf", G1639="yes"),"Uninf-AB",VLOOKUP(D1639,Tabelle1!$A$2:$C$9,3,0))</f>
        <v>wMelCS</v>
      </c>
      <c r="I1639" t="str">
        <f t="shared" si="100"/>
        <v>wMelCS_Po_2_-</v>
      </c>
      <c r="J1639">
        <v>4</v>
      </c>
      <c r="K1639">
        <v>32</v>
      </c>
      <c r="L1639">
        <v>11</v>
      </c>
      <c r="M1639" t="str">
        <f t="shared" si="101"/>
        <v>re10-11</v>
      </c>
      <c r="N1639">
        <v>11</v>
      </c>
      <c r="O1639">
        <v>0</v>
      </c>
      <c r="P1639">
        <v>65</v>
      </c>
      <c r="Q1639">
        <v>22.6</v>
      </c>
      <c r="R1639" t="s">
        <v>14</v>
      </c>
      <c r="S1639">
        <v>24</v>
      </c>
      <c r="T1639" s="4" t="s">
        <v>42</v>
      </c>
      <c r="U1639" t="s">
        <v>31</v>
      </c>
      <c r="V1639">
        <v>19.192077053536799</v>
      </c>
      <c r="W1639">
        <f t="shared" si="102"/>
        <v>19</v>
      </c>
      <c r="X1639" t="s">
        <v>59</v>
      </c>
      <c r="Y1639" t="str">
        <f t="shared" si="103"/>
        <v>Po</v>
      </c>
    </row>
    <row r="1640" spans="1:25" x14ac:dyDescent="0.3">
      <c r="A1640">
        <v>844</v>
      </c>
      <c r="B1640">
        <v>528</v>
      </c>
      <c r="C1640" t="s">
        <v>32</v>
      </c>
      <c r="D1640" t="s">
        <v>27</v>
      </c>
      <c r="E1640">
        <f>VLOOKUP(D1640,Tabelle1!$A$2:$B$9,2,0)</f>
        <v>2</v>
      </c>
      <c r="F1640" t="s">
        <v>55</v>
      </c>
      <c r="G1640" t="s">
        <v>62</v>
      </c>
      <c r="H1640" t="str">
        <f>IF(AND(VLOOKUP(D1640,Tabelle1!$A$2:$C$9,3,0)="Uninf", G1640="yes"),"Uninf-AB",VLOOKUP(D1640,Tabelle1!$A$2:$C$9,3,0))</f>
        <v>wMelCS</v>
      </c>
      <c r="I1640" t="str">
        <f t="shared" si="100"/>
        <v>wMelCS_Po_2_-</v>
      </c>
      <c r="J1640">
        <v>4</v>
      </c>
      <c r="K1640">
        <v>32</v>
      </c>
      <c r="L1640">
        <v>11</v>
      </c>
      <c r="M1640" t="str">
        <f t="shared" si="101"/>
        <v>re10-11</v>
      </c>
      <c r="N1640">
        <v>11</v>
      </c>
      <c r="O1640">
        <v>0</v>
      </c>
      <c r="P1640">
        <v>65</v>
      </c>
      <c r="Q1640">
        <v>22.6</v>
      </c>
      <c r="R1640" t="s">
        <v>14</v>
      </c>
      <c r="S1640">
        <v>24</v>
      </c>
      <c r="T1640" s="4" t="s">
        <v>42</v>
      </c>
      <c r="U1640" t="s">
        <v>31</v>
      </c>
      <c r="V1640">
        <v>20.161070279079802</v>
      </c>
      <c r="W1640">
        <f t="shared" si="102"/>
        <v>20</v>
      </c>
      <c r="X1640" t="s">
        <v>59</v>
      </c>
      <c r="Y1640" t="str">
        <f t="shared" si="103"/>
        <v>Po</v>
      </c>
    </row>
    <row r="1641" spans="1:25" x14ac:dyDescent="0.3">
      <c r="A1641">
        <v>1244</v>
      </c>
      <c r="B1641">
        <v>554</v>
      </c>
      <c r="C1641" t="s">
        <v>32</v>
      </c>
      <c r="D1641" t="s">
        <v>27</v>
      </c>
      <c r="E1641">
        <f>VLOOKUP(D1641,Tabelle1!$A$2:$B$9,2,0)</f>
        <v>2</v>
      </c>
      <c r="F1641" t="s">
        <v>55</v>
      </c>
      <c r="G1641" t="s">
        <v>62</v>
      </c>
      <c r="H1641" t="str">
        <f>IF(AND(VLOOKUP(D1641,Tabelle1!$A$2:$C$9,3,0)="Uninf", G1641="yes"),"Uninf-AB",VLOOKUP(D1641,Tabelle1!$A$2:$C$9,3,0))</f>
        <v>wMelCS</v>
      </c>
      <c r="I1641" t="str">
        <f t="shared" si="100"/>
        <v>wMelCS_Po_2_-</v>
      </c>
      <c r="J1641">
        <v>4</v>
      </c>
      <c r="K1641">
        <v>32</v>
      </c>
      <c r="L1641">
        <v>11</v>
      </c>
      <c r="M1641" t="str">
        <f t="shared" si="101"/>
        <v>re10-11</v>
      </c>
      <c r="N1641">
        <v>11</v>
      </c>
      <c r="O1641">
        <v>0</v>
      </c>
      <c r="P1641">
        <v>65</v>
      </c>
      <c r="Q1641">
        <v>22.6</v>
      </c>
      <c r="R1641" t="s">
        <v>14</v>
      </c>
      <c r="S1641">
        <v>24</v>
      </c>
      <c r="T1641" s="4" t="s">
        <v>42</v>
      </c>
      <c r="U1641" t="s">
        <v>31</v>
      </c>
      <c r="V1641">
        <v>21.919308226756701</v>
      </c>
      <c r="W1641">
        <f t="shared" si="102"/>
        <v>22</v>
      </c>
      <c r="X1641" t="s">
        <v>59</v>
      </c>
      <c r="Y1641" t="str">
        <f t="shared" si="103"/>
        <v>Po</v>
      </c>
    </row>
    <row r="1642" spans="1:25" x14ac:dyDescent="0.3">
      <c r="A1642">
        <v>1294</v>
      </c>
      <c r="B1642">
        <v>496</v>
      </c>
      <c r="C1642" t="s">
        <v>32</v>
      </c>
      <c r="D1642" t="s">
        <v>27</v>
      </c>
      <c r="E1642">
        <f>VLOOKUP(D1642,Tabelle1!$A$2:$B$9,2,0)</f>
        <v>2</v>
      </c>
      <c r="F1642" t="s">
        <v>55</v>
      </c>
      <c r="G1642" t="s">
        <v>62</v>
      </c>
      <c r="H1642" t="str">
        <f>IF(AND(VLOOKUP(D1642,Tabelle1!$A$2:$C$9,3,0)="Uninf", G1642="yes"),"Uninf-AB",VLOOKUP(D1642,Tabelle1!$A$2:$C$9,3,0))</f>
        <v>wMelCS</v>
      </c>
      <c r="I1642" t="str">
        <f t="shared" si="100"/>
        <v>wMelCS_Po_2_-</v>
      </c>
      <c r="J1642">
        <v>4</v>
      </c>
      <c r="K1642">
        <v>32</v>
      </c>
      <c r="L1642">
        <v>11</v>
      </c>
      <c r="M1642" t="str">
        <f t="shared" si="101"/>
        <v>re10-11</v>
      </c>
      <c r="N1642">
        <v>11</v>
      </c>
      <c r="O1642">
        <v>0</v>
      </c>
      <c r="P1642">
        <v>65</v>
      </c>
      <c r="Q1642">
        <v>22.6</v>
      </c>
      <c r="R1642" t="s">
        <v>14</v>
      </c>
      <c r="S1642">
        <v>24</v>
      </c>
      <c r="T1642" s="4" t="s">
        <v>42</v>
      </c>
      <c r="U1642" t="s">
        <v>31</v>
      </c>
      <c r="V1642">
        <v>22.163223352174001</v>
      </c>
      <c r="W1642">
        <f t="shared" si="102"/>
        <v>22</v>
      </c>
      <c r="X1642" t="s">
        <v>59</v>
      </c>
      <c r="Y1642" t="str">
        <f t="shared" si="103"/>
        <v>Po</v>
      </c>
    </row>
    <row r="1643" spans="1:25" x14ac:dyDescent="0.3">
      <c r="A1643">
        <v>1332</v>
      </c>
      <c r="B1643">
        <v>502</v>
      </c>
      <c r="C1643" t="s">
        <v>32</v>
      </c>
      <c r="D1643" t="s">
        <v>27</v>
      </c>
      <c r="E1643">
        <f>VLOOKUP(D1643,Tabelle1!$A$2:$B$9,2,0)</f>
        <v>2</v>
      </c>
      <c r="F1643" t="s">
        <v>55</v>
      </c>
      <c r="G1643" t="s">
        <v>62</v>
      </c>
      <c r="H1643" t="str">
        <f>IF(AND(VLOOKUP(D1643,Tabelle1!$A$2:$C$9,3,0)="Uninf", G1643="yes"),"Uninf-AB",VLOOKUP(D1643,Tabelle1!$A$2:$C$9,3,0))</f>
        <v>wMelCS</v>
      </c>
      <c r="I1643" t="str">
        <f t="shared" si="100"/>
        <v>wMelCS_Po_2_-</v>
      </c>
      <c r="J1643">
        <v>4</v>
      </c>
      <c r="K1643">
        <v>32</v>
      </c>
      <c r="L1643">
        <v>11</v>
      </c>
      <c r="M1643" t="str">
        <f t="shared" si="101"/>
        <v>re10-11</v>
      </c>
      <c r="N1643">
        <v>11</v>
      </c>
      <c r="O1643">
        <v>0</v>
      </c>
      <c r="P1643">
        <v>65</v>
      </c>
      <c r="Q1643">
        <v>22.6</v>
      </c>
      <c r="R1643" t="s">
        <v>14</v>
      </c>
      <c r="S1643">
        <v>24</v>
      </c>
      <c r="T1643" s="4" t="s">
        <v>42</v>
      </c>
      <c r="U1643" t="s">
        <v>31</v>
      </c>
      <c r="V1643">
        <v>22.328864971108398</v>
      </c>
      <c r="W1643">
        <f t="shared" si="102"/>
        <v>22</v>
      </c>
      <c r="X1643" t="s">
        <v>59</v>
      </c>
      <c r="Y1643" t="str">
        <f t="shared" si="103"/>
        <v>Po</v>
      </c>
    </row>
    <row r="1644" spans="1:25" x14ac:dyDescent="0.3">
      <c r="A1644">
        <v>1338</v>
      </c>
      <c r="B1644">
        <v>474</v>
      </c>
      <c r="C1644" t="s">
        <v>32</v>
      </c>
      <c r="D1644" t="s">
        <v>27</v>
      </c>
      <c r="E1644">
        <f>VLOOKUP(D1644,Tabelle1!$A$2:$B$9,2,0)</f>
        <v>2</v>
      </c>
      <c r="F1644" t="s">
        <v>55</v>
      </c>
      <c r="G1644" t="s">
        <v>62</v>
      </c>
      <c r="H1644" t="str">
        <f>IF(AND(VLOOKUP(D1644,Tabelle1!$A$2:$C$9,3,0)="Uninf", G1644="yes"),"Uninf-AB",VLOOKUP(D1644,Tabelle1!$A$2:$C$9,3,0))</f>
        <v>wMelCS</v>
      </c>
      <c r="I1644" t="str">
        <f t="shared" si="100"/>
        <v>wMelCS_Po_2_-</v>
      </c>
      <c r="J1644">
        <v>4</v>
      </c>
      <c r="K1644">
        <v>32</v>
      </c>
      <c r="L1644">
        <v>11</v>
      </c>
      <c r="M1644" t="str">
        <f t="shared" si="101"/>
        <v>re10-11</v>
      </c>
      <c r="N1644">
        <v>11</v>
      </c>
      <c r="O1644">
        <v>0</v>
      </c>
      <c r="P1644">
        <v>65</v>
      </c>
      <c r="Q1644">
        <v>22.6</v>
      </c>
      <c r="R1644" t="s">
        <v>14</v>
      </c>
      <c r="S1644">
        <v>24</v>
      </c>
      <c r="T1644" s="4" t="s">
        <v>42</v>
      </c>
      <c r="U1644" t="s">
        <v>31</v>
      </c>
      <c r="V1644">
        <v>22.366425536140401</v>
      </c>
      <c r="W1644">
        <f t="shared" si="102"/>
        <v>22</v>
      </c>
      <c r="X1644" t="s">
        <v>59</v>
      </c>
      <c r="Y1644" t="str">
        <f t="shared" si="103"/>
        <v>Po</v>
      </c>
    </row>
    <row r="1645" spans="1:25" x14ac:dyDescent="0.3">
      <c r="A1645">
        <v>1436</v>
      </c>
      <c r="B1645">
        <v>482</v>
      </c>
      <c r="C1645" t="s">
        <v>32</v>
      </c>
      <c r="D1645" t="s">
        <v>27</v>
      </c>
      <c r="E1645">
        <f>VLOOKUP(D1645,Tabelle1!$A$2:$B$9,2,0)</f>
        <v>2</v>
      </c>
      <c r="F1645" t="s">
        <v>55</v>
      </c>
      <c r="G1645" t="s">
        <v>62</v>
      </c>
      <c r="H1645" t="str">
        <f>IF(AND(VLOOKUP(D1645,Tabelle1!$A$2:$C$9,3,0)="Uninf", G1645="yes"),"Uninf-AB",VLOOKUP(D1645,Tabelle1!$A$2:$C$9,3,0))</f>
        <v>wMelCS</v>
      </c>
      <c r="I1645" t="str">
        <f t="shared" si="100"/>
        <v>wMelCS_Po_2_-</v>
      </c>
      <c r="J1645">
        <v>4</v>
      </c>
      <c r="K1645">
        <v>32</v>
      </c>
      <c r="L1645">
        <v>11</v>
      </c>
      <c r="M1645" t="str">
        <f t="shared" si="101"/>
        <v>re10-11</v>
      </c>
      <c r="N1645">
        <v>11</v>
      </c>
      <c r="O1645">
        <v>0</v>
      </c>
      <c r="P1645">
        <v>65</v>
      </c>
      <c r="Q1645">
        <v>22.6</v>
      </c>
      <c r="R1645" t="s">
        <v>14</v>
      </c>
      <c r="S1645">
        <v>24</v>
      </c>
      <c r="T1645" s="4" t="s">
        <v>42</v>
      </c>
      <c r="U1645" t="s">
        <v>31</v>
      </c>
      <c r="V1645">
        <v>22.796551536625799</v>
      </c>
      <c r="W1645">
        <f t="shared" si="102"/>
        <v>23</v>
      </c>
      <c r="X1645" t="s">
        <v>59</v>
      </c>
      <c r="Y1645" t="str">
        <f t="shared" si="103"/>
        <v>Po</v>
      </c>
    </row>
    <row r="1646" spans="1:25" x14ac:dyDescent="0.3">
      <c r="A1646">
        <v>1454</v>
      </c>
      <c r="B1646">
        <v>480</v>
      </c>
      <c r="C1646" t="s">
        <v>32</v>
      </c>
      <c r="D1646" t="s">
        <v>27</v>
      </c>
      <c r="E1646">
        <f>VLOOKUP(D1646,Tabelle1!$A$2:$B$9,2,0)</f>
        <v>2</v>
      </c>
      <c r="F1646" t="s">
        <v>55</v>
      </c>
      <c r="G1646" t="s">
        <v>62</v>
      </c>
      <c r="H1646" t="str">
        <f>IF(AND(VLOOKUP(D1646,Tabelle1!$A$2:$C$9,3,0)="Uninf", G1646="yes"),"Uninf-AB",VLOOKUP(D1646,Tabelle1!$A$2:$C$9,3,0))</f>
        <v>wMelCS</v>
      </c>
      <c r="I1646" t="str">
        <f t="shared" si="100"/>
        <v>wMelCS_Po_2_-</v>
      </c>
      <c r="J1646">
        <v>4</v>
      </c>
      <c r="K1646">
        <v>32</v>
      </c>
      <c r="L1646">
        <v>11</v>
      </c>
      <c r="M1646" t="str">
        <f t="shared" si="101"/>
        <v>re10-11</v>
      </c>
      <c r="N1646">
        <v>11</v>
      </c>
      <c r="O1646">
        <v>0</v>
      </c>
      <c r="P1646">
        <v>65</v>
      </c>
      <c r="Q1646">
        <v>22.6</v>
      </c>
      <c r="R1646" t="s">
        <v>14</v>
      </c>
      <c r="S1646">
        <v>24</v>
      </c>
      <c r="T1646" s="4" t="s">
        <v>42</v>
      </c>
      <c r="U1646" t="s">
        <v>31</v>
      </c>
      <c r="V1646">
        <v>22.876921373427301</v>
      </c>
      <c r="W1646">
        <f t="shared" si="102"/>
        <v>23</v>
      </c>
      <c r="X1646" t="s">
        <v>59</v>
      </c>
      <c r="Y1646" t="str">
        <f t="shared" si="103"/>
        <v>Po</v>
      </c>
    </row>
    <row r="1647" spans="1:25" x14ac:dyDescent="0.3">
      <c r="A1647">
        <v>1466</v>
      </c>
      <c r="B1647">
        <v>466</v>
      </c>
      <c r="C1647" t="s">
        <v>32</v>
      </c>
      <c r="D1647" t="s">
        <v>27</v>
      </c>
      <c r="E1647">
        <f>VLOOKUP(D1647,Tabelle1!$A$2:$B$9,2,0)</f>
        <v>2</v>
      </c>
      <c r="F1647" t="s">
        <v>55</v>
      </c>
      <c r="G1647" t="s">
        <v>62</v>
      </c>
      <c r="H1647" t="str">
        <f>IF(AND(VLOOKUP(D1647,Tabelle1!$A$2:$C$9,3,0)="Uninf", G1647="yes"),"Uninf-AB",VLOOKUP(D1647,Tabelle1!$A$2:$C$9,3,0))</f>
        <v>wMelCS</v>
      </c>
      <c r="I1647" t="str">
        <f t="shared" si="100"/>
        <v>wMelCS_Po_2_-</v>
      </c>
      <c r="J1647">
        <v>4</v>
      </c>
      <c r="K1647">
        <v>32</v>
      </c>
      <c r="L1647">
        <v>11</v>
      </c>
      <c r="M1647" t="str">
        <f t="shared" si="101"/>
        <v>re10-11</v>
      </c>
      <c r="N1647">
        <v>11</v>
      </c>
      <c r="O1647">
        <v>0</v>
      </c>
      <c r="P1647">
        <v>65</v>
      </c>
      <c r="Q1647">
        <v>22.6</v>
      </c>
      <c r="R1647" t="s">
        <v>14</v>
      </c>
      <c r="S1647">
        <v>24</v>
      </c>
      <c r="T1647" s="4" t="s">
        <v>42</v>
      </c>
      <c r="U1647" t="s">
        <v>31</v>
      </c>
      <c r="V1647">
        <v>22.9354925272917</v>
      </c>
      <c r="W1647">
        <f t="shared" si="102"/>
        <v>23</v>
      </c>
      <c r="X1647" t="s">
        <v>59</v>
      </c>
      <c r="Y1647" t="str">
        <f t="shared" si="103"/>
        <v>Po</v>
      </c>
    </row>
    <row r="1648" spans="1:25" x14ac:dyDescent="0.3">
      <c r="A1648">
        <v>1452</v>
      </c>
      <c r="B1648">
        <v>540</v>
      </c>
      <c r="C1648" t="s">
        <v>32</v>
      </c>
      <c r="D1648" t="s">
        <v>27</v>
      </c>
      <c r="E1648">
        <f>VLOOKUP(D1648,Tabelle1!$A$2:$B$9,2,0)</f>
        <v>2</v>
      </c>
      <c r="F1648" t="s">
        <v>55</v>
      </c>
      <c r="G1648" t="s">
        <v>62</v>
      </c>
      <c r="H1648" t="str">
        <f>IF(AND(VLOOKUP(D1648,Tabelle1!$A$2:$C$9,3,0)="Uninf", G1648="yes"),"Uninf-AB",VLOOKUP(D1648,Tabelle1!$A$2:$C$9,3,0))</f>
        <v>wMelCS</v>
      </c>
      <c r="I1648" t="str">
        <f t="shared" si="100"/>
        <v>wMelCS_Po_2_-</v>
      </c>
      <c r="J1648">
        <v>4</v>
      </c>
      <c r="K1648">
        <v>32</v>
      </c>
      <c r="L1648">
        <v>11</v>
      </c>
      <c r="M1648" t="str">
        <f t="shared" si="101"/>
        <v>re10-11</v>
      </c>
      <c r="N1648">
        <v>11</v>
      </c>
      <c r="O1648">
        <v>0</v>
      </c>
      <c r="P1648">
        <v>65</v>
      </c>
      <c r="Q1648">
        <v>22.6</v>
      </c>
      <c r="R1648" t="s">
        <v>14</v>
      </c>
      <c r="S1648">
        <v>24</v>
      </c>
      <c r="T1648" s="4" t="s">
        <v>42</v>
      </c>
      <c r="U1648" t="s">
        <v>31</v>
      </c>
      <c r="V1648">
        <v>22.844436134429898</v>
      </c>
      <c r="W1648">
        <f t="shared" si="102"/>
        <v>23</v>
      </c>
      <c r="X1648" t="s">
        <v>59</v>
      </c>
      <c r="Y1648" t="str">
        <f t="shared" si="103"/>
        <v>Po</v>
      </c>
    </row>
    <row r="1649" spans="1:25" x14ac:dyDescent="0.3">
      <c r="A1649">
        <v>1474</v>
      </c>
      <c r="B1649">
        <v>506</v>
      </c>
      <c r="C1649" t="s">
        <v>32</v>
      </c>
      <c r="D1649" t="s">
        <v>27</v>
      </c>
      <c r="E1649">
        <f>VLOOKUP(D1649,Tabelle1!$A$2:$B$9,2,0)</f>
        <v>2</v>
      </c>
      <c r="F1649" t="s">
        <v>55</v>
      </c>
      <c r="G1649" t="s">
        <v>62</v>
      </c>
      <c r="H1649" t="str">
        <f>IF(AND(VLOOKUP(D1649,Tabelle1!$A$2:$C$9,3,0)="Uninf", G1649="yes"),"Uninf-AB",VLOOKUP(D1649,Tabelle1!$A$2:$C$9,3,0))</f>
        <v>wMelCS</v>
      </c>
      <c r="I1649" t="str">
        <f t="shared" si="100"/>
        <v>wMelCS_Po_2_-</v>
      </c>
      <c r="J1649">
        <v>4</v>
      </c>
      <c r="K1649">
        <v>32</v>
      </c>
      <c r="L1649">
        <v>11</v>
      </c>
      <c r="M1649" t="str">
        <f t="shared" si="101"/>
        <v>re10-11</v>
      </c>
      <c r="N1649">
        <v>11</v>
      </c>
      <c r="O1649">
        <v>0</v>
      </c>
      <c r="P1649">
        <v>65</v>
      </c>
      <c r="Q1649">
        <v>22.6</v>
      </c>
      <c r="R1649" t="s">
        <v>14</v>
      </c>
      <c r="S1649">
        <v>24</v>
      </c>
      <c r="T1649" s="4" t="s">
        <v>42</v>
      </c>
      <c r="U1649" t="s">
        <v>31</v>
      </c>
      <c r="V1649">
        <v>22.955100308617599</v>
      </c>
      <c r="W1649">
        <f t="shared" si="102"/>
        <v>23</v>
      </c>
      <c r="X1649" t="s">
        <v>59</v>
      </c>
      <c r="Y1649" t="str">
        <f t="shared" si="103"/>
        <v>Po</v>
      </c>
    </row>
    <row r="1650" spans="1:25" x14ac:dyDescent="0.3">
      <c r="A1650">
        <v>1488</v>
      </c>
      <c r="B1650">
        <v>488</v>
      </c>
      <c r="C1650" t="s">
        <v>32</v>
      </c>
      <c r="D1650" t="s">
        <v>27</v>
      </c>
      <c r="E1650">
        <f>VLOOKUP(D1650,Tabelle1!$A$2:$B$9,2,0)</f>
        <v>2</v>
      </c>
      <c r="F1650" t="s">
        <v>55</v>
      </c>
      <c r="G1650" t="s">
        <v>62</v>
      </c>
      <c r="H1650" t="str">
        <f>IF(AND(VLOOKUP(D1650,Tabelle1!$A$2:$C$9,3,0)="Uninf", G1650="yes"),"Uninf-AB",VLOOKUP(D1650,Tabelle1!$A$2:$C$9,3,0))</f>
        <v>wMelCS</v>
      </c>
      <c r="I1650" t="str">
        <f t="shared" si="100"/>
        <v>wMelCS_Po_2_-</v>
      </c>
      <c r="J1650">
        <v>4</v>
      </c>
      <c r="K1650">
        <v>32</v>
      </c>
      <c r="L1650">
        <v>11</v>
      </c>
      <c r="M1650" t="str">
        <f t="shared" si="101"/>
        <v>re10-11</v>
      </c>
      <c r="N1650">
        <v>11</v>
      </c>
      <c r="O1650">
        <v>0</v>
      </c>
      <c r="P1650">
        <v>65</v>
      </c>
      <c r="Q1650">
        <v>22.6</v>
      </c>
      <c r="R1650" t="s">
        <v>14</v>
      </c>
      <c r="S1650">
        <v>24</v>
      </c>
      <c r="T1650" s="4" t="s">
        <v>42</v>
      </c>
      <c r="U1650" t="s">
        <v>31</v>
      </c>
      <c r="V1650">
        <v>23.024090066546599</v>
      </c>
      <c r="W1650">
        <f t="shared" si="102"/>
        <v>23</v>
      </c>
      <c r="X1650" t="s">
        <v>59</v>
      </c>
      <c r="Y1650" t="str">
        <f t="shared" si="103"/>
        <v>Po</v>
      </c>
    </row>
    <row r="1651" spans="1:25" x14ac:dyDescent="0.3">
      <c r="A1651">
        <v>1492</v>
      </c>
      <c r="B1651">
        <v>478</v>
      </c>
      <c r="C1651" t="s">
        <v>32</v>
      </c>
      <c r="D1651" t="s">
        <v>27</v>
      </c>
      <c r="E1651">
        <f>VLOOKUP(D1651,Tabelle1!$A$2:$B$9,2,0)</f>
        <v>2</v>
      </c>
      <c r="F1651" t="s">
        <v>55</v>
      </c>
      <c r="G1651" t="s">
        <v>62</v>
      </c>
      <c r="H1651" t="str">
        <f>IF(AND(VLOOKUP(D1651,Tabelle1!$A$2:$C$9,3,0)="Uninf", G1651="yes"),"Uninf-AB",VLOOKUP(D1651,Tabelle1!$A$2:$C$9,3,0))</f>
        <v>wMelCS</v>
      </c>
      <c r="I1651" t="str">
        <f t="shared" si="100"/>
        <v>wMelCS_Po_2_-</v>
      </c>
      <c r="J1651">
        <v>4</v>
      </c>
      <c r="K1651">
        <v>32</v>
      </c>
      <c r="L1651">
        <v>11</v>
      </c>
      <c r="M1651" t="str">
        <f t="shared" si="101"/>
        <v>re10-11</v>
      </c>
      <c r="N1651">
        <v>11</v>
      </c>
      <c r="O1651">
        <v>0</v>
      </c>
      <c r="P1651">
        <v>65</v>
      </c>
      <c r="Q1651">
        <v>22.6</v>
      </c>
      <c r="R1651" t="s">
        <v>14</v>
      </c>
      <c r="S1651">
        <v>24</v>
      </c>
      <c r="T1651" s="4" t="s">
        <v>42</v>
      </c>
      <c r="U1651" t="s">
        <v>31</v>
      </c>
      <c r="V1651">
        <v>23.045715368780701</v>
      </c>
      <c r="W1651">
        <f t="shared" si="102"/>
        <v>23</v>
      </c>
      <c r="X1651" t="s">
        <v>59</v>
      </c>
      <c r="Y1651" t="str">
        <f t="shared" si="103"/>
        <v>Po</v>
      </c>
    </row>
    <row r="1652" spans="1:25" x14ac:dyDescent="0.3">
      <c r="A1652">
        <v>1504</v>
      </c>
      <c r="B1652">
        <v>504</v>
      </c>
      <c r="C1652" t="s">
        <v>32</v>
      </c>
      <c r="D1652" t="s">
        <v>27</v>
      </c>
      <c r="E1652">
        <f>VLOOKUP(D1652,Tabelle1!$A$2:$B$9,2,0)</f>
        <v>2</v>
      </c>
      <c r="F1652" t="s">
        <v>55</v>
      </c>
      <c r="G1652" t="s">
        <v>62</v>
      </c>
      <c r="H1652" t="str">
        <f>IF(AND(VLOOKUP(D1652,Tabelle1!$A$2:$C$9,3,0)="Uninf", G1652="yes"),"Uninf-AB",VLOOKUP(D1652,Tabelle1!$A$2:$C$9,3,0))</f>
        <v>wMelCS</v>
      </c>
      <c r="I1652" t="str">
        <f t="shared" si="100"/>
        <v>wMelCS_Po_2_-</v>
      </c>
      <c r="J1652">
        <v>4</v>
      </c>
      <c r="K1652">
        <v>32</v>
      </c>
      <c r="L1652">
        <v>11</v>
      </c>
      <c r="M1652" t="str">
        <f t="shared" si="101"/>
        <v>re10-11</v>
      </c>
      <c r="N1652">
        <v>11</v>
      </c>
      <c r="O1652">
        <v>0</v>
      </c>
      <c r="P1652">
        <v>65</v>
      </c>
      <c r="Q1652">
        <v>22.6</v>
      </c>
      <c r="R1652" t="s">
        <v>14</v>
      </c>
      <c r="S1652">
        <v>24</v>
      </c>
      <c r="T1652" s="4" t="s">
        <v>42</v>
      </c>
      <c r="U1652" t="s">
        <v>31</v>
      </c>
      <c r="V1652">
        <v>23.088524640550201</v>
      </c>
      <c r="W1652">
        <f t="shared" si="102"/>
        <v>23</v>
      </c>
      <c r="X1652" t="s">
        <v>59</v>
      </c>
      <c r="Y1652" t="str">
        <f t="shared" si="103"/>
        <v>Po</v>
      </c>
    </row>
    <row r="1653" spans="1:25" x14ac:dyDescent="0.3">
      <c r="A1653">
        <v>1522</v>
      </c>
      <c r="B1653">
        <v>484</v>
      </c>
      <c r="C1653" t="s">
        <v>32</v>
      </c>
      <c r="D1653" t="s">
        <v>27</v>
      </c>
      <c r="E1653">
        <f>VLOOKUP(D1653,Tabelle1!$A$2:$B$9,2,0)</f>
        <v>2</v>
      </c>
      <c r="F1653" t="s">
        <v>55</v>
      </c>
      <c r="G1653" t="s">
        <v>62</v>
      </c>
      <c r="H1653" t="str">
        <f>IF(AND(VLOOKUP(D1653,Tabelle1!$A$2:$C$9,3,0)="Uninf", G1653="yes"),"Uninf-AB",VLOOKUP(D1653,Tabelle1!$A$2:$C$9,3,0))</f>
        <v>wMelCS</v>
      </c>
      <c r="I1653" t="str">
        <f t="shared" si="100"/>
        <v>wMelCS_Po_2_-</v>
      </c>
      <c r="J1653">
        <v>4</v>
      </c>
      <c r="K1653">
        <v>32</v>
      </c>
      <c r="L1653">
        <v>11</v>
      </c>
      <c r="M1653" t="str">
        <f t="shared" si="101"/>
        <v>re10-11</v>
      </c>
      <c r="N1653">
        <v>11</v>
      </c>
      <c r="O1653">
        <v>0</v>
      </c>
      <c r="P1653">
        <v>65</v>
      </c>
      <c r="Q1653">
        <v>22.6</v>
      </c>
      <c r="R1653" t="s">
        <v>14</v>
      </c>
      <c r="S1653">
        <v>24</v>
      </c>
      <c r="T1653" s="4" t="s">
        <v>42</v>
      </c>
      <c r="U1653" t="s">
        <v>31</v>
      </c>
      <c r="V1653">
        <v>23.1759873242944</v>
      </c>
      <c r="W1653">
        <f t="shared" si="102"/>
        <v>23</v>
      </c>
      <c r="X1653" t="s">
        <v>59</v>
      </c>
      <c r="Y1653" t="str">
        <f t="shared" si="103"/>
        <v>Po</v>
      </c>
    </row>
    <row r="1654" spans="1:25" x14ac:dyDescent="0.3">
      <c r="A1654">
        <v>1530</v>
      </c>
      <c r="B1654">
        <v>502</v>
      </c>
      <c r="C1654" t="s">
        <v>32</v>
      </c>
      <c r="D1654" t="s">
        <v>27</v>
      </c>
      <c r="E1654">
        <f>VLOOKUP(D1654,Tabelle1!$A$2:$B$9,2,0)</f>
        <v>2</v>
      </c>
      <c r="F1654" t="s">
        <v>55</v>
      </c>
      <c r="G1654" t="s">
        <v>62</v>
      </c>
      <c r="H1654" t="str">
        <f>IF(AND(VLOOKUP(D1654,Tabelle1!$A$2:$C$9,3,0)="Uninf", G1654="yes"),"Uninf-AB",VLOOKUP(D1654,Tabelle1!$A$2:$C$9,3,0))</f>
        <v>wMelCS</v>
      </c>
      <c r="I1654" t="str">
        <f t="shared" si="100"/>
        <v>wMelCS_Po_2_-</v>
      </c>
      <c r="J1654">
        <v>4</v>
      </c>
      <c r="K1654">
        <v>32</v>
      </c>
      <c r="L1654">
        <v>11</v>
      </c>
      <c r="M1654" t="str">
        <f t="shared" si="101"/>
        <v>re10-11</v>
      </c>
      <c r="N1654">
        <v>11</v>
      </c>
      <c r="O1654">
        <v>0</v>
      </c>
      <c r="P1654">
        <v>65</v>
      </c>
      <c r="Q1654">
        <v>22.6</v>
      </c>
      <c r="R1654" t="s">
        <v>14</v>
      </c>
      <c r="S1654">
        <v>24</v>
      </c>
      <c r="T1654" s="4" t="s">
        <v>42</v>
      </c>
      <c r="U1654" t="s">
        <v>31</v>
      </c>
      <c r="V1654">
        <v>23.204264140772501</v>
      </c>
      <c r="W1654">
        <f t="shared" si="102"/>
        <v>23</v>
      </c>
      <c r="X1654" t="s">
        <v>59</v>
      </c>
      <c r="Y1654" t="str">
        <f t="shared" si="103"/>
        <v>Po</v>
      </c>
    </row>
    <row r="1655" spans="1:25" x14ac:dyDescent="0.3">
      <c r="A1655">
        <v>1540</v>
      </c>
      <c r="B1655">
        <v>504</v>
      </c>
      <c r="C1655" t="s">
        <v>32</v>
      </c>
      <c r="D1655" t="s">
        <v>27</v>
      </c>
      <c r="E1655">
        <f>VLOOKUP(D1655,Tabelle1!$A$2:$B$9,2,0)</f>
        <v>2</v>
      </c>
      <c r="F1655" t="s">
        <v>55</v>
      </c>
      <c r="G1655" t="s">
        <v>62</v>
      </c>
      <c r="H1655" t="str">
        <f>IF(AND(VLOOKUP(D1655,Tabelle1!$A$2:$C$9,3,0)="Uninf", G1655="yes"),"Uninf-AB",VLOOKUP(D1655,Tabelle1!$A$2:$C$9,3,0))</f>
        <v>wMelCS</v>
      </c>
      <c r="I1655" t="str">
        <f t="shared" si="100"/>
        <v>wMelCS_Po_2_-</v>
      </c>
      <c r="J1655">
        <v>4</v>
      </c>
      <c r="K1655">
        <v>32</v>
      </c>
      <c r="L1655">
        <v>11</v>
      </c>
      <c r="M1655" t="str">
        <f t="shared" si="101"/>
        <v>re10-11</v>
      </c>
      <c r="N1655">
        <v>11</v>
      </c>
      <c r="O1655">
        <v>0</v>
      </c>
      <c r="P1655">
        <v>65</v>
      </c>
      <c r="Q1655">
        <v>22.6</v>
      </c>
      <c r="R1655" t="s">
        <v>14</v>
      </c>
      <c r="S1655">
        <v>24</v>
      </c>
      <c r="T1655" s="4" t="s">
        <v>42</v>
      </c>
      <c r="U1655" t="s">
        <v>31</v>
      </c>
      <c r="V1655">
        <v>23.2476881259437</v>
      </c>
      <c r="W1655">
        <f t="shared" si="102"/>
        <v>23</v>
      </c>
      <c r="X1655" t="s">
        <v>59</v>
      </c>
      <c r="Y1655" t="str">
        <f t="shared" si="103"/>
        <v>Po</v>
      </c>
    </row>
    <row r="1656" spans="1:25" x14ac:dyDescent="0.3">
      <c r="A1656">
        <v>1578</v>
      </c>
      <c r="B1656">
        <v>500</v>
      </c>
      <c r="C1656" t="s">
        <v>32</v>
      </c>
      <c r="D1656" t="s">
        <v>27</v>
      </c>
      <c r="E1656">
        <f>VLOOKUP(D1656,Tabelle1!$A$2:$B$9,2,0)</f>
        <v>2</v>
      </c>
      <c r="F1656" t="s">
        <v>55</v>
      </c>
      <c r="G1656" t="s">
        <v>62</v>
      </c>
      <c r="H1656" t="str">
        <f>IF(AND(VLOOKUP(D1656,Tabelle1!$A$2:$C$9,3,0)="Uninf", G1656="yes"),"Uninf-AB",VLOOKUP(D1656,Tabelle1!$A$2:$C$9,3,0))</f>
        <v>wMelCS</v>
      </c>
      <c r="I1656" t="str">
        <f t="shared" si="100"/>
        <v>wMelCS_Po_2_-</v>
      </c>
      <c r="J1656">
        <v>4</v>
      </c>
      <c r="K1656">
        <v>32</v>
      </c>
      <c r="L1656">
        <v>11</v>
      </c>
      <c r="M1656" t="str">
        <f t="shared" si="101"/>
        <v>re10-11</v>
      </c>
      <c r="N1656">
        <v>11</v>
      </c>
      <c r="O1656">
        <v>0</v>
      </c>
      <c r="P1656">
        <v>65</v>
      </c>
      <c r="Q1656">
        <v>22.6</v>
      </c>
      <c r="R1656" t="s">
        <v>14</v>
      </c>
      <c r="S1656">
        <v>24</v>
      </c>
      <c r="T1656" s="4" t="s">
        <v>42</v>
      </c>
      <c r="U1656" t="s">
        <v>31</v>
      </c>
      <c r="V1656">
        <v>23.4172702154018</v>
      </c>
      <c r="W1656">
        <f t="shared" si="102"/>
        <v>23</v>
      </c>
      <c r="X1656" t="s">
        <v>59</v>
      </c>
      <c r="Y1656" t="str">
        <f t="shared" si="103"/>
        <v>Po</v>
      </c>
    </row>
    <row r="1657" spans="1:25" x14ac:dyDescent="0.3">
      <c r="A1657">
        <v>1592</v>
      </c>
      <c r="B1657">
        <v>500</v>
      </c>
      <c r="C1657" t="s">
        <v>32</v>
      </c>
      <c r="D1657" t="s">
        <v>27</v>
      </c>
      <c r="E1657">
        <f>VLOOKUP(D1657,Tabelle1!$A$2:$B$9,2,0)</f>
        <v>2</v>
      </c>
      <c r="F1657" t="s">
        <v>55</v>
      </c>
      <c r="G1657" t="s">
        <v>62</v>
      </c>
      <c r="H1657" t="str">
        <f>IF(AND(VLOOKUP(D1657,Tabelle1!$A$2:$C$9,3,0)="Uninf", G1657="yes"),"Uninf-AB",VLOOKUP(D1657,Tabelle1!$A$2:$C$9,3,0))</f>
        <v>wMelCS</v>
      </c>
      <c r="I1657" t="str">
        <f t="shared" si="100"/>
        <v>wMelCS_Po_2_-</v>
      </c>
      <c r="J1657">
        <v>4</v>
      </c>
      <c r="K1657">
        <v>32</v>
      </c>
      <c r="L1657">
        <v>11</v>
      </c>
      <c r="M1657" t="str">
        <f t="shared" si="101"/>
        <v>re10-11</v>
      </c>
      <c r="N1657">
        <v>11</v>
      </c>
      <c r="O1657">
        <v>0</v>
      </c>
      <c r="P1657">
        <v>65</v>
      </c>
      <c r="Q1657">
        <v>22.6</v>
      </c>
      <c r="R1657" t="s">
        <v>14</v>
      </c>
      <c r="S1657">
        <v>24</v>
      </c>
      <c r="T1657" s="4" t="s">
        <v>42</v>
      </c>
      <c r="U1657" t="s">
        <v>31</v>
      </c>
      <c r="V1657">
        <v>23.479167126388202</v>
      </c>
      <c r="W1657">
        <f t="shared" si="102"/>
        <v>23</v>
      </c>
      <c r="X1657" t="s">
        <v>59</v>
      </c>
      <c r="Y1657" t="str">
        <f t="shared" si="103"/>
        <v>Po</v>
      </c>
    </row>
    <row r="1658" spans="1:25" x14ac:dyDescent="0.3">
      <c r="A1658">
        <v>1562</v>
      </c>
      <c r="B1658">
        <v>472</v>
      </c>
      <c r="C1658" t="s">
        <v>32</v>
      </c>
      <c r="D1658" t="s">
        <v>27</v>
      </c>
      <c r="E1658">
        <f>VLOOKUP(D1658,Tabelle1!$A$2:$B$9,2,0)</f>
        <v>2</v>
      </c>
      <c r="F1658" t="s">
        <v>55</v>
      </c>
      <c r="G1658" t="s">
        <v>62</v>
      </c>
      <c r="H1658" t="str">
        <f>IF(AND(VLOOKUP(D1658,Tabelle1!$A$2:$C$9,3,0)="Uninf", G1658="yes"),"Uninf-AB",VLOOKUP(D1658,Tabelle1!$A$2:$C$9,3,0))</f>
        <v>wMelCS</v>
      </c>
      <c r="I1658" t="str">
        <f t="shared" si="100"/>
        <v>wMelCS_Po_2_-</v>
      </c>
      <c r="J1658">
        <v>4</v>
      </c>
      <c r="K1658">
        <v>32</v>
      </c>
      <c r="L1658">
        <v>11</v>
      </c>
      <c r="M1658" t="str">
        <f t="shared" si="101"/>
        <v>re10-11</v>
      </c>
      <c r="N1658">
        <v>11</v>
      </c>
      <c r="O1658">
        <v>0</v>
      </c>
      <c r="P1658">
        <v>65</v>
      </c>
      <c r="Q1658">
        <v>22.6</v>
      </c>
      <c r="R1658" t="s">
        <v>14</v>
      </c>
      <c r="S1658">
        <v>24</v>
      </c>
      <c r="T1658" s="4" t="s">
        <v>42</v>
      </c>
      <c r="U1658" t="s">
        <v>31</v>
      </c>
      <c r="V1658">
        <v>23.357564206026701</v>
      </c>
      <c r="W1658">
        <f t="shared" si="102"/>
        <v>23</v>
      </c>
      <c r="X1658" t="s">
        <v>59</v>
      </c>
      <c r="Y1658" t="str">
        <f t="shared" si="103"/>
        <v>Po</v>
      </c>
    </row>
    <row r="1659" spans="1:25" x14ac:dyDescent="0.3">
      <c r="A1659">
        <v>1636</v>
      </c>
      <c r="B1659">
        <v>452</v>
      </c>
      <c r="C1659" t="s">
        <v>32</v>
      </c>
      <c r="D1659" t="s">
        <v>27</v>
      </c>
      <c r="E1659">
        <f>VLOOKUP(D1659,Tabelle1!$A$2:$B$9,2,0)</f>
        <v>2</v>
      </c>
      <c r="F1659" t="s">
        <v>55</v>
      </c>
      <c r="G1659" t="s">
        <v>62</v>
      </c>
      <c r="H1659" t="str">
        <f>IF(AND(VLOOKUP(D1659,Tabelle1!$A$2:$C$9,3,0)="Uninf", G1659="yes"),"Uninf-AB",VLOOKUP(D1659,Tabelle1!$A$2:$C$9,3,0))</f>
        <v>wMelCS</v>
      </c>
      <c r="I1659" t="str">
        <f t="shared" si="100"/>
        <v>wMelCS_Po_2_-</v>
      </c>
      <c r="J1659">
        <v>4</v>
      </c>
      <c r="K1659">
        <v>32</v>
      </c>
      <c r="L1659">
        <v>11</v>
      </c>
      <c r="M1659" t="str">
        <f t="shared" si="101"/>
        <v>re10-11</v>
      </c>
      <c r="N1659">
        <v>11</v>
      </c>
      <c r="O1659">
        <v>0</v>
      </c>
      <c r="P1659">
        <v>65</v>
      </c>
      <c r="Q1659">
        <v>22.6</v>
      </c>
      <c r="R1659" t="s">
        <v>14</v>
      </c>
      <c r="S1659">
        <v>24</v>
      </c>
      <c r="T1659" s="4" t="s">
        <v>42</v>
      </c>
      <c r="U1659" t="s">
        <v>31</v>
      </c>
      <c r="V1659">
        <v>23.692614533716199</v>
      </c>
      <c r="W1659">
        <f t="shared" si="102"/>
        <v>24</v>
      </c>
      <c r="X1659" t="s">
        <v>59</v>
      </c>
      <c r="Y1659" t="str">
        <f t="shared" si="103"/>
        <v>Po</v>
      </c>
    </row>
    <row r="1660" spans="1:25" x14ac:dyDescent="0.3">
      <c r="A1660">
        <v>1666</v>
      </c>
      <c r="B1660">
        <v>462</v>
      </c>
      <c r="C1660" t="s">
        <v>32</v>
      </c>
      <c r="D1660" t="s">
        <v>27</v>
      </c>
      <c r="E1660">
        <f>VLOOKUP(D1660,Tabelle1!$A$2:$B$9,2,0)</f>
        <v>2</v>
      </c>
      <c r="F1660" t="s">
        <v>55</v>
      </c>
      <c r="G1660" t="s">
        <v>62</v>
      </c>
      <c r="H1660" t="str">
        <f>IF(AND(VLOOKUP(D1660,Tabelle1!$A$2:$C$9,3,0)="Uninf", G1660="yes"),"Uninf-AB",VLOOKUP(D1660,Tabelle1!$A$2:$C$9,3,0))</f>
        <v>wMelCS</v>
      </c>
      <c r="I1660" t="str">
        <f t="shared" si="100"/>
        <v>wMelCS_Po_2_-</v>
      </c>
      <c r="J1660">
        <v>4</v>
      </c>
      <c r="K1660">
        <v>32</v>
      </c>
      <c r="L1660">
        <v>11</v>
      </c>
      <c r="M1660" t="str">
        <f t="shared" si="101"/>
        <v>re10-11</v>
      </c>
      <c r="N1660">
        <v>11</v>
      </c>
      <c r="O1660">
        <v>0</v>
      </c>
      <c r="P1660">
        <v>65</v>
      </c>
      <c r="Q1660">
        <v>22.6</v>
      </c>
      <c r="R1660" t="s">
        <v>14</v>
      </c>
      <c r="S1660">
        <v>24</v>
      </c>
      <c r="T1660" s="4" t="s">
        <v>42</v>
      </c>
      <c r="U1660" t="s">
        <v>31</v>
      </c>
      <c r="V1660">
        <v>23.8213103010204</v>
      </c>
      <c r="W1660">
        <f t="shared" si="102"/>
        <v>24</v>
      </c>
      <c r="X1660" t="s">
        <v>59</v>
      </c>
      <c r="Y1660" t="str">
        <f t="shared" si="103"/>
        <v>Po</v>
      </c>
    </row>
    <row r="1661" spans="1:25" x14ac:dyDescent="0.3">
      <c r="A1661">
        <v>1674</v>
      </c>
      <c r="B1661">
        <v>494</v>
      </c>
      <c r="C1661" t="s">
        <v>32</v>
      </c>
      <c r="D1661" t="s">
        <v>27</v>
      </c>
      <c r="E1661">
        <f>VLOOKUP(D1661,Tabelle1!$A$2:$B$9,2,0)</f>
        <v>2</v>
      </c>
      <c r="F1661" t="s">
        <v>55</v>
      </c>
      <c r="G1661" t="s">
        <v>62</v>
      </c>
      <c r="H1661" t="str">
        <f>IF(AND(VLOOKUP(D1661,Tabelle1!$A$2:$C$9,3,0)="Uninf", G1661="yes"),"Uninf-AB",VLOOKUP(D1661,Tabelle1!$A$2:$C$9,3,0))</f>
        <v>wMelCS</v>
      </c>
      <c r="I1661" t="str">
        <f t="shared" si="100"/>
        <v>wMelCS_Po_2_-</v>
      </c>
      <c r="J1661">
        <v>4</v>
      </c>
      <c r="K1661">
        <v>32</v>
      </c>
      <c r="L1661">
        <v>11</v>
      </c>
      <c r="M1661" t="str">
        <f t="shared" si="101"/>
        <v>re10-11</v>
      </c>
      <c r="N1661">
        <v>11</v>
      </c>
      <c r="O1661">
        <v>0</v>
      </c>
      <c r="P1661">
        <v>65</v>
      </c>
      <c r="Q1661">
        <v>22.6</v>
      </c>
      <c r="R1661" t="s">
        <v>14</v>
      </c>
      <c r="S1661">
        <v>24</v>
      </c>
      <c r="T1661" s="4" t="s">
        <v>42</v>
      </c>
      <c r="U1661" t="s">
        <v>31</v>
      </c>
      <c r="V1661">
        <v>23.844070458765302</v>
      </c>
      <c r="W1661">
        <f t="shared" si="102"/>
        <v>24</v>
      </c>
      <c r="X1661" t="s">
        <v>59</v>
      </c>
      <c r="Y1661" t="str">
        <f t="shared" si="103"/>
        <v>Po</v>
      </c>
    </row>
    <row r="1662" spans="1:25" x14ac:dyDescent="0.3">
      <c r="A1662">
        <v>1710</v>
      </c>
      <c r="B1662">
        <v>458</v>
      </c>
      <c r="C1662" t="s">
        <v>32</v>
      </c>
      <c r="D1662" t="s">
        <v>27</v>
      </c>
      <c r="E1662">
        <f>VLOOKUP(D1662,Tabelle1!$A$2:$B$9,2,0)</f>
        <v>2</v>
      </c>
      <c r="F1662" t="s">
        <v>55</v>
      </c>
      <c r="G1662" t="s">
        <v>62</v>
      </c>
      <c r="H1662" t="str">
        <f>IF(AND(VLOOKUP(D1662,Tabelle1!$A$2:$C$9,3,0)="Uninf", G1662="yes"),"Uninf-AB",VLOOKUP(D1662,Tabelle1!$A$2:$C$9,3,0))</f>
        <v>wMelCS</v>
      </c>
      <c r="I1662" t="str">
        <f t="shared" si="100"/>
        <v>wMelCS_Po_2_-</v>
      </c>
      <c r="J1662">
        <v>4</v>
      </c>
      <c r="K1662">
        <v>32</v>
      </c>
      <c r="L1662">
        <v>11</v>
      </c>
      <c r="M1662" t="str">
        <f t="shared" si="101"/>
        <v>re10-11</v>
      </c>
      <c r="N1662">
        <v>11</v>
      </c>
      <c r="O1662">
        <v>0</v>
      </c>
      <c r="P1662">
        <v>65</v>
      </c>
      <c r="Q1662">
        <v>22.6</v>
      </c>
      <c r="R1662" t="s">
        <v>14</v>
      </c>
      <c r="S1662">
        <v>24</v>
      </c>
      <c r="T1662" s="4" t="s">
        <v>42</v>
      </c>
      <c r="U1662" t="s">
        <v>31</v>
      </c>
      <c r="V1662">
        <v>24.0174196380441</v>
      </c>
      <c r="W1662">
        <f t="shared" si="102"/>
        <v>24</v>
      </c>
      <c r="X1662" t="s">
        <v>59</v>
      </c>
      <c r="Y1662" t="str">
        <f t="shared" si="103"/>
        <v>Po</v>
      </c>
    </row>
    <row r="1663" spans="1:25" x14ac:dyDescent="0.3">
      <c r="A1663">
        <v>1728</v>
      </c>
      <c r="B1663">
        <v>468</v>
      </c>
      <c r="C1663" t="s">
        <v>32</v>
      </c>
      <c r="D1663" t="s">
        <v>27</v>
      </c>
      <c r="E1663">
        <f>VLOOKUP(D1663,Tabelle1!$A$2:$B$9,2,0)</f>
        <v>2</v>
      </c>
      <c r="F1663" t="s">
        <v>55</v>
      </c>
      <c r="G1663" t="s">
        <v>62</v>
      </c>
      <c r="H1663" t="str">
        <f>IF(AND(VLOOKUP(D1663,Tabelle1!$A$2:$C$9,3,0)="Uninf", G1663="yes"),"Uninf-AB",VLOOKUP(D1663,Tabelle1!$A$2:$C$9,3,0))</f>
        <v>wMelCS</v>
      </c>
      <c r="I1663" t="str">
        <f t="shared" si="100"/>
        <v>wMelCS_Po_2_-</v>
      </c>
      <c r="J1663">
        <v>4</v>
      </c>
      <c r="K1663">
        <v>32</v>
      </c>
      <c r="L1663">
        <v>11</v>
      </c>
      <c r="M1663" t="str">
        <f t="shared" si="101"/>
        <v>re10-11</v>
      </c>
      <c r="N1663">
        <v>11</v>
      </c>
      <c r="O1663">
        <v>0</v>
      </c>
      <c r="P1663">
        <v>65</v>
      </c>
      <c r="Q1663">
        <v>22.6</v>
      </c>
      <c r="R1663" t="s">
        <v>14</v>
      </c>
      <c r="S1663">
        <v>24</v>
      </c>
      <c r="T1663" s="4" t="s">
        <v>42</v>
      </c>
      <c r="U1663" t="s">
        <v>31</v>
      </c>
      <c r="V1663">
        <v>24.093060910217101</v>
      </c>
      <c r="W1663">
        <f t="shared" si="102"/>
        <v>24</v>
      </c>
      <c r="X1663" t="s">
        <v>59</v>
      </c>
      <c r="Y1663" t="str">
        <f t="shared" si="103"/>
        <v>Po</v>
      </c>
    </row>
    <row r="1664" spans="1:25" x14ac:dyDescent="0.3">
      <c r="A1664">
        <v>1788</v>
      </c>
      <c r="B1664">
        <v>496</v>
      </c>
      <c r="C1664" t="s">
        <v>32</v>
      </c>
      <c r="D1664" t="s">
        <v>27</v>
      </c>
      <c r="E1664">
        <f>VLOOKUP(D1664,Tabelle1!$A$2:$B$9,2,0)</f>
        <v>2</v>
      </c>
      <c r="F1664" t="s">
        <v>55</v>
      </c>
      <c r="G1664" t="s">
        <v>62</v>
      </c>
      <c r="H1664" t="str">
        <f>IF(AND(VLOOKUP(D1664,Tabelle1!$A$2:$C$9,3,0)="Uninf", G1664="yes"),"Uninf-AB",VLOOKUP(D1664,Tabelle1!$A$2:$C$9,3,0))</f>
        <v>wMelCS</v>
      </c>
      <c r="I1664" t="str">
        <f t="shared" si="100"/>
        <v>wMelCS_Po_2_-</v>
      </c>
      <c r="J1664">
        <v>4</v>
      </c>
      <c r="K1664">
        <v>32</v>
      </c>
      <c r="L1664">
        <v>11</v>
      </c>
      <c r="M1664" t="str">
        <f t="shared" si="101"/>
        <v>re10-11</v>
      </c>
      <c r="N1664">
        <v>11</v>
      </c>
      <c r="O1664">
        <v>0</v>
      </c>
      <c r="P1664">
        <v>65</v>
      </c>
      <c r="Q1664">
        <v>22.6</v>
      </c>
      <c r="R1664" t="s">
        <v>14</v>
      </c>
      <c r="S1664">
        <v>24</v>
      </c>
      <c r="T1664" s="4" t="s">
        <v>42</v>
      </c>
      <c r="U1664" t="s">
        <v>31</v>
      </c>
      <c r="V1664">
        <v>24.347300068406501</v>
      </c>
      <c r="W1664">
        <f t="shared" si="102"/>
        <v>24</v>
      </c>
      <c r="X1664" t="s">
        <v>59</v>
      </c>
      <c r="Y1664" t="str">
        <f t="shared" si="103"/>
        <v>Po</v>
      </c>
    </row>
    <row r="1665" spans="1:25" x14ac:dyDescent="0.3">
      <c r="A1665">
        <v>1816</v>
      </c>
      <c r="B1665">
        <v>490</v>
      </c>
      <c r="C1665" t="s">
        <v>32</v>
      </c>
      <c r="D1665" t="s">
        <v>27</v>
      </c>
      <c r="E1665">
        <f>VLOOKUP(D1665,Tabelle1!$A$2:$B$9,2,0)</f>
        <v>2</v>
      </c>
      <c r="F1665" t="s">
        <v>55</v>
      </c>
      <c r="G1665" t="s">
        <v>62</v>
      </c>
      <c r="H1665" t="str">
        <f>IF(AND(VLOOKUP(D1665,Tabelle1!$A$2:$C$9,3,0)="Uninf", G1665="yes"),"Uninf-AB",VLOOKUP(D1665,Tabelle1!$A$2:$C$9,3,0))</f>
        <v>wMelCS</v>
      </c>
      <c r="I1665" t="str">
        <f t="shared" si="100"/>
        <v>wMelCS_Po_2_-</v>
      </c>
      <c r="J1665">
        <v>4</v>
      </c>
      <c r="K1665">
        <v>32</v>
      </c>
      <c r="L1665">
        <v>11</v>
      </c>
      <c r="M1665" t="str">
        <f t="shared" si="101"/>
        <v>re10-11</v>
      </c>
      <c r="N1665">
        <v>11</v>
      </c>
      <c r="O1665">
        <v>0</v>
      </c>
      <c r="P1665">
        <v>65</v>
      </c>
      <c r="Q1665">
        <v>22.6</v>
      </c>
      <c r="R1665" t="s">
        <v>14</v>
      </c>
      <c r="S1665">
        <v>24</v>
      </c>
      <c r="T1665" s="4" t="s">
        <v>42</v>
      </c>
      <c r="U1665" t="s">
        <v>31</v>
      </c>
      <c r="V1665">
        <v>24.473458172693402</v>
      </c>
      <c r="W1665">
        <f t="shared" si="102"/>
        <v>24</v>
      </c>
      <c r="X1665" t="s">
        <v>59</v>
      </c>
      <c r="Y1665" t="str">
        <f t="shared" si="103"/>
        <v>Po</v>
      </c>
    </row>
    <row r="1666" spans="1:25" x14ac:dyDescent="0.3">
      <c r="A1666">
        <v>1808</v>
      </c>
      <c r="B1666">
        <v>470</v>
      </c>
      <c r="C1666" t="s">
        <v>32</v>
      </c>
      <c r="D1666" t="s">
        <v>27</v>
      </c>
      <c r="E1666">
        <f>VLOOKUP(D1666,Tabelle1!$A$2:$B$9,2,0)</f>
        <v>2</v>
      </c>
      <c r="F1666" t="s">
        <v>55</v>
      </c>
      <c r="G1666" t="s">
        <v>62</v>
      </c>
      <c r="H1666" t="str">
        <f>IF(AND(VLOOKUP(D1666,Tabelle1!$A$2:$C$9,3,0)="Uninf", G1666="yes"),"Uninf-AB",VLOOKUP(D1666,Tabelle1!$A$2:$C$9,3,0))</f>
        <v>wMelCS</v>
      </c>
      <c r="I1666" t="str">
        <f t="shared" si="100"/>
        <v>wMelCS_Po_2_-</v>
      </c>
      <c r="J1666">
        <v>4</v>
      </c>
      <c r="K1666">
        <v>32</v>
      </c>
      <c r="L1666">
        <v>11</v>
      </c>
      <c r="M1666" t="str">
        <f t="shared" si="101"/>
        <v>re10-11</v>
      </c>
      <c r="N1666">
        <v>11</v>
      </c>
      <c r="O1666">
        <v>0</v>
      </c>
      <c r="P1666">
        <v>65</v>
      </c>
      <c r="Q1666">
        <v>22.6</v>
      </c>
      <c r="R1666" t="s">
        <v>14</v>
      </c>
      <c r="S1666">
        <v>24</v>
      </c>
      <c r="T1666" s="4" t="s">
        <v>42</v>
      </c>
      <c r="U1666" t="s">
        <v>31</v>
      </c>
      <c r="V1666">
        <v>24.445969450320099</v>
      </c>
      <c r="W1666">
        <f t="shared" si="102"/>
        <v>24</v>
      </c>
      <c r="X1666" t="s">
        <v>59</v>
      </c>
      <c r="Y1666" t="str">
        <f t="shared" si="103"/>
        <v>Po</v>
      </c>
    </row>
    <row r="1667" spans="1:25" x14ac:dyDescent="0.3">
      <c r="A1667">
        <v>1792</v>
      </c>
      <c r="B1667">
        <v>454</v>
      </c>
      <c r="C1667" t="s">
        <v>32</v>
      </c>
      <c r="D1667" t="s">
        <v>27</v>
      </c>
      <c r="E1667">
        <f>VLOOKUP(D1667,Tabelle1!$A$2:$B$9,2,0)</f>
        <v>2</v>
      </c>
      <c r="F1667" t="s">
        <v>55</v>
      </c>
      <c r="G1667" t="s">
        <v>62</v>
      </c>
      <c r="H1667" t="str">
        <f>IF(AND(VLOOKUP(D1667,Tabelle1!$A$2:$C$9,3,0)="Uninf", G1667="yes"),"Uninf-AB",VLOOKUP(D1667,Tabelle1!$A$2:$C$9,3,0))</f>
        <v>wMelCS</v>
      </c>
      <c r="I1667" t="str">
        <f t="shared" ref="I1667:I1730" si="104">H1667&amp;"_"&amp;Y1667&amp;"_"&amp;E1667&amp;"_"&amp;F1667</f>
        <v>wMelCS_Po_2_-</v>
      </c>
      <c r="J1667">
        <v>4</v>
      </c>
      <c r="K1667">
        <v>32</v>
      </c>
      <c r="L1667">
        <v>11</v>
      </c>
      <c r="M1667" t="str">
        <f t="shared" ref="M1667:M1730" si="105">D1667&amp;F1667&amp;L1667</f>
        <v>re10-11</v>
      </c>
      <c r="N1667">
        <v>11</v>
      </c>
      <c r="O1667">
        <v>0</v>
      </c>
      <c r="P1667">
        <v>65</v>
      </c>
      <c r="Q1667">
        <v>22.6</v>
      </c>
      <c r="R1667" t="s">
        <v>14</v>
      </c>
      <c r="S1667">
        <v>24</v>
      </c>
      <c r="T1667" s="4" t="s">
        <v>42</v>
      </c>
      <c r="U1667" t="s">
        <v>31</v>
      </c>
      <c r="V1667">
        <v>24.381534876316501</v>
      </c>
      <c r="W1667">
        <f t="shared" ref="W1667:W1730" si="106">ROUND(V1667,0)</f>
        <v>24</v>
      </c>
      <c r="X1667" t="s">
        <v>59</v>
      </c>
      <c r="Y1667" t="str">
        <f t="shared" ref="Y1667:Y1730" si="107">MID(X1667,1,2)</f>
        <v>Po</v>
      </c>
    </row>
    <row r="1668" spans="1:25" x14ac:dyDescent="0.3">
      <c r="A1668">
        <v>1846</v>
      </c>
      <c r="B1668">
        <v>454</v>
      </c>
      <c r="C1668" t="s">
        <v>32</v>
      </c>
      <c r="D1668" t="s">
        <v>27</v>
      </c>
      <c r="E1668">
        <f>VLOOKUP(D1668,Tabelle1!$A$2:$B$9,2,0)</f>
        <v>2</v>
      </c>
      <c r="F1668" t="s">
        <v>55</v>
      </c>
      <c r="G1668" t="s">
        <v>62</v>
      </c>
      <c r="H1668" t="str">
        <f>IF(AND(VLOOKUP(D1668,Tabelle1!$A$2:$C$9,3,0)="Uninf", G1668="yes"),"Uninf-AB",VLOOKUP(D1668,Tabelle1!$A$2:$C$9,3,0))</f>
        <v>wMelCS</v>
      </c>
      <c r="I1668" t="str">
        <f t="shared" si="104"/>
        <v>wMelCS_Po_2_-</v>
      </c>
      <c r="J1668">
        <v>4</v>
      </c>
      <c r="K1668">
        <v>32</v>
      </c>
      <c r="L1668">
        <v>11</v>
      </c>
      <c r="M1668" t="str">
        <f t="shared" si="105"/>
        <v>re10-11</v>
      </c>
      <c r="N1668">
        <v>11</v>
      </c>
      <c r="O1668">
        <v>0</v>
      </c>
      <c r="P1668">
        <v>65</v>
      </c>
      <c r="Q1668">
        <v>22.6</v>
      </c>
      <c r="R1668" t="s">
        <v>14</v>
      </c>
      <c r="S1668">
        <v>24</v>
      </c>
      <c r="T1668" s="4" t="s">
        <v>42</v>
      </c>
      <c r="U1668" t="s">
        <v>31</v>
      </c>
      <c r="V1668">
        <v>24.620280104406699</v>
      </c>
      <c r="W1668">
        <f t="shared" si="106"/>
        <v>25</v>
      </c>
      <c r="X1668" t="s">
        <v>59</v>
      </c>
      <c r="Y1668" t="str">
        <f t="shared" si="107"/>
        <v>Po</v>
      </c>
    </row>
    <row r="1669" spans="1:25" x14ac:dyDescent="0.3">
      <c r="A1669">
        <v>1864</v>
      </c>
      <c r="B1669">
        <v>460</v>
      </c>
      <c r="C1669" t="s">
        <v>32</v>
      </c>
      <c r="D1669" t="s">
        <v>27</v>
      </c>
      <c r="E1669">
        <f>VLOOKUP(D1669,Tabelle1!$A$2:$B$9,2,0)</f>
        <v>2</v>
      </c>
      <c r="F1669" t="s">
        <v>55</v>
      </c>
      <c r="G1669" t="s">
        <v>62</v>
      </c>
      <c r="H1669" t="str">
        <f>IF(AND(VLOOKUP(D1669,Tabelle1!$A$2:$C$9,3,0)="Uninf", G1669="yes"),"Uninf-AB",VLOOKUP(D1669,Tabelle1!$A$2:$C$9,3,0))</f>
        <v>wMelCS</v>
      </c>
      <c r="I1669" t="str">
        <f t="shared" si="104"/>
        <v>wMelCS_Po_2_-</v>
      </c>
      <c r="J1669">
        <v>4</v>
      </c>
      <c r="K1669">
        <v>32</v>
      </c>
      <c r="L1669">
        <v>11</v>
      </c>
      <c r="M1669" t="str">
        <f t="shared" si="105"/>
        <v>re10-11</v>
      </c>
      <c r="N1669">
        <v>11</v>
      </c>
      <c r="O1669">
        <v>0</v>
      </c>
      <c r="P1669">
        <v>65</v>
      </c>
      <c r="Q1669">
        <v>22.6</v>
      </c>
      <c r="R1669" t="s">
        <v>14</v>
      </c>
      <c r="S1669">
        <v>24</v>
      </c>
      <c r="T1669" s="4" t="s">
        <v>42</v>
      </c>
      <c r="U1669" t="s">
        <v>31</v>
      </c>
      <c r="V1669">
        <v>24.697497564789199</v>
      </c>
      <c r="W1669">
        <f t="shared" si="106"/>
        <v>25</v>
      </c>
      <c r="X1669" t="s">
        <v>59</v>
      </c>
      <c r="Y1669" t="str">
        <f t="shared" si="107"/>
        <v>Po</v>
      </c>
    </row>
    <row r="1670" spans="1:25" x14ac:dyDescent="0.3">
      <c r="A1670">
        <v>1884</v>
      </c>
      <c r="B1670">
        <v>438</v>
      </c>
      <c r="C1670" t="s">
        <v>32</v>
      </c>
      <c r="D1670" t="s">
        <v>27</v>
      </c>
      <c r="E1670">
        <f>VLOOKUP(D1670,Tabelle1!$A$2:$B$9,2,0)</f>
        <v>2</v>
      </c>
      <c r="F1670" t="s">
        <v>55</v>
      </c>
      <c r="G1670" t="s">
        <v>62</v>
      </c>
      <c r="H1670" t="str">
        <f>IF(AND(VLOOKUP(D1670,Tabelle1!$A$2:$C$9,3,0)="Uninf", G1670="yes"),"Uninf-AB",VLOOKUP(D1670,Tabelle1!$A$2:$C$9,3,0))</f>
        <v>wMelCS</v>
      </c>
      <c r="I1670" t="str">
        <f t="shared" si="104"/>
        <v>wMelCS_Po_2_-</v>
      </c>
      <c r="J1670">
        <v>4</v>
      </c>
      <c r="K1670">
        <v>32</v>
      </c>
      <c r="L1670">
        <v>11</v>
      </c>
      <c r="M1670" t="str">
        <f t="shared" si="105"/>
        <v>re10-11</v>
      </c>
      <c r="N1670">
        <v>11</v>
      </c>
      <c r="O1670">
        <v>0</v>
      </c>
      <c r="P1670">
        <v>65</v>
      </c>
      <c r="Q1670">
        <v>22.6</v>
      </c>
      <c r="R1670" t="s">
        <v>14</v>
      </c>
      <c r="S1670">
        <v>24</v>
      </c>
      <c r="T1670" s="4" t="s">
        <v>42</v>
      </c>
      <c r="U1670" t="s">
        <v>31</v>
      </c>
      <c r="V1670">
        <v>24.7945907584932</v>
      </c>
      <c r="W1670">
        <f t="shared" si="106"/>
        <v>25</v>
      </c>
      <c r="X1670" t="s">
        <v>59</v>
      </c>
      <c r="Y1670" t="str">
        <f t="shared" si="107"/>
        <v>Po</v>
      </c>
    </row>
    <row r="1671" spans="1:25" x14ac:dyDescent="0.3">
      <c r="A1671">
        <v>2014</v>
      </c>
      <c r="B1671">
        <v>468</v>
      </c>
      <c r="C1671" t="s">
        <v>32</v>
      </c>
      <c r="D1671" t="s">
        <v>27</v>
      </c>
      <c r="E1671">
        <f>VLOOKUP(D1671,Tabelle1!$A$2:$B$9,2,0)</f>
        <v>2</v>
      </c>
      <c r="F1671" t="s">
        <v>55</v>
      </c>
      <c r="G1671" t="s">
        <v>62</v>
      </c>
      <c r="H1671" t="str">
        <f>IF(AND(VLOOKUP(D1671,Tabelle1!$A$2:$C$9,3,0)="Uninf", G1671="yes"),"Uninf-AB",VLOOKUP(D1671,Tabelle1!$A$2:$C$9,3,0))</f>
        <v>wMelCS</v>
      </c>
      <c r="I1671" t="str">
        <f t="shared" si="104"/>
        <v>wMelCS_Po_2_-</v>
      </c>
      <c r="J1671">
        <v>4</v>
      </c>
      <c r="K1671">
        <v>32</v>
      </c>
      <c r="L1671">
        <v>11</v>
      </c>
      <c r="M1671" t="str">
        <f t="shared" si="105"/>
        <v>re10-11</v>
      </c>
      <c r="N1671">
        <v>11</v>
      </c>
      <c r="O1671">
        <v>0</v>
      </c>
      <c r="P1671">
        <v>65</v>
      </c>
      <c r="Q1671">
        <v>22.6</v>
      </c>
      <c r="R1671" t="s">
        <v>14</v>
      </c>
      <c r="S1671">
        <v>24</v>
      </c>
      <c r="T1671" s="4" t="s">
        <v>42</v>
      </c>
      <c r="U1671" t="s">
        <v>31</v>
      </c>
      <c r="V1671">
        <v>25.3575263775096</v>
      </c>
      <c r="W1671">
        <f t="shared" si="106"/>
        <v>25</v>
      </c>
      <c r="X1671" t="s">
        <v>59</v>
      </c>
      <c r="Y1671" t="str">
        <f t="shared" si="107"/>
        <v>Po</v>
      </c>
    </row>
    <row r="1672" spans="1:25" x14ac:dyDescent="0.3">
      <c r="A1672">
        <v>2034</v>
      </c>
      <c r="B1672">
        <v>478</v>
      </c>
      <c r="C1672" t="s">
        <v>32</v>
      </c>
      <c r="D1672" t="s">
        <v>27</v>
      </c>
      <c r="E1672">
        <f>VLOOKUP(D1672,Tabelle1!$A$2:$B$9,2,0)</f>
        <v>2</v>
      </c>
      <c r="F1672" t="s">
        <v>55</v>
      </c>
      <c r="G1672" t="s">
        <v>62</v>
      </c>
      <c r="H1672" t="str">
        <f>IF(AND(VLOOKUP(D1672,Tabelle1!$A$2:$C$9,3,0)="Uninf", G1672="yes"),"Uninf-AB",VLOOKUP(D1672,Tabelle1!$A$2:$C$9,3,0))</f>
        <v>wMelCS</v>
      </c>
      <c r="I1672" t="str">
        <f t="shared" si="104"/>
        <v>wMelCS_Po_2_-</v>
      </c>
      <c r="J1672">
        <v>4</v>
      </c>
      <c r="K1672">
        <v>32</v>
      </c>
      <c r="L1672">
        <v>11</v>
      </c>
      <c r="M1672" t="str">
        <f t="shared" si="105"/>
        <v>re10-11</v>
      </c>
      <c r="N1672">
        <v>11</v>
      </c>
      <c r="O1672">
        <v>0</v>
      </c>
      <c r="P1672">
        <v>65</v>
      </c>
      <c r="Q1672">
        <v>22.6</v>
      </c>
      <c r="R1672" t="s">
        <v>14</v>
      </c>
      <c r="S1672">
        <v>24</v>
      </c>
      <c r="T1672" s="4" t="s">
        <v>42</v>
      </c>
      <c r="U1672" t="s">
        <v>31</v>
      </c>
      <c r="V1672">
        <v>25.4420100655379</v>
      </c>
      <c r="W1672">
        <f t="shared" si="106"/>
        <v>25</v>
      </c>
      <c r="X1672" t="s">
        <v>59</v>
      </c>
      <c r="Y1672" t="str">
        <f t="shared" si="107"/>
        <v>Po</v>
      </c>
    </row>
    <row r="1673" spans="1:25" x14ac:dyDescent="0.3">
      <c r="A1673">
        <v>2044</v>
      </c>
      <c r="B1673">
        <v>452</v>
      </c>
      <c r="C1673" t="s">
        <v>32</v>
      </c>
      <c r="D1673" t="s">
        <v>27</v>
      </c>
      <c r="E1673">
        <f>VLOOKUP(D1673,Tabelle1!$A$2:$B$9,2,0)</f>
        <v>2</v>
      </c>
      <c r="F1673" t="s">
        <v>55</v>
      </c>
      <c r="G1673" t="s">
        <v>62</v>
      </c>
      <c r="H1673" t="str">
        <f>IF(AND(VLOOKUP(D1673,Tabelle1!$A$2:$C$9,3,0)="Uninf", G1673="yes"),"Uninf-AB",VLOOKUP(D1673,Tabelle1!$A$2:$C$9,3,0))</f>
        <v>wMelCS</v>
      </c>
      <c r="I1673" t="str">
        <f t="shared" si="104"/>
        <v>wMelCS_Po_2_-</v>
      </c>
      <c r="J1673">
        <v>4</v>
      </c>
      <c r="K1673">
        <v>32</v>
      </c>
      <c r="L1673">
        <v>11</v>
      </c>
      <c r="M1673" t="str">
        <f t="shared" si="105"/>
        <v>re10-11</v>
      </c>
      <c r="N1673">
        <v>11</v>
      </c>
      <c r="O1673">
        <v>0</v>
      </c>
      <c r="P1673">
        <v>65</v>
      </c>
      <c r="Q1673">
        <v>22.6</v>
      </c>
      <c r="R1673" t="s">
        <v>14</v>
      </c>
      <c r="S1673">
        <v>24</v>
      </c>
      <c r="T1673" s="4" t="s">
        <v>42</v>
      </c>
      <c r="U1673" t="s">
        <v>31</v>
      </c>
      <c r="V1673">
        <v>25.496467368175502</v>
      </c>
      <c r="W1673">
        <f t="shared" si="106"/>
        <v>25</v>
      </c>
      <c r="X1673" t="s">
        <v>59</v>
      </c>
      <c r="Y1673" t="str">
        <f t="shared" si="107"/>
        <v>Po</v>
      </c>
    </row>
    <row r="1674" spans="1:25" x14ac:dyDescent="0.3">
      <c r="A1674">
        <v>2044</v>
      </c>
      <c r="B1674">
        <v>440</v>
      </c>
      <c r="C1674" t="s">
        <v>32</v>
      </c>
      <c r="D1674" t="s">
        <v>27</v>
      </c>
      <c r="E1674">
        <f>VLOOKUP(D1674,Tabelle1!$A$2:$B$9,2,0)</f>
        <v>2</v>
      </c>
      <c r="F1674" t="s">
        <v>55</v>
      </c>
      <c r="G1674" t="s">
        <v>62</v>
      </c>
      <c r="H1674" t="str">
        <f>IF(AND(VLOOKUP(D1674,Tabelle1!$A$2:$C$9,3,0)="Uninf", G1674="yes"),"Uninf-AB",VLOOKUP(D1674,Tabelle1!$A$2:$C$9,3,0))</f>
        <v>wMelCS</v>
      </c>
      <c r="I1674" t="str">
        <f t="shared" si="104"/>
        <v>wMelCS_Po_2_-</v>
      </c>
      <c r="J1674">
        <v>4</v>
      </c>
      <c r="K1674">
        <v>32</v>
      </c>
      <c r="L1674">
        <v>11</v>
      </c>
      <c r="M1674" t="str">
        <f t="shared" si="105"/>
        <v>re10-11</v>
      </c>
      <c r="N1674">
        <v>11</v>
      </c>
      <c r="O1674">
        <v>0</v>
      </c>
      <c r="P1674">
        <v>65</v>
      </c>
      <c r="Q1674">
        <v>22.6</v>
      </c>
      <c r="R1674" t="s">
        <v>14</v>
      </c>
      <c r="S1674">
        <v>24</v>
      </c>
      <c r="T1674" s="4" t="s">
        <v>42</v>
      </c>
      <c r="U1674" t="s">
        <v>31</v>
      </c>
      <c r="V1674">
        <v>25.501195932803899</v>
      </c>
      <c r="W1674">
        <f t="shared" si="106"/>
        <v>26</v>
      </c>
      <c r="X1674" t="s">
        <v>59</v>
      </c>
      <c r="Y1674" t="str">
        <f t="shared" si="107"/>
        <v>Po</v>
      </c>
    </row>
    <row r="1675" spans="1:25" x14ac:dyDescent="0.3">
      <c r="A1675">
        <v>2114</v>
      </c>
      <c r="B1675">
        <v>458</v>
      </c>
      <c r="C1675" t="s">
        <v>32</v>
      </c>
      <c r="D1675" t="s">
        <v>27</v>
      </c>
      <c r="E1675">
        <f>VLOOKUP(D1675,Tabelle1!$A$2:$B$9,2,0)</f>
        <v>2</v>
      </c>
      <c r="F1675" t="s">
        <v>55</v>
      </c>
      <c r="G1675" t="s">
        <v>62</v>
      </c>
      <c r="H1675" t="str">
        <f>IF(AND(VLOOKUP(D1675,Tabelle1!$A$2:$C$9,3,0)="Uninf", G1675="yes"),"Uninf-AB",VLOOKUP(D1675,Tabelle1!$A$2:$C$9,3,0))</f>
        <v>wMelCS</v>
      </c>
      <c r="I1675" t="str">
        <f t="shared" si="104"/>
        <v>wMelCS_Po_2_-</v>
      </c>
      <c r="J1675">
        <v>4</v>
      </c>
      <c r="K1675">
        <v>32</v>
      </c>
      <c r="L1675">
        <v>11</v>
      </c>
      <c r="M1675" t="str">
        <f t="shared" si="105"/>
        <v>re10-11</v>
      </c>
      <c r="N1675">
        <v>11</v>
      </c>
      <c r="O1675">
        <v>0</v>
      </c>
      <c r="P1675">
        <v>65</v>
      </c>
      <c r="Q1675">
        <v>22.6</v>
      </c>
      <c r="R1675" t="s">
        <v>14</v>
      </c>
      <c r="S1675">
        <v>24</v>
      </c>
      <c r="T1675" s="4" t="s">
        <v>42</v>
      </c>
      <c r="U1675" t="s">
        <v>31</v>
      </c>
      <c r="V1675">
        <v>25.803587640793001</v>
      </c>
      <c r="W1675">
        <f t="shared" si="106"/>
        <v>26</v>
      </c>
      <c r="X1675" t="s">
        <v>59</v>
      </c>
      <c r="Y1675" t="str">
        <f t="shared" si="107"/>
        <v>Po</v>
      </c>
    </row>
    <row r="1676" spans="1:25" x14ac:dyDescent="0.3">
      <c r="A1676">
        <v>2140</v>
      </c>
      <c r="B1676">
        <v>444</v>
      </c>
      <c r="C1676" t="s">
        <v>32</v>
      </c>
      <c r="D1676" t="s">
        <v>27</v>
      </c>
      <c r="E1676">
        <f>VLOOKUP(D1676,Tabelle1!$A$2:$B$9,2,0)</f>
        <v>2</v>
      </c>
      <c r="F1676" t="s">
        <v>55</v>
      </c>
      <c r="G1676" t="s">
        <v>62</v>
      </c>
      <c r="H1676" t="str">
        <f>IF(AND(VLOOKUP(D1676,Tabelle1!$A$2:$C$9,3,0)="Uninf", G1676="yes"),"Uninf-AB",VLOOKUP(D1676,Tabelle1!$A$2:$C$9,3,0))</f>
        <v>wMelCS</v>
      </c>
      <c r="I1676" t="str">
        <f t="shared" si="104"/>
        <v>wMelCS_Po_2_-</v>
      </c>
      <c r="J1676">
        <v>4</v>
      </c>
      <c r="K1676">
        <v>32</v>
      </c>
      <c r="L1676">
        <v>11</v>
      </c>
      <c r="M1676" t="str">
        <f t="shared" si="105"/>
        <v>re10-11</v>
      </c>
      <c r="N1676">
        <v>11</v>
      </c>
      <c r="O1676">
        <v>0</v>
      </c>
      <c r="P1676">
        <v>65</v>
      </c>
      <c r="Q1676">
        <v>22.6</v>
      </c>
      <c r="R1676" t="s">
        <v>14</v>
      </c>
      <c r="S1676">
        <v>24</v>
      </c>
      <c r="T1676" s="4" t="s">
        <v>42</v>
      </c>
      <c r="U1676" t="s">
        <v>31</v>
      </c>
      <c r="V1676">
        <v>25.924055705643699</v>
      </c>
      <c r="W1676">
        <f t="shared" si="106"/>
        <v>26</v>
      </c>
      <c r="X1676" t="s">
        <v>59</v>
      </c>
      <c r="Y1676" t="str">
        <f t="shared" si="107"/>
        <v>Po</v>
      </c>
    </row>
    <row r="1677" spans="1:25" x14ac:dyDescent="0.3">
      <c r="A1677">
        <v>2196</v>
      </c>
      <c r="B1677">
        <v>440</v>
      </c>
      <c r="C1677" t="s">
        <v>32</v>
      </c>
      <c r="D1677" t="s">
        <v>27</v>
      </c>
      <c r="E1677">
        <f>VLOOKUP(D1677,Tabelle1!$A$2:$B$9,2,0)</f>
        <v>2</v>
      </c>
      <c r="F1677" t="s">
        <v>55</v>
      </c>
      <c r="G1677" t="s">
        <v>62</v>
      </c>
      <c r="H1677" t="str">
        <f>IF(AND(VLOOKUP(D1677,Tabelle1!$A$2:$C$9,3,0)="Uninf", G1677="yes"),"Uninf-AB",VLOOKUP(D1677,Tabelle1!$A$2:$C$9,3,0))</f>
        <v>wMelCS</v>
      </c>
      <c r="I1677" t="str">
        <f t="shared" si="104"/>
        <v>wMelCS_Po_2_-</v>
      </c>
      <c r="J1677">
        <v>4</v>
      </c>
      <c r="K1677">
        <v>32</v>
      </c>
      <c r="L1677">
        <v>11</v>
      </c>
      <c r="M1677" t="str">
        <f t="shared" si="105"/>
        <v>re10-11</v>
      </c>
      <c r="N1677">
        <v>11</v>
      </c>
      <c r="O1677">
        <v>0</v>
      </c>
      <c r="P1677">
        <v>65</v>
      </c>
      <c r="Q1677">
        <v>22.6</v>
      </c>
      <c r="R1677" t="s">
        <v>14</v>
      </c>
      <c r="S1677">
        <v>24</v>
      </c>
      <c r="T1677" s="4" t="s">
        <v>42</v>
      </c>
      <c r="U1677" t="s">
        <v>31</v>
      </c>
      <c r="V1677">
        <v>26.173219537798499</v>
      </c>
      <c r="W1677">
        <f t="shared" si="106"/>
        <v>26</v>
      </c>
      <c r="X1677" t="s">
        <v>59</v>
      </c>
      <c r="Y1677" t="str">
        <f t="shared" si="107"/>
        <v>Po</v>
      </c>
    </row>
    <row r="1678" spans="1:25" x14ac:dyDescent="0.3">
      <c r="A1678">
        <v>2196</v>
      </c>
      <c r="B1678">
        <v>426</v>
      </c>
      <c r="C1678" t="s">
        <v>32</v>
      </c>
      <c r="D1678" t="s">
        <v>27</v>
      </c>
      <c r="E1678">
        <f>VLOOKUP(D1678,Tabelle1!$A$2:$B$9,2,0)</f>
        <v>2</v>
      </c>
      <c r="F1678" t="s">
        <v>55</v>
      </c>
      <c r="G1678" t="s">
        <v>62</v>
      </c>
      <c r="H1678" t="str">
        <f>IF(AND(VLOOKUP(D1678,Tabelle1!$A$2:$C$9,3,0)="Uninf", G1678="yes"),"Uninf-AB",VLOOKUP(D1678,Tabelle1!$A$2:$C$9,3,0))</f>
        <v>wMelCS</v>
      </c>
      <c r="I1678" t="str">
        <f t="shared" si="104"/>
        <v>wMelCS_Po_2_-</v>
      </c>
      <c r="J1678">
        <v>4</v>
      </c>
      <c r="K1678">
        <v>32</v>
      </c>
      <c r="L1678">
        <v>11</v>
      </c>
      <c r="M1678" t="str">
        <f t="shared" si="105"/>
        <v>re10-11</v>
      </c>
      <c r="N1678">
        <v>11</v>
      </c>
      <c r="O1678">
        <v>0</v>
      </c>
      <c r="P1678">
        <v>65</v>
      </c>
      <c r="Q1678">
        <v>22.6</v>
      </c>
      <c r="R1678" t="s">
        <v>14</v>
      </c>
      <c r="S1678">
        <v>24</v>
      </c>
      <c r="T1678" s="4" t="s">
        <v>42</v>
      </c>
      <c r="U1678" t="s">
        <v>31</v>
      </c>
      <c r="V1678">
        <v>26.178736196531698</v>
      </c>
      <c r="W1678">
        <f t="shared" si="106"/>
        <v>26</v>
      </c>
      <c r="X1678" t="s">
        <v>59</v>
      </c>
      <c r="Y1678" t="str">
        <f t="shared" si="107"/>
        <v>Po</v>
      </c>
    </row>
    <row r="1679" spans="1:25" x14ac:dyDescent="0.3">
      <c r="A1679">
        <v>2254</v>
      </c>
      <c r="B1679">
        <v>440</v>
      </c>
      <c r="C1679" t="s">
        <v>32</v>
      </c>
      <c r="D1679" t="s">
        <v>27</v>
      </c>
      <c r="E1679">
        <f>VLOOKUP(D1679,Tabelle1!$A$2:$B$9,2,0)</f>
        <v>2</v>
      </c>
      <c r="F1679" t="s">
        <v>55</v>
      </c>
      <c r="G1679" t="s">
        <v>62</v>
      </c>
      <c r="H1679" t="str">
        <f>IF(AND(VLOOKUP(D1679,Tabelle1!$A$2:$C$9,3,0)="Uninf", G1679="yes"),"Uninf-AB",VLOOKUP(D1679,Tabelle1!$A$2:$C$9,3,0))</f>
        <v>wMelCS</v>
      </c>
      <c r="I1679" t="str">
        <f t="shared" si="104"/>
        <v>wMelCS_Po_2_-</v>
      </c>
      <c r="J1679">
        <v>4</v>
      </c>
      <c r="K1679">
        <v>32</v>
      </c>
      <c r="L1679">
        <v>11</v>
      </c>
      <c r="M1679" t="str">
        <f t="shared" si="105"/>
        <v>re10-11</v>
      </c>
      <c r="N1679">
        <v>11</v>
      </c>
      <c r="O1679">
        <v>0</v>
      </c>
      <c r="P1679">
        <v>65</v>
      </c>
      <c r="Q1679">
        <v>22.6</v>
      </c>
      <c r="R1679" t="s">
        <v>14</v>
      </c>
      <c r="S1679">
        <v>24</v>
      </c>
      <c r="T1679" s="4" t="s">
        <v>42</v>
      </c>
      <c r="U1679" t="s">
        <v>31</v>
      </c>
      <c r="V1679">
        <v>26.429649597599099</v>
      </c>
      <c r="W1679">
        <f t="shared" si="106"/>
        <v>26</v>
      </c>
      <c r="X1679" t="s">
        <v>59</v>
      </c>
      <c r="Y1679" t="str">
        <f t="shared" si="107"/>
        <v>Po</v>
      </c>
    </row>
    <row r="1680" spans="1:25" x14ac:dyDescent="0.3">
      <c r="A1680">
        <v>2254</v>
      </c>
      <c r="B1680">
        <v>432</v>
      </c>
      <c r="C1680" t="s">
        <v>32</v>
      </c>
      <c r="D1680" t="s">
        <v>27</v>
      </c>
      <c r="E1680">
        <f>VLOOKUP(D1680,Tabelle1!$A$2:$B$9,2,0)</f>
        <v>2</v>
      </c>
      <c r="F1680" t="s">
        <v>55</v>
      </c>
      <c r="G1680" t="s">
        <v>62</v>
      </c>
      <c r="H1680" t="str">
        <f>IF(AND(VLOOKUP(D1680,Tabelle1!$A$2:$C$9,3,0)="Uninf", G1680="yes"),"Uninf-AB",VLOOKUP(D1680,Tabelle1!$A$2:$C$9,3,0))</f>
        <v>wMelCS</v>
      </c>
      <c r="I1680" t="str">
        <f t="shared" si="104"/>
        <v>wMelCS_Po_2_-</v>
      </c>
      <c r="J1680">
        <v>4</v>
      </c>
      <c r="K1680">
        <v>32</v>
      </c>
      <c r="L1680">
        <v>11</v>
      </c>
      <c r="M1680" t="str">
        <f t="shared" si="105"/>
        <v>re10-11</v>
      </c>
      <c r="N1680">
        <v>11</v>
      </c>
      <c r="O1680">
        <v>0</v>
      </c>
      <c r="P1680">
        <v>65</v>
      </c>
      <c r="Q1680">
        <v>22.6</v>
      </c>
      <c r="R1680" t="s">
        <v>14</v>
      </c>
      <c r="S1680">
        <v>24</v>
      </c>
      <c r="T1680" s="4" t="s">
        <v>42</v>
      </c>
      <c r="U1680" t="s">
        <v>31</v>
      </c>
      <c r="V1680">
        <v>26.432801974018101</v>
      </c>
      <c r="W1680">
        <f t="shared" si="106"/>
        <v>26</v>
      </c>
      <c r="X1680" t="s">
        <v>59</v>
      </c>
      <c r="Y1680" t="str">
        <f t="shared" si="107"/>
        <v>Po</v>
      </c>
    </row>
    <row r="1681" spans="1:25" x14ac:dyDescent="0.3">
      <c r="A1681">
        <v>2262</v>
      </c>
      <c r="B1681">
        <v>422</v>
      </c>
      <c r="C1681" t="s">
        <v>32</v>
      </c>
      <c r="D1681" t="s">
        <v>27</v>
      </c>
      <c r="E1681">
        <f>VLOOKUP(D1681,Tabelle1!$A$2:$B$9,2,0)</f>
        <v>2</v>
      </c>
      <c r="F1681" t="s">
        <v>55</v>
      </c>
      <c r="G1681" t="s">
        <v>62</v>
      </c>
      <c r="H1681" t="str">
        <f>IF(AND(VLOOKUP(D1681,Tabelle1!$A$2:$C$9,3,0)="Uninf", G1681="yes"),"Uninf-AB",VLOOKUP(D1681,Tabelle1!$A$2:$C$9,3,0))</f>
        <v>wMelCS</v>
      </c>
      <c r="I1681" t="str">
        <f t="shared" si="104"/>
        <v>wMelCS_Po_2_-</v>
      </c>
      <c r="J1681">
        <v>4</v>
      </c>
      <c r="K1681">
        <v>32</v>
      </c>
      <c r="L1681">
        <v>11</v>
      </c>
      <c r="M1681" t="str">
        <f t="shared" si="105"/>
        <v>re10-11</v>
      </c>
      <c r="N1681">
        <v>11</v>
      </c>
      <c r="O1681">
        <v>0</v>
      </c>
      <c r="P1681">
        <v>65</v>
      </c>
      <c r="Q1681">
        <v>22.6</v>
      </c>
      <c r="R1681" t="s">
        <v>14</v>
      </c>
      <c r="S1681">
        <v>24</v>
      </c>
      <c r="T1681" s="4" t="s">
        <v>42</v>
      </c>
      <c r="U1681" t="s">
        <v>31</v>
      </c>
      <c r="V1681">
        <v>26.472112107962499</v>
      </c>
      <c r="W1681">
        <f t="shared" si="106"/>
        <v>26</v>
      </c>
      <c r="X1681" t="s">
        <v>59</v>
      </c>
      <c r="Y1681" t="str">
        <f t="shared" si="107"/>
        <v>Po</v>
      </c>
    </row>
    <row r="1682" spans="1:25" x14ac:dyDescent="0.3">
      <c r="A1682">
        <v>2272</v>
      </c>
      <c r="B1682">
        <v>464</v>
      </c>
      <c r="C1682" t="s">
        <v>32</v>
      </c>
      <c r="D1682" t="s">
        <v>27</v>
      </c>
      <c r="E1682">
        <f>VLOOKUP(D1682,Tabelle1!$A$2:$B$9,2,0)</f>
        <v>2</v>
      </c>
      <c r="F1682" t="s">
        <v>55</v>
      </c>
      <c r="G1682" t="s">
        <v>62</v>
      </c>
      <c r="H1682" t="str">
        <f>IF(AND(VLOOKUP(D1682,Tabelle1!$A$2:$C$9,3,0)="Uninf", G1682="yes"),"Uninf-AB",VLOOKUP(D1682,Tabelle1!$A$2:$C$9,3,0))</f>
        <v>wMelCS</v>
      </c>
      <c r="I1682" t="str">
        <f t="shared" si="104"/>
        <v>wMelCS_Po_2_-</v>
      </c>
      <c r="J1682">
        <v>4</v>
      </c>
      <c r="K1682">
        <v>32</v>
      </c>
      <c r="L1682">
        <v>11</v>
      </c>
      <c r="M1682" t="str">
        <f t="shared" si="105"/>
        <v>re10-11</v>
      </c>
      <c r="N1682">
        <v>11</v>
      </c>
      <c r="O1682">
        <v>0</v>
      </c>
      <c r="P1682">
        <v>65</v>
      </c>
      <c r="Q1682">
        <v>22.6</v>
      </c>
      <c r="R1682" t="s">
        <v>14</v>
      </c>
      <c r="S1682">
        <v>24</v>
      </c>
      <c r="T1682" s="4" t="s">
        <v>42</v>
      </c>
      <c r="U1682" t="s">
        <v>31</v>
      </c>
      <c r="V1682">
        <v>26.499774211038901</v>
      </c>
      <c r="W1682">
        <f t="shared" si="106"/>
        <v>26</v>
      </c>
      <c r="X1682" t="s">
        <v>59</v>
      </c>
      <c r="Y1682" t="str">
        <f t="shared" si="107"/>
        <v>Po</v>
      </c>
    </row>
    <row r="1683" spans="1:25" x14ac:dyDescent="0.3">
      <c r="A1683">
        <v>2386</v>
      </c>
      <c r="B1683">
        <v>412</v>
      </c>
      <c r="C1683" t="s">
        <v>32</v>
      </c>
      <c r="D1683" t="s">
        <v>27</v>
      </c>
      <c r="E1683">
        <f>VLOOKUP(D1683,Tabelle1!$A$2:$B$9,2,0)</f>
        <v>2</v>
      </c>
      <c r="F1683" t="s">
        <v>55</v>
      </c>
      <c r="G1683" t="s">
        <v>62</v>
      </c>
      <c r="H1683" t="str">
        <f>IF(AND(VLOOKUP(D1683,Tabelle1!$A$2:$C$9,3,0)="Uninf", G1683="yes"),"Uninf-AB",VLOOKUP(D1683,Tabelle1!$A$2:$C$9,3,0))</f>
        <v>wMelCS</v>
      </c>
      <c r="I1683" t="str">
        <f t="shared" si="104"/>
        <v>wMelCS_Po_2_-</v>
      </c>
      <c r="J1683">
        <v>4</v>
      </c>
      <c r="K1683">
        <v>32</v>
      </c>
      <c r="L1683">
        <v>11</v>
      </c>
      <c r="M1683" t="str">
        <f t="shared" si="105"/>
        <v>re10-11</v>
      </c>
      <c r="N1683">
        <v>11</v>
      </c>
      <c r="O1683">
        <v>0</v>
      </c>
      <c r="P1683">
        <v>65</v>
      </c>
      <c r="Q1683">
        <v>22.6</v>
      </c>
      <c r="R1683" t="s">
        <v>14</v>
      </c>
      <c r="S1683">
        <v>24</v>
      </c>
      <c r="T1683" s="4" t="s">
        <v>42</v>
      </c>
      <c r="U1683" t="s">
        <v>31</v>
      </c>
      <c r="V1683">
        <v>27.024282361508199</v>
      </c>
      <c r="W1683">
        <f t="shared" si="106"/>
        <v>27</v>
      </c>
      <c r="X1683" t="s">
        <v>59</v>
      </c>
      <c r="Y1683" t="str">
        <f t="shared" si="107"/>
        <v>Po</v>
      </c>
    </row>
    <row r="1684" spans="1:25" x14ac:dyDescent="0.3">
      <c r="A1684">
        <v>2418</v>
      </c>
      <c r="B1684">
        <v>406</v>
      </c>
      <c r="C1684" t="s">
        <v>32</v>
      </c>
      <c r="D1684" t="s">
        <v>27</v>
      </c>
      <c r="E1684">
        <f>VLOOKUP(D1684,Tabelle1!$A$2:$B$9,2,0)</f>
        <v>2</v>
      </c>
      <c r="F1684" t="s">
        <v>55</v>
      </c>
      <c r="G1684" t="s">
        <v>62</v>
      </c>
      <c r="H1684" t="str">
        <f>IF(AND(VLOOKUP(D1684,Tabelle1!$A$2:$C$9,3,0)="Uninf", G1684="yes"),"Uninf-AB",VLOOKUP(D1684,Tabelle1!$A$2:$C$9,3,0))</f>
        <v>wMelCS</v>
      </c>
      <c r="I1684" t="str">
        <f t="shared" si="104"/>
        <v>wMelCS_Po_2_-</v>
      </c>
      <c r="J1684">
        <v>4</v>
      </c>
      <c r="K1684">
        <v>32</v>
      </c>
      <c r="L1684">
        <v>11</v>
      </c>
      <c r="M1684" t="str">
        <f t="shared" si="105"/>
        <v>re10-11</v>
      </c>
      <c r="N1684">
        <v>11</v>
      </c>
      <c r="O1684">
        <v>0</v>
      </c>
      <c r="P1684">
        <v>65</v>
      </c>
      <c r="Q1684">
        <v>22.6</v>
      </c>
      <c r="R1684" t="s">
        <v>14</v>
      </c>
      <c r="S1684">
        <v>24</v>
      </c>
      <c r="T1684" s="4" t="s">
        <v>42</v>
      </c>
      <c r="U1684" t="s">
        <v>31</v>
      </c>
      <c r="V1684">
        <v>27.168125297505501</v>
      </c>
      <c r="W1684">
        <f t="shared" si="106"/>
        <v>27</v>
      </c>
      <c r="X1684" t="s">
        <v>59</v>
      </c>
      <c r="Y1684" t="str">
        <f t="shared" si="107"/>
        <v>Po</v>
      </c>
    </row>
    <row r="1685" spans="1:25" x14ac:dyDescent="0.3">
      <c r="A1685">
        <v>2436</v>
      </c>
      <c r="B1685">
        <v>448</v>
      </c>
      <c r="C1685" t="s">
        <v>32</v>
      </c>
      <c r="D1685" t="s">
        <v>27</v>
      </c>
      <c r="E1685">
        <f>VLOOKUP(D1685,Tabelle1!$A$2:$B$9,2,0)</f>
        <v>2</v>
      </c>
      <c r="F1685" t="s">
        <v>55</v>
      </c>
      <c r="G1685" t="s">
        <v>62</v>
      </c>
      <c r="H1685" t="str">
        <f>IF(AND(VLOOKUP(D1685,Tabelle1!$A$2:$C$9,3,0)="Uninf", G1685="yes"),"Uninf-AB",VLOOKUP(D1685,Tabelle1!$A$2:$C$9,3,0))</f>
        <v>wMelCS</v>
      </c>
      <c r="I1685" t="str">
        <f t="shared" si="104"/>
        <v>wMelCS_Po_2_-</v>
      </c>
      <c r="J1685">
        <v>4</v>
      </c>
      <c r="K1685">
        <v>32</v>
      </c>
      <c r="L1685">
        <v>11</v>
      </c>
      <c r="M1685" t="str">
        <f t="shared" si="105"/>
        <v>re10-11</v>
      </c>
      <c r="N1685">
        <v>11</v>
      </c>
      <c r="O1685">
        <v>0</v>
      </c>
      <c r="P1685">
        <v>65</v>
      </c>
      <c r="Q1685">
        <v>22.6</v>
      </c>
      <c r="R1685" t="s">
        <v>14</v>
      </c>
      <c r="S1685">
        <v>24</v>
      </c>
      <c r="T1685" s="4" t="s">
        <v>42</v>
      </c>
      <c r="U1685" t="s">
        <v>31</v>
      </c>
      <c r="V1685">
        <v>27.231157064002598</v>
      </c>
      <c r="W1685">
        <f t="shared" si="106"/>
        <v>27</v>
      </c>
      <c r="X1685" t="s">
        <v>59</v>
      </c>
      <c r="Y1685" t="str">
        <f t="shared" si="107"/>
        <v>Po</v>
      </c>
    </row>
    <row r="1686" spans="1:25" x14ac:dyDescent="0.3">
      <c r="A1686">
        <v>276</v>
      </c>
      <c r="B1686">
        <v>1070</v>
      </c>
      <c r="C1686" t="s">
        <v>32</v>
      </c>
      <c r="D1686" t="s">
        <v>27</v>
      </c>
      <c r="E1686">
        <f>VLOOKUP(D1686,Tabelle1!$A$2:$B$9,2,0)</f>
        <v>2</v>
      </c>
      <c r="F1686" t="s">
        <v>55</v>
      </c>
      <c r="G1686" t="s">
        <v>62</v>
      </c>
      <c r="H1686" t="str">
        <f>IF(AND(VLOOKUP(D1686,Tabelle1!$A$2:$C$9,3,0)="Uninf", G1686="yes"),"Uninf-AB",VLOOKUP(D1686,Tabelle1!$A$2:$C$9,3,0))</f>
        <v>wMelCS</v>
      </c>
      <c r="I1686" t="str">
        <f t="shared" si="104"/>
        <v>wMelCS_Po_2_-</v>
      </c>
      <c r="J1686">
        <v>2</v>
      </c>
      <c r="K1686">
        <v>32</v>
      </c>
      <c r="L1686">
        <v>12</v>
      </c>
      <c r="M1686" t="str">
        <f t="shared" si="105"/>
        <v>re10-12</v>
      </c>
      <c r="N1686">
        <v>11</v>
      </c>
      <c r="O1686">
        <v>0</v>
      </c>
      <c r="P1686">
        <v>65</v>
      </c>
      <c r="Q1686">
        <v>22.6</v>
      </c>
      <c r="R1686" t="s">
        <v>14</v>
      </c>
      <c r="S1686">
        <v>24</v>
      </c>
      <c r="T1686" s="4" t="s">
        <v>42</v>
      </c>
      <c r="U1686" t="s">
        <v>31</v>
      </c>
      <c r="V1686">
        <v>17.592383541980499</v>
      </c>
      <c r="W1686">
        <f t="shared" si="106"/>
        <v>18</v>
      </c>
      <c r="X1686" t="s">
        <v>59</v>
      </c>
      <c r="Y1686" t="str">
        <f t="shared" si="107"/>
        <v>Po</v>
      </c>
    </row>
    <row r="1687" spans="1:25" x14ac:dyDescent="0.3">
      <c r="A1687">
        <v>278</v>
      </c>
      <c r="B1687">
        <v>1048</v>
      </c>
      <c r="C1687" t="s">
        <v>32</v>
      </c>
      <c r="D1687" t="s">
        <v>27</v>
      </c>
      <c r="E1687">
        <f>VLOOKUP(D1687,Tabelle1!$A$2:$B$9,2,0)</f>
        <v>2</v>
      </c>
      <c r="F1687" t="s">
        <v>55</v>
      </c>
      <c r="G1687" t="s">
        <v>62</v>
      </c>
      <c r="H1687" t="str">
        <f>IF(AND(VLOOKUP(D1687,Tabelle1!$A$2:$C$9,3,0)="Uninf", G1687="yes"),"Uninf-AB",VLOOKUP(D1687,Tabelle1!$A$2:$C$9,3,0))</f>
        <v>wMelCS</v>
      </c>
      <c r="I1687" t="str">
        <f t="shared" si="104"/>
        <v>wMelCS_Po_2_-</v>
      </c>
      <c r="J1687">
        <v>2</v>
      </c>
      <c r="K1687">
        <v>32</v>
      </c>
      <c r="L1687">
        <v>12</v>
      </c>
      <c r="M1687" t="str">
        <f t="shared" si="105"/>
        <v>re10-12</v>
      </c>
      <c r="N1687">
        <v>11</v>
      </c>
      <c r="O1687">
        <v>0</v>
      </c>
      <c r="P1687">
        <v>65</v>
      </c>
      <c r="Q1687">
        <v>22.6</v>
      </c>
      <c r="R1687" t="s">
        <v>14</v>
      </c>
      <c r="S1687">
        <v>24</v>
      </c>
      <c r="T1687" s="4" t="s">
        <v>42</v>
      </c>
      <c r="U1687" t="s">
        <v>31</v>
      </c>
      <c r="V1687">
        <v>17.6091181707598</v>
      </c>
      <c r="W1687">
        <f t="shared" si="106"/>
        <v>18</v>
      </c>
      <c r="X1687" t="s">
        <v>59</v>
      </c>
      <c r="Y1687" t="str">
        <f t="shared" si="107"/>
        <v>Po</v>
      </c>
    </row>
    <row r="1688" spans="1:25" x14ac:dyDescent="0.3">
      <c r="A1688">
        <v>352</v>
      </c>
      <c r="B1688">
        <v>1052</v>
      </c>
      <c r="C1688" t="s">
        <v>32</v>
      </c>
      <c r="D1688" t="s">
        <v>27</v>
      </c>
      <c r="E1688">
        <f>VLOOKUP(D1688,Tabelle1!$A$2:$B$9,2,0)</f>
        <v>2</v>
      </c>
      <c r="F1688" t="s">
        <v>55</v>
      </c>
      <c r="G1688" t="s">
        <v>62</v>
      </c>
      <c r="H1688" t="str">
        <f>IF(AND(VLOOKUP(D1688,Tabelle1!$A$2:$C$9,3,0)="Uninf", G1688="yes"),"Uninf-AB",VLOOKUP(D1688,Tabelle1!$A$2:$C$9,3,0))</f>
        <v>wMelCS</v>
      </c>
      <c r="I1688" t="str">
        <f t="shared" si="104"/>
        <v>wMelCS_Po_2_-</v>
      </c>
      <c r="J1688">
        <v>2</v>
      </c>
      <c r="K1688">
        <v>32</v>
      </c>
      <c r="L1688">
        <v>12</v>
      </c>
      <c r="M1688" t="str">
        <f t="shared" si="105"/>
        <v>re10-12</v>
      </c>
      <c r="N1688">
        <v>11</v>
      </c>
      <c r="O1688">
        <v>0</v>
      </c>
      <c r="P1688">
        <v>65</v>
      </c>
      <c r="Q1688">
        <v>22.6</v>
      </c>
      <c r="R1688" t="s">
        <v>14</v>
      </c>
      <c r="S1688">
        <v>24</v>
      </c>
      <c r="T1688" s="4" t="s">
        <v>42</v>
      </c>
      <c r="U1688" t="s">
        <v>31</v>
      </c>
      <c r="V1688">
        <v>17.936217081223599</v>
      </c>
      <c r="W1688">
        <f t="shared" si="106"/>
        <v>18</v>
      </c>
      <c r="X1688" t="s">
        <v>59</v>
      </c>
      <c r="Y1688" t="str">
        <f t="shared" si="107"/>
        <v>Po</v>
      </c>
    </row>
    <row r="1689" spans="1:25" x14ac:dyDescent="0.3">
      <c r="A1689">
        <v>436</v>
      </c>
      <c r="B1689">
        <v>1064</v>
      </c>
      <c r="C1689" t="s">
        <v>32</v>
      </c>
      <c r="D1689" t="s">
        <v>27</v>
      </c>
      <c r="E1689">
        <f>VLOOKUP(D1689,Tabelle1!$A$2:$B$9,2,0)</f>
        <v>2</v>
      </c>
      <c r="F1689" t="s">
        <v>55</v>
      </c>
      <c r="G1689" t="s">
        <v>62</v>
      </c>
      <c r="H1689" t="str">
        <f>IF(AND(VLOOKUP(D1689,Tabelle1!$A$2:$C$9,3,0)="Uninf", G1689="yes"),"Uninf-AB",VLOOKUP(D1689,Tabelle1!$A$2:$C$9,3,0))</f>
        <v>wMelCS</v>
      </c>
      <c r="I1689" t="str">
        <f t="shared" si="104"/>
        <v>wMelCS_Po_2_-</v>
      </c>
      <c r="J1689">
        <v>2</v>
      </c>
      <c r="K1689">
        <v>32</v>
      </c>
      <c r="L1689">
        <v>12</v>
      </c>
      <c r="M1689" t="str">
        <f t="shared" si="105"/>
        <v>re10-12</v>
      </c>
      <c r="N1689">
        <v>11</v>
      </c>
      <c r="O1689">
        <v>0</v>
      </c>
      <c r="P1689">
        <v>65</v>
      </c>
      <c r="Q1689">
        <v>22.6</v>
      </c>
      <c r="R1689" t="s">
        <v>14</v>
      </c>
      <c r="S1689">
        <v>24</v>
      </c>
      <c r="T1689" s="4" t="s">
        <v>42</v>
      </c>
      <c r="U1689" t="s">
        <v>31</v>
      </c>
      <c r="V1689">
        <v>18.304855006224901</v>
      </c>
      <c r="W1689">
        <f t="shared" si="106"/>
        <v>18</v>
      </c>
      <c r="X1689" t="s">
        <v>59</v>
      </c>
      <c r="Y1689" t="str">
        <f t="shared" si="107"/>
        <v>Po</v>
      </c>
    </row>
    <row r="1690" spans="1:25" x14ac:dyDescent="0.3">
      <c r="A1690">
        <v>474</v>
      </c>
      <c r="B1690">
        <v>1088</v>
      </c>
      <c r="C1690" t="s">
        <v>32</v>
      </c>
      <c r="D1690" t="s">
        <v>27</v>
      </c>
      <c r="E1690">
        <f>VLOOKUP(D1690,Tabelle1!$A$2:$B$9,2,0)</f>
        <v>2</v>
      </c>
      <c r="F1690" t="s">
        <v>55</v>
      </c>
      <c r="G1690" t="s">
        <v>62</v>
      </c>
      <c r="H1690" t="str">
        <f>IF(AND(VLOOKUP(D1690,Tabelle1!$A$2:$C$9,3,0)="Uninf", G1690="yes"),"Uninf-AB",VLOOKUP(D1690,Tabelle1!$A$2:$C$9,3,0))</f>
        <v>wMelCS</v>
      </c>
      <c r="I1690" t="str">
        <f t="shared" si="104"/>
        <v>wMelCS_Po_2_-</v>
      </c>
      <c r="J1690">
        <v>2</v>
      </c>
      <c r="K1690">
        <v>32</v>
      </c>
      <c r="L1690">
        <v>12</v>
      </c>
      <c r="M1690" t="str">
        <f t="shared" si="105"/>
        <v>re10-12</v>
      </c>
      <c r="N1690">
        <v>11</v>
      </c>
      <c r="O1690">
        <v>0</v>
      </c>
      <c r="P1690">
        <v>65</v>
      </c>
      <c r="Q1690">
        <v>22.6</v>
      </c>
      <c r="R1690" t="s">
        <v>14</v>
      </c>
      <c r="S1690">
        <v>24</v>
      </c>
      <c r="T1690" s="4" t="s">
        <v>42</v>
      </c>
      <c r="U1690" t="s">
        <v>31</v>
      </c>
      <c r="V1690">
        <v>18.464988502381601</v>
      </c>
      <c r="W1690">
        <f t="shared" si="106"/>
        <v>18</v>
      </c>
      <c r="X1690" t="s">
        <v>59</v>
      </c>
      <c r="Y1690" t="str">
        <f t="shared" si="107"/>
        <v>Po</v>
      </c>
    </row>
    <row r="1691" spans="1:25" x14ac:dyDescent="0.3">
      <c r="A1691">
        <v>812</v>
      </c>
      <c r="B1691">
        <v>1074</v>
      </c>
      <c r="C1691" t="s">
        <v>32</v>
      </c>
      <c r="D1691" t="s">
        <v>27</v>
      </c>
      <c r="E1691">
        <f>VLOOKUP(D1691,Tabelle1!$A$2:$B$9,2,0)</f>
        <v>2</v>
      </c>
      <c r="F1691" t="s">
        <v>55</v>
      </c>
      <c r="G1691" t="s">
        <v>62</v>
      </c>
      <c r="H1691" t="str">
        <f>IF(AND(VLOOKUP(D1691,Tabelle1!$A$2:$C$9,3,0)="Uninf", G1691="yes"),"Uninf-AB",VLOOKUP(D1691,Tabelle1!$A$2:$C$9,3,0))</f>
        <v>wMelCS</v>
      </c>
      <c r="I1691" t="str">
        <f t="shared" si="104"/>
        <v>wMelCS_Po_2_-</v>
      </c>
      <c r="J1691">
        <v>2</v>
      </c>
      <c r="K1691">
        <v>32</v>
      </c>
      <c r="L1691">
        <v>12</v>
      </c>
      <c r="M1691" t="str">
        <f t="shared" si="105"/>
        <v>re10-12</v>
      </c>
      <c r="N1691">
        <v>11</v>
      </c>
      <c r="O1691">
        <v>0</v>
      </c>
      <c r="P1691">
        <v>65</v>
      </c>
      <c r="Q1691">
        <v>22.6</v>
      </c>
      <c r="R1691" t="s">
        <v>14</v>
      </c>
      <c r="S1691">
        <v>24</v>
      </c>
      <c r="T1691" s="4" t="s">
        <v>42</v>
      </c>
      <c r="U1691" t="s">
        <v>31</v>
      </c>
      <c r="V1691">
        <v>19.970557586880801</v>
      </c>
      <c r="W1691">
        <f t="shared" si="106"/>
        <v>20</v>
      </c>
      <c r="X1691" t="s">
        <v>59</v>
      </c>
      <c r="Y1691" t="str">
        <f t="shared" si="107"/>
        <v>Po</v>
      </c>
    </row>
    <row r="1692" spans="1:25" x14ac:dyDescent="0.3">
      <c r="A1692">
        <v>930</v>
      </c>
      <c r="B1692">
        <v>1000</v>
      </c>
      <c r="C1692" t="s">
        <v>32</v>
      </c>
      <c r="D1692" t="s">
        <v>27</v>
      </c>
      <c r="E1692">
        <f>VLOOKUP(D1692,Tabelle1!$A$2:$B$9,2,0)</f>
        <v>2</v>
      </c>
      <c r="F1692" t="s">
        <v>55</v>
      </c>
      <c r="G1692" t="s">
        <v>62</v>
      </c>
      <c r="H1692" t="str">
        <f>IF(AND(VLOOKUP(D1692,Tabelle1!$A$2:$C$9,3,0)="Uninf", G1692="yes"),"Uninf-AB",VLOOKUP(D1692,Tabelle1!$A$2:$C$9,3,0))</f>
        <v>wMelCS</v>
      </c>
      <c r="I1692" t="str">
        <f t="shared" si="104"/>
        <v>wMelCS_Po_2_-</v>
      </c>
      <c r="J1692">
        <v>2</v>
      </c>
      <c r="K1692">
        <v>32</v>
      </c>
      <c r="L1692">
        <v>12</v>
      </c>
      <c r="M1692" t="str">
        <f t="shared" si="105"/>
        <v>re10-12</v>
      </c>
      <c r="N1692">
        <v>11</v>
      </c>
      <c r="O1692">
        <v>0</v>
      </c>
      <c r="P1692">
        <v>65</v>
      </c>
      <c r="Q1692">
        <v>22.6</v>
      </c>
      <c r="R1692" t="s">
        <v>14</v>
      </c>
      <c r="S1692">
        <v>24</v>
      </c>
      <c r="T1692" s="4" t="s">
        <v>42</v>
      </c>
      <c r="U1692" t="s">
        <v>31</v>
      </c>
      <c r="V1692">
        <v>20.520848359982502</v>
      </c>
      <c r="W1692">
        <f t="shared" si="106"/>
        <v>21</v>
      </c>
      <c r="X1692" t="s">
        <v>59</v>
      </c>
      <c r="Y1692" t="str">
        <f t="shared" si="107"/>
        <v>Po</v>
      </c>
    </row>
    <row r="1693" spans="1:25" x14ac:dyDescent="0.3">
      <c r="A1693">
        <v>1094</v>
      </c>
      <c r="B1693">
        <v>1042</v>
      </c>
      <c r="C1693" t="s">
        <v>32</v>
      </c>
      <c r="D1693" t="s">
        <v>27</v>
      </c>
      <c r="E1693">
        <f>VLOOKUP(D1693,Tabelle1!$A$2:$B$9,2,0)</f>
        <v>2</v>
      </c>
      <c r="F1693" t="s">
        <v>55</v>
      </c>
      <c r="G1693" t="s">
        <v>62</v>
      </c>
      <c r="H1693" t="str">
        <f>IF(AND(VLOOKUP(D1693,Tabelle1!$A$2:$C$9,3,0)="Uninf", G1693="yes"),"Uninf-AB",VLOOKUP(D1693,Tabelle1!$A$2:$C$9,3,0))</f>
        <v>wMelCS</v>
      </c>
      <c r="I1693" t="str">
        <f t="shared" si="104"/>
        <v>wMelCS_Po_2_-</v>
      </c>
      <c r="J1693">
        <v>2</v>
      </c>
      <c r="K1693">
        <v>32</v>
      </c>
      <c r="L1693">
        <v>12</v>
      </c>
      <c r="M1693" t="str">
        <f t="shared" si="105"/>
        <v>re10-12</v>
      </c>
      <c r="N1693">
        <v>11</v>
      </c>
      <c r="O1693">
        <v>0</v>
      </c>
      <c r="P1693">
        <v>65</v>
      </c>
      <c r="Q1693">
        <v>22.6</v>
      </c>
      <c r="R1693" t="s">
        <v>14</v>
      </c>
      <c r="S1693">
        <v>24</v>
      </c>
      <c r="T1693" s="4" t="s">
        <v>42</v>
      </c>
      <c r="U1693" t="s">
        <v>31</v>
      </c>
      <c r="V1693">
        <v>21.233938743641101</v>
      </c>
      <c r="W1693">
        <f t="shared" si="106"/>
        <v>21</v>
      </c>
      <c r="X1693" t="s">
        <v>59</v>
      </c>
      <c r="Y1693" t="str">
        <f t="shared" si="107"/>
        <v>Po</v>
      </c>
    </row>
    <row r="1694" spans="1:25" x14ac:dyDescent="0.3">
      <c r="A1694">
        <v>1150</v>
      </c>
      <c r="B1694">
        <v>994</v>
      </c>
      <c r="C1694" t="s">
        <v>32</v>
      </c>
      <c r="D1694" t="s">
        <v>27</v>
      </c>
      <c r="E1694">
        <f>VLOOKUP(D1694,Tabelle1!$A$2:$B$9,2,0)</f>
        <v>2</v>
      </c>
      <c r="F1694" t="s">
        <v>55</v>
      </c>
      <c r="G1694" t="s">
        <v>62</v>
      </c>
      <c r="H1694" t="str">
        <f>IF(AND(VLOOKUP(D1694,Tabelle1!$A$2:$C$9,3,0)="Uninf", G1694="yes"),"Uninf-AB",VLOOKUP(D1694,Tabelle1!$A$2:$C$9,3,0))</f>
        <v>wMelCS</v>
      </c>
      <c r="I1694" t="str">
        <f t="shared" si="104"/>
        <v>wMelCS_Po_2_-</v>
      </c>
      <c r="J1694">
        <v>2</v>
      </c>
      <c r="K1694">
        <v>32</v>
      </c>
      <c r="L1694">
        <v>12</v>
      </c>
      <c r="M1694" t="str">
        <f t="shared" si="105"/>
        <v>re10-12</v>
      </c>
      <c r="N1694">
        <v>11</v>
      </c>
      <c r="O1694">
        <v>0</v>
      </c>
      <c r="P1694">
        <v>65</v>
      </c>
      <c r="Q1694">
        <v>22.6</v>
      </c>
      <c r="R1694" t="s">
        <v>14</v>
      </c>
      <c r="S1694">
        <v>24</v>
      </c>
      <c r="T1694" s="4" t="s">
        <v>42</v>
      </c>
      <c r="U1694" t="s">
        <v>31</v>
      </c>
      <c r="V1694">
        <v>21.499693218309499</v>
      </c>
      <c r="W1694">
        <f t="shared" si="106"/>
        <v>21</v>
      </c>
      <c r="X1694" t="s">
        <v>59</v>
      </c>
      <c r="Y1694" t="str">
        <f t="shared" si="107"/>
        <v>Po</v>
      </c>
    </row>
    <row r="1695" spans="1:25" x14ac:dyDescent="0.3">
      <c r="A1695">
        <v>1162</v>
      </c>
      <c r="B1695">
        <v>1018</v>
      </c>
      <c r="C1695" t="s">
        <v>32</v>
      </c>
      <c r="D1695" t="s">
        <v>27</v>
      </c>
      <c r="E1695">
        <f>VLOOKUP(D1695,Tabelle1!$A$2:$B$9,2,0)</f>
        <v>2</v>
      </c>
      <c r="F1695" t="s">
        <v>55</v>
      </c>
      <c r="G1695" t="s">
        <v>62</v>
      </c>
      <c r="H1695" t="str">
        <f>IF(AND(VLOOKUP(D1695,Tabelle1!$A$2:$C$9,3,0)="Uninf", G1695="yes"),"Uninf-AB",VLOOKUP(D1695,Tabelle1!$A$2:$C$9,3,0))</f>
        <v>wMelCS</v>
      </c>
      <c r="I1695" t="str">
        <f t="shared" si="104"/>
        <v>wMelCS_Po_2_-</v>
      </c>
      <c r="J1695">
        <v>2</v>
      </c>
      <c r="K1695">
        <v>32</v>
      </c>
      <c r="L1695">
        <v>12</v>
      </c>
      <c r="M1695" t="str">
        <f t="shared" si="105"/>
        <v>re10-12</v>
      </c>
      <c r="N1695">
        <v>11</v>
      </c>
      <c r="O1695">
        <v>0</v>
      </c>
      <c r="P1695">
        <v>65</v>
      </c>
      <c r="Q1695">
        <v>22.6</v>
      </c>
      <c r="R1695" t="s">
        <v>14</v>
      </c>
      <c r="S1695">
        <v>24</v>
      </c>
      <c r="T1695" s="4" t="s">
        <v>42</v>
      </c>
      <c r="U1695" t="s">
        <v>31</v>
      </c>
      <c r="V1695">
        <v>21.544398243697099</v>
      </c>
      <c r="W1695">
        <f t="shared" si="106"/>
        <v>22</v>
      </c>
      <c r="X1695" t="s">
        <v>59</v>
      </c>
      <c r="Y1695" t="str">
        <f t="shared" si="107"/>
        <v>Po</v>
      </c>
    </row>
    <row r="1696" spans="1:25" x14ac:dyDescent="0.3">
      <c r="A1696">
        <v>1260</v>
      </c>
      <c r="B1696">
        <v>980</v>
      </c>
      <c r="C1696" t="s">
        <v>32</v>
      </c>
      <c r="D1696" t="s">
        <v>27</v>
      </c>
      <c r="E1696">
        <f>VLOOKUP(D1696,Tabelle1!$A$2:$B$9,2,0)</f>
        <v>2</v>
      </c>
      <c r="F1696" t="s">
        <v>55</v>
      </c>
      <c r="G1696" t="s">
        <v>62</v>
      </c>
      <c r="H1696" t="str">
        <f>IF(AND(VLOOKUP(D1696,Tabelle1!$A$2:$C$9,3,0)="Uninf", G1696="yes"),"Uninf-AB",VLOOKUP(D1696,Tabelle1!$A$2:$C$9,3,0))</f>
        <v>wMelCS</v>
      </c>
      <c r="I1696" t="str">
        <f t="shared" si="104"/>
        <v>wMelCS_Po_2_-</v>
      </c>
      <c r="J1696">
        <v>2</v>
      </c>
      <c r="K1696">
        <v>32</v>
      </c>
      <c r="L1696">
        <v>12</v>
      </c>
      <c r="M1696" t="str">
        <f t="shared" si="105"/>
        <v>re10-12</v>
      </c>
      <c r="N1696">
        <v>11</v>
      </c>
      <c r="O1696">
        <v>0</v>
      </c>
      <c r="P1696">
        <v>65</v>
      </c>
      <c r="Q1696">
        <v>22.6</v>
      </c>
      <c r="R1696" t="s">
        <v>14</v>
      </c>
      <c r="S1696">
        <v>24</v>
      </c>
      <c r="T1696" s="4" t="s">
        <v>42</v>
      </c>
      <c r="U1696" t="s">
        <v>31</v>
      </c>
      <c r="V1696">
        <v>21.9930434052946</v>
      </c>
      <c r="W1696">
        <f t="shared" si="106"/>
        <v>22</v>
      </c>
      <c r="X1696" t="s">
        <v>59</v>
      </c>
      <c r="Y1696" t="str">
        <f t="shared" si="107"/>
        <v>Po</v>
      </c>
    </row>
    <row r="1697" spans="1:25" x14ac:dyDescent="0.3">
      <c r="A1697">
        <v>1462</v>
      </c>
      <c r="B1697">
        <v>1010</v>
      </c>
      <c r="C1697" t="s">
        <v>32</v>
      </c>
      <c r="D1697" t="s">
        <v>27</v>
      </c>
      <c r="E1697">
        <f>VLOOKUP(D1697,Tabelle1!$A$2:$B$9,2,0)</f>
        <v>2</v>
      </c>
      <c r="F1697" t="s">
        <v>55</v>
      </c>
      <c r="G1697" t="s">
        <v>62</v>
      </c>
      <c r="H1697" t="str">
        <f>IF(AND(VLOOKUP(D1697,Tabelle1!$A$2:$C$9,3,0)="Uninf", G1697="yes"),"Uninf-AB",VLOOKUP(D1697,Tabelle1!$A$2:$C$9,3,0))</f>
        <v>wMelCS</v>
      </c>
      <c r="I1697" t="str">
        <f t="shared" si="104"/>
        <v>wMelCS_Po_2_-</v>
      </c>
      <c r="J1697">
        <v>2</v>
      </c>
      <c r="K1697">
        <v>32</v>
      </c>
      <c r="L1697">
        <v>12</v>
      </c>
      <c r="M1697" t="str">
        <f t="shared" si="105"/>
        <v>re10-12</v>
      </c>
      <c r="N1697">
        <v>11</v>
      </c>
      <c r="O1697">
        <v>0</v>
      </c>
      <c r="P1697">
        <v>65</v>
      </c>
      <c r="Q1697">
        <v>22.6</v>
      </c>
      <c r="R1697" t="s">
        <v>14</v>
      </c>
      <c r="S1697">
        <v>24</v>
      </c>
      <c r="T1697" s="4" t="s">
        <v>42</v>
      </c>
      <c r="U1697" t="s">
        <v>31</v>
      </c>
      <c r="V1697">
        <v>22.879121765253299</v>
      </c>
      <c r="W1697">
        <f t="shared" si="106"/>
        <v>23</v>
      </c>
      <c r="X1697" t="s">
        <v>59</v>
      </c>
      <c r="Y1697" t="str">
        <f t="shared" si="107"/>
        <v>Po</v>
      </c>
    </row>
    <row r="1698" spans="1:25" x14ac:dyDescent="0.3">
      <c r="A1698">
        <v>1580</v>
      </c>
      <c r="B1698">
        <v>954</v>
      </c>
      <c r="C1698" t="s">
        <v>32</v>
      </c>
      <c r="D1698" t="s">
        <v>27</v>
      </c>
      <c r="E1698">
        <f>VLOOKUP(D1698,Tabelle1!$A$2:$B$9,2,0)</f>
        <v>2</v>
      </c>
      <c r="F1698" t="s">
        <v>55</v>
      </c>
      <c r="G1698" t="s">
        <v>62</v>
      </c>
      <c r="H1698" t="str">
        <f>IF(AND(VLOOKUP(D1698,Tabelle1!$A$2:$C$9,3,0)="Uninf", G1698="yes"),"Uninf-AB",VLOOKUP(D1698,Tabelle1!$A$2:$C$9,3,0))</f>
        <v>wMelCS</v>
      </c>
      <c r="I1698" t="str">
        <f t="shared" si="104"/>
        <v>wMelCS_Po_2_-</v>
      </c>
      <c r="J1698">
        <v>2</v>
      </c>
      <c r="K1698">
        <v>32</v>
      </c>
      <c r="L1698">
        <v>12</v>
      </c>
      <c r="M1698" t="str">
        <f t="shared" si="105"/>
        <v>re10-12</v>
      </c>
      <c r="N1698">
        <v>11</v>
      </c>
      <c r="O1698">
        <v>0</v>
      </c>
      <c r="P1698">
        <v>65</v>
      </c>
      <c r="Q1698">
        <v>22.6</v>
      </c>
      <c r="R1698" t="s">
        <v>14</v>
      </c>
      <c r="S1698">
        <v>24</v>
      </c>
      <c r="T1698" s="4" t="s">
        <v>42</v>
      </c>
      <c r="U1698" t="s">
        <v>31</v>
      </c>
      <c r="V1698">
        <v>23.4229852982834</v>
      </c>
      <c r="W1698">
        <f t="shared" si="106"/>
        <v>23</v>
      </c>
      <c r="X1698" t="s">
        <v>59</v>
      </c>
      <c r="Y1698" t="str">
        <f t="shared" si="107"/>
        <v>Po</v>
      </c>
    </row>
    <row r="1699" spans="1:25" x14ac:dyDescent="0.3">
      <c r="A1699">
        <v>1598</v>
      </c>
      <c r="B1699">
        <v>950</v>
      </c>
      <c r="C1699" t="s">
        <v>32</v>
      </c>
      <c r="D1699" t="s">
        <v>27</v>
      </c>
      <c r="E1699">
        <f>VLOOKUP(D1699,Tabelle1!$A$2:$B$9,2,0)</f>
        <v>2</v>
      </c>
      <c r="F1699" t="s">
        <v>55</v>
      </c>
      <c r="G1699" t="s">
        <v>62</v>
      </c>
      <c r="H1699" t="str">
        <f>IF(AND(VLOOKUP(D1699,Tabelle1!$A$2:$C$9,3,0)="Uninf", G1699="yes"),"Uninf-AB",VLOOKUP(D1699,Tabelle1!$A$2:$C$9,3,0))</f>
        <v>wMelCS</v>
      </c>
      <c r="I1699" t="str">
        <f t="shared" si="104"/>
        <v>wMelCS_Po_2_-</v>
      </c>
      <c r="J1699">
        <v>2</v>
      </c>
      <c r="K1699">
        <v>32</v>
      </c>
      <c r="L1699">
        <v>12</v>
      </c>
      <c r="M1699" t="str">
        <f t="shared" si="105"/>
        <v>re10-12</v>
      </c>
      <c r="N1699">
        <v>11</v>
      </c>
      <c r="O1699">
        <v>0</v>
      </c>
      <c r="P1699">
        <v>65</v>
      </c>
      <c r="Q1699">
        <v>22.6</v>
      </c>
      <c r="R1699" t="s">
        <v>14</v>
      </c>
      <c r="S1699">
        <v>24</v>
      </c>
      <c r="T1699" s="4" t="s">
        <v>42</v>
      </c>
      <c r="U1699" t="s">
        <v>31</v>
      </c>
      <c r="V1699">
        <v>23.504325592079699</v>
      </c>
      <c r="W1699">
        <f t="shared" si="106"/>
        <v>24</v>
      </c>
      <c r="X1699" t="s">
        <v>59</v>
      </c>
      <c r="Y1699" t="str">
        <f t="shared" si="107"/>
        <v>Po</v>
      </c>
    </row>
    <row r="1700" spans="1:25" x14ac:dyDescent="0.3">
      <c r="A1700">
        <v>1602</v>
      </c>
      <c r="B1700">
        <v>964</v>
      </c>
      <c r="C1700" t="s">
        <v>32</v>
      </c>
      <c r="D1700" t="s">
        <v>27</v>
      </c>
      <c r="E1700">
        <f>VLOOKUP(D1700,Tabelle1!$A$2:$B$9,2,0)</f>
        <v>2</v>
      </c>
      <c r="F1700" t="s">
        <v>55</v>
      </c>
      <c r="G1700" t="s">
        <v>62</v>
      </c>
      <c r="H1700" t="str">
        <f>IF(AND(VLOOKUP(D1700,Tabelle1!$A$2:$C$9,3,0)="Uninf", G1700="yes"),"Uninf-AB",VLOOKUP(D1700,Tabelle1!$A$2:$C$9,3,0))</f>
        <v>wMelCS</v>
      </c>
      <c r="I1700" t="str">
        <f t="shared" si="104"/>
        <v>wMelCS_Po_2_-</v>
      </c>
      <c r="J1700">
        <v>2</v>
      </c>
      <c r="K1700">
        <v>32</v>
      </c>
      <c r="L1700">
        <v>12</v>
      </c>
      <c r="M1700" t="str">
        <f t="shared" si="105"/>
        <v>re10-12</v>
      </c>
      <c r="N1700">
        <v>11</v>
      </c>
      <c r="O1700">
        <v>0</v>
      </c>
      <c r="P1700">
        <v>65</v>
      </c>
      <c r="Q1700">
        <v>22.6</v>
      </c>
      <c r="R1700" t="s">
        <v>14</v>
      </c>
      <c r="S1700">
        <v>24</v>
      </c>
      <c r="T1700" s="4" t="s">
        <v>42</v>
      </c>
      <c r="U1700" t="s">
        <v>31</v>
      </c>
      <c r="V1700">
        <v>23.517084853851699</v>
      </c>
      <c r="W1700">
        <f t="shared" si="106"/>
        <v>24</v>
      </c>
      <c r="X1700" t="s">
        <v>59</v>
      </c>
      <c r="Y1700" t="str">
        <f t="shared" si="107"/>
        <v>Po</v>
      </c>
    </row>
    <row r="1701" spans="1:25" x14ac:dyDescent="0.3">
      <c r="A1701">
        <v>1642</v>
      </c>
      <c r="B1701">
        <v>966</v>
      </c>
      <c r="C1701" t="s">
        <v>32</v>
      </c>
      <c r="D1701" t="s">
        <v>27</v>
      </c>
      <c r="E1701">
        <f>VLOOKUP(D1701,Tabelle1!$A$2:$B$9,2,0)</f>
        <v>2</v>
      </c>
      <c r="F1701" t="s">
        <v>55</v>
      </c>
      <c r="G1701" t="s">
        <v>62</v>
      </c>
      <c r="H1701" t="str">
        <f>IF(AND(VLOOKUP(D1701,Tabelle1!$A$2:$C$9,3,0)="Uninf", G1701="yes"),"Uninf-AB",VLOOKUP(D1701,Tabelle1!$A$2:$C$9,3,0))</f>
        <v>wMelCS</v>
      </c>
      <c r="I1701" t="str">
        <f t="shared" si="104"/>
        <v>wMelCS_Po_2_-</v>
      </c>
      <c r="J1701">
        <v>2</v>
      </c>
      <c r="K1701">
        <v>32</v>
      </c>
      <c r="L1701">
        <v>12</v>
      </c>
      <c r="M1701" t="str">
        <f t="shared" si="105"/>
        <v>re10-12</v>
      </c>
      <c r="N1701">
        <v>11</v>
      </c>
      <c r="O1701">
        <v>0</v>
      </c>
      <c r="P1701">
        <v>65</v>
      </c>
      <c r="Q1701">
        <v>22.6</v>
      </c>
      <c r="R1701" t="s">
        <v>14</v>
      </c>
      <c r="S1701">
        <v>24</v>
      </c>
      <c r="T1701" s="4" t="s">
        <v>42</v>
      </c>
      <c r="U1701" t="s">
        <v>31</v>
      </c>
      <c r="V1701">
        <v>23.693952978787699</v>
      </c>
      <c r="W1701">
        <f t="shared" si="106"/>
        <v>24</v>
      </c>
      <c r="X1701" t="s">
        <v>59</v>
      </c>
      <c r="Y1701" t="str">
        <f t="shared" si="107"/>
        <v>Po</v>
      </c>
    </row>
    <row r="1702" spans="1:25" x14ac:dyDescent="0.3">
      <c r="A1702">
        <v>1678</v>
      </c>
      <c r="B1702">
        <v>946</v>
      </c>
      <c r="C1702" t="s">
        <v>32</v>
      </c>
      <c r="D1702" t="s">
        <v>27</v>
      </c>
      <c r="E1702">
        <f>VLOOKUP(D1702,Tabelle1!$A$2:$B$9,2,0)</f>
        <v>2</v>
      </c>
      <c r="F1702" t="s">
        <v>55</v>
      </c>
      <c r="G1702" t="s">
        <v>62</v>
      </c>
      <c r="H1702" t="str">
        <f>IF(AND(VLOOKUP(D1702,Tabelle1!$A$2:$C$9,3,0)="Uninf", G1702="yes"),"Uninf-AB",VLOOKUP(D1702,Tabelle1!$A$2:$C$9,3,0))</f>
        <v>wMelCS</v>
      </c>
      <c r="I1702" t="str">
        <f t="shared" si="104"/>
        <v>wMelCS_Po_2_-</v>
      </c>
      <c r="J1702">
        <v>2</v>
      </c>
      <c r="K1702">
        <v>32</v>
      </c>
      <c r="L1702">
        <v>12</v>
      </c>
      <c r="M1702" t="str">
        <f t="shared" si="105"/>
        <v>re10-12</v>
      </c>
      <c r="N1702">
        <v>11</v>
      </c>
      <c r="O1702">
        <v>0</v>
      </c>
      <c r="P1702">
        <v>65</v>
      </c>
      <c r="Q1702">
        <v>22.6</v>
      </c>
      <c r="R1702" t="s">
        <v>14</v>
      </c>
      <c r="S1702">
        <v>24</v>
      </c>
      <c r="T1702" s="4" t="s">
        <v>42</v>
      </c>
      <c r="U1702" t="s">
        <v>31</v>
      </c>
      <c r="V1702">
        <v>23.8609183930947</v>
      </c>
      <c r="W1702">
        <f t="shared" si="106"/>
        <v>24</v>
      </c>
      <c r="X1702" t="s">
        <v>59</v>
      </c>
      <c r="Y1702" t="str">
        <f t="shared" si="107"/>
        <v>Po</v>
      </c>
    </row>
    <row r="1703" spans="1:25" x14ac:dyDescent="0.3">
      <c r="A1703">
        <v>1764</v>
      </c>
      <c r="B1703">
        <v>980</v>
      </c>
      <c r="C1703" t="s">
        <v>32</v>
      </c>
      <c r="D1703" t="s">
        <v>27</v>
      </c>
      <c r="E1703">
        <f>VLOOKUP(D1703,Tabelle1!$A$2:$B$9,2,0)</f>
        <v>2</v>
      </c>
      <c r="F1703" t="s">
        <v>55</v>
      </c>
      <c r="G1703" t="s">
        <v>62</v>
      </c>
      <c r="H1703" t="str">
        <f>IF(AND(VLOOKUP(D1703,Tabelle1!$A$2:$C$9,3,0)="Uninf", G1703="yes"),"Uninf-AB",VLOOKUP(D1703,Tabelle1!$A$2:$C$9,3,0))</f>
        <v>wMelCS</v>
      </c>
      <c r="I1703" t="str">
        <f t="shared" si="104"/>
        <v>wMelCS_Po_2_-</v>
      </c>
      <c r="J1703">
        <v>2</v>
      </c>
      <c r="K1703">
        <v>32</v>
      </c>
      <c r="L1703">
        <v>12</v>
      </c>
      <c r="M1703" t="str">
        <f t="shared" si="105"/>
        <v>re10-12</v>
      </c>
      <c r="N1703">
        <v>11</v>
      </c>
      <c r="O1703">
        <v>0</v>
      </c>
      <c r="P1703">
        <v>65</v>
      </c>
      <c r="Q1703">
        <v>22.6</v>
      </c>
      <c r="R1703" t="s">
        <v>14</v>
      </c>
      <c r="S1703">
        <v>24</v>
      </c>
      <c r="T1703" s="4" t="s">
        <v>42</v>
      </c>
      <c r="U1703" t="s">
        <v>31</v>
      </c>
      <c r="V1703">
        <v>24.230579915588901</v>
      </c>
      <c r="W1703">
        <f t="shared" si="106"/>
        <v>24</v>
      </c>
      <c r="X1703" t="s">
        <v>59</v>
      </c>
      <c r="Y1703" t="str">
        <f t="shared" si="107"/>
        <v>Po</v>
      </c>
    </row>
    <row r="1704" spans="1:25" x14ac:dyDescent="0.3">
      <c r="A1704">
        <v>1754</v>
      </c>
      <c r="B1704">
        <v>958</v>
      </c>
      <c r="C1704" t="s">
        <v>32</v>
      </c>
      <c r="D1704" t="s">
        <v>27</v>
      </c>
      <c r="E1704">
        <f>VLOOKUP(D1704,Tabelle1!$A$2:$B$9,2,0)</f>
        <v>2</v>
      </c>
      <c r="F1704" t="s">
        <v>55</v>
      </c>
      <c r="G1704" t="s">
        <v>62</v>
      </c>
      <c r="H1704" t="str">
        <f>IF(AND(VLOOKUP(D1704,Tabelle1!$A$2:$C$9,3,0)="Uninf", G1704="yes"),"Uninf-AB",VLOOKUP(D1704,Tabelle1!$A$2:$C$9,3,0))</f>
        <v>wMelCS</v>
      </c>
      <c r="I1704" t="str">
        <f t="shared" si="104"/>
        <v>wMelCS_Po_2_-</v>
      </c>
      <c r="J1704">
        <v>2</v>
      </c>
      <c r="K1704">
        <v>32</v>
      </c>
      <c r="L1704">
        <v>12</v>
      </c>
      <c r="M1704" t="str">
        <f t="shared" si="105"/>
        <v>re10-12</v>
      </c>
      <c r="N1704">
        <v>11</v>
      </c>
      <c r="O1704">
        <v>0</v>
      </c>
      <c r="P1704">
        <v>65</v>
      </c>
      <c r="Q1704">
        <v>22.6</v>
      </c>
      <c r="R1704" t="s">
        <v>14</v>
      </c>
      <c r="S1704">
        <v>24</v>
      </c>
      <c r="T1704" s="4" t="s">
        <v>42</v>
      </c>
      <c r="U1704" t="s">
        <v>31</v>
      </c>
      <c r="V1704">
        <v>24.194039865551598</v>
      </c>
      <c r="W1704">
        <f t="shared" si="106"/>
        <v>24</v>
      </c>
      <c r="X1704" t="s">
        <v>59</v>
      </c>
      <c r="Y1704" t="str">
        <f t="shared" si="107"/>
        <v>Po</v>
      </c>
    </row>
    <row r="1705" spans="1:25" x14ac:dyDescent="0.3">
      <c r="A1705">
        <v>1798</v>
      </c>
      <c r="B1705">
        <v>978</v>
      </c>
      <c r="C1705" t="s">
        <v>32</v>
      </c>
      <c r="D1705" t="s">
        <v>27</v>
      </c>
      <c r="E1705">
        <f>VLOOKUP(D1705,Tabelle1!$A$2:$B$9,2,0)</f>
        <v>2</v>
      </c>
      <c r="F1705" t="s">
        <v>55</v>
      </c>
      <c r="G1705" t="s">
        <v>62</v>
      </c>
      <c r="H1705" t="str">
        <f>IF(AND(VLOOKUP(D1705,Tabelle1!$A$2:$C$9,3,0)="Uninf", G1705="yes"),"Uninf-AB",VLOOKUP(D1705,Tabelle1!$A$2:$C$9,3,0))</f>
        <v>wMelCS</v>
      </c>
      <c r="I1705" t="str">
        <f t="shared" si="104"/>
        <v>wMelCS_Po_2_-</v>
      </c>
      <c r="J1705">
        <v>2</v>
      </c>
      <c r="K1705">
        <v>32</v>
      </c>
      <c r="L1705">
        <v>12</v>
      </c>
      <c r="M1705" t="str">
        <f t="shared" si="105"/>
        <v>re10-12</v>
      </c>
      <c r="N1705">
        <v>11</v>
      </c>
      <c r="O1705">
        <v>0</v>
      </c>
      <c r="P1705">
        <v>65</v>
      </c>
      <c r="Q1705">
        <v>22.6</v>
      </c>
      <c r="R1705" t="s">
        <v>14</v>
      </c>
      <c r="S1705">
        <v>24</v>
      </c>
      <c r="T1705" s="4" t="s">
        <v>42</v>
      </c>
      <c r="U1705" t="s">
        <v>31</v>
      </c>
      <c r="V1705">
        <v>24.3822389766881</v>
      </c>
      <c r="W1705">
        <f t="shared" si="106"/>
        <v>24</v>
      </c>
      <c r="X1705" t="s">
        <v>59</v>
      </c>
      <c r="Y1705" t="str">
        <f t="shared" si="107"/>
        <v>Po</v>
      </c>
    </row>
    <row r="1706" spans="1:25" x14ac:dyDescent="0.3">
      <c r="A1706">
        <v>1802</v>
      </c>
      <c r="B1706">
        <v>940</v>
      </c>
      <c r="C1706" t="s">
        <v>32</v>
      </c>
      <c r="D1706" t="s">
        <v>27</v>
      </c>
      <c r="E1706">
        <f>VLOOKUP(D1706,Tabelle1!$A$2:$B$9,2,0)</f>
        <v>2</v>
      </c>
      <c r="F1706" t="s">
        <v>55</v>
      </c>
      <c r="G1706" t="s">
        <v>62</v>
      </c>
      <c r="H1706" t="str">
        <f>IF(AND(VLOOKUP(D1706,Tabelle1!$A$2:$C$9,3,0)="Uninf", G1706="yes"),"Uninf-AB",VLOOKUP(D1706,Tabelle1!$A$2:$C$9,3,0))</f>
        <v>wMelCS</v>
      </c>
      <c r="I1706" t="str">
        <f t="shared" si="104"/>
        <v>wMelCS_Po_2_-</v>
      </c>
      <c r="J1706">
        <v>2</v>
      </c>
      <c r="K1706">
        <v>32</v>
      </c>
      <c r="L1706">
        <v>12</v>
      </c>
      <c r="M1706" t="str">
        <f t="shared" si="105"/>
        <v>re10-12</v>
      </c>
      <c r="N1706">
        <v>11</v>
      </c>
      <c r="O1706">
        <v>0</v>
      </c>
      <c r="P1706">
        <v>65</v>
      </c>
      <c r="Q1706">
        <v>22.6</v>
      </c>
      <c r="R1706" t="s">
        <v>14</v>
      </c>
      <c r="S1706">
        <v>24</v>
      </c>
      <c r="T1706" s="4" t="s">
        <v>42</v>
      </c>
      <c r="U1706" t="s">
        <v>31</v>
      </c>
      <c r="V1706">
        <v>24.413565820889399</v>
      </c>
      <c r="W1706">
        <f t="shared" si="106"/>
        <v>24</v>
      </c>
      <c r="X1706" t="s">
        <v>59</v>
      </c>
      <c r="Y1706" t="str">
        <f t="shared" si="107"/>
        <v>Po</v>
      </c>
    </row>
    <row r="1707" spans="1:25" x14ac:dyDescent="0.3">
      <c r="A1707">
        <v>1836</v>
      </c>
      <c r="B1707">
        <v>950</v>
      </c>
      <c r="C1707" t="s">
        <v>32</v>
      </c>
      <c r="D1707" t="s">
        <v>27</v>
      </c>
      <c r="E1707">
        <f>VLOOKUP(D1707,Tabelle1!$A$2:$B$9,2,0)</f>
        <v>2</v>
      </c>
      <c r="F1707" t="s">
        <v>55</v>
      </c>
      <c r="G1707" t="s">
        <v>62</v>
      </c>
      <c r="H1707" t="str">
        <f>IF(AND(VLOOKUP(D1707,Tabelle1!$A$2:$C$9,3,0)="Uninf", G1707="yes"),"Uninf-AB",VLOOKUP(D1707,Tabelle1!$A$2:$C$9,3,0))</f>
        <v>wMelCS</v>
      </c>
      <c r="I1707" t="str">
        <f t="shared" si="104"/>
        <v>wMelCS_Po_2_-</v>
      </c>
      <c r="J1707">
        <v>2</v>
      </c>
      <c r="K1707">
        <v>32</v>
      </c>
      <c r="L1707">
        <v>12</v>
      </c>
      <c r="M1707" t="str">
        <f t="shared" si="105"/>
        <v>re10-12</v>
      </c>
      <c r="N1707">
        <v>11</v>
      </c>
      <c r="O1707">
        <v>0</v>
      </c>
      <c r="P1707">
        <v>65</v>
      </c>
      <c r="Q1707">
        <v>22.6</v>
      </c>
      <c r="R1707" t="s">
        <v>14</v>
      </c>
      <c r="S1707">
        <v>24</v>
      </c>
      <c r="T1707" s="4" t="s">
        <v>42</v>
      </c>
      <c r="U1707" t="s">
        <v>31</v>
      </c>
      <c r="V1707">
        <v>24.560940055274202</v>
      </c>
      <c r="W1707">
        <f t="shared" si="106"/>
        <v>25</v>
      </c>
      <c r="X1707" t="s">
        <v>59</v>
      </c>
      <c r="Y1707" t="str">
        <f t="shared" si="107"/>
        <v>Po</v>
      </c>
    </row>
    <row r="1708" spans="1:25" x14ac:dyDescent="0.3">
      <c r="A1708">
        <v>1848</v>
      </c>
      <c r="B1708">
        <v>966</v>
      </c>
      <c r="C1708" t="s">
        <v>32</v>
      </c>
      <c r="D1708" t="s">
        <v>27</v>
      </c>
      <c r="E1708">
        <f>VLOOKUP(D1708,Tabelle1!$A$2:$B$9,2,0)</f>
        <v>2</v>
      </c>
      <c r="F1708" t="s">
        <v>55</v>
      </c>
      <c r="G1708" t="s">
        <v>62</v>
      </c>
      <c r="H1708" t="str">
        <f>IF(AND(VLOOKUP(D1708,Tabelle1!$A$2:$C$9,3,0)="Uninf", G1708="yes"),"Uninf-AB",VLOOKUP(D1708,Tabelle1!$A$2:$C$9,3,0))</f>
        <v>wMelCS</v>
      </c>
      <c r="I1708" t="str">
        <f t="shared" si="104"/>
        <v>wMelCS_Po_2_-</v>
      </c>
      <c r="J1708">
        <v>2</v>
      </c>
      <c r="K1708">
        <v>32</v>
      </c>
      <c r="L1708">
        <v>12</v>
      </c>
      <c r="M1708" t="str">
        <f t="shared" si="105"/>
        <v>re10-12</v>
      </c>
      <c r="N1708">
        <v>11</v>
      </c>
      <c r="O1708">
        <v>0</v>
      </c>
      <c r="P1708">
        <v>65</v>
      </c>
      <c r="Q1708">
        <v>22.6</v>
      </c>
      <c r="R1708" t="s">
        <v>14</v>
      </c>
      <c r="S1708">
        <v>24</v>
      </c>
      <c r="T1708" s="4" t="s">
        <v>42</v>
      </c>
      <c r="U1708" t="s">
        <v>31</v>
      </c>
      <c r="V1708">
        <v>24.608501631804799</v>
      </c>
      <c r="W1708">
        <f t="shared" si="106"/>
        <v>25</v>
      </c>
      <c r="X1708" t="s">
        <v>59</v>
      </c>
      <c r="Y1708" t="str">
        <f t="shared" si="107"/>
        <v>Po</v>
      </c>
    </row>
    <row r="1709" spans="1:25" x14ac:dyDescent="0.3">
      <c r="A1709">
        <v>1880</v>
      </c>
      <c r="B1709">
        <v>928</v>
      </c>
      <c r="C1709" t="s">
        <v>32</v>
      </c>
      <c r="D1709" t="s">
        <v>27</v>
      </c>
      <c r="E1709">
        <f>VLOOKUP(D1709,Tabelle1!$A$2:$B$9,2,0)</f>
        <v>2</v>
      </c>
      <c r="F1709" t="s">
        <v>55</v>
      </c>
      <c r="G1709" t="s">
        <v>62</v>
      </c>
      <c r="H1709" t="str">
        <f>IF(AND(VLOOKUP(D1709,Tabelle1!$A$2:$C$9,3,0)="Uninf", G1709="yes"),"Uninf-AB",VLOOKUP(D1709,Tabelle1!$A$2:$C$9,3,0))</f>
        <v>wMelCS</v>
      </c>
      <c r="I1709" t="str">
        <f t="shared" si="104"/>
        <v>wMelCS_Po_2_-</v>
      </c>
      <c r="J1709">
        <v>2</v>
      </c>
      <c r="K1709">
        <v>32</v>
      </c>
      <c r="L1709">
        <v>12</v>
      </c>
      <c r="M1709" t="str">
        <f t="shared" si="105"/>
        <v>re10-12</v>
      </c>
      <c r="N1709">
        <v>11</v>
      </c>
      <c r="O1709">
        <v>0</v>
      </c>
      <c r="P1709">
        <v>65</v>
      </c>
      <c r="Q1709">
        <v>22.6</v>
      </c>
      <c r="R1709" t="s">
        <v>14</v>
      </c>
      <c r="S1709">
        <v>24</v>
      </c>
      <c r="T1709" s="4" t="s">
        <v>42</v>
      </c>
      <c r="U1709" t="s">
        <v>31</v>
      </c>
      <c r="V1709">
        <v>24.764136059911401</v>
      </c>
      <c r="W1709">
        <f t="shared" si="106"/>
        <v>25</v>
      </c>
      <c r="X1709" t="s">
        <v>59</v>
      </c>
      <c r="Y1709" t="str">
        <f t="shared" si="107"/>
        <v>Po</v>
      </c>
    </row>
    <row r="1710" spans="1:25" x14ac:dyDescent="0.3">
      <c r="A1710">
        <v>1884</v>
      </c>
      <c r="B1710">
        <v>952</v>
      </c>
      <c r="C1710" t="s">
        <v>32</v>
      </c>
      <c r="D1710" t="s">
        <v>27</v>
      </c>
      <c r="E1710">
        <f>VLOOKUP(D1710,Tabelle1!$A$2:$B$9,2,0)</f>
        <v>2</v>
      </c>
      <c r="F1710" t="s">
        <v>55</v>
      </c>
      <c r="G1710" t="s">
        <v>62</v>
      </c>
      <c r="H1710" t="str">
        <f>IF(AND(VLOOKUP(D1710,Tabelle1!$A$2:$C$9,3,0)="Uninf", G1710="yes"),"Uninf-AB",VLOOKUP(D1710,Tabelle1!$A$2:$C$9,3,0))</f>
        <v>wMelCS</v>
      </c>
      <c r="I1710" t="str">
        <f t="shared" si="104"/>
        <v>wMelCS_Po_2_-</v>
      </c>
      <c r="J1710">
        <v>2</v>
      </c>
      <c r="K1710">
        <v>32</v>
      </c>
      <c r="L1710">
        <v>12</v>
      </c>
      <c r="M1710" t="str">
        <f t="shared" si="105"/>
        <v>re10-12</v>
      </c>
      <c r="N1710">
        <v>11</v>
      </c>
      <c r="O1710">
        <v>0</v>
      </c>
      <c r="P1710">
        <v>65</v>
      </c>
      <c r="Q1710">
        <v>22.6</v>
      </c>
      <c r="R1710" t="s">
        <v>14</v>
      </c>
      <c r="S1710">
        <v>24</v>
      </c>
      <c r="T1710" s="4" t="s">
        <v>42</v>
      </c>
      <c r="U1710" t="s">
        <v>31</v>
      </c>
      <c r="V1710">
        <v>24.773324632754601</v>
      </c>
      <c r="W1710">
        <f t="shared" si="106"/>
        <v>25</v>
      </c>
      <c r="X1710" t="s">
        <v>59</v>
      </c>
      <c r="Y1710" t="str">
        <f t="shared" si="107"/>
        <v>Po</v>
      </c>
    </row>
    <row r="1711" spans="1:25" x14ac:dyDescent="0.3">
      <c r="A1711">
        <v>1900</v>
      </c>
      <c r="B1711">
        <v>956</v>
      </c>
      <c r="C1711" t="s">
        <v>32</v>
      </c>
      <c r="D1711" t="s">
        <v>27</v>
      </c>
      <c r="E1711">
        <f>VLOOKUP(D1711,Tabelle1!$A$2:$B$9,2,0)</f>
        <v>2</v>
      </c>
      <c r="F1711" t="s">
        <v>55</v>
      </c>
      <c r="G1711" t="s">
        <v>62</v>
      </c>
      <c r="H1711" t="str">
        <f>IF(AND(VLOOKUP(D1711,Tabelle1!$A$2:$C$9,3,0)="Uninf", G1711="yes"),"Uninf-AB",VLOOKUP(D1711,Tabelle1!$A$2:$C$9,3,0))</f>
        <v>wMelCS</v>
      </c>
      <c r="I1711" t="str">
        <f t="shared" si="104"/>
        <v>wMelCS_Po_2_-</v>
      </c>
      <c r="J1711">
        <v>2</v>
      </c>
      <c r="K1711">
        <v>32</v>
      </c>
      <c r="L1711">
        <v>12</v>
      </c>
      <c r="M1711" t="str">
        <f t="shared" si="105"/>
        <v>re10-12</v>
      </c>
      <c r="N1711">
        <v>11</v>
      </c>
      <c r="O1711">
        <v>0</v>
      </c>
      <c r="P1711">
        <v>65</v>
      </c>
      <c r="Q1711">
        <v>22.6</v>
      </c>
      <c r="R1711" t="s">
        <v>14</v>
      </c>
      <c r="S1711">
        <v>24</v>
      </c>
      <c r="T1711" s="4" t="s">
        <v>42</v>
      </c>
      <c r="U1711" t="s">
        <v>31</v>
      </c>
      <c r="V1711">
        <v>24.842929262271799</v>
      </c>
      <c r="W1711">
        <f t="shared" si="106"/>
        <v>25</v>
      </c>
      <c r="X1711" t="s">
        <v>59</v>
      </c>
      <c r="Y1711" t="str">
        <f t="shared" si="107"/>
        <v>Po</v>
      </c>
    </row>
    <row r="1712" spans="1:25" x14ac:dyDescent="0.3">
      <c r="A1712">
        <v>1916</v>
      </c>
      <c r="B1712">
        <v>972</v>
      </c>
      <c r="C1712" t="s">
        <v>32</v>
      </c>
      <c r="D1712" t="s">
        <v>27</v>
      </c>
      <c r="E1712">
        <f>VLOOKUP(D1712,Tabelle1!$A$2:$B$9,2,0)</f>
        <v>2</v>
      </c>
      <c r="F1712" t="s">
        <v>55</v>
      </c>
      <c r="G1712" t="s">
        <v>62</v>
      </c>
      <c r="H1712" t="str">
        <f>IF(AND(VLOOKUP(D1712,Tabelle1!$A$2:$C$9,3,0)="Uninf", G1712="yes"),"Uninf-AB",VLOOKUP(D1712,Tabelle1!$A$2:$C$9,3,0))</f>
        <v>wMelCS</v>
      </c>
      <c r="I1712" t="str">
        <f t="shared" si="104"/>
        <v>wMelCS_Po_2_-</v>
      </c>
      <c r="J1712">
        <v>2</v>
      </c>
      <c r="K1712">
        <v>32</v>
      </c>
      <c r="L1712">
        <v>12</v>
      </c>
      <c r="M1712" t="str">
        <f t="shared" si="105"/>
        <v>re10-12</v>
      </c>
      <c r="N1712">
        <v>11</v>
      </c>
      <c r="O1712">
        <v>0</v>
      </c>
      <c r="P1712">
        <v>65</v>
      </c>
      <c r="Q1712">
        <v>22.6</v>
      </c>
      <c r="R1712" t="s">
        <v>14</v>
      </c>
      <c r="S1712">
        <v>24</v>
      </c>
      <c r="T1712" s="4" t="s">
        <v>42</v>
      </c>
      <c r="U1712" t="s">
        <v>31</v>
      </c>
      <c r="V1712">
        <v>24.9082490650746</v>
      </c>
      <c r="W1712">
        <f t="shared" si="106"/>
        <v>25</v>
      </c>
      <c r="X1712" t="s">
        <v>59</v>
      </c>
      <c r="Y1712" t="str">
        <f t="shared" si="107"/>
        <v>Po</v>
      </c>
    </row>
    <row r="1713" spans="1:25" x14ac:dyDescent="0.3">
      <c r="A1713">
        <v>1932</v>
      </c>
      <c r="B1713">
        <v>950</v>
      </c>
      <c r="C1713" t="s">
        <v>32</v>
      </c>
      <c r="D1713" t="s">
        <v>27</v>
      </c>
      <c r="E1713">
        <f>VLOOKUP(D1713,Tabelle1!$A$2:$B$9,2,0)</f>
        <v>2</v>
      </c>
      <c r="F1713" t="s">
        <v>55</v>
      </c>
      <c r="G1713" t="s">
        <v>62</v>
      </c>
      <c r="H1713" t="str">
        <f>IF(AND(VLOOKUP(D1713,Tabelle1!$A$2:$C$9,3,0)="Uninf", G1713="yes"),"Uninf-AB",VLOOKUP(D1713,Tabelle1!$A$2:$C$9,3,0))</f>
        <v>wMelCS</v>
      </c>
      <c r="I1713" t="str">
        <f t="shared" si="104"/>
        <v>wMelCS_Po_2_-</v>
      </c>
      <c r="J1713">
        <v>2</v>
      </c>
      <c r="K1713">
        <v>32</v>
      </c>
      <c r="L1713">
        <v>12</v>
      </c>
      <c r="M1713" t="str">
        <f t="shared" si="105"/>
        <v>re10-12</v>
      </c>
      <c r="N1713">
        <v>11</v>
      </c>
      <c r="O1713">
        <v>0</v>
      </c>
      <c r="P1713">
        <v>65</v>
      </c>
      <c r="Q1713">
        <v>22.6</v>
      </c>
      <c r="R1713" t="s">
        <v>14</v>
      </c>
      <c r="S1713">
        <v>24</v>
      </c>
      <c r="T1713" s="4" t="s">
        <v>42</v>
      </c>
      <c r="U1713" t="s">
        <v>31</v>
      </c>
      <c r="V1713">
        <v>24.9871374858065</v>
      </c>
      <c r="W1713">
        <f t="shared" si="106"/>
        <v>25</v>
      </c>
      <c r="X1713" t="s">
        <v>59</v>
      </c>
      <c r="Y1713" t="str">
        <f t="shared" si="107"/>
        <v>Po</v>
      </c>
    </row>
    <row r="1714" spans="1:25" x14ac:dyDescent="0.3">
      <c r="A1714">
        <v>2036</v>
      </c>
      <c r="B1714">
        <v>926</v>
      </c>
      <c r="C1714" t="s">
        <v>32</v>
      </c>
      <c r="D1714" t="s">
        <v>27</v>
      </c>
      <c r="E1714">
        <f>VLOOKUP(D1714,Tabelle1!$A$2:$B$9,2,0)</f>
        <v>2</v>
      </c>
      <c r="F1714" t="s">
        <v>55</v>
      </c>
      <c r="G1714" t="s">
        <v>62</v>
      </c>
      <c r="H1714" t="str">
        <f>IF(AND(VLOOKUP(D1714,Tabelle1!$A$2:$C$9,3,0)="Uninf", G1714="yes"),"Uninf-AB",VLOOKUP(D1714,Tabelle1!$A$2:$C$9,3,0))</f>
        <v>wMelCS</v>
      </c>
      <c r="I1714" t="str">
        <f t="shared" si="104"/>
        <v>wMelCS_Po_2_-</v>
      </c>
      <c r="J1714">
        <v>2</v>
      </c>
      <c r="K1714">
        <v>32</v>
      </c>
      <c r="L1714">
        <v>12</v>
      </c>
      <c r="M1714" t="str">
        <f t="shared" si="105"/>
        <v>re10-12</v>
      </c>
      <c r="N1714">
        <v>11</v>
      </c>
      <c r="O1714">
        <v>0</v>
      </c>
      <c r="P1714">
        <v>65</v>
      </c>
      <c r="Q1714">
        <v>22.6</v>
      </c>
      <c r="R1714" t="s">
        <v>14</v>
      </c>
      <c r="S1714">
        <v>24</v>
      </c>
      <c r="T1714" s="4" t="s">
        <v>42</v>
      </c>
      <c r="U1714" t="s">
        <v>31</v>
      </c>
      <c r="V1714">
        <v>25.457421022312001</v>
      </c>
      <c r="W1714">
        <f t="shared" si="106"/>
        <v>25</v>
      </c>
      <c r="X1714" t="s">
        <v>59</v>
      </c>
      <c r="Y1714" t="str">
        <f t="shared" si="107"/>
        <v>Po</v>
      </c>
    </row>
    <row r="1715" spans="1:25" x14ac:dyDescent="0.3">
      <c r="A1715">
        <v>2050</v>
      </c>
      <c r="B1715">
        <v>928</v>
      </c>
      <c r="C1715" t="s">
        <v>32</v>
      </c>
      <c r="D1715" t="s">
        <v>27</v>
      </c>
      <c r="E1715">
        <f>VLOOKUP(D1715,Tabelle1!$A$2:$B$9,2,0)</f>
        <v>2</v>
      </c>
      <c r="F1715" t="s">
        <v>55</v>
      </c>
      <c r="G1715" t="s">
        <v>62</v>
      </c>
      <c r="H1715" t="str">
        <f>IF(AND(VLOOKUP(D1715,Tabelle1!$A$2:$C$9,3,0)="Uninf", G1715="yes"),"Uninf-AB",VLOOKUP(D1715,Tabelle1!$A$2:$C$9,3,0))</f>
        <v>wMelCS</v>
      </c>
      <c r="I1715" t="str">
        <f t="shared" si="104"/>
        <v>wMelCS_Po_2_-</v>
      </c>
      <c r="J1715">
        <v>2</v>
      </c>
      <c r="K1715">
        <v>32</v>
      </c>
      <c r="L1715">
        <v>12</v>
      </c>
      <c r="M1715" t="str">
        <f t="shared" si="105"/>
        <v>re10-12</v>
      </c>
      <c r="N1715">
        <v>11</v>
      </c>
      <c r="O1715">
        <v>0</v>
      </c>
      <c r="P1715">
        <v>65</v>
      </c>
      <c r="Q1715">
        <v>22.6</v>
      </c>
      <c r="R1715" t="s">
        <v>14</v>
      </c>
      <c r="S1715">
        <v>24</v>
      </c>
      <c r="T1715" s="4" t="s">
        <v>42</v>
      </c>
      <c r="U1715" t="s">
        <v>31</v>
      </c>
      <c r="V1715">
        <v>25.518860676478901</v>
      </c>
      <c r="W1715">
        <f t="shared" si="106"/>
        <v>26</v>
      </c>
      <c r="X1715" t="s">
        <v>59</v>
      </c>
      <c r="Y1715" t="str">
        <f t="shared" si="107"/>
        <v>Po</v>
      </c>
    </row>
    <row r="1716" spans="1:25" x14ac:dyDescent="0.3">
      <c r="A1716">
        <v>2054</v>
      </c>
      <c r="B1716">
        <v>946</v>
      </c>
      <c r="C1716" t="s">
        <v>32</v>
      </c>
      <c r="D1716" t="s">
        <v>27</v>
      </c>
      <c r="E1716">
        <f>VLOOKUP(D1716,Tabelle1!$A$2:$B$9,2,0)</f>
        <v>2</v>
      </c>
      <c r="F1716" t="s">
        <v>55</v>
      </c>
      <c r="G1716" t="s">
        <v>62</v>
      </c>
      <c r="H1716" t="str">
        <f>IF(AND(VLOOKUP(D1716,Tabelle1!$A$2:$C$9,3,0)="Uninf", G1716="yes"),"Uninf-AB",VLOOKUP(D1716,Tabelle1!$A$2:$C$9,3,0))</f>
        <v>wMelCS</v>
      </c>
      <c r="I1716" t="str">
        <f t="shared" si="104"/>
        <v>wMelCS_Po_2_-</v>
      </c>
      <c r="J1716">
        <v>2</v>
      </c>
      <c r="K1716">
        <v>32</v>
      </c>
      <c r="L1716">
        <v>12</v>
      </c>
      <c r="M1716" t="str">
        <f t="shared" si="105"/>
        <v>re10-12</v>
      </c>
      <c r="N1716">
        <v>11</v>
      </c>
      <c r="O1716">
        <v>0</v>
      </c>
      <c r="P1716">
        <v>65</v>
      </c>
      <c r="Q1716">
        <v>22.6</v>
      </c>
      <c r="R1716" t="s">
        <v>14</v>
      </c>
      <c r="S1716">
        <v>24</v>
      </c>
      <c r="T1716" s="4" t="s">
        <v>42</v>
      </c>
      <c r="U1716" t="s">
        <v>31</v>
      </c>
      <c r="V1716">
        <v>25.5301916626794</v>
      </c>
      <c r="W1716">
        <f t="shared" si="106"/>
        <v>26</v>
      </c>
      <c r="X1716" t="s">
        <v>59</v>
      </c>
      <c r="Y1716" t="str">
        <f t="shared" si="107"/>
        <v>Po</v>
      </c>
    </row>
    <row r="1717" spans="1:25" x14ac:dyDescent="0.3">
      <c r="A1717">
        <v>2080</v>
      </c>
      <c r="B1717">
        <v>928</v>
      </c>
      <c r="C1717" t="s">
        <v>32</v>
      </c>
      <c r="D1717" t="s">
        <v>27</v>
      </c>
      <c r="E1717">
        <f>VLOOKUP(D1717,Tabelle1!$A$2:$B$9,2,0)</f>
        <v>2</v>
      </c>
      <c r="F1717" t="s">
        <v>55</v>
      </c>
      <c r="G1717" t="s">
        <v>62</v>
      </c>
      <c r="H1717" t="str">
        <f>IF(AND(VLOOKUP(D1717,Tabelle1!$A$2:$C$9,3,0)="Uninf", G1717="yes"),"Uninf-AB",VLOOKUP(D1717,Tabelle1!$A$2:$C$9,3,0))</f>
        <v>wMelCS</v>
      </c>
      <c r="I1717" t="str">
        <f t="shared" si="104"/>
        <v>wMelCS_Po_2_-</v>
      </c>
      <c r="J1717">
        <v>2</v>
      </c>
      <c r="K1717">
        <v>32</v>
      </c>
      <c r="L1717">
        <v>12</v>
      </c>
      <c r="M1717" t="str">
        <f t="shared" si="105"/>
        <v>re10-12</v>
      </c>
      <c r="N1717">
        <v>11</v>
      </c>
      <c r="O1717">
        <v>0</v>
      </c>
      <c r="P1717">
        <v>65</v>
      </c>
      <c r="Q1717">
        <v>22.6</v>
      </c>
      <c r="R1717" t="s">
        <v>14</v>
      </c>
      <c r="S1717">
        <v>24</v>
      </c>
      <c r="T1717" s="4" t="s">
        <v>42</v>
      </c>
      <c r="U1717" t="s">
        <v>31</v>
      </c>
      <c r="V1717">
        <v>25.652047373520201</v>
      </c>
      <c r="W1717">
        <f t="shared" si="106"/>
        <v>26</v>
      </c>
      <c r="X1717" t="s">
        <v>59</v>
      </c>
      <c r="Y1717" t="str">
        <f t="shared" si="107"/>
        <v>Po</v>
      </c>
    </row>
    <row r="1718" spans="1:25" x14ac:dyDescent="0.3">
      <c r="A1718">
        <v>2064</v>
      </c>
      <c r="B1718">
        <v>916</v>
      </c>
      <c r="C1718" t="s">
        <v>32</v>
      </c>
      <c r="D1718" t="s">
        <v>27</v>
      </c>
      <c r="E1718">
        <f>VLOOKUP(D1718,Tabelle1!$A$2:$B$9,2,0)</f>
        <v>2</v>
      </c>
      <c r="F1718" t="s">
        <v>55</v>
      </c>
      <c r="G1718" t="s">
        <v>62</v>
      </c>
      <c r="H1718" t="str">
        <f>IF(AND(VLOOKUP(D1718,Tabelle1!$A$2:$C$9,3,0)="Uninf", G1718="yes"),"Uninf-AB",VLOOKUP(D1718,Tabelle1!$A$2:$C$9,3,0))</f>
        <v>wMelCS</v>
      </c>
      <c r="I1718" t="str">
        <f t="shared" si="104"/>
        <v>wMelCS_Po_2_-</v>
      </c>
      <c r="J1718">
        <v>2</v>
      </c>
      <c r="K1718">
        <v>32</v>
      </c>
      <c r="L1718">
        <v>12</v>
      </c>
      <c r="M1718" t="str">
        <f t="shared" si="105"/>
        <v>re10-12</v>
      </c>
      <c r="N1718">
        <v>11</v>
      </c>
      <c r="O1718">
        <v>0</v>
      </c>
      <c r="P1718">
        <v>65</v>
      </c>
      <c r="Q1718">
        <v>22.6</v>
      </c>
      <c r="R1718" t="s">
        <v>14</v>
      </c>
      <c r="S1718">
        <v>24</v>
      </c>
      <c r="T1718" s="4" t="s">
        <v>42</v>
      </c>
      <c r="U1718" t="s">
        <v>31</v>
      </c>
      <c r="V1718">
        <v>25.585299295146001</v>
      </c>
      <c r="W1718">
        <f t="shared" si="106"/>
        <v>26</v>
      </c>
      <c r="X1718" t="s">
        <v>59</v>
      </c>
      <c r="Y1718" t="str">
        <f t="shared" si="107"/>
        <v>Po</v>
      </c>
    </row>
    <row r="1719" spans="1:25" x14ac:dyDescent="0.3">
      <c r="A1719">
        <v>2088</v>
      </c>
      <c r="B1719">
        <v>908</v>
      </c>
      <c r="C1719" t="s">
        <v>32</v>
      </c>
      <c r="D1719" t="s">
        <v>27</v>
      </c>
      <c r="E1719">
        <f>VLOOKUP(D1719,Tabelle1!$A$2:$B$9,2,0)</f>
        <v>2</v>
      </c>
      <c r="F1719" t="s">
        <v>55</v>
      </c>
      <c r="G1719" t="s">
        <v>62</v>
      </c>
      <c r="H1719" t="str">
        <f>IF(AND(VLOOKUP(D1719,Tabelle1!$A$2:$C$9,3,0)="Uninf", G1719="yes"),"Uninf-AB",VLOOKUP(D1719,Tabelle1!$A$2:$C$9,3,0))</f>
        <v>wMelCS</v>
      </c>
      <c r="I1719" t="str">
        <f t="shared" si="104"/>
        <v>wMelCS_Po_2_-</v>
      </c>
      <c r="J1719">
        <v>2</v>
      </c>
      <c r="K1719">
        <v>32</v>
      </c>
      <c r="L1719">
        <v>12</v>
      </c>
      <c r="M1719" t="str">
        <f t="shared" si="105"/>
        <v>re10-12</v>
      </c>
      <c r="N1719">
        <v>11</v>
      </c>
      <c r="O1719">
        <v>0</v>
      </c>
      <c r="P1719">
        <v>65</v>
      </c>
      <c r="Q1719">
        <v>22.6</v>
      </c>
      <c r="R1719" t="s">
        <v>14</v>
      </c>
      <c r="S1719">
        <v>24</v>
      </c>
      <c r="T1719" s="4" t="s">
        <v>42</v>
      </c>
      <c r="U1719" t="s">
        <v>31</v>
      </c>
      <c r="V1719">
        <v>25.694705203921998</v>
      </c>
      <c r="W1719">
        <f t="shared" si="106"/>
        <v>26</v>
      </c>
      <c r="X1719" t="s">
        <v>59</v>
      </c>
      <c r="Y1719" t="str">
        <f t="shared" si="107"/>
        <v>Po</v>
      </c>
    </row>
    <row r="1720" spans="1:25" x14ac:dyDescent="0.3">
      <c r="A1720">
        <v>2122</v>
      </c>
      <c r="B1720">
        <v>930</v>
      </c>
      <c r="C1720" t="s">
        <v>32</v>
      </c>
      <c r="D1720" t="s">
        <v>27</v>
      </c>
      <c r="E1720">
        <f>VLOOKUP(D1720,Tabelle1!$A$2:$B$9,2,0)</f>
        <v>2</v>
      </c>
      <c r="F1720" t="s">
        <v>55</v>
      </c>
      <c r="G1720" t="s">
        <v>62</v>
      </c>
      <c r="H1720" t="str">
        <f>IF(AND(VLOOKUP(D1720,Tabelle1!$A$2:$C$9,3,0)="Uninf", G1720="yes"),"Uninf-AB",VLOOKUP(D1720,Tabelle1!$A$2:$C$9,3,0))</f>
        <v>wMelCS</v>
      </c>
      <c r="I1720" t="str">
        <f t="shared" si="104"/>
        <v>wMelCS_Po_2_-</v>
      </c>
      <c r="J1720">
        <v>2</v>
      </c>
      <c r="K1720">
        <v>32</v>
      </c>
      <c r="L1720">
        <v>12</v>
      </c>
      <c r="M1720" t="str">
        <f t="shared" si="105"/>
        <v>re10-12</v>
      </c>
      <c r="N1720">
        <v>11</v>
      </c>
      <c r="O1720">
        <v>0</v>
      </c>
      <c r="P1720">
        <v>65</v>
      </c>
      <c r="Q1720">
        <v>22.6</v>
      </c>
      <c r="R1720" t="s">
        <v>14</v>
      </c>
      <c r="S1720">
        <v>24</v>
      </c>
      <c r="T1720" s="4" t="s">
        <v>42</v>
      </c>
      <c r="U1720" t="s">
        <v>31</v>
      </c>
      <c r="V1720">
        <v>25.837794611592301</v>
      </c>
      <c r="W1720">
        <f t="shared" si="106"/>
        <v>26</v>
      </c>
      <c r="X1720" t="s">
        <v>59</v>
      </c>
      <c r="Y1720" t="str">
        <f t="shared" si="107"/>
        <v>Po</v>
      </c>
    </row>
    <row r="1721" spans="1:25" x14ac:dyDescent="0.3">
      <c r="A1721">
        <v>2130</v>
      </c>
      <c r="B1721">
        <v>952</v>
      </c>
      <c r="C1721" t="s">
        <v>32</v>
      </c>
      <c r="D1721" t="s">
        <v>27</v>
      </c>
      <c r="E1721">
        <f>VLOOKUP(D1721,Tabelle1!$A$2:$B$9,2,0)</f>
        <v>2</v>
      </c>
      <c r="F1721" t="s">
        <v>55</v>
      </c>
      <c r="G1721" t="s">
        <v>62</v>
      </c>
      <c r="H1721" t="str">
        <f>IF(AND(VLOOKUP(D1721,Tabelle1!$A$2:$C$9,3,0)="Uninf", G1721="yes"),"Uninf-AB",VLOOKUP(D1721,Tabelle1!$A$2:$C$9,3,0))</f>
        <v>wMelCS</v>
      </c>
      <c r="I1721" t="str">
        <f t="shared" si="104"/>
        <v>wMelCS_Po_2_-</v>
      </c>
      <c r="J1721">
        <v>2</v>
      </c>
      <c r="K1721">
        <v>32</v>
      </c>
      <c r="L1721">
        <v>12</v>
      </c>
      <c r="M1721" t="str">
        <f t="shared" si="105"/>
        <v>re10-12</v>
      </c>
      <c r="N1721">
        <v>11</v>
      </c>
      <c r="O1721">
        <v>0</v>
      </c>
      <c r="P1721">
        <v>65</v>
      </c>
      <c r="Q1721">
        <v>22.6</v>
      </c>
      <c r="R1721" t="s">
        <v>14</v>
      </c>
      <c r="S1721">
        <v>24</v>
      </c>
      <c r="T1721" s="4" t="s">
        <v>42</v>
      </c>
      <c r="U1721" t="s">
        <v>31</v>
      </c>
      <c r="V1721">
        <v>25.8654555484935</v>
      </c>
      <c r="W1721">
        <f t="shared" si="106"/>
        <v>26</v>
      </c>
      <c r="X1721" t="s">
        <v>59</v>
      </c>
      <c r="Y1721" t="str">
        <f t="shared" si="107"/>
        <v>Po</v>
      </c>
    </row>
    <row r="1722" spans="1:25" x14ac:dyDescent="0.3">
      <c r="A1722">
        <v>2188</v>
      </c>
      <c r="B1722">
        <v>912</v>
      </c>
      <c r="C1722" t="s">
        <v>32</v>
      </c>
      <c r="D1722" t="s">
        <v>27</v>
      </c>
      <c r="E1722">
        <f>VLOOKUP(D1722,Tabelle1!$A$2:$B$9,2,0)</f>
        <v>2</v>
      </c>
      <c r="F1722" t="s">
        <v>55</v>
      </c>
      <c r="G1722" t="s">
        <v>62</v>
      </c>
      <c r="H1722" t="str">
        <f>IF(AND(VLOOKUP(D1722,Tabelle1!$A$2:$C$9,3,0)="Uninf", G1722="yes"),"Uninf-AB",VLOOKUP(D1722,Tabelle1!$A$2:$C$9,3,0))</f>
        <v>wMelCS</v>
      </c>
      <c r="I1722" t="str">
        <f t="shared" si="104"/>
        <v>wMelCS_Po_2_-</v>
      </c>
      <c r="J1722">
        <v>2</v>
      </c>
      <c r="K1722">
        <v>32</v>
      </c>
      <c r="L1722">
        <v>12</v>
      </c>
      <c r="M1722" t="str">
        <f t="shared" si="105"/>
        <v>re10-12</v>
      </c>
      <c r="N1722">
        <v>11</v>
      </c>
      <c r="O1722">
        <v>0</v>
      </c>
      <c r="P1722">
        <v>65</v>
      </c>
      <c r="Q1722">
        <v>22.6</v>
      </c>
      <c r="R1722" t="s">
        <v>14</v>
      </c>
      <c r="S1722">
        <v>24</v>
      </c>
      <c r="T1722" s="4" t="s">
        <v>42</v>
      </c>
      <c r="U1722" t="s">
        <v>31</v>
      </c>
      <c r="V1722">
        <v>26.137232585154901</v>
      </c>
      <c r="W1722">
        <f t="shared" si="106"/>
        <v>26</v>
      </c>
      <c r="X1722" t="s">
        <v>59</v>
      </c>
      <c r="Y1722" t="str">
        <f t="shared" si="107"/>
        <v>Po</v>
      </c>
    </row>
    <row r="1723" spans="1:25" x14ac:dyDescent="0.3">
      <c r="A1723">
        <v>2218</v>
      </c>
      <c r="B1723">
        <v>920</v>
      </c>
      <c r="C1723" t="s">
        <v>32</v>
      </c>
      <c r="D1723" t="s">
        <v>27</v>
      </c>
      <c r="E1723">
        <f>VLOOKUP(D1723,Tabelle1!$A$2:$B$9,2,0)</f>
        <v>2</v>
      </c>
      <c r="F1723" t="s">
        <v>55</v>
      </c>
      <c r="G1723" t="s">
        <v>62</v>
      </c>
      <c r="H1723" t="str">
        <f>IF(AND(VLOOKUP(D1723,Tabelle1!$A$2:$C$9,3,0)="Uninf", G1723="yes"),"Uninf-AB",VLOOKUP(D1723,Tabelle1!$A$2:$C$9,3,0))</f>
        <v>wMelCS</v>
      </c>
      <c r="I1723" t="str">
        <f t="shared" si="104"/>
        <v>wMelCS_Po_2_-</v>
      </c>
      <c r="J1723">
        <v>2</v>
      </c>
      <c r="K1723">
        <v>32</v>
      </c>
      <c r="L1723">
        <v>12</v>
      </c>
      <c r="M1723" t="str">
        <f t="shared" si="105"/>
        <v>re10-12</v>
      </c>
      <c r="N1723">
        <v>11</v>
      </c>
      <c r="O1723">
        <v>0</v>
      </c>
      <c r="P1723">
        <v>65</v>
      </c>
      <c r="Q1723">
        <v>22.6</v>
      </c>
      <c r="R1723" t="s">
        <v>14</v>
      </c>
      <c r="S1723">
        <v>24</v>
      </c>
      <c r="T1723" s="4" t="s">
        <v>42</v>
      </c>
      <c r="U1723" t="s">
        <v>31</v>
      </c>
      <c r="V1723">
        <v>26.2675627310533</v>
      </c>
      <c r="W1723">
        <f t="shared" si="106"/>
        <v>26</v>
      </c>
      <c r="X1723" t="s">
        <v>59</v>
      </c>
      <c r="Y1723" t="str">
        <f t="shared" si="107"/>
        <v>Po</v>
      </c>
    </row>
    <row r="1724" spans="1:25" x14ac:dyDescent="0.3">
      <c r="A1724">
        <v>2228</v>
      </c>
      <c r="B1724">
        <v>888</v>
      </c>
      <c r="C1724" t="s">
        <v>32</v>
      </c>
      <c r="D1724" t="s">
        <v>27</v>
      </c>
      <c r="E1724">
        <f>VLOOKUP(D1724,Tabelle1!$A$2:$B$9,2,0)</f>
        <v>2</v>
      </c>
      <c r="F1724" t="s">
        <v>55</v>
      </c>
      <c r="G1724" t="s">
        <v>62</v>
      </c>
      <c r="H1724" t="str">
        <f>IF(AND(VLOOKUP(D1724,Tabelle1!$A$2:$C$9,3,0)="Uninf", G1724="yes"),"Uninf-AB",VLOOKUP(D1724,Tabelle1!$A$2:$C$9,3,0))</f>
        <v>wMelCS</v>
      </c>
      <c r="I1724" t="str">
        <f t="shared" si="104"/>
        <v>wMelCS_Po_2_-</v>
      </c>
      <c r="J1724">
        <v>2</v>
      </c>
      <c r="K1724">
        <v>32</v>
      </c>
      <c r="L1724">
        <v>12</v>
      </c>
      <c r="M1724" t="str">
        <f t="shared" si="105"/>
        <v>re10-12</v>
      </c>
      <c r="N1724">
        <v>11</v>
      </c>
      <c r="O1724">
        <v>0</v>
      </c>
      <c r="P1724">
        <v>65</v>
      </c>
      <c r="Q1724">
        <v>22.6</v>
      </c>
      <c r="R1724" t="s">
        <v>14</v>
      </c>
      <c r="S1724">
        <v>24</v>
      </c>
      <c r="T1724" s="4" t="s">
        <v>42</v>
      </c>
      <c r="U1724" t="s">
        <v>31</v>
      </c>
      <c r="V1724">
        <v>26.3233845013056</v>
      </c>
      <c r="W1724">
        <f t="shared" si="106"/>
        <v>26</v>
      </c>
      <c r="X1724" t="s">
        <v>59</v>
      </c>
      <c r="Y1724" t="str">
        <f t="shared" si="107"/>
        <v>Po</v>
      </c>
    </row>
    <row r="1725" spans="1:25" x14ac:dyDescent="0.3">
      <c r="A1725">
        <v>2240</v>
      </c>
      <c r="B1725">
        <v>906</v>
      </c>
      <c r="C1725" t="s">
        <v>32</v>
      </c>
      <c r="D1725" t="s">
        <v>27</v>
      </c>
      <c r="E1725">
        <f>VLOOKUP(D1725,Tabelle1!$A$2:$B$9,2,0)</f>
        <v>2</v>
      </c>
      <c r="F1725" t="s">
        <v>55</v>
      </c>
      <c r="G1725" t="s">
        <v>62</v>
      </c>
      <c r="H1725" t="str">
        <f>IF(AND(VLOOKUP(D1725,Tabelle1!$A$2:$C$9,3,0)="Uninf", G1725="yes"),"Uninf-AB",VLOOKUP(D1725,Tabelle1!$A$2:$C$9,3,0))</f>
        <v>wMelCS</v>
      </c>
      <c r="I1725" t="str">
        <f t="shared" si="104"/>
        <v>wMelCS_Po_2_-</v>
      </c>
      <c r="J1725">
        <v>2</v>
      </c>
      <c r="K1725">
        <v>32</v>
      </c>
      <c r="L1725">
        <v>12</v>
      </c>
      <c r="M1725" t="str">
        <f t="shared" si="105"/>
        <v>re10-12</v>
      </c>
      <c r="N1725">
        <v>11</v>
      </c>
      <c r="O1725">
        <v>0</v>
      </c>
      <c r="P1725">
        <v>65</v>
      </c>
      <c r="Q1725">
        <v>22.6</v>
      </c>
      <c r="R1725" t="s">
        <v>14</v>
      </c>
      <c r="S1725">
        <v>24</v>
      </c>
      <c r="T1725" s="4" t="s">
        <v>42</v>
      </c>
      <c r="U1725" t="s">
        <v>31</v>
      </c>
      <c r="V1725">
        <v>26.370231940050498</v>
      </c>
      <c r="W1725">
        <f t="shared" si="106"/>
        <v>26</v>
      </c>
      <c r="X1725" t="s">
        <v>59</v>
      </c>
      <c r="Y1725" t="str">
        <f t="shared" si="107"/>
        <v>Po</v>
      </c>
    </row>
    <row r="1726" spans="1:25" x14ac:dyDescent="0.3">
      <c r="A1726">
        <v>2294</v>
      </c>
      <c r="B1726">
        <v>928</v>
      </c>
      <c r="C1726" t="s">
        <v>32</v>
      </c>
      <c r="D1726" t="s">
        <v>27</v>
      </c>
      <c r="E1726">
        <f>VLOOKUP(D1726,Tabelle1!$A$2:$B$9,2,0)</f>
        <v>2</v>
      </c>
      <c r="F1726" t="s">
        <v>55</v>
      </c>
      <c r="G1726" t="s">
        <v>62</v>
      </c>
      <c r="H1726" t="str">
        <f>IF(AND(VLOOKUP(D1726,Tabelle1!$A$2:$C$9,3,0)="Uninf", G1726="yes"),"Uninf-AB",VLOOKUP(D1726,Tabelle1!$A$2:$C$9,3,0))</f>
        <v>wMelCS</v>
      </c>
      <c r="I1726" t="str">
        <f t="shared" si="104"/>
        <v>wMelCS_Po_2_-</v>
      </c>
      <c r="J1726">
        <v>2</v>
      </c>
      <c r="K1726">
        <v>32</v>
      </c>
      <c r="L1726">
        <v>12</v>
      </c>
      <c r="M1726" t="str">
        <f t="shared" si="105"/>
        <v>re10-12</v>
      </c>
      <c r="N1726">
        <v>11</v>
      </c>
      <c r="O1726">
        <v>0</v>
      </c>
      <c r="P1726">
        <v>65</v>
      </c>
      <c r="Q1726">
        <v>22.6</v>
      </c>
      <c r="R1726" t="s">
        <v>14</v>
      </c>
      <c r="S1726">
        <v>24</v>
      </c>
      <c r="T1726" s="4" t="s">
        <v>42</v>
      </c>
      <c r="U1726" t="s">
        <v>31</v>
      </c>
      <c r="V1726">
        <v>26.602112479081701</v>
      </c>
      <c r="W1726">
        <f t="shared" si="106"/>
        <v>27</v>
      </c>
      <c r="X1726" t="s">
        <v>59</v>
      </c>
      <c r="Y1726" t="str">
        <f t="shared" si="107"/>
        <v>Po</v>
      </c>
    </row>
    <row r="1727" spans="1:25" x14ac:dyDescent="0.3">
      <c r="A1727">
        <v>2312</v>
      </c>
      <c r="B1727">
        <v>932</v>
      </c>
      <c r="C1727" t="s">
        <v>32</v>
      </c>
      <c r="D1727" t="s">
        <v>27</v>
      </c>
      <c r="E1727">
        <f>VLOOKUP(D1727,Tabelle1!$A$2:$B$9,2,0)</f>
        <v>2</v>
      </c>
      <c r="F1727" t="s">
        <v>55</v>
      </c>
      <c r="G1727" t="s">
        <v>62</v>
      </c>
      <c r="H1727" t="str">
        <f>IF(AND(VLOOKUP(D1727,Tabelle1!$A$2:$C$9,3,0)="Uninf", G1727="yes"),"Uninf-AB",VLOOKUP(D1727,Tabelle1!$A$2:$C$9,3,0))</f>
        <v>wMelCS</v>
      </c>
      <c r="I1727" t="str">
        <f t="shared" si="104"/>
        <v>wMelCS_Po_2_-</v>
      </c>
      <c r="J1727">
        <v>2</v>
      </c>
      <c r="K1727">
        <v>32</v>
      </c>
      <c r="L1727">
        <v>12</v>
      </c>
      <c r="M1727" t="str">
        <f t="shared" si="105"/>
        <v>re10-12</v>
      </c>
      <c r="N1727">
        <v>11</v>
      </c>
      <c r="O1727">
        <v>0</v>
      </c>
      <c r="P1727">
        <v>65</v>
      </c>
      <c r="Q1727">
        <v>22.6</v>
      </c>
      <c r="R1727" t="s">
        <v>14</v>
      </c>
      <c r="S1727">
        <v>24</v>
      </c>
      <c r="T1727" s="4" t="s">
        <v>42</v>
      </c>
      <c r="U1727" t="s">
        <v>31</v>
      </c>
      <c r="V1727">
        <v>26.680596221735001</v>
      </c>
      <c r="W1727">
        <f t="shared" si="106"/>
        <v>27</v>
      </c>
      <c r="X1727" t="s">
        <v>59</v>
      </c>
      <c r="Y1727" t="str">
        <f t="shared" si="107"/>
        <v>Po</v>
      </c>
    </row>
    <row r="1728" spans="1:25" x14ac:dyDescent="0.3">
      <c r="A1728">
        <v>2380</v>
      </c>
      <c r="B1728">
        <v>922</v>
      </c>
      <c r="C1728" t="s">
        <v>32</v>
      </c>
      <c r="D1728" t="s">
        <v>27</v>
      </c>
      <c r="E1728">
        <f>VLOOKUP(D1728,Tabelle1!$A$2:$B$9,2,0)</f>
        <v>2</v>
      </c>
      <c r="F1728" t="s">
        <v>55</v>
      </c>
      <c r="G1728" t="s">
        <v>62</v>
      </c>
      <c r="H1728" t="str">
        <f>IF(AND(VLOOKUP(D1728,Tabelle1!$A$2:$C$9,3,0)="Uninf", G1728="yes"),"Uninf-AB",VLOOKUP(D1728,Tabelle1!$A$2:$C$9,3,0))</f>
        <v>wMelCS</v>
      </c>
      <c r="I1728" t="str">
        <f t="shared" si="104"/>
        <v>wMelCS_Po_2_-</v>
      </c>
      <c r="J1728">
        <v>2</v>
      </c>
      <c r="K1728">
        <v>32</v>
      </c>
      <c r="L1728">
        <v>12</v>
      </c>
      <c r="M1728" t="str">
        <f t="shared" si="105"/>
        <v>re10-12</v>
      </c>
      <c r="N1728">
        <v>11</v>
      </c>
      <c r="O1728">
        <v>0</v>
      </c>
      <c r="P1728">
        <v>65</v>
      </c>
      <c r="Q1728">
        <v>22.6</v>
      </c>
      <c r="R1728" t="s">
        <v>14</v>
      </c>
      <c r="S1728">
        <v>24</v>
      </c>
      <c r="T1728" s="4" t="s">
        <v>42</v>
      </c>
      <c r="U1728" t="s">
        <v>31</v>
      </c>
      <c r="V1728">
        <v>26.986056757290701</v>
      </c>
      <c r="W1728">
        <f t="shared" si="106"/>
        <v>27</v>
      </c>
      <c r="X1728" t="s">
        <v>59</v>
      </c>
      <c r="Y1728" t="str">
        <f t="shared" si="107"/>
        <v>Po</v>
      </c>
    </row>
    <row r="1729" spans="1:25" x14ac:dyDescent="0.3">
      <c r="A1729">
        <v>2406</v>
      </c>
      <c r="B1729">
        <v>918</v>
      </c>
      <c r="C1729" t="s">
        <v>32</v>
      </c>
      <c r="D1729" t="s">
        <v>27</v>
      </c>
      <c r="E1729">
        <f>VLOOKUP(D1729,Tabelle1!$A$2:$B$9,2,0)</f>
        <v>2</v>
      </c>
      <c r="F1729" t="s">
        <v>55</v>
      </c>
      <c r="G1729" t="s">
        <v>62</v>
      </c>
      <c r="H1729" t="str">
        <f>IF(AND(VLOOKUP(D1729,Tabelle1!$A$2:$C$9,3,0)="Uninf", G1729="yes"),"Uninf-AB",VLOOKUP(D1729,Tabelle1!$A$2:$C$9,3,0))</f>
        <v>wMelCS</v>
      </c>
      <c r="I1729" t="str">
        <f t="shared" si="104"/>
        <v>wMelCS_Po_2_-</v>
      </c>
      <c r="J1729">
        <v>2</v>
      </c>
      <c r="K1729">
        <v>32</v>
      </c>
      <c r="L1729">
        <v>12</v>
      </c>
      <c r="M1729" t="str">
        <f t="shared" si="105"/>
        <v>re10-12</v>
      </c>
      <c r="N1729">
        <v>11</v>
      </c>
      <c r="O1729">
        <v>0</v>
      </c>
      <c r="P1729">
        <v>65</v>
      </c>
      <c r="Q1729">
        <v>22.6</v>
      </c>
      <c r="R1729" t="s">
        <v>14</v>
      </c>
      <c r="S1729">
        <v>24</v>
      </c>
      <c r="T1729" s="4" t="s">
        <v>42</v>
      </c>
      <c r="U1729" t="s">
        <v>31</v>
      </c>
      <c r="V1729">
        <v>27.102913503631299</v>
      </c>
      <c r="W1729">
        <f t="shared" si="106"/>
        <v>27</v>
      </c>
      <c r="X1729" t="s">
        <v>59</v>
      </c>
      <c r="Y1729" t="str">
        <f t="shared" si="107"/>
        <v>Po</v>
      </c>
    </row>
    <row r="1730" spans="1:25" x14ac:dyDescent="0.3">
      <c r="A1730">
        <v>2418</v>
      </c>
      <c r="B1730">
        <v>892</v>
      </c>
      <c r="C1730" t="s">
        <v>32</v>
      </c>
      <c r="D1730" t="s">
        <v>27</v>
      </c>
      <c r="E1730">
        <f>VLOOKUP(D1730,Tabelle1!$A$2:$B$9,2,0)</f>
        <v>2</v>
      </c>
      <c r="F1730" t="s">
        <v>55</v>
      </c>
      <c r="G1730" t="s">
        <v>62</v>
      </c>
      <c r="H1730" t="str">
        <f>IF(AND(VLOOKUP(D1730,Tabelle1!$A$2:$C$9,3,0)="Uninf", G1730="yes"),"Uninf-AB",VLOOKUP(D1730,Tabelle1!$A$2:$C$9,3,0))</f>
        <v>wMelCS</v>
      </c>
      <c r="I1730" t="str">
        <f t="shared" si="104"/>
        <v>wMelCS_Po_2_-</v>
      </c>
      <c r="J1730">
        <v>2</v>
      </c>
      <c r="K1730">
        <v>32</v>
      </c>
      <c r="L1730">
        <v>12</v>
      </c>
      <c r="M1730" t="str">
        <f t="shared" si="105"/>
        <v>re10-12</v>
      </c>
      <c r="N1730">
        <v>11</v>
      </c>
      <c r="O1730">
        <v>0</v>
      </c>
      <c r="P1730">
        <v>65</v>
      </c>
      <c r="Q1730">
        <v>22.6</v>
      </c>
      <c r="R1730" t="s">
        <v>14</v>
      </c>
      <c r="S1730">
        <v>24</v>
      </c>
      <c r="T1730" s="4" t="s">
        <v>42</v>
      </c>
      <c r="U1730" t="s">
        <v>31</v>
      </c>
      <c r="V1730">
        <v>27.165471973662498</v>
      </c>
      <c r="W1730">
        <f t="shared" si="106"/>
        <v>27</v>
      </c>
      <c r="X1730" t="s">
        <v>59</v>
      </c>
      <c r="Y1730" t="str">
        <f t="shared" si="107"/>
        <v>Po</v>
      </c>
    </row>
    <row r="1731" spans="1:25" x14ac:dyDescent="0.3">
      <c r="A1731">
        <v>216</v>
      </c>
      <c r="B1731">
        <v>568</v>
      </c>
      <c r="C1731" t="s">
        <v>32</v>
      </c>
      <c r="D1731" t="s">
        <v>27</v>
      </c>
      <c r="E1731">
        <f>VLOOKUP(D1731,Tabelle1!$A$2:$B$9,2,0)</f>
        <v>2</v>
      </c>
      <c r="F1731" t="s">
        <v>55</v>
      </c>
      <c r="G1731" t="s">
        <v>62</v>
      </c>
      <c r="H1731" t="str">
        <f>IF(AND(VLOOKUP(D1731,Tabelle1!$A$2:$C$9,3,0)="Uninf", G1731="yes"),"Uninf-AB",VLOOKUP(D1731,Tabelle1!$A$2:$C$9,3,0))</f>
        <v>wMelCS</v>
      </c>
      <c r="I1731" t="str">
        <f t="shared" ref="I1731:I1794" si="108">H1731&amp;"_"&amp;Y1731&amp;"_"&amp;E1731&amp;"_"&amp;F1731</f>
        <v>wMelCS_Po_2_-</v>
      </c>
      <c r="J1731">
        <v>4</v>
      </c>
      <c r="K1731">
        <v>33</v>
      </c>
      <c r="L1731">
        <v>13</v>
      </c>
      <c r="M1731" t="str">
        <f t="shared" ref="M1731:M1794" si="109">D1731&amp;F1731&amp;L1731</f>
        <v>re10-13</v>
      </c>
      <c r="N1731">
        <v>14</v>
      </c>
      <c r="O1731">
        <v>0</v>
      </c>
      <c r="P1731">
        <v>63</v>
      </c>
      <c r="Q1731">
        <v>23.8</v>
      </c>
      <c r="R1731" t="s">
        <v>14</v>
      </c>
      <c r="S1731">
        <v>24</v>
      </c>
      <c r="T1731" s="4" t="s">
        <v>42</v>
      </c>
      <c r="U1731" t="s">
        <v>31</v>
      </c>
      <c r="V1731">
        <v>17.393480669018299</v>
      </c>
      <c r="W1731">
        <f t="shared" ref="W1731:W1794" si="110">ROUND(V1731,0)</f>
        <v>17</v>
      </c>
      <c r="X1731" t="s">
        <v>59</v>
      </c>
      <c r="Y1731" t="str">
        <f t="shared" ref="Y1731:Y1794" si="111">MID(X1731,1,2)</f>
        <v>Po</v>
      </c>
    </row>
    <row r="1732" spans="1:25" x14ac:dyDescent="0.3">
      <c r="A1732">
        <v>240</v>
      </c>
      <c r="B1732">
        <v>556</v>
      </c>
      <c r="C1732" t="s">
        <v>32</v>
      </c>
      <c r="D1732" t="s">
        <v>27</v>
      </c>
      <c r="E1732">
        <f>VLOOKUP(D1732,Tabelle1!$A$2:$B$9,2,0)</f>
        <v>2</v>
      </c>
      <c r="F1732" t="s">
        <v>55</v>
      </c>
      <c r="G1732" t="s">
        <v>62</v>
      </c>
      <c r="H1732" t="str">
        <f>IF(AND(VLOOKUP(D1732,Tabelle1!$A$2:$C$9,3,0)="Uninf", G1732="yes"),"Uninf-AB",VLOOKUP(D1732,Tabelle1!$A$2:$C$9,3,0))</f>
        <v>wMelCS</v>
      </c>
      <c r="I1732" t="str">
        <f t="shared" si="108"/>
        <v>wMelCS_Po_2_-</v>
      </c>
      <c r="J1732">
        <v>4</v>
      </c>
      <c r="K1732">
        <v>33</v>
      </c>
      <c r="L1732">
        <v>13</v>
      </c>
      <c r="M1732" t="str">
        <f t="shared" si="109"/>
        <v>re10-13</v>
      </c>
      <c r="N1732">
        <v>14</v>
      </c>
      <c r="O1732">
        <v>0</v>
      </c>
      <c r="P1732">
        <v>63</v>
      </c>
      <c r="Q1732">
        <v>23.8</v>
      </c>
      <c r="R1732" t="s">
        <v>14</v>
      </c>
      <c r="S1732">
        <v>24</v>
      </c>
      <c r="T1732" s="4" t="s">
        <v>42</v>
      </c>
      <c r="U1732" t="s">
        <v>31</v>
      </c>
      <c r="V1732">
        <v>17.514536851635299</v>
      </c>
      <c r="W1732">
        <f t="shared" si="110"/>
        <v>18</v>
      </c>
      <c r="X1732" t="s">
        <v>59</v>
      </c>
      <c r="Y1732" t="str">
        <f t="shared" si="111"/>
        <v>Po</v>
      </c>
    </row>
    <row r="1733" spans="1:25" x14ac:dyDescent="0.3">
      <c r="A1733">
        <v>226</v>
      </c>
      <c r="B1733">
        <v>536</v>
      </c>
      <c r="C1733" t="s">
        <v>32</v>
      </c>
      <c r="D1733" t="s">
        <v>27</v>
      </c>
      <c r="E1733">
        <f>VLOOKUP(D1733,Tabelle1!$A$2:$B$9,2,0)</f>
        <v>2</v>
      </c>
      <c r="F1733" t="s">
        <v>55</v>
      </c>
      <c r="G1733" t="s">
        <v>62</v>
      </c>
      <c r="H1733" t="str">
        <f>IF(AND(VLOOKUP(D1733,Tabelle1!$A$2:$C$9,3,0)="Uninf", G1733="yes"),"Uninf-AB",VLOOKUP(D1733,Tabelle1!$A$2:$C$9,3,0))</f>
        <v>wMelCS</v>
      </c>
      <c r="I1733" t="str">
        <f t="shared" si="108"/>
        <v>wMelCS_Po_2_-</v>
      </c>
      <c r="J1733">
        <v>4</v>
      </c>
      <c r="K1733">
        <v>33</v>
      </c>
      <c r="L1733">
        <v>13</v>
      </c>
      <c r="M1733" t="str">
        <f t="shared" si="109"/>
        <v>re10-13</v>
      </c>
      <c r="N1733">
        <v>14</v>
      </c>
      <c r="O1733">
        <v>0</v>
      </c>
      <c r="P1733">
        <v>63</v>
      </c>
      <c r="Q1733">
        <v>23.8</v>
      </c>
      <c r="R1733" t="s">
        <v>14</v>
      </c>
      <c r="S1733">
        <v>24</v>
      </c>
      <c r="T1733" s="4" t="s">
        <v>42</v>
      </c>
      <c r="U1733" t="s">
        <v>31</v>
      </c>
      <c r="V1733">
        <v>17.454000178433802</v>
      </c>
      <c r="W1733">
        <f t="shared" si="110"/>
        <v>17</v>
      </c>
      <c r="X1733" t="s">
        <v>59</v>
      </c>
      <c r="Y1733" t="str">
        <f t="shared" si="111"/>
        <v>Po</v>
      </c>
    </row>
    <row r="1734" spans="1:25" x14ac:dyDescent="0.3">
      <c r="A1734">
        <v>232</v>
      </c>
      <c r="B1734">
        <v>536</v>
      </c>
      <c r="C1734" t="s">
        <v>32</v>
      </c>
      <c r="D1734" t="s">
        <v>27</v>
      </c>
      <c r="E1734">
        <f>VLOOKUP(D1734,Tabelle1!$A$2:$B$9,2,0)</f>
        <v>2</v>
      </c>
      <c r="F1734" t="s">
        <v>55</v>
      </c>
      <c r="G1734" t="s">
        <v>62</v>
      </c>
      <c r="H1734" t="str">
        <f>IF(AND(VLOOKUP(D1734,Tabelle1!$A$2:$C$9,3,0)="Uninf", G1734="yes"),"Uninf-AB",VLOOKUP(D1734,Tabelle1!$A$2:$C$9,3,0))</f>
        <v>wMelCS</v>
      </c>
      <c r="I1734" t="str">
        <f t="shared" si="108"/>
        <v>wMelCS_Po_2_-</v>
      </c>
      <c r="J1734">
        <v>4</v>
      </c>
      <c r="K1734">
        <v>33</v>
      </c>
      <c r="L1734">
        <v>13</v>
      </c>
      <c r="M1734" t="str">
        <f t="shared" si="109"/>
        <v>re10-13</v>
      </c>
      <c r="N1734">
        <v>14</v>
      </c>
      <c r="O1734">
        <v>0</v>
      </c>
      <c r="P1734">
        <v>63</v>
      </c>
      <c r="Q1734">
        <v>23.8</v>
      </c>
      <c r="R1734" t="s">
        <v>14</v>
      </c>
      <c r="S1734">
        <v>24</v>
      </c>
      <c r="T1734" s="4" t="s">
        <v>42</v>
      </c>
      <c r="U1734" t="s">
        <v>31</v>
      </c>
      <c r="V1734">
        <v>17.4831442870519</v>
      </c>
      <c r="W1734">
        <f t="shared" si="110"/>
        <v>17</v>
      </c>
      <c r="X1734" t="s">
        <v>59</v>
      </c>
      <c r="Y1734" t="str">
        <f t="shared" si="111"/>
        <v>Po</v>
      </c>
    </row>
    <row r="1735" spans="1:25" x14ac:dyDescent="0.3">
      <c r="A1735">
        <v>256</v>
      </c>
      <c r="B1735">
        <v>526</v>
      </c>
      <c r="C1735" t="s">
        <v>32</v>
      </c>
      <c r="D1735" t="s">
        <v>27</v>
      </c>
      <c r="E1735">
        <f>VLOOKUP(D1735,Tabelle1!$A$2:$B$9,2,0)</f>
        <v>2</v>
      </c>
      <c r="F1735" t="s">
        <v>55</v>
      </c>
      <c r="G1735" t="s">
        <v>62</v>
      </c>
      <c r="H1735" t="str">
        <f>IF(AND(VLOOKUP(D1735,Tabelle1!$A$2:$C$9,3,0)="Uninf", G1735="yes"),"Uninf-AB",VLOOKUP(D1735,Tabelle1!$A$2:$C$9,3,0))</f>
        <v>wMelCS</v>
      </c>
      <c r="I1735" t="str">
        <f t="shared" si="108"/>
        <v>wMelCS_Po_2_-</v>
      </c>
      <c r="J1735">
        <v>4</v>
      </c>
      <c r="K1735">
        <v>33</v>
      </c>
      <c r="L1735">
        <v>13</v>
      </c>
      <c r="M1735" t="str">
        <f t="shared" si="109"/>
        <v>re10-13</v>
      </c>
      <c r="N1735">
        <v>14</v>
      </c>
      <c r="O1735">
        <v>0</v>
      </c>
      <c r="P1735">
        <v>63</v>
      </c>
      <c r="Q1735">
        <v>23.8</v>
      </c>
      <c r="R1735" t="s">
        <v>14</v>
      </c>
      <c r="S1735">
        <v>24</v>
      </c>
      <c r="T1735" s="4" t="s">
        <v>42</v>
      </c>
      <c r="U1735" t="s">
        <v>31</v>
      </c>
      <c r="V1735">
        <v>17.603453844978201</v>
      </c>
      <c r="W1735">
        <f t="shared" si="110"/>
        <v>18</v>
      </c>
      <c r="X1735" t="s">
        <v>59</v>
      </c>
      <c r="Y1735" t="str">
        <f t="shared" si="111"/>
        <v>Po</v>
      </c>
    </row>
    <row r="1736" spans="1:25" x14ac:dyDescent="0.3">
      <c r="A1736">
        <v>280</v>
      </c>
      <c r="B1736">
        <v>554</v>
      </c>
      <c r="C1736" t="s">
        <v>32</v>
      </c>
      <c r="D1736" t="s">
        <v>27</v>
      </c>
      <c r="E1736">
        <f>VLOOKUP(D1736,Tabelle1!$A$2:$B$9,2,0)</f>
        <v>2</v>
      </c>
      <c r="F1736" t="s">
        <v>55</v>
      </c>
      <c r="G1736" t="s">
        <v>62</v>
      </c>
      <c r="H1736" t="str">
        <f>IF(AND(VLOOKUP(D1736,Tabelle1!$A$2:$C$9,3,0)="Uninf", G1736="yes"),"Uninf-AB",VLOOKUP(D1736,Tabelle1!$A$2:$C$9,3,0))</f>
        <v>wMelCS</v>
      </c>
      <c r="I1736" t="str">
        <f t="shared" si="108"/>
        <v>wMelCS_Po_2_-</v>
      </c>
      <c r="J1736">
        <v>4</v>
      </c>
      <c r="K1736">
        <v>33</v>
      </c>
      <c r="L1736">
        <v>13</v>
      </c>
      <c r="M1736" t="str">
        <f t="shared" si="109"/>
        <v>re10-13</v>
      </c>
      <c r="N1736">
        <v>14</v>
      </c>
      <c r="O1736">
        <v>0</v>
      </c>
      <c r="P1736">
        <v>63</v>
      </c>
      <c r="Q1736">
        <v>23.8</v>
      </c>
      <c r="R1736" t="s">
        <v>14</v>
      </c>
      <c r="S1736">
        <v>24</v>
      </c>
      <c r="T1736" s="4" t="s">
        <v>42</v>
      </c>
      <c r="U1736" t="s">
        <v>31</v>
      </c>
      <c r="V1736">
        <v>17.709577533780202</v>
      </c>
      <c r="W1736">
        <f t="shared" si="110"/>
        <v>18</v>
      </c>
      <c r="X1736" t="s">
        <v>59</v>
      </c>
      <c r="Y1736" t="str">
        <f t="shared" si="111"/>
        <v>Po</v>
      </c>
    </row>
    <row r="1737" spans="1:25" x14ac:dyDescent="0.3">
      <c r="A1737">
        <v>296</v>
      </c>
      <c r="B1737">
        <v>546</v>
      </c>
      <c r="C1737" t="s">
        <v>32</v>
      </c>
      <c r="D1737" t="s">
        <v>27</v>
      </c>
      <c r="E1737">
        <f>VLOOKUP(D1737,Tabelle1!$A$2:$B$9,2,0)</f>
        <v>2</v>
      </c>
      <c r="F1737" t="s">
        <v>55</v>
      </c>
      <c r="G1737" t="s">
        <v>62</v>
      </c>
      <c r="H1737" t="str">
        <f>IF(AND(VLOOKUP(D1737,Tabelle1!$A$2:$C$9,3,0)="Uninf", G1737="yes"),"Uninf-AB",VLOOKUP(D1737,Tabelle1!$A$2:$C$9,3,0))</f>
        <v>wMelCS</v>
      </c>
      <c r="I1737" t="str">
        <f t="shared" si="108"/>
        <v>wMelCS_Po_2_-</v>
      </c>
      <c r="J1737">
        <v>4</v>
      </c>
      <c r="K1737">
        <v>33</v>
      </c>
      <c r="L1737">
        <v>13</v>
      </c>
      <c r="M1737" t="str">
        <f t="shared" si="109"/>
        <v>re10-13</v>
      </c>
      <c r="N1737">
        <v>14</v>
      </c>
      <c r="O1737">
        <v>0</v>
      </c>
      <c r="P1737">
        <v>63</v>
      </c>
      <c r="Q1737">
        <v>23.8</v>
      </c>
      <c r="R1737" t="s">
        <v>14</v>
      </c>
      <c r="S1737">
        <v>24</v>
      </c>
      <c r="T1737" s="4" t="s">
        <v>42</v>
      </c>
      <c r="U1737" t="s">
        <v>31</v>
      </c>
      <c r="V1737">
        <v>17.790281655524801</v>
      </c>
      <c r="W1737">
        <f t="shared" si="110"/>
        <v>18</v>
      </c>
      <c r="X1737" t="s">
        <v>59</v>
      </c>
      <c r="Y1737" t="str">
        <f t="shared" si="111"/>
        <v>Po</v>
      </c>
    </row>
    <row r="1738" spans="1:25" x14ac:dyDescent="0.3">
      <c r="A1738">
        <v>320</v>
      </c>
      <c r="B1738">
        <v>558</v>
      </c>
      <c r="C1738" t="s">
        <v>32</v>
      </c>
      <c r="D1738" t="s">
        <v>27</v>
      </c>
      <c r="E1738">
        <f>VLOOKUP(D1738,Tabelle1!$A$2:$B$9,2,0)</f>
        <v>2</v>
      </c>
      <c r="F1738" t="s">
        <v>55</v>
      </c>
      <c r="G1738" t="s">
        <v>62</v>
      </c>
      <c r="H1738" t="str">
        <f>IF(AND(VLOOKUP(D1738,Tabelle1!$A$2:$C$9,3,0)="Uninf", G1738="yes"),"Uninf-AB",VLOOKUP(D1738,Tabelle1!$A$2:$C$9,3,0))</f>
        <v>wMelCS</v>
      </c>
      <c r="I1738" t="str">
        <f t="shared" si="108"/>
        <v>wMelCS_Po_2_-</v>
      </c>
      <c r="J1738">
        <v>4</v>
      </c>
      <c r="K1738">
        <v>33</v>
      </c>
      <c r="L1738">
        <v>13</v>
      </c>
      <c r="M1738" t="str">
        <f t="shared" si="109"/>
        <v>re10-13</v>
      </c>
      <c r="N1738">
        <v>14</v>
      </c>
      <c r="O1738">
        <v>0</v>
      </c>
      <c r="P1738">
        <v>63</v>
      </c>
      <c r="Q1738">
        <v>23.8</v>
      </c>
      <c r="R1738" t="s">
        <v>14</v>
      </c>
      <c r="S1738">
        <v>24</v>
      </c>
      <c r="T1738" s="4" t="s">
        <v>42</v>
      </c>
      <c r="U1738" t="s">
        <v>31</v>
      </c>
      <c r="V1738">
        <v>17.902378341852899</v>
      </c>
      <c r="W1738">
        <f t="shared" si="110"/>
        <v>18</v>
      </c>
      <c r="X1738" t="s">
        <v>59</v>
      </c>
      <c r="Y1738" t="str">
        <f t="shared" si="111"/>
        <v>Po</v>
      </c>
    </row>
    <row r="1739" spans="1:25" x14ac:dyDescent="0.3">
      <c r="A1739">
        <v>308</v>
      </c>
      <c r="B1739">
        <v>568</v>
      </c>
      <c r="C1739" t="s">
        <v>32</v>
      </c>
      <c r="D1739" t="s">
        <v>27</v>
      </c>
      <c r="E1739">
        <f>VLOOKUP(D1739,Tabelle1!$A$2:$B$9,2,0)</f>
        <v>2</v>
      </c>
      <c r="F1739" t="s">
        <v>55</v>
      </c>
      <c r="G1739" t="s">
        <v>62</v>
      </c>
      <c r="H1739" t="str">
        <f>IF(AND(VLOOKUP(D1739,Tabelle1!$A$2:$C$9,3,0)="Uninf", G1739="yes"),"Uninf-AB",VLOOKUP(D1739,Tabelle1!$A$2:$C$9,3,0))</f>
        <v>wMelCS</v>
      </c>
      <c r="I1739" t="str">
        <f t="shared" si="108"/>
        <v>wMelCS_Po_2_-</v>
      </c>
      <c r="J1739">
        <v>4</v>
      </c>
      <c r="K1739">
        <v>33</v>
      </c>
      <c r="L1739">
        <v>13</v>
      </c>
      <c r="M1739" t="str">
        <f t="shared" si="109"/>
        <v>re10-13</v>
      </c>
      <c r="N1739">
        <v>14</v>
      </c>
      <c r="O1739">
        <v>0</v>
      </c>
      <c r="P1739">
        <v>63</v>
      </c>
      <c r="Q1739">
        <v>23.8</v>
      </c>
      <c r="R1739" t="s">
        <v>14</v>
      </c>
      <c r="S1739">
        <v>24</v>
      </c>
      <c r="T1739" s="4" t="s">
        <v>42</v>
      </c>
      <c r="U1739" t="s">
        <v>31</v>
      </c>
      <c r="V1739">
        <v>17.8403570011629</v>
      </c>
      <c r="W1739">
        <f t="shared" si="110"/>
        <v>18</v>
      </c>
      <c r="X1739" t="s">
        <v>59</v>
      </c>
      <c r="Y1739" t="str">
        <f t="shared" si="111"/>
        <v>Po</v>
      </c>
    </row>
    <row r="1740" spans="1:25" x14ac:dyDescent="0.3">
      <c r="A1740">
        <v>350</v>
      </c>
      <c r="B1740">
        <v>556</v>
      </c>
      <c r="C1740" t="s">
        <v>32</v>
      </c>
      <c r="D1740" t="s">
        <v>27</v>
      </c>
      <c r="E1740">
        <f>VLOOKUP(D1740,Tabelle1!$A$2:$B$9,2,0)</f>
        <v>2</v>
      </c>
      <c r="F1740" t="s">
        <v>55</v>
      </c>
      <c r="G1740" t="s">
        <v>62</v>
      </c>
      <c r="H1740" t="str">
        <f>IF(AND(VLOOKUP(D1740,Tabelle1!$A$2:$C$9,3,0)="Uninf", G1740="yes"),"Uninf-AB",VLOOKUP(D1740,Tabelle1!$A$2:$C$9,3,0))</f>
        <v>wMelCS</v>
      </c>
      <c r="I1740" t="str">
        <f t="shared" si="108"/>
        <v>wMelCS_Po_2_-</v>
      </c>
      <c r="J1740">
        <v>4</v>
      </c>
      <c r="K1740">
        <v>33</v>
      </c>
      <c r="L1740">
        <v>13</v>
      </c>
      <c r="M1740" t="str">
        <f t="shared" si="109"/>
        <v>re10-13</v>
      </c>
      <c r="N1740">
        <v>14</v>
      </c>
      <c r="O1740">
        <v>0</v>
      </c>
      <c r="P1740">
        <v>63</v>
      </c>
      <c r="Q1740">
        <v>23.8</v>
      </c>
      <c r="R1740" t="s">
        <v>14</v>
      </c>
      <c r="S1740">
        <v>24</v>
      </c>
      <c r="T1740" s="4" t="s">
        <v>42</v>
      </c>
      <c r="U1740" t="s">
        <v>31</v>
      </c>
      <c r="V1740">
        <v>18.048845509634202</v>
      </c>
      <c r="W1740">
        <f t="shared" si="110"/>
        <v>18</v>
      </c>
      <c r="X1740" t="s">
        <v>59</v>
      </c>
      <c r="Y1740" t="str">
        <f t="shared" si="111"/>
        <v>Po</v>
      </c>
    </row>
    <row r="1741" spans="1:25" x14ac:dyDescent="0.3">
      <c r="A1741">
        <v>372</v>
      </c>
      <c r="B1741">
        <v>544</v>
      </c>
      <c r="C1741" t="s">
        <v>32</v>
      </c>
      <c r="D1741" t="s">
        <v>27</v>
      </c>
      <c r="E1741">
        <f>VLOOKUP(D1741,Tabelle1!$A$2:$B$9,2,0)</f>
        <v>2</v>
      </c>
      <c r="F1741" t="s">
        <v>55</v>
      </c>
      <c r="G1741" t="s">
        <v>62</v>
      </c>
      <c r="H1741" t="str">
        <f>IF(AND(VLOOKUP(D1741,Tabelle1!$A$2:$C$9,3,0)="Uninf", G1741="yes"),"Uninf-AB",VLOOKUP(D1741,Tabelle1!$A$2:$C$9,3,0))</f>
        <v>wMelCS</v>
      </c>
      <c r="I1741" t="str">
        <f t="shared" si="108"/>
        <v>wMelCS_Po_2_-</v>
      </c>
      <c r="J1741">
        <v>4</v>
      </c>
      <c r="K1741">
        <v>33</v>
      </c>
      <c r="L1741">
        <v>13</v>
      </c>
      <c r="M1741" t="str">
        <f t="shared" si="109"/>
        <v>re10-13</v>
      </c>
      <c r="N1741">
        <v>14</v>
      </c>
      <c r="O1741">
        <v>0</v>
      </c>
      <c r="P1741">
        <v>63</v>
      </c>
      <c r="Q1741">
        <v>23.8</v>
      </c>
      <c r="R1741" t="s">
        <v>14</v>
      </c>
      <c r="S1741">
        <v>24</v>
      </c>
      <c r="T1741" s="4" t="s">
        <v>42</v>
      </c>
      <c r="U1741" t="s">
        <v>31</v>
      </c>
      <c r="V1741">
        <v>18.160186989378499</v>
      </c>
      <c r="W1741">
        <f t="shared" si="110"/>
        <v>18</v>
      </c>
      <c r="X1741" t="s">
        <v>59</v>
      </c>
      <c r="Y1741" t="str">
        <f t="shared" si="111"/>
        <v>Po</v>
      </c>
    </row>
    <row r="1742" spans="1:25" x14ac:dyDescent="0.3">
      <c r="A1742">
        <v>396</v>
      </c>
      <c r="B1742">
        <v>512</v>
      </c>
      <c r="C1742" t="s">
        <v>32</v>
      </c>
      <c r="D1742" t="s">
        <v>27</v>
      </c>
      <c r="E1742">
        <f>VLOOKUP(D1742,Tabelle1!$A$2:$B$9,2,0)</f>
        <v>2</v>
      </c>
      <c r="F1742" t="s">
        <v>55</v>
      </c>
      <c r="G1742" t="s">
        <v>62</v>
      </c>
      <c r="H1742" t="str">
        <f>IF(AND(VLOOKUP(D1742,Tabelle1!$A$2:$C$9,3,0)="Uninf", G1742="yes"),"Uninf-AB",VLOOKUP(D1742,Tabelle1!$A$2:$C$9,3,0))</f>
        <v>wMelCS</v>
      </c>
      <c r="I1742" t="str">
        <f t="shared" si="108"/>
        <v>wMelCS_Po_2_-</v>
      </c>
      <c r="J1742">
        <v>4</v>
      </c>
      <c r="K1742">
        <v>33</v>
      </c>
      <c r="L1742">
        <v>13</v>
      </c>
      <c r="M1742" t="str">
        <f t="shared" si="109"/>
        <v>re10-13</v>
      </c>
      <c r="N1742">
        <v>14</v>
      </c>
      <c r="O1742">
        <v>0</v>
      </c>
      <c r="P1742">
        <v>63</v>
      </c>
      <c r="Q1742">
        <v>23.8</v>
      </c>
      <c r="R1742" t="s">
        <v>14</v>
      </c>
      <c r="S1742">
        <v>24</v>
      </c>
      <c r="T1742" s="4" t="s">
        <v>42</v>
      </c>
      <c r="U1742" t="s">
        <v>31</v>
      </c>
      <c r="V1742">
        <v>18.288709418902901</v>
      </c>
      <c r="W1742">
        <f t="shared" si="110"/>
        <v>18</v>
      </c>
      <c r="X1742" t="s">
        <v>59</v>
      </c>
      <c r="Y1742" t="str">
        <f t="shared" si="111"/>
        <v>Po</v>
      </c>
    </row>
    <row r="1743" spans="1:25" x14ac:dyDescent="0.3">
      <c r="A1743">
        <v>436</v>
      </c>
      <c r="B1743">
        <v>518</v>
      </c>
      <c r="C1743" t="s">
        <v>32</v>
      </c>
      <c r="D1743" t="s">
        <v>27</v>
      </c>
      <c r="E1743">
        <f>VLOOKUP(D1743,Tabelle1!$A$2:$B$9,2,0)</f>
        <v>2</v>
      </c>
      <c r="F1743" t="s">
        <v>55</v>
      </c>
      <c r="G1743" t="s">
        <v>62</v>
      </c>
      <c r="H1743" t="str">
        <f>IF(AND(VLOOKUP(D1743,Tabelle1!$A$2:$C$9,3,0)="Uninf", G1743="yes"),"Uninf-AB",VLOOKUP(D1743,Tabelle1!$A$2:$C$9,3,0))</f>
        <v>wMelCS</v>
      </c>
      <c r="I1743" t="str">
        <f t="shared" si="108"/>
        <v>wMelCS_Po_2_-</v>
      </c>
      <c r="J1743">
        <v>4</v>
      </c>
      <c r="K1743">
        <v>33</v>
      </c>
      <c r="L1743">
        <v>13</v>
      </c>
      <c r="M1743" t="str">
        <f t="shared" si="109"/>
        <v>re10-13</v>
      </c>
      <c r="N1743">
        <v>14</v>
      </c>
      <c r="O1743">
        <v>0</v>
      </c>
      <c r="P1743">
        <v>63</v>
      </c>
      <c r="Q1743">
        <v>23.8</v>
      </c>
      <c r="R1743" t="s">
        <v>14</v>
      </c>
      <c r="S1743">
        <v>24</v>
      </c>
      <c r="T1743" s="4" t="s">
        <v>42</v>
      </c>
      <c r="U1743" t="s">
        <v>31</v>
      </c>
      <c r="V1743">
        <v>18.480763602284799</v>
      </c>
      <c r="W1743">
        <f t="shared" si="110"/>
        <v>18</v>
      </c>
      <c r="X1743" t="s">
        <v>59</v>
      </c>
      <c r="Y1743" t="str">
        <f t="shared" si="111"/>
        <v>Po</v>
      </c>
    </row>
    <row r="1744" spans="1:25" x14ac:dyDescent="0.3">
      <c r="A1744">
        <v>430</v>
      </c>
      <c r="B1744">
        <v>538</v>
      </c>
      <c r="C1744" t="s">
        <v>32</v>
      </c>
      <c r="D1744" t="s">
        <v>27</v>
      </c>
      <c r="E1744">
        <f>VLOOKUP(D1744,Tabelle1!$A$2:$B$9,2,0)</f>
        <v>2</v>
      </c>
      <c r="F1744" t="s">
        <v>55</v>
      </c>
      <c r="G1744" t="s">
        <v>62</v>
      </c>
      <c r="H1744" t="str">
        <f>IF(AND(VLOOKUP(D1744,Tabelle1!$A$2:$C$9,3,0)="Uninf", G1744="yes"),"Uninf-AB",VLOOKUP(D1744,Tabelle1!$A$2:$C$9,3,0))</f>
        <v>wMelCS</v>
      </c>
      <c r="I1744" t="str">
        <f t="shared" si="108"/>
        <v>wMelCS_Po_2_-</v>
      </c>
      <c r="J1744">
        <v>4</v>
      </c>
      <c r="K1744">
        <v>33</v>
      </c>
      <c r="L1744">
        <v>13</v>
      </c>
      <c r="M1744" t="str">
        <f t="shared" si="109"/>
        <v>re10-13</v>
      </c>
      <c r="N1744">
        <v>14</v>
      </c>
      <c r="O1744">
        <v>0</v>
      </c>
      <c r="P1744">
        <v>63</v>
      </c>
      <c r="Q1744">
        <v>23.8</v>
      </c>
      <c r="R1744" t="s">
        <v>14</v>
      </c>
      <c r="S1744">
        <v>24</v>
      </c>
      <c r="T1744" s="4" t="s">
        <v>42</v>
      </c>
      <c r="U1744" t="s">
        <v>31</v>
      </c>
      <c r="V1744">
        <v>18.4441532467592</v>
      </c>
      <c r="W1744">
        <f t="shared" si="110"/>
        <v>18</v>
      </c>
      <c r="X1744" t="s">
        <v>59</v>
      </c>
      <c r="Y1744" t="str">
        <f t="shared" si="111"/>
        <v>Po</v>
      </c>
    </row>
    <row r="1745" spans="1:25" x14ac:dyDescent="0.3">
      <c r="A1745">
        <v>430</v>
      </c>
      <c r="B1745">
        <v>566</v>
      </c>
      <c r="C1745" t="s">
        <v>32</v>
      </c>
      <c r="D1745" t="s">
        <v>27</v>
      </c>
      <c r="E1745">
        <f>VLOOKUP(D1745,Tabelle1!$A$2:$B$9,2,0)</f>
        <v>2</v>
      </c>
      <c r="F1745" t="s">
        <v>55</v>
      </c>
      <c r="G1745" t="s">
        <v>62</v>
      </c>
      <c r="H1745" t="str">
        <f>IF(AND(VLOOKUP(D1745,Tabelle1!$A$2:$C$9,3,0)="Uninf", G1745="yes"),"Uninf-AB",VLOOKUP(D1745,Tabelle1!$A$2:$C$9,3,0))</f>
        <v>wMelCS</v>
      </c>
      <c r="I1745" t="str">
        <f t="shared" si="108"/>
        <v>wMelCS_Po_2_-</v>
      </c>
      <c r="J1745">
        <v>4</v>
      </c>
      <c r="K1745">
        <v>33</v>
      </c>
      <c r="L1745">
        <v>13</v>
      </c>
      <c r="M1745" t="str">
        <f t="shared" si="109"/>
        <v>re10-13</v>
      </c>
      <c r="N1745">
        <v>14</v>
      </c>
      <c r="O1745">
        <v>0</v>
      </c>
      <c r="P1745">
        <v>63</v>
      </c>
      <c r="Q1745">
        <v>23.8</v>
      </c>
      <c r="R1745" t="s">
        <v>14</v>
      </c>
      <c r="S1745">
        <v>24</v>
      </c>
      <c r="T1745" s="4" t="s">
        <v>42</v>
      </c>
      <c r="U1745" t="s">
        <v>31</v>
      </c>
      <c r="V1745">
        <v>18.433700501088801</v>
      </c>
      <c r="W1745">
        <f t="shared" si="110"/>
        <v>18</v>
      </c>
      <c r="X1745" t="s">
        <v>59</v>
      </c>
      <c r="Y1745" t="str">
        <f t="shared" si="111"/>
        <v>Po</v>
      </c>
    </row>
    <row r="1746" spans="1:25" x14ac:dyDescent="0.3">
      <c r="A1746">
        <v>552</v>
      </c>
      <c r="B1746">
        <v>516</v>
      </c>
      <c r="C1746" t="s">
        <v>32</v>
      </c>
      <c r="D1746" t="s">
        <v>27</v>
      </c>
      <c r="E1746">
        <f>VLOOKUP(D1746,Tabelle1!$A$2:$B$9,2,0)</f>
        <v>2</v>
      </c>
      <c r="F1746" t="s">
        <v>55</v>
      </c>
      <c r="G1746" t="s">
        <v>62</v>
      </c>
      <c r="H1746" t="str">
        <f>IF(AND(VLOOKUP(D1746,Tabelle1!$A$2:$C$9,3,0)="Uninf", G1746="yes"),"Uninf-AB",VLOOKUP(D1746,Tabelle1!$A$2:$C$9,3,0))</f>
        <v>wMelCS</v>
      </c>
      <c r="I1746" t="str">
        <f t="shared" si="108"/>
        <v>wMelCS_Po_2_-</v>
      </c>
      <c r="J1746">
        <v>4</v>
      </c>
      <c r="K1746">
        <v>33</v>
      </c>
      <c r="L1746">
        <v>13</v>
      </c>
      <c r="M1746" t="str">
        <f t="shared" si="109"/>
        <v>re10-13</v>
      </c>
      <c r="N1746">
        <v>14</v>
      </c>
      <c r="O1746">
        <v>0</v>
      </c>
      <c r="P1746">
        <v>63</v>
      </c>
      <c r="Q1746">
        <v>23.8</v>
      </c>
      <c r="R1746" t="s">
        <v>14</v>
      </c>
      <c r="S1746">
        <v>24</v>
      </c>
      <c r="T1746" s="4" t="s">
        <v>42</v>
      </c>
      <c r="U1746" t="s">
        <v>31</v>
      </c>
      <c r="V1746">
        <v>19.044962993592598</v>
      </c>
      <c r="W1746">
        <f t="shared" si="110"/>
        <v>19</v>
      </c>
      <c r="X1746" t="s">
        <v>59</v>
      </c>
      <c r="Y1746" t="str">
        <f t="shared" si="111"/>
        <v>Po</v>
      </c>
    </row>
    <row r="1747" spans="1:25" x14ac:dyDescent="0.3">
      <c r="A1747">
        <v>680</v>
      </c>
      <c r="B1747">
        <v>534</v>
      </c>
      <c r="C1747" t="s">
        <v>32</v>
      </c>
      <c r="D1747" t="s">
        <v>27</v>
      </c>
      <c r="E1747">
        <f>VLOOKUP(D1747,Tabelle1!$A$2:$B$9,2,0)</f>
        <v>2</v>
      </c>
      <c r="F1747" t="s">
        <v>55</v>
      </c>
      <c r="G1747" t="s">
        <v>62</v>
      </c>
      <c r="H1747" t="str">
        <f>IF(AND(VLOOKUP(D1747,Tabelle1!$A$2:$C$9,3,0)="Uninf", G1747="yes"),"Uninf-AB",VLOOKUP(D1747,Tabelle1!$A$2:$C$9,3,0))</f>
        <v>wMelCS</v>
      </c>
      <c r="I1747" t="str">
        <f t="shared" si="108"/>
        <v>wMelCS_Po_2_-</v>
      </c>
      <c r="J1747">
        <v>4</v>
      </c>
      <c r="K1747">
        <v>33</v>
      </c>
      <c r="L1747">
        <v>13</v>
      </c>
      <c r="M1747" t="str">
        <f t="shared" si="109"/>
        <v>re10-13</v>
      </c>
      <c r="N1747">
        <v>14</v>
      </c>
      <c r="O1747">
        <v>0</v>
      </c>
      <c r="P1747">
        <v>63</v>
      </c>
      <c r="Q1747">
        <v>23.8</v>
      </c>
      <c r="R1747" t="s">
        <v>14</v>
      </c>
      <c r="S1747">
        <v>24</v>
      </c>
      <c r="T1747" s="4" t="s">
        <v>42</v>
      </c>
      <c r="U1747" t="s">
        <v>31</v>
      </c>
      <c r="V1747">
        <v>19.659984355229199</v>
      </c>
      <c r="W1747">
        <f t="shared" si="110"/>
        <v>20</v>
      </c>
      <c r="X1747" t="s">
        <v>59</v>
      </c>
      <c r="Y1747" t="str">
        <f t="shared" si="111"/>
        <v>Po</v>
      </c>
    </row>
    <row r="1748" spans="1:25" x14ac:dyDescent="0.3">
      <c r="A1748">
        <v>1234</v>
      </c>
      <c r="B1748">
        <v>454</v>
      </c>
      <c r="C1748" t="s">
        <v>32</v>
      </c>
      <c r="D1748" t="s">
        <v>27</v>
      </c>
      <c r="E1748">
        <f>VLOOKUP(D1748,Tabelle1!$A$2:$B$9,2,0)</f>
        <v>2</v>
      </c>
      <c r="F1748" t="s">
        <v>55</v>
      </c>
      <c r="G1748" t="s">
        <v>62</v>
      </c>
      <c r="H1748" t="str">
        <f>IF(AND(VLOOKUP(D1748,Tabelle1!$A$2:$C$9,3,0)="Uninf", G1748="yes"),"Uninf-AB",VLOOKUP(D1748,Tabelle1!$A$2:$C$9,3,0))</f>
        <v>wMelCS</v>
      </c>
      <c r="I1748" t="str">
        <f t="shared" si="108"/>
        <v>wMelCS_Po_2_-</v>
      </c>
      <c r="J1748">
        <v>4</v>
      </c>
      <c r="K1748">
        <v>33</v>
      </c>
      <c r="L1748">
        <v>13</v>
      </c>
      <c r="M1748" t="str">
        <f t="shared" si="109"/>
        <v>re10-13</v>
      </c>
      <c r="N1748">
        <v>14</v>
      </c>
      <c r="O1748">
        <v>0</v>
      </c>
      <c r="P1748">
        <v>63</v>
      </c>
      <c r="Q1748">
        <v>23.8</v>
      </c>
      <c r="R1748" t="s">
        <v>14</v>
      </c>
      <c r="S1748">
        <v>24</v>
      </c>
      <c r="T1748" s="4" t="s">
        <v>42</v>
      </c>
      <c r="U1748" t="s">
        <v>31</v>
      </c>
      <c r="V1748">
        <v>22.380822038599099</v>
      </c>
      <c r="W1748">
        <f t="shared" si="110"/>
        <v>22</v>
      </c>
      <c r="X1748" t="s">
        <v>59</v>
      </c>
      <c r="Y1748" t="str">
        <f t="shared" si="111"/>
        <v>Po</v>
      </c>
    </row>
    <row r="1749" spans="1:25" x14ac:dyDescent="0.3">
      <c r="A1749">
        <v>1264</v>
      </c>
      <c r="B1749">
        <v>424</v>
      </c>
      <c r="C1749" t="s">
        <v>32</v>
      </c>
      <c r="D1749" t="s">
        <v>27</v>
      </c>
      <c r="E1749">
        <f>VLOOKUP(D1749,Tabelle1!$A$2:$B$9,2,0)</f>
        <v>2</v>
      </c>
      <c r="F1749" t="s">
        <v>55</v>
      </c>
      <c r="G1749" t="s">
        <v>62</v>
      </c>
      <c r="H1749" t="str">
        <f>IF(AND(VLOOKUP(D1749,Tabelle1!$A$2:$C$9,3,0)="Uninf", G1749="yes"),"Uninf-AB",VLOOKUP(D1749,Tabelle1!$A$2:$C$9,3,0))</f>
        <v>wMelCS</v>
      </c>
      <c r="I1749" t="str">
        <f t="shared" si="108"/>
        <v>wMelCS_Po_2_-</v>
      </c>
      <c r="J1749">
        <v>4</v>
      </c>
      <c r="K1749">
        <v>33</v>
      </c>
      <c r="L1749">
        <v>13</v>
      </c>
      <c r="M1749" t="str">
        <f t="shared" si="109"/>
        <v>re10-13</v>
      </c>
      <c r="N1749">
        <v>14</v>
      </c>
      <c r="O1749">
        <v>0</v>
      </c>
      <c r="P1749">
        <v>63</v>
      </c>
      <c r="Q1749">
        <v>23.8</v>
      </c>
      <c r="R1749" t="s">
        <v>14</v>
      </c>
      <c r="S1749">
        <v>24</v>
      </c>
      <c r="T1749" s="4" t="s">
        <v>42</v>
      </c>
      <c r="U1749" t="s">
        <v>31</v>
      </c>
      <c r="V1749">
        <v>22.537741952050901</v>
      </c>
      <c r="W1749">
        <f t="shared" si="110"/>
        <v>23</v>
      </c>
      <c r="X1749" t="s">
        <v>59</v>
      </c>
      <c r="Y1749" t="str">
        <f t="shared" si="111"/>
        <v>Po</v>
      </c>
    </row>
    <row r="1750" spans="1:25" x14ac:dyDescent="0.3">
      <c r="A1750">
        <v>1278</v>
      </c>
      <c r="B1750">
        <v>454</v>
      </c>
      <c r="C1750" t="s">
        <v>32</v>
      </c>
      <c r="D1750" t="s">
        <v>27</v>
      </c>
      <c r="E1750">
        <f>VLOOKUP(D1750,Tabelle1!$A$2:$B$9,2,0)</f>
        <v>2</v>
      </c>
      <c r="F1750" t="s">
        <v>55</v>
      </c>
      <c r="G1750" t="s">
        <v>62</v>
      </c>
      <c r="H1750" t="str">
        <f>IF(AND(VLOOKUP(D1750,Tabelle1!$A$2:$C$9,3,0)="Uninf", G1750="yes"),"Uninf-AB",VLOOKUP(D1750,Tabelle1!$A$2:$C$9,3,0))</f>
        <v>wMelCS</v>
      </c>
      <c r="I1750" t="str">
        <f t="shared" si="108"/>
        <v>wMelCS_Po_2_-</v>
      </c>
      <c r="J1750">
        <v>4</v>
      </c>
      <c r="K1750">
        <v>33</v>
      </c>
      <c r="L1750">
        <v>13</v>
      </c>
      <c r="M1750" t="str">
        <f t="shared" si="109"/>
        <v>re10-13</v>
      </c>
      <c r="N1750">
        <v>14</v>
      </c>
      <c r="O1750">
        <v>0</v>
      </c>
      <c r="P1750">
        <v>63</v>
      </c>
      <c r="Q1750">
        <v>23.8</v>
      </c>
      <c r="R1750" t="s">
        <v>14</v>
      </c>
      <c r="S1750">
        <v>24</v>
      </c>
      <c r="T1750" s="4" t="s">
        <v>42</v>
      </c>
      <c r="U1750" t="s">
        <v>31</v>
      </c>
      <c r="V1750">
        <v>22.594545501798599</v>
      </c>
      <c r="W1750">
        <f t="shared" si="110"/>
        <v>23</v>
      </c>
      <c r="X1750" t="s">
        <v>59</v>
      </c>
      <c r="Y1750" t="str">
        <f t="shared" si="111"/>
        <v>Po</v>
      </c>
    </row>
    <row r="1751" spans="1:25" x14ac:dyDescent="0.3">
      <c r="A1751">
        <v>1500</v>
      </c>
      <c r="B1751">
        <v>400</v>
      </c>
      <c r="C1751" t="s">
        <v>32</v>
      </c>
      <c r="D1751" t="s">
        <v>27</v>
      </c>
      <c r="E1751">
        <f>VLOOKUP(D1751,Tabelle1!$A$2:$B$9,2,0)</f>
        <v>2</v>
      </c>
      <c r="F1751" t="s">
        <v>55</v>
      </c>
      <c r="G1751" t="s">
        <v>62</v>
      </c>
      <c r="H1751" t="str">
        <f>IF(AND(VLOOKUP(D1751,Tabelle1!$A$2:$C$9,3,0)="Uninf", G1751="yes"),"Uninf-AB",VLOOKUP(D1751,Tabelle1!$A$2:$C$9,3,0))</f>
        <v>wMelCS</v>
      </c>
      <c r="I1751" t="str">
        <f t="shared" si="108"/>
        <v>wMelCS_Po_2_-</v>
      </c>
      <c r="J1751">
        <v>4</v>
      </c>
      <c r="K1751">
        <v>33</v>
      </c>
      <c r="L1751">
        <v>13</v>
      </c>
      <c r="M1751" t="str">
        <f t="shared" si="109"/>
        <v>re10-13</v>
      </c>
      <c r="N1751">
        <v>14</v>
      </c>
      <c r="O1751">
        <v>0</v>
      </c>
      <c r="P1751">
        <v>63</v>
      </c>
      <c r="Q1751">
        <v>23.8</v>
      </c>
      <c r="R1751" t="s">
        <v>14</v>
      </c>
      <c r="S1751">
        <v>24</v>
      </c>
      <c r="T1751" s="4" t="s">
        <v>42</v>
      </c>
      <c r="U1751" t="s">
        <v>31</v>
      </c>
      <c r="V1751">
        <v>23.693036387319399</v>
      </c>
      <c r="W1751">
        <f t="shared" si="110"/>
        <v>24</v>
      </c>
      <c r="X1751" t="s">
        <v>59</v>
      </c>
      <c r="Y1751" t="str">
        <f t="shared" si="111"/>
        <v>Po</v>
      </c>
    </row>
    <row r="1752" spans="1:25" x14ac:dyDescent="0.3">
      <c r="A1752">
        <v>1550</v>
      </c>
      <c r="B1752">
        <v>406</v>
      </c>
      <c r="C1752" t="s">
        <v>32</v>
      </c>
      <c r="D1752" t="s">
        <v>27</v>
      </c>
      <c r="E1752">
        <f>VLOOKUP(D1752,Tabelle1!$A$2:$B$9,2,0)</f>
        <v>2</v>
      </c>
      <c r="F1752" t="s">
        <v>55</v>
      </c>
      <c r="G1752" t="s">
        <v>62</v>
      </c>
      <c r="H1752" t="str">
        <f>IF(AND(VLOOKUP(D1752,Tabelle1!$A$2:$C$9,3,0)="Uninf", G1752="yes"),"Uninf-AB",VLOOKUP(D1752,Tabelle1!$A$2:$C$9,3,0))</f>
        <v>wMelCS</v>
      </c>
      <c r="I1752" t="str">
        <f t="shared" si="108"/>
        <v>wMelCS_Po_2_-</v>
      </c>
      <c r="J1752">
        <v>4</v>
      </c>
      <c r="K1752">
        <v>33</v>
      </c>
      <c r="L1752">
        <v>13</v>
      </c>
      <c r="M1752" t="str">
        <f t="shared" si="109"/>
        <v>re10-13</v>
      </c>
      <c r="N1752">
        <v>14</v>
      </c>
      <c r="O1752">
        <v>0</v>
      </c>
      <c r="P1752">
        <v>63</v>
      </c>
      <c r="Q1752">
        <v>23.8</v>
      </c>
      <c r="R1752" t="s">
        <v>14</v>
      </c>
      <c r="S1752">
        <v>24</v>
      </c>
      <c r="T1752" s="4" t="s">
        <v>42</v>
      </c>
      <c r="U1752" t="s">
        <v>31</v>
      </c>
      <c r="V1752">
        <v>23.933664085064802</v>
      </c>
      <c r="W1752">
        <f t="shared" si="110"/>
        <v>24</v>
      </c>
      <c r="X1752" t="s">
        <v>59</v>
      </c>
      <c r="Y1752" t="str">
        <f t="shared" si="111"/>
        <v>Po</v>
      </c>
    </row>
    <row r="1753" spans="1:25" x14ac:dyDescent="0.3">
      <c r="A1753">
        <v>1582</v>
      </c>
      <c r="B1753">
        <v>418</v>
      </c>
      <c r="C1753" t="s">
        <v>32</v>
      </c>
      <c r="D1753" t="s">
        <v>27</v>
      </c>
      <c r="E1753">
        <f>VLOOKUP(D1753,Tabelle1!$A$2:$B$9,2,0)</f>
        <v>2</v>
      </c>
      <c r="F1753" t="s">
        <v>55</v>
      </c>
      <c r="G1753" t="s">
        <v>62</v>
      </c>
      <c r="H1753" t="str">
        <f>IF(AND(VLOOKUP(D1753,Tabelle1!$A$2:$C$9,3,0)="Uninf", G1753="yes"),"Uninf-AB",VLOOKUP(D1753,Tabelle1!$A$2:$C$9,3,0))</f>
        <v>wMelCS</v>
      </c>
      <c r="I1753" t="str">
        <f t="shared" si="108"/>
        <v>wMelCS_Po_2_-</v>
      </c>
      <c r="J1753">
        <v>4</v>
      </c>
      <c r="K1753">
        <v>33</v>
      </c>
      <c r="L1753">
        <v>13</v>
      </c>
      <c r="M1753" t="str">
        <f t="shared" si="109"/>
        <v>re10-13</v>
      </c>
      <c r="N1753">
        <v>14</v>
      </c>
      <c r="O1753">
        <v>0</v>
      </c>
      <c r="P1753">
        <v>63</v>
      </c>
      <c r="Q1753">
        <v>23.8</v>
      </c>
      <c r="R1753" t="s">
        <v>14</v>
      </c>
      <c r="S1753">
        <v>24</v>
      </c>
      <c r="T1753" s="4" t="s">
        <v>42</v>
      </c>
      <c r="U1753" t="s">
        <v>31</v>
      </c>
      <c r="V1753">
        <v>24.084619582883601</v>
      </c>
      <c r="W1753">
        <f t="shared" si="110"/>
        <v>24</v>
      </c>
      <c r="X1753" t="s">
        <v>59</v>
      </c>
      <c r="Y1753" t="str">
        <f t="shared" si="111"/>
        <v>Po</v>
      </c>
    </row>
    <row r="1754" spans="1:25" x14ac:dyDescent="0.3">
      <c r="A1754">
        <v>1616</v>
      </c>
      <c r="B1754">
        <v>414</v>
      </c>
      <c r="C1754" t="s">
        <v>32</v>
      </c>
      <c r="D1754" t="s">
        <v>27</v>
      </c>
      <c r="E1754">
        <f>VLOOKUP(D1754,Tabelle1!$A$2:$B$9,2,0)</f>
        <v>2</v>
      </c>
      <c r="F1754" t="s">
        <v>55</v>
      </c>
      <c r="G1754" t="s">
        <v>62</v>
      </c>
      <c r="H1754" t="str">
        <f>IF(AND(VLOOKUP(D1754,Tabelle1!$A$2:$C$9,3,0)="Uninf", G1754="yes"),"Uninf-AB",VLOOKUP(D1754,Tabelle1!$A$2:$C$9,3,0))</f>
        <v>wMelCS</v>
      </c>
      <c r="I1754" t="str">
        <f t="shared" si="108"/>
        <v>wMelCS_Po_2_-</v>
      </c>
      <c r="J1754">
        <v>4</v>
      </c>
      <c r="K1754">
        <v>33</v>
      </c>
      <c r="L1754">
        <v>13</v>
      </c>
      <c r="M1754" t="str">
        <f t="shared" si="109"/>
        <v>re10-13</v>
      </c>
      <c r="N1754">
        <v>14</v>
      </c>
      <c r="O1754">
        <v>0</v>
      </c>
      <c r="P1754">
        <v>63</v>
      </c>
      <c r="Q1754">
        <v>23.8</v>
      </c>
      <c r="R1754" t="s">
        <v>14</v>
      </c>
      <c r="S1754">
        <v>24</v>
      </c>
      <c r="T1754" s="4" t="s">
        <v>42</v>
      </c>
      <c r="U1754" t="s">
        <v>31</v>
      </c>
      <c r="V1754">
        <v>24.2512627811012</v>
      </c>
      <c r="W1754">
        <f t="shared" si="110"/>
        <v>24</v>
      </c>
      <c r="X1754" t="s">
        <v>59</v>
      </c>
      <c r="Y1754" t="str">
        <f t="shared" si="111"/>
        <v>Po</v>
      </c>
    </row>
    <row r="1755" spans="1:25" x14ac:dyDescent="0.3">
      <c r="A1755">
        <v>1618</v>
      </c>
      <c r="B1755">
        <v>438</v>
      </c>
      <c r="C1755" t="s">
        <v>32</v>
      </c>
      <c r="D1755" t="s">
        <v>27</v>
      </c>
      <c r="E1755">
        <f>VLOOKUP(D1755,Tabelle1!$A$2:$B$9,2,0)</f>
        <v>2</v>
      </c>
      <c r="F1755" t="s">
        <v>55</v>
      </c>
      <c r="G1755" t="s">
        <v>62</v>
      </c>
      <c r="H1755" t="str">
        <f>IF(AND(VLOOKUP(D1755,Tabelle1!$A$2:$C$9,3,0)="Uninf", G1755="yes"),"Uninf-AB",VLOOKUP(D1755,Tabelle1!$A$2:$C$9,3,0))</f>
        <v>wMelCS</v>
      </c>
      <c r="I1755" t="str">
        <f t="shared" si="108"/>
        <v>wMelCS_Po_2_-</v>
      </c>
      <c r="J1755">
        <v>4</v>
      </c>
      <c r="K1755">
        <v>33</v>
      </c>
      <c r="L1755">
        <v>13</v>
      </c>
      <c r="M1755" t="str">
        <f t="shared" si="109"/>
        <v>re10-13</v>
      </c>
      <c r="N1755">
        <v>14</v>
      </c>
      <c r="O1755">
        <v>0</v>
      </c>
      <c r="P1755">
        <v>63</v>
      </c>
      <c r="Q1755">
        <v>23.8</v>
      </c>
      <c r="R1755" t="s">
        <v>14</v>
      </c>
      <c r="S1755">
        <v>24</v>
      </c>
      <c r="T1755" s="4" t="s">
        <v>42</v>
      </c>
      <c r="U1755" t="s">
        <v>31</v>
      </c>
      <c r="V1755">
        <v>24.252017987684901</v>
      </c>
      <c r="W1755">
        <f t="shared" si="110"/>
        <v>24</v>
      </c>
      <c r="X1755" t="s">
        <v>59</v>
      </c>
      <c r="Y1755" t="str">
        <f t="shared" si="111"/>
        <v>Po</v>
      </c>
    </row>
    <row r="1756" spans="1:25" x14ac:dyDescent="0.3">
      <c r="A1756">
        <v>1682</v>
      </c>
      <c r="B1756">
        <v>416</v>
      </c>
      <c r="C1756" t="s">
        <v>32</v>
      </c>
      <c r="D1756" t="s">
        <v>27</v>
      </c>
      <c r="E1756">
        <f>VLOOKUP(D1756,Tabelle1!$A$2:$B$9,2,0)</f>
        <v>2</v>
      </c>
      <c r="F1756" t="s">
        <v>55</v>
      </c>
      <c r="G1756" t="s">
        <v>62</v>
      </c>
      <c r="H1756" t="str">
        <f>IF(AND(VLOOKUP(D1756,Tabelle1!$A$2:$C$9,3,0)="Uninf", G1756="yes"),"Uninf-AB",VLOOKUP(D1756,Tabelle1!$A$2:$C$9,3,0))</f>
        <v>wMelCS</v>
      </c>
      <c r="I1756" t="str">
        <f t="shared" si="108"/>
        <v>wMelCS_Po_2_-</v>
      </c>
      <c r="J1756">
        <v>4</v>
      </c>
      <c r="K1756">
        <v>33</v>
      </c>
      <c r="L1756">
        <v>13</v>
      </c>
      <c r="M1756" t="str">
        <f t="shared" si="109"/>
        <v>re10-13</v>
      </c>
      <c r="N1756">
        <v>14</v>
      </c>
      <c r="O1756">
        <v>0</v>
      </c>
      <c r="P1756">
        <v>63</v>
      </c>
      <c r="Q1756">
        <v>23.8</v>
      </c>
      <c r="R1756" t="s">
        <v>14</v>
      </c>
      <c r="S1756">
        <v>24</v>
      </c>
      <c r="T1756" s="4" t="s">
        <v>42</v>
      </c>
      <c r="U1756" t="s">
        <v>31</v>
      </c>
      <c r="V1756">
        <v>24.571101351209801</v>
      </c>
      <c r="W1756">
        <f t="shared" si="110"/>
        <v>25</v>
      </c>
      <c r="X1756" t="s">
        <v>59</v>
      </c>
      <c r="Y1756" t="str">
        <f t="shared" si="111"/>
        <v>Po</v>
      </c>
    </row>
    <row r="1757" spans="1:25" x14ac:dyDescent="0.3">
      <c r="A1757">
        <v>1694</v>
      </c>
      <c r="B1757">
        <v>406</v>
      </c>
      <c r="C1757" t="s">
        <v>32</v>
      </c>
      <c r="D1757" t="s">
        <v>27</v>
      </c>
      <c r="E1757">
        <f>VLOOKUP(D1757,Tabelle1!$A$2:$B$9,2,0)</f>
        <v>2</v>
      </c>
      <c r="F1757" t="s">
        <v>55</v>
      </c>
      <c r="G1757" t="s">
        <v>62</v>
      </c>
      <c r="H1757" t="str">
        <f>IF(AND(VLOOKUP(D1757,Tabelle1!$A$2:$C$9,3,0)="Uninf", G1757="yes"),"Uninf-AB",VLOOKUP(D1757,Tabelle1!$A$2:$C$9,3,0))</f>
        <v>wMelCS</v>
      </c>
      <c r="I1757" t="str">
        <f t="shared" si="108"/>
        <v>wMelCS_Po_2_-</v>
      </c>
      <c r="J1757">
        <v>4</v>
      </c>
      <c r="K1757">
        <v>33</v>
      </c>
      <c r="L1757">
        <v>13</v>
      </c>
      <c r="M1757" t="str">
        <f t="shared" si="109"/>
        <v>re10-13</v>
      </c>
      <c r="N1757">
        <v>14</v>
      </c>
      <c r="O1757">
        <v>0</v>
      </c>
      <c r="P1757">
        <v>63</v>
      </c>
      <c r="Q1757">
        <v>23.8</v>
      </c>
      <c r="R1757" t="s">
        <v>14</v>
      </c>
      <c r="S1757">
        <v>24</v>
      </c>
      <c r="T1757" s="4" t="s">
        <v>42</v>
      </c>
      <c r="U1757" t="s">
        <v>31</v>
      </c>
      <c r="V1757">
        <v>24.6331226918998</v>
      </c>
      <c r="W1757">
        <f t="shared" si="110"/>
        <v>25</v>
      </c>
      <c r="X1757" t="s">
        <v>59</v>
      </c>
      <c r="Y1757" t="str">
        <f t="shared" si="111"/>
        <v>Po</v>
      </c>
    </row>
    <row r="1758" spans="1:25" x14ac:dyDescent="0.3">
      <c r="A1758">
        <v>1710</v>
      </c>
      <c r="B1758">
        <v>426</v>
      </c>
      <c r="C1758" t="s">
        <v>32</v>
      </c>
      <c r="D1758" t="s">
        <v>27</v>
      </c>
      <c r="E1758">
        <f>VLOOKUP(D1758,Tabelle1!$A$2:$B$9,2,0)</f>
        <v>2</v>
      </c>
      <c r="F1758" t="s">
        <v>55</v>
      </c>
      <c r="G1758" t="s">
        <v>62</v>
      </c>
      <c r="H1758" t="str">
        <f>IF(AND(VLOOKUP(D1758,Tabelle1!$A$2:$C$9,3,0)="Uninf", G1758="yes"),"Uninf-AB",VLOOKUP(D1758,Tabelle1!$A$2:$C$9,3,0))</f>
        <v>wMelCS</v>
      </c>
      <c r="I1758" t="str">
        <f t="shared" si="108"/>
        <v>wMelCS_Po_2_-</v>
      </c>
      <c r="J1758">
        <v>4</v>
      </c>
      <c r="K1758">
        <v>33</v>
      </c>
      <c r="L1758">
        <v>13</v>
      </c>
      <c r="M1758" t="str">
        <f t="shared" si="109"/>
        <v>re10-13</v>
      </c>
      <c r="N1758">
        <v>14</v>
      </c>
      <c r="O1758">
        <v>0</v>
      </c>
      <c r="P1758">
        <v>63</v>
      </c>
      <c r="Q1758">
        <v>23.8</v>
      </c>
      <c r="R1758" t="s">
        <v>14</v>
      </c>
      <c r="S1758">
        <v>24</v>
      </c>
      <c r="T1758" s="4" t="s">
        <v>42</v>
      </c>
      <c r="U1758" t="s">
        <v>31</v>
      </c>
      <c r="V1758">
        <v>24.7033740679739</v>
      </c>
      <c r="W1758">
        <f t="shared" si="110"/>
        <v>25</v>
      </c>
      <c r="X1758" t="s">
        <v>59</v>
      </c>
      <c r="Y1758" t="str">
        <f t="shared" si="111"/>
        <v>Po</v>
      </c>
    </row>
    <row r="1759" spans="1:25" x14ac:dyDescent="0.3">
      <c r="A1759">
        <v>1736</v>
      </c>
      <c r="B1759">
        <v>412</v>
      </c>
      <c r="C1759" t="s">
        <v>32</v>
      </c>
      <c r="D1759" t="s">
        <v>27</v>
      </c>
      <c r="E1759">
        <f>VLOOKUP(D1759,Tabelle1!$A$2:$B$9,2,0)</f>
        <v>2</v>
      </c>
      <c r="F1759" t="s">
        <v>55</v>
      </c>
      <c r="G1759" t="s">
        <v>62</v>
      </c>
      <c r="H1759" t="str">
        <f>IF(AND(VLOOKUP(D1759,Tabelle1!$A$2:$C$9,3,0)="Uninf", G1759="yes"),"Uninf-AB",VLOOKUP(D1759,Tabelle1!$A$2:$C$9,3,0))</f>
        <v>wMelCS</v>
      </c>
      <c r="I1759" t="str">
        <f t="shared" si="108"/>
        <v>wMelCS_Po_2_-</v>
      </c>
      <c r="J1759">
        <v>4</v>
      </c>
      <c r="K1759">
        <v>33</v>
      </c>
      <c r="L1759">
        <v>13</v>
      </c>
      <c r="M1759" t="str">
        <f t="shared" si="109"/>
        <v>re10-13</v>
      </c>
      <c r="N1759">
        <v>14</v>
      </c>
      <c r="O1759">
        <v>0</v>
      </c>
      <c r="P1759">
        <v>63</v>
      </c>
      <c r="Q1759">
        <v>23.8</v>
      </c>
      <c r="R1759" t="s">
        <v>14</v>
      </c>
      <c r="S1759">
        <v>24</v>
      </c>
      <c r="T1759" s="4" t="s">
        <v>42</v>
      </c>
      <c r="U1759" t="s">
        <v>31</v>
      </c>
      <c r="V1759">
        <v>24.834891578154402</v>
      </c>
      <c r="W1759">
        <f t="shared" si="110"/>
        <v>25</v>
      </c>
      <c r="X1759" t="s">
        <v>59</v>
      </c>
      <c r="Y1759" t="str">
        <f t="shared" si="111"/>
        <v>Po</v>
      </c>
    </row>
    <row r="1760" spans="1:25" x14ac:dyDescent="0.3">
      <c r="A1760">
        <v>1748</v>
      </c>
      <c r="B1760">
        <v>404</v>
      </c>
      <c r="C1760" t="s">
        <v>32</v>
      </c>
      <c r="D1760" t="s">
        <v>27</v>
      </c>
      <c r="E1760">
        <f>VLOOKUP(D1760,Tabelle1!$A$2:$B$9,2,0)</f>
        <v>2</v>
      </c>
      <c r="F1760" t="s">
        <v>55</v>
      </c>
      <c r="G1760" t="s">
        <v>62</v>
      </c>
      <c r="H1760" t="str">
        <f>IF(AND(VLOOKUP(D1760,Tabelle1!$A$2:$C$9,3,0)="Uninf", G1760="yes"),"Uninf-AB",VLOOKUP(D1760,Tabelle1!$A$2:$C$9,3,0))</f>
        <v>wMelCS</v>
      </c>
      <c r="I1760" t="str">
        <f t="shared" si="108"/>
        <v>wMelCS_Po_2_-</v>
      </c>
      <c r="J1760">
        <v>4</v>
      </c>
      <c r="K1760">
        <v>33</v>
      </c>
      <c r="L1760">
        <v>13</v>
      </c>
      <c r="M1760" t="str">
        <f t="shared" si="109"/>
        <v>re10-13</v>
      </c>
      <c r="N1760">
        <v>14</v>
      </c>
      <c r="O1760">
        <v>0</v>
      </c>
      <c r="P1760">
        <v>63</v>
      </c>
      <c r="Q1760">
        <v>23.8</v>
      </c>
      <c r="R1760" t="s">
        <v>14</v>
      </c>
      <c r="S1760">
        <v>24</v>
      </c>
      <c r="T1760" s="4" t="s">
        <v>42</v>
      </c>
      <c r="U1760" t="s">
        <v>31</v>
      </c>
      <c r="V1760">
        <v>24.896166294153598</v>
      </c>
      <c r="W1760">
        <f t="shared" si="110"/>
        <v>25</v>
      </c>
      <c r="X1760" t="s">
        <v>59</v>
      </c>
      <c r="Y1760" t="str">
        <f t="shared" si="111"/>
        <v>Po</v>
      </c>
    </row>
    <row r="1761" spans="1:25" x14ac:dyDescent="0.3">
      <c r="A1761">
        <v>1740</v>
      </c>
      <c r="B1761">
        <v>390</v>
      </c>
      <c r="C1761" t="s">
        <v>32</v>
      </c>
      <c r="D1761" t="s">
        <v>27</v>
      </c>
      <c r="E1761">
        <f>VLOOKUP(D1761,Tabelle1!$A$2:$B$9,2,0)</f>
        <v>2</v>
      </c>
      <c r="F1761" t="s">
        <v>55</v>
      </c>
      <c r="G1761" t="s">
        <v>62</v>
      </c>
      <c r="H1761" t="str">
        <f>IF(AND(VLOOKUP(D1761,Tabelle1!$A$2:$C$9,3,0)="Uninf", G1761="yes"),"Uninf-AB",VLOOKUP(D1761,Tabelle1!$A$2:$C$9,3,0))</f>
        <v>wMelCS</v>
      </c>
      <c r="I1761" t="str">
        <f t="shared" si="108"/>
        <v>wMelCS_Po_2_-</v>
      </c>
      <c r="J1761">
        <v>4</v>
      </c>
      <c r="K1761">
        <v>33</v>
      </c>
      <c r="L1761">
        <v>13</v>
      </c>
      <c r="M1761" t="str">
        <f t="shared" si="109"/>
        <v>re10-13</v>
      </c>
      <c r="N1761">
        <v>14</v>
      </c>
      <c r="O1761">
        <v>0</v>
      </c>
      <c r="P1761">
        <v>63</v>
      </c>
      <c r="Q1761">
        <v>23.8</v>
      </c>
      <c r="R1761" t="s">
        <v>14</v>
      </c>
      <c r="S1761">
        <v>24</v>
      </c>
      <c r="T1761" s="4" t="s">
        <v>42</v>
      </c>
      <c r="U1761" t="s">
        <v>31</v>
      </c>
      <c r="V1761">
        <v>24.862533855498</v>
      </c>
      <c r="W1761">
        <f t="shared" si="110"/>
        <v>25</v>
      </c>
      <c r="X1761" t="s">
        <v>59</v>
      </c>
      <c r="Y1761" t="str">
        <f t="shared" si="111"/>
        <v>Po</v>
      </c>
    </row>
    <row r="1762" spans="1:25" x14ac:dyDescent="0.3">
      <c r="A1762">
        <v>1782</v>
      </c>
      <c r="B1762">
        <v>428</v>
      </c>
      <c r="C1762" t="s">
        <v>32</v>
      </c>
      <c r="D1762" t="s">
        <v>27</v>
      </c>
      <c r="E1762">
        <f>VLOOKUP(D1762,Tabelle1!$A$2:$B$9,2,0)</f>
        <v>2</v>
      </c>
      <c r="F1762" t="s">
        <v>55</v>
      </c>
      <c r="G1762" t="s">
        <v>62</v>
      </c>
      <c r="H1762" t="str">
        <f>IF(AND(VLOOKUP(D1762,Tabelle1!$A$2:$C$9,3,0)="Uninf", G1762="yes"),"Uninf-AB",VLOOKUP(D1762,Tabelle1!$A$2:$C$9,3,0))</f>
        <v>wMelCS</v>
      </c>
      <c r="I1762" t="str">
        <f t="shared" si="108"/>
        <v>wMelCS_Po_2_-</v>
      </c>
      <c r="J1762">
        <v>4</v>
      </c>
      <c r="K1762">
        <v>33</v>
      </c>
      <c r="L1762">
        <v>13</v>
      </c>
      <c r="M1762" t="str">
        <f t="shared" si="109"/>
        <v>re10-13</v>
      </c>
      <c r="N1762">
        <v>14</v>
      </c>
      <c r="O1762">
        <v>0</v>
      </c>
      <c r="P1762">
        <v>63</v>
      </c>
      <c r="Q1762">
        <v>23.8</v>
      </c>
      <c r="R1762" t="s">
        <v>14</v>
      </c>
      <c r="S1762">
        <v>24</v>
      </c>
      <c r="T1762" s="4" t="s">
        <v>42</v>
      </c>
      <c r="U1762" t="s">
        <v>31</v>
      </c>
      <c r="V1762">
        <v>25.052356746700699</v>
      </c>
      <c r="W1762">
        <f t="shared" si="110"/>
        <v>25</v>
      </c>
      <c r="X1762" t="s">
        <v>59</v>
      </c>
      <c r="Y1762" t="str">
        <f t="shared" si="111"/>
        <v>Po</v>
      </c>
    </row>
    <row r="1763" spans="1:25" x14ac:dyDescent="0.3">
      <c r="A1763">
        <v>1798</v>
      </c>
      <c r="B1763">
        <v>406</v>
      </c>
      <c r="C1763" t="s">
        <v>32</v>
      </c>
      <c r="D1763" t="s">
        <v>27</v>
      </c>
      <c r="E1763">
        <f>VLOOKUP(D1763,Tabelle1!$A$2:$B$9,2,0)</f>
        <v>2</v>
      </c>
      <c r="F1763" t="s">
        <v>55</v>
      </c>
      <c r="G1763" t="s">
        <v>62</v>
      </c>
      <c r="H1763" t="str">
        <f>IF(AND(VLOOKUP(D1763,Tabelle1!$A$2:$C$9,3,0)="Uninf", G1763="yes"),"Uninf-AB",VLOOKUP(D1763,Tabelle1!$A$2:$C$9,3,0))</f>
        <v>wMelCS</v>
      </c>
      <c r="I1763" t="str">
        <f t="shared" si="108"/>
        <v>wMelCS_Po_2_-</v>
      </c>
      <c r="J1763">
        <v>4</v>
      </c>
      <c r="K1763">
        <v>33</v>
      </c>
      <c r="L1763">
        <v>13</v>
      </c>
      <c r="M1763" t="str">
        <f t="shared" si="109"/>
        <v>re10-13</v>
      </c>
      <c r="N1763">
        <v>14</v>
      </c>
      <c r="O1763">
        <v>0</v>
      </c>
      <c r="P1763">
        <v>63</v>
      </c>
      <c r="Q1763">
        <v>23.8</v>
      </c>
      <c r="R1763" t="s">
        <v>14</v>
      </c>
      <c r="S1763">
        <v>24</v>
      </c>
      <c r="T1763" s="4" t="s">
        <v>42</v>
      </c>
      <c r="U1763" t="s">
        <v>31</v>
      </c>
      <c r="V1763">
        <v>25.138287241280501</v>
      </c>
      <c r="W1763">
        <f t="shared" si="110"/>
        <v>25</v>
      </c>
      <c r="X1763" t="s">
        <v>59</v>
      </c>
      <c r="Y1763" t="str">
        <f t="shared" si="111"/>
        <v>Po</v>
      </c>
    </row>
    <row r="1764" spans="1:25" x14ac:dyDescent="0.3">
      <c r="A1764">
        <v>1806</v>
      </c>
      <c r="B1764">
        <v>416</v>
      </c>
      <c r="C1764" t="s">
        <v>32</v>
      </c>
      <c r="D1764" t="s">
        <v>27</v>
      </c>
      <c r="E1764">
        <f>VLOOKUP(D1764,Tabelle1!$A$2:$B$9,2,0)</f>
        <v>2</v>
      </c>
      <c r="F1764" t="s">
        <v>55</v>
      </c>
      <c r="G1764" t="s">
        <v>62</v>
      </c>
      <c r="H1764" t="str">
        <f>IF(AND(VLOOKUP(D1764,Tabelle1!$A$2:$C$9,3,0)="Uninf", G1764="yes"),"Uninf-AB",VLOOKUP(D1764,Tabelle1!$A$2:$C$9,3,0))</f>
        <v>wMelCS</v>
      </c>
      <c r="I1764" t="str">
        <f t="shared" si="108"/>
        <v>wMelCS_Po_2_-</v>
      </c>
      <c r="J1764">
        <v>4</v>
      </c>
      <c r="K1764">
        <v>33</v>
      </c>
      <c r="L1764">
        <v>13</v>
      </c>
      <c r="M1764" t="str">
        <f t="shared" si="109"/>
        <v>re10-13</v>
      </c>
      <c r="N1764">
        <v>14</v>
      </c>
      <c r="O1764">
        <v>0</v>
      </c>
      <c r="P1764">
        <v>63</v>
      </c>
      <c r="Q1764">
        <v>23.8</v>
      </c>
      <c r="R1764" t="s">
        <v>14</v>
      </c>
      <c r="S1764">
        <v>24</v>
      </c>
      <c r="T1764" s="4" t="s">
        <v>42</v>
      </c>
      <c r="U1764" t="s">
        <v>31</v>
      </c>
      <c r="V1764">
        <v>25.1734129293176</v>
      </c>
      <c r="W1764">
        <f t="shared" si="110"/>
        <v>25</v>
      </c>
      <c r="X1764" t="s">
        <v>59</v>
      </c>
      <c r="Y1764" t="str">
        <f t="shared" si="111"/>
        <v>Po</v>
      </c>
    </row>
    <row r="1765" spans="1:25" x14ac:dyDescent="0.3">
      <c r="A1765">
        <v>1816</v>
      </c>
      <c r="B1765">
        <v>420</v>
      </c>
      <c r="C1765" t="s">
        <v>32</v>
      </c>
      <c r="D1765" t="s">
        <v>27</v>
      </c>
      <c r="E1765">
        <f>VLOOKUP(D1765,Tabelle1!$A$2:$B$9,2,0)</f>
        <v>2</v>
      </c>
      <c r="F1765" t="s">
        <v>55</v>
      </c>
      <c r="G1765" t="s">
        <v>62</v>
      </c>
      <c r="H1765" t="str">
        <f>IF(AND(VLOOKUP(D1765,Tabelle1!$A$2:$C$9,3,0)="Uninf", G1765="yes"),"Uninf-AB",VLOOKUP(D1765,Tabelle1!$A$2:$C$9,3,0))</f>
        <v>wMelCS</v>
      </c>
      <c r="I1765" t="str">
        <f t="shared" si="108"/>
        <v>wMelCS_Po_2_-</v>
      </c>
      <c r="J1765">
        <v>4</v>
      </c>
      <c r="K1765">
        <v>33</v>
      </c>
      <c r="L1765">
        <v>13</v>
      </c>
      <c r="M1765" t="str">
        <f t="shared" si="109"/>
        <v>re10-13</v>
      </c>
      <c r="N1765">
        <v>14</v>
      </c>
      <c r="O1765">
        <v>0</v>
      </c>
      <c r="P1765">
        <v>63</v>
      </c>
      <c r="Q1765">
        <v>23.8</v>
      </c>
      <c r="R1765" t="s">
        <v>14</v>
      </c>
      <c r="S1765">
        <v>24</v>
      </c>
      <c r="T1765" s="4" t="s">
        <v>42</v>
      </c>
      <c r="U1765" t="s">
        <v>31</v>
      </c>
      <c r="V1765">
        <v>25.220493194299699</v>
      </c>
      <c r="W1765">
        <f t="shared" si="110"/>
        <v>25</v>
      </c>
      <c r="X1765" t="s">
        <v>59</v>
      </c>
      <c r="Y1765" t="str">
        <f t="shared" si="111"/>
        <v>Po</v>
      </c>
    </row>
    <row r="1766" spans="1:25" x14ac:dyDescent="0.3">
      <c r="A1766">
        <v>1830</v>
      </c>
      <c r="B1766">
        <v>402</v>
      </c>
      <c r="C1766" t="s">
        <v>32</v>
      </c>
      <c r="D1766" t="s">
        <v>27</v>
      </c>
      <c r="E1766">
        <f>VLOOKUP(D1766,Tabelle1!$A$2:$B$9,2,0)</f>
        <v>2</v>
      </c>
      <c r="F1766" t="s">
        <v>55</v>
      </c>
      <c r="G1766" t="s">
        <v>62</v>
      </c>
      <c r="H1766" t="str">
        <f>IF(AND(VLOOKUP(D1766,Tabelle1!$A$2:$C$9,3,0)="Uninf", G1766="yes"),"Uninf-AB",VLOOKUP(D1766,Tabelle1!$A$2:$C$9,3,0))</f>
        <v>wMelCS</v>
      </c>
      <c r="I1766" t="str">
        <f t="shared" si="108"/>
        <v>wMelCS_Po_2_-</v>
      </c>
      <c r="J1766">
        <v>4</v>
      </c>
      <c r="K1766">
        <v>33</v>
      </c>
      <c r="L1766">
        <v>13</v>
      </c>
      <c r="M1766" t="str">
        <f t="shared" si="109"/>
        <v>re10-13</v>
      </c>
      <c r="N1766">
        <v>14</v>
      </c>
      <c r="O1766">
        <v>0</v>
      </c>
      <c r="P1766">
        <v>63</v>
      </c>
      <c r="Q1766">
        <v>23.8</v>
      </c>
      <c r="R1766" t="s">
        <v>14</v>
      </c>
      <c r="S1766">
        <v>24</v>
      </c>
      <c r="T1766" s="4" t="s">
        <v>42</v>
      </c>
      <c r="U1766" t="s">
        <v>31</v>
      </c>
      <c r="V1766">
        <v>25.295215736625401</v>
      </c>
      <c r="W1766">
        <f t="shared" si="110"/>
        <v>25</v>
      </c>
      <c r="X1766" t="s">
        <v>59</v>
      </c>
      <c r="Y1766" t="str">
        <f t="shared" si="111"/>
        <v>Po</v>
      </c>
    </row>
    <row r="1767" spans="1:25" x14ac:dyDescent="0.3">
      <c r="A1767">
        <v>1864</v>
      </c>
      <c r="B1767">
        <v>404</v>
      </c>
      <c r="C1767" t="s">
        <v>32</v>
      </c>
      <c r="D1767" t="s">
        <v>27</v>
      </c>
      <c r="E1767">
        <f>VLOOKUP(D1767,Tabelle1!$A$2:$B$9,2,0)</f>
        <v>2</v>
      </c>
      <c r="F1767" t="s">
        <v>55</v>
      </c>
      <c r="G1767" t="s">
        <v>62</v>
      </c>
      <c r="H1767" t="str">
        <f>IF(AND(VLOOKUP(D1767,Tabelle1!$A$2:$C$9,3,0)="Uninf", G1767="yes"),"Uninf-AB",VLOOKUP(D1767,Tabelle1!$A$2:$C$9,3,0))</f>
        <v>wMelCS</v>
      </c>
      <c r="I1767" t="str">
        <f t="shared" si="108"/>
        <v>wMelCS_Po_2_-</v>
      </c>
      <c r="J1767">
        <v>4</v>
      </c>
      <c r="K1767">
        <v>33</v>
      </c>
      <c r="L1767">
        <v>13</v>
      </c>
      <c r="M1767" t="str">
        <f t="shared" si="109"/>
        <v>re10-13</v>
      </c>
      <c r="N1767">
        <v>14</v>
      </c>
      <c r="O1767">
        <v>0</v>
      </c>
      <c r="P1767">
        <v>63</v>
      </c>
      <c r="Q1767">
        <v>23.8</v>
      </c>
      <c r="R1767" t="s">
        <v>14</v>
      </c>
      <c r="S1767">
        <v>24</v>
      </c>
      <c r="T1767" s="4" t="s">
        <v>42</v>
      </c>
      <c r="U1767" t="s">
        <v>31</v>
      </c>
      <c r="V1767">
        <v>25.459619060770699</v>
      </c>
      <c r="W1767">
        <f t="shared" si="110"/>
        <v>25</v>
      </c>
      <c r="X1767" t="s">
        <v>59</v>
      </c>
      <c r="Y1767" t="str">
        <f t="shared" si="111"/>
        <v>Po</v>
      </c>
    </row>
    <row r="1768" spans="1:25" x14ac:dyDescent="0.3">
      <c r="A1768">
        <v>1882</v>
      </c>
      <c r="B1768">
        <v>406</v>
      </c>
      <c r="C1768" t="s">
        <v>32</v>
      </c>
      <c r="D1768" t="s">
        <v>27</v>
      </c>
      <c r="E1768">
        <f>VLOOKUP(D1768,Tabelle1!$A$2:$B$9,2,0)</f>
        <v>2</v>
      </c>
      <c r="F1768" t="s">
        <v>55</v>
      </c>
      <c r="G1768" t="s">
        <v>62</v>
      </c>
      <c r="H1768" t="str">
        <f>IF(AND(VLOOKUP(D1768,Tabelle1!$A$2:$C$9,3,0)="Uninf", G1768="yes"),"Uninf-AB",VLOOKUP(D1768,Tabelle1!$A$2:$C$9,3,0))</f>
        <v>wMelCS</v>
      </c>
      <c r="I1768" t="str">
        <f t="shared" si="108"/>
        <v>wMelCS_Po_2_-</v>
      </c>
      <c r="J1768">
        <v>4</v>
      </c>
      <c r="K1768">
        <v>33</v>
      </c>
      <c r="L1768">
        <v>13</v>
      </c>
      <c r="M1768" t="str">
        <f t="shared" si="109"/>
        <v>re10-13</v>
      </c>
      <c r="N1768">
        <v>14</v>
      </c>
      <c r="O1768">
        <v>0</v>
      </c>
      <c r="P1768">
        <v>63</v>
      </c>
      <c r="Q1768">
        <v>23.8</v>
      </c>
      <c r="R1768" t="s">
        <v>14</v>
      </c>
      <c r="S1768">
        <v>24</v>
      </c>
      <c r="T1768" s="4" t="s">
        <v>42</v>
      </c>
      <c r="U1768" t="s">
        <v>31</v>
      </c>
      <c r="V1768">
        <v>25.546304761934302</v>
      </c>
      <c r="W1768">
        <f t="shared" si="110"/>
        <v>26</v>
      </c>
      <c r="X1768" t="s">
        <v>59</v>
      </c>
      <c r="Y1768" t="str">
        <f t="shared" si="111"/>
        <v>Po</v>
      </c>
    </row>
    <row r="1769" spans="1:25" x14ac:dyDescent="0.3">
      <c r="A1769">
        <v>1848</v>
      </c>
      <c r="B1769">
        <v>380</v>
      </c>
      <c r="C1769" t="s">
        <v>32</v>
      </c>
      <c r="D1769" t="s">
        <v>27</v>
      </c>
      <c r="E1769">
        <f>VLOOKUP(D1769,Tabelle1!$A$2:$B$9,2,0)</f>
        <v>2</v>
      </c>
      <c r="F1769" t="s">
        <v>55</v>
      </c>
      <c r="G1769" t="s">
        <v>62</v>
      </c>
      <c r="H1769" t="str">
        <f>IF(AND(VLOOKUP(D1769,Tabelle1!$A$2:$C$9,3,0)="Uninf", G1769="yes"),"Uninf-AB",VLOOKUP(D1769,Tabelle1!$A$2:$C$9,3,0))</f>
        <v>wMelCS</v>
      </c>
      <c r="I1769" t="str">
        <f t="shared" si="108"/>
        <v>wMelCS_Po_2_-</v>
      </c>
      <c r="J1769">
        <v>4</v>
      </c>
      <c r="K1769">
        <v>33</v>
      </c>
      <c r="L1769">
        <v>13</v>
      </c>
      <c r="M1769" t="str">
        <f t="shared" si="109"/>
        <v>re10-13</v>
      </c>
      <c r="N1769">
        <v>14</v>
      </c>
      <c r="O1769">
        <v>0</v>
      </c>
      <c r="P1769">
        <v>63</v>
      </c>
      <c r="Q1769">
        <v>23.8</v>
      </c>
      <c r="R1769" t="s">
        <v>14</v>
      </c>
      <c r="S1769">
        <v>24</v>
      </c>
      <c r="T1769" s="4" t="s">
        <v>42</v>
      </c>
      <c r="U1769" t="s">
        <v>31</v>
      </c>
      <c r="V1769">
        <v>25.390860934077999</v>
      </c>
      <c r="W1769">
        <f t="shared" si="110"/>
        <v>25</v>
      </c>
      <c r="X1769" t="s">
        <v>59</v>
      </c>
      <c r="Y1769" t="str">
        <f t="shared" si="111"/>
        <v>Po</v>
      </c>
    </row>
    <row r="1770" spans="1:25" x14ac:dyDescent="0.3">
      <c r="A1770">
        <v>1856</v>
      </c>
      <c r="B1770">
        <v>376</v>
      </c>
      <c r="C1770" t="s">
        <v>32</v>
      </c>
      <c r="D1770" t="s">
        <v>27</v>
      </c>
      <c r="E1770">
        <f>VLOOKUP(D1770,Tabelle1!$A$2:$B$9,2,0)</f>
        <v>2</v>
      </c>
      <c r="F1770" t="s">
        <v>55</v>
      </c>
      <c r="G1770" t="s">
        <v>62</v>
      </c>
      <c r="H1770" t="str">
        <f>IF(AND(VLOOKUP(D1770,Tabelle1!$A$2:$C$9,3,0)="Uninf", G1770="yes"),"Uninf-AB",VLOOKUP(D1770,Tabelle1!$A$2:$C$9,3,0))</f>
        <v>wMelCS</v>
      </c>
      <c r="I1770" t="str">
        <f t="shared" si="108"/>
        <v>wMelCS_Po_2_-</v>
      </c>
      <c r="J1770">
        <v>4</v>
      </c>
      <c r="K1770">
        <v>33</v>
      </c>
      <c r="L1770">
        <v>13</v>
      </c>
      <c r="M1770" t="str">
        <f t="shared" si="109"/>
        <v>re10-13</v>
      </c>
      <c r="N1770">
        <v>14</v>
      </c>
      <c r="O1770">
        <v>0</v>
      </c>
      <c r="P1770">
        <v>63</v>
      </c>
      <c r="Q1770">
        <v>23.8</v>
      </c>
      <c r="R1770" t="s">
        <v>14</v>
      </c>
      <c r="S1770">
        <v>24</v>
      </c>
      <c r="T1770" s="4" t="s">
        <v>42</v>
      </c>
      <c r="U1770" t="s">
        <v>31</v>
      </c>
      <c r="V1770">
        <v>25.4312129949503</v>
      </c>
      <c r="W1770">
        <f t="shared" si="110"/>
        <v>25</v>
      </c>
      <c r="X1770" t="s">
        <v>59</v>
      </c>
      <c r="Y1770" t="str">
        <f t="shared" si="111"/>
        <v>Po</v>
      </c>
    </row>
    <row r="1771" spans="1:25" x14ac:dyDescent="0.3">
      <c r="A1771">
        <v>1884</v>
      </c>
      <c r="B1771">
        <v>376</v>
      </c>
      <c r="C1771" t="s">
        <v>32</v>
      </c>
      <c r="D1771" t="s">
        <v>27</v>
      </c>
      <c r="E1771">
        <f>VLOOKUP(D1771,Tabelle1!$A$2:$B$9,2,0)</f>
        <v>2</v>
      </c>
      <c r="F1771" t="s">
        <v>55</v>
      </c>
      <c r="G1771" t="s">
        <v>62</v>
      </c>
      <c r="H1771" t="str">
        <f>IF(AND(VLOOKUP(D1771,Tabelle1!$A$2:$C$9,3,0)="Uninf", G1771="yes"),"Uninf-AB",VLOOKUP(D1771,Tabelle1!$A$2:$C$9,3,0))</f>
        <v>wMelCS</v>
      </c>
      <c r="I1771" t="str">
        <f t="shared" si="108"/>
        <v>wMelCS_Po_2_-</v>
      </c>
      <c r="J1771">
        <v>4</v>
      </c>
      <c r="K1771">
        <v>33</v>
      </c>
      <c r="L1771">
        <v>13</v>
      </c>
      <c r="M1771" t="str">
        <f t="shared" si="109"/>
        <v>re10-13</v>
      </c>
      <c r="N1771">
        <v>14</v>
      </c>
      <c r="O1771">
        <v>0</v>
      </c>
      <c r="P1771">
        <v>63</v>
      </c>
      <c r="Q1771">
        <v>23.8</v>
      </c>
      <c r="R1771" t="s">
        <v>14</v>
      </c>
      <c r="S1771">
        <v>24</v>
      </c>
      <c r="T1771" s="4" t="s">
        <v>42</v>
      </c>
      <c r="U1771" t="s">
        <v>31</v>
      </c>
      <c r="V1771">
        <v>25.567218835168202</v>
      </c>
      <c r="W1771">
        <f t="shared" si="110"/>
        <v>26</v>
      </c>
      <c r="X1771" t="s">
        <v>59</v>
      </c>
      <c r="Y1771" t="str">
        <f t="shared" si="111"/>
        <v>Po</v>
      </c>
    </row>
    <row r="1772" spans="1:25" x14ac:dyDescent="0.3">
      <c r="A1772">
        <v>1906</v>
      </c>
      <c r="B1772">
        <v>376</v>
      </c>
      <c r="C1772" t="s">
        <v>32</v>
      </c>
      <c r="D1772" t="s">
        <v>27</v>
      </c>
      <c r="E1772">
        <f>VLOOKUP(D1772,Tabelle1!$A$2:$B$9,2,0)</f>
        <v>2</v>
      </c>
      <c r="F1772" t="s">
        <v>55</v>
      </c>
      <c r="G1772" t="s">
        <v>62</v>
      </c>
      <c r="H1772" t="str">
        <f>IF(AND(VLOOKUP(D1772,Tabelle1!$A$2:$C$9,3,0)="Uninf", G1772="yes"),"Uninf-AB",VLOOKUP(D1772,Tabelle1!$A$2:$C$9,3,0))</f>
        <v>wMelCS</v>
      </c>
      <c r="I1772" t="str">
        <f t="shared" si="108"/>
        <v>wMelCS_Po_2_-</v>
      </c>
      <c r="J1772">
        <v>4</v>
      </c>
      <c r="K1772">
        <v>33</v>
      </c>
      <c r="L1772">
        <v>13</v>
      </c>
      <c r="M1772" t="str">
        <f t="shared" si="109"/>
        <v>re10-13</v>
      </c>
      <c r="N1772">
        <v>14</v>
      </c>
      <c r="O1772">
        <v>0</v>
      </c>
      <c r="P1772">
        <v>63</v>
      </c>
      <c r="Q1772">
        <v>23.8</v>
      </c>
      <c r="R1772" t="s">
        <v>14</v>
      </c>
      <c r="S1772">
        <v>24</v>
      </c>
      <c r="T1772" s="4" t="s">
        <v>42</v>
      </c>
      <c r="U1772" t="s">
        <v>31</v>
      </c>
      <c r="V1772">
        <v>25.674080566768001</v>
      </c>
      <c r="W1772">
        <f t="shared" si="110"/>
        <v>26</v>
      </c>
      <c r="X1772" t="s">
        <v>59</v>
      </c>
      <c r="Y1772" t="str">
        <f t="shared" si="111"/>
        <v>Po</v>
      </c>
    </row>
    <row r="1773" spans="1:25" x14ac:dyDescent="0.3">
      <c r="A1773">
        <v>1952</v>
      </c>
      <c r="B1773">
        <v>394</v>
      </c>
      <c r="C1773" t="s">
        <v>32</v>
      </c>
      <c r="D1773" t="s">
        <v>27</v>
      </c>
      <c r="E1773">
        <f>VLOOKUP(D1773,Tabelle1!$A$2:$B$9,2,0)</f>
        <v>2</v>
      </c>
      <c r="F1773" t="s">
        <v>55</v>
      </c>
      <c r="G1773" t="s">
        <v>62</v>
      </c>
      <c r="H1773" t="str">
        <f>IF(AND(VLOOKUP(D1773,Tabelle1!$A$2:$C$9,3,0)="Uninf", G1773="yes"),"Uninf-AB",VLOOKUP(D1773,Tabelle1!$A$2:$C$9,3,0))</f>
        <v>wMelCS</v>
      </c>
      <c r="I1773" t="str">
        <f t="shared" si="108"/>
        <v>wMelCS_Po_2_-</v>
      </c>
      <c r="J1773">
        <v>4</v>
      </c>
      <c r="K1773">
        <v>33</v>
      </c>
      <c r="L1773">
        <v>13</v>
      </c>
      <c r="M1773" t="str">
        <f t="shared" si="109"/>
        <v>re10-13</v>
      </c>
      <c r="N1773">
        <v>14</v>
      </c>
      <c r="O1773">
        <v>0</v>
      </c>
      <c r="P1773">
        <v>63</v>
      </c>
      <c r="Q1773">
        <v>23.8</v>
      </c>
      <c r="R1773" t="s">
        <v>14</v>
      </c>
      <c r="S1773">
        <v>24</v>
      </c>
      <c r="T1773" s="4" t="s">
        <v>42</v>
      </c>
      <c r="U1773" t="s">
        <v>31</v>
      </c>
      <c r="V1773">
        <v>25.890799110623501</v>
      </c>
      <c r="W1773">
        <f t="shared" si="110"/>
        <v>26</v>
      </c>
      <c r="X1773" t="s">
        <v>59</v>
      </c>
      <c r="Y1773" t="str">
        <f t="shared" si="111"/>
        <v>Po</v>
      </c>
    </row>
    <row r="1774" spans="1:25" x14ac:dyDescent="0.3">
      <c r="A1774">
        <v>1960</v>
      </c>
      <c r="B1774">
        <v>386</v>
      </c>
      <c r="C1774" t="s">
        <v>32</v>
      </c>
      <c r="D1774" t="s">
        <v>27</v>
      </c>
      <c r="E1774">
        <f>VLOOKUP(D1774,Tabelle1!$A$2:$B$9,2,0)</f>
        <v>2</v>
      </c>
      <c r="F1774" t="s">
        <v>55</v>
      </c>
      <c r="G1774" t="s">
        <v>62</v>
      </c>
      <c r="H1774" t="str">
        <f>IF(AND(VLOOKUP(D1774,Tabelle1!$A$2:$C$9,3,0)="Uninf", G1774="yes"),"Uninf-AB",VLOOKUP(D1774,Tabelle1!$A$2:$C$9,3,0))</f>
        <v>wMelCS</v>
      </c>
      <c r="I1774" t="str">
        <f t="shared" si="108"/>
        <v>wMelCS_Po_2_-</v>
      </c>
      <c r="J1774">
        <v>4</v>
      </c>
      <c r="K1774">
        <v>33</v>
      </c>
      <c r="L1774">
        <v>13</v>
      </c>
      <c r="M1774" t="str">
        <f t="shared" si="109"/>
        <v>re10-13</v>
      </c>
      <c r="N1774">
        <v>14</v>
      </c>
      <c r="O1774">
        <v>0</v>
      </c>
      <c r="P1774">
        <v>63</v>
      </c>
      <c r="Q1774">
        <v>23.8</v>
      </c>
      <c r="R1774" t="s">
        <v>14</v>
      </c>
      <c r="S1774">
        <v>24</v>
      </c>
      <c r="T1774" s="4" t="s">
        <v>42</v>
      </c>
      <c r="U1774" t="s">
        <v>31</v>
      </c>
      <c r="V1774">
        <v>25.932644420877299</v>
      </c>
      <c r="W1774">
        <f t="shared" si="110"/>
        <v>26</v>
      </c>
      <c r="X1774" t="s">
        <v>59</v>
      </c>
      <c r="Y1774" t="str">
        <f t="shared" si="111"/>
        <v>Po</v>
      </c>
    </row>
    <row r="1775" spans="1:25" x14ac:dyDescent="0.3">
      <c r="A1775">
        <v>1972</v>
      </c>
      <c r="B1775">
        <v>408</v>
      </c>
      <c r="C1775" t="s">
        <v>32</v>
      </c>
      <c r="D1775" t="s">
        <v>27</v>
      </c>
      <c r="E1775">
        <f>VLOOKUP(D1775,Tabelle1!$A$2:$B$9,2,0)</f>
        <v>2</v>
      </c>
      <c r="F1775" t="s">
        <v>55</v>
      </c>
      <c r="G1775" t="s">
        <v>62</v>
      </c>
      <c r="H1775" t="str">
        <f>IF(AND(VLOOKUP(D1775,Tabelle1!$A$2:$C$9,3,0)="Uninf", G1775="yes"),"Uninf-AB",VLOOKUP(D1775,Tabelle1!$A$2:$C$9,3,0))</f>
        <v>wMelCS</v>
      </c>
      <c r="I1775" t="str">
        <f t="shared" si="108"/>
        <v>wMelCS_Po_2_-</v>
      </c>
      <c r="J1775">
        <v>4</v>
      </c>
      <c r="K1775">
        <v>33</v>
      </c>
      <c r="L1775">
        <v>13</v>
      </c>
      <c r="M1775" t="str">
        <f t="shared" si="109"/>
        <v>re10-13</v>
      </c>
      <c r="N1775">
        <v>14</v>
      </c>
      <c r="O1775">
        <v>0</v>
      </c>
      <c r="P1775">
        <v>63</v>
      </c>
      <c r="Q1775">
        <v>23.8</v>
      </c>
      <c r="R1775" t="s">
        <v>14</v>
      </c>
      <c r="S1775">
        <v>24</v>
      </c>
      <c r="T1775" s="4" t="s">
        <v>42</v>
      </c>
      <c r="U1775" t="s">
        <v>31</v>
      </c>
      <c r="V1775">
        <v>25.982719766515402</v>
      </c>
      <c r="W1775">
        <f t="shared" si="110"/>
        <v>26</v>
      </c>
      <c r="X1775" t="s">
        <v>59</v>
      </c>
      <c r="Y1775" t="str">
        <f t="shared" si="111"/>
        <v>Po</v>
      </c>
    </row>
    <row r="1776" spans="1:25" x14ac:dyDescent="0.3">
      <c r="A1776">
        <v>2074</v>
      </c>
      <c r="B1776">
        <v>396</v>
      </c>
      <c r="C1776" t="s">
        <v>32</v>
      </c>
      <c r="D1776" t="s">
        <v>27</v>
      </c>
      <c r="E1776">
        <f>VLOOKUP(D1776,Tabelle1!$A$2:$B$9,2,0)</f>
        <v>2</v>
      </c>
      <c r="F1776" t="s">
        <v>55</v>
      </c>
      <c r="G1776" t="s">
        <v>62</v>
      </c>
      <c r="H1776" t="str">
        <f>IF(AND(VLOOKUP(D1776,Tabelle1!$A$2:$C$9,3,0)="Uninf", G1776="yes"),"Uninf-AB",VLOOKUP(D1776,Tabelle1!$A$2:$C$9,3,0))</f>
        <v>wMelCS</v>
      </c>
      <c r="I1776" t="str">
        <f t="shared" si="108"/>
        <v>wMelCS_Po_2_-</v>
      </c>
      <c r="J1776">
        <v>4</v>
      </c>
      <c r="K1776">
        <v>33</v>
      </c>
      <c r="L1776">
        <v>13</v>
      </c>
      <c r="M1776" t="str">
        <f t="shared" si="109"/>
        <v>re10-13</v>
      </c>
      <c r="N1776">
        <v>14</v>
      </c>
      <c r="O1776">
        <v>0</v>
      </c>
      <c r="P1776">
        <v>63</v>
      </c>
      <c r="Q1776">
        <v>23.8</v>
      </c>
      <c r="R1776" t="s">
        <v>14</v>
      </c>
      <c r="S1776">
        <v>24</v>
      </c>
      <c r="T1776" s="4" t="s">
        <v>42</v>
      </c>
      <c r="U1776" t="s">
        <v>31</v>
      </c>
      <c r="V1776">
        <v>26.482649361167901</v>
      </c>
      <c r="W1776">
        <f t="shared" si="110"/>
        <v>26</v>
      </c>
      <c r="X1776" t="s">
        <v>59</v>
      </c>
      <c r="Y1776" t="str">
        <f t="shared" si="111"/>
        <v>Po</v>
      </c>
    </row>
    <row r="1777" spans="1:25" x14ac:dyDescent="0.3">
      <c r="A1777">
        <v>2168</v>
      </c>
      <c r="B1777">
        <v>370</v>
      </c>
      <c r="C1777" t="s">
        <v>32</v>
      </c>
      <c r="D1777" t="s">
        <v>27</v>
      </c>
      <c r="E1777">
        <f>VLOOKUP(D1777,Tabelle1!$A$2:$B$9,2,0)</f>
        <v>2</v>
      </c>
      <c r="F1777" t="s">
        <v>55</v>
      </c>
      <c r="G1777" t="s">
        <v>62</v>
      </c>
      <c r="H1777" t="str">
        <f>IF(AND(VLOOKUP(D1777,Tabelle1!$A$2:$C$9,3,0)="Uninf", G1777="yes"),"Uninf-AB",VLOOKUP(D1777,Tabelle1!$A$2:$C$9,3,0))</f>
        <v>wMelCS</v>
      </c>
      <c r="I1777" t="str">
        <f t="shared" si="108"/>
        <v>wMelCS_Po_2_-</v>
      </c>
      <c r="J1777">
        <v>4</v>
      </c>
      <c r="K1777">
        <v>33</v>
      </c>
      <c r="L1777">
        <v>13</v>
      </c>
      <c r="M1777" t="str">
        <f t="shared" si="109"/>
        <v>re10-13</v>
      </c>
      <c r="N1777">
        <v>14</v>
      </c>
      <c r="O1777">
        <v>0</v>
      </c>
      <c r="P1777">
        <v>63</v>
      </c>
      <c r="Q1777">
        <v>23.8</v>
      </c>
      <c r="R1777" t="s">
        <v>14</v>
      </c>
      <c r="S1777">
        <v>24</v>
      </c>
      <c r="T1777" s="4" t="s">
        <v>42</v>
      </c>
      <c r="U1777" t="s">
        <v>31</v>
      </c>
      <c r="V1777">
        <v>26.948946517164899</v>
      </c>
      <c r="W1777">
        <f t="shared" si="110"/>
        <v>27</v>
      </c>
      <c r="X1777" t="s">
        <v>59</v>
      </c>
      <c r="Y1777" t="str">
        <f t="shared" si="111"/>
        <v>Po</v>
      </c>
    </row>
    <row r="1778" spans="1:25" x14ac:dyDescent="0.3">
      <c r="A1778">
        <v>2208</v>
      </c>
      <c r="B1778">
        <v>372</v>
      </c>
      <c r="C1778" t="s">
        <v>32</v>
      </c>
      <c r="D1778" t="s">
        <v>27</v>
      </c>
      <c r="E1778">
        <f>VLOOKUP(D1778,Tabelle1!$A$2:$B$9,2,0)</f>
        <v>2</v>
      </c>
      <c r="F1778" t="s">
        <v>55</v>
      </c>
      <c r="G1778" t="s">
        <v>62</v>
      </c>
      <c r="H1778" t="str">
        <f>IF(AND(VLOOKUP(D1778,Tabelle1!$A$2:$C$9,3,0)="Uninf", G1778="yes"),"Uninf-AB",VLOOKUP(D1778,Tabelle1!$A$2:$C$9,3,0))</f>
        <v>wMelCS</v>
      </c>
      <c r="I1778" t="str">
        <f t="shared" si="108"/>
        <v>wMelCS_Po_2_-</v>
      </c>
      <c r="J1778">
        <v>4</v>
      </c>
      <c r="K1778">
        <v>33</v>
      </c>
      <c r="L1778">
        <v>13</v>
      </c>
      <c r="M1778" t="str">
        <f t="shared" si="109"/>
        <v>re10-13</v>
      </c>
      <c r="N1778">
        <v>14</v>
      </c>
      <c r="O1778">
        <v>0</v>
      </c>
      <c r="P1778">
        <v>63</v>
      </c>
      <c r="Q1778">
        <v>23.8</v>
      </c>
      <c r="R1778" t="s">
        <v>14</v>
      </c>
      <c r="S1778">
        <v>24</v>
      </c>
      <c r="T1778" s="4" t="s">
        <v>42</v>
      </c>
      <c r="U1778" t="s">
        <v>31</v>
      </c>
      <c r="V1778">
        <v>27.142493949928301</v>
      </c>
      <c r="W1778">
        <f t="shared" si="110"/>
        <v>27</v>
      </c>
      <c r="X1778" t="s">
        <v>59</v>
      </c>
      <c r="Y1778" t="str">
        <f t="shared" si="111"/>
        <v>Po</v>
      </c>
    </row>
    <row r="1779" spans="1:25" x14ac:dyDescent="0.3">
      <c r="A1779">
        <v>2342</v>
      </c>
      <c r="B1779">
        <v>358</v>
      </c>
      <c r="C1779" t="s">
        <v>32</v>
      </c>
      <c r="D1779" t="s">
        <v>27</v>
      </c>
      <c r="E1779">
        <f>VLOOKUP(D1779,Tabelle1!$A$2:$B$9,2,0)</f>
        <v>2</v>
      </c>
      <c r="F1779" t="s">
        <v>55</v>
      </c>
      <c r="G1779" t="s">
        <v>62</v>
      </c>
      <c r="H1779" t="str">
        <f>IF(AND(VLOOKUP(D1779,Tabelle1!$A$2:$C$9,3,0)="Uninf", G1779="yes"),"Uninf-AB",VLOOKUP(D1779,Tabelle1!$A$2:$C$9,3,0))</f>
        <v>wMelCS</v>
      </c>
      <c r="I1779" t="str">
        <f t="shared" si="108"/>
        <v>wMelCS_Po_2_-</v>
      </c>
      <c r="J1779">
        <v>4</v>
      </c>
      <c r="K1779">
        <v>33</v>
      </c>
      <c r="L1779">
        <v>13</v>
      </c>
      <c r="M1779" t="str">
        <f t="shared" si="109"/>
        <v>re10-13</v>
      </c>
      <c r="N1779">
        <v>14</v>
      </c>
      <c r="O1779">
        <v>0</v>
      </c>
      <c r="P1779">
        <v>63</v>
      </c>
      <c r="Q1779">
        <v>23.8</v>
      </c>
      <c r="R1779" t="s">
        <v>14</v>
      </c>
      <c r="S1779">
        <v>24</v>
      </c>
      <c r="T1779" s="4" t="s">
        <v>42</v>
      </c>
      <c r="U1779" t="s">
        <v>31</v>
      </c>
      <c r="V1779">
        <v>27.798605415234899</v>
      </c>
      <c r="W1779">
        <f t="shared" si="110"/>
        <v>28</v>
      </c>
      <c r="X1779" t="s">
        <v>59</v>
      </c>
      <c r="Y1779" t="str">
        <f t="shared" si="111"/>
        <v>Po</v>
      </c>
    </row>
    <row r="1780" spans="1:25" x14ac:dyDescent="0.3">
      <c r="A1780">
        <v>284</v>
      </c>
      <c r="B1780">
        <v>1140</v>
      </c>
      <c r="C1780" t="s">
        <v>33</v>
      </c>
      <c r="D1780" t="s">
        <v>33</v>
      </c>
      <c r="E1780">
        <f>VLOOKUP(D1780,Tabelle1!$A$2:$B$9,2,0)</f>
        <v>1</v>
      </c>
      <c r="F1780" t="s">
        <v>55</v>
      </c>
      <c r="G1780" t="s">
        <v>61</v>
      </c>
      <c r="H1780" t="str">
        <f>IF(AND(VLOOKUP(D1780,Tabelle1!$A$2:$C$9,3,0)="Uninf", G1780="yes"),"Uninf-AB",VLOOKUP(D1780,Tabelle1!$A$2:$C$9,3,0))</f>
        <v>Uninf</v>
      </c>
      <c r="I1780" t="str">
        <f t="shared" si="108"/>
        <v>Uninf_Po_1_-</v>
      </c>
      <c r="J1780">
        <v>2</v>
      </c>
      <c r="K1780">
        <v>2</v>
      </c>
      <c r="L1780">
        <v>1</v>
      </c>
      <c r="M1780" t="str">
        <f t="shared" si="109"/>
        <v>re17-1</v>
      </c>
      <c r="N1780">
        <v>15</v>
      </c>
      <c r="O1780">
        <v>0</v>
      </c>
      <c r="P1780">
        <v>54</v>
      </c>
      <c r="Q1780">
        <v>25.4</v>
      </c>
      <c r="R1780" t="s">
        <v>14</v>
      </c>
      <c r="S1780">
        <v>24</v>
      </c>
      <c r="T1780" s="4" t="s">
        <v>42</v>
      </c>
      <c r="U1780" t="s">
        <v>15</v>
      </c>
      <c r="V1780">
        <v>17.9753526027825</v>
      </c>
      <c r="W1780">
        <f t="shared" si="110"/>
        <v>18</v>
      </c>
      <c r="X1780" t="s">
        <v>59</v>
      </c>
      <c r="Y1780" t="str">
        <f t="shared" si="111"/>
        <v>Po</v>
      </c>
    </row>
    <row r="1781" spans="1:25" x14ac:dyDescent="0.3">
      <c r="A1781">
        <v>288</v>
      </c>
      <c r="B1781">
        <v>1124</v>
      </c>
      <c r="C1781" t="s">
        <v>33</v>
      </c>
      <c r="D1781" t="s">
        <v>33</v>
      </c>
      <c r="E1781">
        <f>VLOOKUP(D1781,Tabelle1!$A$2:$B$9,2,0)</f>
        <v>1</v>
      </c>
      <c r="F1781" t="s">
        <v>55</v>
      </c>
      <c r="G1781" t="s">
        <v>61</v>
      </c>
      <c r="H1781" t="str">
        <f>IF(AND(VLOOKUP(D1781,Tabelle1!$A$2:$C$9,3,0)="Uninf", G1781="yes"),"Uninf-AB",VLOOKUP(D1781,Tabelle1!$A$2:$C$9,3,0))</f>
        <v>Uninf</v>
      </c>
      <c r="I1781" t="str">
        <f t="shared" si="108"/>
        <v>Uninf_Po_1_-</v>
      </c>
      <c r="J1781">
        <v>2</v>
      </c>
      <c r="K1781">
        <v>2</v>
      </c>
      <c r="L1781">
        <v>1</v>
      </c>
      <c r="M1781" t="str">
        <f t="shared" si="109"/>
        <v>re17-1</v>
      </c>
      <c r="N1781">
        <v>15</v>
      </c>
      <c r="O1781">
        <v>0</v>
      </c>
      <c r="P1781">
        <v>54</v>
      </c>
      <c r="Q1781">
        <v>25.4</v>
      </c>
      <c r="R1781" t="s">
        <v>14</v>
      </c>
      <c r="S1781">
        <v>24</v>
      </c>
      <c r="T1781" s="4" t="s">
        <v>42</v>
      </c>
      <c r="U1781" t="s">
        <v>15</v>
      </c>
      <c r="V1781">
        <v>17.9962725027356</v>
      </c>
      <c r="W1781">
        <f t="shared" si="110"/>
        <v>18</v>
      </c>
      <c r="X1781" t="s">
        <v>59</v>
      </c>
      <c r="Y1781" t="str">
        <f t="shared" si="111"/>
        <v>Po</v>
      </c>
    </row>
    <row r="1782" spans="1:25" x14ac:dyDescent="0.3">
      <c r="A1782">
        <v>298</v>
      </c>
      <c r="B1782">
        <v>1120</v>
      </c>
      <c r="C1782" t="s">
        <v>33</v>
      </c>
      <c r="D1782" t="s">
        <v>33</v>
      </c>
      <c r="E1782">
        <f>VLOOKUP(D1782,Tabelle1!$A$2:$B$9,2,0)</f>
        <v>1</v>
      </c>
      <c r="F1782" t="s">
        <v>55</v>
      </c>
      <c r="G1782" t="s">
        <v>61</v>
      </c>
      <c r="H1782" t="str">
        <f>IF(AND(VLOOKUP(D1782,Tabelle1!$A$2:$C$9,3,0)="Uninf", G1782="yes"),"Uninf-AB",VLOOKUP(D1782,Tabelle1!$A$2:$C$9,3,0))</f>
        <v>Uninf</v>
      </c>
      <c r="I1782" t="str">
        <f t="shared" si="108"/>
        <v>Uninf_Po_1_-</v>
      </c>
      <c r="J1782">
        <v>2</v>
      </c>
      <c r="K1782">
        <v>2</v>
      </c>
      <c r="L1782">
        <v>1</v>
      </c>
      <c r="M1782" t="str">
        <f t="shared" si="109"/>
        <v>re17-1</v>
      </c>
      <c r="N1782">
        <v>15</v>
      </c>
      <c r="O1782">
        <v>0</v>
      </c>
      <c r="P1782">
        <v>54</v>
      </c>
      <c r="Q1782">
        <v>25.4</v>
      </c>
      <c r="R1782" t="s">
        <v>14</v>
      </c>
      <c r="S1782">
        <v>24</v>
      </c>
      <c r="T1782" s="4" t="s">
        <v>42</v>
      </c>
      <c r="U1782" t="s">
        <v>15</v>
      </c>
      <c r="V1782">
        <v>18.041494090980098</v>
      </c>
      <c r="W1782">
        <f t="shared" si="110"/>
        <v>18</v>
      </c>
      <c r="X1782" t="s">
        <v>59</v>
      </c>
      <c r="Y1782" t="str">
        <f t="shared" si="111"/>
        <v>Po</v>
      </c>
    </row>
    <row r="1783" spans="1:25" x14ac:dyDescent="0.3">
      <c r="A1783">
        <v>290</v>
      </c>
      <c r="B1783">
        <v>1098</v>
      </c>
      <c r="C1783" t="s">
        <v>33</v>
      </c>
      <c r="D1783" t="s">
        <v>33</v>
      </c>
      <c r="E1783">
        <f>VLOOKUP(D1783,Tabelle1!$A$2:$B$9,2,0)</f>
        <v>1</v>
      </c>
      <c r="F1783" t="s">
        <v>55</v>
      </c>
      <c r="G1783" t="s">
        <v>61</v>
      </c>
      <c r="H1783" t="str">
        <f>IF(AND(VLOOKUP(D1783,Tabelle1!$A$2:$C$9,3,0)="Uninf", G1783="yes"),"Uninf-AB",VLOOKUP(D1783,Tabelle1!$A$2:$C$9,3,0))</f>
        <v>Uninf</v>
      </c>
      <c r="I1783" t="str">
        <f t="shared" si="108"/>
        <v>Uninf_Po_1_-</v>
      </c>
      <c r="J1783">
        <v>2</v>
      </c>
      <c r="K1783">
        <v>2</v>
      </c>
      <c r="L1783">
        <v>1</v>
      </c>
      <c r="M1783" t="str">
        <f t="shared" si="109"/>
        <v>re17-1</v>
      </c>
      <c r="N1783">
        <v>15</v>
      </c>
      <c r="O1783">
        <v>0</v>
      </c>
      <c r="P1783">
        <v>54</v>
      </c>
      <c r="Q1783">
        <v>25.4</v>
      </c>
      <c r="R1783" t="s">
        <v>14</v>
      </c>
      <c r="S1783">
        <v>24</v>
      </c>
      <c r="T1783" s="4" t="s">
        <v>42</v>
      </c>
      <c r="U1783" t="s">
        <v>15</v>
      </c>
      <c r="V1783">
        <v>18.010271533531299</v>
      </c>
      <c r="W1783">
        <f t="shared" si="110"/>
        <v>18</v>
      </c>
      <c r="X1783" t="s">
        <v>59</v>
      </c>
      <c r="Y1783" t="str">
        <f t="shared" si="111"/>
        <v>Po</v>
      </c>
    </row>
    <row r="1784" spans="1:25" x14ac:dyDescent="0.3">
      <c r="A1784">
        <v>308</v>
      </c>
      <c r="B1784">
        <v>1094</v>
      </c>
      <c r="C1784" t="s">
        <v>33</v>
      </c>
      <c r="D1784" t="s">
        <v>33</v>
      </c>
      <c r="E1784">
        <f>VLOOKUP(D1784,Tabelle1!$A$2:$B$9,2,0)</f>
        <v>1</v>
      </c>
      <c r="F1784" t="s">
        <v>55</v>
      </c>
      <c r="G1784" t="s">
        <v>61</v>
      </c>
      <c r="H1784" t="str">
        <f>IF(AND(VLOOKUP(D1784,Tabelle1!$A$2:$C$9,3,0)="Uninf", G1784="yes"),"Uninf-AB",VLOOKUP(D1784,Tabelle1!$A$2:$C$9,3,0))</f>
        <v>Uninf</v>
      </c>
      <c r="I1784" t="str">
        <f t="shared" si="108"/>
        <v>Uninf_Po_1_-</v>
      </c>
      <c r="J1784">
        <v>2</v>
      </c>
      <c r="K1784">
        <v>2</v>
      </c>
      <c r="L1784">
        <v>1</v>
      </c>
      <c r="M1784" t="str">
        <f t="shared" si="109"/>
        <v>re17-1</v>
      </c>
      <c r="N1784">
        <v>15</v>
      </c>
      <c r="O1784">
        <v>0</v>
      </c>
      <c r="P1784">
        <v>54</v>
      </c>
      <c r="Q1784">
        <v>25.4</v>
      </c>
      <c r="R1784" t="s">
        <v>14</v>
      </c>
      <c r="S1784">
        <v>24</v>
      </c>
      <c r="T1784" s="4" t="s">
        <v>42</v>
      </c>
      <c r="U1784" t="s">
        <v>15</v>
      </c>
      <c r="V1784">
        <v>18.091041222447998</v>
      </c>
      <c r="W1784">
        <f t="shared" si="110"/>
        <v>18</v>
      </c>
      <c r="X1784" t="s">
        <v>59</v>
      </c>
      <c r="Y1784" t="str">
        <f t="shared" si="111"/>
        <v>Po</v>
      </c>
    </row>
    <row r="1785" spans="1:25" x14ac:dyDescent="0.3">
      <c r="A1785">
        <v>316</v>
      </c>
      <c r="B1785">
        <v>1080</v>
      </c>
      <c r="C1785" t="s">
        <v>33</v>
      </c>
      <c r="D1785" t="s">
        <v>33</v>
      </c>
      <c r="E1785">
        <f>VLOOKUP(D1785,Tabelle1!$A$2:$B$9,2,0)</f>
        <v>1</v>
      </c>
      <c r="F1785" t="s">
        <v>55</v>
      </c>
      <c r="G1785" t="s">
        <v>61</v>
      </c>
      <c r="H1785" t="str">
        <f>IF(AND(VLOOKUP(D1785,Tabelle1!$A$2:$C$9,3,0)="Uninf", G1785="yes"),"Uninf-AB",VLOOKUP(D1785,Tabelle1!$A$2:$C$9,3,0))</f>
        <v>Uninf</v>
      </c>
      <c r="I1785" t="str">
        <f t="shared" si="108"/>
        <v>Uninf_Po_1_-</v>
      </c>
      <c r="J1785">
        <v>2</v>
      </c>
      <c r="K1785">
        <v>2</v>
      </c>
      <c r="L1785">
        <v>1</v>
      </c>
      <c r="M1785" t="str">
        <f t="shared" si="109"/>
        <v>re17-1</v>
      </c>
      <c r="N1785">
        <v>15</v>
      </c>
      <c r="O1785">
        <v>0</v>
      </c>
      <c r="P1785">
        <v>54</v>
      </c>
      <c r="Q1785">
        <v>25.4</v>
      </c>
      <c r="R1785" t="s">
        <v>14</v>
      </c>
      <c r="S1785">
        <v>24</v>
      </c>
      <c r="T1785" s="4" t="s">
        <v>42</v>
      </c>
      <c r="U1785" t="s">
        <v>15</v>
      </c>
      <c r="V1785">
        <v>18.129341941534999</v>
      </c>
      <c r="W1785">
        <f t="shared" si="110"/>
        <v>18</v>
      </c>
      <c r="X1785" t="s">
        <v>59</v>
      </c>
      <c r="Y1785" t="str">
        <f t="shared" si="111"/>
        <v>Po</v>
      </c>
    </row>
    <row r="1786" spans="1:25" x14ac:dyDescent="0.3">
      <c r="A1786">
        <v>300</v>
      </c>
      <c r="B1786">
        <v>1076</v>
      </c>
      <c r="C1786" t="s">
        <v>33</v>
      </c>
      <c r="D1786" t="s">
        <v>33</v>
      </c>
      <c r="E1786">
        <f>VLOOKUP(D1786,Tabelle1!$A$2:$B$9,2,0)</f>
        <v>1</v>
      </c>
      <c r="F1786" t="s">
        <v>55</v>
      </c>
      <c r="G1786" t="s">
        <v>61</v>
      </c>
      <c r="H1786" t="str">
        <f>IF(AND(VLOOKUP(D1786,Tabelle1!$A$2:$C$9,3,0)="Uninf", G1786="yes"),"Uninf-AB",VLOOKUP(D1786,Tabelle1!$A$2:$C$9,3,0))</f>
        <v>Uninf</v>
      </c>
      <c r="I1786" t="str">
        <f t="shared" si="108"/>
        <v>Uninf_Po_1_-</v>
      </c>
      <c r="J1786">
        <v>2</v>
      </c>
      <c r="K1786">
        <v>2</v>
      </c>
      <c r="L1786">
        <v>1</v>
      </c>
      <c r="M1786" t="str">
        <f t="shared" si="109"/>
        <v>re17-1</v>
      </c>
      <c r="N1786">
        <v>15</v>
      </c>
      <c r="O1786">
        <v>0</v>
      </c>
      <c r="P1786">
        <v>54</v>
      </c>
      <c r="Q1786">
        <v>25.4</v>
      </c>
      <c r="R1786" t="s">
        <v>14</v>
      </c>
      <c r="S1786">
        <v>24</v>
      </c>
      <c r="T1786" s="4" t="s">
        <v>42</v>
      </c>
      <c r="U1786" t="s">
        <v>15</v>
      </c>
      <c r="V1786">
        <v>18.059032202594899</v>
      </c>
      <c r="W1786">
        <f t="shared" si="110"/>
        <v>18</v>
      </c>
      <c r="X1786" t="s">
        <v>59</v>
      </c>
      <c r="Y1786" t="str">
        <f t="shared" si="111"/>
        <v>Po</v>
      </c>
    </row>
    <row r="1787" spans="1:25" x14ac:dyDescent="0.3">
      <c r="A1787">
        <v>320</v>
      </c>
      <c r="B1787">
        <v>1076</v>
      </c>
      <c r="C1787" t="s">
        <v>33</v>
      </c>
      <c r="D1787" t="s">
        <v>33</v>
      </c>
      <c r="E1787">
        <f>VLOOKUP(D1787,Tabelle1!$A$2:$B$9,2,0)</f>
        <v>1</v>
      </c>
      <c r="F1787" t="s">
        <v>55</v>
      </c>
      <c r="G1787" t="s">
        <v>61</v>
      </c>
      <c r="H1787" t="str">
        <f>IF(AND(VLOOKUP(D1787,Tabelle1!$A$2:$C$9,3,0)="Uninf", G1787="yes"),"Uninf-AB",VLOOKUP(D1787,Tabelle1!$A$2:$C$9,3,0))</f>
        <v>Uninf</v>
      </c>
      <c r="I1787" t="str">
        <f t="shared" si="108"/>
        <v>Uninf_Po_1_-</v>
      </c>
      <c r="J1787">
        <v>2</v>
      </c>
      <c r="K1787">
        <v>2</v>
      </c>
      <c r="L1787">
        <v>1</v>
      </c>
      <c r="M1787" t="str">
        <f t="shared" si="109"/>
        <v>re17-1</v>
      </c>
      <c r="N1787">
        <v>15</v>
      </c>
      <c r="O1787">
        <v>0</v>
      </c>
      <c r="P1787">
        <v>54</v>
      </c>
      <c r="Q1787">
        <v>25.4</v>
      </c>
      <c r="R1787" t="s">
        <v>14</v>
      </c>
      <c r="S1787">
        <v>24</v>
      </c>
      <c r="T1787" s="4" t="s">
        <v>42</v>
      </c>
      <c r="U1787" t="s">
        <v>15</v>
      </c>
      <c r="V1787">
        <v>18.1479024542754</v>
      </c>
      <c r="W1787">
        <f t="shared" si="110"/>
        <v>18</v>
      </c>
      <c r="X1787" t="s">
        <v>59</v>
      </c>
      <c r="Y1787" t="str">
        <f t="shared" si="111"/>
        <v>Po</v>
      </c>
    </row>
    <row r="1788" spans="1:25" x14ac:dyDescent="0.3">
      <c r="A1788">
        <v>318</v>
      </c>
      <c r="B1788">
        <v>1118</v>
      </c>
      <c r="C1788" t="s">
        <v>33</v>
      </c>
      <c r="D1788" t="s">
        <v>33</v>
      </c>
      <c r="E1788">
        <f>VLOOKUP(D1788,Tabelle1!$A$2:$B$9,2,0)</f>
        <v>1</v>
      </c>
      <c r="F1788" t="s">
        <v>55</v>
      </c>
      <c r="G1788" t="s">
        <v>61</v>
      </c>
      <c r="H1788" t="str">
        <f>IF(AND(VLOOKUP(D1788,Tabelle1!$A$2:$C$9,3,0)="Uninf", G1788="yes"),"Uninf-AB",VLOOKUP(D1788,Tabelle1!$A$2:$C$9,3,0))</f>
        <v>Uninf</v>
      </c>
      <c r="I1788" t="str">
        <f t="shared" si="108"/>
        <v>Uninf_Po_1_-</v>
      </c>
      <c r="J1788">
        <v>2</v>
      </c>
      <c r="K1788">
        <v>2</v>
      </c>
      <c r="L1788">
        <v>1</v>
      </c>
      <c r="M1788" t="str">
        <f t="shared" si="109"/>
        <v>re17-1</v>
      </c>
      <c r="N1788">
        <v>15</v>
      </c>
      <c r="O1788">
        <v>0</v>
      </c>
      <c r="P1788">
        <v>54</v>
      </c>
      <c r="Q1788">
        <v>25.4</v>
      </c>
      <c r="R1788" t="s">
        <v>14</v>
      </c>
      <c r="S1788">
        <v>24</v>
      </c>
      <c r="T1788" s="4" t="s">
        <v>42</v>
      </c>
      <c r="U1788" t="s">
        <v>15</v>
      </c>
      <c r="V1788">
        <v>18.130757573862699</v>
      </c>
      <c r="W1788">
        <f t="shared" si="110"/>
        <v>18</v>
      </c>
      <c r="X1788" t="s">
        <v>59</v>
      </c>
      <c r="Y1788" t="str">
        <f t="shared" si="111"/>
        <v>Po</v>
      </c>
    </row>
    <row r="1789" spans="1:25" x14ac:dyDescent="0.3">
      <c r="A1789">
        <v>324</v>
      </c>
      <c r="B1789">
        <v>1128</v>
      </c>
      <c r="C1789" t="s">
        <v>33</v>
      </c>
      <c r="D1789" t="s">
        <v>33</v>
      </c>
      <c r="E1789">
        <f>VLOOKUP(D1789,Tabelle1!$A$2:$B$9,2,0)</f>
        <v>1</v>
      </c>
      <c r="F1789" t="s">
        <v>55</v>
      </c>
      <c r="G1789" t="s">
        <v>61</v>
      </c>
      <c r="H1789" t="str">
        <f>IF(AND(VLOOKUP(D1789,Tabelle1!$A$2:$C$9,3,0)="Uninf", G1789="yes"),"Uninf-AB",VLOOKUP(D1789,Tabelle1!$A$2:$C$9,3,0))</f>
        <v>Uninf</v>
      </c>
      <c r="I1789" t="str">
        <f t="shared" si="108"/>
        <v>Uninf_Po_1_-</v>
      </c>
      <c r="J1789">
        <v>2</v>
      </c>
      <c r="K1789">
        <v>2</v>
      </c>
      <c r="L1789">
        <v>1</v>
      </c>
      <c r="M1789" t="str">
        <f t="shared" si="109"/>
        <v>re17-1</v>
      </c>
      <c r="N1789">
        <v>15</v>
      </c>
      <c r="O1789">
        <v>0</v>
      </c>
      <c r="P1789">
        <v>54</v>
      </c>
      <c r="Q1789">
        <v>25.4</v>
      </c>
      <c r="R1789" t="s">
        <v>14</v>
      </c>
      <c r="S1789">
        <v>24</v>
      </c>
      <c r="T1789" s="4" t="s">
        <v>42</v>
      </c>
      <c r="U1789" t="s">
        <v>15</v>
      </c>
      <c r="V1789">
        <v>18.155452493356201</v>
      </c>
      <c r="W1789">
        <f t="shared" si="110"/>
        <v>18</v>
      </c>
      <c r="X1789" t="s">
        <v>59</v>
      </c>
      <c r="Y1789" t="str">
        <f t="shared" si="111"/>
        <v>Po</v>
      </c>
    </row>
    <row r="1790" spans="1:25" x14ac:dyDescent="0.3">
      <c r="A1790">
        <v>322</v>
      </c>
      <c r="B1790">
        <v>1138</v>
      </c>
      <c r="C1790" t="s">
        <v>33</v>
      </c>
      <c r="D1790" t="s">
        <v>33</v>
      </c>
      <c r="E1790">
        <f>VLOOKUP(D1790,Tabelle1!$A$2:$B$9,2,0)</f>
        <v>1</v>
      </c>
      <c r="F1790" t="s">
        <v>55</v>
      </c>
      <c r="G1790" t="s">
        <v>61</v>
      </c>
      <c r="H1790" t="str">
        <f>IF(AND(VLOOKUP(D1790,Tabelle1!$A$2:$C$9,3,0)="Uninf", G1790="yes"),"Uninf-AB",VLOOKUP(D1790,Tabelle1!$A$2:$C$9,3,0))</f>
        <v>Uninf</v>
      </c>
      <c r="I1790" t="str">
        <f t="shared" si="108"/>
        <v>Uninf_Po_1_-</v>
      </c>
      <c r="J1790">
        <v>2</v>
      </c>
      <c r="K1790">
        <v>2</v>
      </c>
      <c r="L1790">
        <v>1</v>
      </c>
      <c r="M1790" t="str">
        <f t="shared" si="109"/>
        <v>re17-1</v>
      </c>
      <c r="N1790">
        <v>15</v>
      </c>
      <c r="O1790">
        <v>0</v>
      </c>
      <c r="P1790">
        <v>54</v>
      </c>
      <c r="Q1790">
        <v>25.4</v>
      </c>
      <c r="R1790" t="s">
        <v>14</v>
      </c>
      <c r="S1790">
        <v>24</v>
      </c>
      <c r="T1790" s="4" t="s">
        <v>42</v>
      </c>
      <c r="U1790" t="s">
        <v>15</v>
      </c>
      <c r="V1790">
        <v>18.144599312177501</v>
      </c>
      <c r="W1790">
        <f t="shared" si="110"/>
        <v>18</v>
      </c>
      <c r="X1790" t="s">
        <v>59</v>
      </c>
      <c r="Y1790" t="str">
        <f t="shared" si="111"/>
        <v>Po</v>
      </c>
    </row>
    <row r="1791" spans="1:25" x14ac:dyDescent="0.3">
      <c r="A1791">
        <v>342</v>
      </c>
      <c r="B1791">
        <v>1136</v>
      </c>
      <c r="C1791" t="s">
        <v>33</v>
      </c>
      <c r="D1791" t="s">
        <v>33</v>
      </c>
      <c r="E1791">
        <f>VLOOKUP(D1791,Tabelle1!$A$2:$B$9,2,0)</f>
        <v>1</v>
      </c>
      <c r="F1791" t="s">
        <v>55</v>
      </c>
      <c r="G1791" t="s">
        <v>61</v>
      </c>
      <c r="H1791" t="str">
        <f>IF(AND(VLOOKUP(D1791,Tabelle1!$A$2:$C$9,3,0)="Uninf", G1791="yes"),"Uninf-AB",VLOOKUP(D1791,Tabelle1!$A$2:$C$9,3,0))</f>
        <v>Uninf</v>
      </c>
      <c r="I1791" t="str">
        <f t="shared" si="108"/>
        <v>Uninf_Po_1_-</v>
      </c>
      <c r="J1791">
        <v>2</v>
      </c>
      <c r="K1791">
        <v>2</v>
      </c>
      <c r="L1791">
        <v>1</v>
      </c>
      <c r="M1791" t="str">
        <f t="shared" si="109"/>
        <v>re17-1</v>
      </c>
      <c r="N1791">
        <v>15</v>
      </c>
      <c r="O1791">
        <v>0</v>
      </c>
      <c r="P1791">
        <v>54</v>
      </c>
      <c r="Q1791">
        <v>25.4</v>
      </c>
      <c r="R1791" t="s">
        <v>14</v>
      </c>
      <c r="S1791">
        <v>24</v>
      </c>
      <c r="T1791" s="4" t="s">
        <v>42</v>
      </c>
      <c r="U1791" t="s">
        <v>15</v>
      </c>
      <c r="V1791">
        <v>18.233862795060102</v>
      </c>
      <c r="W1791">
        <f t="shared" si="110"/>
        <v>18</v>
      </c>
      <c r="X1791" t="s">
        <v>59</v>
      </c>
      <c r="Y1791" t="str">
        <f t="shared" si="111"/>
        <v>Po</v>
      </c>
    </row>
    <row r="1792" spans="1:25" x14ac:dyDescent="0.3">
      <c r="A1792">
        <v>352</v>
      </c>
      <c r="B1792">
        <v>1138</v>
      </c>
      <c r="C1792" t="s">
        <v>33</v>
      </c>
      <c r="D1792" t="s">
        <v>33</v>
      </c>
      <c r="E1792">
        <f>VLOOKUP(D1792,Tabelle1!$A$2:$B$9,2,0)</f>
        <v>1</v>
      </c>
      <c r="F1792" t="s">
        <v>55</v>
      </c>
      <c r="G1792" t="s">
        <v>61</v>
      </c>
      <c r="H1792" t="str">
        <f>IF(AND(VLOOKUP(D1792,Tabelle1!$A$2:$C$9,3,0)="Uninf", G1792="yes"),"Uninf-AB",VLOOKUP(D1792,Tabelle1!$A$2:$C$9,3,0))</f>
        <v>Uninf</v>
      </c>
      <c r="I1792" t="str">
        <f t="shared" si="108"/>
        <v>Uninf_Po_1_-</v>
      </c>
      <c r="J1792">
        <v>2</v>
      </c>
      <c r="K1792">
        <v>2</v>
      </c>
      <c r="L1792">
        <v>1</v>
      </c>
      <c r="M1792" t="str">
        <f t="shared" si="109"/>
        <v>re17-1</v>
      </c>
      <c r="N1792">
        <v>15</v>
      </c>
      <c r="O1792">
        <v>0</v>
      </c>
      <c r="P1792">
        <v>54</v>
      </c>
      <c r="Q1792">
        <v>25.4</v>
      </c>
      <c r="R1792" t="s">
        <v>14</v>
      </c>
      <c r="S1792">
        <v>24</v>
      </c>
      <c r="T1792" s="4" t="s">
        <v>42</v>
      </c>
      <c r="U1792" t="s">
        <v>15</v>
      </c>
      <c r="V1792">
        <v>18.2779046896982</v>
      </c>
      <c r="W1792">
        <f t="shared" si="110"/>
        <v>18</v>
      </c>
      <c r="X1792" t="s">
        <v>59</v>
      </c>
      <c r="Y1792" t="str">
        <f t="shared" si="111"/>
        <v>Po</v>
      </c>
    </row>
    <row r="1793" spans="1:25" x14ac:dyDescent="0.3">
      <c r="A1793">
        <v>340</v>
      </c>
      <c r="B1793">
        <v>1122</v>
      </c>
      <c r="C1793" t="s">
        <v>33</v>
      </c>
      <c r="D1793" t="s">
        <v>33</v>
      </c>
      <c r="E1793">
        <f>VLOOKUP(D1793,Tabelle1!$A$2:$B$9,2,0)</f>
        <v>1</v>
      </c>
      <c r="F1793" t="s">
        <v>55</v>
      </c>
      <c r="G1793" t="s">
        <v>61</v>
      </c>
      <c r="H1793" t="str">
        <f>IF(AND(VLOOKUP(D1793,Tabelle1!$A$2:$C$9,3,0)="Uninf", G1793="yes"),"Uninf-AB",VLOOKUP(D1793,Tabelle1!$A$2:$C$9,3,0))</f>
        <v>Uninf</v>
      </c>
      <c r="I1793" t="str">
        <f t="shared" si="108"/>
        <v>Uninf_Po_1_-</v>
      </c>
      <c r="J1793">
        <v>2</v>
      </c>
      <c r="K1793">
        <v>2</v>
      </c>
      <c r="L1793">
        <v>1</v>
      </c>
      <c r="M1793" t="str">
        <f t="shared" si="109"/>
        <v>re17-1</v>
      </c>
      <c r="N1793">
        <v>15</v>
      </c>
      <c r="O1793">
        <v>0</v>
      </c>
      <c r="P1793">
        <v>54</v>
      </c>
      <c r="Q1793">
        <v>25.4</v>
      </c>
      <c r="R1793" t="s">
        <v>14</v>
      </c>
      <c r="S1793">
        <v>24</v>
      </c>
      <c r="T1793" s="4" t="s">
        <v>42</v>
      </c>
      <c r="U1793" t="s">
        <v>15</v>
      </c>
      <c r="V1793">
        <v>18.227728388307</v>
      </c>
      <c r="W1793">
        <f t="shared" si="110"/>
        <v>18</v>
      </c>
      <c r="X1793" t="s">
        <v>59</v>
      </c>
      <c r="Y1793" t="str">
        <f t="shared" si="111"/>
        <v>Po</v>
      </c>
    </row>
    <row r="1794" spans="1:25" x14ac:dyDescent="0.3">
      <c r="A1794">
        <v>342</v>
      </c>
      <c r="B1794">
        <v>1102</v>
      </c>
      <c r="C1794" t="s">
        <v>33</v>
      </c>
      <c r="D1794" t="s">
        <v>33</v>
      </c>
      <c r="E1794">
        <f>VLOOKUP(D1794,Tabelle1!$A$2:$B$9,2,0)</f>
        <v>1</v>
      </c>
      <c r="F1794" t="s">
        <v>55</v>
      </c>
      <c r="G1794" t="s">
        <v>61</v>
      </c>
      <c r="H1794" t="str">
        <f>IF(AND(VLOOKUP(D1794,Tabelle1!$A$2:$C$9,3,0)="Uninf", G1794="yes"),"Uninf-AB",VLOOKUP(D1794,Tabelle1!$A$2:$C$9,3,0))</f>
        <v>Uninf</v>
      </c>
      <c r="I1794" t="str">
        <f t="shared" si="108"/>
        <v>Uninf_Po_1_-</v>
      </c>
      <c r="J1794">
        <v>2</v>
      </c>
      <c r="K1794">
        <v>2</v>
      </c>
      <c r="L1794">
        <v>1</v>
      </c>
      <c r="M1794" t="str">
        <f t="shared" si="109"/>
        <v>re17-1</v>
      </c>
      <c r="N1794">
        <v>15</v>
      </c>
      <c r="O1794">
        <v>0</v>
      </c>
      <c r="P1794">
        <v>54</v>
      </c>
      <c r="Q1794">
        <v>25.4</v>
      </c>
      <c r="R1794" t="s">
        <v>14</v>
      </c>
      <c r="S1794">
        <v>24</v>
      </c>
      <c r="T1794" s="4" t="s">
        <v>42</v>
      </c>
      <c r="U1794" t="s">
        <v>15</v>
      </c>
      <c r="V1794">
        <v>18.240547725496299</v>
      </c>
      <c r="W1794">
        <f t="shared" si="110"/>
        <v>18</v>
      </c>
      <c r="X1794" t="s">
        <v>59</v>
      </c>
      <c r="Y1794" t="str">
        <f t="shared" si="111"/>
        <v>Po</v>
      </c>
    </row>
    <row r="1795" spans="1:25" x14ac:dyDescent="0.3">
      <c r="A1795">
        <v>360</v>
      </c>
      <c r="B1795">
        <v>1104</v>
      </c>
      <c r="C1795" t="s">
        <v>33</v>
      </c>
      <c r="D1795" t="s">
        <v>33</v>
      </c>
      <c r="E1795">
        <f>VLOOKUP(D1795,Tabelle1!$A$2:$B$9,2,0)</f>
        <v>1</v>
      </c>
      <c r="F1795" t="s">
        <v>55</v>
      </c>
      <c r="G1795" t="s">
        <v>61</v>
      </c>
      <c r="H1795" t="str">
        <f>IF(AND(VLOOKUP(D1795,Tabelle1!$A$2:$C$9,3,0)="Uninf", G1795="yes"),"Uninf-AB",VLOOKUP(D1795,Tabelle1!$A$2:$C$9,3,0))</f>
        <v>Uninf</v>
      </c>
      <c r="I1795" t="str">
        <f t="shared" ref="I1795:I1858" si="112">H1795&amp;"_"&amp;Y1795&amp;"_"&amp;E1795&amp;"_"&amp;F1795</f>
        <v>Uninf_Po_1_-</v>
      </c>
      <c r="J1795">
        <v>2</v>
      </c>
      <c r="K1795">
        <v>2</v>
      </c>
      <c r="L1795">
        <v>1</v>
      </c>
      <c r="M1795" t="str">
        <f t="shared" ref="M1795:M1858" si="113">D1795&amp;F1795&amp;L1795</f>
        <v>re17-1</v>
      </c>
      <c r="N1795">
        <v>15</v>
      </c>
      <c r="O1795">
        <v>0</v>
      </c>
      <c r="P1795">
        <v>54</v>
      </c>
      <c r="Q1795">
        <v>25.4</v>
      </c>
      <c r="R1795" t="s">
        <v>14</v>
      </c>
      <c r="S1795">
        <v>24</v>
      </c>
      <c r="T1795" s="4" t="s">
        <v>42</v>
      </c>
      <c r="U1795" t="s">
        <v>15</v>
      </c>
      <c r="V1795">
        <v>18.320137720806599</v>
      </c>
      <c r="W1795">
        <f t="shared" ref="W1795:W1858" si="114">ROUND(V1795,0)</f>
        <v>18</v>
      </c>
      <c r="X1795" t="s">
        <v>59</v>
      </c>
      <c r="Y1795" t="str">
        <f t="shared" ref="Y1795:Y1858" si="115">MID(X1795,1,2)</f>
        <v>Po</v>
      </c>
    </row>
    <row r="1796" spans="1:25" x14ac:dyDescent="0.3">
      <c r="A1796">
        <v>362</v>
      </c>
      <c r="B1796">
        <v>1092</v>
      </c>
      <c r="C1796" t="s">
        <v>33</v>
      </c>
      <c r="D1796" t="s">
        <v>33</v>
      </c>
      <c r="E1796">
        <f>VLOOKUP(D1796,Tabelle1!$A$2:$B$9,2,0)</f>
        <v>1</v>
      </c>
      <c r="F1796" t="s">
        <v>55</v>
      </c>
      <c r="G1796" t="s">
        <v>61</v>
      </c>
      <c r="H1796" t="str">
        <f>IF(AND(VLOOKUP(D1796,Tabelle1!$A$2:$C$9,3,0)="Uninf", G1796="yes"),"Uninf-AB",VLOOKUP(D1796,Tabelle1!$A$2:$C$9,3,0))</f>
        <v>Uninf</v>
      </c>
      <c r="I1796" t="str">
        <f t="shared" si="112"/>
        <v>Uninf_Po_1_-</v>
      </c>
      <c r="J1796">
        <v>2</v>
      </c>
      <c r="K1796">
        <v>2</v>
      </c>
      <c r="L1796">
        <v>1</v>
      </c>
      <c r="M1796" t="str">
        <f t="shared" si="113"/>
        <v>re17-1</v>
      </c>
      <c r="N1796">
        <v>15</v>
      </c>
      <c r="O1796">
        <v>0</v>
      </c>
      <c r="P1796">
        <v>54</v>
      </c>
      <c r="Q1796">
        <v>25.4</v>
      </c>
      <c r="R1796" t="s">
        <v>14</v>
      </c>
      <c r="S1796">
        <v>24</v>
      </c>
      <c r="T1796" s="4" t="s">
        <v>42</v>
      </c>
      <c r="U1796" t="s">
        <v>15</v>
      </c>
      <c r="V1796">
        <v>18.331384133187399</v>
      </c>
      <c r="W1796">
        <f t="shared" si="114"/>
        <v>18</v>
      </c>
      <c r="X1796" t="s">
        <v>59</v>
      </c>
      <c r="Y1796" t="str">
        <f t="shared" si="115"/>
        <v>Po</v>
      </c>
    </row>
    <row r="1797" spans="1:25" x14ac:dyDescent="0.3">
      <c r="A1797">
        <v>376</v>
      </c>
      <c r="B1797">
        <v>1098</v>
      </c>
      <c r="C1797" t="s">
        <v>33</v>
      </c>
      <c r="D1797" t="s">
        <v>33</v>
      </c>
      <c r="E1797">
        <f>VLOOKUP(D1797,Tabelle1!$A$2:$B$9,2,0)</f>
        <v>1</v>
      </c>
      <c r="F1797" t="s">
        <v>55</v>
      </c>
      <c r="G1797" t="s">
        <v>61</v>
      </c>
      <c r="H1797" t="str">
        <f>IF(AND(VLOOKUP(D1797,Tabelle1!$A$2:$C$9,3,0)="Uninf", G1797="yes"),"Uninf-AB",VLOOKUP(D1797,Tabelle1!$A$2:$C$9,3,0))</f>
        <v>Uninf</v>
      </c>
      <c r="I1797" t="str">
        <f t="shared" si="112"/>
        <v>Uninf_Po_1_-</v>
      </c>
      <c r="J1797">
        <v>2</v>
      </c>
      <c r="K1797">
        <v>2</v>
      </c>
      <c r="L1797">
        <v>1</v>
      </c>
      <c r="M1797" t="str">
        <f t="shared" si="113"/>
        <v>re17-1</v>
      </c>
      <c r="N1797">
        <v>15</v>
      </c>
      <c r="O1797">
        <v>0</v>
      </c>
      <c r="P1797">
        <v>54</v>
      </c>
      <c r="Q1797">
        <v>25.4</v>
      </c>
      <c r="R1797" t="s">
        <v>14</v>
      </c>
      <c r="S1797">
        <v>24</v>
      </c>
      <c r="T1797" s="4" t="s">
        <v>42</v>
      </c>
      <c r="U1797" t="s">
        <v>15</v>
      </c>
      <c r="V1797">
        <v>18.392413615757299</v>
      </c>
      <c r="W1797">
        <f t="shared" si="114"/>
        <v>18</v>
      </c>
      <c r="X1797" t="s">
        <v>59</v>
      </c>
      <c r="Y1797" t="str">
        <f t="shared" si="115"/>
        <v>Po</v>
      </c>
    </row>
    <row r="1798" spans="1:25" x14ac:dyDescent="0.3">
      <c r="A1798">
        <v>388</v>
      </c>
      <c r="B1798">
        <v>1094</v>
      </c>
      <c r="C1798" t="s">
        <v>33</v>
      </c>
      <c r="D1798" t="s">
        <v>33</v>
      </c>
      <c r="E1798">
        <f>VLOOKUP(D1798,Tabelle1!$A$2:$B$9,2,0)</f>
        <v>1</v>
      </c>
      <c r="F1798" t="s">
        <v>55</v>
      </c>
      <c r="G1798" t="s">
        <v>61</v>
      </c>
      <c r="H1798" t="str">
        <f>IF(AND(VLOOKUP(D1798,Tabelle1!$A$2:$C$9,3,0)="Uninf", G1798="yes"),"Uninf-AB",VLOOKUP(D1798,Tabelle1!$A$2:$C$9,3,0))</f>
        <v>Uninf</v>
      </c>
      <c r="I1798" t="str">
        <f t="shared" si="112"/>
        <v>Uninf_Po_1_-</v>
      </c>
      <c r="J1798">
        <v>2</v>
      </c>
      <c r="K1798">
        <v>2</v>
      </c>
      <c r="L1798">
        <v>1</v>
      </c>
      <c r="M1798" t="str">
        <f t="shared" si="113"/>
        <v>re17-1</v>
      </c>
      <c r="N1798">
        <v>15</v>
      </c>
      <c r="O1798">
        <v>0</v>
      </c>
      <c r="P1798">
        <v>54</v>
      </c>
      <c r="Q1798">
        <v>25.4</v>
      </c>
      <c r="R1798" t="s">
        <v>14</v>
      </c>
      <c r="S1798">
        <v>24</v>
      </c>
      <c r="T1798" s="4" t="s">
        <v>42</v>
      </c>
      <c r="U1798" t="s">
        <v>15</v>
      </c>
      <c r="V1798">
        <v>18.446522229169901</v>
      </c>
      <c r="W1798">
        <f t="shared" si="114"/>
        <v>18</v>
      </c>
      <c r="X1798" t="s">
        <v>59</v>
      </c>
      <c r="Y1798" t="str">
        <f t="shared" si="115"/>
        <v>Po</v>
      </c>
    </row>
    <row r="1799" spans="1:25" x14ac:dyDescent="0.3">
      <c r="A1799">
        <v>376</v>
      </c>
      <c r="B1799">
        <v>1074</v>
      </c>
      <c r="C1799" t="s">
        <v>33</v>
      </c>
      <c r="D1799" t="s">
        <v>33</v>
      </c>
      <c r="E1799">
        <f>VLOOKUP(D1799,Tabelle1!$A$2:$B$9,2,0)</f>
        <v>1</v>
      </c>
      <c r="F1799" t="s">
        <v>55</v>
      </c>
      <c r="G1799" t="s">
        <v>61</v>
      </c>
      <c r="H1799" t="str">
        <f>IF(AND(VLOOKUP(D1799,Tabelle1!$A$2:$C$9,3,0)="Uninf", G1799="yes"),"Uninf-AB",VLOOKUP(D1799,Tabelle1!$A$2:$C$9,3,0))</f>
        <v>Uninf</v>
      </c>
      <c r="I1799" t="str">
        <f t="shared" si="112"/>
        <v>Uninf_Po_1_-</v>
      </c>
      <c r="J1799">
        <v>2</v>
      </c>
      <c r="K1799">
        <v>2</v>
      </c>
      <c r="L1799">
        <v>1</v>
      </c>
      <c r="M1799" t="str">
        <f t="shared" si="113"/>
        <v>re17-1</v>
      </c>
      <c r="N1799">
        <v>15</v>
      </c>
      <c r="O1799">
        <v>0</v>
      </c>
      <c r="P1799">
        <v>54</v>
      </c>
      <c r="Q1799">
        <v>25.4</v>
      </c>
      <c r="R1799" t="s">
        <v>14</v>
      </c>
      <c r="S1799">
        <v>24</v>
      </c>
      <c r="T1799" s="4" t="s">
        <v>42</v>
      </c>
      <c r="U1799" t="s">
        <v>15</v>
      </c>
      <c r="V1799">
        <v>18.397132390182801</v>
      </c>
      <c r="W1799">
        <f t="shared" si="114"/>
        <v>18</v>
      </c>
      <c r="X1799" t="s">
        <v>59</v>
      </c>
      <c r="Y1799" t="str">
        <f t="shared" si="115"/>
        <v>Po</v>
      </c>
    </row>
    <row r="1800" spans="1:25" x14ac:dyDescent="0.3">
      <c r="A1800">
        <v>400</v>
      </c>
      <c r="B1800">
        <v>1090</v>
      </c>
      <c r="C1800" t="s">
        <v>33</v>
      </c>
      <c r="D1800" t="s">
        <v>33</v>
      </c>
      <c r="E1800">
        <f>VLOOKUP(D1800,Tabelle1!$A$2:$B$9,2,0)</f>
        <v>1</v>
      </c>
      <c r="F1800" t="s">
        <v>55</v>
      </c>
      <c r="G1800" t="s">
        <v>61</v>
      </c>
      <c r="H1800" t="str">
        <f>IF(AND(VLOOKUP(D1800,Tabelle1!$A$2:$C$9,3,0)="Uninf", G1800="yes"),"Uninf-AB",VLOOKUP(D1800,Tabelle1!$A$2:$C$9,3,0))</f>
        <v>Uninf</v>
      </c>
      <c r="I1800" t="str">
        <f t="shared" si="112"/>
        <v>Uninf_Po_1_-</v>
      </c>
      <c r="J1800">
        <v>2</v>
      </c>
      <c r="K1800">
        <v>2</v>
      </c>
      <c r="L1800">
        <v>1</v>
      </c>
      <c r="M1800" t="str">
        <f t="shared" si="113"/>
        <v>re17-1</v>
      </c>
      <c r="N1800">
        <v>15</v>
      </c>
      <c r="O1800">
        <v>0</v>
      </c>
      <c r="P1800">
        <v>54</v>
      </c>
      <c r="Q1800">
        <v>25.4</v>
      </c>
      <c r="R1800" t="s">
        <v>14</v>
      </c>
      <c r="S1800">
        <v>24</v>
      </c>
      <c r="T1800" s="4" t="s">
        <v>42</v>
      </c>
      <c r="U1800" t="s">
        <v>15</v>
      </c>
      <c r="V1800">
        <v>18.5006308425824</v>
      </c>
      <c r="W1800">
        <f t="shared" si="114"/>
        <v>19</v>
      </c>
      <c r="X1800" t="s">
        <v>59</v>
      </c>
      <c r="Y1800" t="str">
        <f t="shared" si="115"/>
        <v>Po</v>
      </c>
    </row>
    <row r="1801" spans="1:25" x14ac:dyDescent="0.3">
      <c r="A1801">
        <v>416</v>
      </c>
      <c r="B1801">
        <v>1092</v>
      </c>
      <c r="C1801" t="s">
        <v>33</v>
      </c>
      <c r="D1801" t="s">
        <v>33</v>
      </c>
      <c r="E1801">
        <f>VLOOKUP(D1801,Tabelle1!$A$2:$B$9,2,0)</f>
        <v>1</v>
      </c>
      <c r="F1801" t="s">
        <v>55</v>
      </c>
      <c r="G1801" t="s">
        <v>61</v>
      </c>
      <c r="H1801" t="str">
        <f>IF(AND(VLOOKUP(D1801,Tabelle1!$A$2:$C$9,3,0)="Uninf", G1801="yes"),"Uninf-AB",VLOOKUP(D1801,Tabelle1!$A$2:$C$9,3,0))</f>
        <v>Uninf</v>
      </c>
      <c r="I1801" t="str">
        <f t="shared" si="112"/>
        <v>Uninf_Po_1_-</v>
      </c>
      <c r="J1801">
        <v>2</v>
      </c>
      <c r="K1801">
        <v>2</v>
      </c>
      <c r="L1801">
        <v>1</v>
      </c>
      <c r="M1801" t="str">
        <f t="shared" si="113"/>
        <v>re17-1</v>
      </c>
      <c r="N1801">
        <v>15</v>
      </c>
      <c r="O1801">
        <v>0</v>
      </c>
      <c r="P1801">
        <v>54</v>
      </c>
      <c r="Q1801">
        <v>25.4</v>
      </c>
      <c r="R1801" t="s">
        <v>14</v>
      </c>
      <c r="S1801">
        <v>24</v>
      </c>
      <c r="T1801" s="4" t="s">
        <v>42</v>
      </c>
      <c r="U1801" t="s">
        <v>15</v>
      </c>
      <c r="V1801">
        <v>18.571333812724699</v>
      </c>
      <c r="W1801">
        <f t="shared" si="114"/>
        <v>19</v>
      </c>
      <c r="X1801" t="s">
        <v>59</v>
      </c>
      <c r="Y1801" t="str">
        <f t="shared" si="115"/>
        <v>Po</v>
      </c>
    </row>
    <row r="1802" spans="1:25" x14ac:dyDescent="0.3">
      <c r="A1802">
        <v>428</v>
      </c>
      <c r="B1802">
        <v>1114</v>
      </c>
      <c r="C1802" t="s">
        <v>33</v>
      </c>
      <c r="D1802" t="s">
        <v>33</v>
      </c>
      <c r="E1802">
        <f>VLOOKUP(D1802,Tabelle1!$A$2:$B$9,2,0)</f>
        <v>1</v>
      </c>
      <c r="F1802" t="s">
        <v>55</v>
      </c>
      <c r="G1802" t="s">
        <v>61</v>
      </c>
      <c r="H1802" t="str">
        <f>IF(AND(VLOOKUP(D1802,Tabelle1!$A$2:$C$9,3,0)="Uninf", G1802="yes"),"Uninf-AB",VLOOKUP(D1802,Tabelle1!$A$2:$C$9,3,0))</f>
        <v>Uninf</v>
      </c>
      <c r="I1802" t="str">
        <f t="shared" si="112"/>
        <v>Uninf_Po_1_-</v>
      </c>
      <c r="J1802">
        <v>2</v>
      </c>
      <c r="K1802">
        <v>2</v>
      </c>
      <c r="L1802">
        <v>1</v>
      </c>
      <c r="M1802" t="str">
        <f t="shared" si="113"/>
        <v>re17-1</v>
      </c>
      <c r="N1802">
        <v>15</v>
      </c>
      <c r="O1802">
        <v>0</v>
      </c>
      <c r="P1802">
        <v>54</v>
      </c>
      <c r="Q1802">
        <v>25.4</v>
      </c>
      <c r="R1802" t="s">
        <v>14</v>
      </c>
      <c r="S1802">
        <v>24</v>
      </c>
      <c r="T1802" s="4" t="s">
        <v>42</v>
      </c>
      <c r="U1802" t="s">
        <v>15</v>
      </c>
      <c r="V1802">
        <v>18.6203304205096</v>
      </c>
      <c r="W1802">
        <f t="shared" si="114"/>
        <v>19</v>
      </c>
      <c r="X1802" t="s">
        <v>59</v>
      </c>
      <c r="Y1802" t="str">
        <f t="shared" si="115"/>
        <v>Po</v>
      </c>
    </row>
    <row r="1803" spans="1:25" x14ac:dyDescent="0.3">
      <c r="A1803">
        <v>410</v>
      </c>
      <c r="B1803">
        <v>1128</v>
      </c>
      <c r="C1803" t="s">
        <v>33</v>
      </c>
      <c r="D1803" t="s">
        <v>33</v>
      </c>
      <c r="E1803">
        <f>VLOOKUP(D1803,Tabelle1!$A$2:$B$9,2,0)</f>
        <v>1</v>
      </c>
      <c r="F1803" t="s">
        <v>55</v>
      </c>
      <c r="G1803" t="s">
        <v>61</v>
      </c>
      <c r="H1803" t="str">
        <f>IF(AND(VLOOKUP(D1803,Tabelle1!$A$2:$C$9,3,0)="Uninf", G1803="yes"),"Uninf-AB",VLOOKUP(D1803,Tabelle1!$A$2:$C$9,3,0))</f>
        <v>Uninf</v>
      </c>
      <c r="I1803" t="str">
        <f t="shared" si="112"/>
        <v>Uninf_Po_1_-</v>
      </c>
      <c r="J1803">
        <v>2</v>
      </c>
      <c r="K1803">
        <v>2</v>
      </c>
      <c r="L1803">
        <v>1</v>
      </c>
      <c r="M1803" t="str">
        <f t="shared" si="113"/>
        <v>re17-1</v>
      </c>
      <c r="N1803">
        <v>15</v>
      </c>
      <c r="O1803">
        <v>0</v>
      </c>
      <c r="P1803">
        <v>54</v>
      </c>
      <c r="Q1803">
        <v>25.4</v>
      </c>
      <c r="R1803" t="s">
        <v>14</v>
      </c>
      <c r="S1803">
        <v>24</v>
      </c>
      <c r="T1803" s="4" t="s">
        <v>42</v>
      </c>
      <c r="U1803" t="s">
        <v>15</v>
      </c>
      <c r="V1803">
        <v>18.5375945755823</v>
      </c>
      <c r="W1803">
        <f t="shared" si="114"/>
        <v>19</v>
      </c>
      <c r="X1803" t="s">
        <v>59</v>
      </c>
      <c r="Y1803" t="str">
        <f t="shared" si="115"/>
        <v>Po</v>
      </c>
    </row>
    <row r="1804" spans="1:25" x14ac:dyDescent="0.3">
      <c r="A1804">
        <v>404</v>
      </c>
      <c r="B1804">
        <v>1130</v>
      </c>
      <c r="C1804" t="s">
        <v>33</v>
      </c>
      <c r="D1804" t="s">
        <v>33</v>
      </c>
      <c r="E1804">
        <f>VLOOKUP(D1804,Tabelle1!$A$2:$B$9,2,0)</f>
        <v>1</v>
      </c>
      <c r="F1804" t="s">
        <v>55</v>
      </c>
      <c r="G1804" t="s">
        <v>61</v>
      </c>
      <c r="H1804" t="str">
        <f>IF(AND(VLOOKUP(D1804,Tabelle1!$A$2:$C$9,3,0)="Uninf", G1804="yes"),"Uninf-AB",VLOOKUP(D1804,Tabelle1!$A$2:$C$9,3,0))</f>
        <v>Uninf</v>
      </c>
      <c r="I1804" t="str">
        <f t="shared" si="112"/>
        <v>Uninf_Po_1_-</v>
      </c>
      <c r="J1804">
        <v>2</v>
      </c>
      <c r="K1804">
        <v>2</v>
      </c>
      <c r="L1804">
        <v>1</v>
      </c>
      <c r="M1804" t="str">
        <f t="shared" si="113"/>
        <v>re17-1</v>
      </c>
      <c r="N1804">
        <v>15</v>
      </c>
      <c r="O1804">
        <v>0</v>
      </c>
      <c r="P1804">
        <v>54</v>
      </c>
      <c r="Q1804">
        <v>25.4</v>
      </c>
      <c r="R1804" t="s">
        <v>14</v>
      </c>
      <c r="S1804">
        <v>24</v>
      </c>
      <c r="T1804" s="4" t="s">
        <v>42</v>
      </c>
      <c r="U1804" t="s">
        <v>15</v>
      </c>
      <c r="V1804">
        <v>18.510540268875999</v>
      </c>
      <c r="W1804">
        <f t="shared" si="114"/>
        <v>19</v>
      </c>
      <c r="X1804" t="s">
        <v>59</v>
      </c>
      <c r="Y1804" t="str">
        <f t="shared" si="115"/>
        <v>Po</v>
      </c>
    </row>
    <row r="1805" spans="1:25" x14ac:dyDescent="0.3">
      <c r="A1805">
        <v>400</v>
      </c>
      <c r="B1805">
        <v>1132</v>
      </c>
      <c r="C1805" t="s">
        <v>33</v>
      </c>
      <c r="D1805" t="s">
        <v>33</v>
      </c>
      <c r="E1805">
        <f>VLOOKUP(D1805,Tabelle1!$A$2:$B$9,2,0)</f>
        <v>1</v>
      </c>
      <c r="F1805" t="s">
        <v>55</v>
      </c>
      <c r="G1805" t="s">
        <v>61</v>
      </c>
      <c r="H1805" t="str">
        <f>IF(AND(VLOOKUP(D1805,Tabelle1!$A$2:$C$9,3,0)="Uninf", G1805="yes"),"Uninf-AB",VLOOKUP(D1805,Tabelle1!$A$2:$C$9,3,0))</f>
        <v>Uninf</v>
      </c>
      <c r="I1805" t="str">
        <f t="shared" si="112"/>
        <v>Uninf_Po_1_-</v>
      </c>
      <c r="J1805">
        <v>2</v>
      </c>
      <c r="K1805">
        <v>2</v>
      </c>
      <c r="L1805">
        <v>1</v>
      </c>
      <c r="M1805" t="str">
        <f t="shared" si="113"/>
        <v>re17-1</v>
      </c>
      <c r="N1805">
        <v>15</v>
      </c>
      <c r="O1805">
        <v>0</v>
      </c>
      <c r="P1805">
        <v>54</v>
      </c>
      <c r="Q1805">
        <v>25.4</v>
      </c>
      <c r="R1805" t="s">
        <v>14</v>
      </c>
      <c r="S1805">
        <v>24</v>
      </c>
      <c r="T1805" s="4" t="s">
        <v>42</v>
      </c>
      <c r="U1805" t="s">
        <v>15</v>
      </c>
      <c r="V1805">
        <v>18.492372987337799</v>
      </c>
      <c r="W1805">
        <f t="shared" si="114"/>
        <v>18</v>
      </c>
      <c r="X1805" t="s">
        <v>59</v>
      </c>
      <c r="Y1805" t="str">
        <f t="shared" si="115"/>
        <v>Po</v>
      </c>
    </row>
    <row r="1806" spans="1:25" x14ac:dyDescent="0.3">
      <c r="A1806">
        <v>386</v>
      </c>
      <c r="B1806">
        <v>1128</v>
      </c>
      <c r="C1806" t="s">
        <v>33</v>
      </c>
      <c r="D1806" t="s">
        <v>33</v>
      </c>
      <c r="E1806">
        <f>VLOOKUP(D1806,Tabelle1!$A$2:$B$9,2,0)</f>
        <v>1</v>
      </c>
      <c r="F1806" t="s">
        <v>55</v>
      </c>
      <c r="G1806" t="s">
        <v>61</v>
      </c>
      <c r="H1806" t="str">
        <f>IF(AND(VLOOKUP(D1806,Tabelle1!$A$2:$C$9,3,0)="Uninf", G1806="yes"),"Uninf-AB",VLOOKUP(D1806,Tabelle1!$A$2:$C$9,3,0))</f>
        <v>Uninf</v>
      </c>
      <c r="I1806" t="str">
        <f t="shared" si="112"/>
        <v>Uninf_Po_1_-</v>
      </c>
      <c r="J1806">
        <v>2</v>
      </c>
      <c r="K1806">
        <v>2</v>
      </c>
      <c r="L1806">
        <v>1</v>
      </c>
      <c r="M1806" t="str">
        <f t="shared" si="113"/>
        <v>re17-1</v>
      </c>
      <c r="N1806">
        <v>15</v>
      </c>
      <c r="O1806">
        <v>0</v>
      </c>
      <c r="P1806">
        <v>54</v>
      </c>
      <c r="Q1806">
        <v>25.4</v>
      </c>
      <c r="R1806" t="s">
        <v>14</v>
      </c>
      <c r="S1806">
        <v>24</v>
      </c>
      <c r="T1806" s="4" t="s">
        <v>42</v>
      </c>
      <c r="U1806" t="s">
        <v>15</v>
      </c>
      <c r="V1806">
        <v>18.430950273565699</v>
      </c>
      <c r="W1806">
        <f t="shared" si="114"/>
        <v>18</v>
      </c>
      <c r="X1806" t="s">
        <v>59</v>
      </c>
      <c r="Y1806" t="str">
        <f t="shared" si="115"/>
        <v>Po</v>
      </c>
    </row>
    <row r="1807" spans="1:25" x14ac:dyDescent="0.3">
      <c r="A1807">
        <v>374</v>
      </c>
      <c r="B1807">
        <v>1136</v>
      </c>
      <c r="C1807" t="s">
        <v>33</v>
      </c>
      <c r="D1807" t="s">
        <v>33</v>
      </c>
      <c r="E1807">
        <f>VLOOKUP(D1807,Tabelle1!$A$2:$B$9,2,0)</f>
        <v>1</v>
      </c>
      <c r="F1807" t="s">
        <v>55</v>
      </c>
      <c r="G1807" t="s">
        <v>61</v>
      </c>
      <c r="H1807" t="str">
        <f>IF(AND(VLOOKUP(D1807,Tabelle1!$A$2:$C$9,3,0)="Uninf", G1807="yes"),"Uninf-AB",VLOOKUP(D1807,Tabelle1!$A$2:$C$9,3,0))</f>
        <v>Uninf</v>
      </c>
      <c r="I1807" t="str">
        <f t="shared" si="112"/>
        <v>Uninf_Po_1_-</v>
      </c>
      <c r="J1807">
        <v>2</v>
      </c>
      <c r="K1807">
        <v>2</v>
      </c>
      <c r="L1807">
        <v>1</v>
      </c>
      <c r="M1807" t="str">
        <f t="shared" si="113"/>
        <v>re17-1</v>
      </c>
      <c r="N1807">
        <v>15</v>
      </c>
      <c r="O1807">
        <v>0</v>
      </c>
      <c r="P1807">
        <v>54</v>
      </c>
      <c r="Q1807">
        <v>25.4</v>
      </c>
      <c r="R1807" t="s">
        <v>14</v>
      </c>
      <c r="S1807">
        <v>24</v>
      </c>
      <c r="T1807" s="4" t="s">
        <v>42</v>
      </c>
      <c r="U1807" t="s">
        <v>15</v>
      </c>
      <c r="V1807">
        <v>18.376055197748901</v>
      </c>
      <c r="W1807">
        <f t="shared" si="114"/>
        <v>18</v>
      </c>
      <c r="X1807" t="s">
        <v>59</v>
      </c>
      <c r="Y1807" t="str">
        <f t="shared" si="115"/>
        <v>Po</v>
      </c>
    </row>
    <row r="1808" spans="1:25" x14ac:dyDescent="0.3">
      <c r="A1808">
        <v>384</v>
      </c>
      <c r="B1808">
        <v>1146</v>
      </c>
      <c r="C1808" t="s">
        <v>33</v>
      </c>
      <c r="D1808" t="s">
        <v>33</v>
      </c>
      <c r="E1808">
        <f>VLOOKUP(D1808,Tabelle1!$A$2:$B$9,2,0)</f>
        <v>1</v>
      </c>
      <c r="F1808" t="s">
        <v>55</v>
      </c>
      <c r="G1808" t="s">
        <v>61</v>
      </c>
      <c r="H1808" t="str">
        <f>IF(AND(VLOOKUP(D1808,Tabelle1!$A$2:$C$9,3,0)="Uninf", G1808="yes"),"Uninf-AB",VLOOKUP(D1808,Tabelle1!$A$2:$C$9,3,0))</f>
        <v>Uninf</v>
      </c>
      <c r="I1808" t="str">
        <f t="shared" si="112"/>
        <v>Uninf_Po_1_-</v>
      </c>
      <c r="J1808">
        <v>2</v>
      </c>
      <c r="K1808">
        <v>2</v>
      </c>
      <c r="L1808">
        <v>1</v>
      </c>
      <c r="M1808" t="str">
        <f t="shared" si="113"/>
        <v>re17-1</v>
      </c>
      <c r="N1808">
        <v>15</v>
      </c>
      <c r="O1808">
        <v>0</v>
      </c>
      <c r="P1808">
        <v>54</v>
      </c>
      <c r="Q1808">
        <v>25.4</v>
      </c>
      <c r="R1808" t="s">
        <v>14</v>
      </c>
      <c r="S1808">
        <v>24</v>
      </c>
      <c r="T1808" s="4" t="s">
        <v>42</v>
      </c>
      <c r="U1808" t="s">
        <v>15</v>
      </c>
      <c r="V1808">
        <v>18.4185241675785</v>
      </c>
      <c r="W1808">
        <f t="shared" si="114"/>
        <v>18</v>
      </c>
      <c r="X1808" t="s">
        <v>59</v>
      </c>
      <c r="Y1808" t="str">
        <f t="shared" si="115"/>
        <v>Po</v>
      </c>
    </row>
    <row r="1809" spans="1:25" x14ac:dyDescent="0.3">
      <c r="A1809">
        <v>484</v>
      </c>
      <c r="B1809">
        <v>1070</v>
      </c>
      <c r="C1809" t="s">
        <v>33</v>
      </c>
      <c r="D1809" t="s">
        <v>33</v>
      </c>
      <c r="E1809">
        <f>VLOOKUP(D1809,Tabelle1!$A$2:$B$9,2,0)</f>
        <v>1</v>
      </c>
      <c r="F1809" t="s">
        <v>55</v>
      </c>
      <c r="G1809" t="s">
        <v>61</v>
      </c>
      <c r="H1809" t="str">
        <f>IF(AND(VLOOKUP(D1809,Tabelle1!$A$2:$C$9,3,0)="Uninf", G1809="yes"),"Uninf-AB",VLOOKUP(D1809,Tabelle1!$A$2:$C$9,3,0))</f>
        <v>Uninf</v>
      </c>
      <c r="I1809" t="str">
        <f t="shared" si="112"/>
        <v>Uninf_Po_1_-</v>
      </c>
      <c r="J1809">
        <v>2</v>
      </c>
      <c r="K1809">
        <v>2</v>
      </c>
      <c r="L1809">
        <v>1</v>
      </c>
      <c r="M1809" t="str">
        <f t="shared" si="113"/>
        <v>re17-1</v>
      </c>
      <c r="N1809">
        <v>15</v>
      </c>
      <c r="O1809">
        <v>0</v>
      </c>
      <c r="P1809">
        <v>54</v>
      </c>
      <c r="Q1809">
        <v>25.4</v>
      </c>
      <c r="R1809" t="s">
        <v>14</v>
      </c>
      <c r="S1809">
        <v>24</v>
      </c>
      <c r="T1809" s="4" t="s">
        <v>42</v>
      </c>
      <c r="U1809" t="s">
        <v>15</v>
      </c>
      <c r="V1809">
        <v>18.877818211661701</v>
      </c>
      <c r="W1809">
        <f t="shared" si="114"/>
        <v>19</v>
      </c>
      <c r="X1809" t="s">
        <v>59</v>
      </c>
      <c r="Y1809" t="str">
        <f t="shared" si="115"/>
        <v>Po</v>
      </c>
    </row>
    <row r="1810" spans="1:25" x14ac:dyDescent="0.3">
      <c r="A1810">
        <v>580</v>
      </c>
      <c r="B1810">
        <v>1066</v>
      </c>
      <c r="C1810" t="s">
        <v>33</v>
      </c>
      <c r="D1810" t="s">
        <v>33</v>
      </c>
      <c r="E1810">
        <f>VLOOKUP(D1810,Tabelle1!$A$2:$B$9,2,0)</f>
        <v>1</v>
      </c>
      <c r="F1810" t="s">
        <v>55</v>
      </c>
      <c r="G1810" t="s">
        <v>61</v>
      </c>
      <c r="H1810" t="str">
        <f>IF(AND(VLOOKUP(D1810,Tabelle1!$A$2:$C$9,3,0)="Uninf", G1810="yes"),"Uninf-AB",VLOOKUP(D1810,Tabelle1!$A$2:$C$9,3,0))</f>
        <v>Uninf</v>
      </c>
      <c r="I1810" t="str">
        <f t="shared" si="112"/>
        <v>Uninf_Po_1_-</v>
      </c>
      <c r="J1810">
        <v>2</v>
      </c>
      <c r="K1810">
        <v>2</v>
      </c>
      <c r="L1810">
        <v>1</v>
      </c>
      <c r="M1810" t="str">
        <f t="shared" si="113"/>
        <v>re17-1</v>
      </c>
      <c r="N1810">
        <v>15</v>
      </c>
      <c r="O1810">
        <v>0</v>
      </c>
      <c r="P1810">
        <v>54</v>
      </c>
      <c r="Q1810">
        <v>25.4</v>
      </c>
      <c r="R1810" t="s">
        <v>14</v>
      </c>
      <c r="S1810">
        <v>24</v>
      </c>
      <c r="T1810" s="4" t="s">
        <v>42</v>
      </c>
      <c r="U1810" t="s">
        <v>15</v>
      </c>
      <c r="V1810">
        <v>19.305181882132199</v>
      </c>
      <c r="W1810">
        <f t="shared" si="114"/>
        <v>19</v>
      </c>
      <c r="X1810" t="s">
        <v>59</v>
      </c>
      <c r="Y1810" t="str">
        <f t="shared" si="115"/>
        <v>Po</v>
      </c>
    </row>
    <row r="1811" spans="1:25" x14ac:dyDescent="0.3">
      <c r="A1811">
        <v>420</v>
      </c>
      <c r="B1811">
        <v>1126</v>
      </c>
      <c r="C1811" t="s">
        <v>33</v>
      </c>
      <c r="D1811" t="s">
        <v>33</v>
      </c>
      <c r="E1811">
        <f>VLOOKUP(D1811,Tabelle1!$A$2:$B$9,2,0)</f>
        <v>1</v>
      </c>
      <c r="F1811" t="s">
        <v>55</v>
      </c>
      <c r="G1811" t="s">
        <v>61</v>
      </c>
      <c r="H1811" t="str">
        <f>IF(AND(VLOOKUP(D1811,Tabelle1!$A$2:$C$9,3,0)="Uninf", G1811="yes"),"Uninf-AB",VLOOKUP(D1811,Tabelle1!$A$2:$C$9,3,0))</f>
        <v>Uninf</v>
      </c>
      <c r="I1811" t="str">
        <f t="shared" si="112"/>
        <v>Uninf_Po_1_-</v>
      </c>
      <c r="J1811">
        <v>2</v>
      </c>
      <c r="K1811">
        <v>2</v>
      </c>
      <c r="L1811">
        <v>1</v>
      </c>
      <c r="M1811" t="str">
        <f t="shared" si="113"/>
        <v>re17-1</v>
      </c>
      <c r="N1811">
        <v>15</v>
      </c>
      <c r="O1811">
        <v>0</v>
      </c>
      <c r="P1811">
        <v>54</v>
      </c>
      <c r="Q1811">
        <v>25.4</v>
      </c>
      <c r="R1811" t="s">
        <v>14</v>
      </c>
      <c r="S1811">
        <v>24</v>
      </c>
      <c r="T1811" s="4" t="s">
        <v>42</v>
      </c>
      <c r="U1811" t="s">
        <v>15</v>
      </c>
      <c r="V1811">
        <v>18.582422932624599</v>
      </c>
      <c r="W1811">
        <f t="shared" si="114"/>
        <v>19</v>
      </c>
      <c r="X1811" t="s">
        <v>59</v>
      </c>
      <c r="Y1811" t="str">
        <f t="shared" si="115"/>
        <v>Po</v>
      </c>
    </row>
    <row r="1812" spans="1:25" x14ac:dyDescent="0.3">
      <c r="A1812">
        <v>350</v>
      </c>
      <c r="B1812">
        <v>1080</v>
      </c>
      <c r="C1812" t="s">
        <v>33</v>
      </c>
      <c r="D1812" t="s">
        <v>33</v>
      </c>
      <c r="E1812">
        <f>VLOOKUP(D1812,Tabelle1!$A$2:$B$9,2,0)</f>
        <v>1</v>
      </c>
      <c r="F1812" t="s">
        <v>55</v>
      </c>
      <c r="G1812" t="s">
        <v>61</v>
      </c>
      <c r="H1812" t="str">
        <f>IF(AND(VLOOKUP(D1812,Tabelle1!$A$2:$C$9,3,0)="Uninf", G1812="yes"),"Uninf-AB",VLOOKUP(D1812,Tabelle1!$A$2:$C$9,3,0))</f>
        <v>Uninf</v>
      </c>
      <c r="I1812" t="str">
        <f t="shared" si="112"/>
        <v>Uninf_Po_1_-</v>
      </c>
      <c r="J1812">
        <v>2</v>
      </c>
      <c r="K1812">
        <v>2</v>
      </c>
      <c r="L1812">
        <v>1</v>
      </c>
      <c r="M1812" t="str">
        <f t="shared" si="113"/>
        <v>re17-1</v>
      </c>
      <c r="N1812">
        <v>15</v>
      </c>
      <c r="O1812">
        <v>0</v>
      </c>
      <c r="P1812">
        <v>54</v>
      </c>
      <c r="Q1812">
        <v>25.4</v>
      </c>
      <c r="R1812" t="s">
        <v>14</v>
      </c>
      <c r="S1812">
        <v>24</v>
      </c>
      <c r="T1812" s="4" t="s">
        <v>42</v>
      </c>
      <c r="U1812" t="s">
        <v>15</v>
      </c>
      <c r="V1812">
        <v>18.280421369391899</v>
      </c>
      <c r="W1812">
        <f t="shared" si="114"/>
        <v>18</v>
      </c>
      <c r="X1812" t="s">
        <v>59</v>
      </c>
      <c r="Y1812" t="str">
        <f t="shared" si="115"/>
        <v>Po</v>
      </c>
    </row>
    <row r="1813" spans="1:25" x14ac:dyDescent="0.3">
      <c r="A1813">
        <v>340</v>
      </c>
      <c r="B1813">
        <v>1078</v>
      </c>
      <c r="C1813" t="s">
        <v>33</v>
      </c>
      <c r="D1813" t="s">
        <v>33</v>
      </c>
      <c r="E1813">
        <f>VLOOKUP(D1813,Tabelle1!$A$2:$B$9,2,0)</f>
        <v>1</v>
      </c>
      <c r="F1813" t="s">
        <v>55</v>
      </c>
      <c r="G1813" t="s">
        <v>61</v>
      </c>
      <c r="H1813" t="str">
        <f>IF(AND(VLOOKUP(D1813,Tabelle1!$A$2:$C$9,3,0)="Uninf", G1813="yes"),"Uninf-AB",VLOOKUP(D1813,Tabelle1!$A$2:$C$9,3,0))</f>
        <v>Uninf</v>
      </c>
      <c r="I1813" t="str">
        <f t="shared" si="112"/>
        <v>Uninf_Po_1_-</v>
      </c>
      <c r="J1813">
        <v>2</v>
      </c>
      <c r="K1813">
        <v>2</v>
      </c>
      <c r="L1813">
        <v>1</v>
      </c>
      <c r="M1813" t="str">
        <f t="shared" si="113"/>
        <v>re17-1</v>
      </c>
      <c r="N1813">
        <v>15</v>
      </c>
      <c r="O1813">
        <v>0</v>
      </c>
      <c r="P1813">
        <v>54</v>
      </c>
      <c r="Q1813">
        <v>25.4</v>
      </c>
      <c r="R1813" t="s">
        <v>14</v>
      </c>
      <c r="S1813">
        <v>24</v>
      </c>
      <c r="T1813" s="4" t="s">
        <v>42</v>
      </c>
      <c r="U1813" t="s">
        <v>15</v>
      </c>
      <c r="V1813">
        <v>18.236379474753701</v>
      </c>
      <c r="W1813">
        <f t="shared" si="114"/>
        <v>18</v>
      </c>
      <c r="X1813" t="s">
        <v>59</v>
      </c>
      <c r="Y1813" t="str">
        <f t="shared" si="115"/>
        <v>Po</v>
      </c>
    </row>
    <row r="1814" spans="1:25" x14ac:dyDescent="0.3">
      <c r="A1814">
        <v>126</v>
      </c>
      <c r="B1814">
        <v>1138</v>
      </c>
      <c r="C1814" t="s">
        <v>33</v>
      </c>
      <c r="D1814" t="s">
        <v>33</v>
      </c>
      <c r="E1814">
        <f>VLOOKUP(D1814,Tabelle1!$A$2:$B$9,2,0)</f>
        <v>1</v>
      </c>
      <c r="F1814" t="s">
        <v>55</v>
      </c>
      <c r="G1814" t="s">
        <v>61</v>
      </c>
      <c r="H1814" t="str">
        <f>IF(AND(VLOOKUP(D1814,Tabelle1!$A$2:$C$9,3,0)="Uninf", G1814="yes"),"Uninf-AB",VLOOKUP(D1814,Tabelle1!$A$2:$C$9,3,0))</f>
        <v>Uninf</v>
      </c>
      <c r="I1814" t="str">
        <f t="shared" si="112"/>
        <v>Uninf_Po_1_-</v>
      </c>
      <c r="J1814">
        <v>1</v>
      </c>
      <c r="K1814">
        <v>4</v>
      </c>
      <c r="L1814">
        <v>2</v>
      </c>
      <c r="M1814" t="str">
        <f t="shared" si="113"/>
        <v>re17-2</v>
      </c>
      <c r="N1814">
        <v>13</v>
      </c>
      <c r="O1814">
        <v>0</v>
      </c>
      <c r="P1814">
        <v>44</v>
      </c>
      <c r="Q1814">
        <v>24.3</v>
      </c>
      <c r="R1814" t="s">
        <v>14</v>
      </c>
      <c r="S1814">
        <v>24</v>
      </c>
      <c r="T1814" s="4" t="s">
        <v>42</v>
      </c>
      <c r="U1814" t="s">
        <v>16</v>
      </c>
      <c r="V1814">
        <v>16.469331110144399</v>
      </c>
      <c r="W1814">
        <f t="shared" si="114"/>
        <v>16</v>
      </c>
      <c r="X1814" t="s">
        <v>59</v>
      </c>
      <c r="Y1814" t="str">
        <f t="shared" si="115"/>
        <v>Po</v>
      </c>
    </row>
    <row r="1815" spans="1:25" x14ac:dyDescent="0.3">
      <c r="A1815">
        <v>136</v>
      </c>
      <c r="B1815">
        <v>1148</v>
      </c>
      <c r="C1815" t="s">
        <v>33</v>
      </c>
      <c r="D1815" t="s">
        <v>33</v>
      </c>
      <c r="E1815">
        <f>VLOOKUP(D1815,Tabelle1!$A$2:$B$9,2,0)</f>
        <v>1</v>
      </c>
      <c r="F1815" t="s">
        <v>55</v>
      </c>
      <c r="G1815" t="s">
        <v>61</v>
      </c>
      <c r="H1815" t="str">
        <f>IF(AND(VLOOKUP(D1815,Tabelle1!$A$2:$C$9,3,0)="Uninf", G1815="yes"),"Uninf-AB",VLOOKUP(D1815,Tabelle1!$A$2:$C$9,3,0))</f>
        <v>Uninf</v>
      </c>
      <c r="I1815" t="str">
        <f t="shared" si="112"/>
        <v>Uninf_Po_1_-</v>
      </c>
      <c r="J1815">
        <v>1</v>
      </c>
      <c r="K1815">
        <v>4</v>
      </c>
      <c r="L1815">
        <v>2</v>
      </c>
      <c r="M1815" t="str">
        <f t="shared" si="113"/>
        <v>re17-2</v>
      </c>
      <c r="N1815">
        <v>13</v>
      </c>
      <c r="O1815">
        <v>0</v>
      </c>
      <c r="P1815">
        <v>44</v>
      </c>
      <c r="Q1815">
        <v>24.3</v>
      </c>
      <c r="R1815" t="s">
        <v>14</v>
      </c>
      <c r="S1815">
        <v>24</v>
      </c>
      <c r="T1815" s="4" t="s">
        <v>42</v>
      </c>
      <c r="U1815" t="s">
        <v>16</v>
      </c>
      <c r="V1815">
        <v>16.5150875432182</v>
      </c>
      <c r="W1815">
        <f t="shared" si="114"/>
        <v>17</v>
      </c>
      <c r="X1815" t="s">
        <v>59</v>
      </c>
      <c r="Y1815" t="str">
        <f t="shared" si="115"/>
        <v>Po</v>
      </c>
    </row>
    <row r="1816" spans="1:25" x14ac:dyDescent="0.3">
      <c r="A1816">
        <v>136</v>
      </c>
      <c r="B1816">
        <v>1142</v>
      </c>
      <c r="C1816" t="s">
        <v>33</v>
      </c>
      <c r="D1816" t="s">
        <v>33</v>
      </c>
      <c r="E1816">
        <f>VLOOKUP(D1816,Tabelle1!$A$2:$B$9,2,0)</f>
        <v>1</v>
      </c>
      <c r="F1816" t="s">
        <v>55</v>
      </c>
      <c r="G1816" t="s">
        <v>61</v>
      </c>
      <c r="H1816" t="str">
        <f>IF(AND(VLOOKUP(D1816,Tabelle1!$A$2:$C$9,3,0)="Uninf", G1816="yes"),"Uninf-AB",VLOOKUP(D1816,Tabelle1!$A$2:$C$9,3,0))</f>
        <v>Uninf</v>
      </c>
      <c r="I1816" t="str">
        <f t="shared" si="112"/>
        <v>Uninf_Po_1_-</v>
      </c>
      <c r="J1816">
        <v>1</v>
      </c>
      <c r="K1816">
        <v>4</v>
      </c>
      <c r="L1816">
        <v>2</v>
      </c>
      <c r="M1816" t="str">
        <f t="shared" si="113"/>
        <v>re17-2</v>
      </c>
      <c r="N1816">
        <v>13</v>
      </c>
      <c r="O1816">
        <v>0</v>
      </c>
      <c r="P1816">
        <v>44</v>
      </c>
      <c r="Q1816">
        <v>24.3</v>
      </c>
      <c r="R1816" t="s">
        <v>14</v>
      </c>
      <c r="S1816">
        <v>24</v>
      </c>
      <c r="T1816" s="4" t="s">
        <v>42</v>
      </c>
      <c r="U1816" t="s">
        <v>16</v>
      </c>
      <c r="V1816">
        <v>16.515856155217399</v>
      </c>
      <c r="W1816">
        <f t="shared" si="114"/>
        <v>17</v>
      </c>
      <c r="X1816" t="s">
        <v>59</v>
      </c>
      <c r="Y1816" t="str">
        <f t="shared" si="115"/>
        <v>Po</v>
      </c>
    </row>
    <row r="1817" spans="1:25" x14ac:dyDescent="0.3">
      <c r="A1817">
        <v>136</v>
      </c>
      <c r="B1817">
        <v>1130</v>
      </c>
      <c r="C1817" t="s">
        <v>33</v>
      </c>
      <c r="D1817" t="s">
        <v>33</v>
      </c>
      <c r="E1817">
        <f>VLOOKUP(D1817,Tabelle1!$A$2:$B$9,2,0)</f>
        <v>1</v>
      </c>
      <c r="F1817" t="s">
        <v>55</v>
      </c>
      <c r="G1817" t="s">
        <v>61</v>
      </c>
      <c r="H1817" t="str">
        <f>IF(AND(VLOOKUP(D1817,Tabelle1!$A$2:$C$9,3,0)="Uninf", G1817="yes"),"Uninf-AB",VLOOKUP(D1817,Tabelle1!$A$2:$C$9,3,0))</f>
        <v>Uninf</v>
      </c>
      <c r="I1817" t="str">
        <f t="shared" si="112"/>
        <v>Uninf_Po_1_-</v>
      </c>
      <c r="J1817">
        <v>1</v>
      </c>
      <c r="K1817">
        <v>4</v>
      </c>
      <c r="L1817">
        <v>2</v>
      </c>
      <c r="M1817" t="str">
        <f t="shared" si="113"/>
        <v>re17-2</v>
      </c>
      <c r="N1817">
        <v>13</v>
      </c>
      <c r="O1817">
        <v>0</v>
      </c>
      <c r="P1817">
        <v>44</v>
      </c>
      <c r="Q1817">
        <v>24.3</v>
      </c>
      <c r="R1817" t="s">
        <v>14</v>
      </c>
      <c r="S1817">
        <v>24</v>
      </c>
      <c r="T1817" s="4" t="s">
        <v>42</v>
      </c>
      <c r="U1817" t="s">
        <v>16</v>
      </c>
      <c r="V1817">
        <v>16.517393379215701</v>
      </c>
      <c r="W1817">
        <f t="shared" si="114"/>
        <v>17</v>
      </c>
      <c r="X1817" t="s">
        <v>59</v>
      </c>
      <c r="Y1817" t="str">
        <f t="shared" si="115"/>
        <v>Po</v>
      </c>
    </row>
    <row r="1818" spans="1:25" x14ac:dyDescent="0.3">
      <c r="A1818">
        <v>128</v>
      </c>
      <c r="B1818">
        <v>1124</v>
      </c>
      <c r="C1818" t="s">
        <v>33</v>
      </c>
      <c r="D1818" t="s">
        <v>33</v>
      </c>
      <c r="E1818">
        <f>VLOOKUP(D1818,Tabelle1!$A$2:$B$9,2,0)</f>
        <v>1</v>
      </c>
      <c r="F1818" t="s">
        <v>55</v>
      </c>
      <c r="G1818" t="s">
        <v>61</v>
      </c>
      <c r="H1818" t="str">
        <f>IF(AND(VLOOKUP(D1818,Tabelle1!$A$2:$C$9,3,0)="Uninf", G1818="yes"),"Uninf-AB",VLOOKUP(D1818,Tabelle1!$A$2:$C$9,3,0))</f>
        <v>Uninf</v>
      </c>
      <c r="I1818" t="str">
        <f t="shared" si="112"/>
        <v>Uninf_Po_1_-</v>
      </c>
      <c r="J1818">
        <v>1</v>
      </c>
      <c r="K1818">
        <v>4</v>
      </c>
      <c r="L1818">
        <v>2</v>
      </c>
      <c r="M1818" t="str">
        <f t="shared" si="113"/>
        <v>re17-2</v>
      </c>
      <c r="N1818">
        <v>13</v>
      </c>
      <c r="O1818">
        <v>0</v>
      </c>
      <c r="P1818">
        <v>44</v>
      </c>
      <c r="Q1818">
        <v>24.3</v>
      </c>
      <c r="R1818" t="s">
        <v>14</v>
      </c>
      <c r="S1818">
        <v>24</v>
      </c>
      <c r="T1818" s="4" t="s">
        <v>42</v>
      </c>
      <c r="U1818" t="s">
        <v>16</v>
      </c>
      <c r="V1818">
        <v>16.480532028756901</v>
      </c>
      <c r="W1818">
        <f t="shared" si="114"/>
        <v>16</v>
      </c>
      <c r="X1818" t="s">
        <v>59</v>
      </c>
      <c r="Y1818" t="str">
        <f t="shared" si="115"/>
        <v>Po</v>
      </c>
    </row>
    <row r="1819" spans="1:25" x14ac:dyDescent="0.3">
      <c r="A1819">
        <v>138</v>
      </c>
      <c r="B1819">
        <v>1118</v>
      </c>
      <c r="C1819" t="s">
        <v>33</v>
      </c>
      <c r="D1819" t="s">
        <v>33</v>
      </c>
      <c r="E1819">
        <f>VLOOKUP(D1819,Tabelle1!$A$2:$B$9,2,0)</f>
        <v>1</v>
      </c>
      <c r="F1819" t="s">
        <v>55</v>
      </c>
      <c r="G1819" t="s">
        <v>61</v>
      </c>
      <c r="H1819" t="str">
        <f>IF(AND(VLOOKUP(D1819,Tabelle1!$A$2:$C$9,3,0)="Uninf", G1819="yes"),"Uninf-AB",VLOOKUP(D1819,Tabelle1!$A$2:$C$9,3,0))</f>
        <v>Uninf</v>
      </c>
      <c r="I1819" t="str">
        <f t="shared" si="112"/>
        <v>Uninf_Po_1_-</v>
      </c>
      <c r="J1819">
        <v>1</v>
      </c>
      <c r="K1819">
        <v>4</v>
      </c>
      <c r="L1819">
        <v>2</v>
      </c>
      <c r="M1819" t="str">
        <f t="shared" si="113"/>
        <v>re17-2</v>
      </c>
      <c r="N1819">
        <v>13</v>
      </c>
      <c r="O1819">
        <v>0</v>
      </c>
      <c r="P1819">
        <v>44</v>
      </c>
      <c r="Q1819">
        <v>24.3</v>
      </c>
      <c r="R1819" t="s">
        <v>14</v>
      </c>
      <c r="S1819">
        <v>24</v>
      </c>
      <c r="T1819" s="4" t="s">
        <v>42</v>
      </c>
      <c r="U1819" t="s">
        <v>16</v>
      </c>
      <c r="V1819">
        <v>16.528338093828399</v>
      </c>
      <c r="W1819">
        <f t="shared" si="114"/>
        <v>17</v>
      </c>
      <c r="X1819" t="s">
        <v>59</v>
      </c>
      <c r="Y1819" t="str">
        <f t="shared" si="115"/>
        <v>Po</v>
      </c>
    </row>
    <row r="1820" spans="1:25" x14ac:dyDescent="0.3">
      <c r="A1820">
        <v>148</v>
      </c>
      <c r="B1820">
        <v>1130</v>
      </c>
      <c r="C1820" t="s">
        <v>33</v>
      </c>
      <c r="D1820" t="s">
        <v>33</v>
      </c>
      <c r="E1820">
        <f>VLOOKUP(D1820,Tabelle1!$A$2:$B$9,2,0)</f>
        <v>1</v>
      </c>
      <c r="F1820" t="s">
        <v>55</v>
      </c>
      <c r="G1820" t="s">
        <v>61</v>
      </c>
      <c r="H1820" t="str">
        <f>IF(AND(VLOOKUP(D1820,Tabelle1!$A$2:$C$9,3,0)="Uninf", G1820="yes"),"Uninf-AB",VLOOKUP(D1820,Tabelle1!$A$2:$C$9,3,0))</f>
        <v>Uninf</v>
      </c>
      <c r="I1820" t="str">
        <f t="shared" si="112"/>
        <v>Uninf_Po_1_-</v>
      </c>
      <c r="J1820">
        <v>1</v>
      </c>
      <c r="K1820">
        <v>4</v>
      </c>
      <c r="L1820">
        <v>2</v>
      </c>
      <c r="M1820" t="str">
        <f t="shared" si="113"/>
        <v>re17-2</v>
      </c>
      <c r="N1820">
        <v>13</v>
      </c>
      <c r="O1820">
        <v>0</v>
      </c>
      <c r="P1820">
        <v>44</v>
      </c>
      <c r="Q1820">
        <v>24.3</v>
      </c>
      <c r="R1820" t="s">
        <v>14</v>
      </c>
      <c r="S1820">
        <v>24</v>
      </c>
      <c r="T1820" s="4" t="s">
        <v>42</v>
      </c>
      <c r="U1820" t="s">
        <v>16</v>
      </c>
      <c r="V1820">
        <v>16.5738383229025</v>
      </c>
      <c r="W1820">
        <f t="shared" si="114"/>
        <v>17</v>
      </c>
      <c r="X1820" t="s">
        <v>59</v>
      </c>
      <c r="Y1820" t="str">
        <f t="shared" si="115"/>
        <v>Po</v>
      </c>
    </row>
    <row r="1821" spans="1:25" x14ac:dyDescent="0.3">
      <c r="A1821">
        <v>162</v>
      </c>
      <c r="B1821">
        <v>1128</v>
      </c>
      <c r="C1821" t="s">
        <v>33</v>
      </c>
      <c r="D1821" t="s">
        <v>33</v>
      </c>
      <c r="E1821">
        <f>VLOOKUP(D1821,Tabelle1!$A$2:$B$9,2,0)</f>
        <v>1</v>
      </c>
      <c r="F1821" t="s">
        <v>55</v>
      </c>
      <c r="G1821" t="s">
        <v>61</v>
      </c>
      <c r="H1821" t="str">
        <f>IF(AND(VLOOKUP(D1821,Tabelle1!$A$2:$C$9,3,0)="Uninf", G1821="yes"),"Uninf-AB",VLOOKUP(D1821,Tabelle1!$A$2:$C$9,3,0))</f>
        <v>Uninf</v>
      </c>
      <c r="I1821" t="str">
        <f t="shared" si="112"/>
        <v>Uninf_Po_1_-</v>
      </c>
      <c r="J1821">
        <v>1</v>
      </c>
      <c r="K1821">
        <v>4</v>
      </c>
      <c r="L1821">
        <v>2</v>
      </c>
      <c r="M1821" t="str">
        <f t="shared" si="113"/>
        <v>re17-2</v>
      </c>
      <c r="N1821">
        <v>13</v>
      </c>
      <c r="O1821">
        <v>0</v>
      </c>
      <c r="P1821">
        <v>44</v>
      </c>
      <c r="Q1821">
        <v>24.3</v>
      </c>
      <c r="R1821" t="s">
        <v>14</v>
      </c>
      <c r="S1821">
        <v>24</v>
      </c>
      <c r="T1821" s="4" t="s">
        <v>42</v>
      </c>
      <c r="U1821" t="s">
        <v>16</v>
      </c>
      <c r="V1821">
        <v>16.639946961203599</v>
      </c>
      <c r="W1821">
        <f t="shared" si="114"/>
        <v>17</v>
      </c>
      <c r="X1821" t="s">
        <v>59</v>
      </c>
      <c r="Y1821" t="str">
        <f t="shared" si="115"/>
        <v>Po</v>
      </c>
    </row>
    <row r="1822" spans="1:25" x14ac:dyDescent="0.3">
      <c r="A1822">
        <v>156</v>
      </c>
      <c r="B1822">
        <v>1120</v>
      </c>
      <c r="C1822" t="s">
        <v>33</v>
      </c>
      <c r="D1822" t="s">
        <v>33</v>
      </c>
      <c r="E1822">
        <f>VLOOKUP(D1822,Tabelle1!$A$2:$B$9,2,0)</f>
        <v>1</v>
      </c>
      <c r="F1822" t="s">
        <v>55</v>
      </c>
      <c r="G1822" t="s">
        <v>61</v>
      </c>
      <c r="H1822" t="str">
        <f>IF(AND(VLOOKUP(D1822,Tabelle1!$A$2:$C$9,3,0)="Uninf", G1822="yes"),"Uninf-AB",VLOOKUP(D1822,Tabelle1!$A$2:$C$9,3,0))</f>
        <v>Uninf</v>
      </c>
      <c r="I1822" t="str">
        <f t="shared" si="112"/>
        <v>Uninf_Po_1_-</v>
      </c>
      <c r="J1822">
        <v>1</v>
      </c>
      <c r="K1822">
        <v>4</v>
      </c>
      <c r="L1822">
        <v>2</v>
      </c>
      <c r="M1822" t="str">
        <f t="shared" si="113"/>
        <v>re17-2</v>
      </c>
      <c r="N1822">
        <v>13</v>
      </c>
      <c r="O1822">
        <v>0</v>
      </c>
      <c r="P1822">
        <v>44</v>
      </c>
      <c r="Q1822">
        <v>24.3</v>
      </c>
      <c r="R1822" t="s">
        <v>14</v>
      </c>
      <c r="S1822">
        <v>24</v>
      </c>
      <c r="T1822" s="4" t="s">
        <v>42</v>
      </c>
      <c r="U1822" t="s">
        <v>16</v>
      </c>
      <c r="V1822">
        <v>16.612749305358999</v>
      </c>
      <c r="W1822">
        <f t="shared" si="114"/>
        <v>17</v>
      </c>
      <c r="X1822" t="s">
        <v>59</v>
      </c>
      <c r="Y1822" t="str">
        <f t="shared" si="115"/>
        <v>Po</v>
      </c>
    </row>
    <row r="1823" spans="1:25" x14ac:dyDescent="0.3">
      <c r="A1823">
        <v>166</v>
      </c>
      <c r="B1823">
        <v>1120</v>
      </c>
      <c r="C1823" t="s">
        <v>33</v>
      </c>
      <c r="D1823" t="s">
        <v>33</v>
      </c>
      <c r="E1823">
        <f>VLOOKUP(D1823,Tabelle1!$A$2:$B$9,2,0)</f>
        <v>1</v>
      </c>
      <c r="F1823" t="s">
        <v>55</v>
      </c>
      <c r="G1823" t="s">
        <v>61</v>
      </c>
      <c r="H1823" t="str">
        <f>IF(AND(VLOOKUP(D1823,Tabelle1!$A$2:$C$9,3,0)="Uninf", G1823="yes"),"Uninf-AB",VLOOKUP(D1823,Tabelle1!$A$2:$C$9,3,0))</f>
        <v>Uninf</v>
      </c>
      <c r="I1823" t="str">
        <f t="shared" si="112"/>
        <v>Uninf_Po_1_-</v>
      </c>
      <c r="J1823">
        <v>1</v>
      </c>
      <c r="K1823">
        <v>4</v>
      </c>
      <c r="L1823">
        <v>2</v>
      </c>
      <c r="M1823" t="str">
        <f t="shared" si="113"/>
        <v>re17-2</v>
      </c>
      <c r="N1823">
        <v>13</v>
      </c>
      <c r="O1823">
        <v>0</v>
      </c>
      <c r="P1823">
        <v>44</v>
      </c>
      <c r="Q1823">
        <v>24.3</v>
      </c>
      <c r="R1823" t="s">
        <v>14</v>
      </c>
      <c r="S1823">
        <v>24</v>
      </c>
      <c r="T1823" s="4" t="s">
        <v>42</v>
      </c>
      <c r="U1823" t="s">
        <v>16</v>
      </c>
      <c r="V1823">
        <v>16.659786758431402</v>
      </c>
      <c r="W1823">
        <f t="shared" si="114"/>
        <v>17</v>
      </c>
      <c r="X1823" t="s">
        <v>59</v>
      </c>
      <c r="Y1823" t="str">
        <f t="shared" si="115"/>
        <v>Po</v>
      </c>
    </row>
    <row r="1824" spans="1:25" x14ac:dyDescent="0.3">
      <c r="A1824">
        <v>154</v>
      </c>
      <c r="B1824">
        <v>1158</v>
      </c>
      <c r="C1824" t="s">
        <v>33</v>
      </c>
      <c r="D1824" t="s">
        <v>33</v>
      </c>
      <c r="E1824">
        <f>VLOOKUP(D1824,Tabelle1!$A$2:$B$9,2,0)</f>
        <v>1</v>
      </c>
      <c r="F1824" t="s">
        <v>55</v>
      </c>
      <c r="G1824" t="s">
        <v>61</v>
      </c>
      <c r="H1824" t="str">
        <f>IF(AND(VLOOKUP(D1824,Tabelle1!$A$2:$C$9,3,0)="Uninf", G1824="yes"),"Uninf-AB",VLOOKUP(D1824,Tabelle1!$A$2:$C$9,3,0))</f>
        <v>Uninf</v>
      </c>
      <c r="I1824" t="str">
        <f t="shared" si="112"/>
        <v>Uninf_Po_1_-</v>
      </c>
      <c r="J1824">
        <v>1</v>
      </c>
      <c r="K1824">
        <v>4</v>
      </c>
      <c r="L1824">
        <v>2</v>
      </c>
      <c r="M1824" t="str">
        <f t="shared" si="113"/>
        <v>re17-2</v>
      </c>
      <c r="N1824">
        <v>13</v>
      </c>
      <c r="O1824">
        <v>0</v>
      </c>
      <c r="P1824">
        <v>44</v>
      </c>
      <c r="Q1824">
        <v>24.3</v>
      </c>
      <c r="R1824" t="s">
        <v>14</v>
      </c>
      <c r="S1824">
        <v>24</v>
      </c>
      <c r="T1824" s="4" t="s">
        <v>42</v>
      </c>
      <c r="U1824" t="s">
        <v>16</v>
      </c>
      <c r="V1824">
        <v>16.598473938750001</v>
      </c>
      <c r="W1824">
        <f t="shared" si="114"/>
        <v>17</v>
      </c>
      <c r="X1824" t="s">
        <v>59</v>
      </c>
      <c r="Y1824" t="str">
        <f t="shared" si="115"/>
        <v>Po</v>
      </c>
    </row>
    <row r="1825" spans="1:25" x14ac:dyDescent="0.3">
      <c r="A1825">
        <v>172</v>
      </c>
      <c r="B1825">
        <v>1162</v>
      </c>
      <c r="C1825" t="s">
        <v>33</v>
      </c>
      <c r="D1825" t="s">
        <v>33</v>
      </c>
      <c r="E1825">
        <f>VLOOKUP(D1825,Tabelle1!$A$2:$B$9,2,0)</f>
        <v>1</v>
      </c>
      <c r="F1825" t="s">
        <v>55</v>
      </c>
      <c r="G1825" t="s">
        <v>61</v>
      </c>
      <c r="H1825" t="str">
        <f>IF(AND(VLOOKUP(D1825,Tabelle1!$A$2:$C$9,3,0)="Uninf", G1825="yes"),"Uninf-AB",VLOOKUP(D1825,Tabelle1!$A$2:$C$9,3,0))</f>
        <v>Uninf</v>
      </c>
      <c r="I1825" t="str">
        <f t="shared" si="112"/>
        <v>Uninf_Po_1_-</v>
      </c>
      <c r="J1825">
        <v>1</v>
      </c>
      <c r="K1825">
        <v>4</v>
      </c>
      <c r="L1825">
        <v>2</v>
      </c>
      <c r="M1825" t="str">
        <f t="shared" si="113"/>
        <v>re17-2</v>
      </c>
      <c r="N1825">
        <v>13</v>
      </c>
      <c r="O1825">
        <v>0</v>
      </c>
      <c r="P1825">
        <v>44</v>
      </c>
      <c r="Q1825">
        <v>24.3</v>
      </c>
      <c r="R1825" t="s">
        <v>14</v>
      </c>
      <c r="S1825">
        <v>24</v>
      </c>
      <c r="T1825" s="4" t="s">
        <v>42</v>
      </c>
      <c r="U1825" t="s">
        <v>16</v>
      </c>
      <c r="V1825">
        <v>16.682628946280801</v>
      </c>
      <c r="W1825">
        <f t="shared" si="114"/>
        <v>17</v>
      </c>
      <c r="X1825" t="s">
        <v>59</v>
      </c>
      <c r="Y1825" t="str">
        <f t="shared" si="115"/>
        <v>Po</v>
      </c>
    </row>
    <row r="1826" spans="1:25" x14ac:dyDescent="0.3">
      <c r="A1826">
        <v>172</v>
      </c>
      <c r="B1826">
        <v>1168</v>
      </c>
      <c r="C1826" t="s">
        <v>33</v>
      </c>
      <c r="D1826" t="s">
        <v>33</v>
      </c>
      <c r="E1826">
        <f>VLOOKUP(D1826,Tabelle1!$A$2:$B$9,2,0)</f>
        <v>1</v>
      </c>
      <c r="F1826" t="s">
        <v>55</v>
      </c>
      <c r="G1826" t="s">
        <v>61</v>
      </c>
      <c r="H1826" t="str">
        <f>IF(AND(VLOOKUP(D1826,Tabelle1!$A$2:$C$9,3,0)="Uninf", G1826="yes"),"Uninf-AB",VLOOKUP(D1826,Tabelle1!$A$2:$C$9,3,0))</f>
        <v>Uninf</v>
      </c>
      <c r="I1826" t="str">
        <f t="shared" si="112"/>
        <v>Uninf_Po_1_-</v>
      </c>
      <c r="J1826">
        <v>1</v>
      </c>
      <c r="K1826">
        <v>4</v>
      </c>
      <c r="L1826">
        <v>2</v>
      </c>
      <c r="M1826" t="str">
        <f t="shared" si="113"/>
        <v>re17-2</v>
      </c>
      <c r="N1826">
        <v>13</v>
      </c>
      <c r="O1826">
        <v>0</v>
      </c>
      <c r="P1826">
        <v>44</v>
      </c>
      <c r="Q1826">
        <v>24.3</v>
      </c>
      <c r="R1826" t="s">
        <v>14</v>
      </c>
      <c r="S1826">
        <v>24</v>
      </c>
      <c r="T1826" s="4" t="s">
        <v>42</v>
      </c>
      <c r="U1826" t="s">
        <v>16</v>
      </c>
      <c r="V1826">
        <v>16.681860334281701</v>
      </c>
      <c r="W1826">
        <f t="shared" si="114"/>
        <v>17</v>
      </c>
      <c r="X1826" t="s">
        <v>59</v>
      </c>
      <c r="Y1826" t="str">
        <f t="shared" si="115"/>
        <v>Po</v>
      </c>
    </row>
    <row r="1827" spans="1:25" x14ac:dyDescent="0.3">
      <c r="A1827">
        <v>192</v>
      </c>
      <c r="B1827">
        <v>1124</v>
      </c>
      <c r="C1827" t="s">
        <v>33</v>
      </c>
      <c r="D1827" t="s">
        <v>33</v>
      </c>
      <c r="E1827">
        <f>VLOOKUP(D1827,Tabelle1!$A$2:$B$9,2,0)</f>
        <v>1</v>
      </c>
      <c r="F1827" t="s">
        <v>55</v>
      </c>
      <c r="G1827" t="s">
        <v>61</v>
      </c>
      <c r="H1827" t="str">
        <f>IF(AND(VLOOKUP(D1827,Tabelle1!$A$2:$C$9,3,0)="Uninf", G1827="yes"),"Uninf-AB",VLOOKUP(D1827,Tabelle1!$A$2:$C$9,3,0))</f>
        <v>Uninf</v>
      </c>
      <c r="I1827" t="str">
        <f t="shared" si="112"/>
        <v>Uninf_Po_1_-</v>
      </c>
      <c r="J1827">
        <v>1</v>
      </c>
      <c r="K1827">
        <v>4</v>
      </c>
      <c r="L1827">
        <v>2</v>
      </c>
      <c r="M1827" t="str">
        <f t="shared" si="113"/>
        <v>re17-2</v>
      </c>
      <c r="N1827">
        <v>13</v>
      </c>
      <c r="O1827">
        <v>0</v>
      </c>
      <c r="P1827">
        <v>44</v>
      </c>
      <c r="Q1827">
        <v>24.3</v>
      </c>
      <c r="R1827" t="s">
        <v>14</v>
      </c>
      <c r="S1827">
        <v>24</v>
      </c>
      <c r="T1827" s="4" t="s">
        <v>42</v>
      </c>
      <c r="U1827" t="s">
        <v>16</v>
      </c>
      <c r="V1827">
        <v>16.781571728420101</v>
      </c>
      <c r="W1827">
        <f t="shared" si="114"/>
        <v>17</v>
      </c>
      <c r="X1827" t="s">
        <v>59</v>
      </c>
      <c r="Y1827" t="str">
        <f t="shared" si="115"/>
        <v>Po</v>
      </c>
    </row>
    <row r="1828" spans="1:25" x14ac:dyDescent="0.3">
      <c r="A1828">
        <v>208</v>
      </c>
      <c r="B1828">
        <v>1122</v>
      </c>
      <c r="C1828" t="s">
        <v>33</v>
      </c>
      <c r="D1828" t="s">
        <v>33</v>
      </c>
      <c r="E1828">
        <f>VLOOKUP(D1828,Tabelle1!$A$2:$B$9,2,0)</f>
        <v>1</v>
      </c>
      <c r="F1828" t="s">
        <v>55</v>
      </c>
      <c r="G1828" t="s">
        <v>61</v>
      </c>
      <c r="H1828" t="str">
        <f>IF(AND(VLOOKUP(D1828,Tabelle1!$A$2:$C$9,3,0)="Uninf", G1828="yes"),"Uninf-AB",VLOOKUP(D1828,Tabelle1!$A$2:$C$9,3,0))</f>
        <v>Uninf</v>
      </c>
      <c r="I1828" t="str">
        <f t="shared" si="112"/>
        <v>Uninf_Po_1_-</v>
      </c>
      <c r="J1828">
        <v>1</v>
      </c>
      <c r="K1828">
        <v>4</v>
      </c>
      <c r="L1828">
        <v>2</v>
      </c>
      <c r="M1828" t="str">
        <f t="shared" si="113"/>
        <v>re17-2</v>
      </c>
      <c r="N1828">
        <v>13</v>
      </c>
      <c r="O1828">
        <v>0</v>
      </c>
      <c r="P1828">
        <v>44</v>
      </c>
      <c r="Q1828">
        <v>24.3</v>
      </c>
      <c r="R1828" t="s">
        <v>14</v>
      </c>
      <c r="S1828">
        <v>24</v>
      </c>
      <c r="T1828" s="4" t="s">
        <v>42</v>
      </c>
      <c r="U1828" t="s">
        <v>16</v>
      </c>
      <c r="V1828">
        <v>16.8570878573356</v>
      </c>
      <c r="W1828">
        <f t="shared" si="114"/>
        <v>17</v>
      </c>
      <c r="X1828" t="s">
        <v>59</v>
      </c>
      <c r="Y1828" t="str">
        <f t="shared" si="115"/>
        <v>Po</v>
      </c>
    </row>
    <row r="1829" spans="1:25" x14ac:dyDescent="0.3">
      <c r="A1829">
        <v>218</v>
      </c>
      <c r="B1829">
        <v>1134</v>
      </c>
      <c r="C1829" t="s">
        <v>33</v>
      </c>
      <c r="D1829" t="s">
        <v>33</v>
      </c>
      <c r="E1829">
        <f>VLOOKUP(D1829,Tabelle1!$A$2:$B$9,2,0)</f>
        <v>1</v>
      </c>
      <c r="F1829" t="s">
        <v>55</v>
      </c>
      <c r="G1829" t="s">
        <v>61</v>
      </c>
      <c r="H1829" t="str">
        <f>IF(AND(VLOOKUP(D1829,Tabelle1!$A$2:$C$9,3,0)="Uninf", G1829="yes"),"Uninf-AB",VLOOKUP(D1829,Tabelle1!$A$2:$C$9,3,0))</f>
        <v>Uninf</v>
      </c>
      <c r="I1829" t="str">
        <f t="shared" si="112"/>
        <v>Uninf_Po_1_-</v>
      </c>
      <c r="J1829">
        <v>1</v>
      </c>
      <c r="K1829">
        <v>4</v>
      </c>
      <c r="L1829">
        <v>2</v>
      </c>
      <c r="M1829" t="str">
        <f t="shared" si="113"/>
        <v>re17-2</v>
      </c>
      <c r="N1829">
        <v>13</v>
      </c>
      <c r="O1829">
        <v>0</v>
      </c>
      <c r="P1829">
        <v>44</v>
      </c>
      <c r="Q1829">
        <v>24.3</v>
      </c>
      <c r="R1829" t="s">
        <v>14</v>
      </c>
      <c r="S1829">
        <v>24</v>
      </c>
      <c r="T1829" s="4" t="s">
        <v>42</v>
      </c>
      <c r="U1829" t="s">
        <v>16</v>
      </c>
      <c r="V1829">
        <v>16.9025880864097</v>
      </c>
      <c r="W1829">
        <f t="shared" si="114"/>
        <v>17</v>
      </c>
      <c r="X1829" t="s">
        <v>59</v>
      </c>
      <c r="Y1829" t="str">
        <f t="shared" si="115"/>
        <v>Po</v>
      </c>
    </row>
    <row r="1830" spans="1:25" x14ac:dyDescent="0.3">
      <c r="A1830">
        <v>206</v>
      </c>
      <c r="B1830">
        <v>1136</v>
      </c>
      <c r="C1830" t="s">
        <v>33</v>
      </c>
      <c r="D1830" t="s">
        <v>33</v>
      </c>
      <c r="E1830">
        <f>VLOOKUP(D1830,Tabelle1!$A$2:$B$9,2,0)</f>
        <v>1</v>
      </c>
      <c r="F1830" t="s">
        <v>55</v>
      </c>
      <c r="G1830" t="s">
        <v>61</v>
      </c>
      <c r="H1830" t="str">
        <f>IF(AND(VLOOKUP(D1830,Tabelle1!$A$2:$C$9,3,0)="Uninf", G1830="yes"),"Uninf-AB",VLOOKUP(D1830,Tabelle1!$A$2:$C$9,3,0))</f>
        <v>Uninf</v>
      </c>
      <c r="I1830" t="str">
        <f t="shared" si="112"/>
        <v>Uninf_Po_1_-</v>
      </c>
      <c r="J1830">
        <v>1</v>
      </c>
      <c r="K1830">
        <v>4</v>
      </c>
      <c r="L1830">
        <v>2</v>
      </c>
      <c r="M1830" t="str">
        <f t="shared" si="113"/>
        <v>re17-2</v>
      </c>
      <c r="N1830">
        <v>13</v>
      </c>
      <c r="O1830">
        <v>0</v>
      </c>
      <c r="P1830">
        <v>44</v>
      </c>
      <c r="Q1830">
        <v>24.3</v>
      </c>
      <c r="R1830" t="s">
        <v>14</v>
      </c>
      <c r="S1830">
        <v>24</v>
      </c>
      <c r="T1830" s="4" t="s">
        <v>42</v>
      </c>
      <c r="U1830" t="s">
        <v>16</v>
      </c>
      <c r="V1830">
        <v>16.845886938723201</v>
      </c>
      <c r="W1830">
        <f t="shared" si="114"/>
        <v>17</v>
      </c>
      <c r="X1830" t="s">
        <v>59</v>
      </c>
      <c r="Y1830" t="str">
        <f t="shared" si="115"/>
        <v>Po</v>
      </c>
    </row>
    <row r="1831" spans="1:25" x14ac:dyDescent="0.3">
      <c r="A1831">
        <v>216</v>
      </c>
      <c r="B1831">
        <v>1154</v>
      </c>
      <c r="C1831" t="s">
        <v>33</v>
      </c>
      <c r="D1831" t="s">
        <v>33</v>
      </c>
      <c r="E1831">
        <f>VLOOKUP(D1831,Tabelle1!$A$2:$B$9,2,0)</f>
        <v>1</v>
      </c>
      <c r="F1831" t="s">
        <v>55</v>
      </c>
      <c r="G1831" t="s">
        <v>61</v>
      </c>
      <c r="H1831" t="str">
        <f>IF(AND(VLOOKUP(D1831,Tabelle1!$A$2:$C$9,3,0)="Uninf", G1831="yes"),"Uninf-AB",VLOOKUP(D1831,Tabelle1!$A$2:$C$9,3,0))</f>
        <v>Uninf</v>
      </c>
      <c r="I1831" t="str">
        <f t="shared" si="112"/>
        <v>Uninf_Po_1_-</v>
      </c>
      <c r="J1831">
        <v>1</v>
      </c>
      <c r="K1831">
        <v>4</v>
      </c>
      <c r="L1831">
        <v>2</v>
      </c>
      <c r="M1831" t="str">
        <f t="shared" si="113"/>
        <v>re17-2</v>
      </c>
      <c r="N1831">
        <v>13</v>
      </c>
      <c r="O1831">
        <v>0</v>
      </c>
      <c r="P1831">
        <v>44</v>
      </c>
      <c r="Q1831">
        <v>24.3</v>
      </c>
      <c r="R1831" t="s">
        <v>14</v>
      </c>
      <c r="S1831">
        <v>24</v>
      </c>
      <c r="T1831" s="4" t="s">
        <v>42</v>
      </c>
      <c r="U1831" t="s">
        <v>16</v>
      </c>
      <c r="V1831">
        <v>16.890618555798099</v>
      </c>
      <c r="W1831">
        <f t="shared" si="114"/>
        <v>17</v>
      </c>
      <c r="X1831" t="s">
        <v>59</v>
      </c>
      <c r="Y1831" t="str">
        <f t="shared" si="115"/>
        <v>Po</v>
      </c>
    </row>
    <row r="1832" spans="1:25" x14ac:dyDescent="0.3">
      <c r="A1832">
        <v>206</v>
      </c>
      <c r="B1832">
        <v>1154</v>
      </c>
      <c r="C1832" t="s">
        <v>33</v>
      </c>
      <c r="D1832" t="s">
        <v>33</v>
      </c>
      <c r="E1832">
        <f>VLOOKUP(D1832,Tabelle1!$A$2:$B$9,2,0)</f>
        <v>1</v>
      </c>
      <c r="F1832" t="s">
        <v>55</v>
      </c>
      <c r="G1832" t="s">
        <v>61</v>
      </c>
      <c r="H1832" t="str">
        <f>IF(AND(VLOOKUP(D1832,Tabelle1!$A$2:$C$9,3,0)="Uninf", G1832="yes"),"Uninf-AB",VLOOKUP(D1832,Tabelle1!$A$2:$C$9,3,0))</f>
        <v>Uninf</v>
      </c>
      <c r="I1832" t="str">
        <f t="shared" si="112"/>
        <v>Uninf_Po_1_-</v>
      </c>
      <c r="J1832">
        <v>1</v>
      </c>
      <c r="K1832">
        <v>4</v>
      </c>
      <c r="L1832">
        <v>2</v>
      </c>
      <c r="M1832" t="str">
        <f t="shared" si="113"/>
        <v>re17-2</v>
      </c>
      <c r="N1832">
        <v>13</v>
      </c>
      <c r="O1832">
        <v>0</v>
      </c>
      <c r="P1832">
        <v>44</v>
      </c>
      <c r="Q1832">
        <v>24.3</v>
      </c>
      <c r="R1832" t="s">
        <v>14</v>
      </c>
      <c r="S1832">
        <v>24</v>
      </c>
      <c r="T1832" s="4" t="s">
        <v>42</v>
      </c>
      <c r="U1832" t="s">
        <v>16</v>
      </c>
      <c r="V1832">
        <v>16.8435811027258</v>
      </c>
      <c r="W1832">
        <f t="shared" si="114"/>
        <v>17</v>
      </c>
      <c r="X1832" t="s">
        <v>59</v>
      </c>
      <c r="Y1832" t="str">
        <f t="shared" si="115"/>
        <v>Po</v>
      </c>
    </row>
    <row r="1833" spans="1:25" x14ac:dyDescent="0.3">
      <c r="A1833">
        <v>218</v>
      </c>
      <c r="B1833">
        <v>1166</v>
      </c>
      <c r="C1833" t="s">
        <v>33</v>
      </c>
      <c r="D1833" t="s">
        <v>33</v>
      </c>
      <c r="E1833">
        <f>VLOOKUP(D1833,Tabelle1!$A$2:$B$9,2,0)</f>
        <v>1</v>
      </c>
      <c r="F1833" t="s">
        <v>55</v>
      </c>
      <c r="G1833" t="s">
        <v>61</v>
      </c>
      <c r="H1833" t="str">
        <f>IF(AND(VLOOKUP(D1833,Tabelle1!$A$2:$C$9,3,0)="Uninf", G1833="yes"),"Uninf-AB",VLOOKUP(D1833,Tabelle1!$A$2:$C$9,3,0))</f>
        <v>Uninf</v>
      </c>
      <c r="I1833" t="str">
        <f t="shared" si="112"/>
        <v>Uninf_Po_1_-</v>
      </c>
      <c r="J1833">
        <v>1</v>
      </c>
      <c r="K1833">
        <v>4</v>
      </c>
      <c r="L1833">
        <v>2</v>
      </c>
      <c r="M1833" t="str">
        <f t="shared" si="113"/>
        <v>re17-2</v>
      </c>
      <c r="N1833">
        <v>13</v>
      </c>
      <c r="O1833">
        <v>0</v>
      </c>
      <c r="P1833">
        <v>44</v>
      </c>
      <c r="Q1833">
        <v>24.3</v>
      </c>
      <c r="R1833" t="s">
        <v>14</v>
      </c>
      <c r="S1833">
        <v>24</v>
      </c>
      <c r="T1833" s="4" t="s">
        <v>42</v>
      </c>
      <c r="U1833" t="s">
        <v>16</v>
      </c>
      <c r="V1833">
        <v>16.898488822414301</v>
      </c>
      <c r="W1833">
        <f t="shared" si="114"/>
        <v>17</v>
      </c>
      <c r="X1833" t="s">
        <v>59</v>
      </c>
      <c r="Y1833" t="str">
        <f t="shared" si="115"/>
        <v>Po</v>
      </c>
    </row>
    <row r="1834" spans="1:25" x14ac:dyDescent="0.3">
      <c r="A1834">
        <v>206</v>
      </c>
      <c r="B1834">
        <v>1164</v>
      </c>
      <c r="C1834" t="s">
        <v>33</v>
      </c>
      <c r="D1834" t="s">
        <v>33</v>
      </c>
      <c r="E1834">
        <f>VLOOKUP(D1834,Tabelle1!$A$2:$B$9,2,0)</f>
        <v>1</v>
      </c>
      <c r="F1834" t="s">
        <v>55</v>
      </c>
      <c r="G1834" t="s">
        <v>61</v>
      </c>
      <c r="H1834" t="str">
        <f>IF(AND(VLOOKUP(D1834,Tabelle1!$A$2:$C$9,3,0)="Uninf", G1834="yes"),"Uninf-AB",VLOOKUP(D1834,Tabelle1!$A$2:$C$9,3,0))</f>
        <v>Uninf</v>
      </c>
      <c r="I1834" t="str">
        <f t="shared" si="112"/>
        <v>Uninf_Po_1_-</v>
      </c>
      <c r="J1834">
        <v>1</v>
      </c>
      <c r="K1834">
        <v>4</v>
      </c>
      <c r="L1834">
        <v>2</v>
      </c>
      <c r="M1834" t="str">
        <f t="shared" si="113"/>
        <v>re17-2</v>
      </c>
      <c r="N1834">
        <v>13</v>
      </c>
      <c r="O1834">
        <v>0</v>
      </c>
      <c r="P1834">
        <v>44</v>
      </c>
      <c r="Q1834">
        <v>24.3</v>
      </c>
      <c r="R1834" t="s">
        <v>14</v>
      </c>
      <c r="S1834">
        <v>24</v>
      </c>
      <c r="T1834" s="4" t="s">
        <v>42</v>
      </c>
      <c r="U1834" t="s">
        <v>16</v>
      </c>
      <c r="V1834">
        <v>16.842300082727199</v>
      </c>
      <c r="W1834">
        <f t="shared" si="114"/>
        <v>17</v>
      </c>
      <c r="X1834" t="s">
        <v>59</v>
      </c>
      <c r="Y1834" t="str">
        <f t="shared" si="115"/>
        <v>Po</v>
      </c>
    </row>
    <row r="1835" spans="1:25" x14ac:dyDescent="0.3">
      <c r="A1835">
        <v>248</v>
      </c>
      <c r="B1835">
        <v>1180</v>
      </c>
      <c r="C1835" t="s">
        <v>33</v>
      </c>
      <c r="D1835" t="s">
        <v>33</v>
      </c>
      <c r="E1835">
        <f>VLOOKUP(D1835,Tabelle1!$A$2:$B$9,2,0)</f>
        <v>1</v>
      </c>
      <c r="F1835" t="s">
        <v>55</v>
      </c>
      <c r="G1835" t="s">
        <v>61</v>
      </c>
      <c r="H1835" t="str">
        <f>IF(AND(VLOOKUP(D1835,Tabelle1!$A$2:$C$9,3,0)="Uninf", G1835="yes"),"Uninf-AB",VLOOKUP(D1835,Tabelle1!$A$2:$C$9,3,0))</f>
        <v>Uninf</v>
      </c>
      <c r="I1835" t="str">
        <f t="shared" si="112"/>
        <v>Uninf_Po_1_-</v>
      </c>
      <c r="J1835">
        <v>1</v>
      </c>
      <c r="K1835">
        <v>4</v>
      </c>
      <c r="L1835">
        <v>2</v>
      </c>
      <c r="M1835" t="str">
        <f t="shared" si="113"/>
        <v>re17-2</v>
      </c>
      <c r="N1835">
        <v>13</v>
      </c>
      <c r="O1835">
        <v>0</v>
      </c>
      <c r="P1835">
        <v>44</v>
      </c>
      <c r="Q1835">
        <v>24.3</v>
      </c>
      <c r="R1835" t="s">
        <v>14</v>
      </c>
      <c r="S1835">
        <v>24</v>
      </c>
      <c r="T1835" s="4" t="s">
        <v>42</v>
      </c>
      <c r="U1835" t="s">
        <v>16</v>
      </c>
      <c r="V1835">
        <v>17.037807753633501</v>
      </c>
      <c r="W1835">
        <f t="shared" si="114"/>
        <v>17</v>
      </c>
      <c r="X1835" t="s">
        <v>59</v>
      </c>
      <c r="Y1835" t="str">
        <f t="shared" si="115"/>
        <v>Po</v>
      </c>
    </row>
    <row r="1836" spans="1:25" x14ac:dyDescent="0.3">
      <c r="A1836">
        <v>250</v>
      </c>
      <c r="B1836">
        <v>1170</v>
      </c>
      <c r="C1836" t="s">
        <v>33</v>
      </c>
      <c r="D1836" t="s">
        <v>33</v>
      </c>
      <c r="E1836">
        <f>VLOOKUP(D1836,Tabelle1!$A$2:$B$9,2,0)</f>
        <v>1</v>
      </c>
      <c r="F1836" t="s">
        <v>55</v>
      </c>
      <c r="G1836" t="s">
        <v>61</v>
      </c>
      <c r="H1836" t="str">
        <f>IF(AND(VLOOKUP(D1836,Tabelle1!$A$2:$C$9,3,0)="Uninf", G1836="yes"),"Uninf-AB",VLOOKUP(D1836,Tabelle1!$A$2:$C$9,3,0))</f>
        <v>Uninf</v>
      </c>
      <c r="I1836" t="str">
        <f t="shared" si="112"/>
        <v>Uninf_Po_1_-</v>
      </c>
      <c r="J1836">
        <v>1</v>
      </c>
      <c r="K1836">
        <v>4</v>
      </c>
      <c r="L1836">
        <v>2</v>
      </c>
      <c r="M1836" t="str">
        <f t="shared" si="113"/>
        <v>re17-2</v>
      </c>
      <c r="N1836">
        <v>13</v>
      </c>
      <c r="O1836">
        <v>0</v>
      </c>
      <c r="P1836">
        <v>44</v>
      </c>
      <c r="Q1836">
        <v>24.3</v>
      </c>
      <c r="R1836" t="s">
        <v>14</v>
      </c>
      <c r="S1836">
        <v>24</v>
      </c>
      <c r="T1836" s="4" t="s">
        <v>42</v>
      </c>
      <c r="U1836" t="s">
        <v>16</v>
      </c>
      <c r="V1836">
        <v>17.048496264246499</v>
      </c>
      <c r="W1836">
        <f t="shared" si="114"/>
        <v>17</v>
      </c>
      <c r="X1836" t="s">
        <v>59</v>
      </c>
      <c r="Y1836" t="str">
        <f t="shared" si="115"/>
        <v>Po</v>
      </c>
    </row>
    <row r="1837" spans="1:25" x14ac:dyDescent="0.3">
      <c r="A1837">
        <v>240</v>
      </c>
      <c r="B1837">
        <v>1164</v>
      </c>
      <c r="C1837" t="s">
        <v>33</v>
      </c>
      <c r="D1837" t="s">
        <v>33</v>
      </c>
      <c r="E1837">
        <f>VLOOKUP(D1837,Tabelle1!$A$2:$B$9,2,0)</f>
        <v>1</v>
      </c>
      <c r="F1837" t="s">
        <v>55</v>
      </c>
      <c r="G1837" t="s">
        <v>61</v>
      </c>
      <c r="H1837" t="str">
        <f>IF(AND(VLOOKUP(D1837,Tabelle1!$A$2:$C$9,3,0)="Uninf", G1837="yes"),"Uninf-AB",VLOOKUP(D1837,Tabelle1!$A$2:$C$9,3,0))</f>
        <v>Uninf</v>
      </c>
      <c r="I1837" t="str">
        <f t="shared" si="112"/>
        <v>Uninf_Po_1_-</v>
      </c>
      <c r="J1837">
        <v>1</v>
      </c>
      <c r="K1837">
        <v>4</v>
      </c>
      <c r="L1837">
        <v>2</v>
      </c>
      <c r="M1837" t="str">
        <f t="shared" si="113"/>
        <v>re17-2</v>
      </c>
      <c r="N1837">
        <v>13</v>
      </c>
      <c r="O1837">
        <v>0</v>
      </c>
      <c r="P1837">
        <v>44</v>
      </c>
      <c r="Q1837">
        <v>24.3</v>
      </c>
      <c r="R1837" t="s">
        <v>14</v>
      </c>
      <c r="S1837">
        <v>24</v>
      </c>
      <c r="T1837" s="4" t="s">
        <v>42</v>
      </c>
      <c r="U1837" t="s">
        <v>16</v>
      </c>
      <c r="V1837">
        <v>17.002227423173299</v>
      </c>
      <c r="W1837">
        <f t="shared" si="114"/>
        <v>17</v>
      </c>
      <c r="X1837" t="s">
        <v>59</v>
      </c>
      <c r="Y1837" t="str">
        <f t="shared" si="115"/>
        <v>Po</v>
      </c>
    </row>
    <row r="1838" spans="1:25" x14ac:dyDescent="0.3">
      <c r="A1838">
        <v>254</v>
      </c>
      <c r="B1838">
        <v>1158</v>
      </c>
      <c r="C1838" t="s">
        <v>33</v>
      </c>
      <c r="D1838" t="s">
        <v>33</v>
      </c>
      <c r="E1838">
        <f>VLOOKUP(D1838,Tabelle1!$A$2:$B$9,2,0)</f>
        <v>1</v>
      </c>
      <c r="F1838" t="s">
        <v>55</v>
      </c>
      <c r="G1838" t="s">
        <v>61</v>
      </c>
      <c r="H1838" t="str">
        <f>IF(AND(VLOOKUP(D1838,Tabelle1!$A$2:$C$9,3,0)="Uninf", G1838="yes"),"Uninf-AB",VLOOKUP(D1838,Tabelle1!$A$2:$C$9,3,0))</f>
        <v>Uninf</v>
      </c>
      <c r="I1838" t="str">
        <f t="shared" si="112"/>
        <v>Uninf_Po_1_-</v>
      </c>
      <c r="J1838">
        <v>1</v>
      </c>
      <c r="K1838">
        <v>4</v>
      </c>
      <c r="L1838">
        <v>2</v>
      </c>
      <c r="M1838" t="str">
        <f t="shared" si="113"/>
        <v>re17-2</v>
      </c>
      <c r="N1838">
        <v>13</v>
      </c>
      <c r="O1838">
        <v>0</v>
      </c>
      <c r="P1838">
        <v>44</v>
      </c>
      <c r="Q1838">
        <v>24.3</v>
      </c>
      <c r="R1838" t="s">
        <v>14</v>
      </c>
      <c r="S1838">
        <v>24</v>
      </c>
      <c r="T1838" s="4" t="s">
        <v>42</v>
      </c>
      <c r="U1838" t="s">
        <v>16</v>
      </c>
      <c r="V1838">
        <v>17.0688484694737</v>
      </c>
      <c r="W1838">
        <f t="shared" si="114"/>
        <v>17</v>
      </c>
      <c r="X1838" t="s">
        <v>59</v>
      </c>
      <c r="Y1838" t="str">
        <f t="shared" si="115"/>
        <v>Po</v>
      </c>
    </row>
    <row r="1839" spans="1:25" x14ac:dyDescent="0.3">
      <c r="A1839">
        <v>248</v>
      </c>
      <c r="B1839">
        <v>1144</v>
      </c>
      <c r="C1839" t="s">
        <v>33</v>
      </c>
      <c r="D1839" t="s">
        <v>33</v>
      </c>
      <c r="E1839">
        <f>VLOOKUP(D1839,Tabelle1!$A$2:$B$9,2,0)</f>
        <v>1</v>
      </c>
      <c r="F1839" t="s">
        <v>55</v>
      </c>
      <c r="G1839" t="s">
        <v>61</v>
      </c>
      <c r="H1839" t="str">
        <f>IF(AND(VLOOKUP(D1839,Tabelle1!$A$2:$C$9,3,0)="Uninf", G1839="yes"),"Uninf-AB",VLOOKUP(D1839,Tabelle1!$A$2:$C$9,3,0))</f>
        <v>Uninf</v>
      </c>
      <c r="I1839" t="str">
        <f t="shared" si="112"/>
        <v>Uninf_Po_1_-</v>
      </c>
      <c r="J1839">
        <v>1</v>
      </c>
      <c r="K1839">
        <v>4</v>
      </c>
      <c r="L1839">
        <v>2</v>
      </c>
      <c r="M1839" t="str">
        <f t="shared" si="113"/>
        <v>re17-2</v>
      </c>
      <c r="N1839">
        <v>13</v>
      </c>
      <c r="O1839">
        <v>0</v>
      </c>
      <c r="P1839">
        <v>44</v>
      </c>
      <c r="Q1839">
        <v>24.3</v>
      </c>
      <c r="R1839" t="s">
        <v>14</v>
      </c>
      <c r="S1839">
        <v>24</v>
      </c>
      <c r="T1839" s="4" t="s">
        <v>42</v>
      </c>
      <c r="U1839" t="s">
        <v>16</v>
      </c>
      <c r="V1839">
        <v>17.042419425628299</v>
      </c>
      <c r="W1839">
        <f t="shared" si="114"/>
        <v>17</v>
      </c>
      <c r="X1839" t="s">
        <v>59</v>
      </c>
      <c r="Y1839" t="str">
        <f t="shared" si="115"/>
        <v>Po</v>
      </c>
    </row>
    <row r="1840" spans="1:25" x14ac:dyDescent="0.3">
      <c r="A1840">
        <v>244</v>
      </c>
      <c r="B1840">
        <v>1132</v>
      </c>
      <c r="C1840" t="s">
        <v>33</v>
      </c>
      <c r="D1840" t="s">
        <v>33</v>
      </c>
      <c r="E1840">
        <f>VLOOKUP(D1840,Tabelle1!$A$2:$B$9,2,0)</f>
        <v>1</v>
      </c>
      <c r="F1840" t="s">
        <v>55</v>
      </c>
      <c r="G1840" t="s">
        <v>61</v>
      </c>
      <c r="H1840" t="str">
        <f>IF(AND(VLOOKUP(D1840,Tabelle1!$A$2:$C$9,3,0)="Uninf", G1840="yes"),"Uninf-AB",VLOOKUP(D1840,Tabelle1!$A$2:$C$9,3,0))</f>
        <v>Uninf</v>
      </c>
      <c r="I1840" t="str">
        <f t="shared" si="112"/>
        <v>Uninf_Po_1_-</v>
      </c>
      <c r="J1840">
        <v>1</v>
      </c>
      <c r="K1840">
        <v>4</v>
      </c>
      <c r="L1840">
        <v>2</v>
      </c>
      <c r="M1840" t="str">
        <f t="shared" si="113"/>
        <v>re17-2</v>
      </c>
      <c r="N1840">
        <v>13</v>
      </c>
      <c r="O1840">
        <v>0</v>
      </c>
      <c r="P1840">
        <v>44</v>
      </c>
      <c r="Q1840">
        <v>24.3</v>
      </c>
      <c r="R1840" t="s">
        <v>14</v>
      </c>
      <c r="S1840">
        <v>24</v>
      </c>
      <c r="T1840" s="4" t="s">
        <v>42</v>
      </c>
      <c r="U1840" t="s">
        <v>16</v>
      </c>
      <c r="V1840">
        <v>17.025141668397598</v>
      </c>
      <c r="W1840">
        <f t="shared" si="114"/>
        <v>17</v>
      </c>
      <c r="X1840" t="s">
        <v>59</v>
      </c>
      <c r="Y1840" t="str">
        <f t="shared" si="115"/>
        <v>Po</v>
      </c>
    </row>
    <row r="1841" spans="1:25" x14ac:dyDescent="0.3">
      <c r="A1841">
        <v>232</v>
      </c>
      <c r="B1841">
        <v>1126</v>
      </c>
      <c r="C1841" t="s">
        <v>33</v>
      </c>
      <c r="D1841" t="s">
        <v>33</v>
      </c>
      <c r="E1841">
        <f>VLOOKUP(D1841,Tabelle1!$A$2:$B$9,2,0)</f>
        <v>1</v>
      </c>
      <c r="F1841" t="s">
        <v>55</v>
      </c>
      <c r="G1841" t="s">
        <v>61</v>
      </c>
      <c r="H1841" t="str">
        <f>IF(AND(VLOOKUP(D1841,Tabelle1!$A$2:$C$9,3,0)="Uninf", G1841="yes"),"Uninf-AB",VLOOKUP(D1841,Tabelle1!$A$2:$C$9,3,0))</f>
        <v>Uninf</v>
      </c>
      <c r="I1841" t="str">
        <f t="shared" si="112"/>
        <v>Uninf_Po_1_-</v>
      </c>
      <c r="J1841">
        <v>1</v>
      </c>
      <c r="K1841">
        <v>4</v>
      </c>
      <c r="L1841">
        <v>2</v>
      </c>
      <c r="M1841" t="str">
        <f t="shared" si="113"/>
        <v>re17-2</v>
      </c>
      <c r="N1841">
        <v>13</v>
      </c>
      <c r="O1841">
        <v>0</v>
      </c>
      <c r="P1841">
        <v>44</v>
      </c>
      <c r="Q1841">
        <v>24.3</v>
      </c>
      <c r="R1841" t="s">
        <v>14</v>
      </c>
      <c r="S1841">
        <v>24</v>
      </c>
      <c r="T1841" s="4" t="s">
        <v>42</v>
      </c>
      <c r="U1841" t="s">
        <v>16</v>
      </c>
      <c r="V1841">
        <v>16.969465336709899</v>
      </c>
      <c r="W1841">
        <f t="shared" si="114"/>
        <v>17</v>
      </c>
      <c r="X1841" t="s">
        <v>59</v>
      </c>
      <c r="Y1841" t="str">
        <f t="shared" si="115"/>
        <v>Po</v>
      </c>
    </row>
    <row r="1842" spans="1:25" x14ac:dyDescent="0.3">
      <c r="A1842">
        <v>236</v>
      </c>
      <c r="B1842">
        <v>1116</v>
      </c>
      <c r="C1842" t="s">
        <v>33</v>
      </c>
      <c r="D1842" t="s">
        <v>33</v>
      </c>
      <c r="E1842">
        <f>VLOOKUP(D1842,Tabelle1!$A$2:$B$9,2,0)</f>
        <v>1</v>
      </c>
      <c r="F1842" t="s">
        <v>55</v>
      </c>
      <c r="G1842" t="s">
        <v>61</v>
      </c>
      <c r="H1842" t="str">
        <f>IF(AND(VLOOKUP(D1842,Tabelle1!$A$2:$C$9,3,0)="Uninf", G1842="yes"),"Uninf-AB",VLOOKUP(D1842,Tabelle1!$A$2:$C$9,3,0))</f>
        <v>Uninf</v>
      </c>
      <c r="I1842" t="str">
        <f t="shared" si="112"/>
        <v>Uninf_Po_1_-</v>
      </c>
      <c r="J1842">
        <v>1</v>
      </c>
      <c r="K1842">
        <v>4</v>
      </c>
      <c r="L1842">
        <v>2</v>
      </c>
      <c r="M1842" t="str">
        <f t="shared" si="113"/>
        <v>re17-2</v>
      </c>
      <c r="N1842">
        <v>13</v>
      </c>
      <c r="O1842">
        <v>0</v>
      </c>
      <c r="P1842">
        <v>44</v>
      </c>
      <c r="Q1842">
        <v>24.3</v>
      </c>
      <c r="R1842" t="s">
        <v>14</v>
      </c>
      <c r="S1842">
        <v>24</v>
      </c>
      <c r="T1842" s="4" t="s">
        <v>42</v>
      </c>
      <c r="U1842" t="s">
        <v>16</v>
      </c>
      <c r="V1842">
        <v>16.989561337937399</v>
      </c>
      <c r="W1842">
        <f t="shared" si="114"/>
        <v>17</v>
      </c>
      <c r="X1842" t="s">
        <v>59</v>
      </c>
      <c r="Y1842" t="str">
        <f t="shared" si="115"/>
        <v>Po</v>
      </c>
    </row>
    <row r="1843" spans="1:25" x14ac:dyDescent="0.3">
      <c r="A1843">
        <v>250</v>
      </c>
      <c r="B1843">
        <v>1114</v>
      </c>
      <c r="C1843" t="s">
        <v>33</v>
      </c>
      <c r="D1843" t="s">
        <v>33</v>
      </c>
      <c r="E1843">
        <f>VLOOKUP(D1843,Tabelle1!$A$2:$B$9,2,0)</f>
        <v>1</v>
      </c>
      <c r="F1843" t="s">
        <v>55</v>
      </c>
      <c r="G1843" t="s">
        <v>61</v>
      </c>
      <c r="H1843" t="str">
        <f>IF(AND(VLOOKUP(D1843,Tabelle1!$A$2:$C$9,3,0)="Uninf", G1843="yes"),"Uninf-AB",VLOOKUP(D1843,Tabelle1!$A$2:$C$9,3,0))</f>
        <v>Uninf</v>
      </c>
      <c r="I1843" t="str">
        <f t="shared" si="112"/>
        <v>Uninf_Po_1_-</v>
      </c>
      <c r="J1843">
        <v>1</v>
      </c>
      <c r="K1843">
        <v>4</v>
      </c>
      <c r="L1843">
        <v>2</v>
      </c>
      <c r="M1843" t="str">
        <f t="shared" si="113"/>
        <v>re17-2</v>
      </c>
      <c r="N1843">
        <v>13</v>
      </c>
      <c r="O1843">
        <v>0</v>
      </c>
      <c r="P1843">
        <v>44</v>
      </c>
      <c r="Q1843">
        <v>24.3</v>
      </c>
      <c r="R1843" t="s">
        <v>14</v>
      </c>
      <c r="S1843">
        <v>24</v>
      </c>
      <c r="T1843" s="4" t="s">
        <v>42</v>
      </c>
      <c r="U1843" t="s">
        <v>16</v>
      </c>
      <c r="V1843">
        <v>17.055669976238502</v>
      </c>
      <c r="W1843">
        <f t="shared" si="114"/>
        <v>17</v>
      </c>
      <c r="X1843" t="s">
        <v>59</v>
      </c>
      <c r="Y1843" t="str">
        <f t="shared" si="115"/>
        <v>Po</v>
      </c>
    </row>
    <row r="1844" spans="1:25" x14ac:dyDescent="0.3">
      <c r="A1844">
        <v>262</v>
      </c>
      <c r="B1844">
        <v>1128</v>
      </c>
      <c r="C1844" t="s">
        <v>33</v>
      </c>
      <c r="D1844" t="s">
        <v>33</v>
      </c>
      <c r="E1844">
        <f>VLOOKUP(D1844,Tabelle1!$A$2:$B$9,2,0)</f>
        <v>1</v>
      </c>
      <c r="F1844" t="s">
        <v>55</v>
      </c>
      <c r="G1844" t="s">
        <v>61</v>
      </c>
      <c r="H1844" t="str">
        <f>IF(AND(VLOOKUP(D1844,Tabelle1!$A$2:$C$9,3,0)="Uninf", G1844="yes"),"Uninf-AB",VLOOKUP(D1844,Tabelle1!$A$2:$C$9,3,0))</f>
        <v>Uninf</v>
      </c>
      <c r="I1844" t="str">
        <f t="shared" si="112"/>
        <v>Uninf_Po_1_-</v>
      </c>
      <c r="J1844">
        <v>1</v>
      </c>
      <c r="K1844">
        <v>4</v>
      </c>
      <c r="L1844">
        <v>2</v>
      </c>
      <c r="M1844" t="str">
        <f t="shared" si="113"/>
        <v>re17-2</v>
      </c>
      <c r="N1844">
        <v>13</v>
      </c>
      <c r="O1844">
        <v>0</v>
      </c>
      <c r="P1844">
        <v>44</v>
      </c>
      <c r="Q1844">
        <v>24.3</v>
      </c>
      <c r="R1844" t="s">
        <v>14</v>
      </c>
      <c r="S1844">
        <v>24</v>
      </c>
      <c r="T1844" s="4" t="s">
        <v>42</v>
      </c>
      <c r="U1844" t="s">
        <v>16</v>
      </c>
      <c r="V1844">
        <v>17.110321491927401</v>
      </c>
      <c r="W1844">
        <f t="shared" si="114"/>
        <v>17</v>
      </c>
      <c r="X1844" t="s">
        <v>59</v>
      </c>
      <c r="Y1844" t="str">
        <f t="shared" si="115"/>
        <v>Po</v>
      </c>
    </row>
    <row r="1845" spans="1:25" x14ac:dyDescent="0.3">
      <c r="A1845">
        <v>282</v>
      </c>
      <c r="B1845">
        <v>1124</v>
      </c>
      <c r="C1845" t="s">
        <v>33</v>
      </c>
      <c r="D1845" t="s">
        <v>33</v>
      </c>
      <c r="E1845">
        <f>VLOOKUP(D1845,Tabelle1!$A$2:$B$9,2,0)</f>
        <v>1</v>
      </c>
      <c r="F1845" t="s">
        <v>55</v>
      </c>
      <c r="G1845" t="s">
        <v>61</v>
      </c>
      <c r="H1845" t="str">
        <f>IF(AND(VLOOKUP(D1845,Tabelle1!$A$2:$C$9,3,0)="Uninf", G1845="yes"),"Uninf-AB",VLOOKUP(D1845,Tabelle1!$A$2:$C$9,3,0))</f>
        <v>Uninf</v>
      </c>
      <c r="I1845" t="str">
        <f t="shared" si="112"/>
        <v>Uninf_Po_1_-</v>
      </c>
      <c r="J1845">
        <v>1</v>
      </c>
      <c r="K1845">
        <v>4</v>
      </c>
      <c r="L1845">
        <v>2</v>
      </c>
      <c r="M1845" t="str">
        <f t="shared" si="113"/>
        <v>re17-2</v>
      </c>
      <c r="N1845">
        <v>13</v>
      </c>
      <c r="O1845">
        <v>0</v>
      </c>
      <c r="P1845">
        <v>44</v>
      </c>
      <c r="Q1845">
        <v>24.3</v>
      </c>
      <c r="R1845" t="s">
        <v>14</v>
      </c>
      <c r="S1845">
        <v>24</v>
      </c>
      <c r="T1845" s="4" t="s">
        <v>42</v>
      </c>
      <c r="U1845" t="s">
        <v>16</v>
      </c>
      <c r="V1845">
        <v>17.204908806071501</v>
      </c>
      <c r="W1845">
        <f t="shared" si="114"/>
        <v>17</v>
      </c>
      <c r="X1845" t="s">
        <v>59</v>
      </c>
      <c r="Y1845" t="str">
        <f t="shared" si="115"/>
        <v>Po</v>
      </c>
    </row>
    <row r="1846" spans="1:25" x14ac:dyDescent="0.3">
      <c r="A1846">
        <v>404</v>
      </c>
      <c r="B1846">
        <v>1114</v>
      </c>
      <c r="C1846" t="s">
        <v>33</v>
      </c>
      <c r="D1846" t="s">
        <v>33</v>
      </c>
      <c r="E1846">
        <f>VLOOKUP(D1846,Tabelle1!$A$2:$B$9,2,0)</f>
        <v>1</v>
      </c>
      <c r="F1846" t="s">
        <v>55</v>
      </c>
      <c r="G1846" t="s">
        <v>61</v>
      </c>
      <c r="H1846" t="str">
        <f>IF(AND(VLOOKUP(D1846,Tabelle1!$A$2:$C$9,3,0)="Uninf", G1846="yes"),"Uninf-AB",VLOOKUP(D1846,Tabelle1!$A$2:$C$9,3,0))</f>
        <v>Uninf</v>
      </c>
      <c r="I1846" t="str">
        <f t="shared" si="112"/>
        <v>Uninf_Po_1_-</v>
      </c>
      <c r="J1846">
        <v>1</v>
      </c>
      <c r="K1846">
        <v>4</v>
      </c>
      <c r="L1846">
        <v>2</v>
      </c>
      <c r="M1846" t="str">
        <f t="shared" si="113"/>
        <v>re17-2</v>
      </c>
      <c r="N1846">
        <v>13</v>
      </c>
      <c r="O1846">
        <v>0</v>
      </c>
      <c r="P1846">
        <v>44</v>
      </c>
      <c r="Q1846">
        <v>24.3</v>
      </c>
      <c r="R1846" t="s">
        <v>14</v>
      </c>
      <c r="S1846">
        <v>24</v>
      </c>
      <c r="T1846" s="4" t="s">
        <v>42</v>
      </c>
      <c r="U1846" t="s">
        <v>16</v>
      </c>
      <c r="V1846">
        <v>17.780046753553101</v>
      </c>
      <c r="W1846">
        <f t="shared" si="114"/>
        <v>18</v>
      </c>
      <c r="X1846" t="s">
        <v>59</v>
      </c>
      <c r="Y1846" t="str">
        <f t="shared" si="115"/>
        <v>Po</v>
      </c>
    </row>
    <row r="1847" spans="1:25" x14ac:dyDescent="0.3">
      <c r="A1847">
        <v>422</v>
      </c>
      <c r="B1847">
        <v>1126</v>
      </c>
      <c r="C1847" t="s">
        <v>33</v>
      </c>
      <c r="D1847" t="s">
        <v>33</v>
      </c>
      <c r="E1847">
        <f>VLOOKUP(D1847,Tabelle1!$A$2:$B$9,2,0)</f>
        <v>1</v>
      </c>
      <c r="F1847" t="s">
        <v>55</v>
      </c>
      <c r="G1847" t="s">
        <v>61</v>
      </c>
      <c r="H1847" t="str">
        <f>IF(AND(VLOOKUP(D1847,Tabelle1!$A$2:$C$9,3,0)="Uninf", G1847="yes"),"Uninf-AB",VLOOKUP(D1847,Tabelle1!$A$2:$C$9,3,0))</f>
        <v>Uninf</v>
      </c>
      <c r="I1847" t="str">
        <f t="shared" si="112"/>
        <v>Uninf_Po_1_-</v>
      </c>
      <c r="J1847">
        <v>1</v>
      </c>
      <c r="K1847">
        <v>4</v>
      </c>
      <c r="L1847">
        <v>2</v>
      </c>
      <c r="M1847" t="str">
        <f t="shared" si="113"/>
        <v>re17-2</v>
      </c>
      <c r="N1847">
        <v>13</v>
      </c>
      <c r="O1847">
        <v>0</v>
      </c>
      <c r="P1847">
        <v>44</v>
      </c>
      <c r="Q1847">
        <v>24.3</v>
      </c>
      <c r="R1847" t="s">
        <v>14</v>
      </c>
      <c r="S1847">
        <v>24</v>
      </c>
      <c r="T1847" s="4" t="s">
        <v>42</v>
      </c>
      <c r="U1847" t="s">
        <v>16</v>
      </c>
      <c r="V1847">
        <v>17.863176945085101</v>
      </c>
      <c r="W1847">
        <f t="shared" si="114"/>
        <v>18</v>
      </c>
      <c r="X1847" t="s">
        <v>59</v>
      </c>
      <c r="Y1847" t="str">
        <f t="shared" si="115"/>
        <v>Po</v>
      </c>
    </row>
    <row r="1848" spans="1:25" x14ac:dyDescent="0.3">
      <c r="A1848">
        <v>410</v>
      </c>
      <c r="B1848">
        <v>1148</v>
      </c>
      <c r="C1848" t="s">
        <v>33</v>
      </c>
      <c r="D1848" t="s">
        <v>33</v>
      </c>
      <c r="E1848">
        <f>VLOOKUP(D1848,Tabelle1!$A$2:$B$9,2,0)</f>
        <v>1</v>
      </c>
      <c r="F1848" t="s">
        <v>55</v>
      </c>
      <c r="G1848" t="s">
        <v>61</v>
      </c>
      <c r="H1848" t="str">
        <f>IF(AND(VLOOKUP(D1848,Tabelle1!$A$2:$C$9,3,0)="Uninf", G1848="yes"),"Uninf-AB",VLOOKUP(D1848,Tabelle1!$A$2:$C$9,3,0))</f>
        <v>Uninf</v>
      </c>
      <c r="I1848" t="str">
        <f t="shared" si="112"/>
        <v>Uninf_Po_1_-</v>
      </c>
      <c r="J1848">
        <v>1</v>
      </c>
      <c r="K1848">
        <v>4</v>
      </c>
      <c r="L1848">
        <v>2</v>
      </c>
      <c r="M1848" t="str">
        <f t="shared" si="113"/>
        <v>re17-2</v>
      </c>
      <c r="N1848">
        <v>13</v>
      </c>
      <c r="O1848">
        <v>0</v>
      </c>
      <c r="P1848">
        <v>44</v>
      </c>
      <c r="Q1848">
        <v>24.3</v>
      </c>
      <c r="R1848" t="s">
        <v>14</v>
      </c>
      <c r="S1848">
        <v>24</v>
      </c>
      <c r="T1848" s="4" t="s">
        <v>42</v>
      </c>
      <c r="U1848" t="s">
        <v>16</v>
      </c>
      <c r="V1848">
        <v>17.8039137574014</v>
      </c>
      <c r="W1848">
        <f t="shared" si="114"/>
        <v>18</v>
      </c>
      <c r="X1848" t="s">
        <v>59</v>
      </c>
      <c r="Y1848" t="str">
        <f t="shared" si="115"/>
        <v>Po</v>
      </c>
    </row>
    <row r="1849" spans="1:25" x14ac:dyDescent="0.3">
      <c r="A1849">
        <v>422</v>
      </c>
      <c r="B1849">
        <v>1152</v>
      </c>
      <c r="C1849" t="s">
        <v>33</v>
      </c>
      <c r="D1849" t="s">
        <v>33</v>
      </c>
      <c r="E1849">
        <f>VLOOKUP(D1849,Tabelle1!$A$2:$B$9,2,0)</f>
        <v>1</v>
      </c>
      <c r="F1849" t="s">
        <v>55</v>
      </c>
      <c r="G1849" t="s">
        <v>61</v>
      </c>
      <c r="H1849" t="str">
        <f>IF(AND(VLOOKUP(D1849,Tabelle1!$A$2:$C$9,3,0)="Uninf", G1849="yes"),"Uninf-AB",VLOOKUP(D1849,Tabelle1!$A$2:$C$9,3,0))</f>
        <v>Uninf</v>
      </c>
      <c r="I1849" t="str">
        <f t="shared" si="112"/>
        <v>Uninf_Po_1_-</v>
      </c>
      <c r="J1849">
        <v>1</v>
      </c>
      <c r="K1849">
        <v>4</v>
      </c>
      <c r="L1849">
        <v>2</v>
      </c>
      <c r="M1849" t="str">
        <f t="shared" si="113"/>
        <v>re17-2</v>
      </c>
      <c r="N1849">
        <v>13</v>
      </c>
      <c r="O1849">
        <v>0</v>
      </c>
      <c r="P1849">
        <v>44</v>
      </c>
      <c r="Q1849">
        <v>24.3</v>
      </c>
      <c r="R1849" t="s">
        <v>14</v>
      </c>
      <c r="S1849">
        <v>24</v>
      </c>
      <c r="T1849" s="4" t="s">
        <v>42</v>
      </c>
      <c r="U1849" t="s">
        <v>16</v>
      </c>
      <c r="V1849">
        <v>17.8598462930889</v>
      </c>
      <c r="W1849">
        <f t="shared" si="114"/>
        <v>18</v>
      </c>
      <c r="X1849" t="s">
        <v>59</v>
      </c>
      <c r="Y1849" t="str">
        <f t="shared" si="115"/>
        <v>Po</v>
      </c>
    </row>
    <row r="1850" spans="1:25" x14ac:dyDescent="0.3">
      <c r="A1850">
        <v>426</v>
      </c>
      <c r="B1850">
        <v>1142</v>
      </c>
      <c r="C1850" t="s">
        <v>33</v>
      </c>
      <c r="D1850" t="s">
        <v>33</v>
      </c>
      <c r="E1850">
        <f>VLOOKUP(D1850,Tabelle1!$A$2:$B$9,2,0)</f>
        <v>1</v>
      </c>
      <c r="F1850" t="s">
        <v>55</v>
      </c>
      <c r="G1850" t="s">
        <v>61</v>
      </c>
      <c r="H1850" t="str">
        <f>IF(AND(VLOOKUP(D1850,Tabelle1!$A$2:$C$9,3,0)="Uninf", G1850="yes"),"Uninf-AB",VLOOKUP(D1850,Tabelle1!$A$2:$C$9,3,0))</f>
        <v>Uninf</v>
      </c>
      <c r="I1850" t="str">
        <f t="shared" si="112"/>
        <v>Uninf_Po_1_-</v>
      </c>
      <c r="J1850">
        <v>1</v>
      </c>
      <c r="K1850">
        <v>4</v>
      </c>
      <c r="L1850">
        <v>2</v>
      </c>
      <c r="M1850" t="str">
        <f t="shared" si="113"/>
        <v>re17-2</v>
      </c>
      <c r="N1850">
        <v>13</v>
      </c>
      <c r="O1850">
        <v>0</v>
      </c>
      <c r="P1850">
        <v>44</v>
      </c>
      <c r="Q1850">
        <v>24.3</v>
      </c>
      <c r="R1850" t="s">
        <v>14</v>
      </c>
      <c r="S1850">
        <v>24</v>
      </c>
      <c r="T1850" s="4" t="s">
        <v>42</v>
      </c>
      <c r="U1850" t="s">
        <v>16</v>
      </c>
      <c r="V1850">
        <v>17.8799422943164</v>
      </c>
      <c r="W1850">
        <f t="shared" si="114"/>
        <v>18</v>
      </c>
      <c r="X1850" t="s">
        <v>59</v>
      </c>
      <c r="Y1850" t="str">
        <f t="shared" si="115"/>
        <v>Po</v>
      </c>
    </row>
    <row r="1851" spans="1:25" x14ac:dyDescent="0.3">
      <c r="A1851">
        <v>446</v>
      </c>
      <c r="B1851">
        <v>1144</v>
      </c>
      <c r="C1851" t="s">
        <v>33</v>
      </c>
      <c r="D1851" t="s">
        <v>33</v>
      </c>
      <c r="E1851">
        <f>VLOOKUP(D1851,Tabelle1!$A$2:$B$9,2,0)</f>
        <v>1</v>
      </c>
      <c r="F1851" t="s">
        <v>55</v>
      </c>
      <c r="G1851" t="s">
        <v>61</v>
      </c>
      <c r="H1851" t="str">
        <f>IF(AND(VLOOKUP(D1851,Tabelle1!$A$2:$C$9,3,0)="Uninf", G1851="yes"),"Uninf-AB",VLOOKUP(D1851,Tabelle1!$A$2:$C$9,3,0))</f>
        <v>Uninf</v>
      </c>
      <c r="I1851" t="str">
        <f t="shared" si="112"/>
        <v>Uninf_Po_1_-</v>
      </c>
      <c r="J1851">
        <v>1</v>
      </c>
      <c r="K1851">
        <v>4</v>
      </c>
      <c r="L1851">
        <v>2</v>
      </c>
      <c r="M1851" t="str">
        <f t="shared" si="113"/>
        <v>re17-2</v>
      </c>
      <c r="N1851">
        <v>13</v>
      </c>
      <c r="O1851">
        <v>0</v>
      </c>
      <c r="P1851">
        <v>44</v>
      </c>
      <c r="Q1851">
        <v>24.3</v>
      </c>
      <c r="R1851" t="s">
        <v>14</v>
      </c>
      <c r="S1851">
        <v>24</v>
      </c>
      <c r="T1851" s="4" t="s">
        <v>42</v>
      </c>
      <c r="U1851" t="s">
        <v>16</v>
      </c>
      <c r="V1851">
        <v>17.973760996461401</v>
      </c>
      <c r="W1851">
        <f t="shared" si="114"/>
        <v>18</v>
      </c>
      <c r="X1851" t="s">
        <v>59</v>
      </c>
      <c r="Y1851" t="str">
        <f t="shared" si="115"/>
        <v>Po</v>
      </c>
    </row>
    <row r="1852" spans="1:25" x14ac:dyDescent="0.3">
      <c r="A1852">
        <v>444</v>
      </c>
      <c r="B1852">
        <v>1142</v>
      </c>
      <c r="C1852" t="s">
        <v>33</v>
      </c>
      <c r="D1852" t="s">
        <v>33</v>
      </c>
      <c r="E1852">
        <f>VLOOKUP(D1852,Tabelle1!$A$2:$B$9,2,0)</f>
        <v>1</v>
      </c>
      <c r="F1852" t="s">
        <v>55</v>
      </c>
      <c r="G1852" t="s">
        <v>61</v>
      </c>
      <c r="H1852" t="str">
        <f>IF(AND(VLOOKUP(D1852,Tabelle1!$A$2:$C$9,3,0)="Uninf", G1852="yes"),"Uninf-AB",VLOOKUP(D1852,Tabelle1!$A$2:$C$9,3,0))</f>
        <v>Uninf</v>
      </c>
      <c r="I1852" t="str">
        <f t="shared" si="112"/>
        <v>Uninf_Po_1_-</v>
      </c>
      <c r="J1852">
        <v>1</v>
      </c>
      <c r="K1852">
        <v>4</v>
      </c>
      <c r="L1852">
        <v>2</v>
      </c>
      <c r="M1852" t="str">
        <f t="shared" si="113"/>
        <v>re17-2</v>
      </c>
      <c r="N1852">
        <v>13</v>
      </c>
      <c r="O1852">
        <v>0</v>
      </c>
      <c r="P1852">
        <v>44</v>
      </c>
      <c r="Q1852">
        <v>24.3</v>
      </c>
      <c r="R1852" t="s">
        <v>14</v>
      </c>
      <c r="S1852">
        <v>24</v>
      </c>
      <c r="T1852" s="4" t="s">
        <v>42</v>
      </c>
      <c r="U1852" t="s">
        <v>16</v>
      </c>
      <c r="V1852">
        <v>17.964609709846702</v>
      </c>
      <c r="W1852">
        <f t="shared" si="114"/>
        <v>18</v>
      </c>
      <c r="X1852" t="s">
        <v>59</v>
      </c>
      <c r="Y1852" t="str">
        <f t="shared" si="115"/>
        <v>Po</v>
      </c>
    </row>
    <row r="1853" spans="1:25" x14ac:dyDescent="0.3">
      <c r="A1853">
        <v>62</v>
      </c>
      <c r="B1853">
        <v>1076</v>
      </c>
      <c r="C1853" t="s">
        <v>33</v>
      </c>
      <c r="D1853" t="s">
        <v>33</v>
      </c>
      <c r="E1853">
        <f>VLOOKUP(D1853,Tabelle1!$A$2:$B$9,2,0)</f>
        <v>1</v>
      </c>
      <c r="F1853" t="s">
        <v>55</v>
      </c>
      <c r="G1853" t="s">
        <v>61</v>
      </c>
      <c r="H1853" t="str">
        <f>IF(AND(VLOOKUP(D1853,Tabelle1!$A$2:$C$9,3,0)="Uninf", G1853="yes"),"Uninf-AB",VLOOKUP(D1853,Tabelle1!$A$2:$C$9,3,0))</f>
        <v>Uninf</v>
      </c>
      <c r="I1853" t="str">
        <f t="shared" si="112"/>
        <v>Uninf_Po_1_-</v>
      </c>
      <c r="J1853">
        <v>2</v>
      </c>
      <c r="K1853">
        <v>7</v>
      </c>
      <c r="L1853">
        <v>3</v>
      </c>
      <c r="M1853" t="str">
        <f t="shared" si="113"/>
        <v>re17-3</v>
      </c>
      <c r="N1853">
        <v>13</v>
      </c>
      <c r="O1853">
        <v>30</v>
      </c>
      <c r="P1853">
        <v>50</v>
      </c>
      <c r="Q1853">
        <v>24.1</v>
      </c>
      <c r="R1853" t="s">
        <v>14</v>
      </c>
      <c r="S1853">
        <v>24</v>
      </c>
      <c r="T1853" s="4" t="s">
        <v>42</v>
      </c>
      <c r="U1853" t="s">
        <v>34</v>
      </c>
      <c r="V1853">
        <v>17.222205518526899</v>
      </c>
      <c r="W1853">
        <f t="shared" si="114"/>
        <v>17</v>
      </c>
      <c r="X1853" t="s">
        <v>59</v>
      </c>
      <c r="Y1853" t="str">
        <f t="shared" si="115"/>
        <v>Po</v>
      </c>
    </row>
    <row r="1854" spans="1:25" x14ac:dyDescent="0.3">
      <c r="A1854">
        <v>82</v>
      </c>
      <c r="B1854">
        <v>1090</v>
      </c>
      <c r="C1854" t="s">
        <v>33</v>
      </c>
      <c r="D1854" t="s">
        <v>33</v>
      </c>
      <c r="E1854">
        <f>VLOOKUP(D1854,Tabelle1!$A$2:$B$9,2,0)</f>
        <v>1</v>
      </c>
      <c r="F1854" t="s">
        <v>55</v>
      </c>
      <c r="G1854" t="s">
        <v>61</v>
      </c>
      <c r="H1854" t="str">
        <f>IF(AND(VLOOKUP(D1854,Tabelle1!$A$2:$C$9,3,0)="Uninf", G1854="yes"),"Uninf-AB",VLOOKUP(D1854,Tabelle1!$A$2:$C$9,3,0))</f>
        <v>Uninf</v>
      </c>
      <c r="I1854" t="str">
        <f t="shared" si="112"/>
        <v>Uninf_Po_1_-</v>
      </c>
      <c r="J1854">
        <v>2</v>
      </c>
      <c r="K1854">
        <v>7</v>
      </c>
      <c r="L1854">
        <v>3</v>
      </c>
      <c r="M1854" t="str">
        <f t="shared" si="113"/>
        <v>re17-3</v>
      </c>
      <c r="N1854">
        <v>13</v>
      </c>
      <c r="O1854">
        <v>30</v>
      </c>
      <c r="P1854">
        <v>50</v>
      </c>
      <c r="Q1854">
        <v>24.1</v>
      </c>
      <c r="R1854" t="s">
        <v>14</v>
      </c>
      <c r="S1854">
        <v>24</v>
      </c>
      <c r="T1854" s="4" t="s">
        <v>42</v>
      </c>
      <c r="U1854" t="s">
        <v>34</v>
      </c>
      <c r="V1854">
        <v>17.310184983364199</v>
      </c>
      <c r="W1854">
        <f t="shared" si="114"/>
        <v>17</v>
      </c>
      <c r="X1854" t="s">
        <v>59</v>
      </c>
      <c r="Y1854" t="str">
        <f t="shared" si="115"/>
        <v>Po</v>
      </c>
    </row>
    <row r="1855" spans="1:25" x14ac:dyDescent="0.3">
      <c r="A1855">
        <v>86</v>
      </c>
      <c r="B1855">
        <v>1068</v>
      </c>
      <c r="C1855" t="s">
        <v>33</v>
      </c>
      <c r="D1855" t="s">
        <v>33</v>
      </c>
      <c r="E1855">
        <f>VLOOKUP(D1855,Tabelle1!$A$2:$B$9,2,0)</f>
        <v>1</v>
      </c>
      <c r="F1855" t="s">
        <v>55</v>
      </c>
      <c r="G1855" t="s">
        <v>61</v>
      </c>
      <c r="H1855" t="str">
        <f>IF(AND(VLOOKUP(D1855,Tabelle1!$A$2:$C$9,3,0)="Uninf", G1855="yes"),"Uninf-AB",VLOOKUP(D1855,Tabelle1!$A$2:$C$9,3,0))</f>
        <v>Uninf</v>
      </c>
      <c r="I1855" t="str">
        <f t="shared" si="112"/>
        <v>Uninf_Po_1_-</v>
      </c>
      <c r="J1855">
        <v>2</v>
      </c>
      <c r="K1855">
        <v>7</v>
      </c>
      <c r="L1855">
        <v>3</v>
      </c>
      <c r="M1855" t="str">
        <f t="shared" si="113"/>
        <v>re17-3</v>
      </c>
      <c r="N1855">
        <v>13</v>
      </c>
      <c r="O1855">
        <v>30</v>
      </c>
      <c r="P1855">
        <v>50</v>
      </c>
      <c r="Q1855">
        <v>24.1</v>
      </c>
      <c r="R1855" t="s">
        <v>14</v>
      </c>
      <c r="S1855">
        <v>24</v>
      </c>
      <c r="T1855" s="4" t="s">
        <v>42</v>
      </c>
      <c r="U1855" t="s">
        <v>34</v>
      </c>
      <c r="V1855">
        <v>17.330903540657399</v>
      </c>
      <c r="W1855">
        <f t="shared" si="114"/>
        <v>17</v>
      </c>
      <c r="X1855" t="s">
        <v>59</v>
      </c>
      <c r="Y1855" t="str">
        <f t="shared" si="115"/>
        <v>Po</v>
      </c>
    </row>
    <row r="1856" spans="1:25" x14ac:dyDescent="0.3">
      <c r="A1856">
        <v>76</v>
      </c>
      <c r="B1856">
        <v>1048</v>
      </c>
      <c r="C1856" t="s">
        <v>33</v>
      </c>
      <c r="D1856" t="s">
        <v>33</v>
      </c>
      <c r="E1856">
        <f>VLOOKUP(D1856,Tabelle1!$A$2:$B$9,2,0)</f>
        <v>1</v>
      </c>
      <c r="F1856" t="s">
        <v>55</v>
      </c>
      <c r="G1856" t="s">
        <v>61</v>
      </c>
      <c r="H1856" t="str">
        <f>IF(AND(VLOOKUP(D1856,Tabelle1!$A$2:$C$9,3,0)="Uninf", G1856="yes"),"Uninf-AB",VLOOKUP(D1856,Tabelle1!$A$2:$C$9,3,0))</f>
        <v>Uninf</v>
      </c>
      <c r="I1856" t="str">
        <f t="shared" si="112"/>
        <v>Uninf_Po_1_-</v>
      </c>
      <c r="J1856">
        <v>2</v>
      </c>
      <c r="K1856">
        <v>7</v>
      </c>
      <c r="L1856">
        <v>3</v>
      </c>
      <c r="M1856" t="str">
        <f t="shared" si="113"/>
        <v>re17-3</v>
      </c>
      <c r="N1856">
        <v>13</v>
      </c>
      <c r="O1856">
        <v>30</v>
      </c>
      <c r="P1856">
        <v>50</v>
      </c>
      <c r="Q1856">
        <v>24.1</v>
      </c>
      <c r="R1856" t="s">
        <v>14</v>
      </c>
      <c r="S1856">
        <v>24</v>
      </c>
      <c r="T1856" s="4" t="s">
        <v>42</v>
      </c>
      <c r="U1856" t="s">
        <v>34</v>
      </c>
      <c r="V1856">
        <v>17.288550688732101</v>
      </c>
      <c r="W1856">
        <f t="shared" si="114"/>
        <v>17</v>
      </c>
      <c r="X1856" t="s">
        <v>59</v>
      </c>
      <c r="Y1856" t="str">
        <f t="shared" si="115"/>
        <v>Po</v>
      </c>
    </row>
    <row r="1857" spans="1:25" x14ac:dyDescent="0.3">
      <c r="A1857">
        <v>82</v>
      </c>
      <c r="B1857">
        <v>1040</v>
      </c>
      <c r="C1857" t="s">
        <v>33</v>
      </c>
      <c r="D1857" t="s">
        <v>33</v>
      </c>
      <c r="E1857">
        <f>VLOOKUP(D1857,Tabelle1!$A$2:$B$9,2,0)</f>
        <v>1</v>
      </c>
      <c r="F1857" t="s">
        <v>55</v>
      </c>
      <c r="G1857" t="s">
        <v>61</v>
      </c>
      <c r="H1857" t="str">
        <f>IF(AND(VLOOKUP(D1857,Tabelle1!$A$2:$C$9,3,0)="Uninf", G1857="yes"),"Uninf-AB",VLOOKUP(D1857,Tabelle1!$A$2:$C$9,3,0))</f>
        <v>Uninf</v>
      </c>
      <c r="I1857" t="str">
        <f t="shared" si="112"/>
        <v>Uninf_Po_1_-</v>
      </c>
      <c r="J1857">
        <v>2</v>
      </c>
      <c r="K1857">
        <v>7</v>
      </c>
      <c r="L1857">
        <v>3</v>
      </c>
      <c r="M1857" t="str">
        <f t="shared" si="113"/>
        <v>re17-3</v>
      </c>
      <c r="N1857">
        <v>13</v>
      </c>
      <c r="O1857">
        <v>30</v>
      </c>
      <c r="P1857">
        <v>50</v>
      </c>
      <c r="Q1857">
        <v>24.1</v>
      </c>
      <c r="R1857" t="s">
        <v>14</v>
      </c>
      <c r="S1857">
        <v>24</v>
      </c>
      <c r="T1857" s="4" t="s">
        <v>42</v>
      </c>
      <c r="U1857" t="s">
        <v>34</v>
      </c>
      <c r="V1857">
        <v>17.316480677569299</v>
      </c>
      <c r="W1857">
        <f t="shared" si="114"/>
        <v>17</v>
      </c>
      <c r="X1857" t="s">
        <v>59</v>
      </c>
      <c r="Y1857" t="str">
        <f t="shared" si="115"/>
        <v>Po</v>
      </c>
    </row>
    <row r="1858" spans="1:25" x14ac:dyDescent="0.3">
      <c r="A1858">
        <v>84</v>
      </c>
      <c r="B1858">
        <v>1052</v>
      </c>
      <c r="C1858" t="s">
        <v>33</v>
      </c>
      <c r="D1858" t="s">
        <v>33</v>
      </c>
      <c r="E1858">
        <f>VLOOKUP(D1858,Tabelle1!$A$2:$B$9,2,0)</f>
        <v>1</v>
      </c>
      <c r="F1858" t="s">
        <v>55</v>
      </c>
      <c r="G1858" t="s">
        <v>61</v>
      </c>
      <c r="H1858" t="str">
        <f>IF(AND(VLOOKUP(D1858,Tabelle1!$A$2:$C$9,3,0)="Uninf", G1858="yes"),"Uninf-AB",VLOOKUP(D1858,Tabelle1!$A$2:$C$9,3,0))</f>
        <v>Uninf</v>
      </c>
      <c r="I1858" t="str">
        <f t="shared" si="112"/>
        <v>Uninf_Po_1_-</v>
      </c>
      <c r="J1858">
        <v>2</v>
      </c>
      <c r="K1858">
        <v>7</v>
      </c>
      <c r="L1858">
        <v>3</v>
      </c>
      <c r="M1858" t="str">
        <f t="shared" si="113"/>
        <v>re17-3</v>
      </c>
      <c r="N1858">
        <v>13</v>
      </c>
      <c r="O1858">
        <v>30</v>
      </c>
      <c r="P1858">
        <v>50</v>
      </c>
      <c r="Q1858">
        <v>24.1</v>
      </c>
      <c r="R1858" t="s">
        <v>14</v>
      </c>
      <c r="S1858">
        <v>24</v>
      </c>
      <c r="T1858" s="4" t="s">
        <v>42</v>
      </c>
      <c r="U1858" t="s">
        <v>34</v>
      </c>
      <c r="V1858">
        <v>17.323943936881498</v>
      </c>
      <c r="W1858">
        <f t="shared" si="114"/>
        <v>17</v>
      </c>
      <c r="X1858" t="s">
        <v>59</v>
      </c>
      <c r="Y1858" t="str">
        <f t="shared" si="115"/>
        <v>Po</v>
      </c>
    </row>
    <row r="1859" spans="1:25" x14ac:dyDescent="0.3">
      <c r="A1859">
        <v>100</v>
      </c>
      <c r="B1859">
        <v>1054</v>
      </c>
      <c r="C1859" t="s">
        <v>33</v>
      </c>
      <c r="D1859" t="s">
        <v>33</v>
      </c>
      <c r="E1859">
        <f>VLOOKUP(D1859,Tabelle1!$A$2:$B$9,2,0)</f>
        <v>1</v>
      </c>
      <c r="F1859" t="s">
        <v>55</v>
      </c>
      <c r="G1859" t="s">
        <v>61</v>
      </c>
      <c r="H1859" t="str">
        <f>IF(AND(VLOOKUP(D1859,Tabelle1!$A$2:$C$9,3,0)="Uninf", G1859="yes"),"Uninf-AB",VLOOKUP(D1859,Tabelle1!$A$2:$C$9,3,0))</f>
        <v>Uninf</v>
      </c>
      <c r="I1859" t="str">
        <f t="shared" ref="I1859:I1922" si="116">H1859&amp;"_"&amp;Y1859&amp;"_"&amp;E1859&amp;"_"&amp;F1859</f>
        <v>Uninf_Po_1_-</v>
      </c>
      <c r="J1859">
        <v>2</v>
      </c>
      <c r="K1859">
        <v>7</v>
      </c>
      <c r="L1859">
        <v>3</v>
      </c>
      <c r="M1859" t="str">
        <f t="shared" ref="M1859:M1922" si="117">D1859&amp;F1859&amp;L1859</f>
        <v>re17-3</v>
      </c>
      <c r="N1859">
        <v>13</v>
      </c>
      <c r="O1859">
        <v>30</v>
      </c>
      <c r="P1859">
        <v>50</v>
      </c>
      <c r="Q1859">
        <v>24.1</v>
      </c>
      <c r="R1859" t="s">
        <v>14</v>
      </c>
      <c r="S1859">
        <v>24</v>
      </c>
      <c r="T1859" s="4" t="s">
        <v>42</v>
      </c>
      <c r="U1859" t="s">
        <v>34</v>
      </c>
      <c r="V1859">
        <v>17.3954859164851</v>
      </c>
      <c r="W1859">
        <f t="shared" ref="W1859:W1922" si="118">ROUND(V1859,0)</f>
        <v>17</v>
      </c>
      <c r="X1859" t="s">
        <v>59</v>
      </c>
      <c r="Y1859" t="str">
        <f t="shared" ref="Y1859:Y1922" si="119">MID(X1859,1,2)</f>
        <v>Po</v>
      </c>
    </row>
    <row r="1860" spans="1:25" x14ac:dyDescent="0.3">
      <c r="A1860">
        <v>98</v>
      </c>
      <c r="B1860">
        <v>1042</v>
      </c>
      <c r="C1860" t="s">
        <v>33</v>
      </c>
      <c r="D1860" t="s">
        <v>33</v>
      </c>
      <c r="E1860">
        <f>VLOOKUP(D1860,Tabelle1!$A$2:$B$9,2,0)</f>
        <v>1</v>
      </c>
      <c r="F1860" t="s">
        <v>55</v>
      </c>
      <c r="G1860" t="s">
        <v>61</v>
      </c>
      <c r="H1860" t="str">
        <f>IF(AND(VLOOKUP(D1860,Tabelle1!$A$2:$C$9,3,0)="Uninf", G1860="yes"),"Uninf-AB",VLOOKUP(D1860,Tabelle1!$A$2:$C$9,3,0))</f>
        <v>Uninf</v>
      </c>
      <c r="I1860" t="str">
        <f t="shared" si="116"/>
        <v>Uninf_Po_1_-</v>
      </c>
      <c r="J1860">
        <v>2</v>
      </c>
      <c r="K1860">
        <v>7</v>
      </c>
      <c r="L1860">
        <v>3</v>
      </c>
      <c r="M1860" t="str">
        <f t="shared" si="117"/>
        <v>re17-3</v>
      </c>
      <c r="N1860">
        <v>13</v>
      </c>
      <c r="O1860">
        <v>30</v>
      </c>
      <c r="P1860">
        <v>50</v>
      </c>
      <c r="Q1860">
        <v>24.1</v>
      </c>
      <c r="R1860" t="s">
        <v>14</v>
      </c>
      <c r="S1860">
        <v>24</v>
      </c>
      <c r="T1860" s="4" t="s">
        <v>42</v>
      </c>
      <c r="U1860" t="s">
        <v>34</v>
      </c>
      <c r="V1860">
        <v>17.388022657172801</v>
      </c>
      <c r="W1860">
        <f t="shared" si="118"/>
        <v>17</v>
      </c>
      <c r="X1860" t="s">
        <v>59</v>
      </c>
      <c r="Y1860" t="str">
        <f t="shared" si="119"/>
        <v>Po</v>
      </c>
    </row>
    <row r="1861" spans="1:25" x14ac:dyDescent="0.3">
      <c r="A1861">
        <v>110</v>
      </c>
      <c r="B1861">
        <v>1042</v>
      </c>
      <c r="C1861" t="s">
        <v>33</v>
      </c>
      <c r="D1861" t="s">
        <v>33</v>
      </c>
      <c r="E1861">
        <f>VLOOKUP(D1861,Tabelle1!$A$2:$B$9,2,0)</f>
        <v>1</v>
      </c>
      <c r="F1861" t="s">
        <v>55</v>
      </c>
      <c r="G1861" t="s">
        <v>61</v>
      </c>
      <c r="H1861" t="str">
        <f>IF(AND(VLOOKUP(D1861,Tabelle1!$A$2:$C$9,3,0)="Uninf", G1861="yes"),"Uninf-AB",VLOOKUP(D1861,Tabelle1!$A$2:$C$9,3,0))</f>
        <v>Uninf</v>
      </c>
      <c r="I1861" t="str">
        <f t="shared" si="116"/>
        <v>Uninf_Po_1_-</v>
      </c>
      <c r="J1861">
        <v>2</v>
      </c>
      <c r="K1861">
        <v>7</v>
      </c>
      <c r="L1861">
        <v>3</v>
      </c>
      <c r="M1861" t="str">
        <f t="shared" si="117"/>
        <v>re17-3</v>
      </c>
      <c r="N1861">
        <v>13</v>
      </c>
      <c r="O1861">
        <v>30</v>
      </c>
      <c r="P1861">
        <v>50</v>
      </c>
      <c r="Q1861">
        <v>24.1</v>
      </c>
      <c r="R1861" t="s">
        <v>14</v>
      </c>
      <c r="S1861">
        <v>24</v>
      </c>
      <c r="T1861" s="4" t="s">
        <v>42</v>
      </c>
      <c r="U1861" t="s">
        <v>34</v>
      </c>
      <c r="V1861">
        <v>17.441868012701701</v>
      </c>
      <c r="W1861">
        <f t="shared" si="118"/>
        <v>17</v>
      </c>
      <c r="X1861" t="s">
        <v>59</v>
      </c>
      <c r="Y1861" t="str">
        <f t="shared" si="119"/>
        <v>Po</v>
      </c>
    </row>
    <row r="1862" spans="1:25" x14ac:dyDescent="0.3">
      <c r="A1862">
        <v>110</v>
      </c>
      <c r="B1862">
        <v>1034</v>
      </c>
      <c r="C1862" t="s">
        <v>33</v>
      </c>
      <c r="D1862" t="s">
        <v>33</v>
      </c>
      <c r="E1862">
        <f>VLOOKUP(D1862,Tabelle1!$A$2:$B$9,2,0)</f>
        <v>1</v>
      </c>
      <c r="F1862" t="s">
        <v>55</v>
      </c>
      <c r="G1862" t="s">
        <v>61</v>
      </c>
      <c r="H1862" t="str">
        <f>IF(AND(VLOOKUP(D1862,Tabelle1!$A$2:$C$9,3,0)="Uninf", G1862="yes"),"Uninf-AB",VLOOKUP(D1862,Tabelle1!$A$2:$C$9,3,0))</f>
        <v>Uninf</v>
      </c>
      <c r="I1862" t="str">
        <f t="shared" si="116"/>
        <v>Uninf_Po_1_-</v>
      </c>
      <c r="J1862">
        <v>2</v>
      </c>
      <c r="K1862">
        <v>7</v>
      </c>
      <c r="L1862">
        <v>3</v>
      </c>
      <c r="M1862" t="str">
        <f t="shared" si="117"/>
        <v>re17-3</v>
      </c>
      <c r="N1862">
        <v>13</v>
      </c>
      <c r="O1862">
        <v>30</v>
      </c>
      <c r="P1862">
        <v>50</v>
      </c>
      <c r="Q1862">
        <v>24.1</v>
      </c>
      <c r="R1862" t="s">
        <v>14</v>
      </c>
      <c r="S1862">
        <v>24</v>
      </c>
      <c r="T1862" s="4" t="s">
        <v>42</v>
      </c>
      <c r="U1862" t="s">
        <v>34</v>
      </c>
      <c r="V1862">
        <v>17.442875323774501</v>
      </c>
      <c r="W1862">
        <f t="shared" si="118"/>
        <v>17</v>
      </c>
      <c r="X1862" t="s">
        <v>59</v>
      </c>
      <c r="Y1862" t="str">
        <f t="shared" si="119"/>
        <v>Po</v>
      </c>
    </row>
    <row r="1863" spans="1:25" x14ac:dyDescent="0.3">
      <c r="A1863">
        <v>128</v>
      </c>
      <c r="B1863">
        <v>1032</v>
      </c>
      <c r="C1863" t="s">
        <v>33</v>
      </c>
      <c r="D1863" t="s">
        <v>33</v>
      </c>
      <c r="E1863">
        <f>VLOOKUP(D1863,Tabelle1!$A$2:$B$9,2,0)</f>
        <v>1</v>
      </c>
      <c r="F1863" t="s">
        <v>55</v>
      </c>
      <c r="G1863" t="s">
        <v>61</v>
      </c>
      <c r="H1863" t="str">
        <f>IF(AND(VLOOKUP(D1863,Tabelle1!$A$2:$C$9,3,0)="Uninf", G1863="yes"),"Uninf-AB",VLOOKUP(D1863,Tabelle1!$A$2:$C$9,3,0))</f>
        <v>Uninf</v>
      </c>
      <c r="I1863" t="str">
        <f t="shared" si="116"/>
        <v>Uninf_Po_1_-</v>
      </c>
      <c r="J1863">
        <v>2</v>
      </c>
      <c r="K1863">
        <v>7</v>
      </c>
      <c r="L1863">
        <v>3</v>
      </c>
      <c r="M1863" t="str">
        <f t="shared" si="117"/>
        <v>re17-3</v>
      </c>
      <c r="N1863">
        <v>13</v>
      </c>
      <c r="O1863">
        <v>30</v>
      </c>
      <c r="P1863">
        <v>50</v>
      </c>
      <c r="Q1863">
        <v>24.1</v>
      </c>
      <c r="R1863" t="s">
        <v>14</v>
      </c>
      <c r="S1863">
        <v>24</v>
      </c>
      <c r="T1863" s="4" t="s">
        <v>42</v>
      </c>
      <c r="U1863" t="s">
        <v>34</v>
      </c>
      <c r="V1863">
        <v>17.523895184835901</v>
      </c>
      <c r="W1863">
        <f t="shared" si="118"/>
        <v>18</v>
      </c>
      <c r="X1863" t="s">
        <v>59</v>
      </c>
      <c r="Y1863" t="str">
        <f t="shared" si="119"/>
        <v>Po</v>
      </c>
    </row>
    <row r="1864" spans="1:25" x14ac:dyDescent="0.3">
      <c r="A1864">
        <v>114</v>
      </c>
      <c r="B1864">
        <v>1084</v>
      </c>
      <c r="C1864" t="s">
        <v>33</v>
      </c>
      <c r="D1864" t="s">
        <v>33</v>
      </c>
      <c r="E1864">
        <f>VLOOKUP(D1864,Tabelle1!$A$2:$B$9,2,0)</f>
        <v>1</v>
      </c>
      <c r="F1864" t="s">
        <v>55</v>
      </c>
      <c r="G1864" t="s">
        <v>61</v>
      </c>
      <c r="H1864" t="str">
        <f>IF(AND(VLOOKUP(D1864,Tabelle1!$A$2:$C$9,3,0)="Uninf", G1864="yes"),"Uninf-AB",VLOOKUP(D1864,Tabelle1!$A$2:$C$9,3,0))</f>
        <v>Uninf</v>
      </c>
      <c r="I1864" t="str">
        <f t="shared" si="116"/>
        <v>Uninf_Po_1_-</v>
      </c>
      <c r="J1864">
        <v>2</v>
      </c>
      <c r="K1864">
        <v>7</v>
      </c>
      <c r="L1864">
        <v>3</v>
      </c>
      <c r="M1864" t="str">
        <f t="shared" si="117"/>
        <v>re17-3</v>
      </c>
      <c r="N1864">
        <v>13</v>
      </c>
      <c r="O1864">
        <v>30</v>
      </c>
      <c r="P1864">
        <v>50</v>
      </c>
      <c r="Q1864">
        <v>24.1</v>
      </c>
      <c r="R1864" t="s">
        <v>14</v>
      </c>
      <c r="S1864">
        <v>24</v>
      </c>
      <c r="T1864" s="4" t="s">
        <v>42</v>
      </c>
      <c r="U1864" t="s">
        <v>34</v>
      </c>
      <c r="V1864">
        <v>17.454528081412299</v>
      </c>
      <c r="W1864">
        <f t="shared" si="118"/>
        <v>17</v>
      </c>
      <c r="X1864" t="s">
        <v>59</v>
      </c>
      <c r="Y1864" t="str">
        <f t="shared" si="119"/>
        <v>Po</v>
      </c>
    </row>
    <row r="1865" spans="1:25" x14ac:dyDescent="0.3">
      <c r="A1865">
        <v>110</v>
      </c>
      <c r="B1865">
        <v>1082</v>
      </c>
      <c r="C1865" t="s">
        <v>33</v>
      </c>
      <c r="D1865" t="s">
        <v>33</v>
      </c>
      <c r="E1865">
        <f>VLOOKUP(D1865,Tabelle1!$A$2:$B$9,2,0)</f>
        <v>1</v>
      </c>
      <c r="F1865" t="s">
        <v>55</v>
      </c>
      <c r="G1865" t="s">
        <v>61</v>
      </c>
      <c r="H1865" t="str">
        <f>IF(AND(VLOOKUP(D1865,Tabelle1!$A$2:$C$9,3,0)="Uninf", G1865="yes"),"Uninf-AB",VLOOKUP(D1865,Tabelle1!$A$2:$C$9,3,0))</f>
        <v>Uninf</v>
      </c>
      <c r="I1865" t="str">
        <f t="shared" si="116"/>
        <v>Uninf_Po_1_-</v>
      </c>
      <c r="J1865">
        <v>2</v>
      </c>
      <c r="K1865">
        <v>7</v>
      </c>
      <c r="L1865">
        <v>3</v>
      </c>
      <c r="M1865" t="str">
        <f t="shared" si="117"/>
        <v>re17-3</v>
      </c>
      <c r="N1865">
        <v>13</v>
      </c>
      <c r="O1865">
        <v>30</v>
      </c>
      <c r="P1865">
        <v>50</v>
      </c>
      <c r="Q1865">
        <v>24.1</v>
      </c>
      <c r="R1865" t="s">
        <v>14</v>
      </c>
      <c r="S1865">
        <v>24</v>
      </c>
      <c r="T1865" s="4" t="s">
        <v>42</v>
      </c>
      <c r="U1865" t="s">
        <v>34</v>
      </c>
      <c r="V1865">
        <v>17.4368314573376</v>
      </c>
      <c r="W1865">
        <f t="shared" si="118"/>
        <v>17</v>
      </c>
      <c r="X1865" t="s">
        <v>59</v>
      </c>
      <c r="Y1865" t="str">
        <f t="shared" si="119"/>
        <v>Po</v>
      </c>
    </row>
    <row r="1866" spans="1:25" x14ac:dyDescent="0.3">
      <c r="A1866">
        <v>136</v>
      </c>
      <c r="B1866">
        <v>1064</v>
      </c>
      <c r="C1866" t="s">
        <v>33</v>
      </c>
      <c r="D1866" t="s">
        <v>33</v>
      </c>
      <c r="E1866">
        <f>VLOOKUP(D1866,Tabelle1!$A$2:$B$9,2,0)</f>
        <v>1</v>
      </c>
      <c r="F1866" t="s">
        <v>55</v>
      </c>
      <c r="G1866" t="s">
        <v>61</v>
      </c>
      <c r="H1866" t="str">
        <f>IF(AND(VLOOKUP(D1866,Tabelle1!$A$2:$C$9,3,0)="Uninf", G1866="yes"),"Uninf-AB",VLOOKUP(D1866,Tabelle1!$A$2:$C$9,3,0))</f>
        <v>Uninf</v>
      </c>
      <c r="I1866" t="str">
        <f t="shared" si="116"/>
        <v>Uninf_Po_1_-</v>
      </c>
      <c r="J1866">
        <v>2</v>
      </c>
      <c r="K1866">
        <v>7</v>
      </c>
      <c r="L1866">
        <v>3</v>
      </c>
      <c r="M1866" t="str">
        <f t="shared" si="117"/>
        <v>re17-3</v>
      </c>
      <c r="N1866">
        <v>13</v>
      </c>
      <c r="O1866">
        <v>30</v>
      </c>
      <c r="P1866">
        <v>50</v>
      </c>
      <c r="Q1866">
        <v>24.1</v>
      </c>
      <c r="R1866" t="s">
        <v>14</v>
      </c>
      <c r="S1866">
        <v>24</v>
      </c>
      <c r="T1866" s="4" t="s">
        <v>42</v>
      </c>
      <c r="U1866" t="s">
        <v>34</v>
      </c>
      <c r="V1866">
        <v>17.5557628442305</v>
      </c>
      <c r="W1866">
        <f t="shared" si="118"/>
        <v>18</v>
      </c>
      <c r="X1866" t="s">
        <v>59</v>
      </c>
      <c r="Y1866" t="str">
        <f t="shared" si="119"/>
        <v>Po</v>
      </c>
    </row>
    <row r="1867" spans="1:25" x14ac:dyDescent="0.3">
      <c r="A1867">
        <v>140</v>
      </c>
      <c r="B1867">
        <v>1080</v>
      </c>
      <c r="C1867" t="s">
        <v>33</v>
      </c>
      <c r="D1867" t="s">
        <v>33</v>
      </c>
      <c r="E1867">
        <f>VLOOKUP(D1867,Tabelle1!$A$2:$B$9,2,0)</f>
        <v>1</v>
      </c>
      <c r="F1867" t="s">
        <v>55</v>
      </c>
      <c r="G1867" t="s">
        <v>61</v>
      </c>
      <c r="H1867" t="str">
        <f>IF(AND(VLOOKUP(D1867,Tabelle1!$A$2:$C$9,3,0)="Uninf", G1867="yes"),"Uninf-AB",VLOOKUP(D1867,Tabelle1!$A$2:$C$9,3,0))</f>
        <v>Uninf</v>
      </c>
      <c r="I1867" t="str">
        <f t="shared" si="116"/>
        <v>Uninf_Po_1_-</v>
      </c>
      <c r="J1867">
        <v>2</v>
      </c>
      <c r="K1867">
        <v>7</v>
      </c>
      <c r="L1867">
        <v>3</v>
      </c>
      <c r="M1867" t="str">
        <f t="shared" si="117"/>
        <v>re17-3</v>
      </c>
      <c r="N1867">
        <v>13</v>
      </c>
      <c r="O1867">
        <v>30</v>
      </c>
      <c r="P1867">
        <v>50</v>
      </c>
      <c r="Q1867">
        <v>24.1</v>
      </c>
      <c r="R1867" t="s">
        <v>14</v>
      </c>
      <c r="S1867">
        <v>24</v>
      </c>
      <c r="T1867" s="4" t="s">
        <v>42</v>
      </c>
      <c r="U1867" t="s">
        <v>34</v>
      </c>
      <c r="V1867">
        <v>17.5716966739278</v>
      </c>
      <c r="W1867">
        <f t="shared" si="118"/>
        <v>18</v>
      </c>
      <c r="X1867" t="s">
        <v>59</v>
      </c>
      <c r="Y1867" t="str">
        <f t="shared" si="119"/>
        <v>Po</v>
      </c>
    </row>
    <row r="1868" spans="1:25" x14ac:dyDescent="0.3">
      <c r="A1868">
        <v>158</v>
      </c>
      <c r="B1868">
        <v>1058</v>
      </c>
      <c r="C1868" t="s">
        <v>33</v>
      </c>
      <c r="D1868" t="s">
        <v>33</v>
      </c>
      <c r="E1868">
        <f>VLOOKUP(D1868,Tabelle1!$A$2:$B$9,2,0)</f>
        <v>1</v>
      </c>
      <c r="F1868" t="s">
        <v>55</v>
      </c>
      <c r="G1868" t="s">
        <v>61</v>
      </c>
      <c r="H1868" t="str">
        <f>IF(AND(VLOOKUP(D1868,Tabelle1!$A$2:$C$9,3,0)="Uninf", G1868="yes"),"Uninf-AB",VLOOKUP(D1868,Tabelle1!$A$2:$C$9,3,0))</f>
        <v>Uninf</v>
      </c>
      <c r="I1868" t="str">
        <f t="shared" si="116"/>
        <v>Uninf_Po_1_-</v>
      </c>
      <c r="J1868">
        <v>2</v>
      </c>
      <c r="K1868">
        <v>7</v>
      </c>
      <c r="L1868">
        <v>3</v>
      </c>
      <c r="M1868" t="str">
        <f t="shared" si="117"/>
        <v>re17-3</v>
      </c>
      <c r="N1868">
        <v>13</v>
      </c>
      <c r="O1868">
        <v>30</v>
      </c>
      <c r="P1868">
        <v>50</v>
      </c>
      <c r="Q1868">
        <v>24.1</v>
      </c>
      <c r="R1868" t="s">
        <v>14</v>
      </c>
      <c r="S1868">
        <v>24</v>
      </c>
      <c r="T1868" s="4" t="s">
        <v>42</v>
      </c>
      <c r="U1868" t="s">
        <v>34</v>
      </c>
      <c r="V1868">
        <v>17.655234812671299</v>
      </c>
      <c r="W1868">
        <f t="shared" si="118"/>
        <v>18</v>
      </c>
      <c r="X1868" t="s">
        <v>59</v>
      </c>
      <c r="Y1868" t="str">
        <f t="shared" si="119"/>
        <v>Po</v>
      </c>
    </row>
    <row r="1869" spans="1:25" x14ac:dyDescent="0.3">
      <c r="A1869">
        <v>158</v>
      </c>
      <c r="B1869">
        <v>1040</v>
      </c>
      <c r="C1869" t="s">
        <v>33</v>
      </c>
      <c r="D1869" t="s">
        <v>33</v>
      </c>
      <c r="E1869">
        <f>VLOOKUP(D1869,Tabelle1!$A$2:$B$9,2,0)</f>
        <v>1</v>
      </c>
      <c r="F1869" t="s">
        <v>55</v>
      </c>
      <c r="G1869" t="s">
        <v>61</v>
      </c>
      <c r="H1869" t="str">
        <f>IF(AND(VLOOKUP(D1869,Tabelle1!$A$2:$C$9,3,0)="Uninf", G1869="yes"),"Uninf-AB",VLOOKUP(D1869,Tabelle1!$A$2:$C$9,3,0))</f>
        <v>Uninf</v>
      </c>
      <c r="I1869" t="str">
        <f t="shared" si="116"/>
        <v>Uninf_Po_1_-</v>
      </c>
      <c r="J1869">
        <v>2</v>
      </c>
      <c r="K1869">
        <v>7</v>
      </c>
      <c r="L1869">
        <v>3</v>
      </c>
      <c r="M1869" t="str">
        <f t="shared" si="117"/>
        <v>re17-3</v>
      </c>
      <c r="N1869">
        <v>13</v>
      </c>
      <c r="O1869">
        <v>30</v>
      </c>
      <c r="P1869">
        <v>50</v>
      </c>
      <c r="Q1869">
        <v>24.1</v>
      </c>
      <c r="R1869" t="s">
        <v>14</v>
      </c>
      <c r="S1869">
        <v>24</v>
      </c>
      <c r="T1869" s="4" t="s">
        <v>42</v>
      </c>
      <c r="U1869" t="s">
        <v>34</v>
      </c>
      <c r="V1869">
        <v>17.6575012625852</v>
      </c>
      <c r="W1869">
        <f t="shared" si="118"/>
        <v>18</v>
      </c>
      <c r="X1869" t="s">
        <v>59</v>
      </c>
      <c r="Y1869" t="str">
        <f t="shared" si="119"/>
        <v>Po</v>
      </c>
    </row>
    <row r="1870" spans="1:25" x14ac:dyDescent="0.3">
      <c r="A1870">
        <v>174</v>
      </c>
      <c r="B1870">
        <v>1036</v>
      </c>
      <c r="C1870" t="s">
        <v>33</v>
      </c>
      <c r="D1870" t="s">
        <v>33</v>
      </c>
      <c r="E1870">
        <f>VLOOKUP(D1870,Tabelle1!$A$2:$B$9,2,0)</f>
        <v>1</v>
      </c>
      <c r="F1870" t="s">
        <v>55</v>
      </c>
      <c r="G1870" t="s">
        <v>61</v>
      </c>
      <c r="H1870" t="str">
        <f>IF(AND(VLOOKUP(D1870,Tabelle1!$A$2:$C$9,3,0)="Uninf", G1870="yes"),"Uninf-AB",VLOOKUP(D1870,Tabelle1!$A$2:$C$9,3,0))</f>
        <v>Uninf</v>
      </c>
      <c r="I1870" t="str">
        <f t="shared" si="116"/>
        <v>Uninf_Po_1_-</v>
      </c>
      <c r="J1870">
        <v>2</v>
      </c>
      <c r="K1870">
        <v>7</v>
      </c>
      <c r="L1870">
        <v>3</v>
      </c>
      <c r="M1870" t="str">
        <f t="shared" si="117"/>
        <v>re17-3</v>
      </c>
      <c r="N1870">
        <v>13</v>
      </c>
      <c r="O1870">
        <v>30</v>
      </c>
      <c r="P1870">
        <v>50</v>
      </c>
      <c r="Q1870">
        <v>24.1</v>
      </c>
      <c r="R1870" t="s">
        <v>14</v>
      </c>
      <c r="S1870">
        <v>24</v>
      </c>
      <c r="T1870" s="4" t="s">
        <v>42</v>
      </c>
      <c r="U1870" t="s">
        <v>34</v>
      </c>
      <c r="V1870">
        <v>17.7297987254933</v>
      </c>
      <c r="W1870">
        <f t="shared" si="118"/>
        <v>18</v>
      </c>
      <c r="X1870" t="s">
        <v>59</v>
      </c>
      <c r="Y1870" t="str">
        <f t="shared" si="119"/>
        <v>Po</v>
      </c>
    </row>
    <row r="1871" spans="1:25" x14ac:dyDescent="0.3">
      <c r="A1871">
        <v>180</v>
      </c>
      <c r="B1871">
        <v>1032</v>
      </c>
      <c r="C1871" t="s">
        <v>33</v>
      </c>
      <c r="D1871" t="s">
        <v>33</v>
      </c>
      <c r="E1871">
        <f>VLOOKUP(D1871,Tabelle1!$A$2:$B$9,2,0)</f>
        <v>1</v>
      </c>
      <c r="F1871" t="s">
        <v>55</v>
      </c>
      <c r="G1871" t="s">
        <v>61</v>
      </c>
      <c r="H1871" t="str">
        <f>IF(AND(VLOOKUP(D1871,Tabelle1!$A$2:$C$9,3,0)="Uninf", G1871="yes"),"Uninf-AB",VLOOKUP(D1871,Tabelle1!$A$2:$C$9,3,0))</f>
        <v>Uninf</v>
      </c>
      <c r="I1871" t="str">
        <f t="shared" si="116"/>
        <v>Uninf_Po_1_-</v>
      </c>
      <c r="J1871">
        <v>2</v>
      </c>
      <c r="K1871">
        <v>7</v>
      </c>
      <c r="L1871">
        <v>3</v>
      </c>
      <c r="M1871" t="str">
        <f t="shared" si="117"/>
        <v>re17-3</v>
      </c>
      <c r="N1871">
        <v>13</v>
      </c>
      <c r="O1871">
        <v>30</v>
      </c>
      <c r="P1871">
        <v>50</v>
      </c>
      <c r="Q1871">
        <v>24.1</v>
      </c>
      <c r="R1871" t="s">
        <v>14</v>
      </c>
      <c r="S1871">
        <v>24</v>
      </c>
      <c r="T1871" s="4" t="s">
        <v>42</v>
      </c>
      <c r="U1871" t="s">
        <v>34</v>
      </c>
      <c r="V1871">
        <v>17.757225058794202</v>
      </c>
      <c r="W1871">
        <f t="shared" si="118"/>
        <v>18</v>
      </c>
      <c r="X1871" t="s">
        <v>59</v>
      </c>
      <c r="Y1871" t="str">
        <f t="shared" si="119"/>
        <v>Po</v>
      </c>
    </row>
    <row r="1872" spans="1:25" x14ac:dyDescent="0.3">
      <c r="A1872">
        <v>192</v>
      </c>
      <c r="B1872">
        <v>1034</v>
      </c>
      <c r="C1872" t="s">
        <v>33</v>
      </c>
      <c r="D1872" t="s">
        <v>33</v>
      </c>
      <c r="E1872">
        <f>VLOOKUP(D1872,Tabelle1!$A$2:$B$9,2,0)</f>
        <v>1</v>
      </c>
      <c r="F1872" t="s">
        <v>55</v>
      </c>
      <c r="G1872" t="s">
        <v>61</v>
      </c>
      <c r="H1872" t="str">
        <f>IF(AND(VLOOKUP(D1872,Tabelle1!$A$2:$C$9,3,0)="Uninf", G1872="yes"),"Uninf-AB",VLOOKUP(D1872,Tabelle1!$A$2:$C$9,3,0))</f>
        <v>Uninf</v>
      </c>
      <c r="I1872" t="str">
        <f t="shared" si="116"/>
        <v>Uninf_Po_1_-</v>
      </c>
      <c r="J1872">
        <v>2</v>
      </c>
      <c r="K1872">
        <v>7</v>
      </c>
      <c r="L1872">
        <v>3</v>
      </c>
      <c r="M1872" t="str">
        <f t="shared" si="117"/>
        <v>re17-3</v>
      </c>
      <c r="N1872">
        <v>13</v>
      </c>
      <c r="O1872">
        <v>30</v>
      </c>
      <c r="P1872">
        <v>50</v>
      </c>
      <c r="Q1872">
        <v>24.1</v>
      </c>
      <c r="R1872" t="s">
        <v>14</v>
      </c>
      <c r="S1872">
        <v>24</v>
      </c>
      <c r="T1872" s="4" t="s">
        <v>42</v>
      </c>
      <c r="U1872" t="s">
        <v>34</v>
      </c>
      <c r="V1872">
        <v>17.810818586554799</v>
      </c>
      <c r="W1872">
        <f t="shared" si="118"/>
        <v>18</v>
      </c>
      <c r="X1872" t="s">
        <v>59</v>
      </c>
      <c r="Y1872" t="str">
        <f t="shared" si="119"/>
        <v>Po</v>
      </c>
    </row>
    <row r="1873" spans="1:25" x14ac:dyDescent="0.3">
      <c r="A1873">
        <v>194</v>
      </c>
      <c r="B1873">
        <v>1076</v>
      </c>
      <c r="C1873" t="s">
        <v>33</v>
      </c>
      <c r="D1873" t="s">
        <v>33</v>
      </c>
      <c r="E1873">
        <f>VLOOKUP(D1873,Tabelle1!$A$2:$B$9,2,0)</f>
        <v>1</v>
      </c>
      <c r="F1873" t="s">
        <v>55</v>
      </c>
      <c r="G1873" t="s">
        <v>61</v>
      </c>
      <c r="H1873" t="str">
        <f>IF(AND(VLOOKUP(D1873,Tabelle1!$A$2:$C$9,3,0)="Uninf", G1873="yes"),"Uninf-AB",VLOOKUP(D1873,Tabelle1!$A$2:$C$9,3,0))</f>
        <v>Uninf</v>
      </c>
      <c r="I1873" t="str">
        <f t="shared" si="116"/>
        <v>Uninf_Po_1_-</v>
      </c>
      <c r="J1873">
        <v>2</v>
      </c>
      <c r="K1873">
        <v>7</v>
      </c>
      <c r="L1873">
        <v>3</v>
      </c>
      <c r="M1873" t="str">
        <f t="shared" si="117"/>
        <v>re17-3</v>
      </c>
      <c r="N1873">
        <v>13</v>
      </c>
      <c r="O1873">
        <v>30</v>
      </c>
      <c r="P1873">
        <v>50</v>
      </c>
      <c r="Q1873">
        <v>24.1</v>
      </c>
      <c r="R1873" t="s">
        <v>14</v>
      </c>
      <c r="S1873">
        <v>24</v>
      </c>
      <c r="T1873" s="4" t="s">
        <v>42</v>
      </c>
      <c r="U1873" t="s">
        <v>34</v>
      </c>
      <c r="V1873">
        <v>17.814504429343899</v>
      </c>
      <c r="W1873">
        <f t="shared" si="118"/>
        <v>18</v>
      </c>
      <c r="X1873" t="s">
        <v>59</v>
      </c>
      <c r="Y1873" t="str">
        <f t="shared" si="119"/>
        <v>Po</v>
      </c>
    </row>
    <row r="1874" spans="1:25" x14ac:dyDescent="0.3">
      <c r="A1874">
        <v>178</v>
      </c>
      <c r="B1874">
        <v>1068</v>
      </c>
      <c r="C1874" t="s">
        <v>33</v>
      </c>
      <c r="D1874" t="s">
        <v>33</v>
      </c>
      <c r="E1874">
        <f>VLOOKUP(D1874,Tabelle1!$A$2:$B$9,2,0)</f>
        <v>1</v>
      </c>
      <c r="F1874" t="s">
        <v>55</v>
      </c>
      <c r="G1874" t="s">
        <v>61</v>
      </c>
      <c r="H1874" t="str">
        <f>IF(AND(VLOOKUP(D1874,Tabelle1!$A$2:$C$9,3,0)="Uninf", G1874="yes"),"Uninf-AB",VLOOKUP(D1874,Tabelle1!$A$2:$C$9,3,0))</f>
        <v>Uninf</v>
      </c>
      <c r="I1874" t="str">
        <f t="shared" si="116"/>
        <v>Uninf_Po_1_-</v>
      </c>
      <c r="J1874">
        <v>2</v>
      </c>
      <c r="K1874">
        <v>7</v>
      </c>
      <c r="L1874">
        <v>3</v>
      </c>
      <c r="M1874" t="str">
        <f t="shared" si="117"/>
        <v>re17-3</v>
      </c>
      <c r="N1874">
        <v>13</v>
      </c>
      <c r="O1874">
        <v>30</v>
      </c>
      <c r="P1874">
        <v>50</v>
      </c>
      <c r="Q1874">
        <v>24.1</v>
      </c>
      <c r="R1874" t="s">
        <v>14</v>
      </c>
      <c r="S1874">
        <v>24</v>
      </c>
      <c r="T1874" s="4" t="s">
        <v>42</v>
      </c>
      <c r="U1874" t="s">
        <v>34</v>
      </c>
      <c r="V1874">
        <v>17.743717933045001</v>
      </c>
      <c r="W1874">
        <f t="shared" si="118"/>
        <v>18</v>
      </c>
      <c r="X1874" t="s">
        <v>59</v>
      </c>
      <c r="Y1874" t="str">
        <f t="shared" si="119"/>
        <v>Po</v>
      </c>
    </row>
    <row r="1875" spans="1:25" x14ac:dyDescent="0.3">
      <c r="A1875">
        <v>206</v>
      </c>
      <c r="B1875">
        <v>1058</v>
      </c>
      <c r="C1875" t="s">
        <v>33</v>
      </c>
      <c r="D1875" t="s">
        <v>33</v>
      </c>
      <c r="E1875">
        <f>VLOOKUP(D1875,Tabelle1!$A$2:$B$9,2,0)</f>
        <v>1</v>
      </c>
      <c r="F1875" t="s">
        <v>55</v>
      </c>
      <c r="G1875" t="s">
        <v>61</v>
      </c>
      <c r="H1875" t="str">
        <f>IF(AND(VLOOKUP(D1875,Tabelle1!$A$2:$C$9,3,0)="Uninf", G1875="yes"),"Uninf-AB",VLOOKUP(D1875,Tabelle1!$A$2:$C$9,3,0))</f>
        <v>Uninf</v>
      </c>
      <c r="I1875" t="str">
        <f t="shared" si="116"/>
        <v>Uninf_Po_1_-</v>
      </c>
      <c r="J1875">
        <v>2</v>
      </c>
      <c r="K1875">
        <v>7</v>
      </c>
      <c r="L1875">
        <v>3</v>
      </c>
      <c r="M1875" t="str">
        <f t="shared" si="117"/>
        <v>re17-3</v>
      </c>
      <c r="N1875">
        <v>13</v>
      </c>
      <c r="O1875">
        <v>30</v>
      </c>
      <c r="P1875">
        <v>50</v>
      </c>
      <c r="Q1875">
        <v>24.1</v>
      </c>
      <c r="R1875" t="s">
        <v>14</v>
      </c>
      <c r="S1875">
        <v>24</v>
      </c>
      <c r="T1875" s="4" t="s">
        <v>42</v>
      </c>
      <c r="U1875" t="s">
        <v>34</v>
      </c>
      <c r="V1875">
        <v>17.870616234786599</v>
      </c>
      <c r="W1875">
        <f t="shared" si="118"/>
        <v>18</v>
      </c>
      <c r="X1875" t="s">
        <v>59</v>
      </c>
      <c r="Y1875" t="str">
        <f t="shared" si="119"/>
        <v>Po</v>
      </c>
    </row>
    <row r="1876" spans="1:25" x14ac:dyDescent="0.3">
      <c r="A1876">
        <v>222</v>
      </c>
      <c r="B1876">
        <v>1068</v>
      </c>
      <c r="C1876" t="s">
        <v>33</v>
      </c>
      <c r="D1876" t="s">
        <v>33</v>
      </c>
      <c r="E1876">
        <f>VLOOKUP(D1876,Tabelle1!$A$2:$B$9,2,0)</f>
        <v>1</v>
      </c>
      <c r="F1876" t="s">
        <v>55</v>
      </c>
      <c r="G1876" t="s">
        <v>61</v>
      </c>
      <c r="H1876" t="str">
        <f>IF(AND(VLOOKUP(D1876,Tabelle1!$A$2:$C$9,3,0)="Uninf", G1876="yes"),"Uninf-AB",VLOOKUP(D1876,Tabelle1!$A$2:$C$9,3,0))</f>
        <v>Uninf</v>
      </c>
      <c r="I1876" t="str">
        <f t="shared" si="116"/>
        <v>Uninf_Po_1_-</v>
      </c>
      <c r="J1876">
        <v>2</v>
      </c>
      <c r="K1876">
        <v>7</v>
      </c>
      <c r="L1876">
        <v>3</v>
      </c>
      <c r="M1876" t="str">
        <f t="shared" si="117"/>
        <v>re17-3</v>
      </c>
      <c r="N1876">
        <v>13</v>
      </c>
      <c r="O1876">
        <v>30</v>
      </c>
      <c r="P1876">
        <v>50</v>
      </c>
      <c r="Q1876">
        <v>24.1</v>
      </c>
      <c r="R1876" t="s">
        <v>14</v>
      </c>
      <c r="S1876">
        <v>24</v>
      </c>
      <c r="T1876" s="4" t="s">
        <v>42</v>
      </c>
      <c r="U1876" t="s">
        <v>34</v>
      </c>
      <c r="V1876">
        <v>17.9411509033174</v>
      </c>
      <c r="W1876">
        <f t="shared" si="118"/>
        <v>18</v>
      </c>
      <c r="X1876" t="s">
        <v>59</v>
      </c>
      <c r="Y1876" t="str">
        <f t="shared" si="119"/>
        <v>Po</v>
      </c>
    </row>
    <row r="1877" spans="1:25" x14ac:dyDescent="0.3">
      <c r="A1877">
        <v>236</v>
      </c>
      <c r="B1877">
        <v>1064</v>
      </c>
      <c r="C1877" t="s">
        <v>33</v>
      </c>
      <c r="D1877" t="s">
        <v>33</v>
      </c>
      <c r="E1877">
        <f>VLOOKUP(D1877,Tabelle1!$A$2:$B$9,2,0)</f>
        <v>1</v>
      </c>
      <c r="F1877" t="s">
        <v>55</v>
      </c>
      <c r="G1877" t="s">
        <v>61</v>
      </c>
      <c r="H1877" t="str">
        <f>IF(AND(VLOOKUP(D1877,Tabelle1!$A$2:$C$9,3,0)="Uninf", G1877="yes"),"Uninf-AB",VLOOKUP(D1877,Tabelle1!$A$2:$C$9,3,0))</f>
        <v>Uninf</v>
      </c>
      <c r="I1877" t="str">
        <f t="shared" si="116"/>
        <v>Uninf_Po_1_-</v>
      </c>
      <c r="J1877">
        <v>2</v>
      </c>
      <c r="K1877">
        <v>7</v>
      </c>
      <c r="L1877">
        <v>3</v>
      </c>
      <c r="M1877" t="str">
        <f t="shared" si="117"/>
        <v>re17-3</v>
      </c>
      <c r="N1877">
        <v>13</v>
      </c>
      <c r="O1877">
        <v>30</v>
      </c>
      <c r="P1877">
        <v>50</v>
      </c>
      <c r="Q1877">
        <v>24.1</v>
      </c>
      <c r="R1877" t="s">
        <v>14</v>
      </c>
      <c r="S1877">
        <v>24</v>
      </c>
      <c r="T1877" s="4" t="s">
        <v>42</v>
      </c>
      <c r="U1877" t="s">
        <v>34</v>
      </c>
      <c r="V1877">
        <v>18.004474140304101</v>
      </c>
      <c r="W1877">
        <f t="shared" si="118"/>
        <v>18</v>
      </c>
      <c r="X1877" t="s">
        <v>59</v>
      </c>
      <c r="Y1877" t="str">
        <f t="shared" si="119"/>
        <v>Po</v>
      </c>
    </row>
    <row r="1878" spans="1:25" x14ac:dyDescent="0.3">
      <c r="A1878">
        <v>266</v>
      </c>
      <c r="B1878">
        <v>1046</v>
      </c>
      <c r="C1878" t="s">
        <v>33</v>
      </c>
      <c r="D1878" t="s">
        <v>33</v>
      </c>
      <c r="E1878">
        <f>VLOOKUP(D1878,Tabelle1!$A$2:$B$9,2,0)</f>
        <v>1</v>
      </c>
      <c r="F1878" t="s">
        <v>55</v>
      </c>
      <c r="G1878" t="s">
        <v>61</v>
      </c>
      <c r="H1878" t="str">
        <f>IF(AND(VLOOKUP(D1878,Tabelle1!$A$2:$C$9,3,0)="Uninf", G1878="yes"),"Uninf-AB",VLOOKUP(D1878,Tabelle1!$A$2:$C$9,3,0))</f>
        <v>Uninf</v>
      </c>
      <c r="I1878" t="str">
        <f t="shared" si="116"/>
        <v>Uninf_Po_1_-</v>
      </c>
      <c r="J1878">
        <v>2</v>
      </c>
      <c r="K1878">
        <v>7</v>
      </c>
      <c r="L1878">
        <v>3</v>
      </c>
      <c r="M1878" t="str">
        <f t="shared" si="117"/>
        <v>re17-3</v>
      </c>
      <c r="N1878">
        <v>13</v>
      </c>
      <c r="O1878">
        <v>30</v>
      </c>
      <c r="P1878">
        <v>50</v>
      </c>
      <c r="Q1878">
        <v>24.1</v>
      </c>
      <c r="R1878" t="s">
        <v>14</v>
      </c>
      <c r="S1878">
        <v>24</v>
      </c>
      <c r="T1878" s="4" t="s">
        <v>42</v>
      </c>
      <c r="U1878" t="s">
        <v>34</v>
      </c>
      <c r="V1878">
        <v>18.141353979040002</v>
      </c>
      <c r="W1878">
        <f t="shared" si="118"/>
        <v>18</v>
      </c>
      <c r="X1878" t="s">
        <v>59</v>
      </c>
      <c r="Y1878" t="str">
        <f t="shared" si="119"/>
        <v>Po</v>
      </c>
    </row>
    <row r="1879" spans="1:25" x14ac:dyDescent="0.3">
      <c r="A1879">
        <v>250</v>
      </c>
      <c r="B1879">
        <v>1036</v>
      </c>
      <c r="C1879" t="s">
        <v>33</v>
      </c>
      <c r="D1879" t="s">
        <v>33</v>
      </c>
      <c r="E1879">
        <f>VLOOKUP(D1879,Tabelle1!$A$2:$B$9,2,0)</f>
        <v>1</v>
      </c>
      <c r="F1879" t="s">
        <v>55</v>
      </c>
      <c r="G1879" t="s">
        <v>61</v>
      </c>
      <c r="H1879" t="str">
        <f>IF(AND(VLOOKUP(D1879,Tabelle1!$A$2:$C$9,3,0)="Uninf", G1879="yes"),"Uninf-AB",VLOOKUP(D1879,Tabelle1!$A$2:$C$9,3,0))</f>
        <v>Uninf</v>
      </c>
      <c r="I1879" t="str">
        <f t="shared" si="116"/>
        <v>Uninf_Po_1_-</v>
      </c>
      <c r="J1879">
        <v>2</v>
      </c>
      <c r="K1879">
        <v>7</v>
      </c>
      <c r="L1879">
        <v>3</v>
      </c>
      <c r="M1879" t="str">
        <f t="shared" si="117"/>
        <v>re17-3</v>
      </c>
      <c r="N1879">
        <v>13</v>
      </c>
      <c r="O1879">
        <v>30</v>
      </c>
      <c r="P1879">
        <v>50</v>
      </c>
      <c r="Q1879">
        <v>24.1</v>
      </c>
      <c r="R1879" t="s">
        <v>14</v>
      </c>
      <c r="S1879">
        <v>24</v>
      </c>
      <c r="T1879" s="4" t="s">
        <v>42</v>
      </c>
      <c r="U1879" t="s">
        <v>34</v>
      </c>
      <c r="V1879">
        <v>18.070819310509201</v>
      </c>
      <c r="W1879">
        <f t="shared" si="118"/>
        <v>18</v>
      </c>
      <c r="X1879" t="s">
        <v>59</v>
      </c>
      <c r="Y1879" t="str">
        <f t="shared" si="119"/>
        <v>Po</v>
      </c>
    </row>
    <row r="1880" spans="1:25" x14ac:dyDescent="0.3">
      <c r="A1880">
        <v>460</v>
      </c>
      <c r="B1880">
        <v>1078</v>
      </c>
      <c r="C1880" t="s">
        <v>33</v>
      </c>
      <c r="D1880" t="s">
        <v>33</v>
      </c>
      <c r="E1880">
        <f>VLOOKUP(D1880,Tabelle1!$A$2:$B$9,2,0)</f>
        <v>1</v>
      </c>
      <c r="F1880" t="s">
        <v>55</v>
      </c>
      <c r="G1880" t="s">
        <v>61</v>
      </c>
      <c r="H1880" t="str">
        <f>IF(AND(VLOOKUP(D1880,Tabelle1!$A$2:$C$9,3,0)="Uninf", G1880="yes"),"Uninf-AB",VLOOKUP(D1880,Tabelle1!$A$2:$C$9,3,0))</f>
        <v>Uninf</v>
      </c>
      <c r="I1880" t="str">
        <f t="shared" si="116"/>
        <v>Uninf_Po_1_-</v>
      </c>
      <c r="J1880">
        <v>2</v>
      </c>
      <c r="K1880">
        <v>7</v>
      </c>
      <c r="L1880">
        <v>3</v>
      </c>
      <c r="M1880" t="str">
        <f t="shared" si="117"/>
        <v>re17-3</v>
      </c>
      <c r="N1880">
        <v>13</v>
      </c>
      <c r="O1880">
        <v>30</v>
      </c>
      <c r="P1880">
        <v>50</v>
      </c>
      <c r="Q1880">
        <v>24.1</v>
      </c>
      <c r="R1880" t="s">
        <v>14</v>
      </c>
      <c r="S1880">
        <v>24</v>
      </c>
      <c r="T1880" s="4" t="s">
        <v>42</v>
      </c>
      <c r="U1880" t="s">
        <v>34</v>
      </c>
      <c r="V1880">
        <v>19.007824649131301</v>
      </c>
      <c r="W1880">
        <f t="shared" si="118"/>
        <v>19</v>
      </c>
      <c r="X1880" t="s">
        <v>59</v>
      </c>
      <c r="Y1880" t="str">
        <f t="shared" si="119"/>
        <v>Po</v>
      </c>
    </row>
    <row r="1881" spans="1:25" x14ac:dyDescent="0.3">
      <c r="A1881">
        <v>514</v>
      </c>
      <c r="B1881">
        <v>1052</v>
      </c>
      <c r="C1881" t="s">
        <v>33</v>
      </c>
      <c r="D1881" t="s">
        <v>33</v>
      </c>
      <c r="E1881">
        <f>VLOOKUP(D1881,Tabelle1!$A$2:$B$9,2,0)</f>
        <v>1</v>
      </c>
      <c r="F1881" t="s">
        <v>55</v>
      </c>
      <c r="G1881" t="s">
        <v>61</v>
      </c>
      <c r="H1881" t="str">
        <f>IF(AND(VLOOKUP(D1881,Tabelle1!$A$2:$C$9,3,0)="Uninf", G1881="yes"),"Uninf-AB",VLOOKUP(D1881,Tabelle1!$A$2:$C$9,3,0))</f>
        <v>Uninf</v>
      </c>
      <c r="I1881" t="str">
        <f t="shared" si="116"/>
        <v>Uninf_Po_1_-</v>
      </c>
      <c r="J1881">
        <v>2</v>
      </c>
      <c r="K1881">
        <v>7</v>
      </c>
      <c r="L1881">
        <v>3</v>
      </c>
      <c r="M1881" t="str">
        <f t="shared" si="117"/>
        <v>re17-3</v>
      </c>
      <c r="N1881">
        <v>13</v>
      </c>
      <c r="O1881">
        <v>30</v>
      </c>
      <c r="P1881">
        <v>50</v>
      </c>
      <c r="Q1881">
        <v>24.1</v>
      </c>
      <c r="R1881" t="s">
        <v>14</v>
      </c>
      <c r="S1881">
        <v>24</v>
      </c>
      <c r="T1881" s="4" t="s">
        <v>42</v>
      </c>
      <c r="U1881" t="s">
        <v>34</v>
      </c>
      <c r="V1881">
        <v>19.253402509997699</v>
      </c>
      <c r="W1881">
        <f t="shared" si="118"/>
        <v>19</v>
      </c>
      <c r="X1881" t="s">
        <v>59</v>
      </c>
      <c r="Y1881" t="str">
        <f t="shared" si="119"/>
        <v>Po</v>
      </c>
    </row>
    <row r="1882" spans="1:25" x14ac:dyDescent="0.3">
      <c r="A1882">
        <v>958</v>
      </c>
      <c r="B1882">
        <v>1046</v>
      </c>
      <c r="C1882" t="s">
        <v>33</v>
      </c>
      <c r="D1882" t="s">
        <v>33</v>
      </c>
      <c r="E1882">
        <f>VLOOKUP(D1882,Tabelle1!$A$2:$B$9,2,0)</f>
        <v>1</v>
      </c>
      <c r="F1882" t="s">
        <v>55</v>
      </c>
      <c r="G1882" t="s">
        <v>61</v>
      </c>
      <c r="H1882" t="str">
        <f>IF(AND(VLOOKUP(D1882,Tabelle1!$A$2:$C$9,3,0)="Uninf", G1882="yes"),"Uninf-AB",VLOOKUP(D1882,Tabelle1!$A$2:$C$9,3,0))</f>
        <v>Uninf</v>
      </c>
      <c r="I1882" t="str">
        <f t="shared" si="116"/>
        <v>Uninf_Po_1_-</v>
      </c>
      <c r="J1882">
        <v>2</v>
      </c>
      <c r="K1882">
        <v>7</v>
      </c>
      <c r="L1882">
        <v>3</v>
      </c>
      <c r="M1882" t="str">
        <f t="shared" si="117"/>
        <v>re17-3</v>
      </c>
      <c r="N1882">
        <v>13</v>
      </c>
      <c r="O1882">
        <v>30</v>
      </c>
      <c r="P1882">
        <v>50</v>
      </c>
      <c r="Q1882">
        <v>24.1</v>
      </c>
      <c r="R1882" t="s">
        <v>14</v>
      </c>
      <c r="S1882">
        <v>24</v>
      </c>
      <c r="T1882" s="4" t="s">
        <v>42</v>
      </c>
      <c r="U1882" t="s">
        <v>34</v>
      </c>
      <c r="V1882">
        <v>21.2464361478687</v>
      </c>
      <c r="W1882">
        <f t="shared" si="118"/>
        <v>21</v>
      </c>
      <c r="X1882" t="s">
        <v>59</v>
      </c>
      <c r="Y1882" t="str">
        <f t="shared" si="119"/>
        <v>Po</v>
      </c>
    </row>
    <row r="1883" spans="1:25" x14ac:dyDescent="0.3">
      <c r="A1883">
        <v>1266</v>
      </c>
      <c r="B1883">
        <v>1062</v>
      </c>
      <c r="C1883" t="s">
        <v>33</v>
      </c>
      <c r="D1883" t="s">
        <v>33</v>
      </c>
      <c r="E1883">
        <f>VLOOKUP(D1883,Tabelle1!$A$2:$B$9,2,0)</f>
        <v>1</v>
      </c>
      <c r="F1883" t="s">
        <v>55</v>
      </c>
      <c r="G1883" t="s">
        <v>61</v>
      </c>
      <c r="H1883" t="str">
        <f>IF(AND(VLOOKUP(D1883,Tabelle1!$A$2:$C$9,3,0)="Uninf", G1883="yes"),"Uninf-AB",VLOOKUP(D1883,Tabelle1!$A$2:$C$9,3,0))</f>
        <v>Uninf</v>
      </c>
      <c r="I1883" t="str">
        <f t="shared" si="116"/>
        <v>Uninf_Po_1_-</v>
      </c>
      <c r="J1883">
        <v>2</v>
      </c>
      <c r="K1883">
        <v>7</v>
      </c>
      <c r="L1883">
        <v>3</v>
      </c>
      <c r="M1883" t="str">
        <f t="shared" si="117"/>
        <v>re17-3</v>
      </c>
      <c r="N1883">
        <v>13</v>
      </c>
      <c r="O1883">
        <v>30</v>
      </c>
      <c r="P1883">
        <v>50</v>
      </c>
      <c r="Q1883">
        <v>24.1</v>
      </c>
      <c r="R1883" t="s">
        <v>14</v>
      </c>
      <c r="S1883">
        <v>24</v>
      </c>
      <c r="T1883" s="4" t="s">
        <v>42</v>
      </c>
      <c r="U1883" t="s">
        <v>34</v>
      </c>
      <c r="V1883">
        <v>22.6264523176295</v>
      </c>
      <c r="W1883">
        <f t="shared" si="118"/>
        <v>23</v>
      </c>
      <c r="X1883" t="s">
        <v>59</v>
      </c>
      <c r="Y1883" t="str">
        <f t="shared" si="119"/>
        <v>Po</v>
      </c>
    </row>
    <row r="1884" spans="1:25" x14ac:dyDescent="0.3">
      <c r="A1884">
        <v>1500</v>
      </c>
      <c r="B1884">
        <v>1052</v>
      </c>
      <c r="C1884" t="s">
        <v>33</v>
      </c>
      <c r="D1884" t="s">
        <v>33</v>
      </c>
      <c r="E1884">
        <f>VLOOKUP(D1884,Tabelle1!$A$2:$B$9,2,0)</f>
        <v>1</v>
      </c>
      <c r="F1884" t="s">
        <v>55</v>
      </c>
      <c r="G1884" t="s">
        <v>61</v>
      </c>
      <c r="H1884" t="str">
        <f>IF(AND(VLOOKUP(D1884,Tabelle1!$A$2:$C$9,3,0)="Uninf", G1884="yes"),"Uninf-AB",VLOOKUP(D1884,Tabelle1!$A$2:$C$9,3,0))</f>
        <v>Uninf</v>
      </c>
      <c r="I1884" t="str">
        <f t="shared" si="116"/>
        <v>Uninf_Po_1_-</v>
      </c>
      <c r="J1884">
        <v>2</v>
      </c>
      <c r="K1884">
        <v>7</v>
      </c>
      <c r="L1884">
        <v>3</v>
      </c>
      <c r="M1884" t="str">
        <f t="shared" si="117"/>
        <v>re17-3</v>
      </c>
      <c r="N1884">
        <v>13</v>
      </c>
      <c r="O1884">
        <v>30</v>
      </c>
      <c r="P1884">
        <v>50</v>
      </c>
      <c r="Q1884">
        <v>24.1</v>
      </c>
      <c r="R1884" t="s">
        <v>14</v>
      </c>
      <c r="S1884">
        <v>24</v>
      </c>
      <c r="T1884" s="4" t="s">
        <v>42</v>
      </c>
      <c r="U1884" t="s">
        <v>34</v>
      </c>
      <c r="V1884">
        <v>23.677695889282599</v>
      </c>
      <c r="W1884">
        <f t="shared" si="118"/>
        <v>24</v>
      </c>
      <c r="X1884" t="s">
        <v>59</v>
      </c>
      <c r="Y1884" t="str">
        <f t="shared" si="119"/>
        <v>Po</v>
      </c>
    </row>
    <row r="1885" spans="1:25" x14ac:dyDescent="0.3">
      <c r="A1885">
        <v>2224</v>
      </c>
      <c r="B1885">
        <v>970</v>
      </c>
      <c r="C1885" t="s">
        <v>33</v>
      </c>
      <c r="D1885" t="s">
        <v>33</v>
      </c>
      <c r="E1885">
        <f>VLOOKUP(D1885,Tabelle1!$A$2:$B$9,2,0)</f>
        <v>1</v>
      </c>
      <c r="F1885" t="s">
        <v>55</v>
      </c>
      <c r="G1885" t="s">
        <v>61</v>
      </c>
      <c r="H1885" t="str">
        <f>IF(AND(VLOOKUP(D1885,Tabelle1!$A$2:$C$9,3,0)="Uninf", G1885="yes"),"Uninf-AB",VLOOKUP(D1885,Tabelle1!$A$2:$C$9,3,0))</f>
        <v>Uninf</v>
      </c>
      <c r="I1885" t="str">
        <f t="shared" si="116"/>
        <v>Uninf_Po_1_-</v>
      </c>
      <c r="J1885">
        <v>2</v>
      </c>
      <c r="K1885">
        <v>7</v>
      </c>
      <c r="L1885">
        <v>3</v>
      </c>
      <c r="M1885" t="str">
        <f t="shared" si="117"/>
        <v>re17-3</v>
      </c>
      <c r="N1885">
        <v>13</v>
      </c>
      <c r="O1885">
        <v>30</v>
      </c>
      <c r="P1885">
        <v>50</v>
      </c>
      <c r="Q1885">
        <v>24.1</v>
      </c>
      <c r="R1885" t="s">
        <v>14</v>
      </c>
      <c r="S1885">
        <v>24</v>
      </c>
      <c r="T1885" s="4" t="s">
        <v>42</v>
      </c>
      <c r="U1885" t="s">
        <v>34</v>
      </c>
      <c r="V1885">
        <v>26.936690611351299</v>
      </c>
      <c r="W1885">
        <f t="shared" si="118"/>
        <v>27</v>
      </c>
      <c r="X1885" t="s">
        <v>59</v>
      </c>
      <c r="Y1885" t="str">
        <f t="shared" si="119"/>
        <v>Po</v>
      </c>
    </row>
    <row r="1886" spans="1:25" x14ac:dyDescent="0.3">
      <c r="A1886">
        <v>110</v>
      </c>
      <c r="B1886">
        <v>656</v>
      </c>
      <c r="C1886" t="s">
        <v>33</v>
      </c>
      <c r="D1886" t="s">
        <v>33</v>
      </c>
      <c r="E1886">
        <f>VLOOKUP(D1886,Tabelle1!$A$2:$B$9,2,0)</f>
        <v>1</v>
      </c>
      <c r="F1886" t="s">
        <v>55</v>
      </c>
      <c r="G1886" t="s">
        <v>61</v>
      </c>
      <c r="H1886" t="str">
        <f>IF(AND(VLOOKUP(D1886,Tabelle1!$A$2:$C$9,3,0)="Uninf", G1886="yes"),"Uninf-AB",VLOOKUP(D1886,Tabelle1!$A$2:$C$9,3,0))</f>
        <v>Uninf</v>
      </c>
      <c r="I1886" t="str">
        <f t="shared" si="116"/>
        <v>Uninf_Po_1_-</v>
      </c>
      <c r="J1886">
        <v>4</v>
      </c>
      <c r="K1886">
        <v>12</v>
      </c>
      <c r="L1886">
        <v>4</v>
      </c>
      <c r="M1886" t="str">
        <f t="shared" si="117"/>
        <v>re17-4</v>
      </c>
      <c r="N1886">
        <v>16</v>
      </c>
      <c r="O1886">
        <v>0</v>
      </c>
      <c r="P1886">
        <v>47</v>
      </c>
      <c r="Q1886">
        <v>24.8</v>
      </c>
      <c r="R1886" t="s">
        <v>14</v>
      </c>
      <c r="S1886">
        <v>24</v>
      </c>
      <c r="T1886" s="4" t="s">
        <v>42</v>
      </c>
      <c r="U1886" t="s">
        <v>34</v>
      </c>
      <c r="V1886">
        <v>17.505609824605202</v>
      </c>
      <c r="W1886">
        <f t="shared" si="118"/>
        <v>18</v>
      </c>
      <c r="X1886" t="s">
        <v>59</v>
      </c>
      <c r="Y1886" t="str">
        <f t="shared" si="119"/>
        <v>Po</v>
      </c>
    </row>
    <row r="1887" spans="1:25" x14ac:dyDescent="0.3">
      <c r="A1887">
        <v>106</v>
      </c>
      <c r="B1887">
        <v>630</v>
      </c>
      <c r="C1887" t="s">
        <v>33</v>
      </c>
      <c r="D1887" t="s">
        <v>33</v>
      </c>
      <c r="E1887">
        <f>VLOOKUP(D1887,Tabelle1!$A$2:$B$9,2,0)</f>
        <v>1</v>
      </c>
      <c r="F1887" t="s">
        <v>55</v>
      </c>
      <c r="G1887" t="s">
        <v>61</v>
      </c>
      <c r="H1887" t="str">
        <f>IF(AND(VLOOKUP(D1887,Tabelle1!$A$2:$C$9,3,0)="Uninf", G1887="yes"),"Uninf-AB",VLOOKUP(D1887,Tabelle1!$A$2:$C$9,3,0))</f>
        <v>Uninf</v>
      </c>
      <c r="I1887" t="str">
        <f t="shared" si="116"/>
        <v>Uninf_Po_1_-</v>
      </c>
      <c r="J1887">
        <v>4</v>
      </c>
      <c r="K1887">
        <v>12</v>
      </c>
      <c r="L1887">
        <v>4</v>
      </c>
      <c r="M1887" t="str">
        <f t="shared" si="117"/>
        <v>re17-4</v>
      </c>
      <c r="N1887">
        <v>16</v>
      </c>
      <c r="O1887">
        <v>0</v>
      </c>
      <c r="P1887">
        <v>47</v>
      </c>
      <c r="Q1887">
        <v>24.8</v>
      </c>
      <c r="R1887" t="s">
        <v>14</v>
      </c>
      <c r="S1887">
        <v>24</v>
      </c>
      <c r="T1887" s="4" t="s">
        <v>42</v>
      </c>
      <c r="U1887" t="s">
        <v>34</v>
      </c>
      <c r="V1887">
        <v>17.494947623890699</v>
      </c>
      <c r="W1887">
        <f t="shared" si="118"/>
        <v>17</v>
      </c>
      <c r="X1887" t="s">
        <v>59</v>
      </c>
      <c r="Y1887" t="str">
        <f t="shared" si="119"/>
        <v>Po</v>
      </c>
    </row>
    <row r="1888" spans="1:25" x14ac:dyDescent="0.3">
      <c r="A1888">
        <v>112</v>
      </c>
      <c r="B1888">
        <v>602</v>
      </c>
      <c r="C1888" t="s">
        <v>33</v>
      </c>
      <c r="D1888" t="s">
        <v>33</v>
      </c>
      <c r="E1888">
        <f>VLOOKUP(D1888,Tabelle1!$A$2:$B$9,2,0)</f>
        <v>1</v>
      </c>
      <c r="F1888" t="s">
        <v>55</v>
      </c>
      <c r="G1888" t="s">
        <v>61</v>
      </c>
      <c r="H1888" t="str">
        <f>IF(AND(VLOOKUP(D1888,Tabelle1!$A$2:$C$9,3,0)="Uninf", G1888="yes"),"Uninf-AB",VLOOKUP(D1888,Tabelle1!$A$2:$C$9,3,0))</f>
        <v>Uninf</v>
      </c>
      <c r="I1888" t="str">
        <f t="shared" si="116"/>
        <v>Uninf_Po_1_-</v>
      </c>
      <c r="J1888">
        <v>4</v>
      </c>
      <c r="K1888">
        <v>12</v>
      </c>
      <c r="L1888">
        <v>4</v>
      </c>
      <c r="M1888" t="str">
        <f t="shared" si="117"/>
        <v>re17-4</v>
      </c>
      <c r="N1888">
        <v>16</v>
      </c>
      <c r="O1888">
        <v>0</v>
      </c>
      <c r="P1888">
        <v>47</v>
      </c>
      <c r="Q1888">
        <v>24.8</v>
      </c>
      <c r="R1888" t="s">
        <v>14</v>
      </c>
      <c r="S1888">
        <v>24</v>
      </c>
      <c r="T1888" s="4" t="s">
        <v>42</v>
      </c>
      <c r="U1888" t="s">
        <v>34</v>
      </c>
      <c r="V1888">
        <v>17.534676913022199</v>
      </c>
      <c r="W1888">
        <f t="shared" si="118"/>
        <v>18</v>
      </c>
      <c r="X1888" t="s">
        <v>59</v>
      </c>
      <c r="Y1888" t="str">
        <f t="shared" si="119"/>
        <v>Po</v>
      </c>
    </row>
    <row r="1889" spans="1:25" x14ac:dyDescent="0.3">
      <c r="A1889">
        <v>138</v>
      </c>
      <c r="B1889">
        <v>648</v>
      </c>
      <c r="C1889" t="s">
        <v>33</v>
      </c>
      <c r="D1889" t="s">
        <v>33</v>
      </c>
      <c r="E1889">
        <f>VLOOKUP(D1889,Tabelle1!$A$2:$B$9,2,0)</f>
        <v>1</v>
      </c>
      <c r="F1889" t="s">
        <v>55</v>
      </c>
      <c r="G1889" t="s">
        <v>61</v>
      </c>
      <c r="H1889" t="str">
        <f>IF(AND(VLOOKUP(D1889,Tabelle1!$A$2:$C$9,3,0)="Uninf", G1889="yes"),"Uninf-AB",VLOOKUP(D1889,Tabelle1!$A$2:$C$9,3,0))</f>
        <v>Uninf</v>
      </c>
      <c r="I1889" t="str">
        <f t="shared" si="116"/>
        <v>Uninf_Po_1_-</v>
      </c>
      <c r="J1889">
        <v>4</v>
      </c>
      <c r="K1889">
        <v>12</v>
      </c>
      <c r="L1889">
        <v>4</v>
      </c>
      <c r="M1889" t="str">
        <f t="shared" si="117"/>
        <v>re17-4</v>
      </c>
      <c r="N1889">
        <v>16</v>
      </c>
      <c r="O1889">
        <v>0</v>
      </c>
      <c r="P1889">
        <v>47</v>
      </c>
      <c r="Q1889">
        <v>24.8</v>
      </c>
      <c r="R1889" t="s">
        <v>14</v>
      </c>
      <c r="S1889">
        <v>24</v>
      </c>
      <c r="T1889" s="4" t="s">
        <v>42</v>
      </c>
      <c r="U1889" t="s">
        <v>34</v>
      </c>
      <c r="V1889">
        <v>17.647556240522501</v>
      </c>
      <c r="W1889">
        <f t="shared" si="118"/>
        <v>18</v>
      </c>
      <c r="X1889" t="s">
        <v>59</v>
      </c>
      <c r="Y1889" t="str">
        <f t="shared" si="119"/>
        <v>Po</v>
      </c>
    </row>
    <row r="1890" spans="1:25" x14ac:dyDescent="0.3">
      <c r="A1890">
        <v>148</v>
      </c>
      <c r="B1890">
        <v>656</v>
      </c>
      <c r="C1890" t="s">
        <v>33</v>
      </c>
      <c r="D1890" t="s">
        <v>33</v>
      </c>
      <c r="E1890">
        <f>VLOOKUP(D1890,Tabelle1!$A$2:$B$9,2,0)</f>
        <v>1</v>
      </c>
      <c r="F1890" t="s">
        <v>55</v>
      </c>
      <c r="G1890" t="s">
        <v>61</v>
      </c>
      <c r="H1890" t="str">
        <f>IF(AND(VLOOKUP(D1890,Tabelle1!$A$2:$C$9,3,0)="Uninf", G1890="yes"),"Uninf-AB",VLOOKUP(D1890,Tabelle1!$A$2:$C$9,3,0))</f>
        <v>Uninf</v>
      </c>
      <c r="I1890" t="str">
        <f t="shared" si="116"/>
        <v>Uninf_Po_1_-</v>
      </c>
      <c r="J1890">
        <v>4</v>
      </c>
      <c r="K1890">
        <v>12</v>
      </c>
      <c r="L1890">
        <v>4</v>
      </c>
      <c r="M1890" t="str">
        <f t="shared" si="117"/>
        <v>re17-4</v>
      </c>
      <c r="N1890">
        <v>16</v>
      </c>
      <c r="O1890">
        <v>0</v>
      </c>
      <c r="P1890">
        <v>47</v>
      </c>
      <c r="Q1890">
        <v>24.8</v>
      </c>
      <c r="R1890" t="s">
        <v>14</v>
      </c>
      <c r="S1890">
        <v>24</v>
      </c>
      <c r="T1890" s="4" t="s">
        <v>42</v>
      </c>
      <c r="U1890" t="s">
        <v>34</v>
      </c>
      <c r="V1890">
        <v>17.694405045583501</v>
      </c>
      <c r="W1890">
        <f t="shared" si="118"/>
        <v>18</v>
      </c>
      <c r="X1890" t="s">
        <v>59</v>
      </c>
      <c r="Y1890" t="str">
        <f t="shared" si="119"/>
        <v>Po</v>
      </c>
    </row>
    <row r="1891" spans="1:25" x14ac:dyDescent="0.3">
      <c r="A1891">
        <v>134</v>
      </c>
      <c r="B1891">
        <v>630</v>
      </c>
      <c r="C1891" t="s">
        <v>33</v>
      </c>
      <c r="D1891" t="s">
        <v>33</v>
      </c>
      <c r="E1891">
        <f>VLOOKUP(D1891,Tabelle1!$A$2:$B$9,2,0)</f>
        <v>1</v>
      </c>
      <c r="F1891" t="s">
        <v>55</v>
      </c>
      <c r="G1891" t="s">
        <v>61</v>
      </c>
      <c r="H1891" t="str">
        <f>IF(AND(VLOOKUP(D1891,Tabelle1!$A$2:$C$9,3,0)="Uninf", G1891="yes"),"Uninf-AB",VLOOKUP(D1891,Tabelle1!$A$2:$C$9,3,0))</f>
        <v>Uninf</v>
      </c>
      <c r="I1891" t="str">
        <f t="shared" si="116"/>
        <v>Uninf_Po_1_-</v>
      </c>
      <c r="J1891">
        <v>4</v>
      </c>
      <c r="K1891">
        <v>12</v>
      </c>
      <c r="L1891">
        <v>4</v>
      </c>
      <c r="M1891" t="str">
        <f t="shared" si="117"/>
        <v>re17-4</v>
      </c>
      <c r="N1891">
        <v>16</v>
      </c>
      <c r="O1891">
        <v>0</v>
      </c>
      <c r="P1891">
        <v>47</v>
      </c>
      <c r="Q1891">
        <v>24.8</v>
      </c>
      <c r="R1891" t="s">
        <v>14</v>
      </c>
      <c r="S1891">
        <v>24</v>
      </c>
      <c r="T1891" s="4" t="s">
        <v>42</v>
      </c>
      <c r="U1891" t="s">
        <v>34</v>
      </c>
      <c r="V1891">
        <v>17.634059891980002</v>
      </c>
      <c r="W1891">
        <f t="shared" si="118"/>
        <v>18</v>
      </c>
      <c r="X1891" t="s">
        <v>59</v>
      </c>
      <c r="Y1891" t="str">
        <f t="shared" si="119"/>
        <v>Po</v>
      </c>
    </row>
    <row r="1892" spans="1:25" x14ac:dyDescent="0.3">
      <c r="A1892">
        <v>156</v>
      </c>
      <c r="B1892">
        <v>650</v>
      </c>
      <c r="C1892" t="s">
        <v>33</v>
      </c>
      <c r="D1892" t="s">
        <v>33</v>
      </c>
      <c r="E1892">
        <f>VLOOKUP(D1892,Tabelle1!$A$2:$B$9,2,0)</f>
        <v>1</v>
      </c>
      <c r="F1892" t="s">
        <v>55</v>
      </c>
      <c r="G1892" t="s">
        <v>61</v>
      </c>
      <c r="H1892" t="str">
        <f>IF(AND(VLOOKUP(D1892,Tabelle1!$A$2:$C$9,3,0)="Uninf", G1892="yes"),"Uninf-AB",VLOOKUP(D1892,Tabelle1!$A$2:$C$9,3,0))</f>
        <v>Uninf</v>
      </c>
      <c r="I1892" t="str">
        <f t="shared" si="116"/>
        <v>Uninf_Po_1_-</v>
      </c>
      <c r="J1892">
        <v>4</v>
      </c>
      <c r="K1892">
        <v>12</v>
      </c>
      <c r="L1892">
        <v>4</v>
      </c>
      <c r="M1892" t="str">
        <f t="shared" si="117"/>
        <v>re17-4</v>
      </c>
      <c r="N1892">
        <v>16</v>
      </c>
      <c r="O1892">
        <v>0</v>
      </c>
      <c r="P1892">
        <v>47</v>
      </c>
      <c r="Q1892">
        <v>24.8</v>
      </c>
      <c r="R1892" t="s">
        <v>14</v>
      </c>
      <c r="S1892">
        <v>24</v>
      </c>
      <c r="T1892" s="4" t="s">
        <v>42</v>
      </c>
      <c r="U1892" t="s">
        <v>34</v>
      </c>
      <c r="V1892">
        <v>17.736277018765801</v>
      </c>
      <c r="W1892">
        <f t="shared" si="118"/>
        <v>18</v>
      </c>
      <c r="X1892" t="s">
        <v>59</v>
      </c>
      <c r="Y1892" t="str">
        <f t="shared" si="119"/>
        <v>Po</v>
      </c>
    </row>
    <row r="1893" spans="1:25" x14ac:dyDescent="0.3">
      <c r="A1893">
        <v>168</v>
      </c>
      <c r="B1893">
        <v>636</v>
      </c>
      <c r="C1893" t="s">
        <v>33</v>
      </c>
      <c r="D1893" t="s">
        <v>33</v>
      </c>
      <c r="E1893">
        <f>VLOOKUP(D1893,Tabelle1!$A$2:$B$9,2,0)</f>
        <v>1</v>
      </c>
      <c r="F1893" t="s">
        <v>55</v>
      </c>
      <c r="G1893" t="s">
        <v>61</v>
      </c>
      <c r="H1893" t="str">
        <f>IF(AND(VLOOKUP(D1893,Tabelle1!$A$2:$C$9,3,0)="Uninf", G1893="yes"),"Uninf-AB",VLOOKUP(D1893,Tabelle1!$A$2:$C$9,3,0))</f>
        <v>Uninf</v>
      </c>
      <c r="I1893" t="str">
        <f t="shared" si="116"/>
        <v>Uninf_Po_1_-</v>
      </c>
      <c r="J1893">
        <v>4</v>
      </c>
      <c r="K1893">
        <v>12</v>
      </c>
      <c r="L1893">
        <v>4</v>
      </c>
      <c r="M1893" t="str">
        <f t="shared" si="117"/>
        <v>re17-4</v>
      </c>
      <c r="N1893">
        <v>16</v>
      </c>
      <c r="O1893">
        <v>0</v>
      </c>
      <c r="P1893">
        <v>47</v>
      </c>
      <c r="Q1893">
        <v>24.8</v>
      </c>
      <c r="R1893" t="s">
        <v>14</v>
      </c>
      <c r="S1893">
        <v>24</v>
      </c>
      <c r="T1893" s="4" t="s">
        <v>42</v>
      </c>
      <c r="U1893" t="s">
        <v>34</v>
      </c>
      <c r="V1893">
        <v>17.8008563209317</v>
      </c>
      <c r="W1893">
        <f t="shared" si="118"/>
        <v>18</v>
      </c>
      <c r="X1893" t="s">
        <v>59</v>
      </c>
      <c r="Y1893" t="str">
        <f t="shared" si="119"/>
        <v>Po</v>
      </c>
    </row>
    <row r="1894" spans="1:25" x14ac:dyDescent="0.3">
      <c r="A1894">
        <v>154</v>
      </c>
      <c r="B1894">
        <v>622</v>
      </c>
      <c r="C1894" t="s">
        <v>33</v>
      </c>
      <c r="D1894" t="s">
        <v>33</v>
      </c>
      <c r="E1894">
        <f>VLOOKUP(D1894,Tabelle1!$A$2:$B$9,2,0)</f>
        <v>1</v>
      </c>
      <c r="F1894" t="s">
        <v>55</v>
      </c>
      <c r="G1894" t="s">
        <v>61</v>
      </c>
      <c r="H1894" t="str">
        <f>IF(AND(VLOOKUP(D1894,Tabelle1!$A$2:$C$9,3,0)="Uninf", G1894="yes"),"Uninf-AB",VLOOKUP(D1894,Tabelle1!$A$2:$C$9,3,0))</f>
        <v>Uninf</v>
      </c>
      <c r="I1894" t="str">
        <f t="shared" si="116"/>
        <v>Uninf_Po_1_-</v>
      </c>
      <c r="J1894">
        <v>4</v>
      </c>
      <c r="K1894">
        <v>12</v>
      </c>
      <c r="L1894">
        <v>4</v>
      </c>
      <c r="M1894" t="str">
        <f t="shared" si="117"/>
        <v>re17-4</v>
      </c>
      <c r="N1894">
        <v>16</v>
      </c>
      <c r="O1894">
        <v>0</v>
      </c>
      <c r="P1894">
        <v>47</v>
      </c>
      <c r="Q1894">
        <v>24.8</v>
      </c>
      <c r="R1894" t="s">
        <v>14</v>
      </c>
      <c r="S1894">
        <v>24</v>
      </c>
      <c r="T1894" s="4" t="s">
        <v>42</v>
      </c>
      <c r="U1894" t="s">
        <v>34</v>
      </c>
      <c r="V1894">
        <v>17.736259945586099</v>
      </c>
      <c r="W1894">
        <f t="shared" si="118"/>
        <v>18</v>
      </c>
      <c r="X1894" t="s">
        <v>59</v>
      </c>
      <c r="Y1894" t="str">
        <f t="shared" si="119"/>
        <v>Po</v>
      </c>
    </row>
    <row r="1895" spans="1:25" x14ac:dyDescent="0.3">
      <c r="A1895">
        <v>164</v>
      </c>
      <c r="B1895">
        <v>606</v>
      </c>
      <c r="C1895" t="s">
        <v>33</v>
      </c>
      <c r="D1895" t="s">
        <v>33</v>
      </c>
      <c r="E1895">
        <f>VLOOKUP(D1895,Tabelle1!$A$2:$B$9,2,0)</f>
        <v>1</v>
      </c>
      <c r="F1895" t="s">
        <v>55</v>
      </c>
      <c r="G1895" t="s">
        <v>61</v>
      </c>
      <c r="H1895" t="str">
        <f>IF(AND(VLOOKUP(D1895,Tabelle1!$A$2:$C$9,3,0)="Uninf", G1895="yes"),"Uninf-AB",VLOOKUP(D1895,Tabelle1!$A$2:$C$9,3,0))</f>
        <v>Uninf</v>
      </c>
      <c r="I1895" t="str">
        <f t="shared" si="116"/>
        <v>Uninf_Po_1_-</v>
      </c>
      <c r="J1895">
        <v>4</v>
      </c>
      <c r="K1895">
        <v>12</v>
      </c>
      <c r="L1895">
        <v>4</v>
      </c>
      <c r="M1895" t="str">
        <f t="shared" si="117"/>
        <v>re17-4</v>
      </c>
      <c r="N1895">
        <v>16</v>
      </c>
      <c r="O1895">
        <v>0</v>
      </c>
      <c r="P1895">
        <v>47</v>
      </c>
      <c r="Q1895">
        <v>24.8</v>
      </c>
      <c r="R1895" t="s">
        <v>14</v>
      </c>
      <c r="S1895">
        <v>24</v>
      </c>
      <c r="T1895" s="4" t="s">
        <v>42</v>
      </c>
      <c r="U1895" t="s">
        <v>34</v>
      </c>
      <c r="V1895">
        <v>17.7916111941312</v>
      </c>
      <c r="W1895">
        <f t="shared" si="118"/>
        <v>18</v>
      </c>
      <c r="X1895" t="s">
        <v>59</v>
      </c>
      <c r="Y1895" t="str">
        <f t="shared" si="119"/>
        <v>Po</v>
      </c>
    </row>
    <row r="1896" spans="1:25" x14ac:dyDescent="0.3">
      <c r="A1896">
        <v>174</v>
      </c>
      <c r="B1896">
        <v>604</v>
      </c>
      <c r="C1896" t="s">
        <v>33</v>
      </c>
      <c r="D1896" t="s">
        <v>33</v>
      </c>
      <c r="E1896">
        <f>VLOOKUP(D1896,Tabelle1!$A$2:$B$9,2,0)</f>
        <v>1</v>
      </c>
      <c r="F1896" t="s">
        <v>55</v>
      </c>
      <c r="G1896" t="s">
        <v>61</v>
      </c>
      <c r="H1896" t="str">
        <f>IF(AND(VLOOKUP(D1896,Tabelle1!$A$2:$C$9,3,0)="Uninf", G1896="yes"),"Uninf-AB",VLOOKUP(D1896,Tabelle1!$A$2:$C$9,3,0))</f>
        <v>Uninf</v>
      </c>
      <c r="I1896" t="str">
        <f t="shared" si="116"/>
        <v>Uninf_Po_1_-</v>
      </c>
      <c r="J1896">
        <v>4</v>
      </c>
      <c r="K1896">
        <v>12</v>
      </c>
      <c r="L1896">
        <v>4</v>
      </c>
      <c r="M1896" t="str">
        <f t="shared" si="117"/>
        <v>re17-4</v>
      </c>
      <c r="N1896">
        <v>16</v>
      </c>
      <c r="O1896">
        <v>0</v>
      </c>
      <c r="P1896">
        <v>47</v>
      </c>
      <c r="Q1896">
        <v>24.8</v>
      </c>
      <c r="R1896" t="s">
        <v>14</v>
      </c>
      <c r="S1896">
        <v>24</v>
      </c>
      <c r="T1896" s="4" t="s">
        <v>42</v>
      </c>
      <c r="U1896" t="s">
        <v>34</v>
      </c>
      <c r="V1896">
        <v>17.842002683977199</v>
      </c>
      <c r="W1896">
        <f t="shared" si="118"/>
        <v>18</v>
      </c>
      <c r="X1896" t="s">
        <v>59</v>
      </c>
      <c r="Y1896" t="str">
        <f t="shared" si="119"/>
        <v>Po</v>
      </c>
    </row>
    <row r="1897" spans="1:25" x14ac:dyDescent="0.3">
      <c r="A1897">
        <v>148</v>
      </c>
      <c r="B1897">
        <v>602</v>
      </c>
      <c r="C1897" t="s">
        <v>33</v>
      </c>
      <c r="D1897" t="s">
        <v>33</v>
      </c>
      <c r="E1897">
        <f>VLOOKUP(D1897,Tabelle1!$A$2:$B$9,2,0)</f>
        <v>1</v>
      </c>
      <c r="F1897" t="s">
        <v>55</v>
      </c>
      <c r="G1897" t="s">
        <v>61</v>
      </c>
      <c r="H1897" t="str">
        <f>IF(AND(VLOOKUP(D1897,Tabelle1!$A$2:$C$9,3,0)="Uninf", G1897="yes"),"Uninf-AB",VLOOKUP(D1897,Tabelle1!$A$2:$C$9,3,0))</f>
        <v>Uninf</v>
      </c>
      <c r="I1897" t="str">
        <f t="shared" si="116"/>
        <v>Uninf_Po_1_-</v>
      </c>
      <c r="J1897">
        <v>4</v>
      </c>
      <c r="K1897">
        <v>12</v>
      </c>
      <c r="L1897">
        <v>4</v>
      </c>
      <c r="M1897" t="str">
        <f t="shared" si="117"/>
        <v>re17-4</v>
      </c>
      <c r="N1897">
        <v>16</v>
      </c>
      <c r="O1897">
        <v>0</v>
      </c>
      <c r="P1897">
        <v>47</v>
      </c>
      <c r="Q1897">
        <v>24.8</v>
      </c>
      <c r="R1897" t="s">
        <v>14</v>
      </c>
      <c r="S1897">
        <v>24</v>
      </c>
      <c r="T1897" s="4" t="s">
        <v>42</v>
      </c>
      <c r="U1897" t="s">
        <v>34</v>
      </c>
      <c r="V1897">
        <v>17.713535543422701</v>
      </c>
      <c r="W1897">
        <f t="shared" si="118"/>
        <v>18</v>
      </c>
      <c r="X1897" t="s">
        <v>59</v>
      </c>
      <c r="Y1897" t="str">
        <f t="shared" si="119"/>
        <v>Po</v>
      </c>
    </row>
    <row r="1898" spans="1:25" x14ac:dyDescent="0.3">
      <c r="A1898">
        <v>186</v>
      </c>
      <c r="B1898">
        <v>608</v>
      </c>
      <c r="C1898" t="s">
        <v>33</v>
      </c>
      <c r="D1898" t="s">
        <v>33</v>
      </c>
      <c r="E1898">
        <f>VLOOKUP(D1898,Tabelle1!$A$2:$B$9,2,0)</f>
        <v>1</v>
      </c>
      <c r="F1898" t="s">
        <v>55</v>
      </c>
      <c r="G1898" t="s">
        <v>61</v>
      </c>
      <c r="H1898" t="str">
        <f>IF(AND(VLOOKUP(D1898,Tabelle1!$A$2:$C$9,3,0)="Uninf", G1898="yes"),"Uninf-AB",VLOOKUP(D1898,Tabelle1!$A$2:$C$9,3,0))</f>
        <v>Uninf</v>
      </c>
      <c r="I1898" t="str">
        <f t="shared" si="116"/>
        <v>Uninf_Po_1_-</v>
      </c>
      <c r="J1898">
        <v>4</v>
      </c>
      <c r="K1898">
        <v>12</v>
      </c>
      <c r="L1898">
        <v>4</v>
      </c>
      <c r="M1898" t="str">
        <f t="shared" si="117"/>
        <v>re17-4</v>
      </c>
      <c r="N1898">
        <v>16</v>
      </c>
      <c r="O1898">
        <v>0</v>
      </c>
      <c r="P1898">
        <v>47</v>
      </c>
      <c r="Q1898">
        <v>24.8</v>
      </c>
      <c r="R1898" t="s">
        <v>14</v>
      </c>
      <c r="S1898">
        <v>24</v>
      </c>
      <c r="T1898" s="4" t="s">
        <v>42</v>
      </c>
      <c r="U1898" t="s">
        <v>34</v>
      </c>
      <c r="V1898">
        <v>17.900205153530099</v>
      </c>
      <c r="W1898">
        <f t="shared" si="118"/>
        <v>18</v>
      </c>
      <c r="X1898" t="s">
        <v>59</v>
      </c>
      <c r="Y1898" t="str">
        <f t="shared" si="119"/>
        <v>Po</v>
      </c>
    </row>
    <row r="1899" spans="1:25" x14ac:dyDescent="0.3">
      <c r="A1899">
        <v>192</v>
      </c>
      <c r="B1899">
        <v>606</v>
      </c>
      <c r="C1899" t="s">
        <v>33</v>
      </c>
      <c r="D1899" t="s">
        <v>33</v>
      </c>
      <c r="E1899">
        <f>VLOOKUP(D1899,Tabelle1!$A$2:$B$9,2,0)</f>
        <v>1</v>
      </c>
      <c r="F1899" t="s">
        <v>55</v>
      </c>
      <c r="G1899" t="s">
        <v>61</v>
      </c>
      <c r="H1899" t="str">
        <f>IF(AND(VLOOKUP(D1899,Tabelle1!$A$2:$C$9,3,0)="Uninf", G1899="yes"),"Uninf-AB",VLOOKUP(D1899,Tabelle1!$A$2:$C$9,3,0))</f>
        <v>Uninf</v>
      </c>
      <c r="I1899" t="str">
        <f t="shared" si="116"/>
        <v>Uninf_Po_1_-</v>
      </c>
      <c r="J1899">
        <v>4</v>
      </c>
      <c r="K1899">
        <v>12</v>
      </c>
      <c r="L1899">
        <v>4</v>
      </c>
      <c r="M1899" t="str">
        <f t="shared" si="117"/>
        <v>re17-4</v>
      </c>
      <c r="N1899">
        <v>16</v>
      </c>
      <c r="O1899">
        <v>0</v>
      </c>
      <c r="P1899">
        <v>47</v>
      </c>
      <c r="Q1899">
        <v>24.8</v>
      </c>
      <c r="R1899" t="s">
        <v>14</v>
      </c>
      <c r="S1899">
        <v>24</v>
      </c>
      <c r="T1899" s="4" t="s">
        <v>42</v>
      </c>
      <c r="U1899" t="s">
        <v>34</v>
      </c>
      <c r="V1899">
        <v>17.930723462220499</v>
      </c>
      <c r="W1899">
        <f t="shared" si="118"/>
        <v>18</v>
      </c>
      <c r="X1899" t="s">
        <v>59</v>
      </c>
      <c r="Y1899" t="str">
        <f t="shared" si="119"/>
        <v>Po</v>
      </c>
    </row>
    <row r="1900" spans="1:25" x14ac:dyDescent="0.3">
      <c r="A1900">
        <v>206</v>
      </c>
      <c r="B1900">
        <v>608</v>
      </c>
      <c r="C1900" t="s">
        <v>33</v>
      </c>
      <c r="D1900" t="s">
        <v>33</v>
      </c>
      <c r="E1900">
        <f>VLOOKUP(D1900,Tabelle1!$A$2:$B$9,2,0)</f>
        <v>1</v>
      </c>
      <c r="F1900" t="s">
        <v>55</v>
      </c>
      <c r="G1900" t="s">
        <v>61</v>
      </c>
      <c r="H1900" t="str">
        <f>IF(AND(VLOOKUP(D1900,Tabelle1!$A$2:$C$9,3,0)="Uninf", G1900="yes"),"Uninf-AB",VLOOKUP(D1900,Tabelle1!$A$2:$C$9,3,0))</f>
        <v>Uninf</v>
      </c>
      <c r="I1900" t="str">
        <f t="shared" si="116"/>
        <v>Uninf_Po_1_-</v>
      </c>
      <c r="J1900">
        <v>4</v>
      </c>
      <c r="K1900">
        <v>12</v>
      </c>
      <c r="L1900">
        <v>4</v>
      </c>
      <c r="M1900" t="str">
        <f t="shared" si="117"/>
        <v>re17-4</v>
      </c>
      <c r="N1900">
        <v>16</v>
      </c>
      <c r="O1900">
        <v>0</v>
      </c>
      <c r="P1900">
        <v>47</v>
      </c>
      <c r="Q1900">
        <v>24.8</v>
      </c>
      <c r="R1900" t="s">
        <v>14</v>
      </c>
      <c r="S1900">
        <v>24</v>
      </c>
      <c r="T1900" s="4" t="s">
        <v>42</v>
      </c>
      <c r="U1900" t="s">
        <v>34</v>
      </c>
      <c r="V1900">
        <v>17.999571059308099</v>
      </c>
      <c r="W1900">
        <f t="shared" si="118"/>
        <v>18</v>
      </c>
      <c r="X1900" t="s">
        <v>59</v>
      </c>
      <c r="Y1900" t="str">
        <f t="shared" si="119"/>
        <v>Po</v>
      </c>
    </row>
    <row r="1901" spans="1:25" x14ac:dyDescent="0.3">
      <c r="A1901">
        <v>192</v>
      </c>
      <c r="B1901">
        <v>622</v>
      </c>
      <c r="C1901" t="s">
        <v>33</v>
      </c>
      <c r="D1901" t="s">
        <v>33</v>
      </c>
      <c r="E1901">
        <f>VLOOKUP(D1901,Tabelle1!$A$2:$B$9,2,0)</f>
        <v>1</v>
      </c>
      <c r="F1901" t="s">
        <v>55</v>
      </c>
      <c r="G1901" t="s">
        <v>61</v>
      </c>
      <c r="H1901" t="str">
        <f>IF(AND(VLOOKUP(D1901,Tabelle1!$A$2:$C$9,3,0)="Uninf", G1901="yes"),"Uninf-AB",VLOOKUP(D1901,Tabelle1!$A$2:$C$9,3,0))</f>
        <v>Uninf</v>
      </c>
      <c r="I1901" t="str">
        <f t="shared" si="116"/>
        <v>Uninf_Po_1_-</v>
      </c>
      <c r="J1901">
        <v>4</v>
      </c>
      <c r="K1901">
        <v>12</v>
      </c>
      <c r="L1901">
        <v>4</v>
      </c>
      <c r="M1901" t="str">
        <f t="shared" si="117"/>
        <v>re17-4</v>
      </c>
      <c r="N1901">
        <v>16</v>
      </c>
      <c r="O1901">
        <v>0</v>
      </c>
      <c r="P1901">
        <v>47</v>
      </c>
      <c r="Q1901">
        <v>24.8</v>
      </c>
      <c r="R1901" t="s">
        <v>14</v>
      </c>
      <c r="S1901">
        <v>24</v>
      </c>
      <c r="T1901" s="4" t="s">
        <v>42</v>
      </c>
      <c r="U1901" t="s">
        <v>34</v>
      </c>
      <c r="V1901">
        <v>17.925055166564398</v>
      </c>
      <c r="W1901">
        <f t="shared" si="118"/>
        <v>18</v>
      </c>
      <c r="X1901" t="s">
        <v>59</v>
      </c>
      <c r="Y1901" t="str">
        <f t="shared" si="119"/>
        <v>Po</v>
      </c>
    </row>
    <row r="1902" spans="1:25" x14ac:dyDescent="0.3">
      <c r="A1902">
        <v>220</v>
      </c>
      <c r="B1902">
        <v>638</v>
      </c>
      <c r="C1902" t="s">
        <v>33</v>
      </c>
      <c r="D1902" t="s">
        <v>33</v>
      </c>
      <c r="E1902">
        <f>VLOOKUP(D1902,Tabelle1!$A$2:$B$9,2,0)</f>
        <v>1</v>
      </c>
      <c r="F1902" t="s">
        <v>55</v>
      </c>
      <c r="G1902" t="s">
        <v>61</v>
      </c>
      <c r="H1902" t="str">
        <f>IF(AND(VLOOKUP(D1902,Tabelle1!$A$2:$C$9,3,0)="Uninf", G1902="yes"),"Uninf-AB",VLOOKUP(D1902,Tabelle1!$A$2:$C$9,3,0))</f>
        <v>Uninf</v>
      </c>
      <c r="I1902" t="str">
        <f t="shared" si="116"/>
        <v>Uninf_Po_1_-</v>
      </c>
      <c r="J1902">
        <v>4</v>
      </c>
      <c r="K1902">
        <v>12</v>
      </c>
      <c r="L1902">
        <v>4</v>
      </c>
      <c r="M1902" t="str">
        <f t="shared" si="117"/>
        <v>re17-4</v>
      </c>
      <c r="N1902">
        <v>16</v>
      </c>
      <c r="O1902">
        <v>0</v>
      </c>
      <c r="P1902">
        <v>47</v>
      </c>
      <c r="Q1902">
        <v>24.8</v>
      </c>
      <c r="R1902" t="s">
        <v>14</v>
      </c>
      <c r="S1902">
        <v>24</v>
      </c>
      <c r="T1902" s="4" t="s">
        <v>42</v>
      </c>
      <c r="U1902" t="s">
        <v>34</v>
      </c>
      <c r="V1902">
        <v>18.0584991389977</v>
      </c>
      <c r="W1902">
        <f t="shared" si="118"/>
        <v>18</v>
      </c>
      <c r="X1902" t="s">
        <v>59</v>
      </c>
      <c r="Y1902" t="str">
        <f t="shared" si="119"/>
        <v>Po</v>
      </c>
    </row>
    <row r="1903" spans="1:25" x14ac:dyDescent="0.3">
      <c r="A1903">
        <v>232</v>
      </c>
      <c r="B1903">
        <v>622</v>
      </c>
      <c r="C1903" t="s">
        <v>33</v>
      </c>
      <c r="D1903" t="s">
        <v>33</v>
      </c>
      <c r="E1903">
        <f>VLOOKUP(D1903,Tabelle1!$A$2:$B$9,2,0)</f>
        <v>1</v>
      </c>
      <c r="F1903" t="s">
        <v>55</v>
      </c>
      <c r="G1903" t="s">
        <v>61</v>
      </c>
      <c r="H1903" t="str">
        <f>IF(AND(VLOOKUP(D1903,Tabelle1!$A$2:$C$9,3,0)="Uninf", G1903="yes"),"Uninf-AB",VLOOKUP(D1903,Tabelle1!$A$2:$C$9,3,0))</f>
        <v>Uninf</v>
      </c>
      <c r="I1903" t="str">
        <f t="shared" si="116"/>
        <v>Uninf_Po_1_-</v>
      </c>
      <c r="J1903">
        <v>4</v>
      </c>
      <c r="K1903">
        <v>12</v>
      </c>
      <c r="L1903">
        <v>4</v>
      </c>
      <c r="M1903" t="str">
        <f t="shared" si="117"/>
        <v>re17-4</v>
      </c>
      <c r="N1903">
        <v>16</v>
      </c>
      <c r="O1903">
        <v>0</v>
      </c>
      <c r="P1903">
        <v>47</v>
      </c>
      <c r="Q1903">
        <v>24.8</v>
      </c>
      <c r="R1903" t="s">
        <v>14</v>
      </c>
      <c r="S1903">
        <v>24</v>
      </c>
      <c r="T1903" s="4" t="s">
        <v>42</v>
      </c>
      <c r="U1903" t="s">
        <v>34</v>
      </c>
      <c r="V1903">
        <v>18.123786978120599</v>
      </c>
      <c r="W1903">
        <f t="shared" si="118"/>
        <v>18</v>
      </c>
      <c r="X1903" t="s">
        <v>59</v>
      </c>
      <c r="Y1903" t="str">
        <f t="shared" si="119"/>
        <v>Po</v>
      </c>
    </row>
    <row r="1904" spans="1:25" x14ac:dyDescent="0.3">
      <c r="A1904">
        <v>248</v>
      </c>
      <c r="B1904">
        <v>644</v>
      </c>
      <c r="C1904" t="s">
        <v>33</v>
      </c>
      <c r="D1904" t="s">
        <v>33</v>
      </c>
      <c r="E1904">
        <f>VLOOKUP(D1904,Tabelle1!$A$2:$B$9,2,0)</f>
        <v>1</v>
      </c>
      <c r="F1904" t="s">
        <v>55</v>
      </c>
      <c r="G1904" t="s">
        <v>61</v>
      </c>
      <c r="H1904" t="str">
        <f>IF(AND(VLOOKUP(D1904,Tabelle1!$A$2:$C$9,3,0)="Uninf", G1904="yes"),"Uninf-AB",VLOOKUP(D1904,Tabelle1!$A$2:$C$9,3,0))</f>
        <v>Uninf</v>
      </c>
      <c r="I1904" t="str">
        <f t="shared" si="116"/>
        <v>Uninf_Po_1_-</v>
      </c>
      <c r="J1904">
        <v>4</v>
      </c>
      <c r="K1904">
        <v>12</v>
      </c>
      <c r="L1904">
        <v>4</v>
      </c>
      <c r="M1904" t="str">
        <f t="shared" si="117"/>
        <v>re17-4</v>
      </c>
      <c r="N1904">
        <v>16</v>
      </c>
      <c r="O1904">
        <v>0</v>
      </c>
      <c r="P1904">
        <v>47</v>
      </c>
      <c r="Q1904">
        <v>24.8</v>
      </c>
      <c r="R1904" t="s">
        <v>14</v>
      </c>
      <c r="S1904">
        <v>24</v>
      </c>
      <c r="T1904" s="4" t="s">
        <v>42</v>
      </c>
      <c r="U1904" t="s">
        <v>34</v>
      </c>
      <c r="V1904">
        <v>18.195485796215898</v>
      </c>
      <c r="W1904">
        <f t="shared" si="118"/>
        <v>18</v>
      </c>
      <c r="X1904" t="s">
        <v>59</v>
      </c>
      <c r="Y1904" t="str">
        <f t="shared" si="119"/>
        <v>Po</v>
      </c>
    </row>
    <row r="1905" spans="1:25" x14ac:dyDescent="0.3">
      <c r="A1905">
        <v>228</v>
      </c>
      <c r="B1905">
        <v>588</v>
      </c>
      <c r="C1905" t="s">
        <v>33</v>
      </c>
      <c r="D1905" t="s">
        <v>33</v>
      </c>
      <c r="E1905">
        <f>VLOOKUP(D1905,Tabelle1!$A$2:$B$9,2,0)</f>
        <v>1</v>
      </c>
      <c r="F1905" t="s">
        <v>55</v>
      </c>
      <c r="G1905" t="s">
        <v>61</v>
      </c>
      <c r="H1905" t="str">
        <f>IF(AND(VLOOKUP(D1905,Tabelle1!$A$2:$C$9,3,0)="Uninf", G1905="yes"),"Uninf-AB",VLOOKUP(D1905,Tabelle1!$A$2:$C$9,3,0))</f>
        <v>Uninf</v>
      </c>
      <c r="I1905" t="str">
        <f t="shared" si="116"/>
        <v>Uninf_Po_1_-</v>
      </c>
      <c r="J1905">
        <v>4</v>
      </c>
      <c r="K1905">
        <v>12</v>
      </c>
      <c r="L1905">
        <v>4</v>
      </c>
      <c r="M1905" t="str">
        <f t="shared" si="117"/>
        <v>re17-4</v>
      </c>
      <c r="N1905">
        <v>16</v>
      </c>
      <c r="O1905">
        <v>0</v>
      </c>
      <c r="P1905">
        <v>47</v>
      </c>
      <c r="Q1905">
        <v>24.8</v>
      </c>
      <c r="R1905" t="s">
        <v>14</v>
      </c>
      <c r="S1905">
        <v>24</v>
      </c>
      <c r="T1905" s="4" t="s">
        <v>42</v>
      </c>
      <c r="U1905" t="s">
        <v>34</v>
      </c>
      <c r="V1905">
        <v>18.1159589252341</v>
      </c>
      <c r="W1905">
        <f t="shared" si="118"/>
        <v>18</v>
      </c>
      <c r="X1905" t="s">
        <v>59</v>
      </c>
      <c r="Y1905" t="str">
        <f t="shared" si="119"/>
        <v>Po</v>
      </c>
    </row>
    <row r="1906" spans="1:25" x14ac:dyDescent="0.3">
      <c r="A1906">
        <v>240</v>
      </c>
      <c r="B1906">
        <v>586</v>
      </c>
      <c r="C1906" t="s">
        <v>33</v>
      </c>
      <c r="D1906" t="s">
        <v>33</v>
      </c>
      <c r="E1906">
        <f>VLOOKUP(D1906,Tabelle1!$A$2:$B$9,2,0)</f>
        <v>1</v>
      </c>
      <c r="F1906" t="s">
        <v>55</v>
      </c>
      <c r="G1906" t="s">
        <v>61</v>
      </c>
      <c r="H1906" t="str">
        <f>IF(AND(VLOOKUP(D1906,Tabelle1!$A$2:$C$9,3,0)="Uninf", G1906="yes"),"Uninf-AB",VLOOKUP(D1906,Tabelle1!$A$2:$C$9,3,0))</f>
        <v>Uninf</v>
      </c>
      <c r="I1906" t="str">
        <f t="shared" si="116"/>
        <v>Uninf_Po_1_-</v>
      </c>
      <c r="J1906">
        <v>4</v>
      </c>
      <c r="K1906">
        <v>12</v>
      </c>
      <c r="L1906">
        <v>4</v>
      </c>
      <c r="M1906" t="str">
        <f t="shared" si="117"/>
        <v>re17-4</v>
      </c>
      <c r="N1906">
        <v>16</v>
      </c>
      <c r="O1906">
        <v>0</v>
      </c>
      <c r="P1906">
        <v>47</v>
      </c>
      <c r="Q1906">
        <v>24.8</v>
      </c>
      <c r="R1906" t="s">
        <v>14</v>
      </c>
      <c r="S1906">
        <v>24</v>
      </c>
      <c r="T1906" s="4" t="s">
        <v>42</v>
      </c>
      <c r="U1906" t="s">
        <v>34</v>
      </c>
      <c r="V1906">
        <v>18.176287005658001</v>
      </c>
      <c r="W1906">
        <f t="shared" si="118"/>
        <v>18</v>
      </c>
      <c r="X1906" t="s">
        <v>59</v>
      </c>
      <c r="Y1906" t="str">
        <f t="shared" si="119"/>
        <v>Po</v>
      </c>
    </row>
    <row r="1907" spans="1:25" x14ac:dyDescent="0.3">
      <c r="A1907">
        <v>278</v>
      </c>
      <c r="B1907">
        <v>636</v>
      </c>
      <c r="C1907" t="s">
        <v>33</v>
      </c>
      <c r="D1907" t="s">
        <v>33</v>
      </c>
      <c r="E1907">
        <f>VLOOKUP(D1907,Tabelle1!$A$2:$B$9,2,0)</f>
        <v>1</v>
      </c>
      <c r="F1907" t="s">
        <v>55</v>
      </c>
      <c r="G1907" t="s">
        <v>61</v>
      </c>
      <c r="H1907" t="str">
        <f>IF(AND(VLOOKUP(D1907,Tabelle1!$A$2:$C$9,3,0)="Uninf", G1907="yes"),"Uninf-AB",VLOOKUP(D1907,Tabelle1!$A$2:$C$9,3,0))</f>
        <v>Uninf</v>
      </c>
      <c r="I1907" t="str">
        <f t="shared" si="116"/>
        <v>Uninf_Po_1_-</v>
      </c>
      <c r="J1907">
        <v>4</v>
      </c>
      <c r="K1907">
        <v>12</v>
      </c>
      <c r="L1907">
        <v>4</v>
      </c>
      <c r="M1907" t="str">
        <f t="shared" si="117"/>
        <v>re17-4</v>
      </c>
      <c r="N1907">
        <v>16</v>
      </c>
      <c r="O1907">
        <v>0</v>
      </c>
      <c r="P1907">
        <v>47</v>
      </c>
      <c r="Q1907">
        <v>24.8</v>
      </c>
      <c r="R1907" t="s">
        <v>14</v>
      </c>
      <c r="S1907">
        <v>24</v>
      </c>
      <c r="T1907" s="4" t="s">
        <v>42</v>
      </c>
      <c r="U1907" t="s">
        <v>34</v>
      </c>
      <c r="V1907">
        <v>18.347368802711099</v>
      </c>
      <c r="W1907">
        <f t="shared" si="118"/>
        <v>18</v>
      </c>
      <c r="X1907" t="s">
        <v>59</v>
      </c>
      <c r="Y1907" t="str">
        <f t="shared" si="119"/>
        <v>Po</v>
      </c>
    </row>
    <row r="1908" spans="1:25" x14ac:dyDescent="0.3">
      <c r="A1908">
        <v>360</v>
      </c>
      <c r="B1908">
        <v>634</v>
      </c>
      <c r="C1908" t="s">
        <v>33</v>
      </c>
      <c r="D1908" t="s">
        <v>33</v>
      </c>
      <c r="E1908">
        <f>VLOOKUP(D1908,Tabelle1!$A$2:$B$9,2,0)</f>
        <v>1</v>
      </c>
      <c r="F1908" t="s">
        <v>55</v>
      </c>
      <c r="G1908" t="s">
        <v>61</v>
      </c>
      <c r="H1908" t="str">
        <f>IF(AND(VLOOKUP(D1908,Tabelle1!$A$2:$C$9,3,0)="Uninf", G1908="yes"),"Uninf-AB",VLOOKUP(D1908,Tabelle1!$A$2:$C$9,3,0))</f>
        <v>Uninf</v>
      </c>
      <c r="I1908" t="str">
        <f t="shared" si="116"/>
        <v>Uninf_Po_1_-</v>
      </c>
      <c r="J1908">
        <v>4</v>
      </c>
      <c r="K1908">
        <v>12</v>
      </c>
      <c r="L1908">
        <v>4</v>
      </c>
      <c r="M1908" t="str">
        <f t="shared" si="117"/>
        <v>re17-4</v>
      </c>
      <c r="N1908">
        <v>16</v>
      </c>
      <c r="O1908">
        <v>0</v>
      </c>
      <c r="P1908">
        <v>47</v>
      </c>
      <c r="Q1908">
        <v>24.8</v>
      </c>
      <c r="R1908" t="s">
        <v>14</v>
      </c>
      <c r="S1908">
        <v>24</v>
      </c>
      <c r="T1908" s="4" t="s">
        <v>42</v>
      </c>
      <c r="U1908" t="s">
        <v>34</v>
      </c>
      <c r="V1908">
        <v>18.755477553358201</v>
      </c>
      <c r="W1908">
        <f t="shared" si="118"/>
        <v>19</v>
      </c>
      <c r="X1908" t="s">
        <v>59</v>
      </c>
      <c r="Y1908" t="str">
        <f t="shared" si="119"/>
        <v>Po</v>
      </c>
    </row>
    <row r="1909" spans="1:25" x14ac:dyDescent="0.3">
      <c r="A1909">
        <v>402</v>
      </c>
      <c r="B1909">
        <v>574</v>
      </c>
      <c r="C1909" t="s">
        <v>33</v>
      </c>
      <c r="D1909" t="s">
        <v>33</v>
      </c>
      <c r="E1909">
        <f>VLOOKUP(D1909,Tabelle1!$A$2:$B$9,2,0)</f>
        <v>1</v>
      </c>
      <c r="F1909" t="s">
        <v>55</v>
      </c>
      <c r="G1909" t="s">
        <v>61</v>
      </c>
      <c r="H1909" t="str">
        <f>IF(AND(VLOOKUP(D1909,Tabelle1!$A$2:$C$9,3,0)="Uninf", G1909="yes"),"Uninf-AB",VLOOKUP(D1909,Tabelle1!$A$2:$C$9,3,0))</f>
        <v>Uninf</v>
      </c>
      <c r="I1909" t="str">
        <f t="shared" si="116"/>
        <v>Uninf_Po_1_-</v>
      </c>
      <c r="J1909">
        <v>4</v>
      </c>
      <c r="K1909">
        <v>12</v>
      </c>
      <c r="L1909">
        <v>4</v>
      </c>
      <c r="M1909" t="str">
        <f t="shared" si="117"/>
        <v>re17-4</v>
      </c>
      <c r="N1909">
        <v>16</v>
      </c>
      <c r="O1909">
        <v>0</v>
      </c>
      <c r="P1909">
        <v>47</v>
      </c>
      <c r="Q1909">
        <v>24.8</v>
      </c>
      <c r="R1909" t="s">
        <v>14</v>
      </c>
      <c r="S1909">
        <v>24</v>
      </c>
      <c r="T1909" s="4" t="s">
        <v>42</v>
      </c>
      <c r="U1909" t="s">
        <v>34</v>
      </c>
      <c r="V1909">
        <v>18.9854020642025</v>
      </c>
      <c r="W1909">
        <f t="shared" si="118"/>
        <v>19</v>
      </c>
      <c r="X1909" t="s">
        <v>59</v>
      </c>
      <c r="Y1909" t="str">
        <f t="shared" si="119"/>
        <v>Po</v>
      </c>
    </row>
    <row r="1910" spans="1:25" x14ac:dyDescent="0.3">
      <c r="A1910">
        <v>420</v>
      </c>
      <c r="B1910">
        <v>586</v>
      </c>
      <c r="C1910" t="s">
        <v>33</v>
      </c>
      <c r="D1910" t="s">
        <v>33</v>
      </c>
      <c r="E1910">
        <f>VLOOKUP(D1910,Tabelle1!$A$2:$B$9,2,0)</f>
        <v>1</v>
      </c>
      <c r="F1910" t="s">
        <v>55</v>
      </c>
      <c r="G1910" t="s">
        <v>61</v>
      </c>
      <c r="H1910" t="str">
        <f>IF(AND(VLOOKUP(D1910,Tabelle1!$A$2:$C$9,3,0)="Uninf", G1910="yes"),"Uninf-AB",VLOOKUP(D1910,Tabelle1!$A$2:$C$9,3,0))</f>
        <v>Uninf</v>
      </c>
      <c r="I1910" t="str">
        <f t="shared" si="116"/>
        <v>Uninf_Po_1_-</v>
      </c>
      <c r="J1910">
        <v>4</v>
      </c>
      <c r="K1910">
        <v>12</v>
      </c>
      <c r="L1910">
        <v>4</v>
      </c>
      <c r="M1910" t="str">
        <f t="shared" si="117"/>
        <v>re17-4</v>
      </c>
      <c r="N1910">
        <v>16</v>
      </c>
      <c r="O1910">
        <v>0</v>
      </c>
      <c r="P1910">
        <v>47</v>
      </c>
      <c r="Q1910">
        <v>24.8</v>
      </c>
      <c r="R1910" t="s">
        <v>14</v>
      </c>
      <c r="S1910">
        <v>24</v>
      </c>
      <c r="T1910" s="4" t="s">
        <v>42</v>
      </c>
      <c r="U1910" t="s">
        <v>34</v>
      </c>
      <c r="V1910">
        <v>19.0705801576607</v>
      </c>
      <c r="W1910">
        <f t="shared" si="118"/>
        <v>19</v>
      </c>
      <c r="X1910" t="s">
        <v>59</v>
      </c>
      <c r="Y1910" t="str">
        <f t="shared" si="119"/>
        <v>Po</v>
      </c>
    </row>
    <row r="1911" spans="1:25" x14ac:dyDescent="0.3">
      <c r="A1911">
        <v>522</v>
      </c>
      <c r="B1911">
        <v>574</v>
      </c>
      <c r="C1911" t="s">
        <v>33</v>
      </c>
      <c r="D1911" t="s">
        <v>33</v>
      </c>
      <c r="E1911">
        <f>VLOOKUP(D1911,Tabelle1!$A$2:$B$9,2,0)</f>
        <v>1</v>
      </c>
      <c r="F1911" t="s">
        <v>55</v>
      </c>
      <c r="G1911" t="s">
        <v>61</v>
      </c>
      <c r="H1911" t="str">
        <f>IF(AND(VLOOKUP(D1911,Tabelle1!$A$2:$C$9,3,0)="Uninf", G1911="yes"),"Uninf-AB",VLOOKUP(D1911,Tabelle1!$A$2:$C$9,3,0))</f>
        <v>Uninf</v>
      </c>
      <c r="I1911" t="str">
        <f t="shared" si="116"/>
        <v>Uninf_Po_1_-</v>
      </c>
      <c r="J1911">
        <v>4</v>
      </c>
      <c r="K1911">
        <v>12</v>
      </c>
      <c r="L1911">
        <v>4</v>
      </c>
      <c r="M1911" t="str">
        <f t="shared" si="117"/>
        <v>re17-4</v>
      </c>
      <c r="N1911">
        <v>16</v>
      </c>
      <c r="O1911">
        <v>0</v>
      </c>
      <c r="P1911">
        <v>47</v>
      </c>
      <c r="Q1911">
        <v>24.8</v>
      </c>
      <c r="R1911" t="s">
        <v>14</v>
      </c>
      <c r="S1911">
        <v>24</v>
      </c>
      <c r="T1911" s="4" t="s">
        <v>42</v>
      </c>
      <c r="U1911" t="s">
        <v>34</v>
      </c>
      <c r="V1911">
        <v>19.581597498870899</v>
      </c>
      <c r="W1911">
        <f t="shared" si="118"/>
        <v>20</v>
      </c>
      <c r="X1911" t="s">
        <v>59</v>
      </c>
      <c r="Y1911" t="str">
        <f t="shared" si="119"/>
        <v>Po</v>
      </c>
    </row>
    <row r="1912" spans="1:25" x14ac:dyDescent="0.3">
      <c r="A1912">
        <v>908</v>
      </c>
      <c r="B1912">
        <v>524</v>
      </c>
      <c r="C1912" t="s">
        <v>33</v>
      </c>
      <c r="D1912" t="s">
        <v>33</v>
      </c>
      <c r="E1912">
        <f>VLOOKUP(D1912,Tabelle1!$A$2:$B$9,2,0)</f>
        <v>1</v>
      </c>
      <c r="F1912" t="s">
        <v>55</v>
      </c>
      <c r="G1912" t="s">
        <v>61</v>
      </c>
      <c r="H1912" t="str">
        <f>IF(AND(VLOOKUP(D1912,Tabelle1!$A$2:$C$9,3,0)="Uninf", G1912="yes"),"Uninf-AB",VLOOKUP(D1912,Tabelle1!$A$2:$C$9,3,0))</f>
        <v>Uninf</v>
      </c>
      <c r="I1912" t="str">
        <f t="shared" si="116"/>
        <v>Uninf_Po_1_-</v>
      </c>
      <c r="J1912">
        <v>4</v>
      </c>
      <c r="K1912">
        <v>12</v>
      </c>
      <c r="L1912">
        <v>4</v>
      </c>
      <c r="M1912" t="str">
        <f t="shared" si="117"/>
        <v>re17-4</v>
      </c>
      <c r="N1912">
        <v>16</v>
      </c>
      <c r="O1912">
        <v>0</v>
      </c>
      <c r="P1912">
        <v>47</v>
      </c>
      <c r="Q1912">
        <v>24.8</v>
      </c>
      <c r="R1912" t="s">
        <v>14</v>
      </c>
      <c r="S1912">
        <v>24</v>
      </c>
      <c r="T1912" s="4" t="s">
        <v>42</v>
      </c>
      <c r="U1912" t="s">
        <v>34</v>
      </c>
      <c r="V1912">
        <v>21.517072904313</v>
      </c>
      <c r="W1912">
        <f t="shared" si="118"/>
        <v>22</v>
      </c>
      <c r="X1912" t="s">
        <v>59</v>
      </c>
      <c r="Y1912" t="str">
        <f t="shared" si="119"/>
        <v>Po</v>
      </c>
    </row>
    <row r="1913" spans="1:25" x14ac:dyDescent="0.3">
      <c r="A1913">
        <v>956</v>
      </c>
      <c r="B1913">
        <v>524</v>
      </c>
      <c r="C1913" t="s">
        <v>33</v>
      </c>
      <c r="D1913" t="s">
        <v>33</v>
      </c>
      <c r="E1913">
        <f>VLOOKUP(D1913,Tabelle1!$A$2:$B$9,2,0)</f>
        <v>1</v>
      </c>
      <c r="F1913" t="s">
        <v>55</v>
      </c>
      <c r="G1913" t="s">
        <v>61</v>
      </c>
      <c r="H1913" t="str">
        <f>IF(AND(VLOOKUP(D1913,Tabelle1!$A$2:$C$9,3,0)="Uninf", G1913="yes"),"Uninf-AB",VLOOKUP(D1913,Tabelle1!$A$2:$C$9,3,0))</f>
        <v>Uninf</v>
      </c>
      <c r="I1913" t="str">
        <f t="shared" si="116"/>
        <v>Uninf_Po_1_-</v>
      </c>
      <c r="J1913">
        <v>4</v>
      </c>
      <c r="K1913">
        <v>12</v>
      </c>
      <c r="L1913">
        <v>4</v>
      </c>
      <c r="M1913" t="str">
        <f t="shared" si="117"/>
        <v>re17-4</v>
      </c>
      <c r="N1913">
        <v>16</v>
      </c>
      <c r="O1913">
        <v>0</v>
      </c>
      <c r="P1913">
        <v>47</v>
      </c>
      <c r="Q1913">
        <v>24.8</v>
      </c>
      <c r="R1913" t="s">
        <v>14</v>
      </c>
      <c r="S1913">
        <v>24</v>
      </c>
      <c r="T1913" s="4" t="s">
        <v>42</v>
      </c>
      <c r="U1913" t="s">
        <v>34</v>
      </c>
      <c r="V1913">
        <v>21.7555510781804</v>
      </c>
      <c r="W1913">
        <f t="shared" si="118"/>
        <v>22</v>
      </c>
      <c r="X1913" t="s">
        <v>59</v>
      </c>
      <c r="Y1913" t="str">
        <f t="shared" si="119"/>
        <v>Po</v>
      </c>
    </row>
    <row r="1914" spans="1:25" x14ac:dyDescent="0.3">
      <c r="A1914">
        <v>972</v>
      </c>
      <c r="B1914">
        <v>538</v>
      </c>
      <c r="C1914" t="s">
        <v>33</v>
      </c>
      <c r="D1914" t="s">
        <v>33</v>
      </c>
      <c r="E1914">
        <f>VLOOKUP(D1914,Tabelle1!$A$2:$B$9,2,0)</f>
        <v>1</v>
      </c>
      <c r="F1914" t="s">
        <v>55</v>
      </c>
      <c r="G1914" t="s">
        <v>61</v>
      </c>
      <c r="H1914" t="str">
        <f>IF(AND(VLOOKUP(D1914,Tabelle1!$A$2:$C$9,3,0)="Uninf", G1914="yes"),"Uninf-AB",VLOOKUP(D1914,Tabelle1!$A$2:$C$9,3,0))</f>
        <v>Uninf</v>
      </c>
      <c r="I1914" t="str">
        <f t="shared" si="116"/>
        <v>Uninf_Po_1_-</v>
      </c>
      <c r="J1914">
        <v>4</v>
      </c>
      <c r="K1914">
        <v>12</v>
      </c>
      <c r="L1914">
        <v>4</v>
      </c>
      <c r="M1914" t="str">
        <f t="shared" si="117"/>
        <v>re17-4</v>
      </c>
      <c r="N1914">
        <v>16</v>
      </c>
      <c r="O1914">
        <v>0</v>
      </c>
      <c r="P1914">
        <v>47</v>
      </c>
      <c r="Q1914">
        <v>24.8</v>
      </c>
      <c r="R1914" t="s">
        <v>14</v>
      </c>
      <c r="S1914">
        <v>24</v>
      </c>
      <c r="T1914" s="4" t="s">
        <v>42</v>
      </c>
      <c r="U1914" t="s">
        <v>34</v>
      </c>
      <c r="V1914">
        <v>21.830084044103799</v>
      </c>
      <c r="W1914">
        <f t="shared" si="118"/>
        <v>22</v>
      </c>
      <c r="X1914" t="s">
        <v>59</v>
      </c>
      <c r="Y1914" t="str">
        <f t="shared" si="119"/>
        <v>Po</v>
      </c>
    </row>
    <row r="1915" spans="1:25" x14ac:dyDescent="0.3">
      <c r="A1915">
        <v>954</v>
      </c>
      <c r="B1915">
        <v>550</v>
      </c>
      <c r="C1915" t="s">
        <v>33</v>
      </c>
      <c r="D1915" t="s">
        <v>33</v>
      </c>
      <c r="E1915">
        <f>VLOOKUP(D1915,Tabelle1!$A$2:$B$9,2,0)</f>
        <v>1</v>
      </c>
      <c r="F1915" t="s">
        <v>55</v>
      </c>
      <c r="G1915" t="s">
        <v>61</v>
      </c>
      <c r="H1915" t="str">
        <f>IF(AND(VLOOKUP(D1915,Tabelle1!$A$2:$C$9,3,0)="Uninf", G1915="yes"),"Uninf-AB",VLOOKUP(D1915,Tabelle1!$A$2:$C$9,3,0))</f>
        <v>Uninf</v>
      </c>
      <c r="I1915" t="str">
        <f t="shared" si="116"/>
        <v>Uninf_Po_1_-</v>
      </c>
      <c r="J1915">
        <v>4</v>
      </c>
      <c r="K1915">
        <v>12</v>
      </c>
      <c r="L1915">
        <v>4</v>
      </c>
      <c r="M1915" t="str">
        <f t="shared" si="117"/>
        <v>re17-4</v>
      </c>
      <c r="N1915">
        <v>16</v>
      </c>
      <c r="O1915">
        <v>0</v>
      </c>
      <c r="P1915">
        <v>47</v>
      </c>
      <c r="Q1915">
        <v>24.8</v>
      </c>
      <c r="R1915" t="s">
        <v>14</v>
      </c>
      <c r="S1915">
        <v>24</v>
      </c>
      <c r="T1915" s="4" t="s">
        <v>42</v>
      </c>
      <c r="U1915" t="s">
        <v>34</v>
      </c>
      <c r="V1915">
        <v>21.736403507161501</v>
      </c>
      <c r="W1915">
        <f t="shared" si="118"/>
        <v>22</v>
      </c>
      <c r="X1915" t="s">
        <v>59</v>
      </c>
      <c r="Y1915" t="str">
        <f t="shared" si="119"/>
        <v>Po</v>
      </c>
    </row>
    <row r="1916" spans="1:25" x14ac:dyDescent="0.3">
      <c r="A1916">
        <v>1000</v>
      </c>
      <c r="B1916">
        <v>540</v>
      </c>
      <c r="C1916" t="s">
        <v>33</v>
      </c>
      <c r="D1916" t="s">
        <v>33</v>
      </c>
      <c r="E1916">
        <f>VLOOKUP(D1916,Tabelle1!$A$2:$B$9,2,0)</f>
        <v>1</v>
      </c>
      <c r="F1916" t="s">
        <v>55</v>
      </c>
      <c r="G1916" t="s">
        <v>61</v>
      </c>
      <c r="H1916" t="str">
        <f>IF(AND(VLOOKUP(D1916,Tabelle1!$A$2:$C$9,3,0)="Uninf", G1916="yes"),"Uninf-AB",VLOOKUP(D1916,Tabelle1!$A$2:$C$9,3,0))</f>
        <v>Uninf</v>
      </c>
      <c r="I1916" t="str">
        <f t="shared" si="116"/>
        <v>Uninf_Po_1_-</v>
      </c>
      <c r="J1916">
        <v>4</v>
      </c>
      <c r="K1916">
        <v>12</v>
      </c>
      <c r="L1916">
        <v>4</v>
      </c>
      <c r="M1916" t="str">
        <f t="shared" si="117"/>
        <v>re17-4</v>
      </c>
      <c r="N1916">
        <v>16</v>
      </c>
      <c r="O1916">
        <v>0</v>
      </c>
      <c r="P1916">
        <v>47</v>
      </c>
      <c r="Q1916">
        <v>24.8</v>
      </c>
      <c r="R1916" t="s">
        <v>14</v>
      </c>
      <c r="S1916">
        <v>24</v>
      </c>
      <c r="T1916" s="4" t="s">
        <v>42</v>
      </c>
      <c r="U1916" t="s">
        <v>34</v>
      </c>
      <c r="V1916">
        <v>21.968487775236099</v>
      </c>
      <c r="W1916">
        <f t="shared" si="118"/>
        <v>22</v>
      </c>
      <c r="X1916" t="s">
        <v>59</v>
      </c>
      <c r="Y1916" t="str">
        <f t="shared" si="119"/>
        <v>Po</v>
      </c>
    </row>
    <row r="1917" spans="1:25" x14ac:dyDescent="0.3">
      <c r="A1917">
        <v>1116</v>
      </c>
      <c r="B1917">
        <v>544</v>
      </c>
      <c r="C1917" t="s">
        <v>33</v>
      </c>
      <c r="D1917" t="s">
        <v>33</v>
      </c>
      <c r="E1917">
        <f>VLOOKUP(D1917,Tabelle1!$A$2:$B$9,2,0)</f>
        <v>1</v>
      </c>
      <c r="F1917" t="s">
        <v>55</v>
      </c>
      <c r="G1917" t="s">
        <v>61</v>
      </c>
      <c r="H1917" t="str">
        <f>IF(AND(VLOOKUP(D1917,Tabelle1!$A$2:$C$9,3,0)="Uninf", G1917="yes"),"Uninf-AB",VLOOKUP(D1917,Tabelle1!$A$2:$C$9,3,0))</f>
        <v>Uninf</v>
      </c>
      <c r="I1917" t="str">
        <f t="shared" si="116"/>
        <v>Uninf_Po_1_-</v>
      </c>
      <c r="J1917">
        <v>4</v>
      </c>
      <c r="K1917">
        <v>12</v>
      </c>
      <c r="L1917">
        <v>4</v>
      </c>
      <c r="M1917" t="str">
        <f t="shared" si="117"/>
        <v>re17-4</v>
      </c>
      <c r="N1917">
        <v>16</v>
      </c>
      <c r="O1917">
        <v>0</v>
      </c>
      <c r="P1917">
        <v>47</v>
      </c>
      <c r="Q1917">
        <v>24.8</v>
      </c>
      <c r="R1917" t="s">
        <v>14</v>
      </c>
      <c r="S1917">
        <v>24</v>
      </c>
      <c r="T1917" s="4" t="s">
        <v>42</v>
      </c>
      <c r="U1917" t="s">
        <v>34</v>
      </c>
      <c r="V1917">
        <v>22.543392954834999</v>
      </c>
      <c r="W1917">
        <f t="shared" si="118"/>
        <v>23</v>
      </c>
      <c r="X1917" t="s">
        <v>59</v>
      </c>
      <c r="Y1917" t="str">
        <f t="shared" si="119"/>
        <v>Po</v>
      </c>
    </row>
    <row r="1918" spans="1:25" x14ac:dyDescent="0.3">
      <c r="A1918">
        <v>1206</v>
      </c>
      <c r="B1918">
        <v>534</v>
      </c>
      <c r="C1918" t="s">
        <v>33</v>
      </c>
      <c r="D1918" t="s">
        <v>33</v>
      </c>
      <c r="E1918">
        <f>VLOOKUP(D1918,Tabelle1!$A$2:$B$9,2,0)</f>
        <v>1</v>
      </c>
      <c r="F1918" t="s">
        <v>55</v>
      </c>
      <c r="G1918" t="s">
        <v>61</v>
      </c>
      <c r="H1918" t="str">
        <f>IF(AND(VLOOKUP(D1918,Tabelle1!$A$2:$C$9,3,0)="Uninf", G1918="yes"),"Uninf-AB",VLOOKUP(D1918,Tabelle1!$A$2:$C$9,3,0))</f>
        <v>Uninf</v>
      </c>
      <c r="I1918" t="str">
        <f t="shared" si="116"/>
        <v>Uninf_Po_1_-</v>
      </c>
      <c r="J1918">
        <v>4</v>
      </c>
      <c r="K1918">
        <v>12</v>
      </c>
      <c r="L1918">
        <v>4</v>
      </c>
      <c r="M1918" t="str">
        <f t="shared" si="117"/>
        <v>re17-4</v>
      </c>
      <c r="N1918">
        <v>16</v>
      </c>
      <c r="O1918">
        <v>0</v>
      </c>
      <c r="P1918">
        <v>47</v>
      </c>
      <c r="Q1918">
        <v>24.8</v>
      </c>
      <c r="R1918" t="s">
        <v>14</v>
      </c>
      <c r="S1918">
        <v>24</v>
      </c>
      <c r="T1918" s="4" t="s">
        <v>42</v>
      </c>
      <c r="U1918" t="s">
        <v>34</v>
      </c>
      <c r="V1918">
        <v>22.9940822156214</v>
      </c>
      <c r="W1918">
        <f t="shared" si="118"/>
        <v>23</v>
      </c>
      <c r="X1918" t="s">
        <v>59</v>
      </c>
      <c r="Y1918" t="str">
        <f t="shared" si="119"/>
        <v>Po</v>
      </c>
    </row>
    <row r="1919" spans="1:25" x14ac:dyDescent="0.3">
      <c r="A1919">
        <v>1272</v>
      </c>
      <c r="B1919">
        <v>530</v>
      </c>
      <c r="C1919" t="s">
        <v>33</v>
      </c>
      <c r="D1919" t="s">
        <v>33</v>
      </c>
      <c r="E1919">
        <f>VLOOKUP(D1919,Tabelle1!$A$2:$B$9,2,0)</f>
        <v>1</v>
      </c>
      <c r="F1919" t="s">
        <v>55</v>
      </c>
      <c r="G1919" t="s">
        <v>61</v>
      </c>
      <c r="H1919" t="str">
        <f>IF(AND(VLOOKUP(D1919,Tabelle1!$A$2:$C$9,3,0)="Uninf", G1919="yes"),"Uninf-AB",VLOOKUP(D1919,Tabelle1!$A$2:$C$9,3,0))</f>
        <v>Uninf</v>
      </c>
      <c r="I1919" t="str">
        <f t="shared" si="116"/>
        <v>Uninf_Po_1_-</v>
      </c>
      <c r="J1919">
        <v>4</v>
      </c>
      <c r="K1919">
        <v>12</v>
      </c>
      <c r="L1919">
        <v>4</v>
      </c>
      <c r="M1919" t="str">
        <f t="shared" si="117"/>
        <v>re17-4</v>
      </c>
      <c r="N1919">
        <v>16</v>
      </c>
      <c r="O1919">
        <v>0</v>
      </c>
      <c r="P1919">
        <v>47</v>
      </c>
      <c r="Q1919">
        <v>24.8</v>
      </c>
      <c r="R1919" t="s">
        <v>14</v>
      </c>
      <c r="S1919">
        <v>24</v>
      </c>
      <c r="T1919" s="4" t="s">
        <v>42</v>
      </c>
      <c r="U1919" t="s">
        <v>34</v>
      </c>
      <c r="V1919">
        <v>23.323406778603001</v>
      </c>
      <c r="W1919">
        <f t="shared" si="118"/>
        <v>23</v>
      </c>
      <c r="X1919" t="s">
        <v>59</v>
      </c>
      <c r="Y1919" t="str">
        <f t="shared" si="119"/>
        <v>Po</v>
      </c>
    </row>
    <row r="1920" spans="1:25" x14ac:dyDescent="0.3">
      <c r="A1920">
        <v>1472</v>
      </c>
      <c r="B1920">
        <v>478</v>
      </c>
      <c r="C1920" t="s">
        <v>33</v>
      </c>
      <c r="D1920" t="s">
        <v>33</v>
      </c>
      <c r="E1920">
        <f>VLOOKUP(D1920,Tabelle1!$A$2:$B$9,2,0)</f>
        <v>1</v>
      </c>
      <c r="F1920" t="s">
        <v>55</v>
      </c>
      <c r="G1920" t="s">
        <v>61</v>
      </c>
      <c r="H1920" t="str">
        <f>IF(AND(VLOOKUP(D1920,Tabelle1!$A$2:$C$9,3,0)="Uninf", G1920="yes"),"Uninf-AB",VLOOKUP(D1920,Tabelle1!$A$2:$C$9,3,0))</f>
        <v>Uninf</v>
      </c>
      <c r="I1920" t="str">
        <f t="shared" si="116"/>
        <v>Uninf_Po_1_-</v>
      </c>
      <c r="J1920">
        <v>4</v>
      </c>
      <c r="K1920">
        <v>12</v>
      </c>
      <c r="L1920">
        <v>4</v>
      </c>
      <c r="M1920" t="str">
        <f t="shared" si="117"/>
        <v>re17-4</v>
      </c>
      <c r="N1920">
        <v>16</v>
      </c>
      <c r="O1920">
        <v>0</v>
      </c>
      <c r="P1920">
        <v>47</v>
      </c>
      <c r="Q1920">
        <v>24.8</v>
      </c>
      <c r="R1920" t="s">
        <v>14</v>
      </c>
      <c r="S1920">
        <v>24</v>
      </c>
      <c r="T1920" s="4" t="s">
        <v>42</v>
      </c>
      <c r="U1920" t="s">
        <v>34</v>
      </c>
      <c r="V1920">
        <v>24.335487797266001</v>
      </c>
      <c r="W1920">
        <f t="shared" si="118"/>
        <v>24</v>
      </c>
      <c r="X1920" t="s">
        <v>59</v>
      </c>
      <c r="Y1920" t="str">
        <f t="shared" si="119"/>
        <v>Po</v>
      </c>
    </row>
    <row r="1921" spans="1:25" x14ac:dyDescent="0.3">
      <c r="A1921">
        <v>1606</v>
      </c>
      <c r="B1921">
        <v>524</v>
      </c>
      <c r="C1921" t="s">
        <v>33</v>
      </c>
      <c r="D1921" t="s">
        <v>33</v>
      </c>
      <c r="E1921">
        <f>VLOOKUP(D1921,Tabelle1!$A$2:$B$9,2,0)</f>
        <v>1</v>
      </c>
      <c r="F1921" t="s">
        <v>55</v>
      </c>
      <c r="G1921" t="s">
        <v>61</v>
      </c>
      <c r="H1921" t="str">
        <f>IF(AND(VLOOKUP(D1921,Tabelle1!$A$2:$C$9,3,0)="Uninf", G1921="yes"),"Uninf-AB",VLOOKUP(D1921,Tabelle1!$A$2:$C$9,3,0))</f>
        <v>Uninf</v>
      </c>
      <c r="I1921" t="str">
        <f t="shared" si="116"/>
        <v>Uninf_Po_1_-</v>
      </c>
      <c r="J1921">
        <v>4</v>
      </c>
      <c r="K1921">
        <v>12</v>
      </c>
      <c r="L1921">
        <v>4</v>
      </c>
      <c r="M1921" t="str">
        <f t="shared" si="117"/>
        <v>re17-4</v>
      </c>
      <c r="N1921">
        <v>16</v>
      </c>
      <c r="O1921">
        <v>0</v>
      </c>
      <c r="P1921">
        <v>47</v>
      </c>
      <c r="Q1921">
        <v>24.8</v>
      </c>
      <c r="R1921" t="s">
        <v>14</v>
      </c>
      <c r="S1921">
        <v>24</v>
      </c>
      <c r="T1921" s="4" t="s">
        <v>42</v>
      </c>
      <c r="U1921" t="s">
        <v>34</v>
      </c>
      <c r="V1921">
        <v>24.984943015968</v>
      </c>
      <c r="W1921">
        <f t="shared" si="118"/>
        <v>25</v>
      </c>
      <c r="X1921" t="s">
        <v>59</v>
      </c>
      <c r="Y1921" t="str">
        <f t="shared" si="119"/>
        <v>Po</v>
      </c>
    </row>
    <row r="1922" spans="1:25" x14ac:dyDescent="0.3">
      <c r="A1922">
        <v>2284</v>
      </c>
      <c r="B1922">
        <v>456</v>
      </c>
      <c r="C1922" t="s">
        <v>33</v>
      </c>
      <c r="D1922" t="s">
        <v>33</v>
      </c>
      <c r="E1922">
        <f>VLOOKUP(D1922,Tabelle1!$A$2:$B$9,2,0)</f>
        <v>1</v>
      </c>
      <c r="F1922" t="s">
        <v>55</v>
      </c>
      <c r="G1922" t="s">
        <v>61</v>
      </c>
      <c r="H1922" t="str">
        <f>IF(AND(VLOOKUP(D1922,Tabelle1!$A$2:$C$9,3,0)="Uninf", G1922="yes"),"Uninf-AB",VLOOKUP(D1922,Tabelle1!$A$2:$C$9,3,0))</f>
        <v>Uninf</v>
      </c>
      <c r="I1922" t="str">
        <f t="shared" si="116"/>
        <v>Uninf_Po_1_-</v>
      </c>
      <c r="J1922">
        <v>4</v>
      </c>
      <c r="K1922">
        <v>12</v>
      </c>
      <c r="L1922">
        <v>4</v>
      </c>
      <c r="M1922" t="str">
        <f t="shared" si="117"/>
        <v>re17-4</v>
      </c>
      <c r="N1922">
        <v>16</v>
      </c>
      <c r="O1922">
        <v>0</v>
      </c>
      <c r="P1922">
        <v>47</v>
      </c>
      <c r="Q1922">
        <v>24.8</v>
      </c>
      <c r="R1922" t="s">
        <v>14</v>
      </c>
      <c r="S1922">
        <v>24</v>
      </c>
      <c r="T1922" s="4" t="s">
        <v>42</v>
      </c>
      <c r="U1922" t="s">
        <v>34</v>
      </c>
      <c r="V1922">
        <v>28.3775374783831</v>
      </c>
      <c r="W1922">
        <f t="shared" si="118"/>
        <v>28</v>
      </c>
      <c r="X1922" t="s">
        <v>59</v>
      </c>
      <c r="Y1922" t="str">
        <f t="shared" si="119"/>
        <v>Po</v>
      </c>
    </row>
    <row r="1923" spans="1:25" x14ac:dyDescent="0.3">
      <c r="A1923">
        <v>90</v>
      </c>
      <c r="B1923">
        <v>674</v>
      </c>
      <c r="C1923" t="s">
        <v>33</v>
      </c>
      <c r="D1923" t="s">
        <v>33</v>
      </c>
      <c r="E1923">
        <f>VLOOKUP(D1923,Tabelle1!$A$2:$B$9,2,0)</f>
        <v>1</v>
      </c>
      <c r="F1923" t="s">
        <v>55</v>
      </c>
      <c r="G1923" t="s">
        <v>61</v>
      </c>
      <c r="H1923" t="str">
        <f>IF(AND(VLOOKUP(D1923,Tabelle1!$A$2:$C$9,3,0)="Uninf", G1923="yes"),"Uninf-AB",VLOOKUP(D1923,Tabelle1!$A$2:$C$9,3,0))</f>
        <v>Uninf</v>
      </c>
      <c r="I1923" t="str">
        <f t="shared" ref="I1923:I1986" si="120">H1923&amp;"_"&amp;Y1923&amp;"_"&amp;E1923&amp;"_"&amp;F1923</f>
        <v>Uninf_Po_1_-</v>
      </c>
      <c r="J1923">
        <v>3</v>
      </c>
      <c r="K1923">
        <v>9</v>
      </c>
      <c r="L1923">
        <v>5</v>
      </c>
      <c r="M1923" t="str">
        <f t="shared" ref="M1923:M1986" si="121">D1923&amp;F1923&amp;L1923</f>
        <v>re17-5</v>
      </c>
      <c r="N1923">
        <v>11</v>
      </c>
      <c r="O1923">
        <v>0</v>
      </c>
      <c r="P1923">
        <v>57</v>
      </c>
      <c r="Q1923">
        <v>22.4</v>
      </c>
      <c r="R1923" t="s">
        <v>14</v>
      </c>
      <c r="S1923">
        <v>24</v>
      </c>
      <c r="T1923" s="4" t="s">
        <v>42</v>
      </c>
      <c r="U1923" t="s">
        <v>18</v>
      </c>
      <c r="V1923">
        <v>17.538557166894002</v>
      </c>
      <c r="W1923">
        <f t="shared" ref="W1923:W1986" si="122">ROUND(V1923,0)</f>
        <v>18</v>
      </c>
      <c r="X1923" t="s">
        <v>59</v>
      </c>
      <c r="Y1923" t="str">
        <f t="shared" ref="Y1923:Y1986" si="123">MID(X1923,1,2)</f>
        <v>Po</v>
      </c>
    </row>
    <row r="1924" spans="1:25" x14ac:dyDescent="0.3">
      <c r="A1924">
        <v>80</v>
      </c>
      <c r="B1924">
        <v>658</v>
      </c>
      <c r="C1924" t="s">
        <v>33</v>
      </c>
      <c r="D1924" t="s">
        <v>33</v>
      </c>
      <c r="E1924">
        <f>VLOOKUP(D1924,Tabelle1!$A$2:$B$9,2,0)</f>
        <v>1</v>
      </c>
      <c r="F1924" t="s">
        <v>55</v>
      </c>
      <c r="G1924" t="s">
        <v>61</v>
      </c>
      <c r="H1924" t="str">
        <f>IF(AND(VLOOKUP(D1924,Tabelle1!$A$2:$C$9,3,0)="Uninf", G1924="yes"),"Uninf-AB",VLOOKUP(D1924,Tabelle1!$A$2:$C$9,3,0))</f>
        <v>Uninf</v>
      </c>
      <c r="I1924" t="str">
        <f t="shared" si="120"/>
        <v>Uninf_Po_1_-</v>
      </c>
      <c r="J1924">
        <v>3</v>
      </c>
      <c r="K1924">
        <v>9</v>
      </c>
      <c r="L1924">
        <v>5</v>
      </c>
      <c r="M1924" t="str">
        <f t="shared" si="121"/>
        <v>re17-5</v>
      </c>
      <c r="N1924">
        <v>11</v>
      </c>
      <c r="O1924">
        <v>0</v>
      </c>
      <c r="P1924">
        <v>57</v>
      </c>
      <c r="Q1924">
        <v>22.4</v>
      </c>
      <c r="R1924" t="s">
        <v>14</v>
      </c>
      <c r="S1924">
        <v>24</v>
      </c>
      <c r="T1924" s="4" t="s">
        <v>42</v>
      </c>
      <c r="U1924" t="s">
        <v>18</v>
      </c>
      <c r="V1924">
        <v>17.4987780445657</v>
      </c>
      <c r="W1924">
        <f t="shared" si="122"/>
        <v>17</v>
      </c>
      <c r="X1924" t="s">
        <v>59</v>
      </c>
      <c r="Y1924" t="str">
        <f t="shared" si="123"/>
        <v>Po</v>
      </c>
    </row>
    <row r="1925" spans="1:25" x14ac:dyDescent="0.3">
      <c r="A1925">
        <v>80</v>
      </c>
      <c r="B1925">
        <v>642</v>
      </c>
      <c r="C1925" t="s">
        <v>33</v>
      </c>
      <c r="D1925" t="s">
        <v>33</v>
      </c>
      <c r="E1925">
        <f>VLOOKUP(D1925,Tabelle1!$A$2:$B$9,2,0)</f>
        <v>1</v>
      </c>
      <c r="F1925" t="s">
        <v>55</v>
      </c>
      <c r="G1925" t="s">
        <v>61</v>
      </c>
      <c r="H1925" t="str">
        <f>IF(AND(VLOOKUP(D1925,Tabelle1!$A$2:$C$9,3,0)="Uninf", G1925="yes"),"Uninf-AB",VLOOKUP(D1925,Tabelle1!$A$2:$C$9,3,0))</f>
        <v>Uninf</v>
      </c>
      <c r="I1925" t="str">
        <f t="shared" si="120"/>
        <v>Uninf_Po_1_-</v>
      </c>
      <c r="J1925">
        <v>3</v>
      </c>
      <c r="K1925">
        <v>9</v>
      </c>
      <c r="L1925">
        <v>5</v>
      </c>
      <c r="M1925" t="str">
        <f t="shared" si="121"/>
        <v>re17-5</v>
      </c>
      <c r="N1925">
        <v>11</v>
      </c>
      <c r="O1925">
        <v>0</v>
      </c>
      <c r="P1925">
        <v>57</v>
      </c>
      <c r="Q1925">
        <v>22.4</v>
      </c>
      <c r="R1925" t="s">
        <v>14</v>
      </c>
      <c r="S1925">
        <v>24</v>
      </c>
      <c r="T1925" s="4" t="s">
        <v>42</v>
      </c>
      <c r="U1925" t="s">
        <v>18</v>
      </c>
      <c r="V1925">
        <v>17.503639417917199</v>
      </c>
      <c r="W1925">
        <f t="shared" si="122"/>
        <v>18</v>
      </c>
      <c r="X1925" t="s">
        <v>59</v>
      </c>
      <c r="Y1925" t="str">
        <f t="shared" si="123"/>
        <v>Po</v>
      </c>
    </row>
    <row r="1926" spans="1:25" x14ac:dyDescent="0.3">
      <c r="A1926">
        <v>106</v>
      </c>
      <c r="B1926">
        <v>634</v>
      </c>
      <c r="C1926" t="s">
        <v>33</v>
      </c>
      <c r="D1926" t="s">
        <v>33</v>
      </c>
      <c r="E1926">
        <f>VLOOKUP(D1926,Tabelle1!$A$2:$B$9,2,0)</f>
        <v>1</v>
      </c>
      <c r="F1926" t="s">
        <v>55</v>
      </c>
      <c r="G1926" t="s">
        <v>61</v>
      </c>
      <c r="H1926" t="str">
        <f>IF(AND(VLOOKUP(D1926,Tabelle1!$A$2:$C$9,3,0)="Uninf", G1926="yes"),"Uninf-AB",VLOOKUP(D1926,Tabelle1!$A$2:$C$9,3,0))</f>
        <v>Uninf</v>
      </c>
      <c r="I1926" t="str">
        <f t="shared" si="120"/>
        <v>Uninf_Po_1_-</v>
      </c>
      <c r="J1926">
        <v>3</v>
      </c>
      <c r="K1926">
        <v>9</v>
      </c>
      <c r="L1926">
        <v>5</v>
      </c>
      <c r="M1926" t="str">
        <f t="shared" si="121"/>
        <v>re17-5</v>
      </c>
      <c r="N1926">
        <v>11</v>
      </c>
      <c r="O1926">
        <v>0</v>
      </c>
      <c r="P1926">
        <v>57</v>
      </c>
      <c r="Q1926">
        <v>22.4</v>
      </c>
      <c r="R1926" t="s">
        <v>14</v>
      </c>
      <c r="S1926">
        <v>24</v>
      </c>
      <c r="T1926" s="4" t="s">
        <v>42</v>
      </c>
      <c r="U1926" t="s">
        <v>18</v>
      </c>
      <c r="V1926">
        <v>17.622135393360601</v>
      </c>
      <c r="W1926">
        <f t="shared" si="122"/>
        <v>18</v>
      </c>
      <c r="X1926" t="s">
        <v>59</v>
      </c>
      <c r="Y1926" t="str">
        <f t="shared" si="123"/>
        <v>Po</v>
      </c>
    </row>
    <row r="1927" spans="1:25" x14ac:dyDescent="0.3">
      <c r="A1927">
        <v>106</v>
      </c>
      <c r="B1927">
        <v>624</v>
      </c>
      <c r="C1927" t="s">
        <v>33</v>
      </c>
      <c r="D1927" t="s">
        <v>33</v>
      </c>
      <c r="E1927">
        <f>VLOOKUP(D1927,Tabelle1!$A$2:$B$9,2,0)</f>
        <v>1</v>
      </c>
      <c r="F1927" t="s">
        <v>55</v>
      </c>
      <c r="G1927" t="s">
        <v>61</v>
      </c>
      <c r="H1927" t="str">
        <f>IF(AND(VLOOKUP(D1927,Tabelle1!$A$2:$C$9,3,0)="Uninf", G1927="yes"),"Uninf-AB",VLOOKUP(D1927,Tabelle1!$A$2:$C$9,3,0))</f>
        <v>Uninf</v>
      </c>
      <c r="I1927" t="str">
        <f t="shared" si="120"/>
        <v>Uninf_Po_1_-</v>
      </c>
      <c r="J1927">
        <v>3</v>
      </c>
      <c r="K1927">
        <v>9</v>
      </c>
      <c r="L1927">
        <v>5</v>
      </c>
      <c r="M1927" t="str">
        <f t="shared" si="121"/>
        <v>re17-5</v>
      </c>
      <c r="N1927">
        <v>11</v>
      </c>
      <c r="O1927">
        <v>0</v>
      </c>
      <c r="P1927">
        <v>57</v>
      </c>
      <c r="Q1927">
        <v>22.4</v>
      </c>
      <c r="R1927" t="s">
        <v>14</v>
      </c>
      <c r="S1927">
        <v>24</v>
      </c>
      <c r="T1927" s="4" t="s">
        <v>42</v>
      </c>
      <c r="U1927" t="s">
        <v>18</v>
      </c>
      <c r="V1927">
        <v>17.625173751705301</v>
      </c>
      <c r="W1927">
        <f t="shared" si="122"/>
        <v>18</v>
      </c>
      <c r="X1927" t="s">
        <v>59</v>
      </c>
      <c r="Y1927" t="str">
        <f t="shared" si="123"/>
        <v>Po</v>
      </c>
    </row>
    <row r="1928" spans="1:25" x14ac:dyDescent="0.3">
      <c r="A1928">
        <v>128</v>
      </c>
      <c r="B1928">
        <v>648</v>
      </c>
      <c r="C1928" t="s">
        <v>33</v>
      </c>
      <c r="D1928" t="s">
        <v>33</v>
      </c>
      <c r="E1928">
        <f>VLOOKUP(D1928,Tabelle1!$A$2:$B$9,2,0)</f>
        <v>1</v>
      </c>
      <c r="F1928" t="s">
        <v>55</v>
      </c>
      <c r="G1928" t="s">
        <v>61</v>
      </c>
      <c r="H1928" t="str">
        <f>IF(AND(VLOOKUP(D1928,Tabelle1!$A$2:$C$9,3,0)="Uninf", G1928="yes"),"Uninf-AB",VLOOKUP(D1928,Tabelle1!$A$2:$C$9,3,0))</f>
        <v>Uninf</v>
      </c>
      <c r="I1928" t="str">
        <f t="shared" si="120"/>
        <v>Uninf_Po_1_-</v>
      </c>
      <c r="J1928">
        <v>3</v>
      </c>
      <c r="K1928">
        <v>9</v>
      </c>
      <c r="L1928">
        <v>5</v>
      </c>
      <c r="M1928" t="str">
        <f t="shared" si="121"/>
        <v>re17-5</v>
      </c>
      <c r="N1928">
        <v>11</v>
      </c>
      <c r="O1928">
        <v>0</v>
      </c>
      <c r="P1928">
        <v>57</v>
      </c>
      <c r="Q1928">
        <v>22.4</v>
      </c>
      <c r="R1928" t="s">
        <v>14</v>
      </c>
      <c r="S1928">
        <v>24</v>
      </c>
      <c r="T1928" s="4" t="s">
        <v>42</v>
      </c>
      <c r="U1928" t="s">
        <v>18</v>
      </c>
      <c r="V1928">
        <v>17.716090782173701</v>
      </c>
      <c r="W1928">
        <f t="shared" si="122"/>
        <v>18</v>
      </c>
      <c r="X1928" t="s">
        <v>59</v>
      </c>
      <c r="Y1928" t="str">
        <f t="shared" si="123"/>
        <v>Po</v>
      </c>
    </row>
    <row r="1929" spans="1:25" x14ac:dyDescent="0.3">
      <c r="A1929">
        <v>106</v>
      </c>
      <c r="B1929">
        <v>658</v>
      </c>
      <c r="C1929" t="s">
        <v>33</v>
      </c>
      <c r="D1929" t="s">
        <v>33</v>
      </c>
      <c r="E1929">
        <f>VLOOKUP(D1929,Tabelle1!$A$2:$B$9,2,0)</f>
        <v>1</v>
      </c>
      <c r="F1929" t="s">
        <v>55</v>
      </c>
      <c r="G1929" t="s">
        <v>61</v>
      </c>
      <c r="H1929" t="str">
        <f>IF(AND(VLOOKUP(D1929,Tabelle1!$A$2:$C$9,3,0)="Uninf", G1929="yes"),"Uninf-AB",VLOOKUP(D1929,Tabelle1!$A$2:$C$9,3,0))</f>
        <v>Uninf</v>
      </c>
      <c r="I1929" t="str">
        <f t="shared" si="120"/>
        <v>Uninf_Po_1_-</v>
      </c>
      <c r="J1929">
        <v>3</v>
      </c>
      <c r="K1929">
        <v>9</v>
      </c>
      <c r="L1929">
        <v>5</v>
      </c>
      <c r="M1929" t="str">
        <f t="shared" si="121"/>
        <v>re17-5</v>
      </c>
      <c r="N1929">
        <v>11</v>
      </c>
      <c r="O1929">
        <v>0</v>
      </c>
      <c r="P1929">
        <v>57</v>
      </c>
      <c r="Q1929">
        <v>22.4</v>
      </c>
      <c r="R1929" t="s">
        <v>14</v>
      </c>
      <c r="S1929">
        <v>24</v>
      </c>
      <c r="T1929" s="4" t="s">
        <v>42</v>
      </c>
      <c r="U1929" t="s">
        <v>18</v>
      </c>
      <c r="V1929">
        <v>17.614843333333301</v>
      </c>
      <c r="W1929">
        <f t="shared" si="122"/>
        <v>18</v>
      </c>
      <c r="X1929" t="s">
        <v>59</v>
      </c>
      <c r="Y1929" t="str">
        <f t="shared" si="123"/>
        <v>Po</v>
      </c>
    </row>
    <row r="1930" spans="1:25" x14ac:dyDescent="0.3">
      <c r="A1930">
        <v>126</v>
      </c>
      <c r="B1930">
        <v>674</v>
      </c>
      <c r="C1930" t="s">
        <v>33</v>
      </c>
      <c r="D1930" t="s">
        <v>33</v>
      </c>
      <c r="E1930">
        <f>VLOOKUP(D1930,Tabelle1!$A$2:$B$9,2,0)</f>
        <v>1</v>
      </c>
      <c r="F1930" t="s">
        <v>55</v>
      </c>
      <c r="G1930" t="s">
        <v>61</v>
      </c>
      <c r="H1930" t="str">
        <f>IF(AND(VLOOKUP(D1930,Tabelle1!$A$2:$C$9,3,0)="Uninf", G1930="yes"),"Uninf-AB",VLOOKUP(D1930,Tabelle1!$A$2:$C$9,3,0))</f>
        <v>Uninf</v>
      </c>
      <c r="I1930" t="str">
        <f t="shared" si="120"/>
        <v>Uninf_Po_1_-</v>
      </c>
      <c r="J1930">
        <v>3</v>
      </c>
      <c r="K1930">
        <v>9</v>
      </c>
      <c r="L1930">
        <v>5</v>
      </c>
      <c r="M1930" t="str">
        <f t="shared" si="121"/>
        <v>re17-5</v>
      </c>
      <c r="N1930">
        <v>11</v>
      </c>
      <c r="O1930">
        <v>0</v>
      </c>
      <c r="P1930">
        <v>57</v>
      </c>
      <c r="Q1930">
        <v>22.4</v>
      </c>
      <c r="R1930" t="s">
        <v>14</v>
      </c>
      <c r="S1930">
        <v>24</v>
      </c>
      <c r="T1930" s="4" t="s">
        <v>42</v>
      </c>
      <c r="U1930" t="s">
        <v>18</v>
      </c>
      <c r="V1930">
        <v>17.699262951341499</v>
      </c>
      <c r="W1930">
        <f t="shared" si="122"/>
        <v>18</v>
      </c>
      <c r="X1930" t="s">
        <v>59</v>
      </c>
      <c r="Y1930" t="str">
        <f t="shared" si="123"/>
        <v>Po</v>
      </c>
    </row>
    <row r="1931" spans="1:25" x14ac:dyDescent="0.3">
      <c r="A1931">
        <v>138</v>
      </c>
      <c r="B1931">
        <v>662</v>
      </c>
      <c r="C1931" t="s">
        <v>33</v>
      </c>
      <c r="D1931" t="s">
        <v>33</v>
      </c>
      <c r="E1931">
        <f>VLOOKUP(D1931,Tabelle1!$A$2:$B$9,2,0)</f>
        <v>1</v>
      </c>
      <c r="F1931" t="s">
        <v>55</v>
      </c>
      <c r="G1931" t="s">
        <v>61</v>
      </c>
      <c r="H1931" t="str">
        <f>IF(AND(VLOOKUP(D1931,Tabelle1!$A$2:$C$9,3,0)="Uninf", G1931="yes"),"Uninf-AB",VLOOKUP(D1931,Tabelle1!$A$2:$C$9,3,0))</f>
        <v>Uninf</v>
      </c>
      <c r="I1931" t="str">
        <f t="shared" si="120"/>
        <v>Uninf_Po_1_-</v>
      </c>
      <c r="J1931">
        <v>3</v>
      </c>
      <c r="K1931">
        <v>9</v>
      </c>
      <c r="L1931">
        <v>5</v>
      </c>
      <c r="M1931" t="str">
        <f t="shared" si="121"/>
        <v>re17-5</v>
      </c>
      <c r="N1931">
        <v>11</v>
      </c>
      <c r="O1931">
        <v>0</v>
      </c>
      <c r="P1931">
        <v>57</v>
      </c>
      <c r="Q1931">
        <v>22.4</v>
      </c>
      <c r="R1931" t="s">
        <v>14</v>
      </c>
      <c r="S1931">
        <v>24</v>
      </c>
      <c r="T1931" s="4" t="s">
        <v>42</v>
      </c>
      <c r="U1931" t="s">
        <v>18</v>
      </c>
      <c r="V1931">
        <v>17.756477576170902</v>
      </c>
      <c r="W1931">
        <f t="shared" si="122"/>
        <v>18</v>
      </c>
      <c r="X1931" t="s">
        <v>59</v>
      </c>
      <c r="Y1931" t="str">
        <f t="shared" si="123"/>
        <v>Po</v>
      </c>
    </row>
    <row r="1932" spans="1:25" x14ac:dyDescent="0.3">
      <c r="A1932">
        <v>152</v>
      </c>
      <c r="B1932">
        <v>656</v>
      </c>
      <c r="C1932" t="s">
        <v>33</v>
      </c>
      <c r="D1932" t="s">
        <v>33</v>
      </c>
      <c r="E1932">
        <f>VLOOKUP(D1932,Tabelle1!$A$2:$B$9,2,0)</f>
        <v>1</v>
      </c>
      <c r="F1932" t="s">
        <v>55</v>
      </c>
      <c r="G1932" t="s">
        <v>61</v>
      </c>
      <c r="H1932" t="str">
        <f>IF(AND(VLOOKUP(D1932,Tabelle1!$A$2:$C$9,3,0)="Uninf", G1932="yes"),"Uninf-AB",VLOOKUP(D1932,Tabelle1!$A$2:$C$9,3,0))</f>
        <v>Uninf</v>
      </c>
      <c r="I1932" t="str">
        <f t="shared" si="120"/>
        <v>Uninf_Po_1_-</v>
      </c>
      <c r="J1932">
        <v>3</v>
      </c>
      <c r="K1932">
        <v>9</v>
      </c>
      <c r="L1932">
        <v>5</v>
      </c>
      <c r="M1932" t="str">
        <f t="shared" si="121"/>
        <v>re17-5</v>
      </c>
      <c r="N1932">
        <v>11</v>
      </c>
      <c r="O1932">
        <v>0</v>
      </c>
      <c r="P1932">
        <v>57</v>
      </c>
      <c r="Q1932">
        <v>22.4</v>
      </c>
      <c r="R1932" t="s">
        <v>14</v>
      </c>
      <c r="S1932">
        <v>24</v>
      </c>
      <c r="T1932" s="4" t="s">
        <v>42</v>
      </c>
      <c r="U1932" t="s">
        <v>18</v>
      </c>
      <c r="V1932">
        <v>17.820797285129601</v>
      </c>
      <c r="W1932">
        <f t="shared" si="122"/>
        <v>18</v>
      </c>
      <c r="X1932" t="s">
        <v>59</v>
      </c>
      <c r="Y1932" t="str">
        <f t="shared" si="123"/>
        <v>Po</v>
      </c>
    </row>
    <row r="1933" spans="1:25" x14ac:dyDescent="0.3">
      <c r="A1933">
        <v>160</v>
      </c>
      <c r="B1933">
        <v>658</v>
      </c>
      <c r="C1933" t="s">
        <v>33</v>
      </c>
      <c r="D1933" t="s">
        <v>33</v>
      </c>
      <c r="E1933">
        <f>VLOOKUP(D1933,Tabelle1!$A$2:$B$9,2,0)</f>
        <v>1</v>
      </c>
      <c r="F1933" t="s">
        <v>55</v>
      </c>
      <c r="G1933" t="s">
        <v>61</v>
      </c>
      <c r="H1933" t="str">
        <f>IF(AND(VLOOKUP(D1933,Tabelle1!$A$2:$C$9,3,0)="Uninf", G1933="yes"),"Uninf-AB",VLOOKUP(D1933,Tabelle1!$A$2:$C$9,3,0))</f>
        <v>Uninf</v>
      </c>
      <c r="I1933" t="str">
        <f t="shared" si="120"/>
        <v>Uninf_Po_1_-</v>
      </c>
      <c r="J1933">
        <v>3</v>
      </c>
      <c r="K1933">
        <v>9</v>
      </c>
      <c r="L1933">
        <v>5</v>
      </c>
      <c r="M1933" t="str">
        <f t="shared" si="121"/>
        <v>re17-5</v>
      </c>
      <c r="N1933">
        <v>11</v>
      </c>
      <c r="O1933">
        <v>0</v>
      </c>
      <c r="P1933">
        <v>57</v>
      </c>
      <c r="Q1933">
        <v>22.4</v>
      </c>
      <c r="R1933" t="s">
        <v>14</v>
      </c>
      <c r="S1933">
        <v>24</v>
      </c>
      <c r="T1933" s="4" t="s">
        <v>42</v>
      </c>
      <c r="U1933" t="s">
        <v>18</v>
      </c>
      <c r="V1933">
        <v>17.855902010004499</v>
      </c>
      <c r="W1933">
        <f t="shared" si="122"/>
        <v>18</v>
      </c>
      <c r="X1933" t="s">
        <v>59</v>
      </c>
      <c r="Y1933" t="str">
        <f t="shared" si="123"/>
        <v>Po</v>
      </c>
    </row>
    <row r="1934" spans="1:25" x14ac:dyDescent="0.3">
      <c r="A1934">
        <v>168</v>
      </c>
      <c r="B1934">
        <v>618</v>
      </c>
      <c r="C1934" t="s">
        <v>33</v>
      </c>
      <c r="D1934" t="s">
        <v>33</v>
      </c>
      <c r="E1934">
        <f>VLOOKUP(D1934,Tabelle1!$A$2:$B$9,2,0)</f>
        <v>1</v>
      </c>
      <c r="F1934" t="s">
        <v>55</v>
      </c>
      <c r="G1934" t="s">
        <v>61</v>
      </c>
      <c r="H1934" t="str">
        <f>IF(AND(VLOOKUP(D1934,Tabelle1!$A$2:$C$9,3,0)="Uninf", G1934="yes"),"Uninf-AB",VLOOKUP(D1934,Tabelle1!$A$2:$C$9,3,0))</f>
        <v>Uninf</v>
      </c>
      <c r="I1934" t="str">
        <f t="shared" si="120"/>
        <v>Uninf_Po_1_-</v>
      </c>
      <c r="J1934">
        <v>3</v>
      </c>
      <c r="K1934">
        <v>9</v>
      </c>
      <c r="L1934">
        <v>5</v>
      </c>
      <c r="M1934" t="str">
        <f t="shared" si="121"/>
        <v>re17-5</v>
      </c>
      <c r="N1934">
        <v>11</v>
      </c>
      <c r="O1934">
        <v>0</v>
      </c>
      <c r="P1934">
        <v>57</v>
      </c>
      <c r="Q1934">
        <v>22.4</v>
      </c>
      <c r="R1934" t="s">
        <v>14</v>
      </c>
      <c r="S1934">
        <v>24</v>
      </c>
      <c r="T1934" s="4" t="s">
        <v>42</v>
      </c>
      <c r="U1934" t="s">
        <v>18</v>
      </c>
      <c r="V1934">
        <v>17.903767839927198</v>
      </c>
      <c r="W1934">
        <f t="shared" si="122"/>
        <v>18</v>
      </c>
      <c r="X1934" t="s">
        <v>59</v>
      </c>
      <c r="Y1934" t="str">
        <f t="shared" si="123"/>
        <v>Po</v>
      </c>
    </row>
    <row r="1935" spans="1:25" x14ac:dyDescent="0.3">
      <c r="A1935">
        <v>192</v>
      </c>
      <c r="B1935">
        <v>638</v>
      </c>
      <c r="C1935" t="s">
        <v>33</v>
      </c>
      <c r="D1935" t="s">
        <v>33</v>
      </c>
      <c r="E1935">
        <f>VLOOKUP(D1935,Tabelle1!$A$2:$B$9,2,0)</f>
        <v>1</v>
      </c>
      <c r="F1935" t="s">
        <v>55</v>
      </c>
      <c r="G1935" t="s">
        <v>61</v>
      </c>
      <c r="H1935" t="str">
        <f>IF(AND(VLOOKUP(D1935,Tabelle1!$A$2:$C$9,3,0)="Uninf", G1935="yes"),"Uninf-AB",VLOOKUP(D1935,Tabelle1!$A$2:$C$9,3,0))</f>
        <v>Uninf</v>
      </c>
      <c r="I1935" t="str">
        <f t="shared" si="120"/>
        <v>Uninf_Po_1_-</v>
      </c>
      <c r="J1935">
        <v>3</v>
      </c>
      <c r="K1935">
        <v>9</v>
      </c>
      <c r="L1935">
        <v>5</v>
      </c>
      <c r="M1935" t="str">
        <f t="shared" si="121"/>
        <v>re17-5</v>
      </c>
      <c r="N1935">
        <v>11</v>
      </c>
      <c r="O1935">
        <v>0</v>
      </c>
      <c r="P1935">
        <v>57</v>
      </c>
      <c r="Q1935">
        <v>22.4</v>
      </c>
      <c r="R1935" t="s">
        <v>14</v>
      </c>
      <c r="S1935">
        <v>24</v>
      </c>
      <c r="T1935" s="4" t="s">
        <v>42</v>
      </c>
      <c r="U1935" t="s">
        <v>18</v>
      </c>
      <c r="V1935">
        <v>18.0048283128694</v>
      </c>
      <c r="W1935">
        <f t="shared" si="122"/>
        <v>18</v>
      </c>
      <c r="X1935" t="s">
        <v>59</v>
      </c>
      <c r="Y1935" t="str">
        <f t="shared" si="123"/>
        <v>Po</v>
      </c>
    </row>
    <row r="1936" spans="1:25" x14ac:dyDescent="0.3">
      <c r="A1936">
        <v>198</v>
      </c>
      <c r="B1936">
        <v>664</v>
      </c>
      <c r="C1936" t="s">
        <v>33</v>
      </c>
      <c r="D1936" t="s">
        <v>33</v>
      </c>
      <c r="E1936">
        <f>VLOOKUP(D1936,Tabelle1!$A$2:$B$9,2,0)</f>
        <v>1</v>
      </c>
      <c r="F1936" t="s">
        <v>55</v>
      </c>
      <c r="G1936" t="s">
        <v>61</v>
      </c>
      <c r="H1936" t="str">
        <f>IF(AND(VLOOKUP(D1936,Tabelle1!$A$2:$C$9,3,0)="Uninf", G1936="yes"),"Uninf-AB",VLOOKUP(D1936,Tabelle1!$A$2:$C$9,3,0))</f>
        <v>Uninf</v>
      </c>
      <c r="I1936" t="str">
        <f t="shared" si="120"/>
        <v>Uninf_Po_1_-</v>
      </c>
      <c r="J1936">
        <v>3</v>
      </c>
      <c r="K1936">
        <v>9</v>
      </c>
      <c r="L1936">
        <v>5</v>
      </c>
      <c r="M1936" t="str">
        <f t="shared" si="121"/>
        <v>re17-5</v>
      </c>
      <c r="N1936">
        <v>11</v>
      </c>
      <c r="O1936">
        <v>0</v>
      </c>
      <c r="P1936">
        <v>57</v>
      </c>
      <c r="Q1936">
        <v>22.4</v>
      </c>
      <c r="R1936" t="s">
        <v>14</v>
      </c>
      <c r="S1936">
        <v>24</v>
      </c>
      <c r="T1936" s="4" t="s">
        <v>42</v>
      </c>
      <c r="U1936" t="s">
        <v>18</v>
      </c>
      <c r="V1936">
        <v>18.023712878581101</v>
      </c>
      <c r="W1936">
        <f t="shared" si="122"/>
        <v>18</v>
      </c>
      <c r="X1936" t="s">
        <v>59</v>
      </c>
      <c r="Y1936" t="str">
        <f t="shared" si="123"/>
        <v>Po</v>
      </c>
    </row>
    <row r="1937" spans="1:25" x14ac:dyDescent="0.3">
      <c r="A1937">
        <v>236</v>
      </c>
      <c r="B1937">
        <v>662</v>
      </c>
      <c r="C1937" t="s">
        <v>33</v>
      </c>
      <c r="D1937" t="s">
        <v>33</v>
      </c>
      <c r="E1937">
        <f>VLOOKUP(D1937,Tabelle1!$A$2:$B$9,2,0)</f>
        <v>1</v>
      </c>
      <c r="F1937" t="s">
        <v>55</v>
      </c>
      <c r="G1937" t="s">
        <v>61</v>
      </c>
      <c r="H1937" t="str">
        <f>IF(AND(VLOOKUP(D1937,Tabelle1!$A$2:$C$9,3,0)="Uninf", G1937="yes"),"Uninf-AB",VLOOKUP(D1937,Tabelle1!$A$2:$C$9,3,0))</f>
        <v>Uninf</v>
      </c>
      <c r="I1937" t="str">
        <f t="shared" si="120"/>
        <v>Uninf_Po_1_-</v>
      </c>
      <c r="J1937">
        <v>3</v>
      </c>
      <c r="K1937">
        <v>9</v>
      </c>
      <c r="L1937">
        <v>5</v>
      </c>
      <c r="M1937" t="str">
        <f t="shared" si="121"/>
        <v>re17-5</v>
      </c>
      <c r="N1937">
        <v>11</v>
      </c>
      <c r="O1937">
        <v>0</v>
      </c>
      <c r="P1937">
        <v>57</v>
      </c>
      <c r="Q1937">
        <v>22.4</v>
      </c>
      <c r="R1937" t="s">
        <v>14</v>
      </c>
      <c r="S1937">
        <v>24</v>
      </c>
      <c r="T1937" s="4" t="s">
        <v>42</v>
      </c>
      <c r="U1937" t="s">
        <v>18</v>
      </c>
      <c r="V1937">
        <v>18.1939544338335</v>
      </c>
      <c r="W1937">
        <f t="shared" si="122"/>
        <v>18</v>
      </c>
      <c r="X1937" t="s">
        <v>59</v>
      </c>
      <c r="Y1937" t="str">
        <f t="shared" si="123"/>
        <v>Po</v>
      </c>
    </row>
    <row r="1938" spans="1:25" x14ac:dyDescent="0.3">
      <c r="A1938">
        <v>230</v>
      </c>
      <c r="B1938">
        <v>612</v>
      </c>
      <c r="C1938" t="s">
        <v>33</v>
      </c>
      <c r="D1938" t="s">
        <v>33</v>
      </c>
      <c r="E1938">
        <f>VLOOKUP(D1938,Tabelle1!$A$2:$B$9,2,0)</f>
        <v>1</v>
      </c>
      <c r="F1938" t="s">
        <v>55</v>
      </c>
      <c r="G1938" t="s">
        <v>61</v>
      </c>
      <c r="H1938" t="str">
        <f>IF(AND(VLOOKUP(D1938,Tabelle1!$A$2:$C$9,3,0)="Uninf", G1938="yes"),"Uninf-AB",VLOOKUP(D1938,Tabelle1!$A$2:$C$9,3,0))</f>
        <v>Uninf</v>
      </c>
      <c r="I1938" t="str">
        <f t="shared" si="120"/>
        <v>Uninf_Po_1_-</v>
      </c>
      <c r="J1938">
        <v>3</v>
      </c>
      <c r="K1938">
        <v>9</v>
      </c>
      <c r="L1938">
        <v>5</v>
      </c>
      <c r="M1938" t="str">
        <f t="shared" si="121"/>
        <v>re17-5</v>
      </c>
      <c r="N1938">
        <v>11</v>
      </c>
      <c r="O1938">
        <v>0</v>
      </c>
      <c r="P1938">
        <v>57</v>
      </c>
      <c r="Q1938">
        <v>22.4</v>
      </c>
      <c r="R1938" t="s">
        <v>14</v>
      </c>
      <c r="S1938">
        <v>24</v>
      </c>
      <c r="T1938" s="4" t="s">
        <v>42</v>
      </c>
      <c r="U1938" t="s">
        <v>18</v>
      </c>
      <c r="V1938">
        <v>18.182361928149099</v>
      </c>
      <c r="W1938">
        <f t="shared" si="122"/>
        <v>18</v>
      </c>
      <c r="X1938" t="s">
        <v>59</v>
      </c>
      <c r="Y1938" t="str">
        <f t="shared" si="123"/>
        <v>Po</v>
      </c>
    </row>
    <row r="1939" spans="1:25" x14ac:dyDescent="0.3">
      <c r="A1939">
        <v>476</v>
      </c>
      <c r="B1939">
        <v>582</v>
      </c>
      <c r="C1939" t="s">
        <v>33</v>
      </c>
      <c r="D1939" t="s">
        <v>33</v>
      </c>
      <c r="E1939">
        <f>VLOOKUP(D1939,Tabelle1!$A$2:$B$9,2,0)</f>
        <v>1</v>
      </c>
      <c r="F1939" t="s">
        <v>55</v>
      </c>
      <c r="G1939" t="s">
        <v>61</v>
      </c>
      <c r="H1939" t="str">
        <f>IF(AND(VLOOKUP(D1939,Tabelle1!$A$2:$C$9,3,0)="Uninf", G1939="yes"),"Uninf-AB",VLOOKUP(D1939,Tabelle1!$A$2:$C$9,3,0))</f>
        <v>Uninf</v>
      </c>
      <c r="I1939" t="str">
        <f t="shared" si="120"/>
        <v>Uninf_Po_1_-</v>
      </c>
      <c r="J1939">
        <v>3</v>
      </c>
      <c r="K1939">
        <v>9</v>
      </c>
      <c r="L1939">
        <v>5</v>
      </c>
      <c r="M1939" t="str">
        <f t="shared" si="121"/>
        <v>re17-5</v>
      </c>
      <c r="N1939">
        <v>11</v>
      </c>
      <c r="O1939">
        <v>0</v>
      </c>
      <c r="P1939">
        <v>57</v>
      </c>
      <c r="Q1939">
        <v>22.4</v>
      </c>
      <c r="R1939" t="s">
        <v>14</v>
      </c>
      <c r="S1939">
        <v>24</v>
      </c>
      <c r="T1939" s="4" t="s">
        <v>42</v>
      </c>
      <c r="U1939" t="s">
        <v>18</v>
      </c>
      <c r="V1939">
        <v>19.289633196907602</v>
      </c>
      <c r="W1939">
        <f t="shared" si="122"/>
        <v>19</v>
      </c>
      <c r="X1939" t="s">
        <v>59</v>
      </c>
      <c r="Y1939" t="str">
        <f t="shared" si="123"/>
        <v>Po</v>
      </c>
    </row>
    <row r="1940" spans="1:25" x14ac:dyDescent="0.3">
      <c r="A1940">
        <v>704</v>
      </c>
      <c r="B1940">
        <v>588</v>
      </c>
      <c r="C1940" t="s">
        <v>33</v>
      </c>
      <c r="D1940" t="s">
        <v>33</v>
      </c>
      <c r="E1940">
        <f>VLOOKUP(D1940,Tabelle1!$A$2:$B$9,2,0)</f>
        <v>1</v>
      </c>
      <c r="F1940" t="s">
        <v>55</v>
      </c>
      <c r="G1940" t="s">
        <v>61</v>
      </c>
      <c r="H1940" t="str">
        <f>IF(AND(VLOOKUP(D1940,Tabelle1!$A$2:$C$9,3,0)="Uninf", G1940="yes"),"Uninf-AB",VLOOKUP(D1940,Tabelle1!$A$2:$C$9,3,0))</f>
        <v>Uninf</v>
      </c>
      <c r="I1940" t="str">
        <f t="shared" si="120"/>
        <v>Uninf_Po_1_-</v>
      </c>
      <c r="J1940">
        <v>3</v>
      </c>
      <c r="K1940">
        <v>9</v>
      </c>
      <c r="L1940">
        <v>5</v>
      </c>
      <c r="M1940" t="str">
        <f t="shared" si="121"/>
        <v>re17-5</v>
      </c>
      <c r="N1940">
        <v>11</v>
      </c>
      <c r="O1940">
        <v>0</v>
      </c>
      <c r="P1940">
        <v>57</v>
      </c>
      <c r="Q1940">
        <v>22.4</v>
      </c>
      <c r="R1940" t="s">
        <v>14</v>
      </c>
      <c r="S1940">
        <v>24</v>
      </c>
      <c r="T1940" s="4" t="s">
        <v>42</v>
      </c>
      <c r="U1940" t="s">
        <v>18</v>
      </c>
      <c r="V1940">
        <v>20.305613483401501</v>
      </c>
      <c r="W1940">
        <f t="shared" si="122"/>
        <v>20</v>
      </c>
      <c r="X1940" t="s">
        <v>59</v>
      </c>
      <c r="Y1940" t="str">
        <f t="shared" si="123"/>
        <v>Po</v>
      </c>
    </row>
    <row r="1941" spans="1:25" x14ac:dyDescent="0.3">
      <c r="A1941">
        <v>704</v>
      </c>
      <c r="B1941">
        <v>568</v>
      </c>
      <c r="C1941" t="s">
        <v>33</v>
      </c>
      <c r="D1941" t="s">
        <v>33</v>
      </c>
      <c r="E1941">
        <f>VLOOKUP(D1941,Tabelle1!$A$2:$B$9,2,0)</f>
        <v>1</v>
      </c>
      <c r="F1941" t="s">
        <v>55</v>
      </c>
      <c r="G1941" t="s">
        <v>61</v>
      </c>
      <c r="H1941" t="str">
        <f>IF(AND(VLOOKUP(D1941,Tabelle1!$A$2:$C$9,3,0)="Uninf", G1941="yes"),"Uninf-AB",VLOOKUP(D1941,Tabelle1!$A$2:$C$9,3,0))</f>
        <v>Uninf</v>
      </c>
      <c r="I1941" t="str">
        <f t="shared" si="120"/>
        <v>Uninf_Po_1_-</v>
      </c>
      <c r="J1941">
        <v>3</v>
      </c>
      <c r="K1941">
        <v>9</v>
      </c>
      <c r="L1941">
        <v>5</v>
      </c>
      <c r="M1941" t="str">
        <f t="shared" si="121"/>
        <v>re17-5</v>
      </c>
      <c r="N1941">
        <v>11</v>
      </c>
      <c r="O1941">
        <v>0</v>
      </c>
      <c r="P1941">
        <v>57</v>
      </c>
      <c r="Q1941">
        <v>22.4</v>
      </c>
      <c r="R1941" t="s">
        <v>14</v>
      </c>
      <c r="S1941">
        <v>24</v>
      </c>
      <c r="T1941" s="4" t="s">
        <v>42</v>
      </c>
      <c r="U1941" t="s">
        <v>18</v>
      </c>
      <c r="V1941">
        <v>20.311690200090901</v>
      </c>
      <c r="W1941">
        <f t="shared" si="122"/>
        <v>20</v>
      </c>
      <c r="X1941" t="s">
        <v>59</v>
      </c>
      <c r="Y1941" t="str">
        <f t="shared" si="123"/>
        <v>Po</v>
      </c>
    </row>
    <row r="1942" spans="1:25" x14ac:dyDescent="0.3">
      <c r="A1942">
        <v>758</v>
      </c>
      <c r="B1942">
        <v>612</v>
      </c>
      <c r="C1942" t="s">
        <v>33</v>
      </c>
      <c r="D1942" t="s">
        <v>33</v>
      </c>
      <c r="E1942">
        <f>VLOOKUP(D1942,Tabelle1!$A$2:$B$9,2,0)</f>
        <v>1</v>
      </c>
      <c r="F1942" t="s">
        <v>55</v>
      </c>
      <c r="G1942" t="s">
        <v>61</v>
      </c>
      <c r="H1942" t="str">
        <f>IF(AND(VLOOKUP(D1942,Tabelle1!$A$2:$C$9,3,0)="Uninf", G1942="yes"),"Uninf-AB",VLOOKUP(D1942,Tabelle1!$A$2:$C$9,3,0))</f>
        <v>Uninf</v>
      </c>
      <c r="I1942" t="str">
        <f t="shared" si="120"/>
        <v>Uninf_Po_1_-</v>
      </c>
      <c r="J1942">
        <v>3</v>
      </c>
      <c r="K1942">
        <v>9</v>
      </c>
      <c r="L1942">
        <v>5</v>
      </c>
      <c r="M1942" t="str">
        <f t="shared" si="121"/>
        <v>re17-5</v>
      </c>
      <c r="N1942">
        <v>11</v>
      </c>
      <c r="O1942">
        <v>0</v>
      </c>
      <c r="P1942">
        <v>57</v>
      </c>
      <c r="Q1942">
        <v>22.4</v>
      </c>
      <c r="R1942" t="s">
        <v>14</v>
      </c>
      <c r="S1942">
        <v>24</v>
      </c>
      <c r="T1942" s="4" t="s">
        <v>42</v>
      </c>
      <c r="U1942" t="s">
        <v>18</v>
      </c>
      <c r="V1942">
        <v>20.539380100045399</v>
      </c>
      <c r="W1942">
        <f t="shared" si="122"/>
        <v>21</v>
      </c>
      <c r="X1942" t="s">
        <v>59</v>
      </c>
      <c r="Y1942" t="str">
        <f t="shared" si="123"/>
        <v>Po</v>
      </c>
    </row>
    <row r="1943" spans="1:25" x14ac:dyDescent="0.3">
      <c r="A1943">
        <v>906</v>
      </c>
      <c r="B1943">
        <v>548</v>
      </c>
      <c r="C1943" t="s">
        <v>33</v>
      </c>
      <c r="D1943" t="s">
        <v>33</v>
      </c>
      <c r="E1943">
        <f>VLOOKUP(D1943,Tabelle1!$A$2:$B$9,2,0)</f>
        <v>1</v>
      </c>
      <c r="F1943" t="s">
        <v>55</v>
      </c>
      <c r="G1943" t="s">
        <v>61</v>
      </c>
      <c r="H1943" t="str">
        <f>IF(AND(VLOOKUP(D1943,Tabelle1!$A$2:$C$9,3,0)="Uninf", G1943="yes"),"Uninf-AB",VLOOKUP(D1943,Tabelle1!$A$2:$C$9,3,0))</f>
        <v>Uninf</v>
      </c>
      <c r="I1943" t="str">
        <f t="shared" si="120"/>
        <v>Uninf_Po_1_-</v>
      </c>
      <c r="J1943">
        <v>3</v>
      </c>
      <c r="K1943">
        <v>9</v>
      </c>
      <c r="L1943">
        <v>5</v>
      </c>
      <c r="M1943" t="str">
        <f t="shared" si="121"/>
        <v>re17-5</v>
      </c>
      <c r="N1943">
        <v>11</v>
      </c>
      <c r="O1943">
        <v>0</v>
      </c>
      <c r="P1943">
        <v>57</v>
      </c>
      <c r="Q1943">
        <v>22.4</v>
      </c>
      <c r="R1943" t="s">
        <v>14</v>
      </c>
      <c r="S1943">
        <v>24</v>
      </c>
      <c r="T1943" s="4" t="s">
        <v>42</v>
      </c>
      <c r="U1943" t="s">
        <v>18</v>
      </c>
      <c r="V1943">
        <v>21.219504929513398</v>
      </c>
      <c r="W1943">
        <f t="shared" si="122"/>
        <v>21</v>
      </c>
      <c r="X1943" t="s">
        <v>59</v>
      </c>
      <c r="Y1943" t="str">
        <f t="shared" si="123"/>
        <v>Po</v>
      </c>
    </row>
    <row r="1944" spans="1:25" x14ac:dyDescent="0.3">
      <c r="A1944">
        <v>1174</v>
      </c>
      <c r="B1944">
        <v>526</v>
      </c>
      <c r="C1944" t="s">
        <v>33</v>
      </c>
      <c r="D1944" t="s">
        <v>33</v>
      </c>
      <c r="E1944">
        <f>VLOOKUP(D1944,Tabelle1!$A$2:$B$9,2,0)</f>
        <v>1</v>
      </c>
      <c r="F1944" t="s">
        <v>55</v>
      </c>
      <c r="G1944" t="s">
        <v>61</v>
      </c>
      <c r="H1944" t="str">
        <f>IF(AND(VLOOKUP(D1944,Tabelle1!$A$2:$C$9,3,0)="Uninf", G1944="yes"),"Uninf-AB",VLOOKUP(D1944,Tabelle1!$A$2:$C$9,3,0))</f>
        <v>Uninf</v>
      </c>
      <c r="I1944" t="str">
        <f t="shared" si="120"/>
        <v>Uninf_Po_1_-</v>
      </c>
      <c r="J1944">
        <v>3</v>
      </c>
      <c r="K1944">
        <v>9</v>
      </c>
      <c r="L1944">
        <v>5</v>
      </c>
      <c r="M1944" t="str">
        <f t="shared" si="121"/>
        <v>re17-5</v>
      </c>
      <c r="N1944">
        <v>11</v>
      </c>
      <c r="O1944">
        <v>0</v>
      </c>
      <c r="P1944">
        <v>57</v>
      </c>
      <c r="Q1944">
        <v>22.4</v>
      </c>
      <c r="R1944" t="s">
        <v>14</v>
      </c>
      <c r="S1944">
        <v>24</v>
      </c>
      <c r="T1944" s="4" t="s">
        <v>42</v>
      </c>
      <c r="U1944" t="s">
        <v>18</v>
      </c>
      <c r="V1944">
        <v>22.4225546020918</v>
      </c>
      <c r="W1944">
        <f t="shared" si="122"/>
        <v>22</v>
      </c>
      <c r="X1944" t="s">
        <v>59</v>
      </c>
      <c r="Y1944" t="str">
        <f t="shared" si="123"/>
        <v>Po</v>
      </c>
    </row>
    <row r="1945" spans="1:25" x14ac:dyDescent="0.3">
      <c r="A1945">
        <v>1178</v>
      </c>
      <c r="B1945">
        <v>516</v>
      </c>
      <c r="C1945" t="s">
        <v>33</v>
      </c>
      <c r="D1945" t="s">
        <v>33</v>
      </c>
      <c r="E1945">
        <f>VLOOKUP(D1945,Tabelle1!$A$2:$B$9,2,0)</f>
        <v>1</v>
      </c>
      <c r="F1945" t="s">
        <v>55</v>
      </c>
      <c r="G1945" t="s">
        <v>61</v>
      </c>
      <c r="H1945" t="str">
        <f>IF(AND(VLOOKUP(D1945,Tabelle1!$A$2:$C$9,3,0)="Uninf", G1945="yes"),"Uninf-AB",VLOOKUP(D1945,Tabelle1!$A$2:$C$9,3,0))</f>
        <v>Uninf</v>
      </c>
      <c r="I1945" t="str">
        <f t="shared" si="120"/>
        <v>Uninf_Po_1_-</v>
      </c>
      <c r="J1945">
        <v>3</v>
      </c>
      <c r="K1945">
        <v>9</v>
      </c>
      <c r="L1945">
        <v>5</v>
      </c>
      <c r="M1945" t="str">
        <f t="shared" si="121"/>
        <v>re17-5</v>
      </c>
      <c r="N1945">
        <v>11</v>
      </c>
      <c r="O1945">
        <v>0</v>
      </c>
      <c r="P1945">
        <v>57</v>
      </c>
      <c r="Q1945">
        <v>22.4</v>
      </c>
      <c r="R1945" t="s">
        <v>14</v>
      </c>
      <c r="S1945">
        <v>24</v>
      </c>
      <c r="T1945" s="4" t="s">
        <v>42</v>
      </c>
      <c r="U1945" t="s">
        <v>18</v>
      </c>
      <c r="V1945">
        <v>22.4434491587085</v>
      </c>
      <c r="W1945">
        <f t="shared" si="122"/>
        <v>22</v>
      </c>
      <c r="X1945" t="s">
        <v>59</v>
      </c>
      <c r="Y1945" t="str">
        <f t="shared" si="123"/>
        <v>Po</v>
      </c>
    </row>
    <row r="1946" spans="1:25" x14ac:dyDescent="0.3">
      <c r="A1946">
        <v>1200</v>
      </c>
      <c r="B1946">
        <v>518</v>
      </c>
      <c r="C1946" t="s">
        <v>33</v>
      </c>
      <c r="D1946" t="s">
        <v>33</v>
      </c>
      <c r="E1946">
        <f>VLOOKUP(D1946,Tabelle1!$A$2:$B$9,2,0)</f>
        <v>1</v>
      </c>
      <c r="F1946" t="s">
        <v>55</v>
      </c>
      <c r="G1946" t="s">
        <v>61</v>
      </c>
      <c r="H1946" t="str">
        <f>IF(AND(VLOOKUP(D1946,Tabelle1!$A$2:$C$9,3,0)="Uninf", G1946="yes"),"Uninf-AB",VLOOKUP(D1946,Tabelle1!$A$2:$C$9,3,0))</f>
        <v>Uninf</v>
      </c>
      <c r="I1946" t="str">
        <f t="shared" si="120"/>
        <v>Uninf_Po_1_-</v>
      </c>
      <c r="J1946">
        <v>3</v>
      </c>
      <c r="K1946">
        <v>9</v>
      </c>
      <c r="L1946">
        <v>5</v>
      </c>
      <c r="M1946" t="str">
        <f t="shared" si="121"/>
        <v>re17-5</v>
      </c>
      <c r="N1946">
        <v>11</v>
      </c>
      <c r="O1946">
        <v>0</v>
      </c>
      <c r="P1946">
        <v>57</v>
      </c>
      <c r="Q1946">
        <v>22.4</v>
      </c>
      <c r="R1946" t="s">
        <v>14</v>
      </c>
      <c r="S1946">
        <v>24</v>
      </c>
      <c r="T1946" s="4" t="s">
        <v>42</v>
      </c>
      <c r="U1946" t="s">
        <v>18</v>
      </c>
      <c r="V1946">
        <v>22.541050577535199</v>
      </c>
      <c r="W1946">
        <f t="shared" si="122"/>
        <v>23</v>
      </c>
      <c r="X1946" t="s">
        <v>59</v>
      </c>
      <c r="Y1946" t="str">
        <f t="shared" si="123"/>
        <v>Po</v>
      </c>
    </row>
    <row r="1947" spans="1:25" x14ac:dyDescent="0.3">
      <c r="A1947">
        <v>1196</v>
      </c>
      <c r="B1947">
        <v>538</v>
      </c>
      <c r="C1947" t="s">
        <v>33</v>
      </c>
      <c r="D1947" t="s">
        <v>33</v>
      </c>
      <c r="E1947">
        <f>VLOOKUP(D1947,Tabelle1!$A$2:$B$9,2,0)</f>
        <v>1</v>
      </c>
      <c r="F1947" t="s">
        <v>55</v>
      </c>
      <c r="G1947" t="s">
        <v>61</v>
      </c>
      <c r="H1947" t="str">
        <f>IF(AND(VLOOKUP(D1947,Tabelle1!$A$2:$C$9,3,0)="Uninf", G1947="yes"),"Uninf-AB",VLOOKUP(D1947,Tabelle1!$A$2:$C$9,3,0))</f>
        <v>Uninf</v>
      </c>
      <c r="I1947" t="str">
        <f t="shared" si="120"/>
        <v>Uninf_Po_1_-</v>
      </c>
      <c r="J1947">
        <v>3</v>
      </c>
      <c r="K1947">
        <v>9</v>
      </c>
      <c r="L1947">
        <v>5</v>
      </c>
      <c r="M1947" t="str">
        <f t="shared" si="121"/>
        <v>re17-5</v>
      </c>
      <c r="N1947">
        <v>11</v>
      </c>
      <c r="O1947">
        <v>0</v>
      </c>
      <c r="P1947">
        <v>57</v>
      </c>
      <c r="Q1947">
        <v>22.4</v>
      </c>
      <c r="R1947" t="s">
        <v>14</v>
      </c>
      <c r="S1947">
        <v>24</v>
      </c>
      <c r="T1947" s="4" t="s">
        <v>42</v>
      </c>
      <c r="U1947" t="s">
        <v>18</v>
      </c>
      <c r="V1947">
        <v>22.517117662573799</v>
      </c>
      <c r="W1947">
        <f t="shared" si="122"/>
        <v>23</v>
      </c>
      <c r="X1947" t="s">
        <v>59</v>
      </c>
      <c r="Y1947" t="str">
        <f t="shared" si="123"/>
        <v>Po</v>
      </c>
    </row>
    <row r="1948" spans="1:25" x14ac:dyDescent="0.3">
      <c r="A1948">
        <v>1404</v>
      </c>
      <c r="B1948">
        <v>500</v>
      </c>
      <c r="C1948" t="s">
        <v>33</v>
      </c>
      <c r="D1948" t="s">
        <v>33</v>
      </c>
      <c r="E1948">
        <f>VLOOKUP(D1948,Tabelle1!$A$2:$B$9,2,0)</f>
        <v>1</v>
      </c>
      <c r="F1948" t="s">
        <v>55</v>
      </c>
      <c r="G1948" t="s">
        <v>61</v>
      </c>
      <c r="H1948" t="str">
        <f>IF(AND(VLOOKUP(D1948,Tabelle1!$A$2:$C$9,3,0)="Uninf", G1948="yes"),"Uninf-AB",VLOOKUP(D1948,Tabelle1!$A$2:$C$9,3,0))</f>
        <v>Uninf</v>
      </c>
      <c r="I1948" t="str">
        <f t="shared" si="120"/>
        <v>Uninf_Po_1_-</v>
      </c>
      <c r="J1948">
        <v>3</v>
      </c>
      <c r="K1948">
        <v>9</v>
      </c>
      <c r="L1948">
        <v>5</v>
      </c>
      <c r="M1948" t="str">
        <f t="shared" si="121"/>
        <v>re17-5</v>
      </c>
      <c r="N1948">
        <v>11</v>
      </c>
      <c r="O1948">
        <v>0</v>
      </c>
      <c r="P1948">
        <v>57</v>
      </c>
      <c r="Q1948">
        <v>22.4</v>
      </c>
      <c r="R1948" t="s">
        <v>14</v>
      </c>
      <c r="S1948">
        <v>24</v>
      </c>
      <c r="T1948" s="4" t="s">
        <v>42</v>
      </c>
      <c r="U1948" t="s">
        <v>18</v>
      </c>
      <c r="V1948">
        <v>23.457185734424701</v>
      </c>
      <c r="W1948">
        <f t="shared" si="122"/>
        <v>23</v>
      </c>
      <c r="X1948" t="s">
        <v>59</v>
      </c>
      <c r="Y1948" t="str">
        <f t="shared" si="123"/>
        <v>Po</v>
      </c>
    </row>
    <row r="1949" spans="1:25" x14ac:dyDescent="0.3">
      <c r="A1949">
        <v>1498</v>
      </c>
      <c r="B1949">
        <v>512</v>
      </c>
      <c r="C1949" t="s">
        <v>33</v>
      </c>
      <c r="D1949" t="s">
        <v>33</v>
      </c>
      <c r="E1949">
        <f>VLOOKUP(D1949,Tabelle1!$A$2:$B$9,2,0)</f>
        <v>1</v>
      </c>
      <c r="F1949" t="s">
        <v>55</v>
      </c>
      <c r="G1949" t="s">
        <v>61</v>
      </c>
      <c r="H1949" t="str">
        <f>IF(AND(VLOOKUP(D1949,Tabelle1!$A$2:$C$9,3,0)="Uninf", G1949="yes"),"Uninf-AB",VLOOKUP(D1949,Tabelle1!$A$2:$C$9,3,0))</f>
        <v>Uninf</v>
      </c>
      <c r="I1949" t="str">
        <f t="shared" si="120"/>
        <v>Uninf_Po_1_-</v>
      </c>
      <c r="J1949">
        <v>3</v>
      </c>
      <c r="K1949">
        <v>9</v>
      </c>
      <c r="L1949">
        <v>5</v>
      </c>
      <c r="M1949" t="str">
        <f t="shared" si="121"/>
        <v>re17-5</v>
      </c>
      <c r="N1949">
        <v>11</v>
      </c>
      <c r="O1949">
        <v>0</v>
      </c>
      <c r="P1949">
        <v>57</v>
      </c>
      <c r="Q1949">
        <v>22.4</v>
      </c>
      <c r="R1949" t="s">
        <v>14</v>
      </c>
      <c r="S1949">
        <v>24</v>
      </c>
      <c r="T1949" s="4" t="s">
        <v>42</v>
      </c>
      <c r="U1949" t="s">
        <v>18</v>
      </c>
      <c r="V1949">
        <v>23.873160363801698</v>
      </c>
      <c r="W1949">
        <f t="shared" si="122"/>
        <v>24</v>
      </c>
      <c r="X1949" t="s">
        <v>59</v>
      </c>
      <c r="Y1949" t="str">
        <f t="shared" si="123"/>
        <v>Po</v>
      </c>
    </row>
    <row r="1950" spans="1:25" x14ac:dyDescent="0.3">
      <c r="A1950">
        <v>1548</v>
      </c>
      <c r="B1950">
        <v>520</v>
      </c>
      <c r="C1950" t="s">
        <v>33</v>
      </c>
      <c r="D1950" t="s">
        <v>33</v>
      </c>
      <c r="E1950">
        <f>VLOOKUP(D1950,Tabelle1!$A$2:$B$9,2,0)</f>
        <v>1</v>
      </c>
      <c r="F1950" t="s">
        <v>55</v>
      </c>
      <c r="G1950" t="s">
        <v>61</v>
      </c>
      <c r="H1950" t="str">
        <f>IF(AND(VLOOKUP(D1950,Tabelle1!$A$2:$C$9,3,0)="Uninf", G1950="yes"),"Uninf-AB",VLOOKUP(D1950,Tabelle1!$A$2:$C$9,3,0))</f>
        <v>Uninf</v>
      </c>
      <c r="I1950" t="str">
        <f t="shared" si="120"/>
        <v>Uninf_Po_1_-</v>
      </c>
      <c r="J1950">
        <v>3</v>
      </c>
      <c r="K1950">
        <v>9</v>
      </c>
      <c r="L1950">
        <v>5</v>
      </c>
      <c r="M1950" t="str">
        <f t="shared" si="121"/>
        <v>re17-5</v>
      </c>
      <c r="N1950">
        <v>11</v>
      </c>
      <c r="O1950">
        <v>0</v>
      </c>
      <c r="P1950">
        <v>57</v>
      </c>
      <c r="Q1950">
        <v>22.4</v>
      </c>
      <c r="R1950" t="s">
        <v>14</v>
      </c>
      <c r="S1950">
        <v>24</v>
      </c>
      <c r="T1950" s="4" t="s">
        <v>42</v>
      </c>
      <c r="U1950" t="s">
        <v>18</v>
      </c>
      <c r="V1950">
        <v>24.093932155525199</v>
      </c>
      <c r="W1950">
        <f t="shared" si="122"/>
        <v>24</v>
      </c>
      <c r="X1950" t="s">
        <v>59</v>
      </c>
      <c r="Y1950" t="str">
        <f t="shared" si="123"/>
        <v>Po</v>
      </c>
    </row>
    <row r="1951" spans="1:25" x14ac:dyDescent="0.3">
      <c r="A1951">
        <v>1564</v>
      </c>
      <c r="B1951">
        <v>556</v>
      </c>
      <c r="C1951" t="s">
        <v>33</v>
      </c>
      <c r="D1951" t="s">
        <v>33</v>
      </c>
      <c r="E1951">
        <f>VLOOKUP(D1951,Tabelle1!$A$2:$B$9,2,0)</f>
        <v>1</v>
      </c>
      <c r="F1951" t="s">
        <v>55</v>
      </c>
      <c r="G1951" t="s">
        <v>61</v>
      </c>
      <c r="H1951" t="str">
        <f>IF(AND(VLOOKUP(D1951,Tabelle1!$A$2:$C$9,3,0)="Uninf", G1951="yes"),"Uninf-AB",VLOOKUP(D1951,Tabelle1!$A$2:$C$9,3,0))</f>
        <v>Uninf</v>
      </c>
      <c r="I1951" t="str">
        <f t="shared" si="120"/>
        <v>Uninf_Po_1_-</v>
      </c>
      <c r="J1951">
        <v>3</v>
      </c>
      <c r="K1951">
        <v>9</v>
      </c>
      <c r="L1951">
        <v>5</v>
      </c>
      <c r="M1951" t="str">
        <f t="shared" si="121"/>
        <v>re17-5</v>
      </c>
      <c r="N1951">
        <v>11</v>
      </c>
      <c r="O1951">
        <v>0</v>
      </c>
      <c r="P1951">
        <v>57</v>
      </c>
      <c r="Q1951">
        <v>22.4</v>
      </c>
      <c r="R1951" t="s">
        <v>14</v>
      </c>
      <c r="S1951">
        <v>24</v>
      </c>
      <c r="T1951" s="4" t="s">
        <v>42</v>
      </c>
      <c r="U1951" t="s">
        <v>18</v>
      </c>
      <c r="V1951">
        <v>24.154418858572001</v>
      </c>
      <c r="W1951">
        <f t="shared" si="122"/>
        <v>24</v>
      </c>
      <c r="X1951" t="s">
        <v>59</v>
      </c>
      <c r="Y1951" t="str">
        <f t="shared" si="123"/>
        <v>Po</v>
      </c>
    </row>
    <row r="1952" spans="1:25" x14ac:dyDescent="0.3">
      <c r="A1952">
        <v>1836</v>
      </c>
      <c r="B1952">
        <v>504</v>
      </c>
      <c r="C1952" t="s">
        <v>33</v>
      </c>
      <c r="D1952" t="s">
        <v>33</v>
      </c>
      <c r="E1952">
        <f>VLOOKUP(D1952,Tabelle1!$A$2:$B$9,2,0)</f>
        <v>1</v>
      </c>
      <c r="F1952" t="s">
        <v>55</v>
      </c>
      <c r="G1952" t="s">
        <v>61</v>
      </c>
      <c r="H1952" t="str">
        <f>IF(AND(VLOOKUP(D1952,Tabelle1!$A$2:$C$9,3,0)="Uninf", G1952="yes"),"Uninf-AB",VLOOKUP(D1952,Tabelle1!$A$2:$C$9,3,0))</f>
        <v>Uninf</v>
      </c>
      <c r="I1952" t="str">
        <f t="shared" si="120"/>
        <v>Uninf_Po_1_-</v>
      </c>
      <c r="J1952">
        <v>3</v>
      </c>
      <c r="K1952">
        <v>9</v>
      </c>
      <c r="L1952">
        <v>5</v>
      </c>
      <c r="M1952" t="str">
        <f t="shared" si="121"/>
        <v>re17-5</v>
      </c>
      <c r="N1952">
        <v>11</v>
      </c>
      <c r="O1952">
        <v>0</v>
      </c>
      <c r="P1952">
        <v>57</v>
      </c>
      <c r="Q1952">
        <v>22.4</v>
      </c>
      <c r="R1952" t="s">
        <v>14</v>
      </c>
      <c r="S1952">
        <v>24</v>
      </c>
      <c r="T1952" s="4" t="s">
        <v>42</v>
      </c>
      <c r="U1952" t="s">
        <v>18</v>
      </c>
      <c r="V1952">
        <v>25.384439804456498</v>
      </c>
      <c r="W1952">
        <f t="shared" si="122"/>
        <v>25</v>
      </c>
      <c r="X1952" t="s">
        <v>59</v>
      </c>
      <c r="Y1952" t="str">
        <f t="shared" si="123"/>
        <v>Po</v>
      </c>
    </row>
    <row r="1953" spans="1:25" x14ac:dyDescent="0.3">
      <c r="A1953">
        <v>1880</v>
      </c>
      <c r="B1953">
        <v>514</v>
      </c>
      <c r="C1953" t="s">
        <v>33</v>
      </c>
      <c r="D1953" t="s">
        <v>33</v>
      </c>
      <c r="E1953">
        <f>VLOOKUP(D1953,Tabelle1!$A$2:$B$9,2,0)</f>
        <v>1</v>
      </c>
      <c r="F1953" t="s">
        <v>55</v>
      </c>
      <c r="G1953" t="s">
        <v>61</v>
      </c>
      <c r="H1953" t="str">
        <f>IF(AND(VLOOKUP(D1953,Tabelle1!$A$2:$C$9,3,0)="Uninf", G1953="yes"),"Uninf-AB",VLOOKUP(D1953,Tabelle1!$A$2:$C$9,3,0))</f>
        <v>Uninf</v>
      </c>
      <c r="I1953" t="str">
        <f t="shared" si="120"/>
        <v>Uninf_Po_1_-</v>
      </c>
      <c r="J1953">
        <v>3</v>
      </c>
      <c r="K1953">
        <v>9</v>
      </c>
      <c r="L1953">
        <v>5</v>
      </c>
      <c r="M1953" t="str">
        <f t="shared" si="121"/>
        <v>re17-5</v>
      </c>
      <c r="N1953">
        <v>11</v>
      </c>
      <c r="O1953">
        <v>0</v>
      </c>
      <c r="P1953">
        <v>57</v>
      </c>
      <c r="Q1953">
        <v>22.4</v>
      </c>
      <c r="R1953" t="s">
        <v>14</v>
      </c>
      <c r="S1953">
        <v>24</v>
      </c>
      <c r="T1953" s="4" t="s">
        <v>42</v>
      </c>
      <c r="U1953" t="s">
        <v>18</v>
      </c>
      <c r="V1953">
        <v>25.577819627103199</v>
      </c>
      <c r="W1953">
        <f t="shared" si="122"/>
        <v>26</v>
      </c>
      <c r="X1953" t="s">
        <v>59</v>
      </c>
      <c r="Y1953" t="str">
        <f t="shared" si="123"/>
        <v>Po</v>
      </c>
    </row>
    <row r="1954" spans="1:25" x14ac:dyDescent="0.3">
      <c r="A1954">
        <v>1908</v>
      </c>
      <c r="B1954">
        <v>482</v>
      </c>
      <c r="C1954" t="s">
        <v>33</v>
      </c>
      <c r="D1954" t="s">
        <v>33</v>
      </c>
      <c r="E1954">
        <f>VLOOKUP(D1954,Tabelle1!$A$2:$B$9,2,0)</f>
        <v>1</v>
      </c>
      <c r="F1954" t="s">
        <v>55</v>
      </c>
      <c r="G1954" t="s">
        <v>61</v>
      </c>
      <c r="H1954" t="str">
        <f>IF(AND(VLOOKUP(D1954,Tabelle1!$A$2:$C$9,3,0)="Uninf", G1954="yes"),"Uninf-AB",VLOOKUP(D1954,Tabelle1!$A$2:$C$9,3,0))</f>
        <v>Uninf</v>
      </c>
      <c r="I1954" t="str">
        <f t="shared" si="120"/>
        <v>Uninf_Po_1_-</v>
      </c>
      <c r="J1954">
        <v>3</v>
      </c>
      <c r="K1954">
        <v>9</v>
      </c>
      <c r="L1954">
        <v>5</v>
      </c>
      <c r="M1954" t="str">
        <f t="shared" si="121"/>
        <v>re17-5</v>
      </c>
      <c r="N1954">
        <v>11</v>
      </c>
      <c r="O1954">
        <v>0</v>
      </c>
      <c r="P1954">
        <v>57</v>
      </c>
      <c r="Q1954">
        <v>22.4</v>
      </c>
      <c r="R1954" t="s">
        <v>14</v>
      </c>
      <c r="S1954">
        <v>24</v>
      </c>
      <c r="T1954" s="4" t="s">
        <v>42</v>
      </c>
      <c r="U1954" t="s">
        <v>18</v>
      </c>
      <c r="V1954">
        <v>25.712535761709798</v>
      </c>
      <c r="W1954">
        <f t="shared" si="122"/>
        <v>26</v>
      </c>
      <c r="X1954" t="s">
        <v>59</v>
      </c>
      <c r="Y1954" t="str">
        <f t="shared" si="123"/>
        <v>Po</v>
      </c>
    </row>
    <row r="1955" spans="1:25" x14ac:dyDescent="0.3">
      <c r="A1955">
        <v>1990</v>
      </c>
      <c r="B1955">
        <v>512</v>
      </c>
      <c r="C1955" t="s">
        <v>33</v>
      </c>
      <c r="D1955" t="s">
        <v>33</v>
      </c>
      <c r="E1955">
        <f>VLOOKUP(D1955,Tabelle1!$A$2:$B$9,2,0)</f>
        <v>1</v>
      </c>
      <c r="F1955" t="s">
        <v>55</v>
      </c>
      <c r="G1955" t="s">
        <v>61</v>
      </c>
      <c r="H1955" t="str">
        <f>IF(AND(VLOOKUP(D1955,Tabelle1!$A$2:$C$9,3,0)="Uninf", G1955="yes"),"Uninf-AB",VLOOKUP(D1955,Tabelle1!$A$2:$C$9,3,0))</f>
        <v>Uninf</v>
      </c>
      <c r="I1955" t="str">
        <f t="shared" si="120"/>
        <v>Uninf_Po_1_-</v>
      </c>
      <c r="J1955">
        <v>3</v>
      </c>
      <c r="K1955">
        <v>9</v>
      </c>
      <c r="L1955">
        <v>5</v>
      </c>
      <c r="M1955" t="str">
        <f t="shared" si="121"/>
        <v>re17-5</v>
      </c>
      <c r="N1955">
        <v>11</v>
      </c>
      <c r="O1955">
        <v>0</v>
      </c>
      <c r="P1955">
        <v>57</v>
      </c>
      <c r="Q1955">
        <v>22.4</v>
      </c>
      <c r="R1955" t="s">
        <v>14</v>
      </c>
      <c r="S1955">
        <v>24</v>
      </c>
      <c r="T1955" s="4" t="s">
        <v>42</v>
      </c>
      <c r="U1955" t="s">
        <v>18</v>
      </c>
      <c r="V1955">
        <v>26.069472751250501</v>
      </c>
      <c r="W1955">
        <f t="shared" si="122"/>
        <v>26</v>
      </c>
      <c r="X1955" t="s">
        <v>59</v>
      </c>
      <c r="Y1955" t="str">
        <f t="shared" si="123"/>
        <v>Po</v>
      </c>
    </row>
    <row r="1956" spans="1:25" x14ac:dyDescent="0.3">
      <c r="A1956">
        <v>2006</v>
      </c>
      <c r="B1956">
        <v>504</v>
      </c>
      <c r="C1956" t="s">
        <v>33</v>
      </c>
      <c r="D1956" t="s">
        <v>33</v>
      </c>
      <c r="E1956">
        <f>VLOOKUP(D1956,Tabelle1!$A$2:$B$9,2,0)</f>
        <v>1</v>
      </c>
      <c r="F1956" t="s">
        <v>55</v>
      </c>
      <c r="G1956" t="s">
        <v>61</v>
      </c>
      <c r="H1956" t="str">
        <f>IF(AND(VLOOKUP(D1956,Tabelle1!$A$2:$C$9,3,0)="Uninf", G1956="yes"),"Uninf-AB",VLOOKUP(D1956,Tabelle1!$A$2:$C$9,3,0))</f>
        <v>Uninf</v>
      </c>
      <c r="I1956" t="str">
        <f t="shared" si="120"/>
        <v>Uninf_Po_1_-</v>
      </c>
      <c r="J1956">
        <v>3</v>
      </c>
      <c r="K1956">
        <v>9</v>
      </c>
      <c r="L1956">
        <v>5</v>
      </c>
      <c r="M1956" t="str">
        <f t="shared" si="121"/>
        <v>re17-5</v>
      </c>
      <c r="N1956">
        <v>11</v>
      </c>
      <c r="O1956">
        <v>0</v>
      </c>
      <c r="P1956">
        <v>57</v>
      </c>
      <c r="Q1956">
        <v>22.4</v>
      </c>
      <c r="R1956" t="s">
        <v>14</v>
      </c>
      <c r="S1956">
        <v>24</v>
      </c>
      <c r="T1956" s="4" t="s">
        <v>42</v>
      </c>
      <c r="U1956" t="s">
        <v>18</v>
      </c>
      <c r="V1956">
        <v>26.143328231013999</v>
      </c>
      <c r="W1956">
        <f t="shared" si="122"/>
        <v>26</v>
      </c>
      <c r="X1956" t="s">
        <v>59</v>
      </c>
      <c r="Y1956" t="str">
        <f t="shared" si="123"/>
        <v>Po</v>
      </c>
    </row>
    <row r="1957" spans="1:25" x14ac:dyDescent="0.3">
      <c r="A1957">
        <v>2036</v>
      </c>
      <c r="B1957">
        <v>514</v>
      </c>
      <c r="C1957" t="s">
        <v>33</v>
      </c>
      <c r="D1957" t="s">
        <v>33</v>
      </c>
      <c r="E1957">
        <f>VLOOKUP(D1957,Tabelle1!$A$2:$B$9,2,0)</f>
        <v>1</v>
      </c>
      <c r="F1957" t="s">
        <v>55</v>
      </c>
      <c r="G1957" t="s">
        <v>61</v>
      </c>
      <c r="H1957" t="str">
        <f>IF(AND(VLOOKUP(D1957,Tabelle1!$A$2:$C$9,3,0)="Uninf", G1957="yes"),"Uninf-AB",VLOOKUP(D1957,Tabelle1!$A$2:$C$9,3,0))</f>
        <v>Uninf</v>
      </c>
      <c r="I1957" t="str">
        <f t="shared" si="120"/>
        <v>Uninf_Po_1_-</v>
      </c>
      <c r="J1957">
        <v>3</v>
      </c>
      <c r="K1957">
        <v>9</v>
      </c>
      <c r="L1957">
        <v>5</v>
      </c>
      <c r="M1957" t="str">
        <f t="shared" si="121"/>
        <v>re17-5</v>
      </c>
      <c r="N1957">
        <v>11</v>
      </c>
      <c r="O1957">
        <v>0</v>
      </c>
      <c r="P1957">
        <v>57</v>
      </c>
      <c r="Q1957">
        <v>22.4</v>
      </c>
      <c r="R1957" t="s">
        <v>14</v>
      </c>
      <c r="S1957">
        <v>24</v>
      </c>
      <c r="T1957" s="4" t="s">
        <v>42</v>
      </c>
      <c r="U1957" t="s">
        <v>18</v>
      </c>
      <c r="V1957">
        <v>26.2742113597089</v>
      </c>
      <c r="W1957">
        <f t="shared" si="122"/>
        <v>26</v>
      </c>
      <c r="X1957" t="s">
        <v>59</v>
      </c>
      <c r="Y1957" t="str">
        <f t="shared" si="123"/>
        <v>Po</v>
      </c>
    </row>
    <row r="1958" spans="1:25" x14ac:dyDescent="0.3">
      <c r="A1958">
        <v>2010</v>
      </c>
      <c r="B1958">
        <v>536</v>
      </c>
      <c r="C1958" t="s">
        <v>33</v>
      </c>
      <c r="D1958" t="s">
        <v>33</v>
      </c>
      <c r="E1958">
        <f>VLOOKUP(D1958,Tabelle1!$A$2:$B$9,2,0)</f>
        <v>1</v>
      </c>
      <c r="F1958" t="s">
        <v>55</v>
      </c>
      <c r="G1958" t="s">
        <v>61</v>
      </c>
      <c r="H1958" t="str">
        <f>IF(AND(VLOOKUP(D1958,Tabelle1!$A$2:$C$9,3,0)="Uninf", G1958="yes"),"Uninf-AB",VLOOKUP(D1958,Tabelle1!$A$2:$C$9,3,0))</f>
        <v>Uninf</v>
      </c>
      <c r="I1958" t="str">
        <f t="shared" si="120"/>
        <v>Uninf_Po_1_-</v>
      </c>
      <c r="J1958">
        <v>3</v>
      </c>
      <c r="K1958">
        <v>9</v>
      </c>
      <c r="L1958">
        <v>5</v>
      </c>
      <c r="M1958" t="str">
        <f t="shared" si="121"/>
        <v>re17-5</v>
      </c>
      <c r="N1958">
        <v>11</v>
      </c>
      <c r="O1958">
        <v>0</v>
      </c>
      <c r="P1958">
        <v>57</v>
      </c>
      <c r="Q1958">
        <v>22.4</v>
      </c>
      <c r="R1958" t="s">
        <v>14</v>
      </c>
      <c r="S1958">
        <v>24</v>
      </c>
      <c r="T1958" s="4" t="s">
        <v>42</v>
      </c>
      <c r="U1958" t="s">
        <v>18</v>
      </c>
      <c r="V1958">
        <v>26.151461682582902</v>
      </c>
      <c r="W1958">
        <f t="shared" si="122"/>
        <v>26</v>
      </c>
      <c r="X1958" t="s">
        <v>59</v>
      </c>
      <c r="Y1958" t="str">
        <f t="shared" si="123"/>
        <v>Po</v>
      </c>
    </row>
    <row r="1959" spans="1:25" x14ac:dyDescent="0.3">
      <c r="A1959">
        <v>2110</v>
      </c>
      <c r="B1959">
        <v>524</v>
      </c>
      <c r="C1959" t="s">
        <v>33</v>
      </c>
      <c r="D1959" t="s">
        <v>33</v>
      </c>
      <c r="E1959">
        <f>VLOOKUP(D1959,Tabelle1!$A$2:$B$9,2,0)</f>
        <v>1</v>
      </c>
      <c r="F1959" t="s">
        <v>55</v>
      </c>
      <c r="G1959" t="s">
        <v>61</v>
      </c>
      <c r="H1959" t="str">
        <f>IF(AND(VLOOKUP(D1959,Tabelle1!$A$2:$C$9,3,0)="Uninf", G1959="yes"),"Uninf-AB",VLOOKUP(D1959,Tabelle1!$A$2:$C$9,3,0))</f>
        <v>Uninf</v>
      </c>
      <c r="I1959" t="str">
        <f t="shared" si="120"/>
        <v>Uninf_Po_1_-</v>
      </c>
      <c r="J1959">
        <v>3</v>
      </c>
      <c r="K1959">
        <v>9</v>
      </c>
      <c r="L1959">
        <v>5</v>
      </c>
      <c r="M1959" t="str">
        <f t="shared" si="121"/>
        <v>re17-5</v>
      </c>
      <c r="N1959">
        <v>11</v>
      </c>
      <c r="O1959">
        <v>0</v>
      </c>
      <c r="P1959">
        <v>57</v>
      </c>
      <c r="Q1959">
        <v>22.4</v>
      </c>
      <c r="R1959" t="s">
        <v>14</v>
      </c>
      <c r="S1959">
        <v>24</v>
      </c>
      <c r="T1959" s="4" t="s">
        <v>42</v>
      </c>
      <c r="U1959" t="s">
        <v>18</v>
      </c>
      <c r="V1959">
        <v>26.601512669395099</v>
      </c>
      <c r="W1959">
        <f t="shared" si="122"/>
        <v>27</v>
      </c>
      <c r="X1959" t="s">
        <v>59</v>
      </c>
      <c r="Y1959" t="str">
        <f t="shared" si="123"/>
        <v>Po</v>
      </c>
    </row>
    <row r="1960" spans="1:25" x14ac:dyDescent="0.3">
      <c r="A1960">
        <v>2240</v>
      </c>
      <c r="B1960">
        <v>524</v>
      </c>
      <c r="C1960" t="s">
        <v>33</v>
      </c>
      <c r="D1960" t="s">
        <v>33</v>
      </c>
      <c r="E1960">
        <f>VLOOKUP(D1960,Tabelle1!$A$2:$B$9,2,0)</f>
        <v>1</v>
      </c>
      <c r="F1960" t="s">
        <v>55</v>
      </c>
      <c r="G1960" t="s">
        <v>61</v>
      </c>
      <c r="H1960" t="str">
        <f>IF(AND(VLOOKUP(D1960,Tabelle1!$A$2:$C$9,3,0)="Uninf", G1960="yes"),"Uninf-AB",VLOOKUP(D1960,Tabelle1!$A$2:$C$9,3,0))</f>
        <v>Uninf</v>
      </c>
      <c r="I1960" t="str">
        <f t="shared" si="120"/>
        <v>Uninf_Po_1_-</v>
      </c>
      <c r="J1960">
        <v>3</v>
      </c>
      <c r="K1960">
        <v>9</v>
      </c>
      <c r="L1960">
        <v>5</v>
      </c>
      <c r="M1960" t="str">
        <f t="shared" si="121"/>
        <v>re17-5</v>
      </c>
      <c r="N1960">
        <v>11</v>
      </c>
      <c r="O1960">
        <v>0</v>
      </c>
      <c r="P1960">
        <v>57</v>
      </c>
      <c r="Q1960">
        <v>22.4</v>
      </c>
      <c r="R1960" t="s">
        <v>14</v>
      </c>
      <c r="S1960">
        <v>24</v>
      </c>
      <c r="T1960" s="4" t="s">
        <v>42</v>
      </c>
      <c r="U1960" t="s">
        <v>18</v>
      </c>
      <c r="V1960">
        <v>27.181839113233199</v>
      </c>
      <c r="W1960">
        <f t="shared" si="122"/>
        <v>27</v>
      </c>
      <c r="X1960" t="s">
        <v>59</v>
      </c>
      <c r="Y1960" t="str">
        <f t="shared" si="123"/>
        <v>Po</v>
      </c>
    </row>
    <row r="1961" spans="1:25" x14ac:dyDescent="0.3">
      <c r="A1961">
        <v>2264</v>
      </c>
      <c r="B1961">
        <v>500</v>
      </c>
      <c r="C1961" t="s">
        <v>33</v>
      </c>
      <c r="D1961" t="s">
        <v>33</v>
      </c>
      <c r="E1961">
        <f>VLOOKUP(D1961,Tabelle1!$A$2:$B$9,2,0)</f>
        <v>1</v>
      </c>
      <c r="F1961" t="s">
        <v>55</v>
      </c>
      <c r="G1961" t="s">
        <v>61</v>
      </c>
      <c r="H1961" t="str">
        <f>IF(AND(VLOOKUP(D1961,Tabelle1!$A$2:$C$9,3,0)="Uninf", G1961="yes"),"Uninf-AB",VLOOKUP(D1961,Tabelle1!$A$2:$C$9,3,0))</f>
        <v>Uninf</v>
      </c>
      <c r="I1961" t="str">
        <f t="shared" si="120"/>
        <v>Uninf_Po_1_-</v>
      </c>
      <c r="J1961">
        <v>3</v>
      </c>
      <c r="K1961">
        <v>9</v>
      </c>
      <c r="L1961">
        <v>5</v>
      </c>
      <c r="M1961" t="str">
        <f t="shared" si="121"/>
        <v>re17-5</v>
      </c>
      <c r="N1961">
        <v>11</v>
      </c>
      <c r="O1961">
        <v>0</v>
      </c>
      <c r="P1961">
        <v>57</v>
      </c>
      <c r="Q1961">
        <v>22.4</v>
      </c>
      <c r="R1961" t="s">
        <v>14</v>
      </c>
      <c r="S1961">
        <v>24</v>
      </c>
      <c r="T1961" s="4" t="s">
        <v>42</v>
      </c>
      <c r="U1961" t="s">
        <v>18</v>
      </c>
      <c r="V1961">
        <v>27.296268362892199</v>
      </c>
      <c r="W1961">
        <f t="shared" si="122"/>
        <v>27</v>
      </c>
      <c r="X1961" t="s">
        <v>59</v>
      </c>
      <c r="Y1961" t="str">
        <f t="shared" si="123"/>
        <v>Po</v>
      </c>
    </row>
    <row r="1962" spans="1:25" x14ac:dyDescent="0.3">
      <c r="A1962">
        <v>168</v>
      </c>
      <c r="B1962">
        <v>1110</v>
      </c>
      <c r="C1962" t="s">
        <v>33</v>
      </c>
      <c r="D1962" t="s">
        <v>33</v>
      </c>
      <c r="E1962">
        <f>VLOOKUP(D1962,Tabelle1!$A$2:$B$9,2,0)</f>
        <v>1</v>
      </c>
      <c r="F1962" t="s">
        <v>55</v>
      </c>
      <c r="G1962" t="s">
        <v>61</v>
      </c>
      <c r="H1962" t="str">
        <f>IF(AND(VLOOKUP(D1962,Tabelle1!$A$2:$C$9,3,0)="Uninf", G1962="yes"),"Uninf-AB",VLOOKUP(D1962,Tabelle1!$A$2:$C$9,3,0))</f>
        <v>Uninf</v>
      </c>
      <c r="I1962" t="str">
        <f t="shared" si="120"/>
        <v>Uninf_Po_1_-</v>
      </c>
      <c r="J1962">
        <v>2</v>
      </c>
      <c r="K1962">
        <v>20</v>
      </c>
      <c r="L1962">
        <v>6</v>
      </c>
      <c r="M1962" t="str">
        <f t="shared" si="121"/>
        <v>re17-6</v>
      </c>
      <c r="N1962">
        <v>15</v>
      </c>
      <c r="O1962">
        <v>20</v>
      </c>
      <c r="P1962">
        <v>56</v>
      </c>
      <c r="Q1962">
        <v>24.8</v>
      </c>
      <c r="R1962" t="s">
        <v>14</v>
      </c>
      <c r="S1962">
        <v>24</v>
      </c>
      <c r="T1962" s="4" t="s">
        <v>42</v>
      </c>
      <c r="U1962" t="s">
        <v>30</v>
      </c>
      <c r="V1962">
        <v>18.037903688141402</v>
      </c>
      <c r="W1962">
        <f t="shared" si="122"/>
        <v>18</v>
      </c>
      <c r="X1962" t="s">
        <v>59</v>
      </c>
      <c r="Y1962" t="str">
        <f t="shared" si="123"/>
        <v>Po</v>
      </c>
    </row>
    <row r="1963" spans="1:25" x14ac:dyDescent="0.3">
      <c r="A1963">
        <v>158</v>
      </c>
      <c r="B1963">
        <v>1104</v>
      </c>
      <c r="C1963" t="s">
        <v>33</v>
      </c>
      <c r="D1963" t="s">
        <v>33</v>
      </c>
      <c r="E1963">
        <f>VLOOKUP(D1963,Tabelle1!$A$2:$B$9,2,0)</f>
        <v>1</v>
      </c>
      <c r="F1963" t="s">
        <v>55</v>
      </c>
      <c r="G1963" t="s">
        <v>61</v>
      </c>
      <c r="H1963" t="str">
        <f>IF(AND(VLOOKUP(D1963,Tabelle1!$A$2:$C$9,3,0)="Uninf", G1963="yes"),"Uninf-AB",VLOOKUP(D1963,Tabelle1!$A$2:$C$9,3,0))</f>
        <v>Uninf</v>
      </c>
      <c r="I1963" t="str">
        <f t="shared" si="120"/>
        <v>Uninf_Po_1_-</v>
      </c>
      <c r="J1963">
        <v>2</v>
      </c>
      <c r="K1963">
        <v>20</v>
      </c>
      <c r="L1963">
        <v>6</v>
      </c>
      <c r="M1963" t="str">
        <f t="shared" si="121"/>
        <v>re17-6</v>
      </c>
      <c r="N1963">
        <v>15</v>
      </c>
      <c r="O1963">
        <v>20</v>
      </c>
      <c r="P1963">
        <v>56</v>
      </c>
      <c r="Q1963">
        <v>24.8</v>
      </c>
      <c r="R1963" t="s">
        <v>14</v>
      </c>
      <c r="S1963">
        <v>24</v>
      </c>
      <c r="T1963" s="4" t="s">
        <v>42</v>
      </c>
      <c r="U1963" t="s">
        <v>30</v>
      </c>
      <c r="V1963">
        <v>17.997177766106098</v>
      </c>
      <c r="W1963">
        <f t="shared" si="122"/>
        <v>18</v>
      </c>
      <c r="X1963" t="s">
        <v>59</v>
      </c>
      <c r="Y1963" t="str">
        <f t="shared" si="123"/>
        <v>Po</v>
      </c>
    </row>
    <row r="1964" spans="1:25" x14ac:dyDescent="0.3">
      <c r="A1964">
        <v>162</v>
      </c>
      <c r="B1964">
        <v>1102</v>
      </c>
      <c r="C1964" t="s">
        <v>33</v>
      </c>
      <c r="D1964" t="s">
        <v>33</v>
      </c>
      <c r="E1964">
        <f>VLOOKUP(D1964,Tabelle1!$A$2:$B$9,2,0)</f>
        <v>1</v>
      </c>
      <c r="F1964" t="s">
        <v>55</v>
      </c>
      <c r="G1964" t="s">
        <v>61</v>
      </c>
      <c r="H1964" t="str">
        <f>IF(AND(VLOOKUP(D1964,Tabelle1!$A$2:$C$9,3,0)="Uninf", G1964="yes"),"Uninf-AB",VLOOKUP(D1964,Tabelle1!$A$2:$C$9,3,0))</f>
        <v>Uninf</v>
      </c>
      <c r="I1964" t="str">
        <f t="shared" si="120"/>
        <v>Uninf_Po_1_-</v>
      </c>
      <c r="J1964">
        <v>2</v>
      </c>
      <c r="K1964">
        <v>20</v>
      </c>
      <c r="L1964">
        <v>6</v>
      </c>
      <c r="M1964" t="str">
        <f t="shared" si="121"/>
        <v>re17-6</v>
      </c>
      <c r="N1964">
        <v>15</v>
      </c>
      <c r="O1964">
        <v>20</v>
      </c>
      <c r="P1964">
        <v>56</v>
      </c>
      <c r="Q1964">
        <v>24.8</v>
      </c>
      <c r="R1964" t="s">
        <v>14</v>
      </c>
      <c r="S1964">
        <v>24</v>
      </c>
      <c r="T1964" s="4" t="s">
        <v>42</v>
      </c>
      <c r="U1964" t="s">
        <v>30</v>
      </c>
      <c r="V1964">
        <v>18.015646585419201</v>
      </c>
      <c r="W1964">
        <f t="shared" si="122"/>
        <v>18</v>
      </c>
      <c r="X1964" t="s">
        <v>59</v>
      </c>
      <c r="Y1964" t="str">
        <f t="shared" si="123"/>
        <v>Po</v>
      </c>
    </row>
    <row r="1965" spans="1:25" x14ac:dyDescent="0.3">
      <c r="A1965">
        <v>152</v>
      </c>
      <c r="B1965">
        <v>1096</v>
      </c>
      <c r="C1965" t="s">
        <v>33</v>
      </c>
      <c r="D1965" t="s">
        <v>33</v>
      </c>
      <c r="E1965">
        <f>VLOOKUP(D1965,Tabelle1!$A$2:$B$9,2,0)</f>
        <v>1</v>
      </c>
      <c r="F1965" t="s">
        <v>55</v>
      </c>
      <c r="G1965" t="s">
        <v>61</v>
      </c>
      <c r="H1965" t="str">
        <f>IF(AND(VLOOKUP(D1965,Tabelle1!$A$2:$C$9,3,0)="Uninf", G1965="yes"),"Uninf-AB",VLOOKUP(D1965,Tabelle1!$A$2:$C$9,3,0))</f>
        <v>Uninf</v>
      </c>
      <c r="I1965" t="str">
        <f t="shared" si="120"/>
        <v>Uninf_Po_1_-</v>
      </c>
      <c r="J1965">
        <v>2</v>
      </c>
      <c r="K1965">
        <v>20</v>
      </c>
      <c r="L1965">
        <v>6</v>
      </c>
      <c r="M1965" t="str">
        <f t="shared" si="121"/>
        <v>re17-6</v>
      </c>
      <c r="N1965">
        <v>15</v>
      </c>
      <c r="O1965">
        <v>20</v>
      </c>
      <c r="P1965">
        <v>56</v>
      </c>
      <c r="Q1965">
        <v>24.8</v>
      </c>
      <c r="R1965" t="s">
        <v>14</v>
      </c>
      <c r="S1965">
        <v>24</v>
      </c>
      <c r="T1965" s="4" t="s">
        <v>42</v>
      </c>
      <c r="U1965" t="s">
        <v>30</v>
      </c>
      <c r="V1965">
        <v>17.974920663383799</v>
      </c>
      <c r="W1965">
        <f t="shared" si="122"/>
        <v>18</v>
      </c>
      <c r="X1965" t="s">
        <v>59</v>
      </c>
      <c r="Y1965" t="str">
        <f t="shared" si="123"/>
        <v>Po</v>
      </c>
    </row>
    <row r="1966" spans="1:25" x14ac:dyDescent="0.3">
      <c r="A1966">
        <v>144</v>
      </c>
      <c r="B1966">
        <v>1092</v>
      </c>
      <c r="C1966" t="s">
        <v>33</v>
      </c>
      <c r="D1966" t="s">
        <v>33</v>
      </c>
      <c r="E1966">
        <f>VLOOKUP(D1966,Tabelle1!$A$2:$B$9,2,0)</f>
        <v>1</v>
      </c>
      <c r="F1966" t="s">
        <v>55</v>
      </c>
      <c r="G1966" t="s">
        <v>61</v>
      </c>
      <c r="H1966" t="str">
        <f>IF(AND(VLOOKUP(D1966,Tabelle1!$A$2:$C$9,3,0)="Uninf", G1966="yes"),"Uninf-AB",VLOOKUP(D1966,Tabelle1!$A$2:$C$9,3,0))</f>
        <v>Uninf</v>
      </c>
      <c r="I1966" t="str">
        <f t="shared" si="120"/>
        <v>Uninf_Po_1_-</v>
      </c>
      <c r="J1966">
        <v>2</v>
      </c>
      <c r="K1966">
        <v>20</v>
      </c>
      <c r="L1966">
        <v>6</v>
      </c>
      <c r="M1966" t="str">
        <f t="shared" si="121"/>
        <v>re17-6</v>
      </c>
      <c r="N1966">
        <v>15</v>
      </c>
      <c r="O1966">
        <v>20</v>
      </c>
      <c r="P1966">
        <v>56</v>
      </c>
      <c r="Q1966">
        <v>24.8</v>
      </c>
      <c r="R1966" t="s">
        <v>14</v>
      </c>
      <c r="S1966">
        <v>24</v>
      </c>
      <c r="T1966" s="4" t="s">
        <v>42</v>
      </c>
      <c r="U1966" t="s">
        <v>30</v>
      </c>
      <c r="V1966">
        <v>17.941943843846602</v>
      </c>
      <c r="W1966">
        <f t="shared" si="122"/>
        <v>18</v>
      </c>
      <c r="X1966" t="s">
        <v>59</v>
      </c>
      <c r="Y1966" t="str">
        <f t="shared" si="123"/>
        <v>Po</v>
      </c>
    </row>
    <row r="1967" spans="1:25" x14ac:dyDescent="0.3">
      <c r="A1967">
        <v>144</v>
      </c>
      <c r="B1967">
        <v>1084</v>
      </c>
      <c r="C1967" t="s">
        <v>33</v>
      </c>
      <c r="D1967" t="s">
        <v>33</v>
      </c>
      <c r="E1967">
        <f>VLOOKUP(D1967,Tabelle1!$A$2:$B$9,2,0)</f>
        <v>1</v>
      </c>
      <c r="F1967" t="s">
        <v>55</v>
      </c>
      <c r="G1967" t="s">
        <v>61</v>
      </c>
      <c r="H1967" t="str">
        <f>IF(AND(VLOOKUP(D1967,Tabelle1!$A$2:$C$9,3,0)="Uninf", G1967="yes"),"Uninf-AB",VLOOKUP(D1967,Tabelle1!$A$2:$C$9,3,0))</f>
        <v>Uninf</v>
      </c>
      <c r="I1967" t="str">
        <f t="shared" si="120"/>
        <v>Uninf_Po_1_-</v>
      </c>
      <c r="J1967">
        <v>2</v>
      </c>
      <c r="K1967">
        <v>20</v>
      </c>
      <c r="L1967">
        <v>6</v>
      </c>
      <c r="M1967" t="str">
        <f t="shared" si="121"/>
        <v>re17-6</v>
      </c>
      <c r="N1967">
        <v>15</v>
      </c>
      <c r="O1967">
        <v>20</v>
      </c>
      <c r="P1967">
        <v>56</v>
      </c>
      <c r="Q1967">
        <v>24.8</v>
      </c>
      <c r="R1967" t="s">
        <v>14</v>
      </c>
      <c r="S1967">
        <v>24</v>
      </c>
      <c r="T1967" s="4" t="s">
        <v>42</v>
      </c>
      <c r="U1967" t="s">
        <v>30</v>
      </c>
      <c r="V1967">
        <v>17.9459046629357</v>
      </c>
      <c r="W1967">
        <f t="shared" si="122"/>
        <v>18</v>
      </c>
      <c r="X1967" t="s">
        <v>59</v>
      </c>
      <c r="Y1967" t="str">
        <f t="shared" si="123"/>
        <v>Po</v>
      </c>
    </row>
    <row r="1968" spans="1:25" x14ac:dyDescent="0.3">
      <c r="A1968">
        <v>146</v>
      </c>
      <c r="B1968">
        <v>1076</v>
      </c>
      <c r="C1968" t="s">
        <v>33</v>
      </c>
      <c r="D1968" t="s">
        <v>33</v>
      </c>
      <c r="E1968">
        <f>VLOOKUP(D1968,Tabelle1!$A$2:$B$9,2,0)</f>
        <v>1</v>
      </c>
      <c r="F1968" t="s">
        <v>55</v>
      </c>
      <c r="G1968" t="s">
        <v>61</v>
      </c>
      <c r="H1968" t="str">
        <f>IF(AND(VLOOKUP(D1968,Tabelle1!$A$2:$C$9,3,0)="Uninf", G1968="yes"),"Uninf-AB",VLOOKUP(D1968,Tabelle1!$A$2:$C$9,3,0))</f>
        <v>Uninf</v>
      </c>
      <c r="I1968" t="str">
        <f t="shared" si="120"/>
        <v>Uninf_Po_1_-</v>
      </c>
      <c r="J1968">
        <v>2</v>
      </c>
      <c r="K1968">
        <v>20</v>
      </c>
      <c r="L1968">
        <v>6</v>
      </c>
      <c r="M1968" t="str">
        <f t="shared" si="121"/>
        <v>re17-6</v>
      </c>
      <c r="N1968">
        <v>15</v>
      </c>
      <c r="O1968">
        <v>20</v>
      </c>
      <c r="P1968">
        <v>56</v>
      </c>
      <c r="Q1968">
        <v>24.8</v>
      </c>
      <c r="R1968" t="s">
        <v>14</v>
      </c>
      <c r="S1968">
        <v>24</v>
      </c>
      <c r="T1968" s="4" t="s">
        <v>42</v>
      </c>
      <c r="U1968" t="s">
        <v>30</v>
      </c>
      <c r="V1968">
        <v>17.9586047892953</v>
      </c>
      <c r="W1968">
        <f t="shared" si="122"/>
        <v>18</v>
      </c>
      <c r="X1968" t="s">
        <v>59</v>
      </c>
      <c r="Y1968" t="str">
        <f t="shared" si="123"/>
        <v>Po</v>
      </c>
    </row>
    <row r="1969" spans="1:25" x14ac:dyDescent="0.3">
      <c r="A1969">
        <v>142</v>
      </c>
      <c r="B1969">
        <v>1064</v>
      </c>
      <c r="C1969" t="s">
        <v>33</v>
      </c>
      <c r="D1969" t="s">
        <v>33</v>
      </c>
      <c r="E1969">
        <f>VLOOKUP(D1969,Tabelle1!$A$2:$B$9,2,0)</f>
        <v>1</v>
      </c>
      <c r="F1969" t="s">
        <v>55</v>
      </c>
      <c r="G1969" t="s">
        <v>61</v>
      </c>
      <c r="H1969" t="str">
        <f>IF(AND(VLOOKUP(D1969,Tabelle1!$A$2:$C$9,3,0)="Uninf", G1969="yes"),"Uninf-AB",VLOOKUP(D1969,Tabelle1!$A$2:$C$9,3,0))</f>
        <v>Uninf</v>
      </c>
      <c r="I1969" t="str">
        <f t="shared" si="120"/>
        <v>Uninf_Po_1_-</v>
      </c>
      <c r="J1969">
        <v>2</v>
      </c>
      <c r="K1969">
        <v>20</v>
      </c>
      <c r="L1969">
        <v>6</v>
      </c>
      <c r="M1969" t="str">
        <f t="shared" si="121"/>
        <v>re17-6</v>
      </c>
      <c r="N1969">
        <v>15</v>
      </c>
      <c r="O1969">
        <v>20</v>
      </c>
      <c r="P1969">
        <v>56</v>
      </c>
      <c r="Q1969">
        <v>24.8</v>
      </c>
      <c r="R1969" t="s">
        <v>14</v>
      </c>
      <c r="S1969">
        <v>24</v>
      </c>
      <c r="T1969" s="4" t="s">
        <v>42</v>
      </c>
      <c r="U1969" t="s">
        <v>30</v>
      </c>
      <c r="V1969">
        <v>17.947067403388001</v>
      </c>
      <c r="W1969">
        <f t="shared" si="122"/>
        <v>18</v>
      </c>
      <c r="X1969" t="s">
        <v>59</v>
      </c>
      <c r="Y1969" t="str">
        <f t="shared" si="123"/>
        <v>Po</v>
      </c>
    </row>
    <row r="1970" spans="1:25" x14ac:dyDescent="0.3">
      <c r="A1970">
        <v>154</v>
      </c>
      <c r="B1970">
        <v>1058</v>
      </c>
      <c r="C1970" t="s">
        <v>33</v>
      </c>
      <c r="D1970" t="s">
        <v>33</v>
      </c>
      <c r="E1970">
        <f>VLOOKUP(D1970,Tabelle1!$A$2:$B$9,2,0)</f>
        <v>1</v>
      </c>
      <c r="F1970" t="s">
        <v>55</v>
      </c>
      <c r="G1970" t="s">
        <v>61</v>
      </c>
      <c r="H1970" t="str">
        <f>IF(AND(VLOOKUP(D1970,Tabelle1!$A$2:$C$9,3,0)="Uninf", G1970="yes"),"Uninf-AB",VLOOKUP(D1970,Tabelle1!$A$2:$C$9,3,0))</f>
        <v>Uninf</v>
      </c>
      <c r="I1970" t="str">
        <f t="shared" si="120"/>
        <v>Uninf_Po_1_-</v>
      </c>
      <c r="J1970">
        <v>2</v>
      </c>
      <c r="K1970">
        <v>20</v>
      </c>
      <c r="L1970">
        <v>6</v>
      </c>
      <c r="M1970" t="str">
        <f t="shared" si="121"/>
        <v>re17-6</v>
      </c>
      <c r="N1970">
        <v>15</v>
      </c>
      <c r="O1970">
        <v>20</v>
      </c>
      <c r="P1970">
        <v>56</v>
      </c>
      <c r="Q1970">
        <v>24.8</v>
      </c>
      <c r="R1970" t="s">
        <v>14</v>
      </c>
      <c r="S1970">
        <v>24</v>
      </c>
      <c r="T1970" s="4" t="s">
        <v>42</v>
      </c>
      <c r="U1970" t="s">
        <v>30</v>
      </c>
      <c r="V1970">
        <v>18.002473861327498</v>
      </c>
      <c r="W1970">
        <f t="shared" si="122"/>
        <v>18</v>
      </c>
      <c r="X1970" t="s">
        <v>59</v>
      </c>
      <c r="Y1970" t="str">
        <f t="shared" si="123"/>
        <v>Po</v>
      </c>
    </row>
    <row r="1971" spans="1:25" x14ac:dyDescent="0.3">
      <c r="A1971">
        <v>168</v>
      </c>
      <c r="B1971">
        <v>1080</v>
      </c>
      <c r="C1971" t="s">
        <v>33</v>
      </c>
      <c r="D1971" t="s">
        <v>33</v>
      </c>
      <c r="E1971">
        <f>VLOOKUP(D1971,Tabelle1!$A$2:$B$9,2,0)</f>
        <v>1</v>
      </c>
      <c r="F1971" t="s">
        <v>55</v>
      </c>
      <c r="G1971" t="s">
        <v>61</v>
      </c>
      <c r="H1971" t="str">
        <f>IF(AND(VLOOKUP(D1971,Tabelle1!$A$2:$C$9,3,0)="Uninf", G1971="yes"),"Uninf-AB",VLOOKUP(D1971,Tabelle1!$A$2:$C$9,3,0))</f>
        <v>Uninf</v>
      </c>
      <c r="I1971" t="str">
        <f t="shared" si="120"/>
        <v>Uninf_Po_1_-</v>
      </c>
      <c r="J1971">
        <v>2</v>
      </c>
      <c r="K1971">
        <v>20</v>
      </c>
      <c r="L1971">
        <v>6</v>
      </c>
      <c r="M1971" t="str">
        <f t="shared" si="121"/>
        <v>re17-6</v>
      </c>
      <c r="N1971">
        <v>15</v>
      </c>
      <c r="O1971">
        <v>20</v>
      </c>
      <c r="P1971">
        <v>56</v>
      </c>
      <c r="Q1971">
        <v>24.8</v>
      </c>
      <c r="R1971" t="s">
        <v>14</v>
      </c>
      <c r="S1971">
        <v>24</v>
      </c>
      <c r="T1971" s="4" t="s">
        <v>42</v>
      </c>
      <c r="U1971" t="s">
        <v>30</v>
      </c>
      <c r="V1971">
        <v>18.052756759725501</v>
      </c>
      <c r="W1971">
        <f t="shared" si="122"/>
        <v>18</v>
      </c>
      <c r="X1971" t="s">
        <v>59</v>
      </c>
      <c r="Y1971" t="str">
        <f t="shared" si="123"/>
        <v>Po</v>
      </c>
    </row>
    <row r="1972" spans="1:25" x14ac:dyDescent="0.3">
      <c r="A1972">
        <v>186</v>
      </c>
      <c r="B1972">
        <v>1086</v>
      </c>
      <c r="C1972" t="s">
        <v>33</v>
      </c>
      <c r="D1972" t="s">
        <v>33</v>
      </c>
      <c r="E1972">
        <f>VLOOKUP(D1972,Tabelle1!$A$2:$B$9,2,0)</f>
        <v>1</v>
      </c>
      <c r="F1972" t="s">
        <v>55</v>
      </c>
      <c r="G1972" t="s">
        <v>61</v>
      </c>
      <c r="H1972" t="str">
        <f>IF(AND(VLOOKUP(D1972,Tabelle1!$A$2:$C$9,3,0)="Uninf", G1972="yes"),"Uninf-AB",VLOOKUP(D1972,Tabelle1!$A$2:$C$9,3,0))</f>
        <v>Uninf</v>
      </c>
      <c r="I1972" t="str">
        <f t="shared" si="120"/>
        <v>Uninf_Po_1_-</v>
      </c>
      <c r="J1972">
        <v>2</v>
      </c>
      <c r="K1972">
        <v>20</v>
      </c>
      <c r="L1972">
        <v>6</v>
      </c>
      <c r="M1972" t="str">
        <f t="shared" si="121"/>
        <v>re17-6</v>
      </c>
      <c r="N1972">
        <v>15</v>
      </c>
      <c r="O1972">
        <v>20</v>
      </c>
      <c r="P1972">
        <v>56</v>
      </c>
      <c r="Q1972">
        <v>24.8</v>
      </c>
      <c r="R1972" t="s">
        <v>14</v>
      </c>
      <c r="S1972">
        <v>24</v>
      </c>
      <c r="T1972" s="4" t="s">
        <v>42</v>
      </c>
      <c r="U1972" t="s">
        <v>30</v>
      </c>
      <c r="V1972">
        <v>18.128439910842602</v>
      </c>
      <c r="W1972">
        <f t="shared" si="122"/>
        <v>18</v>
      </c>
      <c r="X1972" t="s">
        <v>59</v>
      </c>
      <c r="Y1972" t="str">
        <f t="shared" si="123"/>
        <v>Po</v>
      </c>
    </row>
    <row r="1973" spans="1:25" x14ac:dyDescent="0.3">
      <c r="A1973">
        <v>192</v>
      </c>
      <c r="B1973">
        <v>1068</v>
      </c>
      <c r="C1973" t="s">
        <v>33</v>
      </c>
      <c r="D1973" t="s">
        <v>33</v>
      </c>
      <c r="E1973">
        <f>VLOOKUP(D1973,Tabelle1!$A$2:$B$9,2,0)</f>
        <v>1</v>
      </c>
      <c r="F1973" t="s">
        <v>55</v>
      </c>
      <c r="G1973" t="s">
        <v>61</v>
      </c>
      <c r="H1973" t="str">
        <f>IF(AND(VLOOKUP(D1973,Tabelle1!$A$2:$C$9,3,0)="Uninf", G1973="yes"),"Uninf-AB",VLOOKUP(D1973,Tabelle1!$A$2:$C$9,3,0))</f>
        <v>Uninf</v>
      </c>
      <c r="I1973" t="str">
        <f t="shared" si="120"/>
        <v>Uninf_Po_1_-</v>
      </c>
      <c r="J1973">
        <v>2</v>
      </c>
      <c r="K1973">
        <v>20</v>
      </c>
      <c r="L1973">
        <v>6</v>
      </c>
      <c r="M1973" t="str">
        <f t="shared" si="121"/>
        <v>re17-6</v>
      </c>
      <c r="N1973">
        <v>15</v>
      </c>
      <c r="O1973">
        <v>20</v>
      </c>
      <c r="P1973">
        <v>56</v>
      </c>
      <c r="Q1973">
        <v>24.8</v>
      </c>
      <c r="R1973" t="s">
        <v>14</v>
      </c>
      <c r="S1973">
        <v>24</v>
      </c>
      <c r="T1973" s="4" t="s">
        <v>42</v>
      </c>
      <c r="U1973" t="s">
        <v>30</v>
      </c>
      <c r="V1973">
        <v>18.1635696756044</v>
      </c>
      <c r="W1973">
        <f t="shared" si="122"/>
        <v>18</v>
      </c>
      <c r="X1973" t="s">
        <v>59</v>
      </c>
      <c r="Y1973" t="str">
        <f t="shared" si="123"/>
        <v>Po</v>
      </c>
    </row>
    <row r="1974" spans="1:25" x14ac:dyDescent="0.3">
      <c r="A1974">
        <v>206</v>
      </c>
      <c r="B1974">
        <v>1062</v>
      </c>
      <c r="C1974" t="s">
        <v>33</v>
      </c>
      <c r="D1974" t="s">
        <v>33</v>
      </c>
      <c r="E1974">
        <f>VLOOKUP(D1974,Tabelle1!$A$2:$B$9,2,0)</f>
        <v>1</v>
      </c>
      <c r="F1974" t="s">
        <v>55</v>
      </c>
      <c r="G1974" t="s">
        <v>61</v>
      </c>
      <c r="H1974" t="str">
        <f>IF(AND(VLOOKUP(D1974,Tabelle1!$A$2:$C$9,3,0)="Uninf", G1974="yes"),"Uninf-AB",VLOOKUP(D1974,Tabelle1!$A$2:$C$9,3,0))</f>
        <v>Uninf</v>
      </c>
      <c r="I1974" t="str">
        <f t="shared" si="120"/>
        <v>Uninf_Po_1_-</v>
      </c>
      <c r="J1974">
        <v>2</v>
      </c>
      <c r="K1974">
        <v>20</v>
      </c>
      <c r="L1974">
        <v>6</v>
      </c>
      <c r="M1974" t="str">
        <f t="shared" si="121"/>
        <v>re17-6</v>
      </c>
      <c r="N1974">
        <v>15</v>
      </c>
      <c r="O1974">
        <v>20</v>
      </c>
      <c r="P1974">
        <v>56</v>
      </c>
      <c r="Q1974">
        <v>24.8</v>
      </c>
      <c r="R1974" t="s">
        <v>14</v>
      </c>
      <c r="S1974">
        <v>24</v>
      </c>
      <c r="T1974" s="4" t="s">
        <v>42</v>
      </c>
      <c r="U1974" t="s">
        <v>30</v>
      </c>
      <c r="V1974">
        <v>18.227715440814301</v>
      </c>
      <c r="W1974">
        <f t="shared" si="122"/>
        <v>18</v>
      </c>
      <c r="X1974" t="s">
        <v>59</v>
      </c>
      <c r="Y1974" t="str">
        <f t="shared" si="123"/>
        <v>Po</v>
      </c>
    </row>
    <row r="1975" spans="1:25" x14ac:dyDescent="0.3">
      <c r="A1975">
        <v>202</v>
      </c>
      <c r="B1975">
        <v>1054</v>
      </c>
      <c r="C1975" t="s">
        <v>33</v>
      </c>
      <c r="D1975" t="s">
        <v>33</v>
      </c>
      <c r="E1975">
        <f>VLOOKUP(D1975,Tabelle1!$A$2:$B$9,2,0)</f>
        <v>1</v>
      </c>
      <c r="F1975" t="s">
        <v>55</v>
      </c>
      <c r="G1975" t="s">
        <v>61</v>
      </c>
      <c r="H1975" t="str">
        <f>IF(AND(VLOOKUP(D1975,Tabelle1!$A$2:$C$9,3,0)="Uninf", G1975="yes"),"Uninf-AB",VLOOKUP(D1975,Tabelle1!$A$2:$C$9,3,0))</f>
        <v>Uninf</v>
      </c>
      <c r="I1975" t="str">
        <f t="shared" si="120"/>
        <v>Uninf_Po_1_-</v>
      </c>
      <c r="J1975">
        <v>2</v>
      </c>
      <c r="K1975">
        <v>20</v>
      </c>
      <c r="L1975">
        <v>6</v>
      </c>
      <c r="M1975" t="str">
        <f t="shared" si="121"/>
        <v>re17-6</v>
      </c>
      <c r="N1975">
        <v>15</v>
      </c>
      <c r="O1975">
        <v>20</v>
      </c>
      <c r="P1975">
        <v>56</v>
      </c>
      <c r="Q1975">
        <v>24.8</v>
      </c>
      <c r="R1975" t="s">
        <v>14</v>
      </c>
      <c r="S1975">
        <v>24</v>
      </c>
      <c r="T1975" s="4" t="s">
        <v>42</v>
      </c>
      <c r="U1975" t="s">
        <v>30</v>
      </c>
      <c r="V1975">
        <v>18.2141976453625</v>
      </c>
      <c r="W1975">
        <f t="shared" si="122"/>
        <v>18</v>
      </c>
      <c r="X1975" t="s">
        <v>59</v>
      </c>
      <c r="Y1975" t="str">
        <f t="shared" si="123"/>
        <v>Po</v>
      </c>
    </row>
    <row r="1976" spans="1:25" x14ac:dyDescent="0.3">
      <c r="A1976">
        <v>218</v>
      </c>
      <c r="B1976">
        <v>1052</v>
      </c>
      <c r="C1976" t="s">
        <v>33</v>
      </c>
      <c r="D1976" t="s">
        <v>33</v>
      </c>
      <c r="E1976">
        <f>VLOOKUP(D1976,Tabelle1!$A$2:$B$9,2,0)</f>
        <v>1</v>
      </c>
      <c r="F1976" t="s">
        <v>55</v>
      </c>
      <c r="G1976" t="s">
        <v>61</v>
      </c>
      <c r="H1976" t="str">
        <f>IF(AND(VLOOKUP(D1976,Tabelle1!$A$2:$C$9,3,0)="Uninf", G1976="yes"),"Uninf-AB",VLOOKUP(D1976,Tabelle1!$A$2:$C$9,3,0))</f>
        <v>Uninf</v>
      </c>
      <c r="I1976" t="str">
        <f t="shared" si="120"/>
        <v>Uninf_Po_1_-</v>
      </c>
      <c r="J1976">
        <v>2</v>
      </c>
      <c r="K1976">
        <v>20</v>
      </c>
      <c r="L1976">
        <v>6</v>
      </c>
      <c r="M1976" t="str">
        <f t="shared" si="121"/>
        <v>re17-6</v>
      </c>
      <c r="N1976">
        <v>15</v>
      </c>
      <c r="O1976">
        <v>20</v>
      </c>
      <c r="P1976">
        <v>56</v>
      </c>
      <c r="Q1976">
        <v>24.8</v>
      </c>
      <c r="R1976" t="s">
        <v>14</v>
      </c>
      <c r="S1976">
        <v>24</v>
      </c>
      <c r="T1976" s="4" t="s">
        <v>42</v>
      </c>
      <c r="U1976" t="s">
        <v>30</v>
      </c>
      <c r="V1976">
        <v>18.285102308298299</v>
      </c>
      <c r="W1976">
        <f t="shared" si="122"/>
        <v>18</v>
      </c>
      <c r="X1976" t="s">
        <v>59</v>
      </c>
      <c r="Y1976" t="str">
        <f t="shared" si="123"/>
        <v>Po</v>
      </c>
    </row>
    <row r="1977" spans="1:25" x14ac:dyDescent="0.3">
      <c r="A1977">
        <v>220</v>
      </c>
      <c r="B1977">
        <v>1090</v>
      </c>
      <c r="C1977" t="s">
        <v>33</v>
      </c>
      <c r="D1977" t="s">
        <v>33</v>
      </c>
      <c r="E1977">
        <f>VLOOKUP(D1977,Tabelle1!$A$2:$B$9,2,0)</f>
        <v>1</v>
      </c>
      <c r="F1977" t="s">
        <v>55</v>
      </c>
      <c r="G1977" t="s">
        <v>61</v>
      </c>
      <c r="H1977" t="str">
        <f>IF(AND(VLOOKUP(D1977,Tabelle1!$A$2:$C$9,3,0)="Uninf", G1977="yes"),"Uninf-AB",VLOOKUP(D1977,Tabelle1!$A$2:$C$9,3,0))</f>
        <v>Uninf</v>
      </c>
      <c r="I1977" t="str">
        <f t="shared" si="120"/>
        <v>Uninf_Po_1_-</v>
      </c>
      <c r="J1977">
        <v>2</v>
      </c>
      <c r="K1977">
        <v>20</v>
      </c>
      <c r="L1977">
        <v>6</v>
      </c>
      <c r="M1977" t="str">
        <f t="shared" si="121"/>
        <v>re17-6</v>
      </c>
      <c r="N1977">
        <v>15</v>
      </c>
      <c r="O1977">
        <v>20</v>
      </c>
      <c r="P1977">
        <v>56</v>
      </c>
      <c r="Q1977">
        <v>24.8</v>
      </c>
      <c r="R1977" t="s">
        <v>14</v>
      </c>
      <c r="S1977">
        <v>24</v>
      </c>
      <c r="T1977" s="4" t="s">
        <v>42</v>
      </c>
      <c r="U1977" t="s">
        <v>30</v>
      </c>
      <c r="V1977">
        <v>18.275027724895502</v>
      </c>
      <c r="W1977">
        <f t="shared" si="122"/>
        <v>18</v>
      </c>
      <c r="X1977" t="s">
        <v>59</v>
      </c>
      <c r="Y1977" t="str">
        <f t="shared" si="123"/>
        <v>Po</v>
      </c>
    </row>
    <row r="1978" spans="1:25" x14ac:dyDescent="0.3">
      <c r="A1978">
        <v>220</v>
      </c>
      <c r="B1978">
        <v>1102</v>
      </c>
      <c r="C1978" t="s">
        <v>33</v>
      </c>
      <c r="D1978" t="s">
        <v>33</v>
      </c>
      <c r="E1978">
        <f>VLOOKUP(D1978,Tabelle1!$A$2:$B$9,2,0)</f>
        <v>1</v>
      </c>
      <c r="F1978" t="s">
        <v>55</v>
      </c>
      <c r="G1978" t="s">
        <v>61</v>
      </c>
      <c r="H1978" t="str">
        <f>IF(AND(VLOOKUP(D1978,Tabelle1!$A$2:$C$9,3,0)="Uninf", G1978="yes"),"Uninf-AB",VLOOKUP(D1978,Tabelle1!$A$2:$C$9,3,0))</f>
        <v>Uninf</v>
      </c>
      <c r="I1978" t="str">
        <f t="shared" si="120"/>
        <v>Uninf_Po_1_-</v>
      </c>
      <c r="J1978">
        <v>2</v>
      </c>
      <c r="K1978">
        <v>20</v>
      </c>
      <c r="L1978">
        <v>6</v>
      </c>
      <c r="M1978" t="str">
        <f t="shared" si="121"/>
        <v>re17-6</v>
      </c>
      <c r="N1978">
        <v>15</v>
      </c>
      <c r="O1978">
        <v>20</v>
      </c>
      <c r="P1978">
        <v>56</v>
      </c>
      <c r="Q1978">
        <v>24.8</v>
      </c>
      <c r="R1978" t="s">
        <v>14</v>
      </c>
      <c r="S1978">
        <v>24</v>
      </c>
      <c r="T1978" s="4" t="s">
        <v>42</v>
      </c>
      <c r="U1978" t="s">
        <v>30</v>
      </c>
      <c r="V1978">
        <v>18.269086496261899</v>
      </c>
      <c r="W1978">
        <f t="shared" si="122"/>
        <v>18</v>
      </c>
      <c r="X1978" t="s">
        <v>59</v>
      </c>
      <c r="Y1978" t="str">
        <f t="shared" si="123"/>
        <v>Po</v>
      </c>
    </row>
    <row r="1979" spans="1:25" x14ac:dyDescent="0.3">
      <c r="A1979">
        <v>232</v>
      </c>
      <c r="B1979">
        <v>1100</v>
      </c>
      <c r="C1979" t="s">
        <v>33</v>
      </c>
      <c r="D1979" t="s">
        <v>33</v>
      </c>
      <c r="E1979">
        <f>VLOOKUP(D1979,Tabelle1!$A$2:$B$9,2,0)</f>
        <v>1</v>
      </c>
      <c r="F1979" t="s">
        <v>55</v>
      </c>
      <c r="G1979" t="s">
        <v>61</v>
      </c>
      <c r="H1979" t="str">
        <f>IF(AND(VLOOKUP(D1979,Tabelle1!$A$2:$C$9,3,0)="Uninf", G1979="yes"),"Uninf-AB",VLOOKUP(D1979,Tabelle1!$A$2:$C$9,3,0))</f>
        <v>Uninf</v>
      </c>
      <c r="I1979" t="str">
        <f t="shared" si="120"/>
        <v>Uninf_Po_1_-</v>
      </c>
      <c r="J1979">
        <v>2</v>
      </c>
      <c r="K1979">
        <v>20</v>
      </c>
      <c r="L1979">
        <v>6</v>
      </c>
      <c r="M1979" t="str">
        <f t="shared" si="121"/>
        <v>re17-6</v>
      </c>
      <c r="N1979">
        <v>15</v>
      </c>
      <c r="O1979">
        <v>20</v>
      </c>
      <c r="P1979">
        <v>56</v>
      </c>
      <c r="Q1979">
        <v>24.8</v>
      </c>
      <c r="R1979" t="s">
        <v>14</v>
      </c>
      <c r="S1979">
        <v>24</v>
      </c>
      <c r="T1979" s="4" t="s">
        <v>42</v>
      </c>
      <c r="U1979" t="s">
        <v>30</v>
      </c>
      <c r="V1979">
        <v>18.322512544656799</v>
      </c>
      <c r="W1979">
        <f t="shared" si="122"/>
        <v>18</v>
      </c>
      <c r="X1979" t="s">
        <v>59</v>
      </c>
      <c r="Y1979" t="str">
        <f t="shared" si="123"/>
        <v>Po</v>
      </c>
    </row>
    <row r="1980" spans="1:25" x14ac:dyDescent="0.3">
      <c r="A1980">
        <v>236</v>
      </c>
      <c r="B1980">
        <v>1090</v>
      </c>
      <c r="C1980" t="s">
        <v>33</v>
      </c>
      <c r="D1980" t="s">
        <v>33</v>
      </c>
      <c r="E1980">
        <f>VLOOKUP(D1980,Tabelle1!$A$2:$B$9,2,0)</f>
        <v>1</v>
      </c>
      <c r="F1980" t="s">
        <v>55</v>
      </c>
      <c r="G1980" t="s">
        <v>61</v>
      </c>
      <c r="H1980" t="str">
        <f>IF(AND(VLOOKUP(D1980,Tabelle1!$A$2:$C$9,3,0)="Uninf", G1980="yes"),"Uninf-AB",VLOOKUP(D1980,Tabelle1!$A$2:$C$9,3,0))</f>
        <v>Uninf</v>
      </c>
      <c r="I1980" t="str">
        <f t="shared" si="120"/>
        <v>Uninf_Po_1_-</v>
      </c>
      <c r="J1980">
        <v>2</v>
      </c>
      <c r="K1980">
        <v>20</v>
      </c>
      <c r="L1980">
        <v>6</v>
      </c>
      <c r="M1980" t="str">
        <f t="shared" si="121"/>
        <v>re17-6</v>
      </c>
      <c r="N1980">
        <v>15</v>
      </c>
      <c r="O1980">
        <v>20</v>
      </c>
      <c r="P1980">
        <v>56</v>
      </c>
      <c r="Q1980">
        <v>24.8</v>
      </c>
      <c r="R1980" t="s">
        <v>14</v>
      </c>
      <c r="S1980">
        <v>24</v>
      </c>
      <c r="T1980" s="4" t="s">
        <v>42</v>
      </c>
      <c r="U1980" t="s">
        <v>30</v>
      </c>
      <c r="V1980">
        <v>18.344942183059</v>
      </c>
      <c r="W1980">
        <f t="shared" si="122"/>
        <v>18</v>
      </c>
      <c r="X1980" t="s">
        <v>59</v>
      </c>
      <c r="Y1980" t="str">
        <f t="shared" si="123"/>
        <v>Po</v>
      </c>
    </row>
    <row r="1981" spans="1:25" x14ac:dyDescent="0.3">
      <c r="A1981">
        <v>260</v>
      </c>
      <c r="B1981">
        <v>1100</v>
      </c>
      <c r="C1981" t="s">
        <v>33</v>
      </c>
      <c r="D1981" t="s">
        <v>33</v>
      </c>
      <c r="E1981">
        <f>VLOOKUP(D1981,Tabelle1!$A$2:$B$9,2,0)</f>
        <v>1</v>
      </c>
      <c r="F1981" t="s">
        <v>55</v>
      </c>
      <c r="G1981" t="s">
        <v>61</v>
      </c>
      <c r="H1981" t="str">
        <f>IF(AND(VLOOKUP(D1981,Tabelle1!$A$2:$C$9,3,0)="Uninf", G1981="yes"),"Uninf-AB",VLOOKUP(D1981,Tabelle1!$A$2:$C$9,3,0))</f>
        <v>Uninf</v>
      </c>
      <c r="I1981" t="str">
        <f t="shared" si="120"/>
        <v>Uninf_Po_1_-</v>
      </c>
      <c r="J1981">
        <v>2</v>
      </c>
      <c r="K1981">
        <v>20</v>
      </c>
      <c r="L1981">
        <v>6</v>
      </c>
      <c r="M1981" t="str">
        <f t="shared" si="121"/>
        <v>re17-6</v>
      </c>
      <c r="N1981">
        <v>15</v>
      </c>
      <c r="O1981">
        <v>20</v>
      </c>
      <c r="P1981">
        <v>56</v>
      </c>
      <c r="Q1981">
        <v>24.8</v>
      </c>
      <c r="R1981" t="s">
        <v>14</v>
      </c>
      <c r="S1981">
        <v>24</v>
      </c>
      <c r="T1981" s="4" t="s">
        <v>42</v>
      </c>
      <c r="U1981" t="s">
        <v>30</v>
      </c>
      <c r="V1981">
        <v>18.444862846442899</v>
      </c>
      <c r="W1981">
        <f t="shared" si="122"/>
        <v>18</v>
      </c>
      <c r="X1981" t="s">
        <v>59</v>
      </c>
      <c r="Y1981" t="str">
        <f t="shared" si="123"/>
        <v>Po</v>
      </c>
    </row>
    <row r="1982" spans="1:25" x14ac:dyDescent="0.3">
      <c r="A1982">
        <v>250</v>
      </c>
      <c r="B1982">
        <v>1060</v>
      </c>
      <c r="C1982" t="s">
        <v>33</v>
      </c>
      <c r="D1982" t="s">
        <v>33</v>
      </c>
      <c r="E1982">
        <f>VLOOKUP(D1982,Tabelle1!$A$2:$B$9,2,0)</f>
        <v>1</v>
      </c>
      <c r="F1982" t="s">
        <v>55</v>
      </c>
      <c r="G1982" t="s">
        <v>61</v>
      </c>
      <c r="H1982" t="str">
        <f>IF(AND(VLOOKUP(D1982,Tabelle1!$A$2:$C$9,3,0)="Uninf", G1982="yes"),"Uninf-AB",VLOOKUP(D1982,Tabelle1!$A$2:$C$9,3,0))</f>
        <v>Uninf</v>
      </c>
      <c r="I1982" t="str">
        <f t="shared" si="120"/>
        <v>Uninf_Po_1_-</v>
      </c>
      <c r="J1982">
        <v>2</v>
      </c>
      <c r="K1982">
        <v>20</v>
      </c>
      <c r="L1982">
        <v>6</v>
      </c>
      <c r="M1982" t="str">
        <f t="shared" si="121"/>
        <v>re17-6</v>
      </c>
      <c r="N1982">
        <v>15</v>
      </c>
      <c r="O1982">
        <v>20</v>
      </c>
      <c r="P1982">
        <v>56</v>
      </c>
      <c r="Q1982">
        <v>24.8</v>
      </c>
      <c r="R1982" t="s">
        <v>14</v>
      </c>
      <c r="S1982">
        <v>24</v>
      </c>
      <c r="T1982" s="4" t="s">
        <v>42</v>
      </c>
      <c r="U1982" t="s">
        <v>30</v>
      </c>
      <c r="V1982">
        <v>18.420970405536199</v>
      </c>
      <c r="W1982">
        <f t="shared" si="122"/>
        <v>18</v>
      </c>
      <c r="X1982" t="s">
        <v>59</v>
      </c>
      <c r="Y1982" t="str">
        <f t="shared" si="123"/>
        <v>Po</v>
      </c>
    </row>
    <row r="1983" spans="1:25" x14ac:dyDescent="0.3">
      <c r="A1983">
        <v>256</v>
      </c>
      <c r="B1983">
        <v>1060</v>
      </c>
      <c r="C1983" t="s">
        <v>33</v>
      </c>
      <c r="D1983" t="s">
        <v>33</v>
      </c>
      <c r="E1983">
        <f>VLOOKUP(D1983,Tabelle1!$A$2:$B$9,2,0)</f>
        <v>1</v>
      </c>
      <c r="F1983" t="s">
        <v>55</v>
      </c>
      <c r="G1983" t="s">
        <v>61</v>
      </c>
      <c r="H1983" t="str">
        <f>IF(AND(VLOOKUP(D1983,Tabelle1!$A$2:$C$9,3,0)="Uninf", G1983="yes"),"Uninf-AB",VLOOKUP(D1983,Tabelle1!$A$2:$C$9,3,0))</f>
        <v>Uninf</v>
      </c>
      <c r="I1983" t="str">
        <f t="shared" si="120"/>
        <v>Uninf_Po_1_-</v>
      </c>
      <c r="J1983">
        <v>2</v>
      </c>
      <c r="K1983">
        <v>20</v>
      </c>
      <c r="L1983">
        <v>6</v>
      </c>
      <c r="M1983" t="str">
        <f t="shared" si="121"/>
        <v>re17-6</v>
      </c>
      <c r="N1983">
        <v>15</v>
      </c>
      <c r="O1983">
        <v>20</v>
      </c>
      <c r="P1983">
        <v>56</v>
      </c>
      <c r="Q1983">
        <v>24.8</v>
      </c>
      <c r="R1983" t="s">
        <v>14</v>
      </c>
      <c r="S1983">
        <v>24</v>
      </c>
      <c r="T1983" s="4" t="s">
        <v>42</v>
      </c>
      <c r="U1983" t="s">
        <v>30</v>
      </c>
      <c r="V1983">
        <v>18.447188327347501</v>
      </c>
      <c r="W1983">
        <f t="shared" si="122"/>
        <v>18</v>
      </c>
      <c r="X1983" t="s">
        <v>59</v>
      </c>
      <c r="Y1983" t="str">
        <f t="shared" si="123"/>
        <v>Po</v>
      </c>
    </row>
    <row r="1984" spans="1:25" x14ac:dyDescent="0.3">
      <c r="A1984">
        <v>270</v>
      </c>
      <c r="B1984">
        <v>1058</v>
      </c>
      <c r="C1984" t="s">
        <v>33</v>
      </c>
      <c r="D1984" t="s">
        <v>33</v>
      </c>
      <c r="E1984">
        <f>VLOOKUP(D1984,Tabelle1!$A$2:$B$9,2,0)</f>
        <v>1</v>
      </c>
      <c r="F1984" t="s">
        <v>55</v>
      </c>
      <c r="G1984" t="s">
        <v>61</v>
      </c>
      <c r="H1984" t="str">
        <f>IF(AND(VLOOKUP(D1984,Tabelle1!$A$2:$C$9,3,0)="Uninf", G1984="yes"),"Uninf-AB",VLOOKUP(D1984,Tabelle1!$A$2:$C$9,3,0))</f>
        <v>Uninf</v>
      </c>
      <c r="I1984" t="str">
        <f t="shared" si="120"/>
        <v>Uninf_Po_1_-</v>
      </c>
      <c r="J1984">
        <v>2</v>
      </c>
      <c r="K1984">
        <v>20</v>
      </c>
      <c r="L1984">
        <v>6</v>
      </c>
      <c r="M1984" t="str">
        <f t="shared" si="121"/>
        <v>re17-6</v>
      </c>
      <c r="N1984">
        <v>15</v>
      </c>
      <c r="O1984">
        <v>20</v>
      </c>
      <c r="P1984">
        <v>56</v>
      </c>
      <c r="Q1984">
        <v>24.8</v>
      </c>
      <c r="R1984" t="s">
        <v>14</v>
      </c>
      <c r="S1984">
        <v>24</v>
      </c>
      <c r="T1984" s="4" t="s">
        <v>42</v>
      </c>
      <c r="U1984" t="s">
        <v>30</v>
      </c>
      <c r="V1984">
        <v>18.5093536830129</v>
      </c>
      <c r="W1984">
        <f t="shared" si="122"/>
        <v>19</v>
      </c>
      <c r="X1984" t="s">
        <v>59</v>
      </c>
      <c r="Y1984" t="str">
        <f t="shared" si="123"/>
        <v>Po</v>
      </c>
    </row>
    <row r="1985" spans="1:25" x14ac:dyDescent="0.3">
      <c r="A1985">
        <v>284</v>
      </c>
      <c r="B1985">
        <v>1076</v>
      </c>
      <c r="C1985" t="s">
        <v>33</v>
      </c>
      <c r="D1985" t="s">
        <v>33</v>
      </c>
      <c r="E1985">
        <f>VLOOKUP(D1985,Tabelle1!$A$2:$B$9,2,0)</f>
        <v>1</v>
      </c>
      <c r="F1985" t="s">
        <v>55</v>
      </c>
      <c r="G1985" t="s">
        <v>61</v>
      </c>
      <c r="H1985" t="str">
        <f>IF(AND(VLOOKUP(D1985,Tabelle1!$A$2:$C$9,3,0)="Uninf", G1985="yes"),"Uninf-AB",VLOOKUP(D1985,Tabelle1!$A$2:$C$9,3,0))</f>
        <v>Uninf</v>
      </c>
      <c r="I1985" t="str">
        <f t="shared" si="120"/>
        <v>Uninf_Po_1_-</v>
      </c>
      <c r="J1985">
        <v>2</v>
      </c>
      <c r="K1985">
        <v>20</v>
      </c>
      <c r="L1985">
        <v>6</v>
      </c>
      <c r="M1985" t="str">
        <f t="shared" si="121"/>
        <v>re17-6</v>
      </c>
      <c r="N1985">
        <v>15</v>
      </c>
      <c r="O1985">
        <v>20</v>
      </c>
      <c r="P1985">
        <v>56</v>
      </c>
      <c r="Q1985">
        <v>24.8</v>
      </c>
      <c r="R1985" t="s">
        <v>14</v>
      </c>
      <c r="S1985">
        <v>24</v>
      </c>
      <c r="T1985" s="4" t="s">
        <v>42</v>
      </c>
      <c r="U1985" t="s">
        <v>30</v>
      </c>
      <c r="V1985">
        <v>18.5616169909555</v>
      </c>
      <c r="W1985">
        <f t="shared" si="122"/>
        <v>19</v>
      </c>
      <c r="X1985" t="s">
        <v>59</v>
      </c>
      <c r="Y1985" t="str">
        <f t="shared" si="123"/>
        <v>Po</v>
      </c>
    </row>
    <row r="1986" spans="1:25" x14ac:dyDescent="0.3">
      <c r="A1986">
        <v>304</v>
      </c>
      <c r="B1986">
        <v>1080</v>
      </c>
      <c r="C1986" t="s">
        <v>33</v>
      </c>
      <c r="D1986" t="s">
        <v>33</v>
      </c>
      <c r="E1986">
        <f>VLOOKUP(D1986,Tabelle1!$A$2:$B$9,2,0)</f>
        <v>1</v>
      </c>
      <c r="F1986" t="s">
        <v>55</v>
      </c>
      <c r="G1986" t="s">
        <v>61</v>
      </c>
      <c r="H1986" t="str">
        <f>IF(AND(VLOOKUP(D1986,Tabelle1!$A$2:$C$9,3,0)="Uninf", G1986="yes"),"Uninf-AB",VLOOKUP(D1986,Tabelle1!$A$2:$C$9,3,0))</f>
        <v>Uninf</v>
      </c>
      <c r="I1986" t="str">
        <f t="shared" si="120"/>
        <v>Uninf_Po_1_-</v>
      </c>
      <c r="J1986">
        <v>2</v>
      </c>
      <c r="K1986">
        <v>20</v>
      </c>
      <c r="L1986">
        <v>6</v>
      </c>
      <c r="M1986" t="str">
        <f t="shared" si="121"/>
        <v>re17-6</v>
      </c>
      <c r="N1986">
        <v>15</v>
      </c>
      <c r="O1986">
        <v>20</v>
      </c>
      <c r="P1986">
        <v>56</v>
      </c>
      <c r="Q1986">
        <v>24.8</v>
      </c>
      <c r="R1986" t="s">
        <v>14</v>
      </c>
      <c r="S1986">
        <v>24</v>
      </c>
      <c r="T1986" s="4" t="s">
        <v>42</v>
      </c>
      <c r="U1986" t="s">
        <v>30</v>
      </c>
      <c r="V1986">
        <v>18.6470296541153</v>
      </c>
      <c r="W1986">
        <f t="shared" si="122"/>
        <v>19</v>
      </c>
      <c r="X1986" t="s">
        <v>59</v>
      </c>
      <c r="Y1986" t="str">
        <f t="shared" si="123"/>
        <v>Po</v>
      </c>
    </row>
    <row r="1987" spans="1:25" x14ac:dyDescent="0.3">
      <c r="A1987">
        <v>314</v>
      </c>
      <c r="B1987">
        <v>1074</v>
      </c>
      <c r="C1987" t="s">
        <v>33</v>
      </c>
      <c r="D1987" t="s">
        <v>33</v>
      </c>
      <c r="E1987">
        <f>VLOOKUP(D1987,Tabelle1!$A$2:$B$9,2,0)</f>
        <v>1</v>
      </c>
      <c r="F1987" t="s">
        <v>55</v>
      </c>
      <c r="G1987" t="s">
        <v>61</v>
      </c>
      <c r="H1987" t="str">
        <f>IF(AND(VLOOKUP(D1987,Tabelle1!$A$2:$C$9,3,0)="Uninf", G1987="yes"),"Uninf-AB",VLOOKUP(D1987,Tabelle1!$A$2:$C$9,3,0))</f>
        <v>Uninf</v>
      </c>
      <c r="I1987" t="str">
        <f t="shared" ref="I1987:I2050" si="124">H1987&amp;"_"&amp;Y1987&amp;"_"&amp;E1987&amp;"_"&amp;F1987</f>
        <v>Uninf_Po_1_-</v>
      </c>
      <c r="J1987">
        <v>2</v>
      </c>
      <c r="K1987">
        <v>20</v>
      </c>
      <c r="L1987">
        <v>6</v>
      </c>
      <c r="M1987" t="str">
        <f t="shared" ref="M1987:M2050" si="125">D1987&amp;F1987&amp;L1987</f>
        <v>re17-6</v>
      </c>
      <c r="N1987">
        <v>15</v>
      </c>
      <c r="O1987">
        <v>20</v>
      </c>
      <c r="P1987">
        <v>56</v>
      </c>
      <c r="Q1987">
        <v>24.8</v>
      </c>
      <c r="R1987" t="s">
        <v>14</v>
      </c>
      <c r="S1987">
        <v>24</v>
      </c>
      <c r="T1987" s="4" t="s">
        <v>42</v>
      </c>
      <c r="U1987" t="s">
        <v>30</v>
      </c>
      <c r="V1987">
        <v>18.693696804784299</v>
      </c>
      <c r="W1987">
        <f t="shared" ref="W1987:W2050" si="126">ROUND(V1987,0)</f>
        <v>19</v>
      </c>
      <c r="X1987" t="s">
        <v>59</v>
      </c>
      <c r="Y1987" t="str">
        <f t="shared" ref="Y1987:Y2050" si="127">MID(X1987,1,2)</f>
        <v>Po</v>
      </c>
    </row>
    <row r="1988" spans="1:25" x14ac:dyDescent="0.3">
      <c r="A1988">
        <v>314</v>
      </c>
      <c r="B1988">
        <v>1060</v>
      </c>
      <c r="C1988" t="s">
        <v>33</v>
      </c>
      <c r="D1988" t="s">
        <v>33</v>
      </c>
      <c r="E1988">
        <f>VLOOKUP(D1988,Tabelle1!$A$2:$B$9,2,0)</f>
        <v>1</v>
      </c>
      <c r="F1988" t="s">
        <v>55</v>
      </c>
      <c r="G1988" t="s">
        <v>61</v>
      </c>
      <c r="H1988" t="str">
        <f>IF(AND(VLOOKUP(D1988,Tabelle1!$A$2:$C$9,3,0)="Uninf", G1988="yes"),"Uninf-AB",VLOOKUP(D1988,Tabelle1!$A$2:$C$9,3,0))</f>
        <v>Uninf</v>
      </c>
      <c r="I1988" t="str">
        <f t="shared" si="124"/>
        <v>Uninf_Po_1_-</v>
      </c>
      <c r="J1988">
        <v>2</v>
      </c>
      <c r="K1988">
        <v>20</v>
      </c>
      <c r="L1988">
        <v>6</v>
      </c>
      <c r="M1988" t="str">
        <f t="shared" si="125"/>
        <v>re17-6</v>
      </c>
      <c r="N1988">
        <v>15</v>
      </c>
      <c r="O1988">
        <v>20</v>
      </c>
      <c r="P1988">
        <v>56</v>
      </c>
      <c r="Q1988">
        <v>24.8</v>
      </c>
      <c r="R1988" t="s">
        <v>14</v>
      </c>
      <c r="S1988">
        <v>24</v>
      </c>
      <c r="T1988" s="4" t="s">
        <v>42</v>
      </c>
      <c r="U1988" t="s">
        <v>30</v>
      </c>
      <c r="V1988">
        <v>18.700628238190198</v>
      </c>
      <c r="W1988">
        <f t="shared" si="126"/>
        <v>19</v>
      </c>
      <c r="X1988" t="s">
        <v>59</v>
      </c>
      <c r="Y1988" t="str">
        <f t="shared" si="127"/>
        <v>Po</v>
      </c>
    </row>
    <row r="1989" spans="1:25" x14ac:dyDescent="0.3">
      <c r="A1989">
        <v>348</v>
      </c>
      <c r="B1989">
        <v>1058</v>
      </c>
      <c r="C1989" t="s">
        <v>33</v>
      </c>
      <c r="D1989" t="s">
        <v>33</v>
      </c>
      <c r="E1989">
        <f>VLOOKUP(D1989,Tabelle1!$A$2:$B$9,2,0)</f>
        <v>1</v>
      </c>
      <c r="F1989" t="s">
        <v>55</v>
      </c>
      <c r="G1989" t="s">
        <v>61</v>
      </c>
      <c r="H1989" t="str">
        <f>IF(AND(VLOOKUP(D1989,Tabelle1!$A$2:$C$9,3,0)="Uninf", G1989="yes"),"Uninf-AB",VLOOKUP(D1989,Tabelle1!$A$2:$C$9,3,0))</f>
        <v>Uninf</v>
      </c>
      <c r="I1989" t="str">
        <f t="shared" si="124"/>
        <v>Uninf_Po_1_-</v>
      </c>
      <c r="J1989">
        <v>2</v>
      </c>
      <c r="K1989">
        <v>20</v>
      </c>
      <c r="L1989">
        <v>6</v>
      </c>
      <c r="M1989" t="str">
        <f t="shared" si="125"/>
        <v>re17-6</v>
      </c>
      <c r="N1989">
        <v>15</v>
      </c>
      <c r="O1989">
        <v>20</v>
      </c>
      <c r="P1989">
        <v>56</v>
      </c>
      <c r="Q1989">
        <v>24.8</v>
      </c>
      <c r="R1989" t="s">
        <v>14</v>
      </c>
      <c r="S1989">
        <v>24</v>
      </c>
      <c r="T1989" s="4" t="s">
        <v>42</v>
      </c>
      <c r="U1989" t="s">
        <v>30</v>
      </c>
      <c r="V1989">
        <v>18.8501866665599</v>
      </c>
      <c r="W1989">
        <f t="shared" si="126"/>
        <v>19</v>
      </c>
      <c r="X1989" t="s">
        <v>59</v>
      </c>
      <c r="Y1989" t="str">
        <f t="shared" si="127"/>
        <v>Po</v>
      </c>
    </row>
    <row r="1990" spans="1:25" x14ac:dyDescent="0.3">
      <c r="A1990">
        <v>368</v>
      </c>
      <c r="B1990">
        <v>1032</v>
      </c>
      <c r="C1990" t="s">
        <v>33</v>
      </c>
      <c r="D1990" t="s">
        <v>33</v>
      </c>
      <c r="E1990">
        <f>VLOOKUP(D1990,Tabelle1!$A$2:$B$9,2,0)</f>
        <v>1</v>
      </c>
      <c r="F1990" t="s">
        <v>55</v>
      </c>
      <c r="G1990" t="s">
        <v>61</v>
      </c>
      <c r="H1990" t="str">
        <f>IF(AND(VLOOKUP(D1990,Tabelle1!$A$2:$C$9,3,0)="Uninf", G1990="yes"),"Uninf-AB",VLOOKUP(D1990,Tabelle1!$A$2:$C$9,3,0))</f>
        <v>Uninf</v>
      </c>
      <c r="I1990" t="str">
        <f t="shared" si="124"/>
        <v>Uninf_Po_1_-</v>
      </c>
      <c r="J1990">
        <v>2</v>
      </c>
      <c r="K1990">
        <v>20</v>
      </c>
      <c r="L1990">
        <v>6</v>
      </c>
      <c r="M1990" t="str">
        <f t="shared" si="125"/>
        <v>re17-6</v>
      </c>
      <c r="N1990">
        <v>15</v>
      </c>
      <c r="O1990">
        <v>20</v>
      </c>
      <c r="P1990">
        <v>56</v>
      </c>
      <c r="Q1990">
        <v>24.8</v>
      </c>
      <c r="R1990" t="s">
        <v>14</v>
      </c>
      <c r="S1990">
        <v>24</v>
      </c>
      <c r="T1990" s="4" t="s">
        <v>42</v>
      </c>
      <c r="U1990" t="s">
        <v>30</v>
      </c>
      <c r="V1990">
        <v>18.950452401303799</v>
      </c>
      <c r="W1990">
        <f t="shared" si="126"/>
        <v>19</v>
      </c>
      <c r="X1990" t="s">
        <v>59</v>
      </c>
      <c r="Y1990" t="str">
        <f t="shared" si="127"/>
        <v>Po</v>
      </c>
    </row>
    <row r="1991" spans="1:25" x14ac:dyDescent="0.3">
      <c r="A1991">
        <v>586</v>
      </c>
      <c r="B1991">
        <v>1064</v>
      </c>
      <c r="C1991" t="s">
        <v>33</v>
      </c>
      <c r="D1991" t="s">
        <v>33</v>
      </c>
      <c r="E1991">
        <f>VLOOKUP(D1991,Tabelle1!$A$2:$B$9,2,0)</f>
        <v>1</v>
      </c>
      <c r="F1991" t="s">
        <v>55</v>
      </c>
      <c r="G1991" t="s">
        <v>61</v>
      </c>
      <c r="H1991" t="str">
        <f>IF(AND(VLOOKUP(D1991,Tabelle1!$A$2:$C$9,3,0)="Uninf", G1991="yes"),"Uninf-AB",VLOOKUP(D1991,Tabelle1!$A$2:$C$9,3,0))</f>
        <v>Uninf</v>
      </c>
      <c r="I1991" t="str">
        <f t="shared" si="124"/>
        <v>Uninf_Po_1_-</v>
      </c>
      <c r="J1991">
        <v>2</v>
      </c>
      <c r="K1991">
        <v>20</v>
      </c>
      <c r="L1991">
        <v>6</v>
      </c>
      <c r="M1991" t="str">
        <f t="shared" si="125"/>
        <v>re17-6</v>
      </c>
      <c r="N1991">
        <v>15</v>
      </c>
      <c r="O1991">
        <v>20</v>
      </c>
      <c r="P1991">
        <v>56</v>
      </c>
      <c r="Q1991">
        <v>24.8</v>
      </c>
      <c r="R1991" t="s">
        <v>14</v>
      </c>
      <c r="S1991">
        <v>24</v>
      </c>
      <c r="T1991" s="4" t="s">
        <v>42</v>
      </c>
      <c r="U1991" t="s">
        <v>30</v>
      </c>
      <c r="V1991">
        <v>19.887193617425201</v>
      </c>
      <c r="W1991">
        <f t="shared" si="126"/>
        <v>20</v>
      </c>
      <c r="X1991" t="s">
        <v>59</v>
      </c>
      <c r="Y1991" t="str">
        <f t="shared" si="127"/>
        <v>Po</v>
      </c>
    </row>
    <row r="1992" spans="1:25" x14ac:dyDescent="0.3">
      <c r="A1992">
        <v>1964</v>
      </c>
      <c r="B1992">
        <v>852</v>
      </c>
      <c r="C1992" t="s">
        <v>33</v>
      </c>
      <c r="D1992" t="s">
        <v>33</v>
      </c>
      <c r="E1992">
        <f>VLOOKUP(D1992,Tabelle1!$A$2:$B$9,2,0)</f>
        <v>1</v>
      </c>
      <c r="F1992" t="s">
        <v>55</v>
      </c>
      <c r="G1992" t="s">
        <v>61</v>
      </c>
      <c r="H1992" t="str">
        <f>IF(AND(VLOOKUP(D1992,Tabelle1!$A$2:$C$9,3,0)="Uninf", G1992="yes"),"Uninf-AB",VLOOKUP(D1992,Tabelle1!$A$2:$C$9,3,0))</f>
        <v>Uninf</v>
      </c>
      <c r="I1992" t="str">
        <f t="shared" si="124"/>
        <v>Uninf_Po_1_-</v>
      </c>
      <c r="J1992">
        <v>2</v>
      </c>
      <c r="K1992">
        <v>20</v>
      </c>
      <c r="L1992">
        <v>6</v>
      </c>
      <c r="M1992" t="str">
        <f t="shared" si="125"/>
        <v>re17-6</v>
      </c>
      <c r="N1992">
        <v>15</v>
      </c>
      <c r="O1992">
        <v>20</v>
      </c>
      <c r="P1992">
        <v>56</v>
      </c>
      <c r="Q1992">
        <v>24.8</v>
      </c>
      <c r="R1992" t="s">
        <v>14</v>
      </c>
      <c r="S1992">
        <v>24</v>
      </c>
      <c r="T1992" s="4" t="s">
        <v>42</v>
      </c>
      <c r="U1992" t="s">
        <v>30</v>
      </c>
      <c r="V1992">
        <v>26.013538032617699</v>
      </c>
      <c r="W1992">
        <f t="shared" si="126"/>
        <v>26</v>
      </c>
      <c r="X1992" t="s">
        <v>59</v>
      </c>
      <c r="Y1992" t="str">
        <f t="shared" si="127"/>
        <v>Po</v>
      </c>
    </row>
    <row r="1993" spans="1:25" x14ac:dyDescent="0.3">
      <c r="A1993">
        <v>2212</v>
      </c>
      <c r="B1993">
        <v>832</v>
      </c>
      <c r="C1993" t="s">
        <v>33</v>
      </c>
      <c r="D1993" t="s">
        <v>33</v>
      </c>
      <c r="E1993">
        <f>VLOOKUP(D1993,Tabelle1!$A$2:$B$9,2,0)</f>
        <v>1</v>
      </c>
      <c r="F1993" t="s">
        <v>55</v>
      </c>
      <c r="G1993" t="s">
        <v>61</v>
      </c>
      <c r="H1993" t="str">
        <f>IF(AND(VLOOKUP(D1993,Tabelle1!$A$2:$C$9,3,0)="Uninf", G1993="yes"),"Uninf-AB",VLOOKUP(D1993,Tabelle1!$A$2:$C$9,3,0))</f>
        <v>Uninf</v>
      </c>
      <c r="I1993" t="str">
        <f t="shared" si="124"/>
        <v>Uninf_Po_1_-</v>
      </c>
      <c r="J1993">
        <v>2</v>
      </c>
      <c r="K1993">
        <v>20</v>
      </c>
      <c r="L1993">
        <v>6</v>
      </c>
      <c r="M1993" t="str">
        <f t="shared" si="125"/>
        <v>re17-6</v>
      </c>
      <c r="N1993">
        <v>15</v>
      </c>
      <c r="O1993">
        <v>20</v>
      </c>
      <c r="P1993">
        <v>56</v>
      </c>
      <c r="Q1993">
        <v>24.8</v>
      </c>
      <c r="R1993" t="s">
        <v>14</v>
      </c>
      <c r="S1993">
        <v>24</v>
      </c>
      <c r="T1993" s="4" t="s">
        <v>42</v>
      </c>
      <c r="U1993" t="s">
        <v>30</v>
      </c>
      <c r="V1993">
        <v>27.107114181874699</v>
      </c>
      <c r="W1993">
        <f t="shared" si="126"/>
        <v>27</v>
      </c>
      <c r="X1993" t="s">
        <v>59</v>
      </c>
      <c r="Y1993" t="str">
        <f t="shared" si="127"/>
        <v>Po</v>
      </c>
    </row>
    <row r="1994" spans="1:25" x14ac:dyDescent="0.3">
      <c r="A1994">
        <v>2298</v>
      </c>
      <c r="B1994">
        <v>830</v>
      </c>
      <c r="C1994" t="s">
        <v>33</v>
      </c>
      <c r="D1994" t="s">
        <v>33</v>
      </c>
      <c r="E1994">
        <f>VLOOKUP(D1994,Tabelle1!$A$2:$B$9,2,0)</f>
        <v>1</v>
      </c>
      <c r="F1994" t="s">
        <v>55</v>
      </c>
      <c r="G1994" t="s">
        <v>61</v>
      </c>
      <c r="H1994" t="str">
        <f>IF(AND(VLOOKUP(D1994,Tabelle1!$A$2:$C$9,3,0)="Uninf", G1994="yes"),"Uninf-AB",VLOOKUP(D1994,Tabelle1!$A$2:$C$9,3,0))</f>
        <v>Uninf</v>
      </c>
      <c r="I1994" t="str">
        <f t="shared" si="124"/>
        <v>Uninf_Po_1_-</v>
      </c>
      <c r="J1994">
        <v>2</v>
      </c>
      <c r="K1994">
        <v>20</v>
      </c>
      <c r="L1994">
        <v>6</v>
      </c>
      <c r="M1994" t="str">
        <f t="shared" si="125"/>
        <v>re17-6</v>
      </c>
      <c r="N1994">
        <v>15</v>
      </c>
      <c r="O1994">
        <v>20</v>
      </c>
      <c r="P1994">
        <v>56</v>
      </c>
      <c r="Q1994">
        <v>24.8</v>
      </c>
      <c r="R1994" t="s">
        <v>14</v>
      </c>
      <c r="S1994">
        <v>24</v>
      </c>
      <c r="T1994" s="4" t="s">
        <v>42</v>
      </c>
      <c r="U1994" t="s">
        <v>30</v>
      </c>
      <c r="V1994">
        <v>27.4838945992758</v>
      </c>
      <c r="W1994">
        <f t="shared" si="126"/>
        <v>27</v>
      </c>
      <c r="X1994" t="s">
        <v>59</v>
      </c>
      <c r="Y1994" t="str">
        <f t="shared" si="127"/>
        <v>Po</v>
      </c>
    </row>
    <row r="1995" spans="1:25" x14ac:dyDescent="0.3">
      <c r="A1995">
        <v>2306</v>
      </c>
      <c r="B1995">
        <v>864</v>
      </c>
      <c r="C1995" t="s">
        <v>33</v>
      </c>
      <c r="D1995" t="s">
        <v>33</v>
      </c>
      <c r="E1995">
        <f>VLOOKUP(D1995,Tabelle1!$A$2:$B$9,2,0)</f>
        <v>1</v>
      </c>
      <c r="F1995" t="s">
        <v>55</v>
      </c>
      <c r="G1995" t="s">
        <v>61</v>
      </c>
      <c r="H1995" t="str">
        <f>IF(AND(VLOOKUP(D1995,Tabelle1!$A$2:$C$9,3,0)="Uninf", G1995="yes"),"Uninf-AB",VLOOKUP(D1995,Tabelle1!$A$2:$C$9,3,0))</f>
        <v>Uninf</v>
      </c>
      <c r="I1995" t="str">
        <f t="shared" si="124"/>
        <v>Uninf_Po_1_-</v>
      </c>
      <c r="J1995">
        <v>2</v>
      </c>
      <c r="K1995">
        <v>20</v>
      </c>
      <c r="L1995">
        <v>6</v>
      </c>
      <c r="M1995" t="str">
        <f t="shared" si="125"/>
        <v>re17-6</v>
      </c>
      <c r="N1995">
        <v>15</v>
      </c>
      <c r="O1995">
        <v>20</v>
      </c>
      <c r="P1995">
        <v>56</v>
      </c>
      <c r="Q1995">
        <v>24.8</v>
      </c>
      <c r="R1995" t="s">
        <v>14</v>
      </c>
      <c r="S1995">
        <v>24</v>
      </c>
      <c r="T1995" s="4" t="s">
        <v>42</v>
      </c>
      <c r="U1995" t="s">
        <v>30</v>
      </c>
      <c r="V1995">
        <v>27.502018347229001</v>
      </c>
      <c r="W1995">
        <f t="shared" si="126"/>
        <v>28</v>
      </c>
      <c r="X1995" t="s">
        <v>59</v>
      </c>
      <c r="Y1995" t="str">
        <f t="shared" si="127"/>
        <v>Po</v>
      </c>
    </row>
    <row r="1996" spans="1:25" x14ac:dyDescent="0.3">
      <c r="A1996">
        <v>2344</v>
      </c>
      <c r="B1996">
        <v>856</v>
      </c>
      <c r="C1996" t="s">
        <v>33</v>
      </c>
      <c r="D1996" t="s">
        <v>33</v>
      </c>
      <c r="E1996">
        <f>VLOOKUP(D1996,Tabelle1!$A$2:$B$9,2,0)</f>
        <v>1</v>
      </c>
      <c r="F1996" t="s">
        <v>55</v>
      </c>
      <c r="G1996" t="s">
        <v>61</v>
      </c>
      <c r="H1996" t="str">
        <f>IF(AND(VLOOKUP(D1996,Tabelle1!$A$2:$C$9,3,0)="Uninf", G1996="yes"),"Uninf-AB",VLOOKUP(D1996,Tabelle1!$A$2:$C$9,3,0))</f>
        <v>Uninf</v>
      </c>
      <c r="I1996" t="str">
        <f t="shared" si="124"/>
        <v>Uninf_Po_1_-</v>
      </c>
      <c r="J1996">
        <v>2</v>
      </c>
      <c r="K1996">
        <v>20</v>
      </c>
      <c r="L1996">
        <v>6</v>
      </c>
      <c r="M1996" t="str">
        <f t="shared" si="125"/>
        <v>re17-6</v>
      </c>
      <c r="N1996">
        <v>15</v>
      </c>
      <c r="O1996">
        <v>20</v>
      </c>
      <c r="P1996">
        <v>56</v>
      </c>
      <c r="Q1996">
        <v>24.8</v>
      </c>
      <c r="R1996" t="s">
        <v>14</v>
      </c>
      <c r="S1996">
        <v>24</v>
      </c>
      <c r="T1996" s="4" t="s">
        <v>42</v>
      </c>
      <c r="U1996" t="s">
        <v>30</v>
      </c>
      <c r="V1996">
        <v>27.672026004456399</v>
      </c>
      <c r="W1996">
        <f t="shared" si="126"/>
        <v>28</v>
      </c>
      <c r="X1996" t="s">
        <v>59</v>
      </c>
      <c r="Y1996" t="str">
        <f t="shared" si="127"/>
        <v>Po</v>
      </c>
    </row>
    <row r="1997" spans="1:25" x14ac:dyDescent="0.3">
      <c r="A1997">
        <v>314</v>
      </c>
      <c r="B1997">
        <v>532</v>
      </c>
      <c r="C1997" t="s">
        <v>33</v>
      </c>
      <c r="D1997" t="s">
        <v>33</v>
      </c>
      <c r="E1997">
        <f>VLOOKUP(D1997,Tabelle1!$A$2:$B$9,2,0)</f>
        <v>1</v>
      </c>
      <c r="F1997" t="s">
        <v>55</v>
      </c>
      <c r="G1997" t="s">
        <v>61</v>
      </c>
      <c r="H1997" t="str">
        <f>IF(AND(VLOOKUP(D1997,Tabelle1!$A$2:$C$9,3,0)="Uninf", G1997="yes"),"Uninf-AB",VLOOKUP(D1997,Tabelle1!$A$2:$C$9,3,0))</f>
        <v>Uninf</v>
      </c>
      <c r="I1997" t="str">
        <f t="shared" si="124"/>
        <v>Uninf_Po_1_-</v>
      </c>
      <c r="J1997">
        <v>4</v>
      </c>
      <c r="K1997">
        <v>24</v>
      </c>
      <c r="L1997">
        <v>7</v>
      </c>
      <c r="M1997" t="str">
        <f t="shared" si="125"/>
        <v>re17-7</v>
      </c>
      <c r="N1997">
        <v>15</v>
      </c>
      <c r="O1997">
        <v>0</v>
      </c>
      <c r="P1997">
        <v>55</v>
      </c>
      <c r="Q1997">
        <v>24.2</v>
      </c>
      <c r="R1997" t="s">
        <v>14</v>
      </c>
      <c r="S1997">
        <v>24</v>
      </c>
      <c r="T1997" s="4" t="s">
        <v>42</v>
      </c>
      <c r="U1997" t="s">
        <v>21</v>
      </c>
      <c r="V1997">
        <v>18.966977077453201</v>
      </c>
      <c r="W1997">
        <f t="shared" si="126"/>
        <v>19</v>
      </c>
      <c r="X1997" t="s">
        <v>59</v>
      </c>
      <c r="Y1997" t="str">
        <f t="shared" si="127"/>
        <v>Po</v>
      </c>
    </row>
    <row r="1998" spans="1:25" x14ac:dyDescent="0.3">
      <c r="A1998">
        <v>358</v>
      </c>
      <c r="B1998">
        <v>538</v>
      </c>
      <c r="C1998" t="s">
        <v>33</v>
      </c>
      <c r="D1998" t="s">
        <v>33</v>
      </c>
      <c r="E1998">
        <f>VLOOKUP(D1998,Tabelle1!$A$2:$B$9,2,0)</f>
        <v>1</v>
      </c>
      <c r="F1998" t="s">
        <v>55</v>
      </c>
      <c r="G1998" t="s">
        <v>61</v>
      </c>
      <c r="H1998" t="str">
        <f>IF(AND(VLOOKUP(D1998,Tabelle1!$A$2:$C$9,3,0)="Uninf", G1998="yes"),"Uninf-AB",VLOOKUP(D1998,Tabelle1!$A$2:$C$9,3,0))</f>
        <v>Uninf</v>
      </c>
      <c r="I1998" t="str">
        <f t="shared" si="124"/>
        <v>Uninf_Po_1_-</v>
      </c>
      <c r="J1998">
        <v>4</v>
      </c>
      <c r="K1998">
        <v>24</v>
      </c>
      <c r="L1998">
        <v>7</v>
      </c>
      <c r="M1998" t="str">
        <f t="shared" si="125"/>
        <v>re17-7</v>
      </c>
      <c r="N1998">
        <v>15</v>
      </c>
      <c r="O1998">
        <v>0</v>
      </c>
      <c r="P1998">
        <v>55</v>
      </c>
      <c r="Q1998">
        <v>24.2</v>
      </c>
      <c r="R1998" t="s">
        <v>14</v>
      </c>
      <c r="S1998">
        <v>24</v>
      </c>
      <c r="T1998" s="4" t="s">
        <v>42</v>
      </c>
      <c r="U1998" t="s">
        <v>21</v>
      </c>
      <c r="V1998">
        <v>19.167604523694401</v>
      </c>
      <c r="W1998">
        <f t="shared" si="126"/>
        <v>19</v>
      </c>
      <c r="X1998" t="s">
        <v>59</v>
      </c>
      <c r="Y1998" t="str">
        <f t="shared" si="127"/>
        <v>Po</v>
      </c>
    </row>
    <row r="1999" spans="1:25" x14ac:dyDescent="0.3">
      <c r="A1999">
        <v>332</v>
      </c>
      <c r="B1999">
        <v>560</v>
      </c>
      <c r="C1999" t="s">
        <v>33</v>
      </c>
      <c r="D1999" t="s">
        <v>33</v>
      </c>
      <c r="E1999">
        <f>VLOOKUP(D1999,Tabelle1!$A$2:$B$9,2,0)</f>
        <v>1</v>
      </c>
      <c r="F1999" t="s">
        <v>55</v>
      </c>
      <c r="G1999" t="s">
        <v>61</v>
      </c>
      <c r="H1999" t="str">
        <f>IF(AND(VLOOKUP(D1999,Tabelle1!$A$2:$C$9,3,0)="Uninf", G1999="yes"),"Uninf-AB",VLOOKUP(D1999,Tabelle1!$A$2:$C$9,3,0))</f>
        <v>Uninf</v>
      </c>
      <c r="I1999" t="str">
        <f t="shared" si="124"/>
        <v>Uninf_Po_1_-</v>
      </c>
      <c r="J1999">
        <v>4</v>
      </c>
      <c r="K1999">
        <v>24</v>
      </c>
      <c r="L1999">
        <v>7</v>
      </c>
      <c r="M1999" t="str">
        <f t="shared" si="125"/>
        <v>re17-7</v>
      </c>
      <c r="N1999">
        <v>15</v>
      </c>
      <c r="O1999">
        <v>0</v>
      </c>
      <c r="P1999">
        <v>55</v>
      </c>
      <c r="Q1999">
        <v>24.2</v>
      </c>
      <c r="R1999" t="s">
        <v>14</v>
      </c>
      <c r="S1999">
        <v>24</v>
      </c>
      <c r="T1999" s="4" t="s">
        <v>42</v>
      </c>
      <c r="U1999" t="s">
        <v>21</v>
      </c>
      <c r="V1999">
        <v>19.0455390385005</v>
      </c>
      <c r="W1999">
        <f t="shared" si="126"/>
        <v>19</v>
      </c>
      <c r="X1999" t="s">
        <v>59</v>
      </c>
      <c r="Y1999" t="str">
        <f t="shared" si="127"/>
        <v>Po</v>
      </c>
    </row>
    <row r="2000" spans="1:25" x14ac:dyDescent="0.3">
      <c r="A2000">
        <v>416</v>
      </c>
      <c r="B2000">
        <v>566</v>
      </c>
      <c r="C2000" t="s">
        <v>33</v>
      </c>
      <c r="D2000" t="s">
        <v>33</v>
      </c>
      <c r="E2000">
        <f>VLOOKUP(D2000,Tabelle1!$A$2:$B$9,2,0)</f>
        <v>1</v>
      </c>
      <c r="F2000" t="s">
        <v>55</v>
      </c>
      <c r="G2000" t="s">
        <v>61</v>
      </c>
      <c r="H2000" t="str">
        <f>IF(AND(VLOOKUP(D2000,Tabelle1!$A$2:$C$9,3,0)="Uninf", G2000="yes"),"Uninf-AB",VLOOKUP(D2000,Tabelle1!$A$2:$C$9,3,0))</f>
        <v>Uninf</v>
      </c>
      <c r="I2000" t="str">
        <f t="shared" si="124"/>
        <v>Uninf_Po_1_-</v>
      </c>
      <c r="J2000">
        <v>4</v>
      </c>
      <c r="K2000">
        <v>24</v>
      </c>
      <c r="L2000">
        <v>7</v>
      </c>
      <c r="M2000" t="str">
        <f t="shared" si="125"/>
        <v>re17-7</v>
      </c>
      <c r="N2000">
        <v>15</v>
      </c>
      <c r="O2000">
        <v>0</v>
      </c>
      <c r="P2000">
        <v>55</v>
      </c>
      <c r="Q2000">
        <v>24.2</v>
      </c>
      <c r="R2000" t="s">
        <v>14</v>
      </c>
      <c r="S2000">
        <v>24</v>
      </c>
      <c r="T2000" s="4" t="s">
        <v>42</v>
      </c>
      <c r="U2000" t="s">
        <v>21</v>
      </c>
      <c r="V2000">
        <v>19.429305158352602</v>
      </c>
      <c r="W2000">
        <f t="shared" si="126"/>
        <v>19</v>
      </c>
      <c r="X2000" t="s">
        <v>59</v>
      </c>
      <c r="Y2000" t="str">
        <f t="shared" si="127"/>
        <v>Po</v>
      </c>
    </row>
    <row r="2001" spans="1:25" x14ac:dyDescent="0.3">
      <c r="A2001">
        <v>1410</v>
      </c>
      <c r="B2001">
        <v>468</v>
      </c>
      <c r="C2001" t="s">
        <v>33</v>
      </c>
      <c r="D2001" t="s">
        <v>33</v>
      </c>
      <c r="E2001">
        <f>VLOOKUP(D2001,Tabelle1!$A$2:$B$9,2,0)</f>
        <v>1</v>
      </c>
      <c r="F2001" t="s">
        <v>55</v>
      </c>
      <c r="G2001" t="s">
        <v>61</v>
      </c>
      <c r="H2001" t="str">
        <f>IF(AND(VLOOKUP(D2001,Tabelle1!$A$2:$C$9,3,0)="Uninf", G2001="yes"),"Uninf-AB",VLOOKUP(D2001,Tabelle1!$A$2:$C$9,3,0))</f>
        <v>Uninf</v>
      </c>
      <c r="I2001" t="str">
        <f t="shared" si="124"/>
        <v>Uninf_Po_1_-</v>
      </c>
      <c r="J2001">
        <v>4</v>
      </c>
      <c r="K2001">
        <v>24</v>
      </c>
      <c r="L2001">
        <v>7</v>
      </c>
      <c r="M2001" t="str">
        <f t="shared" si="125"/>
        <v>re17-7</v>
      </c>
      <c r="N2001">
        <v>15</v>
      </c>
      <c r="O2001">
        <v>0</v>
      </c>
      <c r="P2001">
        <v>55</v>
      </c>
      <c r="Q2001">
        <v>24.2</v>
      </c>
      <c r="R2001" t="s">
        <v>14</v>
      </c>
      <c r="S2001">
        <v>24</v>
      </c>
      <c r="T2001" s="4" t="s">
        <v>42</v>
      </c>
      <c r="U2001" t="s">
        <v>21</v>
      </c>
      <c r="V2001">
        <v>23.993777744858001</v>
      </c>
      <c r="W2001">
        <f t="shared" si="126"/>
        <v>24</v>
      </c>
      <c r="X2001" t="s">
        <v>59</v>
      </c>
      <c r="Y2001" t="str">
        <f t="shared" si="127"/>
        <v>Po</v>
      </c>
    </row>
    <row r="2002" spans="1:25" x14ac:dyDescent="0.3">
      <c r="A2002">
        <v>1520</v>
      </c>
      <c r="B2002">
        <v>498</v>
      </c>
      <c r="C2002" t="s">
        <v>33</v>
      </c>
      <c r="D2002" t="s">
        <v>33</v>
      </c>
      <c r="E2002">
        <f>VLOOKUP(D2002,Tabelle1!$A$2:$B$9,2,0)</f>
        <v>1</v>
      </c>
      <c r="F2002" t="s">
        <v>55</v>
      </c>
      <c r="G2002" t="s">
        <v>61</v>
      </c>
      <c r="H2002" t="str">
        <f>IF(AND(VLOOKUP(D2002,Tabelle1!$A$2:$C$9,3,0)="Uninf", G2002="yes"),"Uninf-AB",VLOOKUP(D2002,Tabelle1!$A$2:$C$9,3,0))</f>
        <v>Uninf</v>
      </c>
      <c r="I2002" t="str">
        <f t="shared" si="124"/>
        <v>Uninf_Po_1_-</v>
      </c>
      <c r="J2002">
        <v>4</v>
      </c>
      <c r="K2002">
        <v>24</v>
      </c>
      <c r="L2002">
        <v>7</v>
      </c>
      <c r="M2002" t="str">
        <f t="shared" si="125"/>
        <v>re17-7</v>
      </c>
      <c r="N2002">
        <v>15</v>
      </c>
      <c r="O2002">
        <v>0</v>
      </c>
      <c r="P2002">
        <v>55</v>
      </c>
      <c r="Q2002">
        <v>24.2</v>
      </c>
      <c r="R2002" t="s">
        <v>14</v>
      </c>
      <c r="S2002">
        <v>24</v>
      </c>
      <c r="T2002" s="4" t="s">
        <v>42</v>
      </c>
      <c r="U2002" t="s">
        <v>21</v>
      </c>
      <c r="V2002">
        <v>24.493283623633602</v>
      </c>
      <c r="W2002">
        <f t="shared" si="126"/>
        <v>24</v>
      </c>
      <c r="X2002" t="s">
        <v>59</v>
      </c>
      <c r="Y2002" t="str">
        <f t="shared" si="127"/>
        <v>Po</v>
      </c>
    </row>
    <row r="2003" spans="1:25" x14ac:dyDescent="0.3">
      <c r="A2003">
        <v>1526</v>
      </c>
      <c r="B2003">
        <v>480</v>
      </c>
      <c r="C2003" t="s">
        <v>33</v>
      </c>
      <c r="D2003" t="s">
        <v>33</v>
      </c>
      <c r="E2003">
        <f>VLOOKUP(D2003,Tabelle1!$A$2:$B$9,2,0)</f>
        <v>1</v>
      </c>
      <c r="F2003" t="s">
        <v>55</v>
      </c>
      <c r="G2003" t="s">
        <v>61</v>
      </c>
      <c r="H2003" t="str">
        <f>IF(AND(VLOOKUP(D2003,Tabelle1!$A$2:$C$9,3,0)="Uninf", G2003="yes"),"Uninf-AB",VLOOKUP(D2003,Tabelle1!$A$2:$C$9,3,0))</f>
        <v>Uninf</v>
      </c>
      <c r="I2003" t="str">
        <f t="shared" si="124"/>
        <v>Uninf_Po_1_-</v>
      </c>
      <c r="J2003">
        <v>4</v>
      </c>
      <c r="K2003">
        <v>24</v>
      </c>
      <c r="L2003">
        <v>7</v>
      </c>
      <c r="M2003" t="str">
        <f t="shared" si="125"/>
        <v>re17-7</v>
      </c>
      <c r="N2003">
        <v>15</v>
      </c>
      <c r="O2003">
        <v>0</v>
      </c>
      <c r="P2003">
        <v>55</v>
      </c>
      <c r="Q2003">
        <v>24.2</v>
      </c>
      <c r="R2003" t="s">
        <v>14</v>
      </c>
      <c r="S2003">
        <v>24</v>
      </c>
      <c r="T2003" s="4" t="s">
        <v>42</v>
      </c>
      <c r="U2003" t="s">
        <v>21</v>
      </c>
      <c r="V2003">
        <v>24.523229708868001</v>
      </c>
      <c r="W2003">
        <f t="shared" si="126"/>
        <v>25</v>
      </c>
      <c r="X2003" t="s">
        <v>59</v>
      </c>
      <c r="Y2003" t="str">
        <f t="shared" si="127"/>
        <v>Po</v>
      </c>
    </row>
    <row r="2004" spans="1:25" x14ac:dyDescent="0.3">
      <c r="A2004">
        <v>1552</v>
      </c>
      <c r="B2004">
        <v>452</v>
      </c>
      <c r="C2004" t="s">
        <v>33</v>
      </c>
      <c r="D2004" t="s">
        <v>33</v>
      </c>
      <c r="E2004">
        <f>VLOOKUP(D2004,Tabelle1!$A$2:$B$9,2,0)</f>
        <v>1</v>
      </c>
      <c r="F2004" t="s">
        <v>55</v>
      </c>
      <c r="G2004" t="s">
        <v>61</v>
      </c>
      <c r="H2004" t="str">
        <f>IF(AND(VLOOKUP(D2004,Tabelle1!$A$2:$C$9,3,0)="Uninf", G2004="yes"),"Uninf-AB",VLOOKUP(D2004,Tabelle1!$A$2:$C$9,3,0))</f>
        <v>Uninf</v>
      </c>
      <c r="I2004" t="str">
        <f t="shared" si="124"/>
        <v>Uninf_Po_1_-</v>
      </c>
      <c r="J2004">
        <v>4</v>
      </c>
      <c r="K2004">
        <v>24</v>
      </c>
      <c r="L2004">
        <v>7</v>
      </c>
      <c r="M2004" t="str">
        <f t="shared" si="125"/>
        <v>re17-7</v>
      </c>
      <c r="N2004">
        <v>15</v>
      </c>
      <c r="O2004">
        <v>0</v>
      </c>
      <c r="P2004">
        <v>55</v>
      </c>
      <c r="Q2004">
        <v>24.2</v>
      </c>
      <c r="R2004" t="s">
        <v>14</v>
      </c>
      <c r="S2004">
        <v>24</v>
      </c>
      <c r="T2004" s="4" t="s">
        <v>42</v>
      </c>
      <c r="U2004" t="s">
        <v>21</v>
      </c>
      <c r="V2004">
        <v>24.646120288792901</v>
      </c>
      <c r="W2004">
        <f t="shared" si="126"/>
        <v>25</v>
      </c>
      <c r="X2004" t="s">
        <v>59</v>
      </c>
      <c r="Y2004" t="str">
        <f t="shared" si="127"/>
        <v>Po</v>
      </c>
    </row>
    <row r="2005" spans="1:25" x14ac:dyDescent="0.3">
      <c r="A2005">
        <v>1608</v>
      </c>
      <c r="B2005">
        <v>482</v>
      </c>
      <c r="C2005" t="s">
        <v>33</v>
      </c>
      <c r="D2005" t="s">
        <v>33</v>
      </c>
      <c r="E2005">
        <f>VLOOKUP(D2005,Tabelle1!$A$2:$B$9,2,0)</f>
        <v>1</v>
      </c>
      <c r="F2005" t="s">
        <v>55</v>
      </c>
      <c r="G2005" t="s">
        <v>61</v>
      </c>
      <c r="H2005" t="str">
        <f>IF(AND(VLOOKUP(D2005,Tabelle1!$A$2:$C$9,3,0)="Uninf", G2005="yes"),"Uninf-AB",VLOOKUP(D2005,Tabelle1!$A$2:$C$9,3,0))</f>
        <v>Uninf</v>
      </c>
      <c r="I2005" t="str">
        <f t="shared" si="124"/>
        <v>Uninf_Po_1_-</v>
      </c>
      <c r="J2005">
        <v>4</v>
      </c>
      <c r="K2005">
        <v>24</v>
      </c>
      <c r="L2005">
        <v>7</v>
      </c>
      <c r="M2005" t="str">
        <f t="shared" si="125"/>
        <v>re17-7</v>
      </c>
      <c r="N2005">
        <v>15</v>
      </c>
      <c r="O2005">
        <v>0</v>
      </c>
      <c r="P2005">
        <v>55</v>
      </c>
      <c r="Q2005">
        <v>24.2</v>
      </c>
      <c r="R2005" t="s">
        <v>14</v>
      </c>
      <c r="S2005">
        <v>24</v>
      </c>
      <c r="T2005" s="4" t="s">
        <v>42</v>
      </c>
      <c r="U2005" t="s">
        <v>21</v>
      </c>
      <c r="V2005">
        <v>24.8983889581936</v>
      </c>
      <c r="W2005">
        <f t="shared" si="126"/>
        <v>25</v>
      </c>
      <c r="X2005" t="s">
        <v>59</v>
      </c>
      <c r="Y2005" t="str">
        <f t="shared" si="127"/>
        <v>Po</v>
      </c>
    </row>
    <row r="2006" spans="1:25" x14ac:dyDescent="0.3">
      <c r="A2006">
        <v>1626</v>
      </c>
      <c r="B2006">
        <v>488</v>
      </c>
      <c r="C2006" t="s">
        <v>33</v>
      </c>
      <c r="D2006" t="s">
        <v>33</v>
      </c>
      <c r="E2006">
        <f>VLOOKUP(D2006,Tabelle1!$A$2:$B$9,2,0)</f>
        <v>1</v>
      </c>
      <c r="F2006" t="s">
        <v>55</v>
      </c>
      <c r="G2006" t="s">
        <v>61</v>
      </c>
      <c r="H2006" t="str">
        <f>IF(AND(VLOOKUP(D2006,Tabelle1!$A$2:$C$9,3,0)="Uninf", G2006="yes"),"Uninf-AB",VLOOKUP(D2006,Tabelle1!$A$2:$C$9,3,0))</f>
        <v>Uninf</v>
      </c>
      <c r="I2006" t="str">
        <f t="shared" si="124"/>
        <v>Uninf_Po_1_-</v>
      </c>
      <c r="J2006">
        <v>4</v>
      </c>
      <c r="K2006">
        <v>24</v>
      </c>
      <c r="L2006">
        <v>7</v>
      </c>
      <c r="M2006" t="str">
        <f t="shared" si="125"/>
        <v>re17-7</v>
      </c>
      <c r="N2006">
        <v>15</v>
      </c>
      <c r="O2006">
        <v>0</v>
      </c>
      <c r="P2006">
        <v>55</v>
      </c>
      <c r="Q2006">
        <v>24.2</v>
      </c>
      <c r="R2006" t="s">
        <v>14</v>
      </c>
      <c r="S2006">
        <v>24</v>
      </c>
      <c r="T2006" s="4" t="s">
        <v>42</v>
      </c>
      <c r="U2006" t="s">
        <v>21</v>
      </c>
      <c r="V2006">
        <v>24.979976266587599</v>
      </c>
      <c r="W2006">
        <f t="shared" si="126"/>
        <v>25</v>
      </c>
      <c r="X2006" t="s">
        <v>59</v>
      </c>
      <c r="Y2006" t="str">
        <f t="shared" si="127"/>
        <v>Po</v>
      </c>
    </row>
    <row r="2007" spans="1:25" x14ac:dyDescent="0.3">
      <c r="A2007">
        <v>1642</v>
      </c>
      <c r="B2007">
        <v>504</v>
      </c>
      <c r="C2007" t="s">
        <v>33</v>
      </c>
      <c r="D2007" t="s">
        <v>33</v>
      </c>
      <c r="E2007">
        <f>VLOOKUP(D2007,Tabelle1!$A$2:$B$9,2,0)</f>
        <v>1</v>
      </c>
      <c r="F2007" t="s">
        <v>55</v>
      </c>
      <c r="G2007" t="s">
        <v>61</v>
      </c>
      <c r="H2007" t="str">
        <f>IF(AND(VLOOKUP(D2007,Tabelle1!$A$2:$C$9,3,0)="Uninf", G2007="yes"),"Uninf-AB",VLOOKUP(D2007,Tabelle1!$A$2:$C$9,3,0))</f>
        <v>Uninf</v>
      </c>
      <c r="I2007" t="str">
        <f t="shared" si="124"/>
        <v>Uninf_Po_1_-</v>
      </c>
      <c r="J2007">
        <v>4</v>
      </c>
      <c r="K2007">
        <v>24</v>
      </c>
      <c r="L2007">
        <v>7</v>
      </c>
      <c r="M2007" t="str">
        <f t="shared" si="125"/>
        <v>re17-7</v>
      </c>
      <c r="N2007">
        <v>15</v>
      </c>
      <c r="O2007">
        <v>0</v>
      </c>
      <c r="P2007">
        <v>55</v>
      </c>
      <c r="Q2007">
        <v>24.2</v>
      </c>
      <c r="R2007" t="s">
        <v>14</v>
      </c>
      <c r="S2007">
        <v>24</v>
      </c>
      <c r="T2007" s="4" t="s">
        <v>42</v>
      </c>
      <c r="U2007" t="s">
        <v>21</v>
      </c>
      <c r="V2007">
        <v>25.0510314834162</v>
      </c>
      <c r="W2007">
        <f t="shared" si="126"/>
        <v>25</v>
      </c>
      <c r="X2007" t="s">
        <v>59</v>
      </c>
      <c r="Y2007" t="str">
        <f t="shared" si="127"/>
        <v>Po</v>
      </c>
    </row>
    <row r="2008" spans="1:25" x14ac:dyDescent="0.3">
      <c r="A2008">
        <v>1806</v>
      </c>
      <c r="B2008">
        <v>486</v>
      </c>
      <c r="C2008" t="s">
        <v>33</v>
      </c>
      <c r="D2008" t="s">
        <v>33</v>
      </c>
      <c r="E2008">
        <f>VLOOKUP(D2008,Tabelle1!$A$2:$B$9,2,0)</f>
        <v>1</v>
      </c>
      <c r="F2008" t="s">
        <v>55</v>
      </c>
      <c r="G2008" t="s">
        <v>61</v>
      </c>
      <c r="H2008" t="str">
        <f>IF(AND(VLOOKUP(D2008,Tabelle1!$A$2:$C$9,3,0)="Uninf", G2008="yes"),"Uninf-AB",VLOOKUP(D2008,Tabelle1!$A$2:$C$9,3,0))</f>
        <v>Uninf</v>
      </c>
      <c r="I2008" t="str">
        <f t="shared" si="124"/>
        <v>Uninf_Po_1_-</v>
      </c>
      <c r="J2008">
        <v>4</v>
      </c>
      <c r="K2008">
        <v>24</v>
      </c>
      <c r="L2008">
        <v>7</v>
      </c>
      <c r="M2008" t="str">
        <f t="shared" si="125"/>
        <v>re17-7</v>
      </c>
      <c r="N2008">
        <v>15</v>
      </c>
      <c r="O2008">
        <v>0</v>
      </c>
      <c r="P2008">
        <v>55</v>
      </c>
      <c r="Q2008">
        <v>24.2</v>
      </c>
      <c r="R2008" t="s">
        <v>14</v>
      </c>
      <c r="S2008">
        <v>24</v>
      </c>
      <c r="T2008" s="4" t="s">
        <v>42</v>
      </c>
      <c r="U2008" t="s">
        <v>21</v>
      </c>
      <c r="V2008">
        <v>25.8043753294141</v>
      </c>
      <c r="W2008">
        <f t="shared" si="126"/>
        <v>26</v>
      </c>
      <c r="X2008" t="s">
        <v>59</v>
      </c>
      <c r="Y2008" t="str">
        <f t="shared" si="127"/>
        <v>Po</v>
      </c>
    </row>
    <row r="2009" spans="1:25" x14ac:dyDescent="0.3">
      <c r="A2009">
        <v>1888</v>
      </c>
      <c r="B2009">
        <v>484</v>
      </c>
      <c r="C2009" t="s">
        <v>33</v>
      </c>
      <c r="D2009" t="s">
        <v>33</v>
      </c>
      <c r="E2009">
        <f>VLOOKUP(D2009,Tabelle1!$A$2:$B$9,2,0)</f>
        <v>1</v>
      </c>
      <c r="F2009" t="s">
        <v>55</v>
      </c>
      <c r="G2009" t="s">
        <v>61</v>
      </c>
      <c r="H2009" t="str">
        <f>IF(AND(VLOOKUP(D2009,Tabelle1!$A$2:$C$9,3,0)="Uninf", G2009="yes"),"Uninf-AB",VLOOKUP(D2009,Tabelle1!$A$2:$C$9,3,0))</f>
        <v>Uninf</v>
      </c>
      <c r="I2009" t="str">
        <f t="shared" si="124"/>
        <v>Uninf_Po_1_-</v>
      </c>
      <c r="J2009">
        <v>4</v>
      </c>
      <c r="K2009">
        <v>24</v>
      </c>
      <c r="L2009">
        <v>7</v>
      </c>
      <c r="M2009" t="str">
        <f t="shared" si="125"/>
        <v>re17-7</v>
      </c>
      <c r="N2009">
        <v>15</v>
      </c>
      <c r="O2009">
        <v>0</v>
      </c>
      <c r="P2009">
        <v>55</v>
      </c>
      <c r="Q2009">
        <v>24.2</v>
      </c>
      <c r="R2009" t="s">
        <v>14</v>
      </c>
      <c r="S2009">
        <v>24</v>
      </c>
      <c r="T2009" s="4" t="s">
        <v>42</v>
      </c>
      <c r="U2009" t="s">
        <v>21</v>
      </c>
      <c r="V2009">
        <v>26.1800846418936</v>
      </c>
      <c r="W2009">
        <f t="shared" si="126"/>
        <v>26</v>
      </c>
      <c r="X2009" t="s">
        <v>59</v>
      </c>
      <c r="Y2009" t="str">
        <f t="shared" si="127"/>
        <v>Po</v>
      </c>
    </row>
    <row r="2010" spans="1:25" x14ac:dyDescent="0.3">
      <c r="A2010">
        <v>1926</v>
      </c>
      <c r="B2010">
        <v>478</v>
      </c>
      <c r="C2010" t="s">
        <v>33</v>
      </c>
      <c r="D2010" t="s">
        <v>33</v>
      </c>
      <c r="E2010">
        <f>VLOOKUP(D2010,Tabelle1!$A$2:$B$9,2,0)</f>
        <v>1</v>
      </c>
      <c r="F2010" t="s">
        <v>55</v>
      </c>
      <c r="G2010" t="s">
        <v>61</v>
      </c>
      <c r="H2010" t="str">
        <f>IF(AND(VLOOKUP(D2010,Tabelle1!$A$2:$C$9,3,0)="Uninf", G2010="yes"),"Uninf-AB",VLOOKUP(D2010,Tabelle1!$A$2:$C$9,3,0))</f>
        <v>Uninf</v>
      </c>
      <c r="I2010" t="str">
        <f t="shared" si="124"/>
        <v>Uninf_Po_1_-</v>
      </c>
      <c r="J2010">
        <v>4</v>
      </c>
      <c r="K2010">
        <v>24</v>
      </c>
      <c r="L2010">
        <v>7</v>
      </c>
      <c r="M2010" t="str">
        <f t="shared" si="125"/>
        <v>re17-7</v>
      </c>
      <c r="N2010">
        <v>15</v>
      </c>
      <c r="O2010">
        <v>0</v>
      </c>
      <c r="P2010">
        <v>55</v>
      </c>
      <c r="Q2010">
        <v>24.2</v>
      </c>
      <c r="R2010" t="s">
        <v>14</v>
      </c>
      <c r="S2010">
        <v>24</v>
      </c>
      <c r="T2010" s="4" t="s">
        <v>42</v>
      </c>
      <c r="U2010" t="s">
        <v>21</v>
      </c>
      <c r="V2010">
        <v>26.354891476555</v>
      </c>
      <c r="W2010">
        <f t="shared" si="126"/>
        <v>26</v>
      </c>
      <c r="X2010" t="s">
        <v>59</v>
      </c>
      <c r="Y2010" t="str">
        <f t="shared" si="127"/>
        <v>Po</v>
      </c>
    </row>
    <row r="2011" spans="1:25" x14ac:dyDescent="0.3">
      <c r="A2011">
        <v>1946</v>
      </c>
      <c r="B2011">
        <v>492</v>
      </c>
      <c r="C2011" t="s">
        <v>33</v>
      </c>
      <c r="D2011" t="s">
        <v>33</v>
      </c>
      <c r="E2011">
        <f>VLOOKUP(D2011,Tabelle1!$A$2:$B$9,2,0)</f>
        <v>1</v>
      </c>
      <c r="F2011" t="s">
        <v>55</v>
      </c>
      <c r="G2011" t="s">
        <v>61</v>
      </c>
      <c r="H2011" t="str">
        <f>IF(AND(VLOOKUP(D2011,Tabelle1!$A$2:$C$9,3,0)="Uninf", G2011="yes"),"Uninf-AB",VLOOKUP(D2011,Tabelle1!$A$2:$C$9,3,0))</f>
        <v>Uninf</v>
      </c>
      <c r="I2011" t="str">
        <f t="shared" si="124"/>
        <v>Uninf_Po_1_-</v>
      </c>
      <c r="J2011">
        <v>4</v>
      </c>
      <c r="K2011">
        <v>24</v>
      </c>
      <c r="L2011">
        <v>7</v>
      </c>
      <c r="M2011" t="str">
        <f t="shared" si="125"/>
        <v>re17-7</v>
      </c>
      <c r="N2011">
        <v>15</v>
      </c>
      <c r="O2011">
        <v>0</v>
      </c>
      <c r="P2011">
        <v>55</v>
      </c>
      <c r="Q2011">
        <v>24.2</v>
      </c>
      <c r="R2011" t="s">
        <v>14</v>
      </c>
      <c r="S2011">
        <v>24</v>
      </c>
      <c r="T2011" s="4" t="s">
        <v>42</v>
      </c>
      <c r="U2011" t="s">
        <v>21</v>
      </c>
      <c r="V2011">
        <v>26.444535592321699</v>
      </c>
      <c r="W2011">
        <f t="shared" si="126"/>
        <v>26</v>
      </c>
      <c r="X2011" t="s">
        <v>59</v>
      </c>
      <c r="Y2011" t="str">
        <f t="shared" si="127"/>
        <v>Po</v>
      </c>
    </row>
    <row r="2012" spans="1:25" x14ac:dyDescent="0.3">
      <c r="A2012">
        <v>2124</v>
      </c>
      <c r="B2012">
        <v>488</v>
      </c>
      <c r="C2012" t="s">
        <v>33</v>
      </c>
      <c r="D2012" t="s">
        <v>33</v>
      </c>
      <c r="E2012">
        <f>VLOOKUP(D2012,Tabelle1!$A$2:$B$9,2,0)</f>
        <v>1</v>
      </c>
      <c r="F2012" t="s">
        <v>55</v>
      </c>
      <c r="G2012" t="s">
        <v>61</v>
      </c>
      <c r="H2012" t="str">
        <f>IF(AND(VLOOKUP(D2012,Tabelle1!$A$2:$C$9,3,0)="Uninf", G2012="yes"),"Uninf-AB",VLOOKUP(D2012,Tabelle1!$A$2:$C$9,3,0))</f>
        <v>Uninf</v>
      </c>
      <c r="I2012" t="str">
        <f t="shared" si="124"/>
        <v>Uninf_Po_1_-</v>
      </c>
      <c r="J2012">
        <v>4</v>
      </c>
      <c r="K2012">
        <v>24</v>
      </c>
      <c r="L2012">
        <v>7</v>
      </c>
      <c r="M2012" t="str">
        <f t="shared" si="125"/>
        <v>re17-7</v>
      </c>
      <c r="N2012">
        <v>15</v>
      </c>
      <c r="O2012">
        <v>0</v>
      </c>
      <c r="P2012">
        <v>55</v>
      </c>
      <c r="Q2012">
        <v>24.2</v>
      </c>
      <c r="R2012" t="s">
        <v>14</v>
      </c>
      <c r="S2012">
        <v>24</v>
      </c>
      <c r="T2012" s="4" t="s">
        <v>42</v>
      </c>
      <c r="U2012" t="s">
        <v>21</v>
      </c>
      <c r="V2012">
        <v>27.260052753044601</v>
      </c>
      <c r="W2012">
        <f t="shared" si="126"/>
        <v>27</v>
      </c>
      <c r="X2012" t="s">
        <v>59</v>
      </c>
      <c r="Y2012" t="str">
        <f t="shared" si="127"/>
        <v>Po</v>
      </c>
    </row>
    <row r="2013" spans="1:25" x14ac:dyDescent="0.3">
      <c r="A2013">
        <v>2324</v>
      </c>
      <c r="B2013">
        <v>512</v>
      </c>
      <c r="C2013" t="s">
        <v>33</v>
      </c>
      <c r="D2013" t="s">
        <v>33</v>
      </c>
      <c r="E2013">
        <f>VLOOKUP(D2013,Tabelle1!$A$2:$B$9,2,0)</f>
        <v>1</v>
      </c>
      <c r="F2013" t="s">
        <v>55</v>
      </c>
      <c r="G2013" t="s">
        <v>61</v>
      </c>
      <c r="H2013" t="str">
        <f>IF(AND(VLOOKUP(D2013,Tabelle1!$A$2:$C$9,3,0)="Uninf", G2013="yes"),"Uninf-AB",VLOOKUP(D2013,Tabelle1!$A$2:$C$9,3,0))</f>
        <v>Uninf</v>
      </c>
      <c r="I2013" t="str">
        <f t="shared" si="124"/>
        <v>Uninf_Po_1_-</v>
      </c>
      <c r="J2013">
        <v>4</v>
      </c>
      <c r="K2013">
        <v>24</v>
      </c>
      <c r="L2013">
        <v>7</v>
      </c>
      <c r="M2013" t="str">
        <f t="shared" si="125"/>
        <v>re17-7</v>
      </c>
      <c r="N2013">
        <v>15</v>
      </c>
      <c r="O2013">
        <v>0</v>
      </c>
      <c r="P2013">
        <v>55</v>
      </c>
      <c r="Q2013">
        <v>24.2</v>
      </c>
      <c r="R2013" t="s">
        <v>14</v>
      </c>
      <c r="S2013">
        <v>24</v>
      </c>
      <c r="T2013" s="4" t="s">
        <v>42</v>
      </c>
      <c r="U2013" t="s">
        <v>21</v>
      </c>
      <c r="V2013">
        <v>28.172445742175899</v>
      </c>
      <c r="W2013">
        <f t="shared" si="126"/>
        <v>28</v>
      </c>
      <c r="X2013" t="s">
        <v>59</v>
      </c>
      <c r="Y2013" t="str">
        <f t="shared" si="127"/>
        <v>Po</v>
      </c>
    </row>
    <row r="2014" spans="1:25" x14ac:dyDescent="0.3">
      <c r="A2014">
        <v>2330</v>
      </c>
      <c r="B2014">
        <v>454</v>
      </c>
      <c r="C2014" t="s">
        <v>33</v>
      </c>
      <c r="D2014" t="s">
        <v>33</v>
      </c>
      <c r="E2014">
        <f>VLOOKUP(D2014,Tabelle1!$A$2:$B$9,2,0)</f>
        <v>1</v>
      </c>
      <c r="F2014" t="s">
        <v>55</v>
      </c>
      <c r="G2014" t="s">
        <v>61</v>
      </c>
      <c r="H2014" t="str">
        <f>IF(AND(VLOOKUP(D2014,Tabelle1!$A$2:$C$9,3,0)="Uninf", G2014="yes"),"Uninf-AB",VLOOKUP(D2014,Tabelle1!$A$2:$C$9,3,0))</f>
        <v>Uninf</v>
      </c>
      <c r="I2014" t="str">
        <f t="shared" si="124"/>
        <v>Uninf_Po_1_-</v>
      </c>
      <c r="J2014">
        <v>4</v>
      </c>
      <c r="K2014">
        <v>24</v>
      </c>
      <c r="L2014">
        <v>7</v>
      </c>
      <c r="M2014" t="str">
        <f t="shared" si="125"/>
        <v>re17-7</v>
      </c>
      <c r="N2014">
        <v>15</v>
      </c>
      <c r="O2014">
        <v>0</v>
      </c>
      <c r="P2014">
        <v>55</v>
      </c>
      <c r="Q2014">
        <v>24.2</v>
      </c>
      <c r="R2014" t="s">
        <v>14</v>
      </c>
      <c r="S2014">
        <v>24</v>
      </c>
      <c r="T2014" s="4" t="s">
        <v>42</v>
      </c>
      <c r="U2014" t="s">
        <v>21</v>
      </c>
      <c r="V2014">
        <v>28.2078924589499</v>
      </c>
      <c r="W2014">
        <f t="shared" si="126"/>
        <v>28</v>
      </c>
      <c r="X2014" t="s">
        <v>59</v>
      </c>
      <c r="Y2014" t="str">
        <f t="shared" si="127"/>
        <v>Po</v>
      </c>
    </row>
    <row r="2015" spans="1:25" x14ac:dyDescent="0.3">
      <c r="A2015">
        <v>98</v>
      </c>
      <c r="B2015">
        <v>1024</v>
      </c>
      <c r="C2015" t="s">
        <v>33</v>
      </c>
      <c r="D2015" t="s">
        <v>33</v>
      </c>
      <c r="E2015">
        <f>VLOOKUP(D2015,Tabelle1!$A$2:$B$9,2,0)</f>
        <v>1</v>
      </c>
      <c r="F2015" t="s">
        <v>55</v>
      </c>
      <c r="G2015" t="s">
        <v>61</v>
      </c>
      <c r="H2015" t="str">
        <f>IF(AND(VLOOKUP(D2015,Tabelle1!$A$2:$C$9,3,0)="Uninf", G2015="yes"),"Uninf-AB",VLOOKUP(D2015,Tabelle1!$A$2:$C$9,3,0))</f>
        <v>Uninf</v>
      </c>
      <c r="I2015" t="str">
        <f t="shared" si="124"/>
        <v>Uninf_Po_1_-</v>
      </c>
      <c r="J2015">
        <v>2</v>
      </c>
      <c r="K2015">
        <v>26</v>
      </c>
      <c r="L2015">
        <v>8</v>
      </c>
      <c r="M2015" t="str">
        <f t="shared" si="125"/>
        <v>re17-8</v>
      </c>
      <c r="N2015">
        <v>14</v>
      </c>
      <c r="O2015">
        <v>0</v>
      </c>
      <c r="P2015">
        <v>60</v>
      </c>
      <c r="Q2015">
        <v>24.4</v>
      </c>
      <c r="R2015" t="s">
        <v>14</v>
      </c>
      <c r="S2015">
        <v>24</v>
      </c>
      <c r="T2015" s="4" t="s">
        <v>42</v>
      </c>
      <c r="U2015" t="s">
        <v>22</v>
      </c>
      <c r="V2015">
        <v>18.104555225801001</v>
      </c>
      <c r="W2015">
        <f t="shared" si="126"/>
        <v>18</v>
      </c>
      <c r="X2015" t="s">
        <v>59</v>
      </c>
      <c r="Y2015" t="str">
        <f t="shared" si="127"/>
        <v>Po</v>
      </c>
    </row>
    <row r="2016" spans="1:25" x14ac:dyDescent="0.3">
      <c r="A2016">
        <v>106</v>
      </c>
      <c r="B2016">
        <v>1052</v>
      </c>
      <c r="C2016" t="s">
        <v>33</v>
      </c>
      <c r="D2016" t="s">
        <v>33</v>
      </c>
      <c r="E2016">
        <f>VLOOKUP(D2016,Tabelle1!$A$2:$B$9,2,0)</f>
        <v>1</v>
      </c>
      <c r="F2016" t="s">
        <v>55</v>
      </c>
      <c r="G2016" t="s">
        <v>61</v>
      </c>
      <c r="H2016" t="str">
        <f>IF(AND(VLOOKUP(D2016,Tabelle1!$A$2:$C$9,3,0)="Uninf", G2016="yes"),"Uninf-AB",VLOOKUP(D2016,Tabelle1!$A$2:$C$9,3,0))</f>
        <v>Uninf</v>
      </c>
      <c r="I2016" t="str">
        <f t="shared" si="124"/>
        <v>Uninf_Po_1_-</v>
      </c>
      <c r="J2016">
        <v>2</v>
      </c>
      <c r="K2016">
        <v>26</v>
      </c>
      <c r="L2016">
        <v>8</v>
      </c>
      <c r="M2016" t="str">
        <f t="shared" si="125"/>
        <v>re17-8</v>
      </c>
      <c r="N2016">
        <v>14</v>
      </c>
      <c r="O2016">
        <v>0</v>
      </c>
      <c r="P2016">
        <v>60</v>
      </c>
      <c r="Q2016">
        <v>24.4</v>
      </c>
      <c r="R2016" t="s">
        <v>14</v>
      </c>
      <c r="S2016">
        <v>24</v>
      </c>
      <c r="T2016" s="4" t="s">
        <v>42</v>
      </c>
      <c r="U2016" t="s">
        <v>22</v>
      </c>
      <c r="V2016">
        <v>18.132109640295901</v>
      </c>
      <c r="W2016">
        <f t="shared" si="126"/>
        <v>18</v>
      </c>
      <c r="X2016" t="s">
        <v>59</v>
      </c>
      <c r="Y2016" t="str">
        <f t="shared" si="127"/>
        <v>Po</v>
      </c>
    </row>
    <row r="2017" spans="1:25" x14ac:dyDescent="0.3">
      <c r="A2017">
        <v>128</v>
      </c>
      <c r="B2017">
        <v>1026</v>
      </c>
      <c r="C2017" t="s">
        <v>33</v>
      </c>
      <c r="D2017" t="s">
        <v>33</v>
      </c>
      <c r="E2017">
        <f>VLOOKUP(D2017,Tabelle1!$A$2:$B$9,2,0)</f>
        <v>1</v>
      </c>
      <c r="F2017" t="s">
        <v>55</v>
      </c>
      <c r="G2017" t="s">
        <v>61</v>
      </c>
      <c r="H2017" t="str">
        <f>IF(AND(VLOOKUP(D2017,Tabelle1!$A$2:$C$9,3,0)="Uninf", G2017="yes"),"Uninf-AB",VLOOKUP(D2017,Tabelle1!$A$2:$C$9,3,0))</f>
        <v>Uninf</v>
      </c>
      <c r="I2017" t="str">
        <f t="shared" si="124"/>
        <v>Uninf_Po_1_-</v>
      </c>
      <c r="J2017">
        <v>2</v>
      </c>
      <c r="K2017">
        <v>26</v>
      </c>
      <c r="L2017">
        <v>8</v>
      </c>
      <c r="M2017" t="str">
        <f t="shared" si="125"/>
        <v>re17-8</v>
      </c>
      <c r="N2017">
        <v>14</v>
      </c>
      <c r="O2017">
        <v>0</v>
      </c>
      <c r="P2017">
        <v>60</v>
      </c>
      <c r="Q2017">
        <v>24.4</v>
      </c>
      <c r="R2017" t="s">
        <v>14</v>
      </c>
      <c r="S2017">
        <v>24</v>
      </c>
      <c r="T2017" s="4" t="s">
        <v>42</v>
      </c>
      <c r="U2017" t="s">
        <v>22</v>
      </c>
      <c r="V2017">
        <v>18.2234938559684</v>
      </c>
      <c r="W2017">
        <f t="shared" si="126"/>
        <v>18</v>
      </c>
      <c r="X2017" t="s">
        <v>59</v>
      </c>
      <c r="Y2017" t="str">
        <f t="shared" si="127"/>
        <v>Po</v>
      </c>
    </row>
    <row r="2018" spans="1:25" x14ac:dyDescent="0.3">
      <c r="A2018">
        <v>146</v>
      </c>
      <c r="B2018">
        <v>1032</v>
      </c>
      <c r="C2018" t="s">
        <v>33</v>
      </c>
      <c r="D2018" t="s">
        <v>33</v>
      </c>
      <c r="E2018">
        <f>VLOOKUP(D2018,Tabelle1!$A$2:$B$9,2,0)</f>
        <v>1</v>
      </c>
      <c r="F2018" t="s">
        <v>55</v>
      </c>
      <c r="G2018" t="s">
        <v>61</v>
      </c>
      <c r="H2018" t="str">
        <f>IF(AND(VLOOKUP(D2018,Tabelle1!$A$2:$C$9,3,0)="Uninf", G2018="yes"),"Uninf-AB",VLOOKUP(D2018,Tabelle1!$A$2:$C$9,3,0))</f>
        <v>Uninf</v>
      </c>
      <c r="I2018" t="str">
        <f t="shared" si="124"/>
        <v>Uninf_Po_1_-</v>
      </c>
      <c r="J2018">
        <v>2</v>
      </c>
      <c r="K2018">
        <v>26</v>
      </c>
      <c r="L2018">
        <v>8</v>
      </c>
      <c r="M2018" t="str">
        <f t="shared" si="125"/>
        <v>re17-8</v>
      </c>
      <c r="N2018">
        <v>14</v>
      </c>
      <c r="O2018">
        <v>0</v>
      </c>
      <c r="P2018">
        <v>60</v>
      </c>
      <c r="Q2018">
        <v>24.4</v>
      </c>
      <c r="R2018" t="s">
        <v>14</v>
      </c>
      <c r="S2018">
        <v>24</v>
      </c>
      <c r="T2018" s="4" t="s">
        <v>42</v>
      </c>
      <c r="U2018" t="s">
        <v>22</v>
      </c>
      <c r="V2018">
        <v>18.294129597526101</v>
      </c>
      <c r="W2018">
        <f t="shared" si="126"/>
        <v>18</v>
      </c>
      <c r="X2018" t="s">
        <v>59</v>
      </c>
      <c r="Y2018" t="str">
        <f t="shared" si="127"/>
        <v>Po</v>
      </c>
    </row>
    <row r="2019" spans="1:25" x14ac:dyDescent="0.3">
      <c r="A2019">
        <v>162</v>
      </c>
      <c r="B2019">
        <v>1040</v>
      </c>
      <c r="C2019" t="s">
        <v>33</v>
      </c>
      <c r="D2019" t="s">
        <v>33</v>
      </c>
      <c r="E2019">
        <f>VLOOKUP(D2019,Tabelle1!$A$2:$B$9,2,0)</f>
        <v>1</v>
      </c>
      <c r="F2019" t="s">
        <v>55</v>
      </c>
      <c r="G2019" t="s">
        <v>61</v>
      </c>
      <c r="H2019" t="str">
        <f>IF(AND(VLOOKUP(D2019,Tabelle1!$A$2:$C$9,3,0)="Uninf", G2019="yes"),"Uninf-AB",VLOOKUP(D2019,Tabelle1!$A$2:$C$9,3,0))</f>
        <v>Uninf</v>
      </c>
      <c r="I2019" t="str">
        <f t="shared" si="124"/>
        <v>Uninf_Po_1_-</v>
      </c>
      <c r="J2019">
        <v>2</v>
      </c>
      <c r="K2019">
        <v>26</v>
      </c>
      <c r="L2019">
        <v>8</v>
      </c>
      <c r="M2019" t="str">
        <f t="shared" si="125"/>
        <v>re17-8</v>
      </c>
      <c r="N2019">
        <v>14</v>
      </c>
      <c r="O2019">
        <v>0</v>
      </c>
      <c r="P2019">
        <v>60</v>
      </c>
      <c r="Q2019">
        <v>24.4</v>
      </c>
      <c r="R2019" t="s">
        <v>14</v>
      </c>
      <c r="S2019">
        <v>24</v>
      </c>
      <c r="T2019" s="4" t="s">
        <v>42</v>
      </c>
      <c r="U2019" t="s">
        <v>22</v>
      </c>
      <c r="V2019">
        <v>18.356512791942698</v>
      </c>
      <c r="W2019">
        <f t="shared" si="126"/>
        <v>18</v>
      </c>
      <c r="X2019" t="s">
        <v>59</v>
      </c>
      <c r="Y2019" t="str">
        <f t="shared" si="127"/>
        <v>Po</v>
      </c>
    </row>
    <row r="2020" spans="1:25" x14ac:dyDescent="0.3">
      <c r="A2020">
        <v>152</v>
      </c>
      <c r="B2020">
        <v>1018</v>
      </c>
      <c r="C2020" t="s">
        <v>33</v>
      </c>
      <c r="D2020" t="s">
        <v>33</v>
      </c>
      <c r="E2020">
        <f>VLOOKUP(D2020,Tabelle1!$A$2:$B$9,2,0)</f>
        <v>1</v>
      </c>
      <c r="F2020" t="s">
        <v>55</v>
      </c>
      <c r="G2020" t="s">
        <v>61</v>
      </c>
      <c r="H2020" t="str">
        <f>IF(AND(VLOOKUP(D2020,Tabelle1!$A$2:$C$9,3,0)="Uninf", G2020="yes"),"Uninf-AB",VLOOKUP(D2020,Tabelle1!$A$2:$C$9,3,0))</f>
        <v>Uninf</v>
      </c>
      <c r="I2020" t="str">
        <f t="shared" si="124"/>
        <v>Uninf_Po_1_-</v>
      </c>
      <c r="J2020">
        <v>2</v>
      </c>
      <c r="K2020">
        <v>26</v>
      </c>
      <c r="L2020">
        <v>8</v>
      </c>
      <c r="M2020" t="str">
        <f t="shared" si="125"/>
        <v>re17-8</v>
      </c>
      <c r="N2020">
        <v>14</v>
      </c>
      <c r="O2020">
        <v>0</v>
      </c>
      <c r="P2020">
        <v>60</v>
      </c>
      <c r="Q2020">
        <v>24.4</v>
      </c>
      <c r="R2020" t="s">
        <v>14</v>
      </c>
      <c r="S2020">
        <v>24</v>
      </c>
      <c r="T2020" s="4" t="s">
        <v>42</v>
      </c>
      <c r="U2020" t="s">
        <v>22</v>
      </c>
      <c r="V2020">
        <v>18.320099633187599</v>
      </c>
      <c r="W2020">
        <f t="shared" si="126"/>
        <v>18</v>
      </c>
      <c r="X2020" t="s">
        <v>59</v>
      </c>
      <c r="Y2020" t="str">
        <f t="shared" si="127"/>
        <v>Po</v>
      </c>
    </row>
    <row r="2021" spans="1:25" x14ac:dyDescent="0.3">
      <c r="A2021">
        <v>140</v>
      </c>
      <c r="B2021">
        <v>1006</v>
      </c>
      <c r="C2021" t="s">
        <v>33</v>
      </c>
      <c r="D2021" t="s">
        <v>33</v>
      </c>
      <c r="E2021">
        <f>VLOOKUP(D2021,Tabelle1!$A$2:$B$9,2,0)</f>
        <v>1</v>
      </c>
      <c r="F2021" t="s">
        <v>55</v>
      </c>
      <c r="G2021" t="s">
        <v>61</v>
      </c>
      <c r="H2021" t="str">
        <f>IF(AND(VLOOKUP(D2021,Tabelle1!$A$2:$C$9,3,0)="Uninf", G2021="yes"),"Uninf-AB",VLOOKUP(D2021,Tabelle1!$A$2:$C$9,3,0))</f>
        <v>Uninf</v>
      </c>
      <c r="I2021" t="str">
        <f t="shared" si="124"/>
        <v>Uninf_Po_1_-</v>
      </c>
      <c r="J2021">
        <v>2</v>
      </c>
      <c r="K2021">
        <v>26</v>
      </c>
      <c r="L2021">
        <v>8</v>
      </c>
      <c r="M2021" t="str">
        <f t="shared" si="125"/>
        <v>re17-8</v>
      </c>
      <c r="N2021">
        <v>14</v>
      </c>
      <c r="O2021">
        <v>0</v>
      </c>
      <c r="P2021">
        <v>60</v>
      </c>
      <c r="Q2021">
        <v>24.4</v>
      </c>
      <c r="R2021" t="s">
        <v>14</v>
      </c>
      <c r="S2021">
        <v>24</v>
      </c>
      <c r="T2021" s="4" t="s">
        <v>42</v>
      </c>
      <c r="U2021" t="s">
        <v>22</v>
      </c>
      <c r="V2021">
        <v>18.274221533053598</v>
      </c>
      <c r="W2021">
        <f t="shared" si="126"/>
        <v>18</v>
      </c>
      <c r="X2021" t="s">
        <v>59</v>
      </c>
      <c r="Y2021" t="str">
        <f t="shared" si="127"/>
        <v>Po</v>
      </c>
    </row>
    <row r="2022" spans="1:25" x14ac:dyDescent="0.3">
      <c r="A2022">
        <v>136</v>
      </c>
      <c r="B2022">
        <v>998</v>
      </c>
      <c r="C2022" t="s">
        <v>33</v>
      </c>
      <c r="D2022" t="s">
        <v>33</v>
      </c>
      <c r="E2022">
        <f>VLOOKUP(D2022,Tabelle1!$A$2:$B$9,2,0)</f>
        <v>1</v>
      </c>
      <c r="F2022" t="s">
        <v>55</v>
      </c>
      <c r="G2022" t="s">
        <v>61</v>
      </c>
      <c r="H2022" t="str">
        <f>IF(AND(VLOOKUP(D2022,Tabelle1!$A$2:$C$9,3,0)="Uninf", G2022="yes"),"Uninf-AB",VLOOKUP(D2022,Tabelle1!$A$2:$C$9,3,0))</f>
        <v>Uninf</v>
      </c>
      <c r="I2022" t="str">
        <f t="shared" si="124"/>
        <v>Uninf_Po_1_-</v>
      </c>
      <c r="J2022">
        <v>2</v>
      </c>
      <c r="K2022">
        <v>26</v>
      </c>
      <c r="L2022">
        <v>8</v>
      </c>
      <c r="M2022" t="str">
        <f t="shared" si="125"/>
        <v>re17-8</v>
      </c>
      <c r="N2022">
        <v>14</v>
      </c>
      <c r="O2022">
        <v>0</v>
      </c>
      <c r="P2022">
        <v>60</v>
      </c>
      <c r="Q2022">
        <v>24.4</v>
      </c>
      <c r="R2022" t="s">
        <v>14</v>
      </c>
      <c r="S2022">
        <v>24</v>
      </c>
      <c r="T2022" s="4" t="s">
        <v>42</v>
      </c>
      <c r="U2022" t="s">
        <v>22</v>
      </c>
      <c r="V2022">
        <v>18.2595350301278</v>
      </c>
      <c r="W2022">
        <f t="shared" si="126"/>
        <v>18</v>
      </c>
      <c r="X2022" t="s">
        <v>59</v>
      </c>
      <c r="Y2022" t="str">
        <f t="shared" si="127"/>
        <v>Po</v>
      </c>
    </row>
    <row r="2023" spans="1:25" x14ac:dyDescent="0.3">
      <c r="A2023">
        <v>180</v>
      </c>
      <c r="B2023">
        <v>1052</v>
      </c>
      <c r="C2023" t="s">
        <v>33</v>
      </c>
      <c r="D2023" t="s">
        <v>33</v>
      </c>
      <c r="E2023">
        <f>VLOOKUP(D2023,Tabelle1!$A$2:$B$9,2,0)</f>
        <v>1</v>
      </c>
      <c r="F2023" t="s">
        <v>55</v>
      </c>
      <c r="G2023" t="s">
        <v>61</v>
      </c>
      <c r="H2023" t="str">
        <f>IF(AND(VLOOKUP(D2023,Tabelle1!$A$2:$C$9,3,0)="Uninf", G2023="yes"),"Uninf-AB",VLOOKUP(D2023,Tabelle1!$A$2:$C$9,3,0))</f>
        <v>Uninf</v>
      </c>
      <c r="I2023" t="str">
        <f t="shared" si="124"/>
        <v>Uninf_Po_1_-</v>
      </c>
      <c r="J2023">
        <v>2</v>
      </c>
      <c r="K2023">
        <v>26</v>
      </c>
      <c r="L2023">
        <v>8</v>
      </c>
      <c r="M2023" t="str">
        <f t="shared" si="125"/>
        <v>re17-8</v>
      </c>
      <c r="N2023">
        <v>14</v>
      </c>
      <c r="O2023">
        <v>0</v>
      </c>
      <c r="P2023">
        <v>60</v>
      </c>
      <c r="Q2023">
        <v>24.4</v>
      </c>
      <c r="R2023" t="s">
        <v>14</v>
      </c>
      <c r="S2023">
        <v>24</v>
      </c>
      <c r="T2023" s="4" t="s">
        <v>42</v>
      </c>
      <c r="U2023" t="s">
        <v>22</v>
      </c>
      <c r="V2023">
        <v>18.426239237822099</v>
      </c>
      <c r="W2023">
        <f t="shared" si="126"/>
        <v>18</v>
      </c>
      <c r="X2023" t="s">
        <v>59</v>
      </c>
      <c r="Y2023" t="str">
        <f t="shared" si="127"/>
        <v>Po</v>
      </c>
    </row>
    <row r="2024" spans="1:25" x14ac:dyDescent="0.3">
      <c r="A2024">
        <v>190</v>
      </c>
      <c r="B2024">
        <v>1028</v>
      </c>
      <c r="C2024" t="s">
        <v>33</v>
      </c>
      <c r="D2024" t="s">
        <v>33</v>
      </c>
      <c r="E2024">
        <f>VLOOKUP(D2024,Tabelle1!$A$2:$B$9,2,0)</f>
        <v>1</v>
      </c>
      <c r="F2024" t="s">
        <v>55</v>
      </c>
      <c r="G2024" t="s">
        <v>61</v>
      </c>
      <c r="H2024" t="str">
        <f>IF(AND(VLOOKUP(D2024,Tabelle1!$A$2:$C$9,3,0)="Uninf", G2024="yes"),"Uninf-AB",VLOOKUP(D2024,Tabelle1!$A$2:$C$9,3,0))</f>
        <v>Uninf</v>
      </c>
      <c r="I2024" t="str">
        <f t="shared" si="124"/>
        <v>Uninf_Po_1_-</v>
      </c>
      <c r="J2024">
        <v>2</v>
      </c>
      <c r="K2024">
        <v>26</v>
      </c>
      <c r="L2024">
        <v>8</v>
      </c>
      <c r="M2024" t="str">
        <f t="shared" si="125"/>
        <v>re17-8</v>
      </c>
      <c r="N2024">
        <v>14</v>
      </c>
      <c r="O2024">
        <v>0</v>
      </c>
      <c r="P2024">
        <v>60</v>
      </c>
      <c r="Q2024">
        <v>24.4</v>
      </c>
      <c r="R2024" t="s">
        <v>14</v>
      </c>
      <c r="S2024">
        <v>24</v>
      </c>
      <c r="T2024" s="4" t="s">
        <v>42</v>
      </c>
      <c r="U2024" t="s">
        <v>22</v>
      </c>
      <c r="V2024">
        <v>18.469623663444398</v>
      </c>
      <c r="W2024">
        <f t="shared" si="126"/>
        <v>18</v>
      </c>
      <c r="X2024" t="s">
        <v>59</v>
      </c>
      <c r="Y2024" t="str">
        <f t="shared" si="127"/>
        <v>Po</v>
      </c>
    </row>
    <row r="2025" spans="1:25" x14ac:dyDescent="0.3">
      <c r="A2025">
        <v>204</v>
      </c>
      <c r="B2025">
        <v>1048</v>
      </c>
      <c r="C2025" t="s">
        <v>33</v>
      </c>
      <c r="D2025" t="s">
        <v>33</v>
      </c>
      <c r="E2025">
        <f>VLOOKUP(D2025,Tabelle1!$A$2:$B$9,2,0)</f>
        <v>1</v>
      </c>
      <c r="F2025" t="s">
        <v>55</v>
      </c>
      <c r="G2025" t="s">
        <v>61</v>
      </c>
      <c r="H2025" t="str">
        <f>IF(AND(VLOOKUP(D2025,Tabelle1!$A$2:$C$9,3,0)="Uninf", G2025="yes"),"Uninf-AB",VLOOKUP(D2025,Tabelle1!$A$2:$C$9,3,0))</f>
        <v>Uninf</v>
      </c>
      <c r="I2025" t="str">
        <f t="shared" si="124"/>
        <v>Uninf_Po_1_-</v>
      </c>
      <c r="J2025">
        <v>2</v>
      </c>
      <c r="K2025">
        <v>26</v>
      </c>
      <c r="L2025">
        <v>8</v>
      </c>
      <c r="M2025" t="str">
        <f t="shared" si="125"/>
        <v>re17-8</v>
      </c>
      <c r="N2025">
        <v>14</v>
      </c>
      <c r="O2025">
        <v>0</v>
      </c>
      <c r="P2025">
        <v>60</v>
      </c>
      <c r="Q2025">
        <v>24.4</v>
      </c>
      <c r="R2025" t="s">
        <v>14</v>
      </c>
      <c r="S2025">
        <v>24</v>
      </c>
      <c r="T2025" s="4" t="s">
        <v>42</v>
      </c>
      <c r="U2025" t="s">
        <v>22</v>
      </c>
      <c r="V2025">
        <v>18.522238817922499</v>
      </c>
      <c r="W2025">
        <f t="shared" si="126"/>
        <v>19</v>
      </c>
      <c r="X2025" t="s">
        <v>59</v>
      </c>
      <c r="Y2025" t="str">
        <f t="shared" si="127"/>
        <v>Po</v>
      </c>
    </row>
    <row r="2026" spans="1:25" x14ac:dyDescent="0.3">
      <c r="A2026">
        <v>212</v>
      </c>
      <c r="B2026">
        <v>1048</v>
      </c>
      <c r="C2026" t="s">
        <v>33</v>
      </c>
      <c r="D2026" t="s">
        <v>33</v>
      </c>
      <c r="E2026">
        <f>VLOOKUP(D2026,Tabelle1!$A$2:$B$9,2,0)</f>
        <v>1</v>
      </c>
      <c r="F2026" t="s">
        <v>55</v>
      </c>
      <c r="G2026" t="s">
        <v>61</v>
      </c>
      <c r="H2026" t="str">
        <f>IF(AND(VLOOKUP(D2026,Tabelle1!$A$2:$C$9,3,0)="Uninf", G2026="yes"),"Uninf-AB",VLOOKUP(D2026,Tabelle1!$A$2:$C$9,3,0))</f>
        <v>Uninf</v>
      </c>
      <c r="I2026" t="str">
        <f t="shared" si="124"/>
        <v>Uninf_Po_1_-</v>
      </c>
      <c r="J2026">
        <v>2</v>
      </c>
      <c r="K2026">
        <v>26</v>
      </c>
      <c r="L2026">
        <v>8</v>
      </c>
      <c r="M2026" t="str">
        <f t="shared" si="125"/>
        <v>re17-8</v>
      </c>
      <c r="N2026">
        <v>14</v>
      </c>
      <c r="O2026">
        <v>0</v>
      </c>
      <c r="P2026">
        <v>60</v>
      </c>
      <c r="Q2026">
        <v>24.4</v>
      </c>
      <c r="R2026" t="s">
        <v>14</v>
      </c>
      <c r="S2026">
        <v>24</v>
      </c>
      <c r="T2026" s="4" t="s">
        <v>42</v>
      </c>
      <c r="U2026" t="s">
        <v>22</v>
      </c>
      <c r="V2026">
        <v>18.5540366122496</v>
      </c>
      <c r="W2026">
        <f t="shared" si="126"/>
        <v>19</v>
      </c>
      <c r="X2026" t="s">
        <v>59</v>
      </c>
      <c r="Y2026" t="str">
        <f t="shared" si="127"/>
        <v>Po</v>
      </c>
    </row>
    <row r="2027" spans="1:25" x14ac:dyDescent="0.3">
      <c r="A2027">
        <v>228</v>
      </c>
      <c r="B2027">
        <v>1052</v>
      </c>
      <c r="C2027" t="s">
        <v>33</v>
      </c>
      <c r="D2027" t="s">
        <v>33</v>
      </c>
      <c r="E2027">
        <f>VLOOKUP(D2027,Tabelle1!$A$2:$B$9,2,0)</f>
        <v>1</v>
      </c>
      <c r="F2027" t="s">
        <v>55</v>
      </c>
      <c r="G2027" t="s">
        <v>61</v>
      </c>
      <c r="H2027" t="str">
        <f>IF(AND(VLOOKUP(D2027,Tabelle1!$A$2:$C$9,3,0)="Uninf", G2027="yes"),"Uninf-AB",VLOOKUP(D2027,Tabelle1!$A$2:$C$9,3,0))</f>
        <v>Uninf</v>
      </c>
      <c r="I2027" t="str">
        <f t="shared" si="124"/>
        <v>Uninf_Po_1_-</v>
      </c>
      <c r="J2027">
        <v>2</v>
      </c>
      <c r="K2027">
        <v>26</v>
      </c>
      <c r="L2027">
        <v>8</v>
      </c>
      <c r="M2027" t="str">
        <f t="shared" si="125"/>
        <v>re17-8</v>
      </c>
      <c r="N2027">
        <v>14</v>
      </c>
      <c r="O2027">
        <v>0</v>
      </c>
      <c r="P2027">
        <v>60</v>
      </c>
      <c r="Q2027">
        <v>24.4</v>
      </c>
      <c r="R2027" t="s">
        <v>14</v>
      </c>
      <c r="S2027">
        <v>24</v>
      </c>
      <c r="T2027" s="4" t="s">
        <v>42</v>
      </c>
      <c r="U2027" t="s">
        <v>22</v>
      </c>
      <c r="V2027">
        <v>18.617026003785</v>
      </c>
      <c r="W2027">
        <f t="shared" si="126"/>
        <v>19</v>
      </c>
      <c r="X2027" t="s">
        <v>59</v>
      </c>
      <c r="Y2027" t="str">
        <f t="shared" si="127"/>
        <v>Po</v>
      </c>
    </row>
    <row r="2028" spans="1:25" x14ac:dyDescent="0.3">
      <c r="A2028">
        <v>246</v>
      </c>
      <c r="B2028">
        <v>1048</v>
      </c>
      <c r="C2028" t="s">
        <v>33</v>
      </c>
      <c r="D2028" t="s">
        <v>33</v>
      </c>
      <c r="E2028">
        <f>VLOOKUP(D2028,Tabelle1!$A$2:$B$9,2,0)</f>
        <v>1</v>
      </c>
      <c r="F2028" t="s">
        <v>55</v>
      </c>
      <c r="G2028" t="s">
        <v>61</v>
      </c>
      <c r="H2028" t="str">
        <f>IF(AND(VLOOKUP(D2028,Tabelle1!$A$2:$C$9,3,0)="Uninf", G2028="yes"),"Uninf-AB",VLOOKUP(D2028,Tabelle1!$A$2:$C$9,3,0))</f>
        <v>Uninf</v>
      </c>
      <c r="I2028" t="str">
        <f t="shared" si="124"/>
        <v>Uninf_Po_1_-</v>
      </c>
      <c r="J2028">
        <v>2</v>
      </c>
      <c r="K2028">
        <v>26</v>
      </c>
      <c r="L2028">
        <v>8</v>
      </c>
      <c r="M2028" t="str">
        <f t="shared" si="125"/>
        <v>re17-8</v>
      </c>
      <c r="N2028">
        <v>14</v>
      </c>
      <c r="O2028">
        <v>0</v>
      </c>
      <c r="P2028">
        <v>60</v>
      </c>
      <c r="Q2028">
        <v>24.4</v>
      </c>
      <c r="R2028" t="s">
        <v>14</v>
      </c>
      <c r="S2028">
        <v>24</v>
      </c>
      <c r="T2028" s="4" t="s">
        <v>42</v>
      </c>
      <c r="U2028" t="s">
        <v>22</v>
      </c>
      <c r="V2028">
        <v>18.689177238140001</v>
      </c>
      <c r="W2028">
        <f t="shared" si="126"/>
        <v>19</v>
      </c>
      <c r="X2028" t="s">
        <v>59</v>
      </c>
      <c r="Y2028" t="str">
        <f t="shared" si="127"/>
        <v>Po</v>
      </c>
    </row>
    <row r="2029" spans="1:25" x14ac:dyDescent="0.3">
      <c r="A2029">
        <v>238</v>
      </c>
      <c r="B2029">
        <v>1036</v>
      </c>
      <c r="C2029" t="s">
        <v>33</v>
      </c>
      <c r="D2029" t="s">
        <v>33</v>
      </c>
      <c r="E2029">
        <f>VLOOKUP(D2029,Tabelle1!$A$2:$B$9,2,0)</f>
        <v>1</v>
      </c>
      <c r="F2029" t="s">
        <v>55</v>
      </c>
      <c r="G2029" t="s">
        <v>61</v>
      </c>
      <c r="H2029" t="str">
        <f>IF(AND(VLOOKUP(D2029,Tabelle1!$A$2:$C$9,3,0)="Uninf", G2029="yes"),"Uninf-AB",VLOOKUP(D2029,Tabelle1!$A$2:$C$9,3,0))</f>
        <v>Uninf</v>
      </c>
      <c r="I2029" t="str">
        <f t="shared" si="124"/>
        <v>Uninf_Po_1_-</v>
      </c>
      <c r="J2029">
        <v>2</v>
      </c>
      <c r="K2029">
        <v>26</v>
      </c>
      <c r="L2029">
        <v>8</v>
      </c>
      <c r="M2029" t="str">
        <f t="shared" si="125"/>
        <v>re17-8</v>
      </c>
      <c r="N2029">
        <v>14</v>
      </c>
      <c r="O2029">
        <v>0</v>
      </c>
      <c r="P2029">
        <v>60</v>
      </c>
      <c r="Q2029">
        <v>24.4</v>
      </c>
      <c r="R2029" t="s">
        <v>14</v>
      </c>
      <c r="S2029">
        <v>24</v>
      </c>
      <c r="T2029" s="4" t="s">
        <v>42</v>
      </c>
      <c r="U2029" t="s">
        <v>22</v>
      </c>
      <c r="V2029">
        <v>18.659198035169499</v>
      </c>
      <c r="W2029">
        <f t="shared" si="126"/>
        <v>19</v>
      </c>
      <c r="X2029" t="s">
        <v>59</v>
      </c>
      <c r="Y2029" t="str">
        <f t="shared" si="127"/>
        <v>Po</v>
      </c>
    </row>
    <row r="2030" spans="1:25" x14ac:dyDescent="0.3">
      <c r="A2030">
        <v>272</v>
      </c>
      <c r="B2030">
        <v>1044</v>
      </c>
      <c r="C2030" t="s">
        <v>33</v>
      </c>
      <c r="D2030" t="s">
        <v>33</v>
      </c>
      <c r="E2030">
        <f>VLOOKUP(D2030,Tabelle1!$A$2:$B$9,2,0)</f>
        <v>1</v>
      </c>
      <c r="F2030" t="s">
        <v>55</v>
      </c>
      <c r="G2030" t="s">
        <v>61</v>
      </c>
      <c r="H2030" t="str">
        <f>IF(AND(VLOOKUP(D2030,Tabelle1!$A$2:$C$9,3,0)="Uninf", G2030="yes"),"Uninf-AB",VLOOKUP(D2030,Tabelle1!$A$2:$C$9,3,0))</f>
        <v>Uninf</v>
      </c>
      <c r="I2030" t="str">
        <f t="shared" si="124"/>
        <v>Uninf_Po_1_-</v>
      </c>
      <c r="J2030">
        <v>2</v>
      </c>
      <c r="K2030">
        <v>26</v>
      </c>
      <c r="L2030">
        <v>8</v>
      </c>
      <c r="M2030" t="str">
        <f t="shared" si="125"/>
        <v>re17-8</v>
      </c>
      <c r="N2030">
        <v>14</v>
      </c>
      <c r="O2030">
        <v>0</v>
      </c>
      <c r="P2030">
        <v>60</v>
      </c>
      <c r="Q2030">
        <v>24.4</v>
      </c>
      <c r="R2030" t="s">
        <v>14</v>
      </c>
      <c r="S2030">
        <v>24</v>
      </c>
      <c r="T2030" s="4" t="s">
        <v>42</v>
      </c>
      <c r="U2030" t="s">
        <v>22</v>
      </c>
      <c r="V2030">
        <v>18.793126266822199</v>
      </c>
      <c r="W2030">
        <f t="shared" si="126"/>
        <v>19</v>
      </c>
      <c r="X2030" t="s">
        <v>59</v>
      </c>
      <c r="Y2030" t="str">
        <f t="shared" si="127"/>
        <v>Po</v>
      </c>
    </row>
    <row r="2031" spans="1:25" x14ac:dyDescent="0.3">
      <c r="A2031">
        <v>272</v>
      </c>
      <c r="B2031">
        <v>1018</v>
      </c>
      <c r="C2031" t="s">
        <v>33</v>
      </c>
      <c r="D2031" t="s">
        <v>33</v>
      </c>
      <c r="E2031">
        <f>VLOOKUP(D2031,Tabelle1!$A$2:$B$9,2,0)</f>
        <v>1</v>
      </c>
      <c r="F2031" t="s">
        <v>55</v>
      </c>
      <c r="G2031" t="s">
        <v>61</v>
      </c>
      <c r="H2031" t="str">
        <f>IF(AND(VLOOKUP(D2031,Tabelle1!$A$2:$C$9,3,0)="Uninf", G2031="yes"),"Uninf-AB",VLOOKUP(D2031,Tabelle1!$A$2:$C$9,3,0))</f>
        <v>Uninf</v>
      </c>
      <c r="I2031" t="str">
        <f t="shared" si="124"/>
        <v>Uninf_Po_1_-</v>
      </c>
      <c r="J2031">
        <v>2</v>
      </c>
      <c r="K2031">
        <v>26</v>
      </c>
      <c r="L2031">
        <v>8</v>
      </c>
      <c r="M2031" t="str">
        <f t="shared" si="125"/>
        <v>re17-8</v>
      </c>
      <c r="N2031">
        <v>14</v>
      </c>
      <c r="O2031">
        <v>0</v>
      </c>
      <c r="P2031">
        <v>60</v>
      </c>
      <c r="Q2031">
        <v>24.4</v>
      </c>
      <c r="R2031" t="s">
        <v>14</v>
      </c>
      <c r="S2031">
        <v>24</v>
      </c>
      <c r="T2031" s="4" t="s">
        <v>42</v>
      </c>
      <c r="U2031" t="s">
        <v>22</v>
      </c>
      <c r="V2031">
        <v>18.797066548095</v>
      </c>
      <c r="W2031">
        <f t="shared" si="126"/>
        <v>19</v>
      </c>
      <c r="X2031" t="s">
        <v>59</v>
      </c>
      <c r="Y2031" t="str">
        <f t="shared" si="127"/>
        <v>Po</v>
      </c>
    </row>
    <row r="2032" spans="1:25" x14ac:dyDescent="0.3">
      <c r="A2032">
        <v>242</v>
      </c>
      <c r="B2032">
        <v>1016</v>
      </c>
      <c r="C2032" t="s">
        <v>33</v>
      </c>
      <c r="D2032" t="s">
        <v>33</v>
      </c>
      <c r="E2032">
        <f>VLOOKUP(D2032,Tabelle1!$A$2:$B$9,2,0)</f>
        <v>1</v>
      </c>
      <c r="F2032" t="s">
        <v>55</v>
      </c>
      <c r="G2032" t="s">
        <v>61</v>
      </c>
      <c r="H2032" t="str">
        <f>IF(AND(VLOOKUP(D2032,Tabelle1!$A$2:$C$9,3,0)="Uninf", G2032="yes"),"Uninf-AB",VLOOKUP(D2032,Tabelle1!$A$2:$C$9,3,0))</f>
        <v>Uninf</v>
      </c>
      <c r="I2032" t="str">
        <f t="shared" si="124"/>
        <v>Uninf_Po_1_-</v>
      </c>
      <c r="J2032">
        <v>2</v>
      </c>
      <c r="K2032">
        <v>26</v>
      </c>
      <c r="L2032">
        <v>8</v>
      </c>
      <c r="M2032" t="str">
        <f t="shared" si="125"/>
        <v>re17-8</v>
      </c>
      <c r="N2032">
        <v>14</v>
      </c>
      <c r="O2032">
        <v>0</v>
      </c>
      <c r="P2032">
        <v>60</v>
      </c>
      <c r="Q2032">
        <v>24.4</v>
      </c>
      <c r="R2032" t="s">
        <v>14</v>
      </c>
      <c r="S2032">
        <v>24</v>
      </c>
      <c r="T2032" s="4" t="s">
        <v>42</v>
      </c>
      <c r="U2032" t="s">
        <v>22</v>
      </c>
      <c r="V2032">
        <v>18.678127917927601</v>
      </c>
      <c r="W2032">
        <f t="shared" si="126"/>
        <v>19</v>
      </c>
      <c r="X2032" t="s">
        <v>59</v>
      </c>
      <c r="Y2032" t="str">
        <f t="shared" si="127"/>
        <v>Po</v>
      </c>
    </row>
    <row r="2033" spans="1:25" x14ac:dyDescent="0.3">
      <c r="A2033">
        <v>238</v>
      </c>
      <c r="B2033">
        <v>1002</v>
      </c>
      <c r="C2033" t="s">
        <v>33</v>
      </c>
      <c r="D2033" t="s">
        <v>33</v>
      </c>
      <c r="E2033">
        <f>VLOOKUP(D2033,Tabelle1!$A$2:$B$9,2,0)</f>
        <v>1</v>
      </c>
      <c r="F2033" t="s">
        <v>55</v>
      </c>
      <c r="G2033" t="s">
        <v>61</v>
      </c>
      <c r="H2033" t="str">
        <f>IF(AND(VLOOKUP(D2033,Tabelle1!$A$2:$C$9,3,0)="Uninf", G2033="yes"),"Uninf-AB",VLOOKUP(D2033,Tabelle1!$A$2:$C$9,3,0))</f>
        <v>Uninf</v>
      </c>
      <c r="I2033" t="str">
        <f t="shared" si="124"/>
        <v>Uninf_Po_1_-</v>
      </c>
      <c r="J2033">
        <v>2</v>
      </c>
      <c r="K2033">
        <v>26</v>
      </c>
      <c r="L2033">
        <v>8</v>
      </c>
      <c r="M2033" t="str">
        <f t="shared" si="125"/>
        <v>re17-8</v>
      </c>
      <c r="N2033">
        <v>14</v>
      </c>
      <c r="O2033">
        <v>0</v>
      </c>
      <c r="P2033">
        <v>60</v>
      </c>
      <c r="Q2033">
        <v>24.4</v>
      </c>
      <c r="R2033" t="s">
        <v>14</v>
      </c>
      <c r="S2033">
        <v>24</v>
      </c>
      <c r="T2033" s="4" t="s">
        <v>42</v>
      </c>
      <c r="U2033" t="s">
        <v>22</v>
      </c>
      <c r="V2033">
        <v>18.6643507106801</v>
      </c>
      <c r="W2033">
        <f t="shared" si="126"/>
        <v>19</v>
      </c>
      <c r="X2033" t="s">
        <v>59</v>
      </c>
      <c r="Y2033" t="str">
        <f t="shared" si="127"/>
        <v>Po</v>
      </c>
    </row>
    <row r="2034" spans="1:25" x14ac:dyDescent="0.3">
      <c r="A2034">
        <v>300</v>
      </c>
      <c r="B2034">
        <v>1024</v>
      </c>
      <c r="C2034" t="s">
        <v>33</v>
      </c>
      <c r="D2034" t="s">
        <v>33</v>
      </c>
      <c r="E2034">
        <f>VLOOKUP(D2034,Tabelle1!$A$2:$B$9,2,0)</f>
        <v>1</v>
      </c>
      <c r="F2034" t="s">
        <v>55</v>
      </c>
      <c r="G2034" t="s">
        <v>61</v>
      </c>
      <c r="H2034" t="str">
        <f>IF(AND(VLOOKUP(D2034,Tabelle1!$A$2:$C$9,3,0)="Uninf", G2034="yes"),"Uninf-AB",VLOOKUP(D2034,Tabelle1!$A$2:$C$9,3,0))</f>
        <v>Uninf</v>
      </c>
      <c r="I2034" t="str">
        <f t="shared" si="124"/>
        <v>Uninf_Po_1_-</v>
      </c>
      <c r="J2034">
        <v>2</v>
      </c>
      <c r="K2034">
        <v>26</v>
      </c>
      <c r="L2034">
        <v>8</v>
      </c>
      <c r="M2034" t="str">
        <f t="shared" si="125"/>
        <v>re17-8</v>
      </c>
      <c r="N2034">
        <v>14</v>
      </c>
      <c r="O2034">
        <v>0</v>
      </c>
      <c r="P2034">
        <v>60</v>
      </c>
      <c r="Q2034">
        <v>24.4</v>
      </c>
      <c r="R2034" t="s">
        <v>14</v>
      </c>
      <c r="S2034">
        <v>24</v>
      </c>
      <c r="T2034" s="4" t="s">
        <v>42</v>
      </c>
      <c r="U2034" t="s">
        <v>22</v>
      </c>
      <c r="V2034">
        <v>18.907449532561699</v>
      </c>
      <c r="W2034">
        <f t="shared" si="126"/>
        <v>19</v>
      </c>
      <c r="X2034" t="s">
        <v>59</v>
      </c>
      <c r="Y2034" t="str">
        <f t="shared" si="127"/>
        <v>Po</v>
      </c>
    </row>
    <row r="2035" spans="1:25" x14ac:dyDescent="0.3">
      <c r="A2035">
        <v>344</v>
      </c>
      <c r="B2035">
        <v>992</v>
      </c>
      <c r="C2035" t="s">
        <v>33</v>
      </c>
      <c r="D2035" t="s">
        <v>33</v>
      </c>
      <c r="E2035">
        <f>VLOOKUP(D2035,Tabelle1!$A$2:$B$9,2,0)</f>
        <v>1</v>
      </c>
      <c r="F2035" t="s">
        <v>55</v>
      </c>
      <c r="G2035" t="s">
        <v>61</v>
      </c>
      <c r="H2035" t="str">
        <f>IF(AND(VLOOKUP(D2035,Tabelle1!$A$2:$C$9,3,0)="Uninf", G2035="yes"),"Uninf-AB",VLOOKUP(D2035,Tabelle1!$A$2:$C$9,3,0))</f>
        <v>Uninf</v>
      </c>
      <c r="I2035" t="str">
        <f t="shared" si="124"/>
        <v>Uninf_Po_1_-</v>
      </c>
      <c r="J2035">
        <v>2</v>
      </c>
      <c r="K2035">
        <v>26</v>
      </c>
      <c r="L2035">
        <v>8</v>
      </c>
      <c r="M2035" t="str">
        <f t="shared" si="125"/>
        <v>re17-8</v>
      </c>
      <c r="N2035">
        <v>14</v>
      </c>
      <c r="O2035">
        <v>0</v>
      </c>
      <c r="P2035">
        <v>60</v>
      </c>
      <c r="Q2035">
        <v>24.4</v>
      </c>
      <c r="R2035" t="s">
        <v>14</v>
      </c>
      <c r="S2035">
        <v>24</v>
      </c>
      <c r="T2035" s="4" t="s">
        <v>42</v>
      </c>
      <c r="U2035" t="s">
        <v>22</v>
      </c>
      <c r="V2035">
        <v>19.087186978312101</v>
      </c>
      <c r="W2035">
        <f t="shared" si="126"/>
        <v>19</v>
      </c>
      <c r="X2035" t="s">
        <v>59</v>
      </c>
      <c r="Y2035" t="str">
        <f t="shared" si="127"/>
        <v>Po</v>
      </c>
    </row>
    <row r="2036" spans="1:25" x14ac:dyDescent="0.3">
      <c r="A2036">
        <v>354</v>
      </c>
      <c r="B2036">
        <v>1018</v>
      </c>
      <c r="C2036" t="s">
        <v>33</v>
      </c>
      <c r="D2036" t="s">
        <v>33</v>
      </c>
      <c r="E2036">
        <f>VLOOKUP(D2036,Tabelle1!$A$2:$B$9,2,0)</f>
        <v>1</v>
      </c>
      <c r="F2036" t="s">
        <v>55</v>
      </c>
      <c r="G2036" t="s">
        <v>61</v>
      </c>
      <c r="H2036" t="str">
        <f>IF(AND(VLOOKUP(D2036,Tabelle1!$A$2:$C$9,3,0)="Uninf", G2036="yes"),"Uninf-AB",VLOOKUP(D2036,Tabelle1!$A$2:$C$9,3,0))</f>
        <v>Uninf</v>
      </c>
      <c r="I2036" t="str">
        <f t="shared" si="124"/>
        <v>Uninf_Po_1_-</v>
      </c>
      <c r="J2036">
        <v>2</v>
      </c>
      <c r="K2036">
        <v>26</v>
      </c>
      <c r="L2036">
        <v>8</v>
      </c>
      <c r="M2036" t="str">
        <f t="shared" si="125"/>
        <v>re17-8</v>
      </c>
      <c r="N2036">
        <v>14</v>
      </c>
      <c r="O2036">
        <v>0</v>
      </c>
      <c r="P2036">
        <v>60</v>
      </c>
      <c r="Q2036">
        <v>24.4</v>
      </c>
      <c r="R2036" t="s">
        <v>14</v>
      </c>
      <c r="S2036">
        <v>24</v>
      </c>
      <c r="T2036" s="4" t="s">
        <v>42</v>
      </c>
      <c r="U2036" t="s">
        <v>22</v>
      </c>
      <c r="V2036">
        <v>19.122993939948302</v>
      </c>
      <c r="W2036">
        <f t="shared" si="126"/>
        <v>19</v>
      </c>
      <c r="X2036" t="s">
        <v>59</v>
      </c>
      <c r="Y2036" t="str">
        <f t="shared" si="127"/>
        <v>Po</v>
      </c>
    </row>
    <row r="2037" spans="1:25" x14ac:dyDescent="0.3">
      <c r="A2037">
        <v>384</v>
      </c>
      <c r="B2037">
        <v>1018</v>
      </c>
      <c r="C2037" t="s">
        <v>33</v>
      </c>
      <c r="D2037" t="s">
        <v>33</v>
      </c>
      <c r="E2037">
        <f>VLOOKUP(D2037,Tabelle1!$A$2:$B$9,2,0)</f>
        <v>1</v>
      </c>
      <c r="F2037" t="s">
        <v>55</v>
      </c>
      <c r="G2037" t="s">
        <v>61</v>
      </c>
      <c r="H2037" t="str">
        <f>IF(AND(VLOOKUP(D2037,Tabelle1!$A$2:$C$9,3,0)="Uninf", G2037="yes"),"Uninf-AB",VLOOKUP(D2037,Tabelle1!$A$2:$C$9,3,0))</f>
        <v>Uninf</v>
      </c>
      <c r="I2037" t="str">
        <f t="shared" si="124"/>
        <v>Uninf_Po_1_-</v>
      </c>
      <c r="J2037">
        <v>2</v>
      </c>
      <c r="K2037">
        <v>26</v>
      </c>
      <c r="L2037">
        <v>8</v>
      </c>
      <c r="M2037" t="str">
        <f t="shared" si="125"/>
        <v>re17-8</v>
      </c>
      <c r="N2037">
        <v>14</v>
      </c>
      <c r="O2037">
        <v>0</v>
      </c>
      <c r="P2037">
        <v>60</v>
      </c>
      <c r="Q2037">
        <v>24.4</v>
      </c>
      <c r="R2037" t="s">
        <v>14</v>
      </c>
      <c r="S2037">
        <v>24</v>
      </c>
      <c r="T2037" s="4" t="s">
        <v>42</v>
      </c>
      <c r="U2037" t="s">
        <v>22</v>
      </c>
      <c r="V2037">
        <v>19.2422356686751</v>
      </c>
      <c r="W2037">
        <f t="shared" si="126"/>
        <v>19</v>
      </c>
      <c r="X2037" t="s">
        <v>59</v>
      </c>
      <c r="Y2037" t="str">
        <f t="shared" si="127"/>
        <v>Po</v>
      </c>
    </row>
    <row r="2038" spans="1:25" x14ac:dyDescent="0.3">
      <c r="A2038">
        <v>406</v>
      </c>
      <c r="B2038">
        <v>1014</v>
      </c>
      <c r="C2038" t="s">
        <v>33</v>
      </c>
      <c r="D2038" t="s">
        <v>33</v>
      </c>
      <c r="E2038">
        <f>VLOOKUP(D2038,Tabelle1!$A$2:$B$9,2,0)</f>
        <v>1</v>
      </c>
      <c r="F2038" t="s">
        <v>55</v>
      </c>
      <c r="G2038" t="s">
        <v>61</v>
      </c>
      <c r="H2038" t="str">
        <f>IF(AND(VLOOKUP(D2038,Tabelle1!$A$2:$C$9,3,0)="Uninf", G2038="yes"),"Uninf-AB",VLOOKUP(D2038,Tabelle1!$A$2:$C$9,3,0))</f>
        <v>Uninf</v>
      </c>
      <c r="I2038" t="str">
        <f t="shared" si="124"/>
        <v>Uninf_Po_1_-</v>
      </c>
      <c r="J2038">
        <v>2</v>
      </c>
      <c r="K2038">
        <v>26</v>
      </c>
      <c r="L2038">
        <v>8</v>
      </c>
      <c r="M2038" t="str">
        <f t="shared" si="125"/>
        <v>re17-8</v>
      </c>
      <c r="N2038">
        <v>14</v>
      </c>
      <c r="O2038">
        <v>0</v>
      </c>
      <c r="P2038">
        <v>60</v>
      </c>
      <c r="Q2038">
        <v>24.4</v>
      </c>
      <c r="R2038" t="s">
        <v>14</v>
      </c>
      <c r="S2038">
        <v>24</v>
      </c>
      <c r="T2038" s="4" t="s">
        <v>42</v>
      </c>
      <c r="U2038" t="s">
        <v>22</v>
      </c>
      <c r="V2038">
        <v>19.3302858001937</v>
      </c>
      <c r="W2038">
        <f t="shared" si="126"/>
        <v>19</v>
      </c>
      <c r="X2038" t="s">
        <v>59</v>
      </c>
      <c r="Y2038" t="str">
        <f t="shared" si="127"/>
        <v>Po</v>
      </c>
    </row>
    <row r="2039" spans="1:25" x14ac:dyDescent="0.3">
      <c r="A2039">
        <v>402</v>
      </c>
      <c r="B2039">
        <v>990</v>
      </c>
      <c r="C2039" t="s">
        <v>33</v>
      </c>
      <c r="D2039" t="s">
        <v>33</v>
      </c>
      <c r="E2039">
        <f>VLOOKUP(D2039,Tabelle1!$A$2:$B$9,2,0)</f>
        <v>1</v>
      </c>
      <c r="F2039" t="s">
        <v>55</v>
      </c>
      <c r="G2039" t="s">
        <v>61</v>
      </c>
      <c r="H2039" t="str">
        <f>IF(AND(VLOOKUP(D2039,Tabelle1!$A$2:$C$9,3,0)="Uninf", G2039="yes"),"Uninf-AB",VLOOKUP(D2039,Tabelle1!$A$2:$C$9,3,0))</f>
        <v>Uninf</v>
      </c>
      <c r="I2039" t="str">
        <f t="shared" si="124"/>
        <v>Uninf_Po_1_-</v>
      </c>
      <c r="J2039">
        <v>2</v>
      </c>
      <c r="K2039">
        <v>26</v>
      </c>
      <c r="L2039">
        <v>8</v>
      </c>
      <c r="M2039" t="str">
        <f t="shared" si="125"/>
        <v>re17-8</v>
      </c>
      <c r="N2039">
        <v>14</v>
      </c>
      <c r="O2039">
        <v>0</v>
      </c>
      <c r="P2039">
        <v>60</v>
      </c>
      <c r="Q2039">
        <v>24.4</v>
      </c>
      <c r="R2039" t="s">
        <v>14</v>
      </c>
      <c r="S2039">
        <v>24</v>
      </c>
      <c r="T2039" s="4" t="s">
        <v>42</v>
      </c>
      <c r="U2039" t="s">
        <v>22</v>
      </c>
      <c r="V2039">
        <v>19.318024085743499</v>
      </c>
      <c r="W2039">
        <f t="shared" si="126"/>
        <v>19</v>
      </c>
      <c r="X2039" t="s">
        <v>59</v>
      </c>
      <c r="Y2039" t="str">
        <f t="shared" si="127"/>
        <v>Po</v>
      </c>
    </row>
    <row r="2040" spans="1:25" x14ac:dyDescent="0.3">
      <c r="A2040">
        <v>432</v>
      </c>
      <c r="B2040">
        <v>1020</v>
      </c>
      <c r="C2040" t="s">
        <v>33</v>
      </c>
      <c r="D2040" t="s">
        <v>33</v>
      </c>
      <c r="E2040">
        <f>VLOOKUP(D2040,Tabelle1!$A$2:$B$9,2,0)</f>
        <v>1</v>
      </c>
      <c r="F2040" t="s">
        <v>55</v>
      </c>
      <c r="G2040" t="s">
        <v>61</v>
      </c>
      <c r="H2040" t="str">
        <f>IF(AND(VLOOKUP(D2040,Tabelle1!$A$2:$C$9,3,0)="Uninf", G2040="yes"),"Uninf-AB",VLOOKUP(D2040,Tabelle1!$A$2:$C$9,3,0))</f>
        <v>Uninf</v>
      </c>
      <c r="I2040" t="str">
        <f t="shared" si="124"/>
        <v>Uninf_Po_1_-</v>
      </c>
      <c r="J2040">
        <v>2</v>
      </c>
      <c r="K2040">
        <v>26</v>
      </c>
      <c r="L2040">
        <v>8</v>
      </c>
      <c r="M2040" t="str">
        <f t="shared" si="125"/>
        <v>re17-8</v>
      </c>
      <c r="N2040">
        <v>14</v>
      </c>
      <c r="O2040">
        <v>0</v>
      </c>
      <c r="P2040">
        <v>60</v>
      </c>
      <c r="Q2040">
        <v>24.4</v>
      </c>
      <c r="R2040" t="s">
        <v>14</v>
      </c>
      <c r="S2040">
        <v>24</v>
      </c>
      <c r="T2040" s="4" t="s">
        <v>42</v>
      </c>
      <c r="U2040" t="s">
        <v>22</v>
      </c>
      <c r="V2040">
        <v>19.432719336078598</v>
      </c>
      <c r="W2040">
        <f t="shared" si="126"/>
        <v>19</v>
      </c>
      <c r="X2040" t="s">
        <v>59</v>
      </c>
      <c r="Y2040" t="str">
        <f t="shared" si="127"/>
        <v>Po</v>
      </c>
    </row>
    <row r="2041" spans="1:25" x14ac:dyDescent="0.3">
      <c r="A2041">
        <v>624</v>
      </c>
      <c r="B2041">
        <v>994</v>
      </c>
      <c r="C2041" t="s">
        <v>33</v>
      </c>
      <c r="D2041" t="s">
        <v>33</v>
      </c>
      <c r="E2041">
        <f>VLOOKUP(D2041,Tabelle1!$A$2:$B$9,2,0)</f>
        <v>1</v>
      </c>
      <c r="F2041" t="s">
        <v>55</v>
      </c>
      <c r="G2041" t="s">
        <v>61</v>
      </c>
      <c r="H2041" t="str">
        <f>IF(AND(VLOOKUP(D2041,Tabelle1!$A$2:$C$9,3,0)="Uninf", G2041="yes"),"Uninf-AB",VLOOKUP(D2041,Tabelle1!$A$2:$C$9,3,0))</f>
        <v>Uninf</v>
      </c>
      <c r="I2041" t="str">
        <f t="shared" si="124"/>
        <v>Uninf_Po_1_-</v>
      </c>
      <c r="J2041">
        <v>2</v>
      </c>
      <c r="K2041">
        <v>26</v>
      </c>
      <c r="L2041">
        <v>8</v>
      </c>
      <c r="M2041" t="str">
        <f t="shared" si="125"/>
        <v>re17-8</v>
      </c>
      <c r="N2041">
        <v>14</v>
      </c>
      <c r="O2041">
        <v>0</v>
      </c>
      <c r="P2041">
        <v>60</v>
      </c>
      <c r="Q2041">
        <v>24.4</v>
      </c>
      <c r="R2041" t="s">
        <v>14</v>
      </c>
      <c r="S2041">
        <v>24</v>
      </c>
      <c r="T2041" s="4" t="s">
        <v>42</v>
      </c>
      <c r="U2041" t="s">
        <v>22</v>
      </c>
      <c r="V2041">
        <v>20.1998066812031</v>
      </c>
      <c r="W2041">
        <f t="shared" si="126"/>
        <v>20</v>
      </c>
      <c r="X2041" t="s">
        <v>59</v>
      </c>
      <c r="Y2041" t="str">
        <f t="shared" si="127"/>
        <v>Po</v>
      </c>
    </row>
    <row r="2042" spans="1:25" x14ac:dyDescent="0.3">
      <c r="A2042">
        <v>860</v>
      </c>
      <c r="B2042">
        <v>1018</v>
      </c>
      <c r="C2042" t="s">
        <v>33</v>
      </c>
      <c r="D2042" t="s">
        <v>33</v>
      </c>
      <c r="E2042">
        <f>VLOOKUP(D2042,Tabelle1!$A$2:$B$9,2,0)</f>
        <v>1</v>
      </c>
      <c r="F2042" t="s">
        <v>55</v>
      </c>
      <c r="G2042" t="s">
        <v>61</v>
      </c>
      <c r="H2042" t="str">
        <f>IF(AND(VLOOKUP(D2042,Tabelle1!$A$2:$C$9,3,0)="Uninf", G2042="yes"),"Uninf-AB",VLOOKUP(D2042,Tabelle1!$A$2:$C$9,3,0))</f>
        <v>Uninf</v>
      </c>
      <c r="I2042" t="str">
        <f t="shared" si="124"/>
        <v>Uninf_Po_1_-</v>
      </c>
      <c r="J2042">
        <v>2</v>
      </c>
      <c r="K2042">
        <v>26</v>
      </c>
      <c r="L2042">
        <v>8</v>
      </c>
      <c r="M2042" t="str">
        <f t="shared" si="125"/>
        <v>re17-8</v>
      </c>
      <c r="N2042">
        <v>14</v>
      </c>
      <c r="O2042">
        <v>0</v>
      </c>
      <c r="P2042">
        <v>60</v>
      </c>
      <c r="Q2042">
        <v>24.4</v>
      </c>
      <c r="R2042" t="s">
        <v>14</v>
      </c>
      <c r="S2042">
        <v>24</v>
      </c>
      <c r="T2042" s="4" t="s">
        <v>42</v>
      </c>
      <c r="U2042" t="s">
        <v>22</v>
      </c>
      <c r="V2042">
        <v>21.134204431140901</v>
      </c>
      <c r="W2042">
        <f t="shared" si="126"/>
        <v>21</v>
      </c>
      <c r="X2042" t="s">
        <v>59</v>
      </c>
      <c r="Y2042" t="str">
        <f t="shared" si="127"/>
        <v>Po</v>
      </c>
    </row>
    <row r="2043" spans="1:25" x14ac:dyDescent="0.3">
      <c r="A2043">
        <v>866</v>
      </c>
      <c r="B2043">
        <v>986</v>
      </c>
      <c r="C2043" t="s">
        <v>33</v>
      </c>
      <c r="D2043" t="s">
        <v>33</v>
      </c>
      <c r="E2043">
        <f>VLOOKUP(D2043,Tabelle1!$A$2:$B$9,2,0)</f>
        <v>1</v>
      </c>
      <c r="F2043" t="s">
        <v>55</v>
      </c>
      <c r="G2043" t="s">
        <v>61</v>
      </c>
      <c r="H2043" t="str">
        <f>IF(AND(VLOOKUP(D2043,Tabelle1!$A$2:$C$9,3,0)="Uninf", G2043="yes"),"Uninf-AB",VLOOKUP(D2043,Tabelle1!$A$2:$C$9,3,0))</f>
        <v>Uninf</v>
      </c>
      <c r="I2043" t="str">
        <f t="shared" si="124"/>
        <v>Uninf_Po_1_-</v>
      </c>
      <c r="J2043">
        <v>2</v>
      </c>
      <c r="K2043">
        <v>26</v>
      </c>
      <c r="L2043">
        <v>8</v>
      </c>
      <c r="M2043" t="str">
        <f t="shared" si="125"/>
        <v>re17-8</v>
      </c>
      <c r="N2043">
        <v>14</v>
      </c>
      <c r="O2043">
        <v>0</v>
      </c>
      <c r="P2043">
        <v>60</v>
      </c>
      <c r="Q2043">
        <v>24.4</v>
      </c>
      <c r="R2043" t="s">
        <v>14</v>
      </c>
      <c r="S2043">
        <v>24</v>
      </c>
      <c r="T2043" s="4" t="s">
        <v>42</v>
      </c>
      <c r="U2043" t="s">
        <v>22</v>
      </c>
      <c r="V2043">
        <v>21.162902353837399</v>
      </c>
      <c r="W2043">
        <f t="shared" si="126"/>
        <v>21</v>
      </c>
      <c r="X2043" t="s">
        <v>59</v>
      </c>
      <c r="Y2043" t="str">
        <f t="shared" si="127"/>
        <v>Po</v>
      </c>
    </row>
    <row r="2044" spans="1:25" x14ac:dyDescent="0.3">
      <c r="A2044">
        <v>898</v>
      </c>
      <c r="B2044">
        <v>998</v>
      </c>
      <c r="C2044" t="s">
        <v>33</v>
      </c>
      <c r="D2044" t="s">
        <v>33</v>
      </c>
      <c r="E2044">
        <f>VLOOKUP(D2044,Tabelle1!$A$2:$B$9,2,0)</f>
        <v>1</v>
      </c>
      <c r="F2044" t="s">
        <v>55</v>
      </c>
      <c r="G2044" t="s">
        <v>61</v>
      </c>
      <c r="H2044" t="str">
        <f>IF(AND(VLOOKUP(D2044,Tabelle1!$A$2:$C$9,3,0)="Uninf", G2044="yes"),"Uninf-AB",VLOOKUP(D2044,Tabelle1!$A$2:$C$9,3,0))</f>
        <v>Uninf</v>
      </c>
      <c r="I2044" t="str">
        <f t="shared" si="124"/>
        <v>Uninf_Po_1_-</v>
      </c>
      <c r="J2044">
        <v>2</v>
      </c>
      <c r="K2044">
        <v>26</v>
      </c>
      <c r="L2044">
        <v>8</v>
      </c>
      <c r="M2044" t="str">
        <f t="shared" si="125"/>
        <v>re17-8</v>
      </c>
      <c r="N2044">
        <v>14</v>
      </c>
      <c r="O2044">
        <v>0</v>
      </c>
      <c r="P2044">
        <v>60</v>
      </c>
      <c r="Q2044">
        <v>24.4</v>
      </c>
      <c r="R2044" t="s">
        <v>14</v>
      </c>
      <c r="S2044">
        <v>24</v>
      </c>
      <c r="T2044" s="4" t="s">
        <v>42</v>
      </c>
      <c r="U2044" t="s">
        <v>22</v>
      </c>
      <c r="V2044">
        <v>21.2882749397893</v>
      </c>
      <c r="W2044">
        <f t="shared" si="126"/>
        <v>21</v>
      </c>
      <c r="X2044" t="s">
        <v>59</v>
      </c>
      <c r="Y2044" t="str">
        <f t="shared" si="127"/>
        <v>Po</v>
      </c>
    </row>
    <row r="2045" spans="1:25" x14ac:dyDescent="0.3">
      <c r="A2045">
        <v>1174</v>
      </c>
      <c r="B2045">
        <v>1008</v>
      </c>
      <c r="C2045" t="s">
        <v>33</v>
      </c>
      <c r="D2045" t="s">
        <v>33</v>
      </c>
      <c r="E2045">
        <f>VLOOKUP(D2045,Tabelle1!$A$2:$B$9,2,0)</f>
        <v>1</v>
      </c>
      <c r="F2045" t="s">
        <v>55</v>
      </c>
      <c r="G2045" t="s">
        <v>61</v>
      </c>
      <c r="H2045" t="str">
        <f>IF(AND(VLOOKUP(D2045,Tabelle1!$A$2:$C$9,3,0)="Uninf", G2045="yes"),"Uninf-AB",VLOOKUP(D2045,Tabelle1!$A$2:$C$9,3,0))</f>
        <v>Uninf</v>
      </c>
      <c r="I2045" t="str">
        <f t="shared" si="124"/>
        <v>Uninf_Po_1_-</v>
      </c>
      <c r="J2045">
        <v>2</v>
      </c>
      <c r="K2045">
        <v>26</v>
      </c>
      <c r="L2045">
        <v>8</v>
      </c>
      <c r="M2045" t="str">
        <f t="shared" si="125"/>
        <v>re17-8</v>
      </c>
      <c r="N2045">
        <v>14</v>
      </c>
      <c r="O2045">
        <v>0</v>
      </c>
      <c r="P2045">
        <v>60</v>
      </c>
      <c r="Q2045">
        <v>24.4</v>
      </c>
      <c r="R2045" t="s">
        <v>14</v>
      </c>
      <c r="S2045">
        <v>24</v>
      </c>
      <c r="T2045" s="4" t="s">
        <v>42</v>
      </c>
      <c r="U2045" t="s">
        <v>22</v>
      </c>
      <c r="V2045">
        <v>22.383783351279</v>
      </c>
      <c r="W2045">
        <f t="shared" si="126"/>
        <v>22</v>
      </c>
      <c r="X2045" t="s">
        <v>59</v>
      </c>
      <c r="Y2045" t="str">
        <f t="shared" si="127"/>
        <v>Po</v>
      </c>
    </row>
    <row r="2046" spans="1:25" x14ac:dyDescent="0.3">
      <c r="A2046">
        <v>1206</v>
      </c>
      <c r="B2046">
        <v>960</v>
      </c>
      <c r="C2046" t="s">
        <v>33</v>
      </c>
      <c r="D2046" t="s">
        <v>33</v>
      </c>
      <c r="E2046">
        <f>VLOOKUP(D2046,Tabelle1!$A$2:$B$9,2,0)</f>
        <v>1</v>
      </c>
      <c r="F2046" t="s">
        <v>55</v>
      </c>
      <c r="G2046" t="s">
        <v>61</v>
      </c>
      <c r="H2046" t="str">
        <f>IF(AND(VLOOKUP(D2046,Tabelle1!$A$2:$C$9,3,0)="Uninf", G2046="yes"),"Uninf-AB",VLOOKUP(D2046,Tabelle1!$A$2:$C$9,3,0))</f>
        <v>Uninf</v>
      </c>
      <c r="I2046" t="str">
        <f t="shared" si="124"/>
        <v>Uninf_Po_1_-</v>
      </c>
      <c r="J2046">
        <v>2</v>
      </c>
      <c r="K2046">
        <v>26</v>
      </c>
      <c r="L2046">
        <v>8</v>
      </c>
      <c r="M2046" t="str">
        <f t="shared" si="125"/>
        <v>re17-8</v>
      </c>
      <c r="N2046">
        <v>14</v>
      </c>
      <c r="O2046">
        <v>0</v>
      </c>
      <c r="P2046">
        <v>60</v>
      </c>
      <c r="Q2046">
        <v>24.4</v>
      </c>
      <c r="R2046" t="s">
        <v>14</v>
      </c>
      <c r="S2046">
        <v>24</v>
      </c>
      <c r="T2046" s="4" t="s">
        <v>42</v>
      </c>
      <c r="U2046" t="s">
        <v>22</v>
      </c>
      <c r="V2046">
        <v>22.518248894014299</v>
      </c>
      <c r="W2046">
        <f t="shared" si="126"/>
        <v>23</v>
      </c>
      <c r="X2046" t="s">
        <v>59</v>
      </c>
      <c r="Y2046" t="str">
        <f t="shared" si="127"/>
        <v>Po</v>
      </c>
    </row>
    <row r="2047" spans="1:25" x14ac:dyDescent="0.3">
      <c r="A2047">
        <v>1232</v>
      </c>
      <c r="B2047">
        <v>948</v>
      </c>
      <c r="C2047" t="s">
        <v>33</v>
      </c>
      <c r="D2047" t="s">
        <v>33</v>
      </c>
      <c r="E2047">
        <f>VLOOKUP(D2047,Tabelle1!$A$2:$B$9,2,0)</f>
        <v>1</v>
      </c>
      <c r="F2047" t="s">
        <v>55</v>
      </c>
      <c r="G2047" t="s">
        <v>61</v>
      </c>
      <c r="H2047" t="str">
        <f>IF(AND(VLOOKUP(D2047,Tabelle1!$A$2:$C$9,3,0)="Uninf", G2047="yes"),"Uninf-AB",VLOOKUP(D2047,Tabelle1!$A$2:$C$9,3,0))</f>
        <v>Uninf</v>
      </c>
      <c r="I2047" t="str">
        <f t="shared" si="124"/>
        <v>Uninf_Po_1_-</v>
      </c>
      <c r="J2047">
        <v>2</v>
      </c>
      <c r="K2047">
        <v>26</v>
      </c>
      <c r="L2047">
        <v>8</v>
      </c>
      <c r="M2047" t="str">
        <f t="shared" si="125"/>
        <v>re17-8</v>
      </c>
      <c r="N2047">
        <v>14</v>
      </c>
      <c r="O2047">
        <v>0</v>
      </c>
      <c r="P2047">
        <v>60</v>
      </c>
      <c r="Q2047">
        <v>24.4</v>
      </c>
      <c r="R2047" t="s">
        <v>14</v>
      </c>
      <c r="S2047">
        <v>24</v>
      </c>
      <c r="T2047" s="4" t="s">
        <v>42</v>
      </c>
      <c r="U2047" t="s">
        <v>22</v>
      </c>
      <c r="V2047">
        <v>22.623410316934201</v>
      </c>
      <c r="W2047">
        <f t="shared" si="126"/>
        <v>23</v>
      </c>
      <c r="X2047" t="s">
        <v>59</v>
      </c>
      <c r="Y2047" t="str">
        <f t="shared" si="127"/>
        <v>Po</v>
      </c>
    </row>
    <row r="2048" spans="1:25" x14ac:dyDescent="0.3">
      <c r="A2048">
        <v>1352</v>
      </c>
      <c r="B2048">
        <v>984</v>
      </c>
      <c r="C2048" t="s">
        <v>33</v>
      </c>
      <c r="D2048" t="s">
        <v>33</v>
      </c>
      <c r="E2048">
        <f>VLOOKUP(D2048,Tabelle1!$A$2:$B$9,2,0)</f>
        <v>1</v>
      </c>
      <c r="F2048" t="s">
        <v>55</v>
      </c>
      <c r="G2048" t="s">
        <v>61</v>
      </c>
      <c r="H2048" t="str">
        <f>IF(AND(VLOOKUP(D2048,Tabelle1!$A$2:$C$9,3,0)="Uninf", G2048="yes"),"Uninf-AB",VLOOKUP(D2048,Tabelle1!$A$2:$C$9,3,0))</f>
        <v>Uninf</v>
      </c>
      <c r="I2048" t="str">
        <f t="shared" si="124"/>
        <v>Uninf_Po_1_-</v>
      </c>
      <c r="J2048">
        <v>2</v>
      </c>
      <c r="K2048">
        <v>26</v>
      </c>
      <c r="L2048">
        <v>8</v>
      </c>
      <c r="M2048" t="str">
        <f t="shared" si="125"/>
        <v>re17-8</v>
      </c>
      <c r="N2048">
        <v>14</v>
      </c>
      <c r="O2048">
        <v>0</v>
      </c>
      <c r="P2048">
        <v>60</v>
      </c>
      <c r="Q2048">
        <v>24.4</v>
      </c>
      <c r="R2048" t="s">
        <v>14</v>
      </c>
      <c r="S2048">
        <v>24</v>
      </c>
      <c r="T2048" s="4" t="s">
        <v>42</v>
      </c>
      <c r="U2048" t="s">
        <v>22</v>
      </c>
      <c r="V2048">
        <v>23.094921457771498</v>
      </c>
      <c r="W2048">
        <f t="shared" si="126"/>
        <v>23</v>
      </c>
      <c r="X2048" t="s">
        <v>59</v>
      </c>
      <c r="Y2048" t="str">
        <f t="shared" si="127"/>
        <v>Po</v>
      </c>
    </row>
    <row r="2049" spans="1:25" x14ac:dyDescent="0.3">
      <c r="A2049">
        <v>1380</v>
      </c>
      <c r="B2049">
        <v>982</v>
      </c>
      <c r="C2049" t="s">
        <v>33</v>
      </c>
      <c r="D2049" t="s">
        <v>33</v>
      </c>
      <c r="E2049">
        <f>VLOOKUP(D2049,Tabelle1!$A$2:$B$9,2,0)</f>
        <v>1</v>
      </c>
      <c r="F2049" t="s">
        <v>55</v>
      </c>
      <c r="G2049" t="s">
        <v>61</v>
      </c>
      <c r="H2049" t="str">
        <f>IF(AND(VLOOKUP(D2049,Tabelle1!$A$2:$C$9,3,0)="Uninf", G2049="yes"),"Uninf-AB",VLOOKUP(D2049,Tabelle1!$A$2:$C$9,3,0))</f>
        <v>Uninf</v>
      </c>
      <c r="I2049" t="str">
        <f t="shared" si="124"/>
        <v>Uninf_Po_1_-</v>
      </c>
      <c r="J2049">
        <v>2</v>
      </c>
      <c r="K2049">
        <v>26</v>
      </c>
      <c r="L2049">
        <v>8</v>
      </c>
      <c r="M2049" t="str">
        <f t="shared" si="125"/>
        <v>re17-8</v>
      </c>
      <c r="N2049">
        <v>14</v>
      </c>
      <c r="O2049">
        <v>0</v>
      </c>
      <c r="P2049">
        <v>60</v>
      </c>
      <c r="Q2049">
        <v>24.4</v>
      </c>
      <c r="R2049" t="s">
        <v>14</v>
      </c>
      <c r="S2049">
        <v>24</v>
      </c>
      <c r="T2049" s="4" t="s">
        <v>42</v>
      </c>
      <c r="U2049" t="s">
        <v>22</v>
      </c>
      <c r="V2049">
        <v>23.206516836475998</v>
      </c>
      <c r="W2049">
        <f t="shared" si="126"/>
        <v>23</v>
      </c>
      <c r="X2049" t="s">
        <v>59</v>
      </c>
      <c r="Y2049" t="str">
        <f t="shared" si="127"/>
        <v>Po</v>
      </c>
    </row>
    <row r="2050" spans="1:25" x14ac:dyDescent="0.3">
      <c r="A2050">
        <v>1390</v>
      </c>
      <c r="B2050">
        <v>1002</v>
      </c>
      <c r="C2050" t="s">
        <v>33</v>
      </c>
      <c r="D2050" t="s">
        <v>33</v>
      </c>
      <c r="E2050">
        <f>VLOOKUP(D2050,Tabelle1!$A$2:$B$9,2,0)</f>
        <v>1</v>
      </c>
      <c r="F2050" t="s">
        <v>55</v>
      </c>
      <c r="G2050" t="s">
        <v>61</v>
      </c>
      <c r="H2050" t="str">
        <f>IF(AND(VLOOKUP(D2050,Tabelle1!$A$2:$C$9,3,0)="Uninf", G2050="yes"),"Uninf-AB",VLOOKUP(D2050,Tabelle1!$A$2:$C$9,3,0))</f>
        <v>Uninf</v>
      </c>
      <c r="I2050" t="str">
        <f t="shared" si="124"/>
        <v>Uninf_Po_1_-</v>
      </c>
      <c r="J2050">
        <v>2</v>
      </c>
      <c r="K2050">
        <v>26</v>
      </c>
      <c r="L2050">
        <v>8</v>
      </c>
      <c r="M2050" t="str">
        <f t="shared" si="125"/>
        <v>re17-8</v>
      </c>
      <c r="N2050">
        <v>14</v>
      </c>
      <c r="O2050">
        <v>0</v>
      </c>
      <c r="P2050">
        <v>60</v>
      </c>
      <c r="Q2050">
        <v>24.4</v>
      </c>
      <c r="R2050" t="s">
        <v>14</v>
      </c>
      <c r="S2050">
        <v>24</v>
      </c>
      <c r="T2050" s="4" t="s">
        <v>42</v>
      </c>
      <c r="U2050" t="s">
        <v>22</v>
      </c>
      <c r="V2050">
        <v>23.243233093790501</v>
      </c>
      <c r="W2050">
        <f t="shared" si="126"/>
        <v>23</v>
      </c>
      <c r="X2050" t="s">
        <v>59</v>
      </c>
      <c r="Y2050" t="str">
        <f t="shared" si="127"/>
        <v>Po</v>
      </c>
    </row>
    <row r="2051" spans="1:25" x14ac:dyDescent="0.3">
      <c r="A2051">
        <v>1488</v>
      </c>
      <c r="B2051">
        <v>948</v>
      </c>
      <c r="C2051" t="s">
        <v>33</v>
      </c>
      <c r="D2051" t="s">
        <v>33</v>
      </c>
      <c r="E2051">
        <f>VLOOKUP(D2051,Tabelle1!$A$2:$B$9,2,0)</f>
        <v>1</v>
      </c>
      <c r="F2051" t="s">
        <v>55</v>
      </c>
      <c r="G2051" t="s">
        <v>61</v>
      </c>
      <c r="H2051" t="str">
        <f>IF(AND(VLOOKUP(D2051,Tabelle1!$A$2:$C$9,3,0)="Uninf", G2051="yes"),"Uninf-AB",VLOOKUP(D2051,Tabelle1!$A$2:$C$9,3,0))</f>
        <v>Uninf</v>
      </c>
      <c r="I2051" t="str">
        <f t="shared" ref="I2051:I2114" si="128">H2051&amp;"_"&amp;Y2051&amp;"_"&amp;E2051&amp;"_"&amp;F2051</f>
        <v>Uninf_Po_1_-</v>
      </c>
      <c r="J2051">
        <v>2</v>
      </c>
      <c r="K2051">
        <v>26</v>
      </c>
      <c r="L2051">
        <v>8</v>
      </c>
      <c r="M2051" t="str">
        <f t="shared" ref="M2051:M2114" si="129">D2051&amp;F2051&amp;L2051</f>
        <v>re17-8</v>
      </c>
      <c r="N2051">
        <v>14</v>
      </c>
      <c r="O2051">
        <v>0</v>
      </c>
      <c r="P2051">
        <v>60</v>
      </c>
      <c r="Q2051">
        <v>24.4</v>
      </c>
      <c r="R2051" t="s">
        <v>14</v>
      </c>
      <c r="S2051">
        <v>24</v>
      </c>
      <c r="T2051" s="4" t="s">
        <v>42</v>
      </c>
      <c r="U2051" t="s">
        <v>22</v>
      </c>
      <c r="V2051">
        <v>23.640939735403201</v>
      </c>
      <c r="W2051">
        <f t="shared" ref="W2051:W2114" si="130">ROUND(V2051,0)</f>
        <v>24</v>
      </c>
      <c r="X2051" t="s">
        <v>59</v>
      </c>
      <c r="Y2051" t="str">
        <f t="shared" ref="Y2051:Y2114" si="131">MID(X2051,1,2)</f>
        <v>Po</v>
      </c>
    </row>
    <row r="2052" spans="1:25" x14ac:dyDescent="0.3">
      <c r="A2052">
        <v>1594</v>
      </c>
      <c r="B2052">
        <v>978</v>
      </c>
      <c r="C2052" t="s">
        <v>33</v>
      </c>
      <c r="D2052" t="s">
        <v>33</v>
      </c>
      <c r="E2052">
        <f>VLOOKUP(D2052,Tabelle1!$A$2:$B$9,2,0)</f>
        <v>1</v>
      </c>
      <c r="F2052" t="s">
        <v>55</v>
      </c>
      <c r="G2052" t="s">
        <v>61</v>
      </c>
      <c r="H2052" t="str">
        <f>IF(AND(VLOOKUP(D2052,Tabelle1!$A$2:$C$9,3,0)="Uninf", G2052="yes"),"Uninf-AB",VLOOKUP(D2052,Tabelle1!$A$2:$C$9,3,0))</f>
        <v>Uninf</v>
      </c>
      <c r="I2052" t="str">
        <f t="shared" si="128"/>
        <v>Uninf_Po_1_-</v>
      </c>
      <c r="J2052">
        <v>2</v>
      </c>
      <c r="K2052">
        <v>26</v>
      </c>
      <c r="L2052">
        <v>8</v>
      </c>
      <c r="M2052" t="str">
        <f t="shared" si="129"/>
        <v>re17-8</v>
      </c>
      <c r="N2052">
        <v>14</v>
      </c>
      <c r="O2052">
        <v>0</v>
      </c>
      <c r="P2052">
        <v>60</v>
      </c>
      <c r="Q2052">
        <v>24.4</v>
      </c>
      <c r="R2052" t="s">
        <v>14</v>
      </c>
      <c r="S2052">
        <v>24</v>
      </c>
      <c r="T2052" s="4" t="s">
        <v>42</v>
      </c>
      <c r="U2052" t="s">
        <v>22</v>
      </c>
      <c r="V2052">
        <v>24.057714031846299</v>
      </c>
      <c r="W2052">
        <f t="shared" si="130"/>
        <v>24</v>
      </c>
      <c r="X2052" t="s">
        <v>59</v>
      </c>
      <c r="Y2052" t="str">
        <f t="shared" si="131"/>
        <v>Po</v>
      </c>
    </row>
    <row r="2053" spans="1:25" x14ac:dyDescent="0.3">
      <c r="A2053">
        <v>1616</v>
      </c>
      <c r="B2053">
        <v>960</v>
      </c>
      <c r="C2053" t="s">
        <v>33</v>
      </c>
      <c r="D2053" t="s">
        <v>33</v>
      </c>
      <c r="E2053">
        <f>VLOOKUP(D2053,Tabelle1!$A$2:$B$9,2,0)</f>
        <v>1</v>
      </c>
      <c r="F2053" t="s">
        <v>55</v>
      </c>
      <c r="G2053" t="s">
        <v>61</v>
      </c>
      <c r="H2053" t="str">
        <f>IF(AND(VLOOKUP(D2053,Tabelle1!$A$2:$C$9,3,0)="Uninf", G2053="yes"),"Uninf-AB",VLOOKUP(D2053,Tabelle1!$A$2:$C$9,3,0))</f>
        <v>Uninf</v>
      </c>
      <c r="I2053" t="str">
        <f t="shared" si="128"/>
        <v>Uninf_Po_1_-</v>
      </c>
      <c r="J2053">
        <v>2</v>
      </c>
      <c r="K2053">
        <v>26</v>
      </c>
      <c r="L2053">
        <v>8</v>
      </c>
      <c r="M2053" t="str">
        <f t="shared" si="129"/>
        <v>re17-8</v>
      </c>
      <c r="N2053">
        <v>14</v>
      </c>
      <c r="O2053">
        <v>0</v>
      </c>
      <c r="P2053">
        <v>60</v>
      </c>
      <c r="Q2053">
        <v>24.4</v>
      </c>
      <c r="R2053" t="s">
        <v>14</v>
      </c>
      <c r="S2053">
        <v>24</v>
      </c>
      <c r="T2053" s="4" t="s">
        <v>42</v>
      </c>
      <c r="U2053" t="s">
        <v>22</v>
      </c>
      <c r="V2053">
        <v>24.147885853281</v>
      </c>
      <c r="W2053">
        <f t="shared" si="130"/>
        <v>24</v>
      </c>
      <c r="X2053" t="s">
        <v>59</v>
      </c>
      <c r="Y2053" t="str">
        <f t="shared" si="131"/>
        <v>Po</v>
      </c>
    </row>
    <row r="2054" spans="1:25" x14ac:dyDescent="0.3">
      <c r="A2054">
        <v>1786</v>
      </c>
      <c r="B2054">
        <v>932</v>
      </c>
      <c r="C2054" t="s">
        <v>33</v>
      </c>
      <c r="D2054" t="s">
        <v>33</v>
      </c>
      <c r="E2054">
        <f>VLOOKUP(D2054,Tabelle1!$A$2:$B$9,2,0)</f>
        <v>1</v>
      </c>
      <c r="F2054" t="s">
        <v>55</v>
      </c>
      <c r="G2054" t="s">
        <v>61</v>
      </c>
      <c r="H2054" t="str">
        <f>IF(AND(VLOOKUP(D2054,Tabelle1!$A$2:$C$9,3,0)="Uninf", G2054="yes"),"Uninf-AB",VLOOKUP(D2054,Tabelle1!$A$2:$C$9,3,0))</f>
        <v>Uninf</v>
      </c>
      <c r="I2054" t="str">
        <f t="shared" si="128"/>
        <v>Uninf_Po_1_-</v>
      </c>
      <c r="J2054">
        <v>2</v>
      </c>
      <c r="K2054">
        <v>26</v>
      </c>
      <c r="L2054">
        <v>8</v>
      </c>
      <c r="M2054" t="str">
        <f t="shared" si="129"/>
        <v>re17-8</v>
      </c>
      <c r="N2054">
        <v>14</v>
      </c>
      <c r="O2054">
        <v>0</v>
      </c>
      <c r="P2054">
        <v>60</v>
      </c>
      <c r="Q2054">
        <v>24.4</v>
      </c>
      <c r="R2054" t="s">
        <v>14</v>
      </c>
      <c r="S2054">
        <v>24</v>
      </c>
      <c r="T2054" s="4" t="s">
        <v>42</v>
      </c>
      <c r="U2054" t="s">
        <v>22</v>
      </c>
      <c r="V2054">
        <v>24.827832362565299</v>
      </c>
      <c r="W2054">
        <f t="shared" si="130"/>
        <v>25</v>
      </c>
      <c r="X2054" t="s">
        <v>59</v>
      </c>
      <c r="Y2054" t="str">
        <f t="shared" si="131"/>
        <v>Po</v>
      </c>
    </row>
    <row r="2055" spans="1:25" x14ac:dyDescent="0.3">
      <c r="A2055">
        <v>2004</v>
      </c>
      <c r="B2055">
        <v>942</v>
      </c>
      <c r="C2055" t="s">
        <v>33</v>
      </c>
      <c r="D2055" t="s">
        <v>33</v>
      </c>
      <c r="E2055">
        <f>VLOOKUP(D2055,Tabelle1!$A$2:$B$9,2,0)</f>
        <v>1</v>
      </c>
      <c r="F2055" t="s">
        <v>55</v>
      </c>
      <c r="G2055" t="s">
        <v>61</v>
      </c>
      <c r="H2055" t="str">
        <f>IF(AND(VLOOKUP(D2055,Tabelle1!$A$2:$C$9,3,0)="Uninf", G2055="yes"),"Uninf-AB",VLOOKUP(D2055,Tabelle1!$A$2:$C$9,3,0))</f>
        <v>Uninf</v>
      </c>
      <c r="I2055" t="str">
        <f t="shared" si="128"/>
        <v>Uninf_Po_1_-</v>
      </c>
      <c r="J2055">
        <v>2</v>
      </c>
      <c r="K2055">
        <v>26</v>
      </c>
      <c r="L2055">
        <v>8</v>
      </c>
      <c r="M2055" t="str">
        <f t="shared" si="129"/>
        <v>re17-8</v>
      </c>
      <c r="N2055">
        <v>14</v>
      </c>
      <c r="O2055">
        <v>0</v>
      </c>
      <c r="P2055">
        <v>60</v>
      </c>
      <c r="Q2055">
        <v>24.4</v>
      </c>
      <c r="R2055" t="s">
        <v>14</v>
      </c>
      <c r="S2055">
        <v>24</v>
      </c>
      <c r="T2055" s="4" t="s">
        <v>42</v>
      </c>
      <c r="U2055" t="s">
        <v>22</v>
      </c>
      <c r="V2055">
        <v>25.6928067651831</v>
      </c>
      <c r="W2055">
        <f t="shared" si="130"/>
        <v>26</v>
      </c>
      <c r="X2055" t="s">
        <v>59</v>
      </c>
      <c r="Y2055" t="str">
        <f t="shared" si="131"/>
        <v>Po</v>
      </c>
    </row>
    <row r="2056" spans="1:25" x14ac:dyDescent="0.3">
      <c r="A2056">
        <v>2078</v>
      </c>
      <c r="B2056">
        <v>916</v>
      </c>
      <c r="C2056" t="s">
        <v>33</v>
      </c>
      <c r="D2056" t="s">
        <v>33</v>
      </c>
      <c r="E2056">
        <f>VLOOKUP(D2056,Tabelle1!$A$2:$B$9,2,0)</f>
        <v>1</v>
      </c>
      <c r="F2056" t="s">
        <v>55</v>
      </c>
      <c r="G2056" t="s">
        <v>61</v>
      </c>
      <c r="H2056" t="str">
        <f>IF(AND(VLOOKUP(D2056,Tabelle1!$A$2:$C$9,3,0)="Uninf", G2056="yes"),"Uninf-AB",VLOOKUP(D2056,Tabelle1!$A$2:$C$9,3,0))</f>
        <v>Uninf</v>
      </c>
      <c r="I2056" t="str">
        <f t="shared" si="128"/>
        <v>Uninf_Po_1_-</v>
      </c>
      <c r="J2056">
        <v>2</v>
      </c>
      <c r="K2056">
        <v>26</v>
      </c>
      <c r="L2056">
        <v>8</v>
      </c>
      <c r="M2056" t="str">
        <f t="shared" si="129"/>
        <v>re17-8</v>
      </c>
      <c r="N2056">
        <v>14</v>
      </c>
      <c r="O2056">
        <v>0</v>
      </c>
      <c r="P2056">
        <v>60</v>
      </c>
      <c r="Q2056">
        <v>24.4</v>
      </c>
      <c r="R2056" t="s">
        <v>14</v>
      </c>
      <c r="S2056">
        <v>24</v>
      </c>
      <c r="T2056" s="4" t="s">
        <v>42</v>
      </c>
      <c r="U2056" t="s">
        <v>22</v>
      </c>
      <c r="V2056">
        <v>25.990876643981998</v>
      </c>
      <c r="W2056">
        <f t="shared" si="130"/>
        <v>26</v>
      </c>
      <c r="X2056" t="s">
        <v>59</v>
      </c>
      <c r="Y2056" t="str">
        <f t="shared" si="131"/>
        <v>Po</v>
      </c>
    </row>
    <row r="2057" spans="1:25" x14ac:dyDescent="0.3">
      <c r="A2057">
        <v>2276</v>
      </c>
      <c r="B2057">
        <v>966</v>
      </c>
      <c r="C2057" t="s">
        <v>33</v>
      </c>
      <c r="D2057" t="s">
        <v>33</v>
      </c>
      <c r="E2057">
        <f>VLOOKUP(D2057,Tabelle1!$A$2:$B$9,2,0)</f>
        <v>1</v>
      </c>
      <c r="F2057" t="s">
        <v>55</v>
      </c>
      <c r="G2057" t="s">
        <v>61</v>
      </c>
      <c r="H2057" t="str">
        <f>IF(AND(VLOOKUP(D2057,Tabelle1!$A$2:$C$9,3,0)="Uninf", G2057="yes"),"Uninf-AB",VLOOKUP(D2057,Tabelle1!$A$2:$C$9,3,0))</f>
        <v>Uninf</v>
      </c>
      <c r="I2057" t="str">
        <f t="shared" si="128"/>
        <v>Uninf_Po_1_-</v>
      </c>
      <c r="J2057">
        <v>2</v>
      </c>
      <c r="K2057">
        <v>26</v>
      </c>
      <c r="L2057">
        <v>8</v>
      </c>
      <c r="M2057" t="str">
        <f t="shared" si="129"/>
        <v>re17-8</v>
      </c>
      <c r="N2057">
        <v>14</v>
      </c>
      <c r="O2057">
        <v>0</v>
      </c>
      <c r="P2057">
        <v>60</v>
      </c>
      <c r="Q2057">
        <v>24.4</v>
      </c>
      <c r="R2057" t="s">
        <v>14</v>
      </c>
      <c r="S2057">
        <v>24</v>
      </c>
      <c r="T2057" s="4" t="s">
        <v>42</v>
      </c>
      <c r="U2057" t="s">
        <v>22</v>
      </c>
      <c r="V2057">
        <v>26.770294589593</v>
      </c>
      <c r="W2057">
        <f t="shared" si="130"/>
        <v>27</v>
      </c>
      <c r="X2057" t="s">
        <v>59</v>
      </c>
      <c r="Y2057" t="str">
        <f t="shared" si="131"/>
        <v>Po</v>
      </c>
    </row>
    <row r="2058" spans="1:25" x14ac:dyDescent="0.3">
      <c r="A2058">
        <v>320</v>
      </c>
      <c r="B2058">
        <v>1170</v>
      </c>
      <c r="C2058" t="s">
        <v>33</v>
      </c>
      <c r="D2058" t="s">
        <v>33</v>
      </c>
      <c r="E2058">
        <f>VLOOKUP(D2058,Tabelle1!$A$2:$B$9,2,0)</f>
        <v>1</v>
      </c>
      <c r="F2058" t="s">
        <v>55</v>
      </c>
      <c r="G2058" t="s">
        <v>61</v>
      </c>
      <c r="H2058" t="str">
        <f>IF(AND(VLOOKUP(D2058,Tabelle1!$A$2:$C$9,3,0)="Uninf", G2058="yes"),"Uninf-AB",VLOOKUP(D2058,Tabelle1!$A$2:$C$9,3,0))</f>
        <v>Uninf</v>
      </c>
      <c r="I2058" t="str">
        <f t="shared" si="128"/>
        <v>Uninf_Po_1_-</v>
      </c>
      <c r="J2058">
        <v>1</v>
      </c>
      <c r="K2058">
        <v>28</v>
      </c>
      <c r="L2058">
        <v>9</v>
      </c>
      <c r="M2058" t="str">
        <f t="shared" si="129"/>
        <v>re17-9</v>
      </c>
      <c r="N2058">
        <v>14</v>
      </c>
      <c r="O2058">
        <v>0</v>
      </c>
      <c r="P2058">
        <v>60</v>
      </c>
      <c r="Q2058">
        <v>24.8</v>
      </c>
      <c r="R2058" t="s">
        <v>14</v>
      </c>
      <c r="S2058">
        <v>24</v>
      </c>
      <c r="T2058" s="4" t="s">
        <v>42</v>
      </c>
      <c r="U2058" t="s">
        <v>23</v>
      </c>
      <c r="V2058">
        <v>18.3547821223613</v>
      </c>
      <c r="W2058">
        <f t="shared" si="130"/>
        <v>18</v>
      </c>
      <c r="X2058" t="s">
        <v>59</v>
      </c>
      <c r="Y2058" t="str">
        <f t="shared" si="131"/>
        <v>Po</v>
      </c>
    </row>
    <row r="2059" spans="1:25" x14ac:dyDescent="0.3">
      <c r="A2059">
        <v>332</v>
      </c>
      <c r="B2059">
        <v>1164</v>
      </c>
      <c r="C2059" t="s">
        <v>33</v>
      </c>
      <c r="D2059" t="s">
        <v>33</v>
      </c>
      <c r="E2059">
        <f>VLOOKUP(D2059,Tabelle1!$A$2:$B$9,2,0)</f>
        <v>1</v>
      </c>
      <c r="F2059" t="s">
        <v>55</v>
      </c>
      <c r="G2059" t="s">
        <v>61</v>
      </c>
      <c r="H2059" t="str">
        <f>IF(AND(VLOOKUP(D2059,Tabelle1!$A$2:$C$9,3,0)="Uninf", G2059="yes"),"Uninf-AB",VLOOKUP(D2059,Tabelle1!$A$2:$C$9,3,0))</f>
        <v>Uninf</v>
      </c>
      <c r="I2059" t="str">
        <f t="shared" si="128"/>
        <v>Uninf_Po_1_-</v>
      </c>
      <c r="J2059">
        <v>1</v>
      </c>
      <c r="K2059">
        <v>28</v>
      </c>
      <c r="L2059">
        <v>9</v>
      </c>
      <c r="M2059" t="str">
        <f t="shared" si="129"/>
        <v>re17-9</v>
      </c>
      <c r="N2059">
        <v>14</v>
      </c>
      <c r="O2059">
        <v>0</v>
      </c>
      <c r="P2059">
        <v>60</v>
      </c>
      <c r="Q2059">
        <v>24.8</v>
      </c>
      <c r="R2059" t="s">
        <v>14</v>
      </c>
      <c r="S2059">
        <v>24</v>
      </c>
      <c r="T2059" s="4" t="s">
        <v>42</v>
      </c>
      <c r="U2059" t="s">
        <v>23</v>
      </c>
      <c r="V2059">
        <v>18.4030667826393</v>
      </c>
      <c r="W2059">
        <f t="shared" si="130"/>
        <v>18</v>
      </c>
      <c r="X2059" t="s">
        <v>59</v>
      </c>
      <c r="Y2059" t="str">
        <f t="shared" si="131"/>
        <v>Po</v>
      </c>
    </row>
    <row r="2060" spans="1:25" x14ac:dyDescent="0.3">
      <c r="A2060">
        <v>334</v>
      </c>
      <c r="B2060">
        <v>1174</v>
      </c>
      <c r="C2060" t="s">
        <v>33</v>
      </c>
      <c r="D2060" t="s">
        <v>33</v>
      </c>
      <c r="E2060">
        <f>VLOOKUP(D2060,Tabelle1!$A$2:$B$9,2,0)</f>
        <v>1</v>
      </c>
      <c r="F2060" t="s">
        <v>55</v>
      </c>
      <c r="G2060" t="s">
        <v>61</v>
      </c>
      <c r="H2060" t="str">
        <f>IF(AND(VLOOKUP(D2060,Tabelle1!$A$2:$C$9,3,0)="Uninf", G2060="yes"),"Uninf-AB",VLOOKUP(D2060,Tabelle1!$A$2:$C$9,3,0))</f>
        <v>Uninf</v>
      </c>
      <c r="I2060" t="str">
        <f t="shared" si="128"/>
        <v>Uninf_Po_1_-</v>
      </c>
      <c r="J2060">
        <v>1</v>
      </c>
      <c r="K2060">
        <v>28</v>
      </c>
      <c r="L2060">
        <v>9</v>
      </c>
      <c r="M2060" t="str">
        <f t="shared" si="129"/>
        <v>re17-9</v>
      </c>
      <c r="N2060">
        <v>14</v>
      </c>
      <c r="O2060">
        <v>0</v>
      </c>
      <c r="P2060">
        <v>60</v>
      </c>
      <c r="Q2060">
        <v>24.8</v>
      </c>
      <c r="R2060" t="s">
        <v>14</v>
      </c>
      <c r="S2060">
        <v>24</v>
      </c>
      <c r="T2060" s="4" t="s">
        <v>42</v>
      </c>
      <c r="U2060" t="s">
        <v>23</v>
      </c>
      <c r="V2060">
        <v>18.4094468618941</v>
      </c>
      <c r="W2060">
        <f t="shared" si="130"/>
        <v>18</v>
      </c>
      <c r="X2060" t="s">
        <v>59</v>
      </c>
      <c r="Y2060" t="str">
        <f t="shared" si="131"/>
        <v>Po</v>
      </c>
    </row>
    <row r="2061" spans="1:25" x14ac:dyDescent="0.3">
      <c r="A2061">
        <v>316</v>
      </c>
      <c r="B2061">
        <v>1146</v>
      </c>
      <c r="C2061" t="s">
        <v>33</v>
      </c>
      <c r="D2061" t="s">
        <v>33</v>
      </c>
      <c r="E2061">
        <f>VLOOKUP(D2061,Tabelle1!$A$2:$B$9,2,0)</f>
        <v>1</v>
      </c>
      <c r="F2061" t="s">
        <v>55</v>
      </c>
      <c r="G2061" t="s">
        <v>61</v>
      </c>
      <c r="H2061" t="str">
        <f>IF(AND(VLOOKUP(D2061,Tabelle1!$A$2:$C$9,3,0)="Uninf", G2061="yes"),"Uninf-AB",VLOOKUP(D2061,Tabelle1!$A$2:$C$9,3,0))</f>
        <v>Uninf</v>
      </c>
      <c r="I2061" t="str">
        <f t="shared" si="128"/>
        <v>Uninf_Po_1_-</v>
      </c>
      <c r="J2061">
        <v>1</v>
      </c>
      <c r="K2061">
        <v>28</v>
      </c>
      <c r="L2061">
        <v>9</v>
      </c>
      <c r="M2061" t="str">
        <f t="shared" si="129"/>
        <v>re17-9</v>
      </c>
      <c r="N2061">
        <v>14</v>
      </c>
      <c r="O2061">
        <v>0</v>
      </c>
      <c r="P2061">
        <v>60</v>
      </c>
      <c r="Q2061">
        <v>24.8</v>
      </c>
      <c r="R2061" t="s">
        <v>14</v>
      </c>
      <c r="S2061">
        <v>24</v>
      </c>
      <c r="T2061" s="4" t="s">
        <v>42</v>
      </c>
      <c r="U2061" t="s">
        <v>23</v>
      </c>
      <c r="V2061">
        <v>18.342628278079001</v>
      </c>
      <c r="W2061">
        <f t="shared" si="130"/>
        <v>18</v>
      </c>
      <c r="X2061" t="s">
        <v>59</v>
      </c>
      <c r="Y2061" t="str">
        <f t="shared" si="131"/>
        <v>Po</v>
      </c>
    </row>
    <row r="2062" spans="1:25" x14ac:dyDescent="0.3">
      <c r="A2062">
        <v>316</v>
      </c>
      <c r="B2062">
        <v>1136</v>
      </c>
      <c r="C2062" t="s">
        <v>33</v>
      </c>
      <c r="D2062" t="s">
        <v>33</v>
      </c>
      <c r="E2062">
        <f>VLOOKUP(D2062,Tabelle1!$A$2:$B$9,2,0)</f>
        <v>1</v>
      </c>
      <c r="F2062" t="s">
        <v>55</v>
      </c>
      <c r="G2062" t="s">
        <v>61</v>
      </c>
      <c r="H2062" t="str">
        <f>IF(AND(VLOOKUP(D2062,Tabelle1!$A$2:$C$9,3,0)="Uninf", G2062="yes"),"Uninf-AB",VLOOKUP(D2062,Tabelle1!$A$2:$C$9,3,0))</f>
        <v>Uninf</v>
      </c>
      <c r="I2062" t="str">
        <f t="shared" si="128"/>
        <v>Uninf_Po_1_-</v>
      </c>
      <c r="J2062">
        <v>1</v>
      </c>
      <c r="K2062">
        <v>28</v>
      </c>
      <c r="L2062">
        <v>9</v>
      </c>
      <c r="M2062" t="str">
        <f t="shared" si="129"/>
        <v>re17-9</v>
      </c>
      <c r="N2062">
        <v>14</v>
      </c>
      <c r="O2062">
        <v>0</v>
      </c>
      <c r="P2062">
        <v>60</v>
      </c>
      <c r="Q2062">
        <v>24.8</v>
      </c>
      <c r="R2062" t="s">
        <v>14</v>
      </c>
      <c r="S2062">
        <v>24</v>
      </c>
      <c r="T2062" s="4" t="s">
        <v>42</v>
      </c>
      <c r="U2062" t="s">
        <v>23</v>
      </c>
      <c r="V2062">
        <v>18.3441440636471</v>
      </c>
      <c r="W2062">
        <f t="shared" si="130"/>
        <v>18</v>
      </c>
      <c r="X2062" t="s">
        <v>59</v>
      </c>
      <c r="Y2062" t="str">
        <f t="shared" si="131"/>
        <v>Po</v>
      </c>
    </row>
    <row r="2063" spans="1:25" x14ac:dyDescent="0.3">
      <c r="A2063">
        <v>314</v>
      </c>
      <c r="B2063">
        <v>1122</v>
      </c>
      <c r="C2063" t="s">
        <v>33</v>
      </c>
      <c r="D2063" t="s">
        <v>33</v>
      </c>
      <c r="E2063">
        <f>VLOOKUP(D2063,Tabelle1!$A$2:$B$9,2,0)</f>
        <v>1</v>
      </c>
      <c r="F2063" t="s">
        <v>55</v>
      </c>
      <c r="G2063" t="s">
        <v>61</v>
      </c>
      <c r="H2063" t="str">
        <f>IF(AND(VLOOKUP(D2063,Tabelle1!$A$2:$C$9,3,0)="Uninf", G2063="yes"),"Uninf-AB",VLOOKUP(D2063,Tabelle1!$A$2:$C$9,3,0))</f>
        <v>Uninf</v>
      </c>
      <c r="I2063" t="str">
        <f t="shared" si="128"/>
        <v>Uninf_Po_1_-</v>
      </c>
      <c r="J2063">
        <v>1</v>
      </c>
      <c r="K2063">
        <v>28</v>
      </c>
      <c r="L2063">
        <v>9</v>
      </c>
      <c r="M2063" t="str">
        <f t="shared" si="129"/>
        <v>re17-9</v>
      </c>
      <c r="N2063">
        <v>14</v>
      </c>
      <c r="O2063">
        <v>0</v>
      </c>
      <c r="P2063">
        <v>60</v>
      </c>
      <c r="Q2063">
        <v>24.8</v>
      </c>
      <c r="R2063" t="s">
        <v>14</v>
      </c>
      <c r="S2063">
        <v>24</v>
      </c>
      <c r="T2063" s="4" t="s">
        <v>42</v>
      </c>
      <c r="U2063" t="s">
        <v>23</v>
      </c>
      <c r="V2063">
        <v>18.338370298619498</v>
      </c>
      <c r="W2063">
        <f t="shared" si="130"/>
        <v>18</v>
      </c>
      <c r="X2063" t="s">
        <v>59</v>
      </c>
      <c r="Y2063" t="str">
        <f t="shared" si="131"/>
        <v>Po</v>
      </c>
    </row>
    <row r="2064" spans="1:25" x14ac:dyDescent="0.3">
      <c r="A2064">
        <v>332</v>
      </c>
      <c r="B2064">
        <v>1106</v>
      </c>
      <c r="C2064" t="s">
        <v>33</v>
      </c>
      <c r="D2064" t="s">
        <v>33</v>
      </c>
      <c r="E2064">
        <f>VLOOKUP(D2064,Tabelle1!$A$2:$B$9,2,0)</f>
        <v>1</v>
      </c>
      <c r="F2064" t="s">
        <v>55</v>
      </c>
      <c r="G2064" t="s">
        <v>61</v>
      </c>
      <c r="H2064" t="str">
        <f>IF(AND(VLOOKUP(D2064,Tabelle1!$A$2:$C$9,3,0)="Uninf", G2064="yes"),"Uninf-AB",VLOOKUP(D2064,Tabelle1!$A$2:$C$9,3,0))</f>
        <v>Uninf</v>
      </c>
      <c r="I2064" t="str">
        <f t="shared" si="128"/>
        <v>Uninf_Po_1_-</v>
      </c>
      <c r="J2064">
        <v>1</v>
      </c>
      <c r="K2064">
        <v>28</v>
      </c>
      <c r="L2064">
        <v>9</v>
      </c>
      <c r="M2064" t="str">
        <f t="shared" si="129"/>
        <v>re17-9</v>
      </c>
      <c r="N2064">
        <v>14</v>
      </c>
      <c r="O2064">
        <v>0</v>
      </c>
      <c r="P2064">
        <v>60</v>
      </c>
      <c r="Q2064">
        <v>24.8</v>
      </c>
      <c r="R2064" t="s">
        <v>14</v>
      </c>
      <c r="S2064">
        <v>24</v>
      </c>
      <c r="T2064" s="4" t="s">
        <v>42</v>
      </c>
      <c r="U2064" t="s">
        <v>23</v>
      </c>
      <c r="V2064">
        <v>18.411858338934199</v>
      </c>
      <c r="W2064">
        <f t="shared" si="130"/>
        <v>18</v>
      </c>
      <c r="X2064" t="s">
        <v>59</v>
      </c>
      <c r="Y2064" t="str">
        <f t="shared" si="131"/>
        <v>Po</v>
      </c>
    </row>
    <row r="2065" spans="1:25" x14ac:dyDescent="0.3">
      <c r="A2065">
        <v>346</v>
      </c>
      <c r="B2065">
        <v>1110</v>
      </c>
      <c r="C2065" t="s">
        <v>33</v>
      </c>
      <c r="D2065" t="s">
        <v>33</v>
      </c>
      <c r="E2065">
        <f>VLOOKUP(D2065,Tabelle1!$A$2:$B$9,2,0)</f>
        <v>1</v>
      </c>
      <c r="F2065" t="s">
        <v>55</v>
      </c>
      <c r="G2065" t="s">
        <v>61</v>
      </c>
      <c r="H2065" t="str">
        <f>IF(AND(VLOOKUP(D2065,Tabelle1!$A$2:$C$9,3,0)="Uninf", G2065="yes"),"Uninf-AB",VLOOKUP(D2065,Tabelle1!$A$2:$C$9,3,0))</f>
        <v>Uninf</v>
      </c>
      <c r="I2065" t="str">
        <f t="shared" si="128"/>
        <v>Uninf_Po_1_-</v>
      </c>
      <c r="J2065">
        <v>1</v>
      </c>
      <c r="K2065">
        <v>28</v>
      </c>
      <c r="L2065">
        <v>9</v>
      </c>
      <c r="M2065" t="str">
        <f t="shared" si="129"/>
        <v>re17-9</v>
      </c>
      <c r="N2065">
        <v>14</v>
      </c>
      <c r="O2065">
        <v>0</v>
      </c>
      <c r="P2065">
        <v>60</v>
      </c>
      <c r="Q2065">
        <v>24.8</v>
      </c>
      <c r="R2065" t="s">
        <v>14</v>
      </c>
      <c r="S2065">
        <v>24</v>
      </c>
      <c r="T2065" s="4" t="s">
        <v>42</v>
      </c>
      <c r="U2065" t="s">
        <v>23</v>
      </c>
      <c r="V2065">
        <v>18.466523078466999</v>
      </c>
      <c r="W2065">
        <f t="shared" si="130"/>
        <v>18</v>
      </c>
      <c r="X2065" t="s">
        <v>59</v>
      </c>
      <c r="Y2065" t="str">
        <f t="shared" si="131"/>
        <v>Po</v>
      </c>
    </row>
    <row r="2066" spans="1:25" x14ac:dyDescent="0.3">
      <c r="A2066">
        <v>356</v>
      </c>
      <c r="B2066">
        <v>1106</v>
      </c>
      <c r="C2066" t="s">
        <v>33</v>
      </c>
      <c r="D2066" t="s">
        <v>33</v>
      </c>
      <c r="E2066">
        <f>VLOOKUP(D2066,Tabelle1!$A$2:$B$9,2,0)</f>
        <v>1</v>
      </c>
      <c r="F2066" t="s">
        <v>55</v>
      </c>
      <c r="G2066" t="s">
        <v>61</v>
      </c>
      <c r="H2066" t="str">
        <f>IF(AND(VLOOKUP(D2066,Tabelle1!$A$2:$C$9,3,0)="Uninf", G2066="yes"),"Uninf-AB",VLOOKUP(D2066,Tabelle1!$A$2:$C$9,3,0))</f>
        <v>Uninf</v>
      </c>
      <c r="I2066" t="str">
        <f t="shared" si="128"/>
        <v>Uninf_Po_1_-</v>
      </c>
      <c r="J2066">
        <v>1</v>
      </c>
      <c r="K2066">
        <v>28</v>
      </c>
      <c r="L2066">
        <v>9</v>
      </c>
      <c r="M2066" t="str">
        <f t="shared" si="129"/>
        <v>re17-9</v>
      </c>
      <c r="N2066">
        <v>14</v>
      </c>
      <c r="O2066">
        <v>0</v>
      </c>
      <c r="P2066">
        <v>60</v>
      </c>
      <c r="Q2066">
        <v>24.8</v>
      </c>
      <c r="R2066" t="s">
        <v>14</v>
      </c>
      <c r="S2066">
        <v>24</v>
      </c>
      <c r="T2066" s="4" t="s">
        <v>42</v>
      </c>
      <c r="U2066" t="s">
        <v>23</v>
      </c>
      <c r="V2066">
        <v>18.5066087168086</v>
      </c>
      <c r="W2066">
        <f t="shared" si="130"/>
        <v>19</v>
      </c>
      <c r="X2066" t="s">
        <v>59</v>
      </c>
      <c r="Y2066" t="str">
        <f t="shared" si="131"/>
        <v>Po</v>
      </c>
    </row>
    <row r="2067" spans="1:25" x14ac:dyDescent="0.3">
      <c r="A2067">
        <v>370</v>
      </c>
      <c r="B2067">
        <v>1118</v>
      </c>
      <c r="C2067" t="s">
        <v>33</v>
      </c>
      <c r="D2067" t="s">
        <v>33</v>
      </c>
      <c r="E2067">
        <f>VLOOKUP(D2067,Tabelle1!$A$2:$B$9,2,0)</f>
        <v>1</v>
      </c>
      <c r="F2067" t="s">
        <v>55</v>
      </c>
      <c r="G2067" t="s">
        <v>61</v>
      </c>
      <c r="H2067" t="str">
        <f>IF(AND(VLOOKUP(D2067,Tabelle1!$A$2:$C$9,3,0)="Uninf", G2067="yes"),"Uninf-AB",VLOOKUP(D2067,Tabelle1!$A$2:$C$9,3,0))</f>
        <v>Uninf</v>
      </c>
      <c r="I2067" t="str">
        <f t="shared" si="128"/>
        <v>Uninf_Po_1_-</v>
      </c>
      <c r="J2067">
        <v>1</v>
      </c>
      <c r="K2067">
        <v>28</v>
      </c>
      <c r="L2067">
        <v>9</v>
      </c>
      <c r="M2067" t="str">
        <f t="shared" si="129"/>
        <v>re17-9</v>
      </c>
      <c r="N2067">
        <v>14</v>
      </c>
      <c r="O2067">
        <v>0</v>
      </c>
      <c r="P2067">
        <v>60</v>
      </c>
      <c r="Q2067">
        <v>24.8</v>
      </c>
      <c r="R2067" t="s">
        <v>14</v>
      </c>
      <c r="S2067">
        <v>24</v>
      </c>
      <c r="T2067" s="4" t="s">
        <v>42</v>
      </c>
      <c r="U2067" t="s">
        <v>23</v>
      </c>
      <c r="V2067">
        <v>18.5600608278869</v>
      </c>
      <c r="W2067">
        <f t="shared" si="130"/>
        <v>19</v>
      </c>
      <c r="X2067" t="s">
        <v>59</v>
      </c>
      <c r="Y2067" t="str">
        <f t="shared" si="131"/>
        <v>Po</v>
      </c>
    </row>
    <row r="2068" spans="1:25" x14ac:dyDescent="0.3">
      <c r="A2068">
        <v>360</v>
      </c>
      <c r="B2068">
        <v>1124</v>
      </c>
      <c r="C2068" t="s">
        <v>33</v>
      </c>
      <c r="D2068" t="s">
        <v>33</v>
      </c>
      <c r="E2068">
        <f>VLOOKUP(D2068,Tabelle1!$A$2:$B$9,2,0)</f>
        <v>1</v>
      </c>
      <c r="F2068" t="s">
        <v>55</v>
      </c>
      <c r="G2068" t="s">
        <v>61</v>
      </c>
      <c r="H2068" t="str">
        <f>IF(AND(VLOOKUP(D2068,Tabelle1!$A$2:$C$9,3,0)="Uninf", G2068="yes"),"Uninf-AB",VLOOKUP(D2068,Tabelle1!$A$2:$C$9,3,0))</f>
        <v>Uninf</v>
      </c>
      <c r="I2068" t="str">
        <f t="shared" si="128"/>
        <v>Uninf_Po_1_-</v>
      </c>
      <c r="J2068">
        <v>1</v>
      </c>
      <c r="K2068">
        <v>28</v>
      </c>
      <c r="L2068">
        <v>9</v>
      </c>
      <c r="M2068" t="str">
        <f t="shared" si="129"/>
        <v>re17-9</v>
      </c>
      <c r="N2068">
        <v>14</v>
      </c>
      <c r="O2068">
        <v>0</v>
      </c>
      <c r="P2068">
        <v>60</v>
      </c>
      <c r="Q2068">
        <v>24.8</v>
      </c>
      <c r="R2068" t="s">
        <v>14</v>
      </c>
      <c r="S2068">
        <v>24</v>
      </c>
      <c r="T2068" s="4" t="s">
        <v>42</v>
      </c>
      <c r="U2068" t="s">
        <v>23</v>
      </c>
      <c r="V2068">
        <v>18.519672032431799</v>
      </c>
      <c r="W2068">
        <f t="shared" si="130"/>
        <v>19</v>
      </c>
      <c r="X2068" t="s">
        <v>59</v>
      </c>
      <c r="Y2068" t="str">
        <f t="shared" si="131"/>
        <v>Po</v>
      </c>
    </row>
    <row r="2069" spans="1:25" x14ac:dyDescent="0.3">
      <c r="A2069">
        <v>360</v>
      </c>
      <c r="B2069">
        <v>1142</v>
      </c>
      <c r="C2069" t="s">
        <v>33</v>
      </c>
      <c r="D2069" t="s">
        <v>33</v>
      </c>
      <c r="E2069">
        <f>VLOOKUP(D2069,Tabelle1!$A$2:$B$9,2,0)</f>
        <v>1</v>
      </c>
      <c r="F2069" t="s">
        <v>55</v>
      </c>
      <c r="G2069" t="s">
        <v>61</v>
      </c>
      <c r="H2069" t="str">
        <f>IF(AND(VLOOKUP(D2069,Tabelle1!$A$2:$C$9,3,0)="Uninf", G2069="yes"),"Uninf-AB",VLOOKUP(D2069,Tabelle1!$A$2:$C$9,3,0))</f>
        <v>Uninf</v>
      </c>
      <c r="I2069" t="str">
        <f t="shared" si="128"/>
        <v>Uninf_Po_1_-</v>
      </c>
      <c r="J2069">
        <v>1</v>
      </c>
      <c r="K2069">
        <v>28</v>
      </c>
      <c r="L2069">
        <v>9</v>
      </c>
      <c r="M2069" t="str">
        <f t="shared" si="129"/>
        <v>re17-9</v>
      </c>
      <c r="N2069">
        <v>14</v>
      </c>
      <c r="O2069">
        <v>0</v>
      </c>
      <c r="P2069">
        <v>60</v>
      </c>
      <c r="Q2069">
        <v>24.8</v>
      </c>
      <c r="R2069" t="s">
        <v>14</v>
      </c>
      <c r="S2069">
        <v>24</v>
      </c>
      <c r="T2069" s="4" t="s">
        <v>42</v>
      </c>
      <c r="U2069" t="s">
        <v>23</v>
      </c>
      <c r="V2069">
        <v>18.516943618409201</v>
      </c>
      <c r="W2069">
        <f t="shared" si="130"/>
        <v>19</v>
      </c>
      <c r="X2069" t="s">
        <v>59</v>
      </c>
      <c r="Y2069" t="str">
        <f t="shared" si="131"/>
        <v>Po</v>
      </c>
    </row>
    <row r="2070" spans="1:25" x14ac:dyDescent="0.3">
      <c r="A2070">
        <v>348</v>
      </c>
      <c r="B2070">
        <v>1156</v>
      </c>
      <c r="C2070" t="s">
        <v>33</v>
      </c>
      <c r="D2070" t="s">
        <v>33</v>
      </c>
      <c r="E2070">
        <f>VLOOKUP(D2070,Tabelle1!$A$2:$B$9,2,0)</f>
        <v>1</v>
      </c>
      <c r="F2070" t="s">
        <v>55</v>
      </c>
      <c r="G2070" t="s">
        <v>61</v>
      </c>
      <c r="H2070" t="str">
        <f>IF(AND(VLOOKUP(D2070,Tabelle1!$A$2:$C$9,3,0)="Uninf", G2070="yes"),"Uninf-AB",VLOOKUP(D2070,Tabelle1!$A$2:$C$9,3,0))</f>
        <v>Uninf</v>
      </c>
      <c r="I2070" t="str">
        <f t="shared" si="128"/>
        <v>Uninf_Po_1_-</v>
      </c>
      <c r="J2070">
        <v>1</v>
      </c>
      <c r="K2070">
        <v>28</v>
      </c>
      <c r="L2070">
        <v>9</v>
      </c>
      <c r="M2070" t="str">
        <f t="shared" si="129"/>
        <v>re17-9</v>
      </c>
      <c r="N2070">
        <v>14</v>
      </c>
      <c r="O2070">
        <v>0</v>
      </c>
      <c r="P2070">
        <v>60</v>
      </c>
      <c r="Q2070">
        <v>24.8</v>
      </c>
      <c r="R2070" t="s">
        <v>14</v>
      </c>
      <c r="S2070">
        <v>24</v>
      </c>
      <c r="T2070" s="4" t="s">
        <v>42</v>
      </c>
      <c r="U2070" t="s">
        <v>23</v>
      </c>
      <c r="V2070">
        <v>18.467446329676701</v>
      </c>
      <c r="W2070">
        <f t="shared" si="130"/>
        <v>18</v>
      </c>
      <c r="X2070" t="s">
        <v>59</v>
      </c>
      <c r="Y2070" t="str">
        <f t="shared" si="131"/>
        <v>Po</v>
      </c>
    </row>
    <row r="2071" spans="1:25" x14ac:dyDescent="0.3">
      <c r="A2071">
        <v>356</v>
      </c>
      <c r="B2071">
        <v>1162</v>
      </c>
      <c r="C2071" t="s">
        <v>33</v>
      </c>
      <c r="D2071" t="s">
        <v>33</v>
      </c>
      <c r="E2071">
        <f>VLOOKUP(D2071,Tabelle1!$A$2:$B$9,2,0)</f>
        <v>1</v>
      </c>
      <c r="F2071" t="s">
        <v>55</v>
      </c>
      <c r="G2071" t="s">
        <v>61</v>
      </c>
      <c r="H2071" t="str">
        <f>IF(AND(VLOOKUP(D2071,Tabelle1!$A$2:$C$9,3,0)="Uninf", G2071="yes"),"Uninf-AB",VLOOKUP(D2071,Tabelle1!$A$2:$C$9,3,0))</f>
        <v>Uninf</v>
      </c>
      <c r="I2071" t="str">
        <f t="shared" si="128"/>
        <v>Uninf_Po_1_-</v>
      </c>
      <c r="J2071">
        <v>1</v>
      </c>
      <c r="K2071">
        <v>28</v>
      </c>
      <c r="L2071">
        <v>9</v>
      </c>
      <c r="M2071" t="str">
        <f t="shared" si="129"/>
        <v>re17-9</v>
      </c>
      <c r="N2071">
        <v>14</v>
      </c>
      <c r="O2071">
        <v>0</v>
      </c>
      <c r="P2071">
        <v>60</v>
      </c>
      <c r="Q2071">
        <v>24.8</v>
      </c>
      <c r="R2071" t="s">
        <v>14</v>
      </c>
      <c r="S2071">
        <v>24</v>
      </c>
      <c r="T2071" s="4" t="s">
        <v>42</v>
      </c>
      <c r="U2071" t="s">
        <v>23</v>
      </c>
      <c r="V2071">
        <v>18.498120317627301</v>
      </c>
      <c r="W2071">
        <f t="shared" si="130"/>
        <v>18</v>
      </c>
      <c r="X2071" t="s">
        <v>59</v>
      </c>
      <c r="Y2071" t="str">
        <f t="shared" si="131"/>
        <v>Po</v>
      </c>
    </row>
    <row r="2072" spans="1:25" x14ac:dyDescent="0.3">
      <c r="A2072">
        <v>382</v>
      </c>
      <c r="B2072">
        <v>1164</v>
      </c>
      <c r="C2072" t="s">
        <v>33</v>
      </c>
      <c r="D2072" t="s">
        <v>33</v>
      </c>
      <c r="E2072">
        <f>VLOOKUP(D2072,Tabelle1!$A$2:$B$9,2,0)</f>
        <v>1</v>
      </c>
      <c r="F2072" t="s">
        <v>55</v>
      </c>
      <c r="G2072" t="s">
        <v>61</v>
      </c>
      <c r="H2072" t="str">
        <f>IF(AND(VLOOKUP(D2072,Tabelle1!$A$2:$C$9,3,0)="Uninf", G2072="yes"),"Uninf-AB",VLOOKUP(D2072,Tabelle1!$A$2:$C$9,3,0))</f>
        <v>Uninf</v>
      </c>
      <c r="I2072" t="str">
        <f t="shared" si="128"/>
        <v>Uninf_Po_1_-</v>
      </c>
      <c r="J2072">
        <v>1</v>
      </c>
      <c r="K2072">
        <v>28</v>
      </c>
      <c r="L2072">
        <v>9</v>
      </c>
      <c r="M2072" t="str">
        <f t="shared" si="129"/>
        <v>re17-9</v>
      </c>
      <c r="N2072">
        <v>14</v>
      </c>
      <c r="O2072">
        <v>0</v>
      </c>
      <c r="P2072">
        <v>60</v>
      </c>
      <c r="Q2072">
        <v>24.8</v>
      </c>
      <c r="R2072" t="s">
        <v>14</v>
      </c>
      <c r="S2072">
        <v>24</v>
      </c>
      <c r="T2072" s="4" t="s">
        <v>42</v>
      </c>
      <c r="U2072" t="s">
        <v>23</v>
      </c>
      <c r="V2072">
        <v>18.600463403210899</v>
      </c>
      <c r="W2072">
        <f t="shared" si="130"/>
        <v>19</v>
      </c>
      <c r="X2072" t="s">
        <v>59</v>
      </c>
      <c r="Y2072" t="str">
        <f t="shared" si="131"/>
        <v>Po</v>
      </c>
    </row>
    <row r="2073" spans="1:25" x14ac:dyDescent="0.3">
      <c r="A2073">
        <v>394</v>
      </c>
      <c r="B2073">
        <v>1152</v>
      </c>
      <c r="C2073" t="s">
        <v>33</v>
      </c>
      <c r="D2073" t="s">
        <v>33</v>
      </c>
      <c r="E2073">
        <f>VLOOKUP(D2073,Tabelle1!$A$2:$B$9,2,0)</f>
        <v>1</v>
      </c>
      <c r="F2073" t="s">
        <v>55</v>
      </c>
      <c r="G2073" t="s">
        <v>61</v>
      </c>
      <c r="H2073" t="str">
        <f>IF(AND(VLOOKUP(D2073,Tabelle1!$A$2:$C$9,3,0)="Uninf", G2073="yes"),"Uninf-AB",VLOOKUP(D2073,Tabelle1!$A$2:$C$9,3,0))</f>
        <v>Uninf</v>
      </c>
      <c r="I2073" t="str">
        <f t="shared" si="128"/>
        <v>Uninf_Po_1_-</v>
      </c>
      <c r="J2073">
        <v>1</v>
      </c>
      <c r="K2073">
        <v>28</v>
      </c>
      <c r="L2073">
        <v>9</v>
      </c>
      <c r="M2073" t="str">
        <f t="shared" si="129"/>
        <v>re17-9</v>
      </c>
      <c r="N2073">
        <v>14</v>
      </c>
      <c r="O2073">
        <v>0</v>
      </c>
      <c r="P2073">
        <v>60</v>
      </c>
      <c r="Q2073">
        <v>24.8</v>
      </c>
      <c r="R2073" t="s">
        <v>14</v>
      </c>
      <c r="S2073">
        <v>24</v>
      </c>
      <c r="T2073" s="4" t="s">
        <v>42</v>
      </c>
      <c r="U2073" t="s">
        <v>23</v>
      </c>
      <c r="V2073">
        <v>18.649657534829799</v>
      </c>
      <c r="W2073">
        <f t="shared" si="130"/>
        <v>19</v>
      </c>
      <c r="X2073" t="s">
        <v>59</v>
      </c>
      <c r="Y2073" t="str">
        <f t="shared" si="131"/>
        <v>Po</v>
      </c>
    </row>
    <row r="2074" spans="1:25" x14ac:dyDescent="0.3">
      <c r="A2074">
        <v>378</v>
      </c>
      <c r="B2074">
        <v>1134</v>
      </c>
      <c r="C2074" t="s">
        <v>33</v>
      </c>
      <c r="D2074" t="s">
        <v>33</v>
      </c>
      <c r="E2074">
        <f>VLOOKUP(D2074,Tabelle1!$A$2:$B$9,2,0)</f>
        <v>1</v>
      </c>
      <c r="F2074" t="s">
        <v>55</v>
      </c>
      <c r="G2074" t="s">
        <v>61</v>
      </c>
      <c r="H2074" t="str">
        <f>IF(AND(VLOOKUP(D2074,Tabelle1!$A$2:$C$9,3,0)="Uninf", G2074="yes"),"Uninf-AB",VLOOKUP(D2074,Tabelle1!$A$2:$C$9,3,0))</f>
        <v>Uninf</v>
      </c>
      <c r="I2074" t="str">
        <f t="shared" si="128"/>
        <v>Uninf_Po_1_-</v>
      </c>
      <c r="J2074">
        <v>1</v>
      </c>
      <c r="K2074">
        <v>28</v>
      </c>
      <c r="L2074">
        <v>9</v>
      </c>
      <c r="M2074" t="str">
        <f t="shared" si="129"/>
        <v>re17-9</v>
      </c>
      <c r="N2074">
        <v>14</v>
      </c>
      <c r="O2074">
        <v>0</v>
      </c>
      <c r="P2074">
        <v>60</v>
      </c>
      <c r="Q2074">
        <v>24.8</v>
      </c>
      <c r="R2074" t="s">
        <v>14</v>
      </c>
      <c r="S2074">
        <v>24</v>
      </c>
      <c r="T2074" s="4" t="s">
        <v>42</v>
      </c>
      <c r="U2074" t="s">
        <v>23</v>
      </c>
      <c r="V2074">
        <v>18.589219030269401</v>
      </c>
      <c r="W2074">
        <f t="shared" si="130"/>
        <v>19</v>
      </c>
      <c r="X2074" t="s">
        <v>59</v>
      </c>
      <c r="Y2074" t="str">
        <f t="shared" si="131"/>
        <v>Po</v>
      </c>
    </row>
    <row r="2075" spans="1:25" x14ac:dyDescent="0.3">
      <c r="A2075">
        <v>386</v>
      </c>
      <c r="B2075">
        <v>1112</v>
      </c>
      <c r="C2075" t="s">
        <v>33</v>
      </c>
      <c r="D2075" t="s">
        <v>33</v>
      </c>
      <c r="E2075">
        <f>VLOOKUP(D2075,Tabelle1!$A$2:$B$9,2,0)</f>
        <v>1</v>
      </c>
      <c r="F2075" t="s">
        <v>55</v>
      </c>
      <c r="G2075" t="s">
        <v>61</v>
      </c>
      <c r="H2075" t="str">
        <f>IF(AND(VLOOKUP(D2075,Tabelle1!$A$2:$C$9,3,0)="Uninf", G2075="yes"),"Uninf-AB",VLOOKUP(D2075,Tabelle1!$A$2:$C$9,3,0))</f>
        <v>Uninf</v>
      </c>
      <c r="I2075" t="str">
        <f t="shared" si="128"/>
        <v>Uninf_Po_1_-</v>
      </c>
      <c r="J2075">
        <v>1</v>
      </c>
      <c r="K2075">
        <v>28</v>
      </c>
      <c r="L2075">
        <v>9</v>
      </c>
      <c r="M2075" t="str">
        <f t="shared" si="129"/>
        <v>re17-9</v>
      </c>
      <c r="N2075">
        <v>14</v>
      </c>
      <c r="O2075">
        <v>0</v>
      </c>
      <c r="P2075">
        <v>60</v>
      </c>
      <c r="Q2075">
        <v>24.8</v>
      </c>
      <c r="R2075" t="s">
        <v>14</v>
      </c>
      <c r="S2075">
        <v>24</v>
      </c>
      <c r="T2075" s="4" t="s">
        <v>42</v>
      </c>
      <c r="U2075" t="s">
        <v>23</v>
      </c>
      <c r="V2075">
        <v>18.624137217810699</v>
      </c>
      <c r="W2075">
        <f t="shared" si="130"/>
        <v>19</v>
      </c>
      <c r="X2075" t="s">
        <v>59</v>
      </c>
      <c r="Y2075" t="str">
        <f t="shared" si="131"/>
        <v>Po</v>
      </c>
    </row>
    <row r="2076" spans="1:25" x14ac:dyDescent="0.3">
      <c r="A2076">
        <v>404</v>
      </c>
      <c r="B2076">
        <v>1122</v>
      </c>
      <c r="C2076" t="s">
        <v>33</v>
      </c>
      <c r="D2076" t="s">
        <v>33</v>
      </c>
      <c r="E2076">
        <f>VLOOKUP(D2076,Tabelle1!$A$2:$B$9,2,0)</f>
        <v>1</v>
      </c>
      <c r="F2076" t="s">
        <v>55</v>
      </c>
      <c r="G2076" t="s">
        <v>61</v>
      </c>
      <c r="H2076" t="str">
        <f>IF(AND(VLOOKUP(D2076,Tabelle1!$A$2:$C$9,3,0)="Uninf", G2076="yes"),"Uninf-AB",VLOOKUP(D2076,Tabelle1!$A$2:$C$9,3,0))</f>
        <v>Uninf</v>
      </c>
      <c r="I2076" t="str">
        <f t="shared" si="128"/>
        <v>Uninf_Po_1_-</v>
      </c>
      <c r="J2076">
        <v>1</v>
      </c>
      <c r="K2076">
        <v>28</v>
      </c>
      <c r="L2076">
        <v>9</v>
      </c>
      <c r="M2076" t="str">
        <f t="shared" si="129"/>
        <v>re17-9</v>
      </c>
      <c r="N2076">
        <v>14</v>
      </c>
      <c r="O2076">
        <v>0</v>
      </c>
      <c r="P2076">
        <v>60</v>
      </c>
      <c r="Q2076">
        <v>24.8</v>
      </c>
      <c r="R2076" t="s">
        <v>14</v>
      </c>
      <c r="S2076">
        <v>24</v>
      </c>
      <c r="T2076" s="4" t="s">
        <v>42</v>
      </c>
      <c r="U2076" t="s">
        <v>23</v>
      </c>
      <c r="V2076">
        <v>18.6936842156484</v>
      </c>
      <c r="W2076">
        <f t="shared" si="130"/>
        <v>19</v>
      </c>
      <c r="X2076" t="s">
        <v>59</v>
      </c>
      <c r="Y2076" t="str">
        <f t="shared" si="131"/>
        <v>Po</v>
      </c>
    </row>
    <row r="2077" spans="1:25" x14ac:dyDescent="0.3">
      <c r="A2077">
        <v>418</v>
      </c>
      <c r="B2077">
        <v>1134</v>
      </c>
      <c r="C2077" t="s">
        <v>33</v>
      </c>
      <c r="D2077" t="s">
        <v>33</v>
      </c>
      <c r="E2077">
        <f>VLOOKUP(D2077,Tabelle1!$A$2:$B$9,2,0)</f>
        <v>1</v>
      </c>
      <c r="F2077" t="s">
        <v>55</v>
      </c>
      <c r="G2077" t="s">
        <v>61</v>
      </c>
      <c r="H2077" t="str">
        <f>IF(AND(VLOOKUP(D2077,Tabelle1!$A$2:$C$9,3,0)="Uninf", G2077="yes"),"Uninf-AB",VLOOKUP(D2077,Tabelle1!$A$2:$C$9,3,0))</f>
        <v>Uninf</v>
      </c>
      <c r="I2077" t="str">
        <f t="shared" si="128"/>
        <v>Uninf_Po_1_-</v>
      </c>
      <c r="J2077">
        <v>1</v>
      </c>
      <c r="K2077">
        <v>28</v>
      </c>
      <c r="L2077">
        <v>9</v>
      </c>
      <c r="M2077" t="str">
        <f t="shared" si="129"/>
        <v>re17-9</v>
      </c>
      <c r="N2077">
        <v>14</v>
      </c>
      <c r="O2077">
        <v>0</v>
      </c>
      <c r="P2077">
        <v>60</v>
      </c>
      <c r="Q2077">
        <v>24.8</v>
      </c>
      <c r="R2077" t="s">
        <v>14</v>
      </c>
      <c r="S2077">
        <v>24</v>
      </c>
      <c r="T2077" s="4" t="s">
        <v>42</v>
      </c>
      <c r="U2077" t="s">
        <v>23</v>
      </c>
      <c r="V2077">
        <v>18.7471363267267</v>
      </c>
      <c r="W2077">
        <f t="shared" si="130"/>
        <v>19</v>
      </c>
      <c r="X2077" t="s">
        <v>59</v>
      </c>
      <c r="Y2077" t="str">
        <f t="shared" si="131"/>
        <v>Po</v>
      </c>
    </row>
    <row r="2078" spans="1:25" x14ac:dyDescent="0.3">
      <c r="A2078">
        <v>414</v>
      </c>
      <c r="B2078">
        <v>1150</v>
      </c>
      <c r="C2078" t="s">
        <v>33</v>
      </c>
      <c r="D2078" t="s">
        <v>33</v>
      </c>
      <c r="E2078">
        <f>VLOOKUP(D2078,Tabelle1!$A$2:$B$9,2,0)</f>
        <v>1</v>
      </c>
      <c r="F2078" t="s">
        <v>55</v>
      </c>
      <c r="G2078" t="s">
        <v>61</v>
      </c>
      <c r="H2078" t="str">
        <f>IF(AND(VLOOKUP(D2078,Tabelle1!$A$2:$C$9,3,0)="Uninf", G2078="yes"),"Uninf-AB",VLOOKUP(D2078,Tabelle1!$A$2:$C$9,3,0))</f>
        <v>Uninf</v>
      </c>
      <c r="I2078" t="str">
        <f t="shared" si="128"/>
        <v>Uninf_Po_1_-</v>
      </c>
      <c r="J2078">
        <v>1</v>
      </c>
      <c r="K2078">
        <v>28</v>
      </c>
      <c r="L2078">
        <v>9</v>
      </c>
      <c r="M2078" t="str">
        <f t="shared" si="129"/>
        <v>re17-9</v>
      </c>
      <c r="N2078">
        <v>14</v>
      </c>
      <c r="O2078">
        <v>0</v>
      </c>
      <c r="P2078">
        <v>60</v>
      </c>
      <c r="Q2078">
        <v>24.8</v>
      </c>
      <c r="R2078" t="s">
        <v>14</v>
      </c>
      <c r="S2078">
        <v>24</v>
      </c>
      <c r="T2078" s="4" t="s">
        <v>42</v>
      </c>
      <c r="U2078" t="s">
        <v>23</v>
      </c>
      <c r="V2078">
        <v>18.728919340171998</v>
      </c>
      <c r="W2078">
        <f t="shared" si="130"/>
        <v>19</v>
      </c>
      <c r="X2078" t="s">
        <v>59</v>
      </c>
      <c r="Y2078" t="str">
        <f t="shared" si="131"/>
        <v>Po</v>
      </c>
    </row>
    <row r="2079" spans="1:25" x14ac:dyDescent="0.3">
      <c r="A2079">
        <v>426</v>
      </c>
      <c r="B2079">
        <v>1152</v>
      </c>
      <c r="C2079" t="s">
        <v>33</v>
      </c>
      <c r="D2079" t="s">
        <v>33</v>
      </c>
      <c r="E2079">
        <f>VLOOKUP(D2079,Tabelle1!$A$2:$B$9,2,0)</f>
        <v>1</v>
      </c>
      <c r="F2079" t="s">
        <v>55</v>
      </c>
      <c r="G2079" t="s">
        <v>61</v>
      </c>
      <c r="H2079" t="str">
        <f>IF(AND(VLOOKUP(D2079,Tabelle1!$A$2:$C$9,3,0)="Uninf", G2079="yes"),"Uninf-AB",VLOOKUP(D2079,Tabelle1!$A$2:$C$9,3,0))</f>
        <v>Uninf</v>
      </c>
      <c r="I2079" t="str">
        <f t="shared" si="128"/>
        <v>Uninf_Po_1_-</v>
      </c>
      <c r="J2079">
        <v>1</v>
      </c>
      <c r="K2079">
        <v>28</v>
      </c>
      <c r="L2079">
        <v>9</v>
      </c>
      <c r="M2079" t="str">
        <f t="shared" si="129"/>
        <v>re17-9</v>
      </c>
      <c r="N2079">
        <v>14</v>
      </c>
      <c r="O2079">
        <v>0</v>
      </c>
      <c r="P2079">
        <v>60</v>
      </c>
      <c r="Q2079">
        <v>24.8</v>
      </c>
      <c r="R2079" t="s">
        <v>14</v>
      </c>
      <c r="S2079">
        <v>24</v>
      </c>
      <c r="T2079" s="4" t="s">
        <v>42</v>
      </c>
      <c r="U2079" t="s">
        <v>23</v>
      </c>
      <c r="V2079">
        <v>18.775991371995602</v>
      </c>
      <c r="W2079">
        <f t="shared" si="130"/>
        <v>19</v>
      </c>
      <c r="X2079" t="s">
        <v>59</v>
      </c>
      <c r="Y2079" t="str">
        <f t="shared" si="131"/>
        <v>Po</v>
      </c>
    </row>
    <row r="2080" spans="1:25" x14ac:dyDescent="0.3">
      <c r="A2080">
        <v>442</v>
      </c>
      <c r="B2080">
        <v>1134</v>
      </c>
      <c r="C2080" t="s">
        <v>33</v>
      </c>
      <c r="D2080" t="s">
        <v>33</v>
      </c>
      <c r="E2080">
        <f>VLOOKUP(D2080,Tabelle1!$A$2:$B$9,2,0)</f>
        <v>1</v>
      </c>
      <c r="F2080" t="s">
        <v>55</v>
      </c>
      <c r="G2080" t="s">
        <v>61</v>
      </c>
      <c r="H2080" t="str">
        <f>IF(AND(VLOOKUP(D2080,Tabelle1!$A$2:$C$9,3,0)="Uninf", G2080="yes"),"Uninf-AB",VLOOKUP(D2080,Tabelle1!$A$2:$C$9,3,0))</f>
        <v>Uninf</v>
      </c>
      <c r="I2080" t="str">
        <f t="shared" si="128"/>
        <v>Uninf_Po_1_-</v>
      </c>
      <c r="J2080">
        <v>1</v>
      </c>
      <c r="K2080">
        <v>28</v>
      </c>
      <c r="L2080">
        <v>9</v>
      </c>
      <c r="M2080" t="str">
        <f t="shared" si="129"/>
        <v>re17-9</v>
      </c>
      <c r="N2080">
        <v>14</v>
      </c>
      <c r="O2080">
        <v>0</v>
      </c>
      <c r="P2080">
        <v>60</v>
      </c>
      <c r="Q2080">
        <v>24.8</v>
      </c>
      <c r="R2080" t="s">
        <v>14</v>
      </c>
      <c r="S2080">
        <v>24</v>
      </c>
      <c r="T2080" s="4" t="s">
        <v>42</v>
      </c>
      <c r="U2080" t="s">
        <v>23</v>
      </c>
      <c r="V2080">
        <v>18.841886704600999</v>
      </c>
      <c r="W2080">
        <f t="shared" si="130"/>
        <v>19</v>
      </c>
      <c r="X2080" t="s">
        <v>59</v>
      </c>
      <c r="Y2080" t="str">
        <f t="shared" si="131"/>
        <v>Po</v>
      </c>
    </row>
    <row r="2081" spans="1:25" x14ac:dyDescent="0.3">
      <c r="A2081">
        <v>454</v>
      </c>
      <c r="B2081">
        <v>1136</v>
      </c>
      <c r="C2081" t="s">
        <v>33</v>
      </c>
      <c r="D2081" t="s">
        <v>33</v>
      </c>
      <c r="E2081">
        <f>VLOOKUP(D2081,Tabelle1!$A$2:$B$9,2,0)</f>
        <v>1</v>
      </c>
      <c r="F2081" t="s">
        <v>55</v>
      </c>
      <c r="G2081" t="s">
        <v>61</v>
      </c>
      <c r="H2081" t="str">
        <f>IF(AND(VLOOKUP(D2081,Tabelle1!$A$2:$C$9,3,0)="Uninf", G2081="yes"),"Uninf-AB",VLOOKUP(D2081,Tabelle1!$A$2:$C$9,3,0))</f>
        <v>Uninf</v>
      </c>
      <c r="I2081" t="str">
        <f t="shared" si="128"/>
        <v>Uninf_Po_1_-</v>
      </c>
      <c r="J2081">
        <v>1</v>
      </c>
      <c r="K2081">
        <v>28</v>
      </c>
      <c r="L2081">
        <v>9</v>
      </c>
      <c r="M2081" t="str">
        <f t="shared" si="129"/>
        <v>re17-9</v>
      </c>
      <c r="N2081">
        <v>14</v>
      </c>
      <c r="O2081">
        <v>0</v>
      </c>
      <c r="P2081">
        <v>60</v>
      </c>
      <c r="Q2081">
        <v>24.8</v>
      </c>
      <c r="R2081" t="s">
        <v>14</v>
      </c>
      <c r="S2081">
        <v>24</v>
      </c>
      <c r="T2081" s="4" t="s">
        <v>42</v>
      </c>
      <c r="U2081" t="s">
        <v>23</v>
      </c>
      <c r="V2081">
        <v>18.888958736424598</v>
      </c>
      <c r="W2081">
        <f t="shared" si="130"/>
        <v>19</v>
      </c>
      <c r="X2081" t="s">
        <v>59</v>
      </c>
      <c r="Y2081" t="str">
        <f t="shared" si="131"/>
        <v>Po</v>
      </c>
    </row>
    <row r="2082" spans="1:25" x14ac:dyDescent="0.3">
      <c r="A2082">
        <v>446</v>
      </c>
      <c r="B2082">
        <v>1112</v>
      </c>
      <c r="C2082" t="s">
        <v>33</v>
      </c>
      <c r="D2082" t="s">
        <v>33</v>
      </c>
      <c r="E2082">
        <f>VLOOKUP(D2082,Tabelle1!$A$2:$B$9,2,0)</f>
        <v>1</v>
      </c>
      <c r="F2082" t="s">
        <v>55</v>
      </c>
      <c r="G2082" t="s">
        <v>61</v>
      </c>
      <c r="H2082" t="str">
        <f>IF(AND(VLOOKUP(D2082,Tabelle1!$A$2:$C$9,3,0)="Uninf", G2082="yes"),"Uninf-AB",VLOOKUP(D2082,Tabelle1!$A$2:$C$9,3,0))</f>
        <v>Uninf</v>
      </c>
      <c r="I2082" t="str">
        <f t="shared" si="128"/>
        <v>Uninf_Po_1_-</v>
      </c>
      <c r="J2082">
        <v>1</v>
      </c>
      <c r="K2082">
        <v>28</v>
      </c>
      <c r="L2082">
        <v>9</v>
      </c>
      <c r="M2082" t="str">
        <f t="shared" si="129"/>
        <v>re17-9</v>
      </c>
      <c r="N2082">
        <v>14</v>
      </c>
      <c r="O2082">
        <v>0</v>
      </c>
      <c r="P2082">
        <v>60</v>
      </c>
      <c r="Q2082">
        <v>24.8</v>
      </c>
      <c r="R2082" t="s">
        <v>14</v>
      </c>
      <c r="S2082">
        <v>24</v>
      </c>
      <c r="T2082" s="4" t="s">
        <v>42</v>
      </c>
      <c r="U2082" t="s">
        <v>23</v>
      </c>
      <c r="V2082">
        <v>18.861013162496601</v>
      </c>
      <c r="W2082">
        <f t="shared" si="130"/>
        <v>19</v>
      </c>
      <c r="X2082" t="s">
        <v>59</v>
      </c>
      <c r="Y2082" t="str">
        <f t="shared" si="131"/>
        <v>Po</v>
      </c>
    </row>
    <row r="2083" spans="1:25" x14ac:dyDescent="0.3">
      <c r="A2083">
        <v>432</v>
      </c>
      <c r="B2083">
        <v>1110</v>
      </c>
      <c r="C2083" t="s">
        <v>33</v>
      </c>
      <c r="D2083" t="s">
        <v>33</v>
      </c>
      <c r="E2083">
        <f>VLOOKUP(D2083,Tabelle1!$A$2:$B$9,2,0)</f>
        <v>1</v>
      </c>
      <c r="F2083" t="s">
        <v>55</v>
      </c>
      <c r="G2083" t="s">
        <v>61</v>
      </c>
      <c r="H2083" t="str">
        <f>IF(AND(VLOOKUP(D2083,Tabelle1!$A$2:$C$9,3,0)="Uninf", G2083="yes"),"Uninf-AB",VLOOKUP(D2083,Tabelle1!$A$2:$C$9,3,0))</f>
        <v>Uninf</v>
      </c>
      <c r="I2083" t="str">
        <f t="shared" si="128"/>
        <v>Uninf_Po_1_-</v>
      </c>
      <c r="J2083">
        <v>1</v>
      </c>
      <c r="K2083">
        <v>28</v>
      </c>
      <c r="L2083">
        <v>9</v>
      </c>
      <c r="M2083" t="str">
        <f t="shared" si="129"/>
        <v>re17-9</v>
      </c>
      <c r="N2083">
        <v>14</v>
      </c>
      <c r="O2083">
        <v>0</v>
      </c>
      <c r="P2083">
        <v>60</v>
      </c>
      <c r="Q2083">
        <v>24.8</v>
      </c>
      <c r="R2083" t="s">
        <v>14</v>
      </c>
      <c r="S2083">
        <v>24</v>
      </c>
      <c r="T2083" s="4" t="s">
        <v>42</v>
      </c>
      <c r="U2083" t="s">
        <v>23</v>
      </c>
      <c r="V2083">
        <v>18.806045265850099</v>
      </c>
      <c r="W2083">
        <f t="shared" si="130"/>
        <v>19</v>
      </c>
      <c r="X2083" t="s">
        <v>59</v>
      </c>
      <c r="Y2083" t="str">
        <f t="shared" si="131"/>
        <v>Po</v>
      </c>
    </row>
    <row r="2084" spans="1:25" x14ac:dyDescent="0.3">
      <c r="A2084">
        <v>438</v>
      </c>
      <c r="B2084">
        <v>1100</v>
      </c>
      <c r="C2084" t="s">
        <v>33</v>
      </c>
      <c r="D2084" t="s">
        <v>33</v>
      </c>
      <c r="E2084">
        <f>VLOOKUP(D2084,Tabelle1!$A$2:$B$9,2,0)</f>
        <v>1</v>
      </c>
      <c r="F2084" t="s">
        <v>55</v>
      </c>
      <c r="G2084" t="s">
        <v>61</v>
      </c>
      <c r="H2084" t="str">
        <f>IF(AND(VLOOKUP(D2084,Tabelle1!$A$2:$C$9,3,0)="Uninf", G2084="yes"),"Uninf-AB",VLOOKUP(D2084,Tabelle1!$A$2:$C$9,3,0))</f>
        <v>Uninf</v>
      </c>
      <c r="I2084" t="str">
        <f t="shared" si="128"/>
        <v>Uninf_Po_1_-</v>
      </c>
      <c r="J2084">
        <v>1</v>
      </c>
      <c r="K2084">
        <v>28</v>
      </c>
      <c r="L2084">
        <v>9</v>
      </c>
      <c r="M2084" t="str">
        <f t="shared" si="129"/>
        <v>re17-9</v>
      </c>
      <c r="N2084">
        <v>14</v>
      </c>
      <c r="O2084">
        <v>0</v>
      </c>
      <c r="P2084">
        <v>60</v>
      </c>
      <c r="Q2084">
        <v>24.8</v>
      </c>
      <c r="R2084" t="s">
        <v>14</v>
      </c>
      <c r="S2084">
        <v>24</v>
      </c>
      <c r="T2084" s="4" t="s">
        <v>42</v>
      </c>
      <c r="U2084" t="s">
        <v>23</v>
      </c>
      <c r="V2084">
        <v>18.831248645886799</v>
      </c>
      <c r="W2084">
        <f t="shared" si="130"/>
        <v>19</v>
      </c>
      <c r="X2084" t="s">
        <v>59</v>
      </c>
      <c r="Y2084" t="str">
        <f t="shared" si="131"/>
        <v>Po</v>
      </c>
    </row>
    <row r="2085" spans="1:25" x14ac:dyDescent="0.3">
      <c r="A2085">
        <v>460</v>
      </c>
      <c r="B2085">
        <v>1100</v>
      </c>
      <c r="C2085" t="s">
        <v>33</v>
      </c>
      <c r="D2085" t="s">
        <v>33</v>
      </c>
      <c r="E2085">
        <f>VLOOKUP(D2085,Tabelle1!$A$2:$B$9,2,0)</f>
        <v>1</v>
      </c>
      <c r="F2085" t="s">
        <v>55</v>
      </c>
      <c r="G2085" t="s">
        <v>61</v>
      </c>
      <c r="H2085" t="str">
        <f>IF(AND(VLOOKUP(D2085,Tabelle1!$A$2:$C$9,3,0)="Uninf", G2085="yes"),"Uninf-AB",VLOOKUP(D2085,Tabelle1!$A$2:$C$9,3,0))</f>
        <v>Uninf</v>
      </c>
      <c r="I2085" t="str">
        <f t="shared" si="128"/>
        <v>Uninf_Po_1_-</v>
      </c>
      <c r="J2085">
        <v>1</v>
      </c>
      <c r="K2085">
        <v>28</v>
      </c>
      <c r="L2085">
        <v>9</v>
      </c>
      <c r="M2085" t="str">
        <f t="shared" si="129"/>
        <v>re17-9</v>
      </c>
      <c r="N2085">
        <v>14</v>
      </c>
      <c r="O2085">
        <v>0</v>
      </c>
      <c r="P2085">
        <v>60</v>
      </c>
      <c r="Q2085">
        <v>24.8</v>
      </c>
      <c r="R2085" t="s">
        <v>14</v>
      </c>
      <c r="S2085">
        <v>24</v>
      </c>
      <c r="T2085" s="4" t="s">
        <v>42</v>
      </c>
      <c r="U2085" t="s">
        <v>23</v>
      </c>
      <c r="V2085">
        <v>18.918103158938301</v>
      </c>
      <c r="W2085">
        <f t="shared" si="130"/>
        <v>19</v>
      </c>
      <c r="X2085" t="s">
        <v>59</v>
      </c>
      <c r="Y2085" t="str">
        <f t="shared" si="131"/>
        <v>Po</v>
      </c>
    </row>
    <row r="2086" spans="1:25" x14ac:dyDescent="0.3">
      <c r="A2086">
        <v>510</v>
      </c>
      <c r="B2086">
        <v>1112</v>
      </c>
      <c r="C2086" t="s">
        <v>33</v>
      </c>
      <c r="D2086" t="s">
        <v>33</v>
      </c>
      <c r="E2086">
        <f>VLOOKUP(D2086,Tabelle1!$A$2:$B$9,2,0)</f>
        <v>1</v>
      </c>
      <c r="F2086" t="s">
        <v>55</v>
      </c>
      <c r="G2086" t="s">
        <v>61</v>
      </c>
      <c r="H2086" t="str">
        <f>IF(AND(VLOOKUP(D2086,Tabelle1!$A$2:$C$9,3,0)="Uninf", G2086="yes"),"Uninf-AB",VLOOKUP(D2086,Tabelle1!$A$2:$C$9,3,0))</f>
        <v>Uninf</v>
      </c>
      <c r="I2086" t="str">
        <f t="shared" si="128"/>
        <v>Uninf_Po_1_-</v>
      </c>
      <c r="J2086">
        <v>1</v>
      </c>
      <c r="K2086">
        <v>28</v>
      </c>
      <c r="L2086">
        <v>9</v>
      </c>
      <c r="M2086" t="str">
        <f t="shared" si="129"/>
        <v>re17-9</v>
      </c>
      <c r="N2086">
        <v>14</v>
      </c>
      <c r="O2086">
        <v>0</v>
      </c>
      <c r="P2086">
        <v>60</v>
      </c>
      <c r="Q2086">
        <v>24.8</v>
      </c>
      <c r="R2086" t="s">
        <v>14</v>
      </c>
      <c r="S2086">
        <v>24</v>
      </c>
      <c r="T2086" s="4" t="s">
        <v>42</v>
      </c>
      <c r="U2086" t="s">
        <v>23</v>
      </c>
      <c r="V2086">
        <v>19.113680836828198</v>
      </c>
      <c r="W2086">
        <f t="shared" si="130"/>
        <v>19</v>
      </c>
      <c r="X2086" t="s">
        <v>59</v>
      </c>
      <c r="Y2086" t="str">
        <f t="shared" si="131"/>
        <v>Po</v>
      </c>
    </row>
    <row r="2087" spans="1:25" x14ac:dyDescent="0.3">
      <c r="A2087">
        <v>510</v>
      </c>
      <c r="B2087">
        <v>1132</v>
      </c>
      <c r="C2087" t="s">
        <v>33</v>
      </c>
      <c r="D2087" t="s">
        <v>33</v>
      </c>
      <c r="E2087">
        <f>VLOOKUP(D2087,Tabelle1!$A$2:$B$9,2,0)</f>
        <v>1</v>
      </c>
      <c r="F2087" t="s">
        <v>55</v>
      </c>
      <c r="G2087" t="s">
        <v>61</v>
      </c>
      <c r="H2087" t="str">
        <f>IF(AND(VLOOKUP(D2087,Tabelle1!$A$2:$C$9,3,0)="Uninf", G2087="yes"),"Uninf-AB",VLOOKUP(D2087,Tabelle1!$A$2:$C$9,3,0))</f>
        <v>Uninf</v>
      </c>
      <c r="I2087" t="str">
        <f t="shared" si="128"/>
        <v>Uninf_Po_1_-</v>
      </c>
      <c r="J2087">
        <v>1</v>
      </c>
      <c r="K2087">
        <v>28</v>
      </c>
      <c r="L2087">
        <v>9</v>
      </c>
      <c r="M2087" t="str">
        <f t="shared" si="129"/>
        <v>re17-9</v>
      </c>
      <c r="N2087">
        <v>14</v>
      </c>
      <c r="O2087">
        <v>0</v>
      </c>
      <c r="P2087">
        <v>60</v>
      </c>
      <c r="Q2087">
        <v>24.8</v>
      </c>
      <c r="R2087" t="s">
        <v>14</v>
      </c>
      <c r="S2087">
        <v>24</v>
      </c>
      <c r="T2087" s="4" t="s">
        <v>42</v>
      </c>
      <c r="U2087" t="s">
        <v>23</v>
      </c>
      <c r="V2087">
        <v>19.110649265692</v>
      </c>
      <c r="W2087">
        <f t="shared" si="130"/>
        <v>19</v>
      </c>
      <c r="X2087" t="s">
        <v>59</v>
      </c>
      <c r="Y2087" t="str">
        <f t="shared" si="131"/>
        <v>Po</v>
      </c>
    </row>
    <row r="2088" spans="1:25" x14ac:dyDescent="0.3">
      <c r="A2088">
        <v>514</v>
      </c>
      <c r="B2088">
        <v>1150</v>
      </c>
      <c r="C2088" t="s">
        <v>33</v>
      </c>
      <c r="D2088" t="s">
        <v>33</v>
      </c>
      <c r="E2088">
        <f>VLOOKUP(D2088,Tabelle1!$A$2:$B$9,2,0)</f>
        <v>1</v>
      </c>
      <c r="F2088" t="s">
        <v>55</v>
      </c>
      <c r="G2088" t="s">
        <v>61</v>
      </c>
      <c r="H2088" t="str">
        <f>IF(AND(VLOOKUP(D2088,Tabelle1!$A$2:$C$9,3,0)="Uninf", G2088="yes"),"Uninf-AB",VLOOKUP(D2088,Tabelle1!$A$2:$C$9,3,0))</f>
        <v>Uninf</v>
      </c>
      <c r="I2088" t="str">
        <f t="shared" si="128"/>
        <v>Uninf_Po_1_-</v>
      </c>
      <c r="J2088">
        <v>1</v>
      </c>
      <c r="K2088">
        <v>28</v>
      </c>
      <c r="L2088">
        <v>9</v>
      </c>
      <c r="M2088" t="str">
        <f t="shared" si="129"/>
        <v>re17-9</v>
      </c>
      <c r="N2088">
        <v>14</v>
      </c>
      <c r="O2088">
        <v>0</v>
      </c>
      <c r="P2088">
        <v>60</v>
      </c>
      <c r="Q2088">
        <v>24.8</v>
      </c>
      <c r="R2088" t="s">
        <v>14</v>
      </c>
      <c r="S2088">
        <v>24</v>
      </c>
      <c r="T2088" s="4" t="s">
        <v>42</v>
      </c>
      <c r="U2088" t="s">
        <v>23</v>
      </c>
      <c r="V2088">
        <v>19.1237125813152</v>
      </c>
      <c r="W2088">
        <f t="shared" si="130"/>
        <v>19</v>
      </c>
      <c r="X2088" t="s">
        <v>59</v>
      </c>
      <c r="Y2088" t="str">
        <f t="shared" si="131"/>
        <v>Po</v>
      </c>
    </row>
    <row r="2089" spans="1:25" x14ac:dyDescent="0.3">
      <c r="A2089">
        <v>514</v>
      </c>
      <c r="B2089">
        <v>1160</v>
      </c>
      <c r="C2089" t="s">
        <v>33</v>
      </c>
      <c r="D2089" t="s">
        <v>33</v>
      </c>
      <c r="E2089">
        <f>VLOOKUP(D2089,Tabelle1!$A$2:$B$9,2,0)</f>
        <v>1</v>
      </c>
      <c r="F2089" t="s">
        <v>55</v>
      </c>
      <c r="G2089" t="s">
        <v>61</v>
      </c>
      <c r="H2089" t="str">
        <f>IF(AND(VLOOKUP(D2089,Tabelle1!$A$2:$C$9,3,0)="Uninf", G2089="yes"),"Uninf-AB",VLOOKUP(D2089,Tabelle1!$A$2:$C$9,3,0))</f>
        <v>Uninf</v>
      </c>
      <c r="I2089" t="str">
        <f t="shared" si="128"/>
        <v>Uninf_Po_1_-</v>
      </c>
      <c r="J2089">
        <v>1</v>
      </c>
      <c r="K2089">
        <v>28</v>
      </c>
      <c r="L2089">
        <v>9</v>
      </c>
      <c r="M2089" t="str">
        <f t="shared" si="129"/>
        <v>re17-9</v>
      </c>
      <c r="N2089">
        <v>14</v>
      </c>
      <c r="O2089">
        <v>0</v>
      </c>
      <c r="P2089">
        <v>60</v>
      </c>
      <c r="Q2089">
        <v>24.8</v>
      </c>
      <c r="R2089" t="s">
        <v>14</v>
      </c>
      <c r="S2089">
        <v>24</v>
      </c>
      <c r="T2089" s="4" t="s">
        <v>42</v>
      </c>
      <c r="U2089" t="s">
        <v>23</v>
      </c>
      <c r="V2089">
        <v>19.122196795747101</v>
      </c>
      <c r="W2089">
        <f t="shared" si="130"/>
        <v>19</v>
      </c>
      <c r="X2089" t="s">
        <v>59</v>
      </c>
      <c r="Y2089" t="str">
        <f t="shared" si="131"/>
        <v>Po</v>
      </c>
    </row>
    <row r="2090" spans="1:25" x14ac:dyDescent="0.3">
      <c r="A2090">
        <v>582</v>
      </c>
      <c r="B2090">
        <v>1146</v>
      </c>
      <c r="C2090" t="s">
        <v>33</v>
      </c>
      <c r="D2090" t="s">
        <v>33</v>
      </c>
      <c r="E2090">
        <f>VLOOKUP(D2090,Tabelle1!$A$2:$B$9,2,0)</f>
        <v>1</v>
      </c>
      <c r="F2090" t="s">
        <v>55</v>
      </c>
      <c r="G2090" t="s">
        <v>61</v>
      </c>
      <c r="H2090" t="str">
        <f>IF(AND(VLOOKUP(D2090,Tabelle1!$A$2:$C$9,3,0)="Uninf", G2090="yes"),"Uninf-AB",VLOOKUP(D2090,Tabelle1!$A$2:$C$9,3,0))</f>
        <v>Uninf</v>
      </c>
      <c r="I2090" t="str">
        <f t="shared" si="128"/>
        <v>Uninf_Po_1_-</v>
      </c>
      <c r="J2090">
        <v>1</v>
      </c>
      <c r="K2090">
        <v>28</v>
      </c>
      <c r="L2090">
        <v>9</v>
      </c>
      <c r="M2090" t="str">
        <f t="shared" si="129"/>
        <v>re17-9</v>
      </c>
      <c r="N2090">
        <v>14</v>
      </c>
      <c r="O2090">
        <v>0</v>
      </c>
      <c r="P2090">
        <v>60</v>
      </c>
      <c r="Q2090">
        <v>24.8</v>
      </c>
      <c r="R2090" t="s">
        <v>14</v>
      </c>
      <c r="S2090">
        <v>24</v>
      </c>
      <c r="T2090" s="4" t="s">
        <v>42</v>
      </c>
      <c r="U2090" t="s">
        <v>23</v>
      </c>
      <c r="V2090">
        <v>19.392778299519701</v>
      </c>
      <c r="W2090">
        <f t="shared" si="130"/>
        <v>19</v>
      </c>
      <c r="X2090" t="s">
        <v>59</v>
      </c>
      <c r="Y2090" t="str">
        <f t="shared" si="131"/>
        <v>Po</v>
      </c>
    </row>
    <row r="2091" spans="1:25" x14ac:dyDescent="0.3">
      <c r="A2091">
        <v>616</v>
      </c>
      <c r="B2091">
        <v>1110</v>
      </c>
      <c r="C2091" t="s">
        <v>33</v>
      </c>
      <c r="D2091" t="s">
        <v>33</v>
      </c>
      <c r="E2091">
        <f>VLOOKUP(D2091,Tabelle1!$A$2:$B$9,2,0)</f>
        <v>1</v>
      </c>
      <c r="F2091" t="s">
        <v>55</v>
      </c>
      <c r="G2091" t="s">
        <v>61</v>
      </c>
      <c r="H2091" t="str">
        <f>IF(AND(VLOOKUP(D2091,Tabelle1!$A$2:$C$9,3,0)="Uninf", G2091="yes"),"Uninf-AB",VLOOKUP(D2091,Tabelle1!$A$2:$C$9,3,0))</f>
        <v>Uninf</v>
      </c>
      <c r="I2091" t="str">
        <f t="shared" si="128"/>
        <v>Uninf_Po_1_-</v>
      </c>
      <c r="J2091">
        <v>1</v>
      </c>
      <c r="K2091">
        <v>28</v>
      </c>
      <c r="L2091">
        <v>9</v>
      </c>
      <c r="M2091" t="str">
        <f t="shared" si="129"/>
        <v>re17-9</v>
      </c>
      <c r="N2091">
        <v>14</v>
      </c>
      <c r="O2091">
        <v>0</v>
      </c>
      <c r="P2091">
        <v>60</v>
      </c>
      <c r="Q2091">
        <v>24.8</v>
      </c>
      <c r="R2091" t="s">
        <v>14</v>
      </c>
      <c r="S2091">
        <v>24</v>
      </c>
      <c r="T2091" s="4" t="s">
        <v>42</v>
      </c>
      <c r="U2091" t="s">
        <v>23</v>
      </c>
      <c r="V2091">
        <v>19.532464829553501</v>
      </c>
      <c r="W2091">
        <f t="shared" si="130"/>
        <v>20</v>
      </c>
      <c r="X2091" t="s">
        <v>59</v>
      </c>
      <c r="Y2091" t="str">
        <f t="shared" si="131"/>
        <v>Po</v>
      </c>
    </row>
    <row r="2092" spans="1:25" x14ac:dyDescent="0.3">
      <c r="A2092">
        <v>636</v>
      </c>
      <c r="B2092">
        <v>1142</v>
      </c>
      <c r="C2092" t="s">
        <v>33</v>
      </c>
      <c r="D2092" t="s">
        <v>33</v>
      </c>
      <c r="E2092">
        <f>VLOOKUP(D2092,Tabelle1!$A$2:$B$9,2,0)</f>
        <v>1</v>
      </c>
      <c r="F2092" t="s">
        <v>55</v>
      </c>
      <c r="G2092" t="s">
        <v>61</v>
      </c>
      <c r="H2092" t="str">
        <f>IF(AND(VLOOKUP(D2092,Tabelle1!$A$2:$C$9,3,0)="Uninf", G2092="yes"),"Uninf-AB",VLOOKUP(D2092,Tabelle1!$A$2:$C$9,3,0))</f>
        <v>Uninf</v>
      </c>
      <c r="I2092" t="str">
        <f t="shared" si="128"/>
        <v>Uninf_Po_1_-</v>
      </c>
      <c r="J2092">
        <v>1</v>
      </c>
      <c r="K2092">
        <v>28</v>
      </c>
      <c r="L2092">
        <v>9</v>
      </c>
      <c r="M2092" t="str">
        <f t="shared" si="129"/>
        <v>re17-9</v>
      </c>
      <c r="N2092">
        <v>14</v>
      </c>
      <c r="O2092">
        <v>0</v>
      </c>
      <c r="P2092">
        <v>60</v>
      </c>
      <c r="Q2092">
        <v>24.8</v>
      </c>
      <c r="R2092" t="s">
        <v>14</v>
      </c>
      <c r="S2092">
        <v>24</v>
      </c>
      <c r="T2092" s="4" t="s">
        <v>42</v>
      </c>
      <c r="U2092" t="s">
        <v>23</v>
      </c>
      <c r="V2092">
        <v>19.6065729639643</v>
      </c>
      <c r="W2092">
        <f t="shared" si="130"/>
        <v>20</v>
      </c>
      <c r="X2092" t="s">
        <v>59</v>
      </c>
      <c r="Y2092" t="str">
        <f t="shared" si="131"/>
        <v>Po</v>
      </c>
    </row>
    <row r="2093" spans="1:25" x14ac:dyDescent="0.3">
      <c r="A2093">
        <v>618</v>
      </c>
      <c r="B2093">
        <v>1156</v>
      </c>
      <c r="C2093" t="s">
        <v>33</v>
      </c>
      <c r="D2093" t="s">
        <v>33</v>
      </c>
      <c r="E2093">
        <f>VLOOKUP(D2093,Tabelle1!$A$2:$B$9,2,0)</f>
        <v>1</v>
      </c>
      <c r="F2093" t="s">
        <v>55</v>
      </c>
      <c r="G2093" t="s">
        <v>61</v>
      </c>
      <c r="H2093" t="str">
        <f>IF(AND(VLOOKUP(D2093,Tabelle1!$A$2:$C$9,3,0)="Uninf", G2093="yes"),"Uninf-AB",VLOOKUP(D2093,Tabelle1!$A$2:$C$9,3,0))</f>
        <v>Uninf</v>
      </c>
      <c r="I2093" t="str">
        <f t="shared" si="128"/>
        <v>Uninf_Po_1_-</v>
      </c>
      <c r="J2093">
        <v>1</v>
      </c>
      <c r="K2093">
        <v>28</v>
      </c>
      <c r="L2093">
        <v>9</v>
      </c>
      <c r="M2093" t="str">
        <f t="shared" si="129"/>
        <v>re17-9</v>
      </c>
      <c r="N2093">
        <v>14</v>
      </c>
      <c r="O2093">
        <v>0</v>
      </c>
      <c r="P2093">
        <v>60</v>
      </c>
      <c r="Q2093">
        <v>24.8</v>
      </c>
      <c r="R2093" t="s">
        <v>14</v>
      </c>
      <c r="S2093">
        <v>24</v>
      </c>
      <c r="T2093" s="4" t="s">
        <v>42</v>
      </c>
      <c r="U2093" t="s">
        <v>23</v>
      </c>
      <c r="V2093">
        <v>19.533388080763199</v>
      </c>
      <c r="W2093">
        <f t="shared" si="130"/>
        <v>20</v>
      </c>
      <c r="X2093" t="s">
        <v>59</v>
      </c>
      <c r="Y2093" t="str">
        <f t="shared" si="131"/>
        <v>Po</v>
      </c>
    </row>
    <row r="2094" spans="1:25" x14ac:dyDescent="0.3">
      <c r="A2094">
        <v>690</v>
      </c>
      <c r="B2094">
        <v>1084</v>
      </c>
      <c r="C2094" t="s">
        <v>33</v>
      </c>
      <c r="D2094" t="s">
        <v>33</v>
      </c>
      <c r="E2094">
        <f>VLOOKUP(D2094,Tabelle1!$A$2:$B$9,2,0)</f>
        <v>1</v>
      </c>
      <c r="F2094" t="s">
        <v>55</v>
      </c>
      <c r="G2094" t="s">
        <v>61</v>
      </c>
      <c r="H2094" t="str">
        <f>IF(AND(VLOOKUP(D2094,Tabelle1!$A$2:$C$9,3,0)="Uninf", G2094="yes"),"Uninf-AB",VLOOKUP(D2094,Tabelle1!$A$2:$C$9,3,0))</f>
        <v>Uninf</v>
      </c>
      <c r="I2094" t="str">
        <f t="shared" si="128"/>
        <v>Uninf_Po_1_-</v>
      </c>
      <c r="J2094">
        <v>1</v>
      </c>
      <c r="K2094">
        <v>28</v>
      </c>
      <c r="L2094">
        <v>9</v>
      </c>
      <c r="M2094" t="str">
        <f t="shared" si="129"/>
        <v>re17-9</v>
      </c>
      <c r="N2094">
        <v>14</v>
      </c>
      <c r="O2094">
        <v>0</v>
      </c>
      <c r="P2094">
        <v>60</v>
      </c>
      <c r="Q2094">
        <v>24.8</v>
      </c>
      <c r="R2094" t="s">
        <v>14</v>
      </c>
      <c r="S2094">
        <v>24</v>
      </c>
      <c r="T2094" s="4" t="s">
        <v>42</v>
      </c>
      <c r="U2094" t="s">
        <v>23</v>
      </c>
      <c r="V2094">
        <v>19.8285528704765</v>
      </c>
      <c r="W2094">
        <f t="shared" si="130"/>
        <v>20</v>
      </c>
      <c r="X2094" t="s">
        <v>59</v>
      </c>
      <c r="Y2094" t="str">
        <f t="shared" si="131"/>
        <v>Po</v>
      </c>
    </row>
    <row r="2095" spans="1:25" x14ac:dyDescent="0.3">
      <c r="A2095">
        <v>686</v>
      </c>
      <c r="B2095">
        <v>1112</v>
      </c>
      <c r="C2095" t="s">
        <v>33</v>
      </c>
      <c r="D2095" t="s">
        <v>33</v>
      </c>
      <c r="E2095">
        <f>VLOOKUP(D2095,Tabelle1!$A$2:$B$9,2,0)</f>
        <v>1</v>
      </c>
      <c r="F2095" t="s">
        <v>55</v>
      </c>
      <c r="G2095" t="s">
        <v>61</v>
      </c>
      <c r="H2095" t="str">
        <f>IF(AND(VLOOKUP(D2095,Tabelle1!$A$2:$C$9,3,0)="Uninf", G2095="yes"),"Uninf-AB",VLOOKUP(D2095,Tabelle1!$A$2:$C$9,3,0))</f>
        <v>Uninf</v>
      </c>
      <c r="I2095" t="str">
        <f t="shared" si="128"/>
        <v>Uninf_Po_1_-</v>
      </c>
      <c r="J2095">
        <v>1</v>
      </c>
      <c r="K2095">
        <v>28</v>
      </c>
      <c r="L2095">
        <v>9</v>
      </c>
      <c r="M2095" t="str">
        <f t="shared" si="129"/>
        <v>re17-9</v>
      </c>
      <c r="N2095">
        <v>14</v>
      </c>
      <c r="O2095">
        <v>0</v>
      </c>
      <c r="P2095">
        <v>60</v>
      </c>
      <c r="Q2095">
        <v>24.8</v>
      </c>
      <c r="R2095" t="s">
        <v>14</v>
      </c>
      <c r="S2095">
        <v>24</v>
      </c>
      <c r="T2095" s="4" t="s">
        <v>42</v>
      </c>
      <c r="U2095" t="s">
        <v>23</v>
      </c>
      <c r="V2095">
        <v>19.8085169412401</v>
      </c>
      <c r="W2095">
        <f t="shared" si="130"/>
        <v>20</v>
      </c>
      <c r="X2095" t="s">
        <v>59</v>
      </c>
      <c r="Y2095" t="str">
        <f t="shared" si="131"/>
        <v>Po</v>
      </c>
    </row>
    <row r="2096" spans="1:25" x14ac:dyDescent="0.3">
      <c r="A2096">
        <v>690</v>
      </c>
      <c r="B2096">
        <v>1134</v>
      </c>
      <c r="C2096" t="s">
        <v>33</v>
      </c>
      <c r="D2096" t="s">
        <v>33</v>
      </c>
      <c r="E2096">
        <f>VLOOKUP(D2096,Tabelle1!$A$2:$B$9,2,0)</f>
        <v>1</v>
      </c>
      <c r="F2096" t="s">
        <v>55</v>
      </c>
      <c r="G2096" t="s">
        <v>61</v>
      </c>
      <c r="H2096" t="str">
        <f>IF(AND(VLOOKUP(D2096,Tabelle1!$A$2:$C$9,3,0)="Uninf", G2096="yes"),"Uninf-AB",VLOOKUP(D2096,Tabelle1!$A$2:$C$9,3,0))</f>
        <v>Uninf</v>
      </c>
      <c r="I2096" t="str">
        <f t="shared" si="128"/>
        <v>Uninf_Po_1_-</v>
      </c>
      <c r="J2096">
        <v>1</v>
      </c>
      <c r="K2096">
        <v>28</v>
      </c>
      <c r="L2096">
        <v>9</v>
      </c>
      <c r="M2096" t="str">
        <f t="shared" si="129"/>
        <v>re17-9</v>
      </c>
      <c r="N2096">
        <v>14</v>
      </c>
      <c r="O2096">
        <v>0</v>
      </c>
      <c r="P2096">
        <v>60</v>
      </c>
      <c r="Q2096">
        <v>24.8</v>
      </c>
      <c r="R2096" t="s">
        <v>14</v>
      </c>
      <c r="S2096">
        <v>24</v>
      </c>
      <c r="T2096" s="4" t="s">
        <v>42</v>
      </c>
      <c r="U2096" t="s">
        <v>23</v>
      </c>
      <c r="V2096">
        <v>19.820973942636002</v>
      </c>
      <c r="W2096">
        <f t="shared" si="130"/>
        <v>20</v>
      </c>
      <c r="X2096" t="s">
        <v>59</v>
      </c>
      <c r="Y2096" t="str">
        <f t="shared" si="131"/>
        <v>Po</v>
      </c>
    </row>
    <row r="2097" spans="1:25" x14ac:dyDescent="0.3">
      <c r="A2097">
        <v>722</v>
      </c>
      <c r="B2097">
        <v>1134</v>
      </c>
      <c r="C2097" t="s">
        <v>33</v>
      </c>
      <c r="D2097" t="s">
        <v>33</v>
      </c>
      <c r="E2097">
        <f>VLOOKUP(D2097,Tabelle1!$A$2:$B$9,2,0)</f>
        <v>1</v>
      </c>
      <c r="F2097" t="s">
        <v>55</v>
      </c>
      <c r="G2097" t="s">
        <v>61</v>
      </c>
      <c r="H2097" t="str">
        <f>IF(AND(VLOOKUP(D2097,Tabelle1!$A$2:$C$9,3,0)="Uninf", G2097="yes"),"Uninf-AB",VLOOKUP(D2097,Tabelle1!$A$2:$C$9,3,0))</f>
        <v>Uninf</v>
      </c>
      <c r="I2097" t="str">
        <f t="shared" si="128"/>
        <v>Uninf_Po_1_-</v>
      </c>
      <c r="J2097">
        <v>1</v>
      </c>
      <c r="K2097">
        <v>28</v>
      </c>
      <c r="L2097">
        <v>9</v>
      </c>
      <c r="M2097" t="str">
        <f t="shared" si="129"/>
        <v>re17-9</v>
      </c>
      <c r="N2097">
        <v>14</v>
      </c>
      <c r="O2097">
        <v>0</v>
      </c>
      <c r="P2097">
        <v>60</v>
      </c>
      <c r="Q2097">
        <v>24.8</v>
      </c>
      <c r="R2097" t="s">
        <v>14</v>
      </c>
      <c r="S2097">
        <v>24</v>
      </c>
      <c r="T2097" s="4" t="s">
        <v>42</v>
      </c>
      <c r="U2097" t="s">
        <v>23</v>
      </c>
      <c r="V2097">
        <v>19.9473077798018</v>
      </c>
      <c r="W2097">
        <f t="shared" si="130"/>
        <v>20</v>
      </c>
      <c r="X2097" t="s">
        <v>59</v>
      </c>
      <c r="Y2097" t="str">
        <f t="shared" si="131"/>
        <v>Po</v>
      </c>
    </row>
    <row r="2098" spans="1:25" x14ac:dyDescent="0.3">
      <c r="A2098">
        <v>730</v>
      </c>
      <c r="B2098">
        <v>1132</v>
      </c>
      <c r="C2098" t="s">
        <v>33</v>
      </c>
      <c r="D2098" t="s">
        <v>33</v>
      </c>
      <c r="E2098">
        <f>VLOOKUP(D2098,Tabelle1!$A$2:$B$9,2,0)</f>
        <v>1</v>
      </c>
      <c r="F2098" t="s">
        <v>55</v>
      </c>
      <c r="G2098" t="s">
        <v>61</v>
      </c>
      <c r="H2098" t="str">
        <f>IF(AND(VLOOKUP(D2098,Tabelle1!$A$2:$C$9,3,0)="Uninf", G2098="yes"),"Uninf-AB",VLOOKUP(D2098,Tabelle1!$A$2:$C$9,3,0))</f>
        <v>Uninf</v>
      </c>
      <c r="I2098" t="str">
        <f t="shared" si="128"/>
        <v>Uninf_Po_1_-</v>
      </c>
      <c r="J2098">
        <v>1</v>
      </c>
      <c r="K2098">
        <v>28</v>
      </c>
      <c r="L2098">
        <v>9</v>
      </c>
      <c r="M2098" t="str">
        <f t="shared" si="129"/>
        <v>re17-9</v>
      </c>
      <c r="N2098">
        <v>14</v>
      </c>
      <c r="O2098">
        <v>0</v>
      </c>
      <c r="P2098">
        <v>60</v>
      </c>
      <c r="Q2098">
        <v>24.8</v>
      </c>
      <c r="R2098" t="s">
        <v>14</v>
      </c>
      <c r="S2098">
        <v>24</v>
      </c>
      <c r="T2098" s="4" t="s">
        <v>42</v>
      </c>
      <c r="U2098" t="s">
        <v>23</v>
      </c>
      <c r="V2098">
        <v>19.9791943962069</v>
      </c>
      <c r="W2098">
        <f t="shared" si="130"/>
        <v>20</v>
      </c>
      <c r="X2098" t="s">
        <v>59</v>
      </c>
      <c r="Y2098" t="str">
        <f t="shared" si="131"/>
        <v>Po</v>
      </c>
    </row>
    <row r="2099" spans="1:25" x14ac:dyDescent="0.3">
      <c r="A2099">
        <v>718</v>
      </c>
      <c r="B2099">
        <v>1108</v>
      </c>
      <c r="C2099" t="s">
        <v>33</v>
      </c>
      <c r="D2099" t="s">
        <v>33</v>
      </c>
      <c r="E2099">
        <f>VLOOKUP(D2099,Tabelle1!$A$2:$B$9,2,0)</f>
        <v>1</v>
      </c>
      <c r="F2099" t="s">
        <v>55</v>
      </c>
      <c r="G2099" t="s">
        <v>61</v>
      </c>
      <c r="H2099" t="str">
        <f>IF(AND(VLOOKUP(D2099,Tabelle1!$A$2:$C$9,3,0)="Uninf", G2099="yes"),"Uninf-AB",VLOOKUP(D2099,Tabelle1!$A$2:$C$9,3,0))</f>
        <v>Uninf</v>
      </c>
      <c r="I2099" t="str">
        <f t="shared" si="128"/>
        <v>Uninf_Po_1_-</v>
      </c>
      <c r="J2099">
        <v>1</v>
      </c>
      <c r="K2099">
        <v>28</v>
      </c>
      <c r="L2099">
        <v>9</v>
      </c>
      <c r="M2099" t="str">
        <f t="shared" si="129"/>
        <v>re17-9</v>
      </c>
      <c r="N2099">
        <v>14</v>
      </c>
      <c r="O2099">
        <v>0</v>
      </c>
      <c r="P2099">
        <v>60</v>
      </c>
      <c r="Q2099">
        <v>24.8</v>
      </c>
      <c r="R2099" t="s">
        <v>14</v>
      </c>
      <c r="S2099">
        <v>24</v>
      </c>
      <c r="T2099" s="4" t="s">
        <v>42</v>
      </c>
      <c r="U2099" t="s">
        <v>23</v>
      </c>
      <c r="V2099">
        <v>19.9354570926332</v>
      </c>
      <c r="W2099">
        <f t="shared" si="130"/>
        <v>20</v>
      </c>
      <c r="X2099" t="s">
        <v>59</v>
      </c>
      <c r="Y2099" t="str">
        <f t="shared" si="131"/>
        <v>Po</v>
      </c>
    </row>
    <row r="2100" spans="1:25" x14ac:dyDescent="0.3">
      <c r="A2100">
        <v>828</v>
      </c>
      <c r="B2100">
        <v>1130</v>
      </c>
      <c r="C2100" t="s">
        <v>33</v>
      </c>
      <c r="D2100" t="s">
        <v>33</v>
      </c>
      <c r="E2100">
        <f>VLOOKUP(D2100,Tabelle1!$A$2:$B$9,2,0)</f>
        <v>1</v>
      </c>
      <c r="F2100" t="s">
        <v>55</v>
      </c>
      <c r="G2100" t="s">
        <v>61</v>
      </c>
      <c r="H2100" t="str">
        <f>IF(AND(VLOOKUP(D2100,Tabelle1!$A$2:$C$9,3,0)="Uninf", G2100="yes"),"Uninf-AB",VLOOKUP(D2100,Tabelle1!$A$2:$C$9,3,0))</f>
        <v>Uninf</v>
      </c>
      <c r="I2100" t="str">
        <f t="shared" si="128"/>
        <v>Uninf_Po_1_-</v>
      </c>
      <c r="J2100">
        <v>1</v>
      </c>
      <c r="K2100">
        <v>28</v>
      </c>
      <c r="L2100">
        <v>9</v>
      </c>
      <c r="M2100" t="str">
        <f t="shared" si="129"/>
        <v>re17-9</v>
      </c>
      <c r="N2100">
        <v>14</v>
      </c>
      <c r="O2100">
        <v>0</v>
      </c>
      <c r="P2100">
        <v>60</v>
      </c>
      <c r="Q2100">
        <v>24.8</v>
      </c>
      <c r="R2100" t="s">
        <v>14</v>
      </c>
      <c r="S2100">
        <v>24</v>
      </c>
      <c r="T2100" s="4" t="s">
        <v>42</v>
      </c>
      <c r="U2100" t="s">
        <v>23</v>
      </c>
      <c r="V2100">
        <v>20.366394929640801</v>
      </c>
      <c r="W2100">
        <f t="shared" si="130"/>
        <v>20</v>
      </c>
      <c r="X2100" t="s">
        <v>59</v>
      </c>
      <c r="Y2100" t="str">
        <f t="shared" si="131"/>
        <v>Po</v>
      </c>
    </row>
    <row r="2101" spans="1:25" x14ac:dyDescent="0.3">
      <c r="A2101">
        <v>856</v>
      </c>
      <c r="B2101">
        <v>1092</v>
      </c>
      <c r="C2101" t="s">
        <v>33</v>
      </c>
      <c r="D2101" t="s">
        <v>33</v>
      </c>
      <c r="E2101">
        <f>VLOOKUP(D2101,Tabelle1!$A$2:$B$9,2,0)</f>
        <v>1</v>
      </c>
      <c r="F2101" t="s">
        <v>55</v>
      </c>
      <c r="G2101" t="s">
        <v>61</v>
      </c>
      <c r="H2101" t="str">
        <f>IF(AND(VLOOKUP(D2101,Tabelle1!$A$2:$C$9,3,0)="Uninf", G2101="yes"),"Uninf-AB",VLOOKUP(D2101,Tabelle1!$A$2:$C$9,3,0))</f>
        <v>Uninf</v>
      </c>
      <c r="I2101" t="str">
        <f t="shared" si="128"/>
        <v>Uninf_Po_1_-</v>
      </c>
      <c r="J2101">
        <v>1</v>
      </c>
      <c r="K2101">
        <v>28</v>
      </c>
      <c r="L2101">
        <v>9</v>
      </c>
      <c r="M2101" t="str">
        <f t="shared" si="129"/>
        <v>re17-9</v>
      </c>
      <c r="N2101">
        <v>14</v>
      </c>
      <c r="O2101">
        <v>0</v>
      </c>
      <c r="P2101">
        <v>60</v>
      </c>
      <c r="Q2101">
        <v>24.8</v>
      </c>
      <c r="R2101" t="s">
        <v>14</v>
      </c>
      <c r="S2101">
        <v>24</v>
      </c>
      <c r="T2101" s="4" t="s">
        <v>42</v>
      </c>
      <c r="U2101" t="s">
        <v>23</v>
      </c>
      <c r="V2101">
        <v>20.482697022319599</v>
      </c>
      <c r="W2101">
        <f t="shared" si="130"/>
        <v>20</v>
      </c>
      <c r="X2101" t="s">
        <v>59</v>
      </c>
      <c r="Y2101" t="str">
        <f t="shared" si="131"/>
        <v>Po</v>
      </c>
    </row>
    <row r="2102" spans="1:25" x14ac:dyDescent="0.3">
      <c r="A2102">
        <v>932</v>
      </c>
      <c r="B2102">
        <v>1108</v>
      </c>
      <c r="C2102" t="s">
        <v>33</v>
      </c>
      <c r="D2102" t="s">
        <v>33</v>
      </c>
      <c r="E2102">
        <f>VLOOKUP(D2102,Tabelle1!$A$2:$B$9,2,0)</f>
        <v>1</v>
      </c>
      <c r="F2102" t="s">
        <v>55</v>
      </c>
      <c r="G2102" t="s">
        <v>61</v>
      </c>
      <c r="H2102" t="str">
        <f>IF(AND(VLOOKUP(D2102,Tabelle1!$A$2:$C$9,3,0)="Uninf", G2102="yes"),"Uninf-AB",VLOOKUP(D2102,Tabelle1!$A$2:$C$9,3,0))</f>
        <v>Uninf</v>
      </c>
      <c r="I2102" t="str">
        <f t="shared" si="128"/>
        <v>Uninf_Po_1_-</v>
      </c>
      <c r="J2102">
        <v>1</v>
      </c>
      <c r="K2102">
        <v>28</v>
      </c>
      <c r="L2102">
        <v>9</v>
      </c>
      <c r="M2102" t="str">
        <f t="shared" si="129"/>
        <v>re17-9</v>
      </c>
      <c r="N2102">
        <v>14</v>
      </c>
      <c r="O2102">
        <v>0</v>
      </c>
      <c r="P2102">
        <v>60</v>
      </c>
      <c r="Q2102">
        <v>24.8</v>
      </c>
      <c r="R2102" t="s">
        <v>14</v>
      </c>
      <c r="S2102">
        <v>24</v>
      </c>
      <c r="T2102" s="4" t="s">
        <v>42</v>
      </c>
      <c r="U2102" t="s">
        <v>23</v>
      </c>
      <c r="V2102">
        <v>20.780314628679498</v>
      </c>
      <c r="W2102">
        <f t="shared" si="130"/>
        <v>21</v>
      </c>
      <c r="X2102" t="s">
        <v>59</v>
      </c>
      <c r="Y2102" t="str">
        <f t="shared" si="131"/>
        <v>Po</v>
      </c>
    </row>
    <row r="2103" spans="1:25" x14ac:dyDescent="0.3">
      <c r="A2103">
        <v>1902</v>
      </c>
      <c r="B2103">
        <v>1102</v>
      </c>
      <c r="C2103" t="s">
        <v>33</v>
      </c>
      <c r="D2103" t="s">
        <v>33</v>
      </c>
      <c r="E2103">
        <f>VLOOKUP(D2103,Tabelle1!$A$2:$B$9,2,0)</f>
        <v>1</v>
      </c>
      <c r="F2103" t="s">
        <v>55</v>
      </c>
      <c r="G2103" t="s">
        <v>61</v>
      </c>
      <c r="H2103" t="str">
        <f>IF(AND(VLOOKUP(D2103,Tabelle1!$A$2:$C$9,3,0)="Uninf", G2103="yes"),"Uninf-AB",VLOOKUP(D2103,Tabelle1!$A$2:$C$9,3,0))</f>
        <v>Uninf</v>
      </c>
      <c r="I2103" t="str">
        <f t="shared" si="128"/>
        <v>Uninf_Po_1_-</v>
      </c>
      <c r="J2103">
        <v>1</v>
      </c>
      <c r="K2103">
        <v>28</v>
      </c>
      <c r="L2103">
        <v>9</v>
      </c>
      <c r="M2103" t="str">
        <f t="shared" si="129"/>
        <v>re17-9</v>
      </c>
      <c r="N2103">
        <v>14</v>
      </c>
      <c r="O2103">
        <v>0</v>
      </c>
      <c r="P2103">
        <v>60</v>
      </c>
      <c r="Q2103">
        <v>24.8</v>
      </c>
      <c r="R2103" t="s">
        <v>14</v>
      </c>
      <c r="S2103">
        <v>24</v>
      </c>
      <c r="T2103" s="4" t="s">
        <v>42</v>
      </c>
      <c r="U2103" t="s">
        <v>23</v>
      </c>
      <c r="V2103">
        <v>24.610718539108799</v>
      </c>
      <c r="W2103">
        <f t="shared" si="130"/>
        <v>25</v>
      </c>
      <c r="X2103" t="s">
        <v>59</v>
      </c>
      <c r="Y2103" t="str">
        <f t="shared" si="131"/>
        <v>Po</v>
      </c>
    </row>
    <row r="2104" spans="1:25" x14ac:dyDescent="0.3">
      <c r="A2104">
        <v>2082</v>
      </c>
      <c r="B2104">
        <v>1090</v>
      </c>
      <c r="C2104" t="s">
        <v>33</v>
      </c>
      <c r="D2104" t="s">
        <v>33</v>
      </c>
      <c r="E2104">
        <f>VLOOKUP(D2104,Tabelle1!$A$2:$B$9,2,0)</f>
        <v>1</v>
      </c>
      <c r="F2104" t="s">
        <v>55</v>
      </c>
      <c r="G2104" t="s">
        <v>61</v>
      </c>
      <c r="H2104" t="str">
        <f>IF(AND(VLOOKUP(D2104,Tabelle1!$A$2:$C$9,3,0)="Uninf", G2104="yes"),"Uninf-AB",VLOOKUP(D2104,Tabelle1!$A$2:$C$9,3,0))</f>
        <v>Uninf</v>
      </c>
      <c r="I2104" t="str">
        <f t="shared" si="128"/>
        <v>Uninf_Po_1_-</v>
      </c>
      <c r="J2104">
        <v>1</v>
      </c>
      <c r="K2104">
        <v>28</v>
      </c>
      <c r="L2104">
        <v>9</v>
      </c>
      <c r="M2104" t="str">
        <f t="shared" si="129"/>
        <v>re17-9</v>
      </c>
      <c r="N2104">
        <v>14</v>
      </c>
      <c r="O2104">
        <v>0</v>
      </c>
      <c r="P2104">
        <v>60</v>
      </c>
      <c r="Q2104">
        <v>24.8</v>
      </c>
      <c r="R2104" t="s">
        <v>14</v>
      </c>
      <c r="S2104">
        <v>24</v>
      </c>
      <c r="T2104" s="4" t="s">
        <v>42</v>
      </c>
      <c r="U2104" t="s">
        <v>23</v>
      </c>
      <c r="V2104">
        <v>25.3231653158482</v>
      </c>
      <c r="W2104">
        <f t="shared" si="130"/>
        <v>25</v>
      </c>
      <c r="X2104" t="s">
        <v>59</v>
      </c>
      <c r="Y2104" t="str">
        <f t="shared" si="131"/>
        <v>Po</v>
      </c>
    </row>
    <row r="2105" spans="1:25" x14ac:dyDescent="0.3">
      <c r="A2105">
        <v>2124</v>
      </c>
      <c r="B2105">
        <v>1056</v>
      </c>
      <c r="C2105" t="s">
        <v>33</v>
      </c>
      <c r="D2105" t="s">
        <v>33</v>
      </c>
      <c r="E2105">
        <f>VLOOKUP(D2105,Tabelle1!$A$2:$B$9,2,0)</f>
        <v>1</v>
      </c>
      <c r="F2105" t="s">
        <v>55</v>
      </c>
      <c r="G2105" t="s">
        <v>61</v>
      </c>
      <c r="H2105" t="str">
        <f>IF(AND(VLOOKUP(D2105,Tabelle1!$A$2:$C$9,3,0)="Uninf", G2105="yes"),"Uninf-AB",VLOOKUP(D2105,Tabelle1!$A$2:$C$9,3,0))</f>
        <v>Uninf</v>
      </c>
      <c r="I2105" t="str">
        <f t="shared" si="128"/>
        <v>Uninf_Po_1_-</v>
      </c>
      <c r="J2105">
        <v>1</v>
      </c>
      <c r="K2105">
        <v>28</v>
      </c>
      <c r="L2105">
        <v>9</v>
      </c>
      <c r="M2105" t="str">
        <f t="shared" si="129"/>
        <v>re17-9</v>
      </c>
      <c r="N2105">
        <v>14</v>
      </c>
      <c r="O2105">
        <v>0</v>
      </c>
      <c r="P2105">
        <v>60</v>
      </c>
      <c r="Q2105">
        <v>24.8</v>
      </c>
      <c r="R2105" t="s">
        <v>14</v>
      </c>
      <c r="S2105">
        <v>24</v>
      </c>
      <c r="T2105" s="4" t="s">
        <v>42</v>
      </c>
      <c r="U2105" t="s">
        <v>23</v>
      </c>
      <c r="V2105">
        <v>25.494132148059801</v>
      </c>
      <c r="W2105">
        <f t="shared" si="130"/>
        <v>25</v>
      </c>
      <c r="X2105" t="s">
        <v>59</v>
      </c>
      <c r="Y2105" t="str">
        <f t="shared" si="131"/>
        <v>Po</v>
      </c>
    </row>
    <row r="2106" spans="1:25" x14ac:dyDescent="0.3">
      <c r="A2106">
        <v>2140</v>
      </c>
      <c r="B2106">
        <v>1076</v>
      </c>
      <c r="C2106" t="s">
        <v>33</v>
      </c>
      <c r="D2106" t="s">
        <v>33</v>
      </c>
      <c r="E2106">
        <f>VLOOKUP(D2106,Tabelle1!$A$2:$B$9,2,0)</f>
        <v>1</v>
      </c>
      <c r="F2106" t="s">
        <v>55</v>
      </c>
      <c r="G2106" t="s">
        <v>61</v>
      </c>
      <c r="H2106" t="str">
        <f>IF(AND(VLOOKUP(D2106,Tabelle1!$A$2:$C$9,3,0)="Uninf", G2106="yes"),"Uninf-AB",VLOOKUP(D2106,Tabelle1!$A$2:$C$9,3,0))</f>
        <v>Uninf</v>
      </c>
      <c r="I2106" t="str">
        <f t="shared" si="128"/>
        <v>Uninf_Po_1_-</v>
      </c>
      <c r="J2106">
        <v>1</v>
      </c>
      <c r="K2106">
        <v>28</v>
      </c>
      <c r="L2106">
        <v>9</v>
      </c>
      <c r="M2106" t="str">
        <f t="shared" si="129"/>
        <v>re17-9</v>
      </c>
      <c r="N2106">
        <v>14</v>
      </c>
      <c r="O2106">
        <v>0</v>
      </c>
      <c r="P2106">
        <v>60</v>
      </c>
      <c r="Q2106">
        <v>24.8</v>
      </c>
      <c r="R2106" t="s">
        <v>14</v>
      </c>
      <c r="S2106">
        <v>24</v>
      </c>
      <c r="T2106" s="4" t="s">
        <v>42</v>
      </c>
      <c r="U2106" t="s">
        <v>23</v>
      </c>
      <c r="V2106">
        <v>25.554267495506501</v>
      </c>
      <c r="W2106">
        <f t="shared" si="130"/>
        <v>26</v>
      </c>
      <c r="X2106" t="s">
        <v>59</v>
      </c>
      <c r="Y2106" t="str">
        <f t="shared" si="131"/>
        <v>Po</v>
      </c>
    </row>
    <row r="2107" spans="1:25" x14ac:dyDescent="0.3">
      <c r="A2107">
        <v>2170</v>
      </c>
      <c r="B2107">
        <v>1056</v>
      </c>
      <c r="C2107" t="s">
        <v>33</v>
      </c>
      <c r="D2107" t="s">
        <v>33</v>
      </c>
      <c r="E2107">
        <f>VLOOKUP(D2107,Tabelle1!$A$2:$B$9,2,0)</f>
        <v>1</v>
      </c>
      <c r="F2107" t="s">
        <v>55</v>
      </c>
      <c r="G2107" t="s">
        <v>61</v>
      </c>
      <c r="H2107" t="str">
        <f>IF(AND(VLOOKUP(D2107,Tabelle1!$A$2:$C$9,3,0)="Uninf", G2107="yes"),"Uninf-AB",VLOOKUP(D2107,Tabelle1!$A$2:$C$9,3,0))</f>
        <v>Uninf</v>
      </c>
      <c r="I2107" t="str">
        <f t="shared" si="128"/>
        <v>Uninf_Po_1_-</v>
      </c>
      <c r="J2107">
        <v>1</v>
      </c>
      <c r="K2107">
        <v>28</v>
      </c>
      <c r="L2107">
        <v>9</v>
      </c>
      <c r="M2107" t="str">
        <f t="shared" si="129"/>
        <v>re17-9</v>
      </c>
      <c r="N2107">
        <v>14</v>
      </c>
      <c r="O2107">
        <v>0</v>
      </c>
      <c r="P2107">
        <v>60</v>
      </c>
      <c r="Q2107">
        <v>24.8</v>
      </c>
      <c r="R2107" t="s">
        <v>14</v>
      </c>
      <c r="S2107">
        <v>24</v>
      </c>
      <c r="T2107" s="4" t="s">
        <v>42</v>
      </c>
      <c r="U2107" t="s">
        <v>23</v>
      </c>
      <c r="V2107">
        <v>25.675737038985599</v>
      </c>
      <c r="W2107">
        <f t="shared" si="130"/>
        <v>26</v>
      </c>
      <c r="X2107" t="s">
        <v>59</v>
      </c>
      <c r="Y2107" t="str">
        <f t="shared" si="131"/>
        <v>Po</v>
      </c>
    </row>
    <row r="2108" spans="1:25" x14ac:dyDescent="0.3">
      <c r="A2108">
        <v>2178</v>
      </c>
      <c r="B2108">
        <v>1060</v>
      </c>
      <c r="C2108" t="s">
        <v>33</v>
      </c>
      <c r="D2108" t="s">
        <v>33</v>
      </c>
      <c r="E2108">
        <f>VLOOKUP(D2108,Tabelle1!$A$2:$B$9,2,0)</f>
        <v>1</v>
      </c>
      <c r="F2108" t="s">
        <v>55</v>
      </c>
      <c r="G2108" t="s">
        <v>61</v>
      </c>
      <c r="H2108" t="str">
        <f>IF(AND(VLOOKUP(D2108,Tabelle1!$A$2:$C$9,3,0)="Uninf", G2108="yes"),"Uninf-AB",VLOOKUP(D2108,Tabelle1!$A$2:$C$9,3,0))</f>
        <v>Uninf</v>
      </c>
      <c r="I2108" t="str">
        <f t="shared" si="128"/>
        <v>Uninf_Po_1_-</v>
      </c>
      <c r="J2108">
        <v>1</v>
      </c>
      <c r="K2108">
        <v>28</v>
      </c>
      <c r="L2108">
        <v>9</v>
      </c>
      <c r="M2108" t="str">
        <f t="shared" si="129"/>
        <v>re17-9</v>
      </c>
      <c r="N2108">
        <v>14</v>
      </c>
      <c r="O2108">
        <v>0</v>
      </c>
      <c r="P2108">
        <v>60</v>
      </c>
      <c r="Q2108">
        <v>24.8</v>
      </c>
      <c r="R2108" t="s">
        <v>14</v>
      </c>
      <c r="S2108">
        <v>24</v>
      </c>
      <c r="T2108" s="4" t="s">
        <v>42</v>
      </c>
      <c r="U2108" t="s">
        <v>23</v>
      </c>
      <c r="V2108">
        <v>25.7067141840499</v>
      </c>
      <c r="W2108">
        <f t="shared" si="130"/>
        <v>26</v>
      </c>
      <c r="X2108" t="s">
        <v>59</v>
      </c>
      <c r="Y2108" t="str">
        <f t="shared" si="131"/>
        <v>Po</v>
      </c>
    </row>
    <row r="2109" spans="1:25" x14ac:dyDescent="0.3">
      <c r="A2109">
        <v>2190</v>
      </c>
      <c r="B2109">
        <v>1090</v>
      </c>
      <c r="C2109" t="s">
        <v>33</v>
      </c>
      <c r="D2109" t="s">
        <v>33</v>
      </c>
      <c r="E2109">
        <f>VLOOKUP(D2109,Tabelle1!$A$2:$B$9,2,0)</f>
        <v>1</v>
      </c>
      <c r="F2109" t="s">
        <v>55</v>
      </c>
      <c r="G2109" t="s">
        <v>61</v>
      </c>
      <c r="H2109" t="str">
        <f>IF(AND(VLOOKUP(D2109,Tabelle1!$A$2:$C$9,3,0)="Uninf", G2109="yes"),"Uninf-AB",VLOOKUP(D2109,Tabelle1!$A$2:$C$9,3,0))</f>
        <v>Uninf</v>
      </c>
      <c r="I2109" t="str">
        <f t="shared" si="128"/>
        <v>Uninf_Po_1_-</v>
      </c>
      <c r="J2109">
        <v>1</v>
      </c>
      <c r="K2109">
        <v>28</v>
      </c>
      <c r="L2109">
        <v>9</v>
      </c>
      <c r="M2109" t="str">
        <f t="shared" si="129"/>
        <v>re17-9</v>
      </c>
      <c r="N2109">
        <v>14</v>
      </c>
      <c r="O2109">
        <v>0</v>
      </c>
      <c r="P2109">
        <v>60</v>
      </c>
      <c r="Q2109">
        <v>24.8</v>
      </c>
      <c r="R2109" t="s">
        <v>14</v>
      </c>
      <c r="S2109">
        <v>24</v>
      </c>
      <c r="T2109" s="4" t="s">
        <v>42</v>
      </c>
      <c r="U2109" t="s">
        <v>23</v>
      </c>
      <c r="V2109">
        <v>25.749542016282799</v>
      </c>
      <c r="W2109">
        <f t="shared" si="130"/>
        <v>26</v>
      </c>
      <c r="X2109" t="s">
        <v>59</v>
      </c>
      <c r="Y2109" t="str">
        <f t="shared" si="131"/>
        <v>Po</v>
      </c>
    </row>
    <row r="2110" spans="1:25" x14ac:dyDescent="0.3">
      <c r="A2110">
        <v>2222</v>
      </c>
      <c r="B2110">
        <v>1080</v>
      </c>
      <c r="C2110" t="s">
        <v>33</v>
      </c>
      <c r="D2110" t="s">
        <v>33</v>
      </c>
      <c r="E2110">
        <f>VLOOKUP(D2110,Tabelle1!$A$2:$B$9,2,0)</f>
        <v>1</v>
      </c>
      <c r="F2110" t="s">
        <v>55</v>
      </c>
      <c r="G2110" t="s">
        <v>61</v>
      </c>
      <c r="H2110" t="str">
        <f>IF(AND(VLOOKUP(D2110,Tabelle1!$A$2:$C$9,3,0)="Uninf", G2110="yes"),"Uninf-AB",VLOOKUP(D2110,Tabelle1!$A$2:$C$9,3,0))</f>
        <v>Uninf</v>
      </c>
      <c r="I2110" t="str">
        <f t="shared" si="128"/>
        <v>Uninf_Po_1_-</v>
      </c>
      <c r="J2110">
        <v>1</v>
      </c>
      <c r="K2110">
        <v>28</v>
      </c>
      <c r="L2110">
        <v>9</v>
      </c>
      <c r="M2110" t="str">
        <f t="shared" si="129"/>
        <v>re17-9</v>
      </c>
      <c r="N2110">
        <v>14</v>
      </c>
      <c r="O2110">
        <v>0</v>
      </c>
      <c r="P2110">
        <v>60</v>
      </c>
      <c r="Q2110">
        <v>24.8</v>
      </c>
      <c r="R2110" t="s">
        <v>14</v>
      </c>
      <c r="S2110">
        <v>24</v>
      </c>
      <c r="T2110" s="4" t="s">
        <v>42</v>
      </c>
      <c r="U2110" t="s">
        <v>23</v>
      </c>
      <c r="V2110">
        <v>25.8773916390167</v>
      </c>
      <c r="W2110">
        <f t="shared" si="130"/>
        <v>26</v>
      </c>
      <c r="X2110" t="s">
        <v>59</v>
      </c>
      <c r="Y2110" t="str">
        <f t="shared" si="131"/>
        <v>Po</v>
      </c>
    </row>
    <row r="2111" spans="1:25" x14ac:dyDescent="0.3">
      <c r="A2111">
        <v>2386</v>
      </c>
      <c r="B2111">
        <v>1046</v>
      </c>
      <c r="C2111" t="s">
        <v>33</v>
      </c>
      <c r="D2111" t="s">
        <v>33</v>
      </c>
      <c r="E2111">
        <f>VLOOKUP(D2111,Tabelle1!$A$2:$B$9,2,0)</f>
        <v>1</v>
      </c>
      <c r="F2111" t="s">
        <v>55</v>
      </c>
      <c r="G2111" t="s">
        <v>61</v>
      </c>
      <c r="H2111" t="str">
        <f>IF(AND(VLOOKUP(D2111,Tabelle1!$A$2:$C$9,3,0)="Uninf", G2111="yes"),"Uninf-AB",VLOOKUP(D2111,Tabelle1!$A$2:$C$9,3,0))</f>
        <v>Uninf</v>
      </c>
      <c r="I2111" t="str">
        <f t="shared" si="128"/>
        <v>Uninf_Po_1_-</v>
      </c>
      <c r="J2111">
        <v>1</v>
      </c>
      <c r="K2111">
        <v>28</v>
      </c>
      <c r="L2111">
        <v>9</v>
      </c>
      <c r="M2111" t="str">
        <f t="shared" si="129"/>
        <v>re17-9</v>
      </c>
      <c r="N2111">
        <v>14</v>
      </c>
      <c r="O2111">
        <v>0</v>
      </c>
      <c r="P2111">
        <v>60</v>
      </c>
      <c r="Q2111">
        <v>24.8</v>
      </c>
      <c r="R2111" t="s">
        <v>14</v>
      </c>
      <c r="S2111">
        <v>24</v>
      </c>
      <c r="T2111" s="4" t="s">
        <v>42</v>
      </c>
      <c r="U2111" t="s">
        <v>23</v>
      </c>
      <c r="V2111">
        <v>26.530006225422898</v>
      </c>
      <c r="W2111">
        <f t="shared" si="130"/>
        <v>27</v>
      </c>
      <c r="X2111" t="s">
        <v>59</v>
      </c>
      <c r="Y2111" t="str">
        <f t="shared" si="131"/>
        <v>Po</v>
      </c>
    </row>
    <row r="2112" spans="1:25" x14ac:dyDescent="0.3">
      <c r="A2112">
        <v>286</v>
      </c>
      <c r="B2112">
        <v>1150</v>
      </c>
      <c r="C2112" t="s">
        <v>33</v>
      </c>
      <c r="D2112" t="s">
        <v>33</v>
      </c>
      <c r="E2112">
        <f>VLOOKUP(D2112,Tabelle1!$A$2:$B$9,2,0)</f>
        <v>1</v>
      </c>
      <c r="F2112" t="s">
        <v>55</v>
      </c>
      <c r="G2112" t="s">
        <v>61</v>
      </c>
      <c r="H2112" t="str">
        <f>IF(AND(VLOOKUP(D2112,Tabelle1!$A$2:$C$9,3,0)="Uninf", G2112="yes"),"Uninf-AB",VLOOKUP(D2112,Tabelle1!$A$2:$C$9,3,0))</f>
        <v>Uninf</v>
      </c>
      <c r="I2112" t="str">
        <f t="shared" si="128"/>
        <v>Uninf_Po_1_-</v>
      </c>
      <c r="J2112">
        <v>2</v>
      </c>
      <c r="K2112">
        <v>30</v>
      </c>
      <c r="L2112">
        <v>10</v>
      </c>
      <c r="M2112" t="str">
        <f t="shared" si="129"/>
        <v>re17-10</v>
      </c>
      <c r="N2112">
        <v>15</v>
      </c>
      <c r="O2112">
        <v>0</v>
      </c>
      <c r="P2112">
        <v>59</v>
      </c>
      <c r="Q2112">
        <v>23.8</v>
      </c>
      <c r="R2112" t="s">
        <v>14</v>
      </c>
      <c r="S2112">
        <v>24</v>
      </c>
      <c r="T2112" s="4" t="s">
        <v>42</v>
      </c>
      <c r="U2112" t="s">
        <v>24</v>
      </c>
      <c r="V2112">
        <v>17.617032779011399</v>
      </c>
      <c r="W2112">
        <f t="shared" si="130"/>
        <v>18</v>
      </c>
      <c r="X2112" t="s">
        <v>59</v>
      </c>
      <c r="Y2112" t="str">
        <f t="shared" si="131"/>
        <v>Po</v>
      </c>
    </row>
    <row r="2113" spans="1:25" x14ac:dyDescent="0.3">
      <c r="A2113">
        <v>298</v>
      </c>
      <c r="B2113">
        <v>1150</v>
      </c>
      <c r="C2113" t="s">
        <v>33</v>
      </c>
      <c r="D2113" t="s">
        <v>33</v>
      </c>
      <c r="E2113">
        <f>VLOOKUP(D2113,Tabelle1!$A$2:$B$9,2,0)</f>
        <v>1</v>
      </c>
      <c r="F2113" t="s">
        <v>55</v>
      </c>
      <c r="G2113" t="s">
        <v>61</v>
      </c>
      <c r="H2113" t="str">
        <f>IF(AND(VLOOKUP(D2113,Tabelle1!$A$2:$C$9,3,0)="Uninf", G2113="yes"),"Uninf-AB",VLOOKUP(D2113,Tabelle1!$A$2:$C$9,3,0))</f>
        <v>Uninf</v>
      </c>
      <c r="I2113" t="str">
        <f t="shared" si="128"/>
        <v>Uninf_Po_1_-</v>
      </c>
      <c r="J2113">
        <v>2</v>
      </c>
      <c r="K2113">
        <v>30</v>
      </c>
      <c r="L2113">
        <v>10</v>
      </c>
      <c r="M2113" t="str">
        <f t="shared" si="129"/>
        <v>re17-10</v>
      </c>
      <c r="N2113">
        <v>15</v>
      </c>
      <c r="O2113">
        <v>0</v>
      </c>
      <c r="P2113">
        <v>59</v>
      </c>
      <c r="Q2113">
        <v>23.8</v>
      </c>
      <c r="R2113" t="s">
        <v>14</v>
      </c>
      <c r="S2113">
        <v>24</v>
      </c>
      <c r="T2113" s="4" t="s">
        <v>42</v>
      </c>
      <c r="U2113" t="s">
        <v>24</v>
      </c>
      <c r="V2113">
        <v>17.673843819192602</v>
      </c>
      <c r="W2113">
        <f t="shared" si="130"/>
        <v>18</v>
      </c>
      <c r="X2113" t="s">
        <v>59</v>
      </c>
      <c r="Y2113" t="str">
        <f t="shared" si="131"/>
        <v>Po</v>
      </c>
    </row>
    <row r="2114" spans="1:25" x14ac:dyDescent="0.3">
      <c r="A2114">
        <v>278</v>
      </c>
      <c r="B2114">
        <v>1114</v>
      </c>
      <c r="C2114" t="s">
        <v>33</v>
      </c>
      <c r="D2114" t="s">
        <v>33</v>
      </c>
      <c r="E2114">
        <f>VLOOKUP(D2114,Tabelle1!$A$2:$B$9,2,0)</f>
        <v>1</v>
      </c>
      <c r="F2114" t="s">
        <v>55</v>
      </c>
      <c r="G2114" t="s">
        <v>61</v>
      </c>
      <c r="H2114" t="str">
        <f>IF(AND(VLOOKUP(D2114,Tabelle1!$A$2:$C$9,3,0)="Uninf", G2114="yes"),"Uninf-AB",VLOOKUP(D2114,Tabelle1!$A$2:$C$9,3,0))</f>
        <v>Uninf</v>
      </c>
      <c r="I2114" t="str">
        <f t="shared" si="128"/>
        <v>Uninf_Po_1_-</v>
      </c>
      <c r="J2114">
        <v>2</v>
      </c>
      <c r="K2114">
        <v>30</v>
      </c>
      <c r="L2114">
        <v>10</v>
      </c>
      <c r="M2114" t="str">
        <f t="shared" si="129"/>
        <v>re17-10</v>
      </c>
      <c r="N2114">
        <v>15</v>
      </c>
      <c r="O2114">
        <v>0</v>
      </c>
      <c r="P2114">
        <v>59</v>
      </c>
      <c r="Q2114">
        <v>23.8</v>
      </c>
      <c r="R2114" t="s">
        <v>14</v>
      </c>
      <c r="S2114">
        <v>24</v>
      </c>
      <c r="T2114" s="4" t="s">
        <v>42</v>
      </c>
      <c r="U2114" t="s">
        <v>24</v>
      </c>
      <c r="V2114">
        <v>17.5973321763678</v>
      </c>
      <c r="W2114">
        <f t="shared" si="130"/>
        <v>18</v>
      </c>
      <c r="X2114" t="s">
        <v>59</v>
      </c>
      <c r="Y2114" t="str">
        <f t="shared" si="131"/>
        <v>Po</v>
      </c>
    </row>
    <row r="2115" spans="1:25" x14ac:dyDescent="0.3">
      <c r="A2115">
        <v>282</v>
      </c>
      <c r="B2115">
        <v>1114</v>
      </c>
      <c r="C2115" t="s">
        <v>33</v>
      </c>
      <c r="D2115" t="s">
        <v>33</v>
      </c>
      <c r="E2115">
        <f>VLOOKUP(D2115,Tabelle1!$A$2:$B$9,2,0)</f>
        <v>1</v>
      </c>
      <c r="F2115" t="s">
        <v>55</v>
      </c>
      <c r="G2115" t="s">
        <v>61</v>
      </c>
      <c r="H2115" t="str">
        <f>IF(AND(VLOOKUP(D2115,Tabelle1!$A$2:$C$9,3,0)="Uninf", G2115="yes"),"Uninf-AB",VLOOKUP(D2115,Tabelle1!$A$2:$C$9,3,0))</f>
        <v>Uninf</v>
      </c>
      <c r="I2115" t="str">
        <f t="shared" ref="I2115:I2178" si="132">H2115&amp;"_"&amp;Y2115&amp;"_"&amp;E2115&amp;"_"&amp;F2115</f>
        <v>Uninf_Po_1_-</v>
      </c>
      <c r="J2115">
        <v>2</v>
      </c>
      <c r="K2115">
        <v>30</v>
      </c>
      <c r="L2115">
        <v>10</v>
      </c>
      <c r="M2115" t="str">
        <f t="shared" ref="M2115:M2178" si="133">D2115&amp;F2115&amp;L2115</f>
        <v>re17-10</v>
      </c>
      <c r="N2115">
        <v>15</v>
      </c>
      <c r="O2115">
        <v>0</v>
      </c>
      <c r="P2115">
        <v>59</v>
      </c>
      <c r="Q2115">
        <v>23.8</v>
      </c>
      <c r="R2115" t="s">
        <v>14</v>
      </c>
      <c r="S2115">
        <v>24</v>
      </c>
      <c r="T2115" s="4" t="s">
        <v>42</v>
      </c>
      <c r="U2115" t="s">
        <v>24</v>
      </c>
      <c r="V2115">
        <v>17.616269189761599</v>
      </c>
      <c r="W2115">
        <f t="shared" ref="W2115:W2178" si="134">ROUND(V2115,0)</f>
        <v>18</v>
      </c>
      <c r="X2115" t="s">
        <v>59</v>
      </c>
      <c r="Y2115" t="str">
        <f t="shared" ref="Y2115:Y2178" si="135">MID(X2115,1,2)</f>
        <v>Po</v>
      </c>
    </row>
    <row r="2116" spans="1:25" x14ac:dyDescent="0.3">
      <c r="A2116">
        <v>318</v>
      </c>
      <c r="B2116">
        <v>1106</v>
      </c>
      <c r="C2116" t="s">
        <v>33</v>
      </c>
      <c r="D2116" t="s">
        <v>33</v>
      </c>
      <c r="E2116">
        <f>VLOOKUP(D2116,Tabelle1!$A$2:$B$9,2,0)</f>
        <v>1</v>
      </c>
      <c r="F2116" t="s">
        <v>55</v>
      </c>
      <c r="G2116" t="s">
        <v>61</v>
      </c>
      <c r="H2116" t="str">
        <f>IF(AND(VLOOKUP(D2116,Tabelle1!$A$2:$C$9,3,0)="Uninf", G2116="yes"),"Uninf-AB",VLOOKUP(D2116,Tabelle1!$A$2:$C$9,3,0))</f>
        <v>Uninf</v>
      </c>
      <c r="I2116" t="str">
        <f t="shared" si="132"/>
        <v>Uninf_Po_1_-</v>
      </c>
      <c r="J2116">
        <v>2</v>
      </c>
      <c r="K2116">
        <v>30</v>
      </c>
      <c r="L2116">
        <v>10</v>
      </c>
      <c r="M2116" t="str">
        <f t="shared" si="133"/>
        <v>re17-10</v>
      </c>
      <c r="N2116">
        <v>15</v>
      </c>
      <c r="O2116">
        <v>0</v>
      </c>
      <c r="P2116">
        <v>59</v>
      </c>
      <c r="Q2116">
        <v>23.8</v>
      </c>
      <c r="R2116" t="s">
        <v>14</v>
      </c>
      <c r="S2116">
        <v>24</v>
      </c>
      <c r="T2116" s="4" t="s">
        <v>42</v>
      </c>
      <c r="U2116" t="s">
        <v>24</v>
      </c>
      <c r="V2116">
        <v>17.790740849004099</v>
      </c>
      <c r="W2116">
        <f t="shared" si="134"/>
        <v>18</v>
      </c>
      <c r="X2116" t="s">
        <v>59</v>
      </c>
      <c r="Y2116" t="str">
        <f t="shared" si="135"/>
        <v>Po</v>
      </c>
    </row>
    <row r="2117" spans="1:25" x14ac:dyDescent="0.3">
      <c r="A2117">
        <v>322</v>
      </c>
      <c r="B2117">
        <v>1122</v>
      </c>
      <c r="C2117" t="s">
        <v>33</v>
      </c>
      <c r="D2117" t="s">
        <v>33</v>
      </c>
      <c r="E2117">
        <f>VLOOKUP(D2117,Tabelle1!$A$2:$B$9,2,0)</f>
        <v>1</v>
      </c>
      <c r="F2117" t="s">
        <v>55</v>
      </c>
      <c r="G2117" t="s">
        <v>61</v>
      </c>
      <c r="H2117" t="str">
        <f>IF(AND(VLOOKUP(D2117,Tabelle1!$A$2:$C$9,3,0)="Uninf", G2117="yes"),"Uninf-AB",VLOOKUP(D2117,Tabelle1!$A$2:$C$9,3,0))</f>
        <v>Uninf</v>
      </c>
      <c r="I2117" t="str">
        <f t="shared" si="132"/>
        <v>Uninf_Po_1_-</v>
      </c>
      <c r="J2117">
        <v>2</v>
      </c>
      <c r="K2117">
        <v>30</v>
      </c>
      <c r="L2117">
        <v>10</v>
      </c>
      <c r="M2117" t="str">
        <f t="shared" si="133"/>
        <v>re17-10</v>
      </c>
      <c r="N2117">
        <v>15</v>
      </c>
      <c r="O2117">
        <v>0</v>
      </c>
      <c r="P2117">
        <v>59</v>
      </c>
      <c r="Q2117">
        <v>23.8</v>
      </c>
      <c r="R2117" t="s">
        <v>14</v>
      </c>
      <c r="S2117">
        <v>24</v>
      </c>
      <c r="T2117" s="4" t="s">
        <v>42</v>
      </c>
      <c r="U2117" t="s">
        <v>24</v>
      </c>
      <c r="V2117">
        <v>17.801600785000499</v>
      </c>
      <c r="W2117">
        <f t="shared" si="134"/>
        <v>18</v>
      </c>
      <c r="X2117" t="s">
        <v>59</v>
      </c>
      <c r="Y2117" t="str">
        <f t="shared" si="135"/>
        <v>Po</v>
      </c>
    </row>
    <row r="2118" spans="1:25" x14ac:dyDescent="0.3">
      <c r="A2118">
        <v>332</v>
      </c>
      <c r="B2118">
        <v>1128</v>
      </c>
      <c r="C2118" t="s">
        <v>33</v>
      </c>
      <c r="D2118" t="s">
        <v>33</v>
      </c>
      <c r="E2118">
        <f>VLOOKUP(D2118,Tabelle1!$A$2:$B$9,2,0)</f>
        <v>1</v>
      </c>
      <c r="F2118" t="s">
        <v>55</v>
      </c>
      <c r="G2118" t="s">
        <v>61</v>
      </c>
      <c r="H2118" t="str">
        <f>IF(AND(VLOOKUP(D2118,Tabelle1!$A$2:$C$9,3,0)="Uninf", G2118="yes"),"Uninf-AB",VLOOKUP(D2118,Tabelle1!$A$2:$C$9,3,0))</f>
        <v>Uninf</v>
      </c>
      <c r="I2118" t="str">
        <f t="shared" si="132"/>
        <v>Uninf_Po_1_-</v>
      </c>
      <c r="J2118">
        <v>2</v>
      </c>
      <c r="K2118">
        <v>30</v>
      </c>
      <c r="L2118">
        <v>10</v>
      </c>
      <c r="M2118" t="str">
        <f t="shared" si="133"/>
        <v>re17-10</v>
      </c>
      <c r="N2118">
        <v>15</v>
      </c>
      <c r="O2118">
        <v>0</v>
      </c>
      <c r="P2118">
        <v>59</v>
      </c>
      <c r="Q2118">
        <v>23.8</v>
      </c>
      <c r="R2118" t="s">
        <v>14</v>
      </c>
      <c r="S2118">
        <v>24</v>
      </c>
      <c r="T2118" s="4" t="s">
        <v>42</v>
      </c>
      <c r="U2118" t="s">
        <v>24</v>
      </c>
      <c r="V2118">
        <v>17.8459144144609</v>
      </c>
      <c r="W2118">
        <f t="shared" si="134"/>
        <v>18</v>
      </c>
      <c r="X2118" t="s">
        <v>59</v>
      </c>
      <c r="Y2118" t="str">
        <f t="shared" si="135"/>
        <v>Po</v>
      </c>
    </row>
    <row r="2119" spans="1:25" x14ac:dyDescent="0.3">
      <c r="A2119">
        <v>316</v>
      </c>
      <c r="B2119">
        <v>1142</v>
      </c>
      <c r="C2119" t="s">
        <v>33</v>
      </c>
      <c r="D2119" t="s">
        <v>33</v>
      </c>
      <c r="E2119">
        <f>VLOOKUP(D2119,Tabelle1!$A$2:$B$9,2,0)</f>
        <v>1</v>
      </c>
      <c r="F2119" t="s">
        <v>55</v>
      </c>
      <c r="G2119" t="s">
        <v>61</v>
      </c>
      <c r="H2119" t="str">
        <f>IF(AND(VLOOKUP(D2119,Tabelle1!$A$2:$C$9,3,0)="Uninf", G2119="yes"),"Uninf-AB",VLOOKUP(D2119,Tabelle1!$A$2:$C$9,3,0))</f>
        <v>Uninf</v>
      </c>
      <c r="I2119" t="str">
        <f t="shared" si="132"/>
        <v>Uninf_Po_1_-</v>
      </c>
      <c r="J2119">
        <v>2</v>
      </c>
      <c r="K2119">
        <v>30</v>
      </c>
      <c r="L2119">
        <v>10</v>
      </c>
      <c r="M2119" t="str">
        <f t="shared" si="133"/>
        <v>re17-10</v>
      </c>
      <c r="N2119">
        <v>15</v>
      </c>
      <c r="O2119">
        <v>0</v>
      </c>
      <c r="P2119">
        <v>59</v>
      </c>
      <c r="Q2119">
        <v>23.8</v>
      </c>
      <c r="R2119" t="s">
        <v>14</v>
      </c>
      <c r="S2119">
        <v>24</v>
      </c>
      <c r="T2119" s="4" t="s">
        <v>42</v>
      </c>
      <c r="U2119" t="s">
        <v>24</v>
      </c>
      <c r="V2119">
        <v>17.763098918163202</v>
      </c>
      <c r="W2119">
        <f t="shared" si="134"/>
        <v>18</v>
      </c>
      <c r="X2119" t="s">
        <v>59</v>
      </c>
      <c r="Y2119" t="str">
        <f t="shared" si="135"/>
        <v>Po</v>
      </c>
    </row>
    <row r="2120" spans="1:25" x14ac:dyDescent="0.3">
      <c r="A2120">
        <v>338</v>
      </c>
      <c r="B2120">
        <v>1112</v>
      </c>
      <c r="C2120" t="s">
        <v>33</v>
      </c>
      <c r="D2120" t="s">
        <v>33</v>
      </c>
      <c r="E2120">
        <f>VLOOKUP(D2120,Tabelle1!$A$2:$B$9,2,0)</f>
        <v>1</v>
      </c>
      <c r="F2120" t="s">
        <v>55</v>
      </c>
      <c r="G2120" t="s">
        <v>61</v>
      </c>
      <c r="H2120" t="str">
        <f>IF(AND(VLOOKUP(D2120,Tabelle1!$A$2:$C$9,3,0)="Uninf", G2120="yes"),"Uninf-AB",VLOOKUP(D2120,Tabelle1!$A$2:$C$9,3,0))</f>
        <v>Uninf</v>
      </c>
      <c r="I2120" t="str">
        <f t="shared" si="132"/>
        <v>Uninf_Po_1_-</v>
      </c>
      <c r="J2120">
        <v>2</v>
      </c>
      <c r="K2120">
        <v>30</v>
      </c>
      <c r="L2120">
        <v>10</v>
      </c>
      <c r="M2120" t="str">
        <f t="shared" si="133"/>
        <v>re17-10</v>
      </c>
      <c r="N2120">
        <v>15</v>
      </c>
      <c r="O2120">
        <v>0</v>
      </c>
      <c r="P2120">
        <v>59</v>
      </c>
      <c r="Q2120">
        <v>23.8</v>
      </c>
      <c r="R2120" t="s">
        <v>14</v>
      </c>
      <c r="S2120">
        <v>24</v>
      </c>
      <c r="T2120" s="4" t="s">
        <v>42</v>
      </c>
      <c r="U2120" t="s">
        <v>24</v>
      </c>
      <c r="V2120">
        <v>17.8823970119488</v>
      </c>
      <c r="W2120">
        <f t="shared" si="134"/>
        <v>18</v>
      </c>
      <c r="X2120" t="s">
        <v>59</v>
      </c>
      <c r="Y2120" t="str">
        <f t="shared" si="135"/>
        <v>Po</v>
      </c>
    </row>
    <row r="2121" spans="1:25" x14ac:dyDescent="0.3">
      <c r="A2121">
        <v>354</v>
      </c>
      <c r="B2121">
        <v>1116</v>
      </c>
      <c r="C2121" t="s">
        <v>33</v>
      </c>
      <c r="D2121" t="s">
        <v>33</v>
      </c>
      <c r="E2121">
        <f>VLOOKUP(D2121,Tabelle1!$A$2:$B$9,2,0)</f>
        <v>1</v>
      </c>
      <c r="F2121" t="s">
        <v>55</v>
      </c>
      <c r="G2121" t="s">
        <v>61</v>
      </c>
      <c r="H2121" t="str">
        <f>IF(AND(VLOOKUP(D2121,Tabelle1!$A$2:$C$9,3,0)="Uninf", G2121="yes"),"Uninf-AB",VLOOKUP(D2121,Tabelle1!$A$2:$C$9,3,0))</f>
        <v>Uninf</v>
      </c>
      <c r="I2121" t="str">
        <f t="shared" si="132"/>
        <v>Uninf_Po_1_-</v>
      </c>
      <c r="J2121">
        <v>2</v>
      </c>
      <c r="K2121">
        <v>30</v>
      </c>
      <c r="L2121">
        <v>10</v>
      </c>
      <c r="M2121" t="str">
        <f t="shared" si="133"/>
        <v>re17-10</v>
      </c>
      <c r="N2121">
        <v>15</v>
      </c>
      <c r="O2121">
        <v>0</v>
      </c>
      <c r="P2121">
        <v>59</v>
      </c>
      <c r="Q2121">
        <v>23.8</v>
      </c>
      <c r="R2121" t="s">
        <v>14</v>
      </c>
      <c r="S2121">
        <v>24</v>
      </c>
      <c r="T2121" s="4" t="s">
        <v>42</v>
      </c>
      <c r="U2121" t="s">
        <v>24</v>
      </c>
      <c r="V2121">
        <v>17.956125796174501</v>
      </c>
      <c r="W2121">
        <f t="shared" si="134"/>
        <v>18</v>
      </c>
      <c r="X2121" t="s">
        <v>59</v>
      </c>
      <c r="Y2121" t="str">
        <f t="shared" si="135"/>
        <v>Po</v>
      </c>
    </row>
    <row r="2122" spans="1:25" x14ac:dyDescent="0.3">
      <c r="A2122">
        <v>354</v>
      </c>
      <c r="B2122">
        <v>1100</v>
      </c>
      <c r="C2122" t="s">
        <v>33</v>
      </c>
      <c r="D2122" t="s">
        <v>33</v>
      </c>
      <c r="E2122">
        <f>VLOOKUP(D2122,Tabelle1!$A$2:$B$9,2,0)</f>
        <v>1</v>
      </c>
      <c r="F2122" t="s">
        <v>55</v>
      </c>
      <c r="G2122" t="s">
        <v>61</v>
      </c>
      <c r="H2122" t="str">
        <f>IF(AND(VLOOKUP(D2122,Tabelle1!$A$2:$C$9,3,0)="Uninf", G2122="yes"),"Uninf-AB",VLOOKUP(D2122,Tabelle1!$A$2:$C$9,3,0))</f>
        <v>Uninf</v>
      </c>
      <c r="I2122" t="str">
        <f t="shared" si="132"/>
        <v>Uninf_Po_1_-</v>
      </c>
      <c r="J2122">
        <v>2</v>
      </c>
      <c r="K2122">
        <v>30</v>
      </c>
      <c r="L2122">
        <v>10</v>
      </c>
      <c r="M2122" t="str">
        <f t="shared" si="133"/>
        <v>re17-10</v>
      </c>
      <c r="N2122">
        <v>15</v>
      </c>
      <c r="O2122">
        <v>0</v>
      </c>
      <c r="P2122">
        <v>59</v>
      </c>
      <c r="Q2122">
        <v>23.8</v>
      </c>
      <c r="R2122" t="s">
        <v>14</v>
      </c>
      <c r="S2122">
        <v>24</v>
      </c>
      <c r="T2122" s="4" t="s">
        <v>42</v>
      </c>
      <c r="U2122" t="s">
        <v>24</v>
      </c>
      <c r="V2122">
        <v>17.9642028735718</v>
      </c>
      <c r="W2122">
        <f t="shared" si="134"/>
        <v>18</v>
      </c>
      <c r="X2122" t="s">
        <v>59</v>
      </c>
      <c r="Y2122" t="str">
        <f t="shared" si="135"/>
        <v>Po</v>
      </c>
    </row>
    <row r="2123" spans="1:25" x14ac:dyDescent="0.3">
      <c r="A2123">
        <v>360</v>
      </c>
      <c r="B2123">
        <v>1140</v>
      </c>
      <c r="C2123" t="s">
        <v>33</v>
      </c>
      <c r="D2123" t="s">
        <v>33</v>
      </c>
      <c r="E2123">
        <f>VLOOKUP(D2123,Tabelle1!$A$2:$B$9,2,0)</f>
        <v>1</v>
      </c>
      <c r="F2123" t="s">
        <v>55</v>
      </c>
      <c r="G2123" t="s">
        <v>61</v>
      </c>
      <c r="H2123" t="str">
        <f>IF(AND(VLOOKUP(D2123,Tabelle1!$A$2:$C$9,3,0)="Uninf", G2123="yes"),"Uninf-AB",VLOOKUP(D2123,Tabelle1!$A$2:$C$9,3,0))</f>
        <v>Uninf</v>
      </c>
      <c r="I2123" t="str">
        <f t="shared" si="132"/>
        <v>Uninf_Po_1_-</v>
      </c>
      <c r="J2123">
        <v>2</v>
      </c>
      <c r="K2123">
        <v>30</v>
      </c>
      <c r="L2123">
        <v>10</v>
      </c>
      <c r="M2123" t="str">
        <f t="shared" si="133"/>
        <v>re17-10</v>
      </c>
      <c r="N2123">
        <v>15</v>
      </c>
      <c r="O2123">
        <v>0</v>
      </c>
      <c r="P2123">
        <v>59</v>
      </c>
      <c r="Q2123">
        <v>23.8</v>
      </c>
      <c r="R2123" t="s">
        <v>14</v>
      </c>
      <c r="S2123">
        <v>24</v>
      </c>
      <c r="T2123" s="4" t="s">
        <v>42</v>
      </c>
      <c r="U2123" t="s">
        <v>24</v>
      </c>
      <c r="V2123">
        <v>17.972415700169101</v>
      </c>
      <c r="W2123">
        <f t="shared" si="134"/>
        <v>18</v>
      </c>
      <c r="X2123" t="s">
        <v>59</v>
      </c>
      <c r="Y2123" t="str">
        <f t="shared" si="135"/>
        <v>Po</v>
      </c>
    </row>
    <row r="2124" spans="1:25" x14ac:dyDescent="0.3">
      <c r="A2124">
        <v>410</v>
      </c>
      <c r="B2124">
        <v>1142</v>
      </c>
      <c r="C2124" t="s">
        <v>33</v>
      </c>
      <c r="D2124" t="s">
        <v>33</v>
      </c>
      <c r="E2124">
        <f>VLOOKUP(D2124,Tabelle1!$A$2:$B$9,2,0)</f>
        <v>1</v>
      </c>
      <c r="F2124" t="s">
        <v>55</v>
      </c>
      <c r="G2124" t="s">
        <v>61</v>
      </c>
      <c r="H2124" t="str">
        <f>IF(AND(VLOOKUP(D2124,Tabelle1!$A$2:$C$9,3,0)="Uninf", G2124="yes"),"Uninf-AB",VLOOKUP(D2124,Tabelle1!$A$2:$C$9,3,0))</f>
        <v>Uninf</v>
      </c>
      <c r="I2124" t="str">
        <f t="shared" si="132"/>
        <v>Uninf_Po_1_-</v>
      </c>
      <c r="J2124">
        <v>2</v>
      </c>
      <c r="K2124">
        <v>30</v>
      </c>
      <c r="L2124">
        <v>10</v>
      </c>
      <c r="M2124" t="str">
        <f t="shared" si="133"/>
        <v>re17-10</v>
      </c>
      <c r="N2124">
        <v>15</v>
      </c>
      <c r="O2124">
        <v>0</v>
      </c>
      <c r="P2124">
        <v>59</v>
      </c>
      <c r="Q2124">
        <v>23.8</v>
      </c>
      <c r="R2124" t="s">
        <v>14</v>
      </c>
      <c r="S2124">
        <v>24</v>
      </c>
      <c r="T2124" s="4" t="s">
        <v>42</v>
      </c>
      <c r="U2124" t="s">
        <v>24</v>
      </c>
      <c r="V2124">
        <v>18.2081187329164</v>
      </c>
      <c r="W2124">
        <f t="shared" si="134"/>
        <v>18</v>
      </c>
      <c r="X2124" t="s">
        <v>59</v>
      </c>
      <c r="Y2124" t="str">
        <f t="shared" si="135"/>
        <v>Po</v>
      </c>
    </row>
    <row r="2125" spans="1:25" x14ac:dyDescent="0.3">
      <c r="A2125">
        <v>408</v>
      </c>
      <c r="B2125">
        <v>1100</v>
      </c>
      <c r="C2125" t="s">
        <v>33</v>
      </c>
      <c r="D2125" t="s">
        <v>33</v>
      </c>
      <c r="E2125">
        <f>VLOOKUP(D2125,Tabelle1!$A$2:$B$9,2,0)</f>
        <v>1</v>
      </c>
      <c r="F2125" t="s">
        <v>55</v>
      </c>
      <c r="G2125" t="s">
        <v>61</v>
      </c>
      <c r="H2125" t="str">
        <f>IF(AND(VLOOKUP(D2125,Tabelle1!$A$2:$C$9,3,0)="Uninf", G2125="yes"),"Uninf-AB",VLOOKUP(D2125,Tabelle1!$A$2:$C$9,3,0))</f>
        <v>Uninf</v>
      </c>
      <c r="I2125" t="str">
        <f t="shared" si="132"/>
        <v>Uninf_Po_1_-</v>
      </c>
      <c r="J2125">
        <v>2</v>
      </c>
      <c r="K2125">
        <v>30</v>
      </c>
      <c r="L2125">
        <v>10</v>
      </c>
      <c r="M2125" t="str">
        <f t="shared" si="133"/>
        <v>re17-10</v>
      </c>
      <c r="N2125">
        <v>15</v>
      </c>
      <c r="O2125">
        <v>0</v>
      </c>
      <c r="P2125">
        <v>59</v>
      </c>
      <c r="Q2125">
        <v>23.8</v>
      </c>
      <c r="R2125" t="s">
        <v>14</v>
      </c>
      <c r="S2125">
        <v>24</v>
      </c>
      <c r="T2125" s="4" t="s">
        <v>42</v>
      </c>
      <c r="U2125" t="s">
        <v>24</v>
      </c>
      <c r="V2125">
        <v>18.219852554387501</v>
      </c>
      <c r="W2125">
        <f t="shared" si="134"/>
        <v>18</v>
      </c>
      <c r="X2125" t="s">
        <v>59</v>
      </c>
      <c r="Y2125" t="str">
        <f t="shared" si="135"/>
        <v>Po</v>
      </c>
    </row>
    <row r="2126" spans="1:25" x14ac:dyDescent="0.3">
      <c r="A2126">
        <v>490</v>
      </c>
      <c r="B2126">
        <v>1104</v>
      </c>
      <c r="C2126" t="s">
        <v>33</v>
      </c>
      <c r="D2126" t="s">
        <v>33</v>
      </c>
      <c r="E2126">
        <f>VLOOKUP(D2126,Tabelle1!$A$2:$B$9,2,0)</f>
        <v>1</v>
      </c>
      <c r="F2126" t="s">
        <v>55</v>
      </c>
      <c r="G2126" t="s">
        <v>61</v>
      </c>
      <c r="H2126" t="str">
        <f>IF(AND(VLOOKUP(D2126,Tabelle1!$A$2:$C$9,3,0)="Uninf", G2126="yes"),"Uninf-AB",VLOOKUP(D2126,Tabelle1!$A$2:$C$9,3,0))</f>
        <v>Uninf</v>
      </c>
      <c r="I2126" t="str">
        <f t="shared" si="132"/>
        <v>Uninf_Po_1_-</v>
      </c>
      <c r="J2126">
        <v>2</v>
      </c>
      <c r="K2126">
        <v>30</v>
      </c>
      <c r="L2126">
        <v>10</v>
      </c>
      <c r="M2126" t="str">
        <f t="shared" si="133"/>
        <v>re17-10</v>
      </c>
      <c r="N2126">
        <v>15</v>
      </c>
      <c r="O2126">
        <v>0</v>
      </c>
      <c r="P2126">
        <v>59</v>
      </c>
      <c r="Q2126">
        <v>23.8</v>
      </c>
      <c r="R2126" t="s">
        <v>14</v>
      </c>
      <c r="S2126">
        <v>24</v>
      </c>
      <c r="T2126" s="4" t="s">
        <v>42</v>
      </c>
      <c r="U2126" t="s">
        <v>24</v>
      </c>
      <c r="V2126">
        <v>18.6060420596101</v>
      </c>
      <c r="W2126">
        <f t="shared" si="134"/>
        <v>19</v>
      </c>
      <c r="X2126" t="s">
        <v>59</v>
      </c>
      <c r="Y2126" t="str">
        <f t="shared" si="135"/>
        <v>Po</v>
      </c>
    </row>
    <row r="2127" spans="1:25" x14ac:dyDescent="0.3">
      <c r="A2127">
        <v>514</v>
      </c>
      <c r="B2127">
        <v>1084</v>
      </c>
      <c r="C2127" t="s">
        <v>33</v>
      </c>
      <c r="D2127" t="s">
        <v>33</v>
      </c>
      <c r="E2127">
        <f>VLOOKUP(D2127,Tabelle1!$A$2:$B$9,2,0)</f>
        <v>1</v>
      </c>
      <c r="F2127" t="s">
        <v>55</v>
      </c>
      <c r="G2127" t="s">
        <v>61</v>
      </c>
      <c r="H2127" t="str">
        <f>IF(AND(VLOOKUP(D2127,Tabelle1!$A$2:$C$9,3,0)="Uninf", G2127="yes"),"Uninf-AB",VLOOKUP(D2127,Tabelle1!$A$2:$C$9,3,0))</f>
        <v>Uninf</v>
      </c>
      <c r="I2127" t="str">
        <f t="shared" si="132"/>
        <v>Uninf_Po_1_-</v>
      </c>
      <c r="J2127">
        <v>2</v>
      </c>
      <c r="K2127">
        <v>30</v>
      </c>
      <c r="L2127">
        <v>10</v>
      </c>
      <c r="M2127" t="str">
        <f t="shared" si="133"/>
        <v>re17-10</v>
      </c>
      <c r="N2127">
        <v>15</v>
      </c>
      <c r="O2127">
        <v>0</v>
      </c>
      <c r="P2127">
        <v>59</v>
      </c>
      <c r="Q2127">
        <v>23.8</v>
      </c>
      <c r="R2127" t="s">
        <v>14</v>
      </c>
      <c r="S2127">
        <v>24</v>
      </c>
      <c r="T2127" s="4" t="s">
        <v>42</v>
      </c>
      <c r="U2127" t="s">
        <v>24</v>
      </c>
      <c r="V2127">
        <v>18.7297604867193</v>
      </c>
      <c r="W2127">
        <f t="shared" si="134"/>
        <v>19</v>
      </c>
      <c r="X2127" t="s">
        <v>59</v>
      </c>
      <c r="Y2127" t="str">
        <f t="shared" si="135"/>
        <v>Po</v>
      </c>
    </row>
    <row r="2128" spans="1:25" x14ac:dyDescent="0.3">
      <c r="A2128">
        <v>574</v>
      </c>
      <c r="B2128">
        <v>1092</v>
      </c>
      <c r="C2128" t="s">
        <v>33</v>
      </c>
      <c r="D2128" t="s">
        <v>33</v>
      </c>
      <c r="E2128">
        <f>VLOOKUP(D2128,Tabelle1!$A$2:$B$9,2,0)</f>
        <v>1</v>
      </c>
      <c r="F2128" t="s">
        <v>55</v>
      </c>
      <c r="G2128" t="s">
        <v>61</v>
      </c>
      <c r="H2128" t="str">
        <f>IF(AND(VLOOKUP(D2128,Tabelle1!$A$2:$C$9,3,0)="Uninf", G2128="yes"),"Uninf-AB",VLOOKUP(D2128,Tabelle1!$A$2:$C$9,3,0))</f>
        <v>Uninf</v>
      </c>
      <c r="I2128" t="str">
        <f t="shared" si="132"/>
        <v>Uninf_Po_1_-</v>
      </c>
      <c r="J2128">
        <v>2</v>
      </c>
      <c r="K2128">
        <v>30</v>
      </c>
      <c r="L2128">
        <v>10</v>
      </c>
      <c r="M2128" t="str">
        <f t="shared" si="133"/>
        <v>re17-10</v>
      </c>
      <c r="N2128">
        <v>15</v>
      </c>
      <c r="O2128">
        <v>0</v>
      </c>
      <c r="P2128">
        <v>59</v>
      </c>
      <c r="Q2128">
        <v>23.8</v>
      </c>
      <c r="R2128" t="s">
        <v>14</v>
      </c>
      <c r="S2128">
        <v>24</v>
      </c>
      <c r="T2128" s="4" t="s">
        <v>42</v>
      </c>
      <c r="U2128" t="s">
        <v>24</v>
      </c>
      <c r="V2128">
        <v>19.009777148927</v>
      </c>
      <c r="W2128">
        <f t="shared" si="134"/>
        <v>19</v>
      </c>
      <c r="X2128" t="s">
        <v>59</v>
      </c>
      <c r="Y2128" t="str">
        <f t="shared" si="135"/>
        <v>Po</v>
      </c>
    </row>
    <row r="2129" spans="1:25" x14ac:dyDescent="0.3">
      <c r="A2129">
        <v>632</v>
      </c>
      <c r="B2129">
        <v>1070</v>
      </c>
      <c r="C2129" t="s">
        <v>33</v>
      </c>
      <c r="D2129" t="s">
        <v>33</v>
      </c>
      <c r="E2129">
        <f>VLOOKUP(D2129,Tabelle1!$A$2:$B$9,2,0)</f>
        <v>1</v>
      </c>
      <c r="F2129" t="s">
        <v>55</v>
      </c>
      <c r="G2129" t="s">
        <v>61</v>
      </c>
      <c r="H2129" t="str">
        <f>IF(AND(VLOOKUP(D2129,Tabelle1!$A$2:$C$9,3,0)="Uninf", G2129="yes"),"Uninf-AB",VLOOKUP(D2129,Tabelle1!$A$2:$C$9,3,0))</f>
        <v>Uninf</v>
      </c>
      <c r="I2129" t="str">
        <f t="shared" si="132"/>
        <v>Uninf_Po_1_-</v>
      </c>
      <c r="J2129">
        <v>2</v>
      </c>
      <c r="K2129">
        <v>30</v>
      </c>
      <c r="L2129">
        <v>10</v>
      </c>
      <c r="M2129" t="str">
        <f t="shared" si="133"/>
        <v>re17-10</v>
      </c>
      <c r="N2129">
        <v>15</v>
      </c>
      <c r="O2129">
        <v>0</v>
      </c>
      <c r="P2129">
        <v>59</v>
      </c>
      <c r="Q2129">
        <v>23.8</v>
      </c>
      <c r="R2129" t="s">
        <v>14</v>
      </c>
      <c r="S2129">
        <v>24</v>
      </c>
      <c r="T2129" s="4" t="s">
        <v>42</v>
      </c>
      <c r="U2129" t="s">
        <v>24</v>
      </c>
      <c r="V2129">
        <v>19.295469824557699</v>
      </c>
      <c r="W2129">
        <f t="shared" si="134"/>
        <v>19</v>
      </c>
      <c r="X2129" t="s">
        <v>59</v>
      </c>
      <c r="Y2129" t="str">
        <f t="shared" si="135"/>
        <v>Po</v>
      </c>
    </row>
    <row r="2130" spans="1:25" x14ac:dyDescent="0.3">
      <c r="A2130">
        <v>652</v>
      </c>
      <c r="B2130">
        <v>1074</v>
      </c>
      <c r="C2130" t="s">
        <v>33</v>
      </c>
      <c r="D2130" t="s">
        <v>33</v>
      </c>
      <c r="E2130">
        <f>VLOOKUP(D2130,Tabelle1!$A$2:$B$9,2,0)</f>
        <v>1</v>
      </c>
      <c r="F2130" t="s">
        <v>55</v>
      </c>
      <c r="G2130" t="s">
        <v>61</v>
      </c>
      <c r="H2130" t="str">
        <f>IF(AND(VLOOKUP(D2130,Tabelle1!$A$2:$C$9,3,0)="Uninf", G2130="yes"),"Uninf-AB",VLOOKUP(D2130,Tabelle1!$A$2:$C$9,3,0))</f>
        <v>Uninf</v>
      </c>
      <c r="I2130" t="str">
        <f t="shared" si="132"/>
        <v>Uninf_Po_1_-</v>
      </c>
      <c r="J2130">
        <v>2</v>
      </c>
      <c r="K2130">
        <v>30</v>
      </c>
      <c r="L2130">
        <v>10</v>
      </c>
      <c r="M2130" t="str">
        <f t="shared" si="133"/>
        <v>re17-10</v>
      </c>
      <c r="N2130">
        <v>15</v>
      </c>
      <c r="O2130">
        <v>0</v>
      </c>
      <c r="P2130">
        <v>59</v>
      </c>
      <c r="Q2130">
        <v>23.8</v>
      </c>
      <c r="R2130" t="s">
        <v>14</v>
      </c>
      <c r="S2130">
        <v>24</v>
      </c>
      <c r="T2130" s="4" t="s">
        <v>42</v>
      </c>
      <c r="U2130" t="s">
        <v>24</v>
      </c>
      <c r="V2130">
        <v>19.388135622177199</v>
      </c>
      <c r="W2130">
        <f t="shared" si="134"/>
        <v>19</v>
      </c>
      <c r="X2130" t="s">
        <v>59</v>
      </c>
      <c r="Y2130" t="str">
        <f t="shared" si="135"/>
        <v>Po</v>
      </c>
    </row>
    <row r="2131" spans="1:25" x14ac:dyDescent="0.3">
      <c r="A2131">
        <v>668</v>
      </c>
      <c r="B2131">
        <v>1092</v>
      </c>
      <c r="C2131" t="s">
        <v>33</v>
      </c>
      <c r="D2131" t="s">
        <v>33</v>
      </c>
      <c r="E2131">
        <f>VLOOKUP(D2131,Tabelle1!$A$2:$B$9,2,0)</f>
        <v>1</v>
      </c>
      <c r="F2131" t="s">
        <v>55</v>
      </c>
      <c r="G2131" t="s">
        <v>61</v>
      </c>
      <c r="H2131" t="str">
        <f>IF(AND(VLOOKUP(D2131,Tabelle1!$A$2:$C$9,3,0)="Uninf", G2131="yes"),"Uninf-AB",VLOOKUP(D2131,Tabelle1!$A$2:$C$9,3,0))</f>
        <v>Uninf</v>
      </c>
      <c r="I2131" t="str">
        <f t="shared" si="132"/>
        <v>Uninf_Po_1_-</v>
      </c>
      <c r="J2131">
        <v>2</v>
      </c>
      <c r="K2131">
        <v>30</v>
      </c>
      <c r="L2131">
        <v>10</v>
      </c>
      <c r="M2131" t="str">
        <f t="shared" si="133"/>
        <v>re17-10</v>
      </c>
      <c r="N2131">
        <v>15</v>
      </c>
      <c r="O2131">
        <v>0</v>
      </c>
      <c r="P2131">
        <v>59</v>
      </c>
      <c r="Q2131">
        <v>23.8</v>
      </c>
      <c r="R2131" t="s">
        <v>14</v>
      </c>
      <c r="S2131">
        <v>24</v>
      </c>
      <c r="T2131" s="4" t="s">
        <v>42</v>
      </c>
      <c r="U2131" t="s">
        <v>24</v>
      </c>
      <c r="V2131">
        <v>19.454796963680199</v>
      </c>
      <c r="W2131">
        <f t="shared" si="134"/>
        <v>19</v>
      </c>
      <c r="X2131" t="s">
        <v>59</v>
      </c>
      <c r="Y2131" t="str">
        <f t="shared" si="135"/>
        <v>Po</v>
      </c>
    </row>
    <row r="2132" spans="1:25" x14ac:dyDescent="0.3">
      <c r="A2132">
        <v>694</v>
      </c>
      <c r="B2132">
        <v>1124</v>
      </c>
      <c r="C2132" t="s">
        <v>33</v>
      </c>
      <c r="D2132" t="s">
        <v>33</v>
      </c>
      <c r="E2132">
        <f>VLOOKUP(D2132,Tabelle1!$A$2:$B$9,2,0)</f>
        <v>1</v>
      </c>
      <c r="F2132" t="s">
        <v>55</v>
      </c>
      <c r="G2132" t="s">
        <v>61</v>
      </c>
      <c r="H2132" t="str">
        <f>IF(AND(VLOOKUP(D2132,Tabelle1!$A$2:$C$9,3,0)="Uninf", G2132="yes"),"Uninf-AB",VLOOKUP(D2132,Tabelle1!$A$2:$C$9,3,0))</f>
        <v>Uninf</v>
      </c>
      <c r="I2132" t="str">
        <f t="shared" si="132"/>
        <v>Uninf_Po_1_-</v>
      </c>
      <c r="J2132">
        <v>2</v>
      </c>
      <c r="K2132">
        <v>30</v>
      </c>
      <c r="L2132">
        <v>10</v>
      </c>
      <c r="M2132" t="str">
        <f t="shared" si="133"/>
        <v>re17-10</v>
      </c>
      <c r="N2132">
        <v>15</v>
      </c>
      <c r="O2132">
        <v>0</v>
      </c>
      <c r="P2132">
        <v>59</v>
      </c>
      <c r="Q2132">
        <v>23.8</v>
      </c>
      <c r="R2132" t="s">
        <v>14</v>
      </c>
      <c r="S2132">
        <v>24</v>
      </c>
      <c r="T2132" s="4" t="s">
        <v>42</v>
      </c>
      <c r="U2132" t="s">
        <v>24</v>
      </c>
      <c r="V2132">
        <v>19.561733395944898</v>
      </c>
      <c r="W2132">
        <f t="shared" si="134"/>
        <v>20</v>
      </c>
      <c r="X2132" t="s">
        <v>59</v>
      </c>
      <c r="Y2132" t="str">
        <f t="shared" si="135"/>
        <v>Po</v>
      </c>
    </row>
    <row r="2133" spans="1:25" x14ac:dyDescent="0.3">
      <c r="A2133">
        <v>802</v>
      </c>
      <c r="B2133">
        <v>1060</v>
      </c>
      <c r="C2133" t="s">
        <v>33</v>
      </c>
      <c r="D2133" t="s">
        <v>33</v>
      </c>
      <c r="E2133">
        <f>VLOOKUP(D2133,Tabelle1!$A$2:$B$9,2,0)</f>
        <v>1</v>
      </c>
      <c r="F2133" t="s">
        <v>55</v>
      </c>
      <c r="G2133" t="s">
        <v>61</v>
      </c>
      <c r="H2133" t="str">
        <f>IF(AND(VLOOKUP(D2133,Tabelle1!$A$2:$C$9,3,0)="Uninf", G2133="yes"),"Uninf-AB",VLOOKUP(D2133,Tabelle1!$A$2:$C$9,3,0))</f>
        <v>Uninf</v>
      </c>
      <c r="I2133" t="str">
        <f t="shared" si="132"/>
        <v>Uninf_Po_1_-</v>
      </c>
      <c r="J2133">
        <v>2</v>
      </c>
      <c r="K2133">
        <v>30</v>
      </c>
      <c r="L2133">
        <v>10</v>
      </c>
      <c r="M2133" t="str">
        <f t="shared" si="133"/>
        <v>re17-10</v>
      </c>
      <c r="N2133">
        <v>15</v>
      </c>
      <c r="O2133">
        <v>0</v>
      </c>
      <c r="P2133">
        <v>59</v>
      </c>
      <c r="Q2133">
        <v>23.8</v>
      </c>
      <c r="R2133" t="s">
        <v>14</v>
      </c>
      <c r="S2133">
        <v>24</v>
      </c>
      <c r="T2133" s="4" t="s">
        <v>42</v>
      </c>
      <c r="U2133" t="s">
        <v>24</v>
      </c>
      <c r="V2133">
        <v>20.1053410671656</v>
      </c>
      <c r="W2133">
        <f t="shared" si="134"/>
        <v>20</v>
      </c>
      <c r="X2133" t="s">
        <v>59</v>
      </c>
      <c r="Y2133" t="str">
        <f t="shared" si="135"/>
        <v>Po</v>
      </c>
    </row>
    <row r="2134" spans="1:25" x14ac:dyDescent="0.3">
      <c r="A2134">
        <v>908</v>
      </c>
      <c r="B2134">
        <v>1092</v>
      </c>
      <c r="C2134" t="s">
        <v>33</v>
      </c>
      <c r="D2134" t="s">
        <v>33</v>
      </c>
      <c r="E2134">
        <f>VLOOKUP(D2134,Tabelle1!$A$2:$B$9,2,0)</f>
        <v>1</v>
      </c>
      <c r="F2134" t="s">
        <v>55</v>
      </c>
      <c r="G2134" t="s">
        <v>61</v>
      </c>
      <c r="H2134" t="str">
        <f>IF(AND(VLOOKUP(D2134,Tabelle1!$A$2:$C$9,3,0)="Uninf", G2134="yes"),"Uninf-AB",VLOOKUP(D2134,Tabelle1!$A$2:$C$9,3,0))</f>
        <v>Uninf</v>
      </c>
      <c r="I2134" t="str">
        <f t="shared" si="132"/>
        <v>Uninf_Po_1_-</v>
      </c>
      <c r="J2134">
        <v>2</v>
      </c>
      <c r="K2134">
        <v>30</v>
      </c>
      <c r="L2134">
        <v>10</v>
      </c>
      <c r="M2134" t="str">
        <f t="shared" si="133"/>
        <v>re17-10</v>
      </c>
      <c r="N2134">
        <v>15</v>
      </c>
      <c r="O2134">
        <v>0</v>
      </c>
      <c r="P2134">
        <v>59</v>
      </c>
      <c r="Q2134">
        <v>23.8</v>
      </c>
      <c r="R2134" t="s">
        <v>14</v>
      </c>
      <c r="S2134">
        <v>24</v>
      </c>
      <c r="T2134" s="4" t="s">
        <v>42</v>
      </c>
      <c r="U2134" t="s">
        <v>24</v>
      </c>
      <c r="V2134">
        <v>20.591017767305399</v>
      </c>
      <c r="W2134">
        <f t="shared" si="134"/>
        <v>21</v>
      </c>
      <c r="X2134" t="s">
        <v>59</v>
      </c>
      <c r="Y2134" t="str">
        <f t="shared" si="135"/>
        <v>Po</v>
      </c>
    </row>
    <row r="2135" spans="1:25" x14ac:dyDescent="0.3">
      <c r="A2135">
        <v>1360</v>
      </c>
      <c r="B2135">
        <v>1032</v>
      </c>
      <c r="C2135" t="s">
        <v>33</v>
      </c>
      <c r="D2135" t="s">
        <v>33</v>
      </c>
      <c r="E2135">
        <f>VLOOKUP(D2135,Tabelle1!$A$2:$B$9,2,0)</f>
        <v>1</v>
      </c>
      <c r="F2135" t="s">
        <v>55</v>
      </c>
      <c r="G2135" t="s">
        <v>61</v>
      </c>
      <c r="H2135" t="str">
        <f>IF(AND(VLOOKUP(D2135,Tabelle1!$A$2:$C$9,3,0)="Uninf", G2135="yes"),"Uninf-AB",VLOOKUP(D2135,Tabelle1!$A$2:$C$9,3,0))</f>
        <v>Uninf</v>
      </c>
      <c r="I2135" t="str">
        <f t="shared" si="132"/>
        <v>Uninf_Po_1_-</v>
      </c>
      <c r="J2135">
        <v>2</v>
      </c>
      <c r="K2135">
        <v>30</v>
      </c>
      <c r="L2135">
        <v>10</v>
      </c>
      <c r="M2135" t="str">
        <f t="shared" si="133"/>
        <v>re17-10</v>
      </c>
      <c r="N2135">
        <v>15</v>
      </c>
      <c r="O2135">
        <v>0</v>
      </c>
      <c r="P2135">
        <v>59</v>
      </c>
      <c r="Q2135">
        <v>23.8</v>
      </c>
      <c r="R2135" t="s">
        <v>14</v>
      </c>
      <c r="S2135">
        <v>24</v>
      </c>
      <c r="T2135" s="4" t="s">
        <v>42</v>
      </c>
      <c r="U2135" t="s">
        <v>24</v>
      </c>
      <c r="V2135">
        <v>22.761189321039598</v>
      </c>
      <c r="W2135">
        <f t="shared" si="134"/>
        <v>23</v>
      </c>
      <c r="X2135" t="s">
        <v>59</v>
      </c>
      <c r="Y2135" t="str">
        <f t="shared" si="135"/>
        <v>Po</v>
      </c>
    </row>
    <row r="2136" spans="1:25" x14ac:dyDescent="0.3">
      <c r="A2136">
        <v>1512</v>
      </c>
      <c r="B2136">
        <v>976</v>
      </c>
      <c r="C2136" t="s">
        <v>33</v>
      </c>
      <c r="D2136" t="s">
        <v>33</v>
      </c>
      <c r="E2136">
        <f>VLOOKUP(D2136,Tabelle1!$A$2:$B$9,2,0)</f>
        <v>1</v>
      </c>
      <c r="F2136" t="s">
        <v>55</v>
      </c>
      <c r="G2136" t="s">
        <v>61</v>
      </c>
      <c r="H2136" t="str">
        <f>IF(AND(VLOOKUP(D2136,Tabelle1!$A$2:$C$9,3,0)="Uninf", G2136="yes"),"Uninf-AB",VLOOKUP(D2136,Tabelle1!$A$2:$C$9,3,0))</f>
        <v>Uninf</v>
      </c>
      <c r="I2136" t="str">
        <f t="shared" si="132"/>
        <v>Uninf_Po_1_-</v>
      </c>
      <c r="J2136">
        <v>2</v>
      </c>
      <c r="K2136">
        <v>30</v>
      </c>
      <c r="L2136">
        <v>10</v>
      </c>
      <c r="M2136" t="str">
        <f t="shared" si="133"/>
        <v>re17-10</v>
      </c>
      <c r="N2136">
        <v>15</v>
      </c>
      <c r="O2136">
        <v>0</v>
      </c>
      <c r="P2136">
        <v>59</v>
      </c>
      <c r="Q2136">
        <v>23.8</v>
      </c>
      <c r="R2136" t="s">
        <v>14</v>
      </c>
      <c r="S2136">
        <v>24</v>
      </c>
      <c r="T2136" s="4" t="s">
        <v>42</v>
      </c>
      <c r="U2136" t="s">
        <v>24</v>
      </c>
      <c r="V2136">
        <v>23.5090656008929</v>
      </c>
      <c r="W2136">
        <f t="shared" si="134"/>
        <v>24</v>
      </c>
      <c r="X2136" t="s">
        <v>59</v>
      </c>
      <c r="Y2136" t="str">
        <f t="shared" si="135"/>
        <v>Po</v>
      </c>
    </row>
    <row r="2137" spans="1:25" x14ac:dyDescent="0.3">
      <c r="A2137">
        <v>1556</v>
      </c>
      <c r="B2137">
        <v>996</v>
      </c>
      <c r="C2137" t="s">
        <v>33</v>
      </c>
      <c r="D2137" t="s">
        <v>33</v>
      </c>
      <c r="E2137">
        <f>VLOOKUP(D2137,Tabelle1!$A$2:$B$9,2,0)</f>
        <v>1</v>
      </c>
      <c r="F2137" t="s">
        <v>55</v>
      </c>
      <c r="G2137" t="s">
        <v>61</v>
      </c>
      <c r="H2137" t="str">
        <f>IF(AND(VLOOKUP(D2137,Tabelle1!$A$2:$C$9,3,0)="Uninf", G2137="yes"),"Uninf-AB",VLOOKUP(D2137,Tabelle1!$A$2:$C$9,3,0))</f>
        <v>Uninf</v>
      </c>
      <c r="I2137" t="str">
        <f t="shared" si="132"/>
        <v>Uninf_Po_1_-</v>
      </c>
      <c r="J2137">
        <v>2</v>
      </c>
      <c r="K2137">
        <v>30</v>
      </c>
      <c r="L2137">
        <v>10</v>
      </c>
      <c r="M2137" t="str">
        <f t="shared" si="133"/>
        <v>re17-10</v>
      </c>
      <c r="N2137">
        <v>15</v>
      </c>
      <c r="O2137">
        <v>0</v>
      </c>
      <c r="P2137">
        <v>59</v>
      </c>
      <c r="Q2137">
        <v>23.8</v>
      </c>
      <c r="R2137" t="s">
        <v>14</v>
      </c>
      <c r="S2137">
        <v>24</v>
      </c>
      <c r="T2137" s="4" t="s">
        <v>42</v>
      </c>
      <c r="U2137" t="s">
        <v>24</v>
      </c>
      <c r="V2137">
        <v>23.7072764014775</v>
      </c>
      <c r="W2137">
        <f t="shared" si="134"/>
        <v>24</v>
      </c>
      <c r="X2137" t="s">
        <v>59</v>
      </c>
      <c r="Y2137" t="str">
        <f t="shared" si="135"/>
        <v>Po</v>
      </c>
    </row>
    <row r="2138" spans="1:25" x14ac:dyDescent="0.3">
      <c r="A2138">
        <v>1792</v>
      </c>
      <c r="B2138">
        <v>988</v>
      </c>
      <c r="C2138" t="s">
        <v>33</v>
      </c>
      <c r="D2138" t="s">
        <v>33</v>
      </c>
      <c r="E2138">
        <f>VLOOKUP(D2138,Tabelle1!$A$2:$B$9,2,0)</f>
        <v>1</v>
      </c>
      <c r="F2138" t="s">
        <v>55</v>
      </c>
      <c r="G2138" t="s">
        <v>61</v>
      </c>
      <c r="H2138" t="str">
        <f>IF(AND(VLOOKUP(D2138,Tabelle1!$A$2:$C$9,3,0)="Uninf", G2138="yes"),"Uninf-AB",VLOOKUP(D2138,Tabelle1!$A$2:$C$9,3,0))</f>
        <v>Uninf</v>
      </c>
      <c r="I2138" t="str">
        <f t="shared" si="132"/>
        <v>Uninf_Po_1_-</v>
      </c>
      <c r="J2138">
        <v>2</v>
      </c>
      <c r="K2138">
        <v>30</v>
      </c>
      <c r="L2138">
        <v>10</v>
      </c>
      <c r="M2138" t="str">
        <f t="shared" si="133"/>
        <v>re17-10</v>
      </c>
      <c r="N2138">
        <v>15</v>
      </c>
      <c r="O2138">
        <v>0</v>
      </c>
      <c r="P2138">
        <v>59</v>
      </c>
      <c r="Q2138">
        <v>23.8</v>
      </c>
      <c r="R2138" t="s">
        <v>14</v>
      </c>
      <c r="S2138">
        <v>24</v>
      </c>
      <c r="T2138" s="4" t="s">
        <v>42</v>
      </c>
      <c r="U2138" t="s">
        <v>24</v>
      </c>
      <c r="V2138">
        <v>24.828598730407698</v>
      </c>
      <c r="W2138">
        <f t="shared" si="134"/>
        <v>25</v>
      </c>
      <c r="X2138" t="s">
        <v>59</v>
      </c>
      <c r="Y2138" t="str">
        <f t="shared" si="135"/>
        <v>Po</v>
      </c>
    </row>
    <row r="2139" spans="1:25" x14ac:dyDescent="0.3">
      <c r="A2139">
        <v>1814</v>
      </c>
      <c r="B2139">
        <v>986</v>
      </c>
      <c r="C2139" t="s">
        <v>33</v>
      </c>
      <c r="D2139" t="s">
        <v>33</v>
      </c>
      <c r="E2139">
        <f>VLOOKUP(D2139,Tabelle1!$A$2:$B$9,2,0)</f>
        <v>1</v>
      </c>
      <c r="F2139" t="s">
        <v>55</v>
      </c>
      <c r="G2139" t="s">
        <v>61</v>
      </c>
      <c r="H2139" t="str">
        <f>IF(AND(VLOOKUP(D2139,Tabelle1!$A$2:$C$9,3,0)="Uninf", G2139="yes"),"Uninf-AB",VLOOKUP(D2139,Tabelle1!$A$2:$C$9,3,0))</f>
        <v>Uninf</v>
      </c>
      <c r="I2139" t="str">
        <f t="shared" si="132"/>
        <v>Uninf_Po_1_-</v>
      </c>
      <c r="J2139">
        <v>2</v>
      </c>
      <c r="K2139">
        <v>30</v>
      </c>
      <c r="L2139">
        <v>10</v>
      </c>
      <c r="M2139" t="str">
        <f t="shared" si="133"/>
        <v>re17-10</v>
      </c>
      <c r="N2139">
        <v>15</v>
      </c>
      <c r="O2139">
        <v>0</v>
      </c>
      <c r="P2139">
        <v>59</v>
      </c>
      <c r="Q2139">
        <v>23.8</v>
      </c>
      <c r="R2139" t="s">
        <v>14</v>
      </c>
      <c r="S2139">
        <v>24</v>
      </c>
      <c r="T2139" s="4" t="s">
        <v>42</v>
      </c>
      <c r="U2139" t="s">
        <v>24</v>
      </c>
      <c r="V2139">
        <v>24.933761938747999</v>
      </c>
      <c r="W2139">
        <f t="shared" si="134"/>
        <v>25</v>
      </c>
      <c r="X2139" t="s">
        <v>59</v>
      </c>
      <c r="Y2139" t="str">
        <f t="shared" si="135"/>
        <v>Po</v>
      </c>
    </row>
    <row r="2140" spans="1:25" x14ac:dyDescent="0.3">
      <c r="A2140">
        <v>1860</v>
      </c>
      <c r="B2140">
        <v>984</v>
      </c>
      <c r="C2140" t="s">
        <v>33</v>
      </c>
      <c r="D2140" t="s">
        <v>33</v>
      </c>
      <c r="E2140">
        <f>VLOOKUP(D2140,Tabelle1!$A$2:$B$9,2,0)</f>
        <v>1</v>
      </c>
      <c r="F2140" t="s">
        <v>55</v>
      </c>
      <c r="G2140" t="s">
        <v>61</v>
      </c>
      <c r="H2140" t="str">
        <f>IF(AND(VLOOKUP(D2140,Tabelle1!$A$2:$C$9,3,0)="Uninf", G2140="yes"),"Uninf-AB",VLOOKUP(D2140,Tabelle1!$A$2:$C$9,3,0))</f>
        <v>Uninf</v>
      </c>
      <c r="I2140" t="str">
        <f t="shared" si="132"/>
        <v>Uninf_Po_1_-</v>
      </c>
      <c r="J2140">
        <v>2</v>
      </c>
      <c r="K2140">
        <v>30</v>
      </c>
      <c r="L2140">
        <v>10</v>
      </c>
      <c r="M2140" t="str">
        <f t="shared" si="133"/>
        <v>re17-10</v>
      </c>
      <c r="N2140">
        <v>15</v>
      </c>
      <c r="O2140">
        <v>0</v>
      </c>
      <c r="P2140">
        <v>59</v>
      </c>
      <c r="Q2140">
        <v>23.8</v>
      </c>
      <c r="R2140" t="s">
        <v>14</v>
      </c>
      <c r="S2140">
        <v>24</v>
      </c>
      <c r="T2140" s="4" t="s">
        <v>42</v>
      </c>
      <c r="U2140" t="s">
        <v>24</v>
      </c>
      <c r="V2140">
        <v>25.1525472274508</v>
      </c>
      <c r="W2140">
        <f t="shared" si="134"/>
        <v>25</v>
      </c>
      <c r="X2140" t="s">
        <v>59</v>
      </c>
      <c r="Y2140" t="str">
        <f t="shared" si="135"/>
        <v>Po</v>
      </c>
    </row>
    <row r="2141" spans="1:25" x14ac:dyDescent="0.3">
      <c r="A2141">
        <v>1944</v>
      </c>
      <c r="B2141">
        <v>972</v>
      </c>
      <c r="C2141" t="s">
        <v>33</v>
      </c>
      <c r="D2141" t="s">
        <v>33</v>
      </c>
      <c r="E2141">
        <f>VLOOKUP(D2141,Tabelle1!$A$2:$B$9,2,0)</f>
        <v>1</v>
      </c>
      <c r="F2141" t="s">
        <v>55</v>
      </c>
      <c r="G2141" t="s">
        <v>61</v>
      </c>
      <c r="H2141" t="str">
        <f>IF(AND(VLOOKUP(D2141,Tabelle1!$A$2:$C$9,3,0)="Uninf", G2141="yes"),"Uninf-AB",VLOOKUP(D2141,Tabelle1!$A$2:$C$9,3,0))</f>
        <v>Uninf</v>
      </c>
      <c r="I2141" t="str">
        <f t="shared" si="132"/>
        <v>Uninf_Po_1_-</v>
      </c>
      <c r="J2141">
        <v>2</v>
      </c>
      <c r="K2141">
        <v>30</v>
      </c>
      <c r="L2141">
        <v>10</v>
      </c>
      <c r="M2141" t="str">
        <f t="shared" si="133"/>
        <v>re17-10</v>
      </c>
      <c r="N2141">
        <v>15</v>
      </c>
      <c r="O2141">
        <v>0</v>
      </c>
      <c r="P2141">
        <v>59</v>
      </c>
      <c r="Q2141">
        <v>23.8</v>
      </c>
      <c r="R2141" t="s">
        <v>14</v>
      </c>
      <c r="S2141">
        <v>24</v>
      </c>
      <c r="T2141" s="4" t="s">
        <v>42</v>
      </c>
      <c r="U2141" t="s">
        <v>24</v>
      </c>
      <c r="V2141">
        <v>25.5562823167677</v>
      </c>
      <c r="W2141">
        <f t="shared" si="134"/>
        <v>26</v>
      </c>
      <c r="X2141" t="s">
        <v>59</v>
      </c>
      <c r="Y2141" t="str">
        <f t="shared" si="135"/>
        <v>Po</v>
      </c>
    </row>
    <row r="2142" spans="1:25" x14ac:dyDescent="0.3">
      <c r="A2142">
        <v>1958</v>
      </c>
      <c r="B2142">
        <v>962</v>
      </c>
      <c r="C2142" t="s">
        <v>33</v>
      </c>
      <c r="D2142" t="s">
        <v>33</v>
      </c>
      <c r="E2142">
        <f>VLOOKUP(D2142,Tabelle1!$A$2:$B$9,2,0)</f>
        <v>1</v>
      </c>
      <c r="F2142" t="s">
        <v>55</v>
      </c>
      <c r="G2142" t="s">
        <v>61</v>
      </c>
      <c r="H2142" t="str">
        <f>IF(AND(VLOOKUP(D2142,Tabelle1!$A$2:$C$9,3,0)="Uninf", G2142="yes"),"Uninf-AB",VLOOKUP(D2142,Tabelle1!$A$2:$C$9,3,0))</f>
        <v>Uninf</v>
      </c>
      <c r="I2142" t="str">
        <f t="shared" si="132"/>
        <v>Uninf_Po_1_-</v>
      </c>
      <c r="J2142">
        <v>2</v>
      </c>
      <c r="K2142">
        <v>30</v>
      </c>
      <c r="L2142">
        <v>10</v>
      </c>
      <c r="M2142" t="str">
        <f t="shared" si="133"/>
        <v>re17-10</v>
      </c>
      <c r="N2142">
        <v>15</v>
      </c>
      <c r="O2142">
        <v>0</v>
      </c>
      <c r="P2142">
        <v>59</v>
      </c>
      <c r="Q2142">
        <v>23.8</v>
      </c>
      <c r="R2142" t="s">
        <v>14</v>
      </c>
      <c r="S2142">
        <v>24</v>
      </c>
      <c r="T2142" s="4" t="s">
        <v>42</v>
      </c>
      <c r="U2142" t="s">
        <v>24</v>
      </c>
      <c r="V2142">
        <v>25.6276100370191</v>
      </c>
      <c r="W2142">
        <f t="shared" si="134"/>
        <v>26</v>
      </c>
      <c r="X2142" t="s">
        <v>59</v>
      </c>
      <c r="Y2142" t="str">
        <f t="shared" si="135"/>
        <v>Po</v>
      </c>
    </row>
    <row r="2143" spans="1:25" x14ac:dyDescent="0.3">
      <c r="A2143">
        <v>1974</v>
      </c>
      <c r="B2143">
        <v>974</v>
      </c>
      <c r="C2143" t="s">
        <v>33</v>
      </c>
      <c r="D2143" t="s">
        <v>33</v>
      </c>
      <c r="E2143">
        <f>VLOOKUP(D2143,Tabelle1!$A$2:$B$9,2,0)</f>
        <v>1</v>
      </c>
      <c r="F2143" t="s">
        <v>55</v>
      </c>
      <c r="G2143" t="s">
        <v>61</v>
      </c>
      <c r="H2143" t="str">
        <f>IF(AND(VLOOKUP(D2143,Tabelle1!$A$2:$C$9,3,0)="Uninf", G2143="yes"),"Uninf-AB",VLOOKUP(D2143,Tabelle1!$A$2:$C$9,3,0))</f>
        <v>Uninf</v>
      </c>
      <c r="I2143" t="str">
        <f t="shared" si="132"/>
        <v>Uninf_Po_1_-</v>
      </c>
      <c r="J2143">
        <v>2</v>
      </c>
      <c r="K2143">
        <v>30</v>
      </c>
      <c r="L2143">
        <v>10</v>
      </c>
      <c r="M2143" t="str">
        <f t="shared" si="133"/>
        <v>re17-10</v>
      </c>
      <c r="N2143">
        <v>15</v>
      </c>
      <c r="O2143">
        <v>0</v>
      </c>
      <c r="P2143">
        <v>59</v>
      </c>
      <c r="Q2143">
        <v>23.8</v>
      </c>
      <c r="R2143" t="s">
        <v>14</v>
      </c>
      <c r="S2143">
        <v>24</v>
      </c>
      <c r="T2143" s="4" t="s">
        <v>42</v>
      </c>
      <c r="U2143" t="s">
        <v>24</v>
      </c>
      <c r="V2143">
        <v>25.697300282546198</v>
      </c>
      <c r="W2143">
        <f t="shared" si="134"/>
        <v>26</v>
      </c>
      <c r="X2143" t="s">
        <v>59</v>
      </c>
      <c r="Y2143" t="str">
        <f t="shared" si="135"/>
        <v>Po</v>
      </c>
    </row>
    <row r="2144" spans="1:25" x14ac:dyDescent="0.3">
      <c r="A2144">
        <v>2006</v>
      </c>
      <c r="B2144">
        <v>958</v>
      </c>
      <c r="C2144" t="s">
        <v>33</v>
      </c>
      <c r="D2144" t="s">
        <v>33</v>
      </c>
      <c r="E2144">
        <f>VLOOKUP(D2144,Tabelle1!$A$2:$B$9,2,0)</f>
        <v>1</v>
      </c>
      <c r="F2144" t="s">
        <v>55</v>
      </c>
      <c r="G2144" t="s">
        <v>61</v>
      </c>
      <c r="H2144" t="str">
        <f>IF(AND(VLOOKUP(D2144,Tabelle1!$A$2:$C$9,3,0)="Uninf", G2144="yes"),"Uninf-AB",VLOOKUP(D2144,Tabelle1!$A$2:$C$9,3,0))</f>
        <v>Uninf</v>
      </c>
      <c r="I2144" t="str">
        <f t="shared" si="132"/>
        <v>Uninf_Po_1_-</v>
      </c>
      <c r="J2144">
        <v>2</v>
      </c>
      <c r="K2144">
        <v>30</v>
      </c>
      <c r="L2144">
        <v>10</v>
      </c>
      <c r="M2144" t="str">
        <f t="shared" si="133"/>
        <v>re17-10</v>
      </c>
      <c r="N2144">
        <v>15</v>
      </c>
      <c r="O2144">
        <v>0</v>
      </c>
      <c r="P2144">
        <v>59</v>
      </c>
      <c r="Q2144">
        <v>23.8</v>
      </c>
      <c r="R2144" t="s">
        <v>14</v>
      </c>
      <c r="S2144">
        <v>24</v>
      </c>
      <c r="T2144" s="4" t="s">
        <v>42</v>
      </c>
      <c r="U2144" t="s">
        <v>24</v>
      </c>
      <c r="V2144">
        <v>25.8568734670935</v>
      </c>
      <c r="W2144">
        <f t="shared" si="134"/>
        <v>26</v>
      </c>
      <c r="X2144" t="s">
        <v>59</v>
      </c>
      <c r="Y2144" t="str">
        <f t="shared" si="135"/>
        <v>Po</v>
      </c>
    </row>
    <row r="2145" spans="1:25" x14ac:dyDescent="0.3">
      <c r="A2145">
        <v>1940</v>
      </c>
      <c r="B2145">
        <v>938</v>
      </c>
      <c r="C2145" t="s">
        <v>33</v>
      </c>
      <c r="D2145" t="s">
        <v>33</v>
      </c>
      <c r="E2145">
        <f>VLOOKUP(D2145,Tabelle1!$A$2:$B$9,2,0)</f>
        <v>1</v>
      </c>
      <c r="F2145" t="s">
        <v>55</v>
      </c>
      <c r="G2145" t="s">
        <v>61</v>
      </c>
      <c r="H2145" t="str">
        <f>IF(AND(VLOOKUP(D2145,Tabelle1!$A$2:$C$9,3,0)="Uninf", G2145="yes"),"Uninf-AB",VLOOKUP(D2145,Tabelle1!$A$2:$C$9,3,0))</f>
        <v>Uninf</v>
      </c>
      <c r="I2145" t="str">
        <f t="shared" si="132"/>
        <v>Uninf_Po_1_-</v>
      </c>
      <c r="J2145">
        <v>2</v>
      </c>
      <c r="K2145">
        <v>30</v>
      </c>
      <c r="L2145">
        <v>10</v>
      </c>
      <c r="M2145" t="str">
        <f t="shared" si="133"/>
        <v>re17-10</v>
      </c>
      <c r="N2145">
        <v>15</v>
      </c>
      <c r="O2145">
        <v>0</v>
      </c>
      <c r="P2145">
        <v>59</v>
      </c>
      <c r="Q2145">
        <v>23.8</v>
      </c>
      <c r="R2145" t="s">
        <v>14</v>
      </c>
      <c r="S2145">
        <v>24</v>
      </c>
      <c r="T2145" s="4" t="s">
        <v>42</v>
      </c>
      <c r="U2145" t="s">
        <v>24</v>
      </c>
      <c r="V2145">
        <v>25.554509092843301</v>
      </c>
      <c r="W2145">
        <f t="shared" si="134"/>
        <v>26</v>
      </c>
      <c r="X2145" t="s">
        <v>59</v>
      </c>
      <c r="Y2145" t="str">
        <f t="shared" si="135"/>
        <v>Po</v>
      </c>
    </row>
    <row r="2146" spans="1:25" x14ac:dyDescent="0.3">
      <c r="A2146">
        <v>1954</v>
      </c>
      <c r="B2146">
        <v>928</v>
      </c>
      <c r="C2146" t="s">
        <v>33</v>
      </c>
      <c r="D2146" t="s">
        <v>33</v>
      </c>
      <c r="E2146">
        <f>VLOOKUP(D2146,Tabelle1!$A$2:$B$9,2,0)</f>
        <v>1</v>
      </c>
      <c r="F2146" t="s">
        <v>55</v>
      </c>
      <c r="G2146" t="s">
        <v>61</v>
      </c>
      <c r="H2146" t="str">
        <f>IF(AND(VLOOKUP(D2146,Tabelle1!$A$2:$C$9,3,0)="Uninf", G2146="yes"),"Uninf-AB",VLOOKUP(D2146,Tabelle1!$A$2:$C$9,3,0))</f>
        <v>Uninf</v>
      </c>
      <c r="I2146" t="str">
        <f t="shared" si="132"/>
        <v>Uninf_Po_1_-</v>
      </c>
      <c r="J2146">
        <v>2</v>
      </c>
      <c r="K2146">
        <v>30</v>
      </c>
      <c r="L2146">
        <v>10</v>
      </c>
      <c r="M2146" t="str">
        <f t="shared" si="133"/>
        <v>re17-10</v>
      </c>
      <c r="N2146">
        <v>15</v>
      </c>
      <c r="O2146">
        <v>0</v>
      </c>
      <c r="P2146">
        <v>59</v>
      </c>
      <c r="Q2146">
        <v>23.8</v>
      </c>
      <c r="R2146" t="s">
        <v>14</v>
      </c>
      <c r="S2146">
        <v>24</v>
      </c>
      <c r="T2146" s="4" t="s">
        <v>42</v>
      </c>
      <c r="U2146" t="s">
        <v>24</v>
      </c>
      <c r="V2146">
        <v>25.625836813094701</v>
      </c>
      <c r="W2146">
        <f t="shared" si="134"/>
        <v>26</v>
      </c>
      <c r="X2146" t="s">
        <v>59</v>
      </c>
      <c r="Y2146" t="str">
        <f t="shared" si="135"/>
        <v>Po</v>
      </c>
    </row>
    <row r="2147" spans="1:25" x14ac:dyDescent="0.3">
      <c r="A2147">
        <v>2038</v>
      </c>
      <c r="B2147">
        <v>932</v>
      </c>
      <c r="C2147" t="s">
        <v>33</v>
      </c>
      <c r="D2147" t="s">
        <v>33</v>
      </c>
      <c r="E2147">
        <f>VLOOKUP(D2147,Tabelle1!$A$2:$B$9,2,0)</f>
        <v>1</v>
      </c>
      <c r="F2147" t="s">
        <v>55</v>
      </c>
      <c r="G2147" t="s">
        <v>61</v>
      </c>
      <c r="H2147" t="str">
        <f>IF(AND(VLOOKUP(D2147,Tabelle1!$A$2:$C$9,3,0)="Uninf", G2147="yes"),"Uninf-AB",VLOOKUP(D2147,Tabelle1!$A$2:$C$9,3,0))</f>
        <v>Uninf</v>
      </c>
      <c r="I2147" t="str">
        <f t="shared" si="132"/>
        <v>Uninf_Po_1_-</v>
      </c>
      <c r="J2147">
        <v>2</v>
      </c>
      <c r="K2147">
        <v>30</v>
      </c>
      <c r="L2147">
        <v>10</v>
      </c>
      <c r="M2147" t="str">
        <f t="shared" si="133"/>
        <v>re17-10</v>
      </c>
      <c r="N2147">
        <v>15</v>
      </c>
      <c r="O2147">
        <v>0</v>
      </c>
      <c r="P2147">
        <v>59</v>
      </c>
      <c r="Q2147">
        <v>23.8</v>
      </c>
      <c r="R2147" t="s">
        <v>14</v>
      </c>
      <c r="S2147">
        <v>24</v>
      </c>
      <c r="T2147" s="4" t="s">
        <v>42</v>
      </c>
      <c r="U2147" t="s">
        <v>24</v>
      </c>
      <c r="V2147">
        <v>26.021494825014202</v>
      </c>
      <c r="W2147">
        <f t="shared" si="134"/>
        <v>26</v>
      </c>
      <c r="X2147" t="s">
        <v>59</v>
      </c>
      <c r="Y2147" t="str">
        <f t="shared" si="135"/>
        <v>Po</v>
      </c>
    </row>
    <row r="2148" spans="1:25" x14ac:dyDescent="0.3">
      <c r="A2148">
        <v>2108</v>
      </c>
      <c r="B2148">
        <v>916</v>
      </c>
      <c r="C2148" t="s">
        <v>33</v>
      </c>
      <c r="D2148" t="s">
        <v>33</v>
      </c>
      <c r="E2148">
        <f>VLOOKUP(D2148,Tabelle1!$A$2:$B$9,2,0)</f>
        <v>1</v>
      </c>
      <c r="F2148" t="s">
        <v>55</v>
      </c>
      <c r="G2148" t="s">
        <v>61</v>
      </c>
      <c r="H2148" t="str">
        <f>IF(AND(VLOOKUP(D2148,Tabelle1!$A$2:$C$9,3,0)="Uninf", G2148="yes"),"Uninf-AB",VLOOKUP(D2148,Tabelle1!$A$2:$C$9,3,0))</f>
        <v>Uninf</v>
      </c>
      <c r="I2148" t="str">
        <f t="shared" si="132"/>
        <v>Uninf_Po_1_-</v>
      </c>
      <c r="J2148">
        <v>2</v>
      </c>
      <c r="K2148">
        <v>30</v>
      </c>
      <c r="L2148">
        <v>10</v>
      </c>
      <c r="M2148" t="str">
        <f t="shared" si="133"/>
        <v>re17-10</v>
      </c>
      <c r="N2148">
        <v>15</v>
      </c>
      <c r="O2148">
        <v>0</v>
      </c>
      <c r="P2148">
        <v>59</v>
      </c>
      <c r="Q2148">
        <v>23.8</v>
      </c>
      <c r="R2148" t="s">
        <v>14</v>
      </c>
      <c r="S2148">
        <v>24</v>
      </c>
      <c r="T2148" s="4" t="s">
        <v>42</v>
      </c>
      <c r="U2148" t="s">
        <v>24</v>
      </c>
      <c r="V2148">
        <v>26.360969636802299</v>
      </c>
      <c r="W2148">
        <f t="shared" si="134"/>
        <v>26</v>
      </c>
      <c r="X2148" t="s">
        <v>59</v>
      </c>
      <c r="Y2148" t="str">
        <f t="shared" si="135"/>
        <v>Po</v>
      </c>
    </row>
    <row r="2149" spans="1:25" x14ac:dyDescent="0.3">
      <c r="A2149">
        <v>2184</v>
      </c>
      <c r="B2149">
        <v>934</v>
      </c>
      <c r="C2149" t="s">
        <v>33</v>
      </c>
      <c r="D2149" t="s">
        <v>33</v>
      </c>
      <c r="E2149">
        <f>VLOOKUP(D2149,Tabelle1!$A$2:$B$9,2,0)</f>
        <v>1</v>
      </c>
      <c r="F2149" t="s">
        <v>55</v>
      </c>
      <c r="G2149" t="s">
        <v>61</v>
      </c>
      <c r="H2149" t="str">
        <f>IF(AND(VLOOKUP(D2149,Tabelle1!$A$2:$C$9,3,0)="Uninf", G2149="yes"),"Uninf-AB",VLOOKUP(D2149,Tabelle1!$A$2:$C$9,3,0))</f>
        <v>Uninf</v>
      </c>
      <c r="I2149" t="str">
        <f t="shared" si="132"/>
        <v>Uninf_Po_1_-</v>
      </c>
      <c r="J2149">
        <v>2</v>
      </c>
      <c r="K2149">
        <v>30</v>
      </c>
      <c r="L2149">
        <v>10</v>
      </c>
      <c r="M2149" t="str">
        <f t="shared" si="133"/>
        <v>re17-10</v>
      </c>
      <c r="N2149">
        <v>15</v>
      </c>
      <c r="O2149">
        <v>0</v>
      </c>
      <c r="P2149">
        <v>59</v>
      </c>
      <c r="Q2149">
        <v>23.8</v>
      </c>
      <c r="R2149" t="s">
        <v>14</v>
      </c>
      <c r="S2149">
        <v>24</v>
      </c>
      <c r="T2149" s="4" t="s">
        <v>42</v>
      </c>
      <c r="U2149" t="s">
        <v>24</v>
      </c>
      <c r="V2149">
        <v>26.7116861792116</v>
      </c>
      <c r="W2149">
        <f t="shared" si="134"/>
        <v>27</v>
      </c>
      <c r="X2149" t="s">
        <v>59</v>
      </c>
      <c r="Y2149" t="str">
        <f t="shared" si="135"/>
        <v>Po</v>
      </c>
    </row>
    <row r="2150" spans="1:25" x14ac:dyDescent="0.3">
      <c r="A2150">
        <v>2236</v>
      </c>
      <c r="B2150">
        <v>920</v>
      </c>
      <c r="C2150" t="s">
        <v>33</v>
      </c>
      <c r="D2150" t="s">
        <v>33</v>
      </c>
      <c r="E2150">
        <f>VLOOKUP(D2150,Tabelle1!$A$2:$B$9,2,0)</f>
        <v>1</v>
      </c>
      <c r="F2150" t="s">
        <v>55</v>
      </c>
      <c r="G2150" t="s">
        <v>61</v>
      </c>
      <c r="H2150" t="str">
        <f>IF(AND(VLOOKUP(D2150,Tabelle1!$A$2:$C$9,3,0)="Uninf", G2150="yes"),"Uninf-AB",VLOOKUP(D2150,Tabelle1!$A$2:$C$9,3,0))</f>
        <v>Uninf</v>
      </c>
      <c r="I2150" t="str">
        <f t="shared" si="132"/>
        <v>Uninf_Po_1_-</v>
      </c>
      <c r="J2150">
        <v>2</v>
      </c>
      <c r="K2150">
        <v>30</v>
      </c>
      <c r="L2150">
        <v>10</v>
      </c>
      <c r="M2150" t="str">
        <f t="shared" si="133"/>
        <v>re17-10</v>
      </c>
      <c r="N2150">
        <v>15</v>
      </c>
      <c r="O2150">
        <v>0</v>
      </c>
      <c r="P2150">
        <v>59</v>
      </c>
      <c r="Q2150">
        <v>23.8</v>
      </c>
      <c r="R2150" t="s">
        <v>14</v>
      </c>
      <c r="S2150">
        <v>24</v>
      </c>
      <c r="T2150" s="4" t="s">
        <v>42</v>
      </c>
      <c r="U2150" t="s">
        <v>24</v>
      </c>
      <c r="V2150">
        <v>26.964934796053001</v>
      </c>
      <c r="W2150">
        <f t="shared" si="134"/>
        <v>27</v>
      </c>
      <c r="X2150" t="s">
        <v>59</v>
      </c>
      <c r="Y2150" t="str">
        <f t="shared" si="135"/>
        <v>Po</v>
      </c>
    </row>
    <row r="2151" spans="1:25" x14ac:dyDescent="0.3">
      <c r="A2151">
        <v>2288</v>
      </c>
      <c r="B2151">
        <v>918</v>
      </c>
      <c r="C2151" t="s">
        <v>33</v>
      </c>
      <c r="D2151" t="s">
        <v>33</v>
      </c>
      <c r="E2151">
        <f>VLOOKUP(D2151,Tabelle1!$A$2:$B$9,2,0)</f>
        <v>1</v>
      </c>
      <c r="F2151" t="s">
        <v>55</v>
      </c>
      <c r="G2151" t="s">
        <v>61</v>
      </c>
      <c r="H2151" t="str">
        <f>IF(AND(VLOOKUP(D2151,Tabelle1!$A$2:$C$9,3,0)="Uninf", G2151="yes"),"Uninf-AB",VLOOKUP(D2151,Tabelle1!$A$2:$C$9,3,0))</f>
        <v>Uninf</v>
      </c>
      <c r="I2151" t="str">
        <f t="shared" si="132"/>
        <v>Uninf_Po_1_-</v>
      </c>
      <c r="J2151">
        <v>2</v>
      </c>
      <c r="K2151">
        <v>30</v>
      </c>
      <c r="L2151">
        <v>10</v>
      </c>
      <c r="M2151" t="str">
        <f t="shared" si="133"/>
        <v>re17-10</v>
      </c>
      <c r="N2151">
        <v>15</v>
      </c>
      <c r="O2151">
        <v>0</v>
      </c>
      <c r="P2151">
        <v>59</v>
      </c>
      <c r="Q2151">
        <v>23.8</v>
      </c>
      <c r="R2151" t="s">
        <v>14</v>
      </c>
      <c r="S2151">
        <v>24</v>
      </c>
      <c r="T2151" s="4" t="s">
        <v>42</v>
      </c>
      <c r="U2151" t="s">
        <v>24</v>
      </c>
      <c r="V2151">
        <v>27.212125604846499</v>
      </c>
      <c r="W2151">
        <f t="shared" si="134"/>
        <v>27</v>
      </c>
      <c r="X2151" t="s">
        <v>59</v>
      </c>
      <c r="Y2151" t="str">
        <f t="shared" si="135"/>
        <v>Po</v>
      </c>
    </row>
    <row r="2152" spans="1:25" x14ac:dyDescent="0.3">
      <c r="A2152">
        <v>2312</v>
      </c>
      <c r="B2152">
        <v>916</v>
      </c>
      <c r="C2152" t="s">
        <v>33</v>
      </c>
      <c r="D2152" t="s">
        <v>33</v>
      </c>
      <c r="E2152">
        <f>VLOOKUP(D2152,Tabelle1!$A$2:$B$9,2,0)</f>
        <v>1</v>
      </c>
      <c r="F2152" t="s">
        <v>55</v>
      </c>
      <c r="G2152" t="s">
        <v>61</v>
      </c>
      <c r="H2152" t="str">
        <f>IF(AND(VLOOKUP(D2152,Tabelle1!$A$2:$C$9,3,0)="Uninf", G2152="yes"),"Uninf-AB",VLOOKUP(D2152,Tabelle1!$A$2:$C$9,3,0))</f>
        <v>Uninf</v>
      </c>
      <c r="I2152" t="str">
        <f t="shared" si="132"/>
        <v>Uninf_Po_1_-</v>
      </c>
      <c r="J2152">
        <v>2</v>
      </c>
      <c r="K2152">
        <v>30</v>
      </c>
      <c r="L2152">
        <v>10</v>
      </c>
      <c r="M2152" t="str">
        <f t="shared" si="133"/>
        <v>re17-10</v>
      </c>
      <c r="N2152">
        <v>15</v>
      </c>
      <c r="O2152">
        <v>0</v>
      </c>
      <c r="P2152">
        <v>59</v>
      </c>
      <c r="Q2152">
        <v>23.8</v>
      </c>
      <c r="R2152" t="s">
        <v>14</v>
      </c>
      <c r="S2152">
        <v>24</v>
      </c>
      <c r="T2152" s="4" t="s">
        <v>42</v>
      </c>
      <c r="U2152" t="s">
        <v>24</v>
      </c>
      <c r="V2152">
        <v>27.326757319883701</v>
      </c>
      <c r="W2152">
        <f t="shared" si="134"/>
        <v>27</v>
      </c>
      <c r="X2152" t="s">
        <v>59</v>
      </c>
      <c r="Y2152" t="str">
        <f t="shared" si="135"/>
        <v>Po</v>
      </c>
    </row>
    <row r="2153" spans="1:25" x14ac:dyDescent="0.3">
      <c r="A2153">
        <v>2328</v>
      </c>
      <c r="B2153">
        <v>900</v>
      </c>
      <c r="C2153" t="s">
        <v>33</v>
      </c>
      <c r="D2153" t="s">
        <v>33</v>
      </c>
      <c r="E2153">
        <f>VLOOKUP(D2153,Tabelle1!$A$2:$B$9,2,0)</f>
        <v>1</v>
      </c>
      <c r="F2153" t="s">
        <v>55</v>
      </c>
      <c r="G2153" t="s">
        <v>61</v>
      </c>
      <c r="H2153" t="str">
        <f>IF(AND(VLOOKUP(D2153,Tabelle1!$A$2:$C$9,3,0)="Uninf", G2153="yes"),"Uninf-AB",VLOOKUP(D2153,Tabelle1!$A$2:$C$9,3,0))</f>
        <v>Uninf</v>
      </c>
      <c r="I2153" t="str">
        <f t="shared" si="132"/>
        <v>Uninf_Po_1_-</v>
      </c>
      <c r="J2153">
        <v>2</v>
      </c>
      <c r="K2153">
        <v>30</v>
      </c>
      <c r="L2153">
        <v>10</v>
      </c>
      <c r="M2153" t="str">
        <f t="shared" si="133"/>
        <v>re17-10</v>
      </c>
      <c r="N2153">
        <v>15</v>
      </c>
      <c r="O2153">
        <v>0</v>
      </c>
      <c r="P2153">
        <v>59</v>
      </c>
      <c r="Q2153">
        <v>23.8</v>
      </c>
      <c r="R2153" t="s">
        <v>14</v>
      </c>
      <c r="S2153">
        <v>24</v>
      </c>
      <c r="T2153" s="4" t="s">
        <v>42</v>
      </c>
      <c r="U2153" t="s">
        <v>24</v>
      </c>
      <c r="V2153">
        <v>27.410582450856001</v>
      </c>
      <c r="W2153">
        <f t="shared" si="134"/>
        <v>27</v>
      </c>
      <c r="X2153" t="s">
        <v>59</v>
      </c>
      <c r="Y2153" t="str">
        <f t="shared" si="135"/>
        <v>Po</v>
      </c>
    </row>
    <row r="2154" spans="1:25" x14ac:dyDescent="0.3">
      <c r="A2154">
        <v>2350</v>
      </c>
      <c r="B2154">
        <v>914</v>
      </c>
      <c r="C2154" t="s">
        <v>33</v>
      </c>
      <c r="D2154" t="s">
        <v>33</v>
      </c>
      <c r="E2154">
        <f>VLOOKUP(D2154,Tabelle1!$A$2:$B$9,2,0)</f>
        <v>1</v>
      </c>
      <c r="F2154" t="s">
        <v>55</v>
      </c>
      <c r="G2154" t="s">
        <v>61</v>
      </c>
      <c r="H2154" t="str">
        <f>IF(AND(VLOOKUP(D2154,Tabelle1!$A$2:$C$9,3,0)="Uninf", G2154="yes"),"Uninf-AB",VLOOKUP(D2154,Tabelle1!$A$2:$C$9,3,0))</f>
        <v>Uninf</v>
      </c>
      <c r="I2154" t="str">
        <f t="shared" si="132"/>
        <v>Uninf_Po_1_-</v>
      </c>
      <c r="J2154">
        <v>2</v>
      </c>
      <c r="K2154">
        <v>30</v>
      </c>
      <c r="L2154">
        <v>10</v>
      </c>
      <c r="M2154" t="str">
        <f t="shared" si="133"/>
        <v>re17-10</v>
      </c>
      <c r="N2154">
        <v>15</v>
      </c>
      <c r="O2154">
        <v>0</v>
      </c>
      <c r="P2154">
        <v>59</v>
      </c>
      <c r="Q2154">
        <v>23.8</v>
      </c>
      <c r="R2154" t="s">
        <v>14</v>
      </c>
      <c r="S2154">
        <v>24</v>
      </c>
      <c r="T2154" s="4" t="s">
        <v>42</v>
      </c>
      <c r="U2154" t="s">
        <v>24</v>
      </c>
      <c r="V2154">
        <v>27.507668581798999</v>
      </c>
      <c r="W2154">
        <f t="shared" si="134"/>
        <v>28</v>
      </c>
      <c r="X2154" t="s">
        <v>59</v>
      </c>
      <c r="Y2154" t="str">
        <f t="shared" si="135"/>
        <v>Po</v>
      </c>
    </row>
    <row r="2155" spans="1:25" x14ac:dyDescent="0.3">
      <c r="A2155">
        <v>2356</v>
      </c>
      <c r="B2155">
        <v>932</v>
      </c>
      <c r="C2155" t="s">
        <v>33</v>
      </c>
      <c r="D2155" t="s">
        <v>33</v>
      </c>
      <c r="E2155">
        <f>VLOOKUP(D2155,Tabelle1!$A$2:$B$9,2,0)</f>
        <v>1</v>
      </c>
      <c r="F2155" t="s">
        <v>55</v>
      </c>
      <c r="G2155" t="s">
        <v>61</v>
      </c>
      <c r="H2155" t="str">
        <f>IF(AND(VLOOKUP(D2155,Tabelle1!$A$2:$C$9,3,0)="Uninf", G2155="yes"),"Uninf-AB",VLOOKUP(D2155,Tabelle1!$A$2:$C$9,3,0))</f>
        <v>Uninf</v>
      </c>
      <c r="I2155" t="str">
        <f t="shared" si="132"/>
        <v>Uninf_Po_1_-</v>
      </c>
      <c r="J2155">
        <v>2</v>
      </c>
      <c r="K2155">
        <v>30</v>
      </c>
      <c r="L2155">
        <v>10</v>
      </c>
      <c r="M2155" t="str">
        <f t="shared" si="133"/>
        <v>re17-10</v>
      </c>
      <c r="N2155">
        <v>15</v>
      </c>
      <c r="O2155">
        <v>0</v>
      </c>
      <c r="P2155">
        <v>59</v>
      </c>
      <c r="Q2155">
        <v>23.8</v>
      </c>
      <c r="R2155" t="s">
        <v>14</v>
      </c>
      <c r="S2155">
        <v>24</v>
      </c>
      <c r="T2155" s="4" t="s">
        <v>42</v>
      </c>
      <c r="U2155" t="s">
        <v>24</v>
      </c>
      <c r="V2155">
        <v>27.526987389817599</v>
      </c>
      <c r="W2155">
        <f t="shared" si="134"/>
        <v>28</v>
      </c>
      <c r="X2155" t="s">
        <v>59</v>
      </c>
      <c r="Y2155" t="str">
        <f t="shared" si="135"/>
        <v>Po</v>
      </c>
    </row>
    <row r="2156" spans="1:25" x14ac:dyDescent="0.3">
      <c r="A2156">
        <v>2388</v>
      </c>
      <c r="B2156">
        <v>906</v>
      </c>
      <c r="C2156" t="s">
        <v>33</v>
      </c>
      <c r="D2156" t="s">
        <v>33</v>
      </c>
      <c r="E2156">
        <f>VLOOKUP(D2156,Tabelle1!$A$2:$B$9,2,0)</f>
        <v>1</v>
      </c>
      <c r="F2156" t="s">
        <v>55</v>
      </c>
      <c r="G2156" t="s">
        <v>61</v>
      </c>
      <c r="H2156" t="str">
        <f>IF(AND(VLOOKUP(D2156,Tabelle1!$A$2:$C$9,3,0)="Uninf", G2156="yes"),"Uninf-AB",VLOOKUP(D2156,Tabelle1!$A$2:$C$9,3,0))</f>
        <v>Uninf</v>
      </c>
      <c r="I2156" t="str">
        <f t="shared" si="132"/>
        <v>Uninf_Po_1_-</v>
      </c>
      <c r="J2156">
        <v>2</v>
      </c>
      <c r="K2156">
        <v>30</v>
      </c>
      <c r="L2156">
        <v>10</v>
      </c>
      <c r="M2156" t="str">
        <f t="shared" si="133"/>
        <v>re17-10</v>
      </c>
      <c r="N2156">
        <v>15</v>
      </c>
      <c r="O2156">
        <v>0</v>
      </c>
      <c r="P2156">
        <v>59</v>
      </c>
      <c r="Q2156">
        <v>23.8</v>
      </c>
      <c r="R2156" t="s">
        <v>14</v>
      </c>
      <c r="S2156">
        <v>24</v>
      </c>
      <c r="T2156" s="4" t="s">
        <v>42</v>
      </c>
      <c r="U2156" t="s">
        <v>24</v>
      </c>
      <c r="V2156">
        <v>27.6916087477384</v>
      </c>
      <c r="W2156">
        <f t="shared" si="134"/>
        <v>28</v>
      </c>
      <c r="X2156" t="s">
        <v>59</v>
      </c>
      <c r="Y2156" t="str">
        <f t="shared" si="135"/>
        <v>Po</v>
      </c>
    </row>
    <row r="2157" spans="1:25" x14ac:dyDescent="0.3">
      <c r="A2157">
        <v>2386</v>
      </c>
      <c r="B2157">
        <v>890</v>
      </c>
      <c r="C2157" t="s">
        <v>33</v>
      </c>
      <c r="D2157" t="s">
        <v>33</v>
      </c>
      <c r="E2157">
        <f>VLOOKUP(D2157,Tabelle1!$A$2:$B$9,2,0)</f>
        <v>1</v>
      </c>
      <c r="F2157" t="s">
        <v>55</v>
      </c>
      <c r="G2157" t="s">
        <v>61</v>
      </c>
      <c r="H2157" t="str">
        <f>IF(AND(VLOOKUP(D2157,Tabelle1!$A$2:$C$9,3,0)="Uninf", G2157="yes"),"Uninf-AB",VLOOKUP(D2157,Tabelle1!$A$2:$C$9,3,0))</f>
        <v>Uninf</v>
      </c>
      <c r="I2157" t="str">
        <f t="shared" si="132"/>
        <v>Uninf_Po_1_-</v>
      </c>
      <c r="J2157">
        <v>2</v>
      </c>
      <c r="K2157">
        <v>30</v>
      </c>
      <c r="L2157">
        <v>10</v>
      </c>
      <c r="M2157" t="str">
        <f t="shared" si="133"/>
        <v>re17-10</v>
      </c>
      <c r="N2157">
        <v>15</v>
      </c>
      <c r="O2157">
        <v>0</v>
      </c>
      <c r="P2157">
        <v>59</v>
      </c>
      <c r="Q2157">
        <v>23.8</v>
      </c>
      <c r="R2157" t="s">
        <v>14</v>
      </c>
      <c r="S2157">
        <v>24</v>
      </c>
      <c r="T2157" s="4" t="s">
        <v>42</v>
      </c>
      <c r="U2157" t="s">
        <v>24</v>
      </c>
      <c r="V2157">
        <v>27.690217318438801</v>
      </c>
      <c r="W2157">
        <f t="shared" si="134"/>
        <v>28</v>
      </c>
      <c r="X2157" t="s">
        <v>59</v>
      </c>
      <c r="Y2157" t="str">
        <f t="shared" si="135"/>
        <v>Po</v>
      </c>
    </row>
    <row r="2158" spans="1:25" x14ac:dyDescent="0.3">
      <c r="A2158">
        <v>2404</v>
      </c>
      <c r="B2158">
        <v>878</v>
      </c>
      <c r="C2158" t="s">
        <v>33</v>
      </c>
      <c r="D2158" t="s">
        <v>33</v>
      </c>
      <c r="E2158">
        <f>VLOOKUP(D2158,Tabelle1!$A$2:$B$9,2,0)</f>
        <v>1</v>
      </c>
      <c r="F2158" t="s">
        <v>55</v>
      </c>
      <c r="G2158" t="s">
        <v>61</v>
      </c>
      <c r="H2158" t="str">
        <f>IF(AND(VLOOKUP(D2158,Tabelle1!$A$2:$C$9,3,0)="Uninf", G2158="yes"),"Uninf-AB",VLOOKUP(D2158,Tabelle1!$A$2:$C$9,3,0))</f>
        <v>Uninf</v>
      </c>
      <c r="I2158" t="str">
        <f t="shared" si="132"/>
        <v>Uninf_Po_1_-</v>
      </c>
      <c r="J2158">
        <v>2</v>
      </c>
      <c r="K2158">
        <v>30</v>
      </c>
      <c r="L2158">
        <v>10</v>
      </c>
      <c r="M2158" t="str">
        <f t="shared" si="133"/>
        <v>re17-10</v>
      </c>
      <c r="N2158">
        <v>15</v>
      </c>
      <c r="O2158">
        <v>0</v>
      </c>
      <c r="P2158">
        <v>59</v>
      </c>
      <c r="Q2158">
        <v>23.8</v>
      </c>
      <c r="R2158" t="s">
        <v>14</v>
      </c>
      <c r="S2158">
        <v>24</v>
      </c>
      <c r="T2158" s="4" t="s">
        <v>42</v>
      </c>
      <c r="U2158" t="s">
        <v>24</v>
      </c>
      <c r="V2158">
        <v>27.781491686758699</v>
      </c>
      <c r="W2158">
        <f t="shared" si="134"/>
        <v>28</v>
      </c>
      <c r="X2158" t="s">
        <v>59</v>
      </c>
      <c r="Y2158" t="str">
        <f t="shared" si="135"/>
        <v>Po</v>
      </c>
    </row>
    <row r="2159" spans="1:25" x14ac:dyDescent="0.3">
      <c r="A2159">
        <v>2406</v>
      </c>
      <c r="B2159">
        <v>884</v>
      </c>
      <c r="C2159" t="s">
        <v>33</v>
      </c>
      <c r="D2159" t="s">
        <v>33</v>
      </c>
      <c r="E2159">
        <f>VLOOKUP(D2159,Tabelle1!$A$2:$B$9,2,0)</f>
        <v>1</v>
      </c>
      <c r="F2159" t="s">
        <v>55</v>
      </c>
      <c r="G2159" t="s">
        <v>61</v>
      </c>
      <c r="H2159" t="str">
        <f>IF(AND(VLOOKUP(D2159,Tabelle1!$A$2:$C$9,3,0)="Uninf", G2159="yes"),"Uninf-AB",VLOOKUP(D2159,Tabelle1!$A$2:$C$9,3,0))</f>
        <v>Uninf</v>
      </c>
      <c r="I2159" t="str">
        <f t="shared" si="132"/>
        <v>Uninf_Po_1_-</v>
      </c>
      <c r="J2159">
        <v>2</v>
      </c>
      <c r="K2159">
        <v>30</v>
      </c>
      <c r="L2159">
        <v>10</v>
      </c>
      <c r="M2159" t="str">
        <f t="shared" si="133"/>
        <v>re17-10</v>
      </c>
      <c r="N2159">
        <v>15</v>
      </c>
      <c r="O2159">
        <v>0</v>
      </c>
      <c r="P2159">
        <v>59</v>
      </c>
      <c r="Q2159">
        <v>23.8</v>
      </c>
      <c r="R2159" t="s">
        <v>14</v>
      </c>
      <c r="S2159">
        <v>24</v>
      </c>
      <c r="T2159" s="4" t="s">
        <v>42</v>
      </c>
      <c r="U2159" t="s">
        <v>24</v>
      </c>
      <c r="V2159">
        <v>27.787931289431601</v>
      </c>
      <c r="W2159">
        <f t="shared" si="134"/>
        <v>28</v>
      </c>
      <c r="X2159" t="s">
        <v>59</v>
      </c>
      <c r="Y2159" t="str">
        <f t="shared" si="135"/>
        <v>Po</v>
      </c>
    </row>
    <row r="2160" spans="1:25" x14ac:dyDescent="0.3">
      <c r="A2160">
        <v>2424</v>
      </c>
      <c r="B2160">
        <v>876</v>
      </c>
      <c r="C2160" t="s">
        <v>33</v>
      </c>
      <c r="D2160" t="s">
        <v>33</v>
      </c>
      <c r="E2160">
        <f>VLOOKUP(D2160,Tabelle1!$A$2:$B$9,2,0)</f>
        <v>1</v>
      </c>
      <c r="F2160" t="s">
        <v>55</v>
      </c>
      <c r="G2160" t="s">
        <v>61</v>
      </c>
      <c r="H2160" t="str">
        <f>IF(AND(VLOOKUP(D2160,Tabelle1!$A$2:$C$9,3,0)="Uninf", G2160="yes"),"Uninf-AB",VLOOKUP(D2160,Tabelle1!$A$2:$C$9,3,0))</f>
        <v>Uninf</v>
      </c>
      <c r="I2160" t="str">
        <f t="shared" si="132"/>
        <v>Uninf_Po_1_-</v>
      </c>
      <c r="J2160">
        <v>2</v>
      </c>
      <c r="K2160">
        <v>30</v>
      </c>
      <c r="L2160">
        <v>10</v>
      </c>
      <c r="M2160" t="str">
        <f t="shared" si="133"/>
        <v>re17-10</v>
      </c>
      <c r="N2160">
        <v>15</v>
      </c>
      <c r="O2160">
        <v>0</v>
      </c>
      <c r="P2160">
        <v>59</v>
      </c>
      <c r="Q2160">
        <v>23.8</v>
      </c>
      <c r="R2160" t="s">
        <v>14</v>
      </c>
      <c r="S2160">
        <v>24</v>
      </c>
      <c r="T2160" s="4" t="s">
        <v>42</v>
      </c>
      <c r="U2160" t="s">
        <v>24</v>
      </c>
      <c r="V2160">
        <v>27.877186388402102</v>
      </c>
      <c r="W2160">
        <f t="shared" si="134"/>
        <v>28</v>
      </c>
      <c r="X2160" t="s">
        <v>59</v>
      </c>
      <c r="Y2160" t="str">
        <f t="shared" si="135"/>
        <v>Po</v>
      </c>
    </row>
    <row r="2161" spans="1:25" x14ac:dyDescent="0.3">
      <c r="A2161">
        <v>2436</v>
      </c>
      <c r="B2161">
        <v>868</v>
      </c>
      <c r="C2161" t="s">
        <v>33</v>
      </c>
      <c r="D2161" t="s">
        <v>33</v>
      </c>
      <c r="E2161">
        <f>VLOOKUP(D2161,Tabelle1!$A$2:$B$9,2,0)</f>
        <v>1</v>
      </c>
      <c r="F2161" t="s">
        <v>55</v>
      </c>
      <c r="G2161" t="s">
        <v>61</v>
      </c>
      <c r="H2161" t="str">
        <f>IF(AND(VLOOKUP(D2161,Tabelle1!$A$2:$C$9,3,0)="Uninf", G2161="yes"),"Uninf-AB",VLOOKUP(D2161,Tabelle1!$A$2:$C$9,3,0))</f>
        <v>Uninf</v>
      </c>
      <c r="I2161" t="str">
        <f t="shared" si="132"/>
        <v>Uninf_Po_1_-</v>
      </c>
      <c r="J2161">
        <v>2</v>
      </c>
      <c r="K2161">
        <v>30</v>
      </c>
      <c r="L2161">
        <v>10</v>
      </c>
      <c r="M2161" t="str">
        <f t="shared" si="133"/>
        <v>re17-10</v>
      </c>
      <c r="N2161">
        <v>15</v>
      </c>
      <c r="O2161">
        <v>0</v>
      </c>
      <c r="P2161">
        <v>59</v>
      </c>
      <c r="Q2161">
        <v>23.8</v>
      </c>
      <c r="R2161" t="s">
        <v>14</v>
      </c>
      <c r="S2161">
        <v>24</v>
      </c>
      <c r="T2161" s="4" t="s">
        <v>42</v>
      </c>
      <c r="U2161" t="s">
        <v>24</v>
      </c>
      <c r="V2161">
        <v>27.938035967282101</v>
      </c>
      <c r="W2161">
        <f t="shared" si="134"/>
        <v>28</v>
      </c>
      <c r="X2161" t="s">
        <v>59</v>
      </c>
      <c r="Y2161" t="str">
        <f t="shared" si="135"/>
        <v>Po</v>
      </c>
    </row>
    <row r="2162" spans="1:25" x14ac:dyDescent="0.3">
      <c r="A2162">
        <v>2440</v>
      </c>
      <c r="B2162">
        <v>888</v>
      </c>
      <c r="C2162" t="s">
        <v>33</v>
      </c>
      <c r="D2162" t="s">
        <v>33</v>
      </c>
      <c r="E2162">
        <f>VLOOKUP(D2162,Tabelle1!$A$2:$B$9,2,0)</f>
        <v>1</v>
      </c>
      <c r="F2162" t="s">
        <v>55</v>
      </c>
      <c r="G2162" t="s">
        <v>61</v>
      </c>
      <c r="H2162" t="str">
        <f>IF(AND(VLOOKUP(D2162,Tabelle1!$A$2:$C$9,3,0)="Uninf", G2162="yes"),"Uninf-AB",VLOOKUP(D2162,Tabelle1!$A$2:$C$9,3,0))</f>
        <v>Uninf</v>
      </c>
      <c r="I2162" t="str">
        <f t="shared" si="132"/>
        <v>Uninf_Po_1_-</v>
      </c>
      <c r="J2162">
        <v>2</v>
      </c>
      <c r="K2162">
        <v>30</v>
      </c>
      <c r="L2162">
        <v>10</v>
      </c>
      <c r="M2162" t="str">
        <f t="shared" si="133"/>
        <v>re17-10</v>
      </c>
      <c r="N2162">
        <v>15</v>
      </c>
      <c r="O2162">
        <v>0</v>
      </c>
      <c r="P2162">
        <v>59</v>
      </c>
      <c r="Q2162">
        <v>23.8</v>
      </c>
      <c r="R2162" t="s">
        <v>14</v>
      </c>
      <c r="S2162">
        <v>24</v>
      </c>
      <c r="T2162" s="4" t="s">
        <v>42</v>
      </c>
      <c r="U2162" t="s">
        <v>24</v>
      </c>
      <c r="V2162">
        <v>27.9468766339292</v>
      </c>
      <c r="W2162">
        <f t="shared" si="134"/>
        <v>28</v>
      </c>
      <c r="X2162" t="s">
        <v>59</v>
      </c>
      <c r="Y2162" t="str">
        <f t="shared" si="135"/>
        <v>Po</v>
      </c>
    </row>
    <row r="2163" spans="1:25" x14ac:dyDescent="0.3">
      <c r="A2163">
        <v>2450</v>
      </c>
      <c r="B2163">
        <v>900</v>
      </c>
      <c r="C2163" t="s">
        <v>33</v>
      </c>
      <c r="D2163" t="s">
        <v>33</v>
      </c>
      <c r="E2163">
        <f>VLOOKUP(D2163,Tabelle1!$A$2:$B$9,2,0)</f>
        <v>1</v>
      </c>
      <c r="F2163" t="s">
        <v>55</v>
      </c>
      <c r="G2163" t="s">
        <v>61</v>
      </c>
      <c r="H2163" t="str">
        <f>IF(AND(VLOOKUP(D2163,Tabelle1!$A$2:$C$9,3,0)="Uninf", G2163="yes"),"Uninf-AB",VLOOKUP(D2163,Tabelle1!$A$2:$C$9,3,0))</f>
        <v>Uninf</v>
      </c>
      <c r="I2163" t="str">
        <f t="shared" si="132"/>
        <v>Uninf_Po_1_-</v>
      </c>
      <c r="J2163">
        <v>2</v>
      </c>
      <c r="K2163">
        <v>30</v>
      </c>
      <c r="L2163">
        <v>10</v>
      </c>
      <c r="M2163" t="str">
        <f t="shared" si="133"/>
        <v>re17-10</v>
      </c>
      <c r="N2163">
        <v>15</v>
      </c>
      <c r="O2163">
        <v>0</v>
      </c>
      <c r="P2163">
        <v>59</v>
      </c>
      <c r="Q2163">
        <v>23.8</v>
      </c>
      <c r="R2163" t="s">
        <v>14</v>
      </c>
      <c r="S2163">
        <v>24</v>
      </c>
      <c r="T2163" s="4" t="s">
        <v>42</v>
      </c>
      <c r="U2163" t="s">
        <v>24</v>
      </c>
      <c r="V2163">
        <v>27.988161359365499</v>
      </c>
      <c r="W2163">
        <f t="shared" si="134"/>
        <v>28</v>
      </c>
      <c r="X2163" t="s">
        <v>59</v>
      </c>
      <c r="Y2163" t="str">
        <f t="shared" si="135"/>
        <v>Po</v>
      </c>
    </row>
    <row r="2164" spans="1:25" x14ac:dyDescent="0.3">
      <c r="A2164">
        <v>598</v>
      </c>
      <c r="B2164">
        <v>560</v>
      </c>
      <c r="C2164" t="s">
        <v>33</v>
      </c>
      <c r="D2164" t="s">
        <v>33</v>
      </c>
      <c r="E2164">
        <f>VLOOKUP(D2164,Tabelle1!$A$2:$B$9,2,0)</f>
        <v>1</v>
      </c>
      <c r="F2164" t="s">
        <v>55</v>
      </c>
      <c r="G2164" t="s">
        <v>61</v>
      </c>
      <c r="H2164" t="str">
        <f>IF(AND(VLOOKUP(D2164,Tabelle1!$A$2:$C$9,3,0)="Uninf", G2164="yes"),"Uninf-AB",VLOOKUP(D2164,Tabelle1!$A$2:$C$9,3,0))</f>
        <v>Uninf</v>
      </c>
      <c r="I2164" t="str">
        <f t="shared" si="132"/>
        <v>Uninf_Po_1_-</v>
      </c>
      <c r="J2164">
        <v>4</v>
      </c>
      <c r="K2164">
        <v>31</v>
      </c>
      <c r="L2164">
        <v>11</v>
      </c>
      <c r="M2164" t="str">
        <f t="shared" si="133"/>
        <v>re17-11</v>
      </c>
      <c r="N2164">
        <v>11</v>
      </c>
      <c r="O2164">
        <v>0</v>
      </c>
      <c r="P2164">
        <v>59</v>
      </c>
      <c r="Q2164">
        <v>23</v>
      </c>
      <c r="R2164" t="s">
        <v>14</v>
      </c>
      <c r="S2164">
        <v>24</v>
      </c>
      <c r="T2164" s="4" t="s">
        <v>42</v>
      </c>
      <c r="U2164" t="s">
        <v>25</v>
      </c>
      <c r="V2164">
        <v>18.913035399799401</v>
      </c>
      <c r="W2164">
        <f t="shared" si="134"/>
        <v>19</v>
      </c>
      <c r="X2164" t="s">
        <v>59</v>
      </c>
      <c r="Y2164" t="str">
        <f t="shared" si="135"/>
        <v>Po</v>
      </c>
    </row>
    <row r="2165" spans="1:25" x14ac:dyDescent="0.3">
      <c r="A2165">
        <v>676</v>
      </c>
      <c r="B2165">
        <v>544</v>
      </c>
      <c r="C2165" t="s">
        <v>33</v>
      </c>
      <c r="D2165" t="s">
        <v>33</v>
      </c>
      <c r="E2165">
        <f>VLOOKUP(D2165,Tabelle1!$A$2:$B$9,2,0)</f>
        <v>1</v>
      </c>
      <c r="F2165" t="s">
        <v>55</v>
      </c>
      <c r="G2165" t="s">
        <v>61</v>
      </c>
      <c r="H2165" t="str">
        <f>IF(AND(VLOOKUP(D2165,Tabelle1!$A$2:$C$9,3,0)="Uninf", G2165="yes"),"Uninf-AB",VLOOKUP(D2165,Tabelle1!$A$2:$C$9,3,0))</f>
        <v>Uninf</v>
      </c>
      <c r="I2165" t="str">
        <f t="shared" si="132"/>
        <v>Uninf_Po_1_-</v>
      </c>
      <c r="J2165">
        <v>4</v>
      </c>
      <c r="K2165">
        <v>31</v>
      </c>
      <c r="L2165">
        <v>11</v>
      </c>
      <c r="M2165" t="str">
        <f t="shared" si="133"/>
        <v>re17-11</v>
      </c>
      <c r="N2165">
        <v>11</v>
      </c>
      <c r="O2165">
        <v>0</v>
      </c>
      <c r="P2165">
        <v>59</v>
      </c>
      <c r="Q2165">
        <v>23</v>
      </c>
      <c r="R2165" t="s">
        <v>14</v>
      </c>
      <c r="S2165">
        <v>24</v>
      </c>
      <c r="T2165" s="4" t="s">
        <v>42</v>
      </c>
      <c r="U2165" t="s">
        <v>25</v>
      </c>
      <c r="V2165">
        <v>19.285140671160701</v>
      </c>
      <c r="W2165">
        <f t="shared" si="134"/>
        <v>19</v>
      </c>
      <c r="X2165" t="s">
        <v>59</v>
      </c>
      <c r="Y2165" t="str">
        <f t="shared" si="135"/>
        <v>Po</v>
      </c>
    </row>
    <row r="2166" spans="1:25" x14ac:dyDescent="0.3">
      <c r="A2166">
        <v>700</v>
      </c>
      <c r="B2166">
        <v>530</v>
      </c>
      <c r="C2166" t="s">
        <v>33</v>
      </c>
      <c r="D2166" t="s">
        <v>33</v>
      </c>
      <c r="E2166">
        <f>VLOOKUP(D2166,Tabelle1!$A$2:$B$9,2,0)</f>
        <v>1</v>
      </c>
      <c r="F2166" t="s">
        <v>55</v>
      </c>
      <c r="G2166" t="s">
        <v>61</v>
      </c>
      <c r="H2166" t="str">
        <f>IF(AND(VLOOKUP(D2166,Tabelle1!$A$2:$C$9,3,0)="Uninf", G2166="yes"),"Uninf-AB",VLOOKUP(D2166,Tabelle1!$A$2:$C$9,3,0))</f>
        <v>Uninf</v>
      </c>
      <c r="I2166" t="str">
        <f t="shared" si="132"/>
        <v>Uninf_Po_1_-</v>
      </c>
      <c r="J2166">
        <v>4</v>
      </c>
      <c r="K2166">
        <v>31</v>
      </c>
      <c r="L2166">
        <v>11</v>
      </c>
      <c r="M2166" t="str">
        <f t="shared" si="133"/>
        <v>re17-11</v>
      </c>
      <c r="N2166">
        <v>11</v>
      </c>
      <c r="O2166">
        <v>0</v>
      </c>
      <c r="P2166">
        <v>59</v>
      </c>
      <c r="Q2166">
        <v>23</v>
      </c>
      <c r="R2166" t="s">
        <v>14</v>
      </c>
      <c r="S2166">
        <v>24</v>
      </c>
      <c r="T2166" s="4" t="s">
        <v>42</v>
      </c>
      <c r="U2166" t="s">
        <v>25</v>
      </c>
      <c r="V2166">
        <v>19.402951326965599</v>
      </c>
      <c r="W2166">
        <f t="shared" si="134"/>
        <v>19</v>
      </c>
      <c r="X2166" t="s">
        <v>59</v>
      </c>
      <c r="Y2166" t="str">
        <f t="shared" si="135"/>
        <v>Po</v>
      </c>
    </row>
    <row r="2167" spans="1:25" x14ac:dyDescent="0.3">
      <c r="A2167">
        <v>712</v>
      </c>
      <c r="B2167">
        <v>550</v>
      </c>
      <c r="C2167" t="s">
        <v>33</v>
      </c>
      <c r="D2167" t="s">
        <v>33</v>
      </c>
      <c r="E2167">
        <f>VLOOKUP(D2167,Tabelle1!$A$2:$B$9,2,0)</f>
        <v>1</v>
      </c>
      <c r="F2167" t="s">
        <v>55</v>
      </c>
      <c r="G2167" t="s">
        <v>61</v>
      </c>
      <c r="H2167" t="str">
        <f>IF(AND(VLOOKUP(D2167,Tabelle1!$A$2:$C$9,3,0)="Uninf", G2167="yes"),"Uninf-AB",VLOOKUP(D2167,Tabelle1!$A$2:$C$9,3,0))</f>
        <v>Uninf</v>
      </c>
      <c r="I2167" t="str">
        <f t="shared" si="132"/>
        <v>Uninf_Po_1_-</v>
      </c>
      <c r="J2167">
        <v>4</v>
      </c>
      <c r="K2167">
        <v>31</v>
      </c>
      <c r="L2167">
        <v>11</v>
      </c>
      <c r="M2167" t="str">
        <f t="shared" si="133"/>
        <v>re17-11</v>
      </c>
      <c r="N2167">
        <v>11</v>
      </c>
      <c r="O2167">
        <v>0</v>
      </c>
      <c r="P2167">
        <v>59</v>
      </c>
      <c r="Q2167">
        <v>23</v>
      </c>
      <c r="R2167" t="s">
        <v>14</v>
      </c>
      <c r="S2167">
        <v>24</v>
      </c>
      <c r="T2167" s="4" t="s">
        <v>42</v>
      </c>
      <c r="U2167" t="s">
        <v>25</v>
      </c>
      <c r="V2167">
        <v>19.4519907999487</v>
      </c>
      <c r="W2167">
        <f t="shared" si="134"/>
        <v>19</v>
      </c>
      <c r="X2167" t="s">
        <v>59</v>
      </c>
      <c r="Y2167" t="str">
        <f t="shared" si="135"/>
        <v>Po</v>
      </c>
    </row>
    <row r="2168" spans="1:25" x14ac:dyDescent="0.3">
      <c r="A2168">
        <v>1072</v>
      </c>
      <c r="B2168">
        <v>550</v>
      </c>
      <c r="C2168" t="s">
        <v>33</v>
      </c>
      <c r="D2168" t="s">
        <v>33</v>
      </c>
      <c r="E2168">
        <f>VLOOKUP(D2168,Tabelle1!$A$2:$B$9,2,0)</f>
        <v>1</v>
      </c>
      <c r="F2168" t="s">
        <v>55</v>
      </c>
      <c r="G2168" t="s">
        <v>61</v>
      </c>
      <c r="H2168" t="str">
        <f>IF(AND(VLOOKUP(D2168,Tabelle1!$A$2:$C$9,3,0)="Uninf", G2168="yes"),"Uninf-AB",VLOOKUP(D2168,Tabelle1!$A$2:$C$9,3,0))</f>
        <v>Uninf</v>
      </c>
      <c r="I2168" t="str">
        <f t="shared" si="132"/>
        <v>Uninf_Po_1_-</v>
      </c>
      <c r="J2168">
        <v>4</v>
      </c>
      <c r="K2168">
        <v>31</v>
      </c>
      <c r="L2168">
        <v>11</v>
      </c>
      <c r="M2168" t="str">
        <f t="shared" si="133"/>
        <v>re17-11</v>
      </c>
      <c r="N2168">
        <v>11</v>
      </c>
      <c r="O2168">
        <v>0</v>
      </c>
      <c r="P2168">
        <v>59</v>
      </c>
      <c r="Q2168">
        <v>23</v>
      </c>
      <c r="R2168" t="s">
        <v>14</v>
      </c>
      <c r="S2168">
        <v>24</v>
      </c>
      <c r="T2168" s="4" t="s">
        <v>42</v>
      </c>
      <c r="U2168" t="s">
        <v>25</v>
      </c>
      <c r="V2168">
        <v>21.142416209871499</v>
      </c>
      <c r="W2168">
        <f t="shared" si="134"/>
        <v>21</v>
      </c>
      <c r="X2168" t="s">
        <v>59</v>
      </c>
      <c r="Y2168" t="str">
        <f t="shared" si="135"/>
        <v>Po</v>
      </c>
    </row>
    <row r="2169" spans="1:25" x14ac:dyDescent="0.3">
      <c r="A2169">
        <v>1166</v>
      </c>
      <c r="B2169">
        <v>518</v>
      </c>
      <c r="C2169" t="s">
        <v>33</v>
      </c>
      <c r="D2169" t="s">
        <v>33</v>
      </c>
      <c r="E2169">
        <f>VLOOKUP(D2169,Tabelle1!$A$2:$B$9,2,0)</f>
        <v>1</v>
      </c>
      <c r="F2169" t="s">
        <v>55</v>
      </c>
      <c r="G2169" t="s">
        <v>61</v>
      </c>
      <c r="H2169" t="str">
        <f>IF(AND(VLOOKUP(D2169,Tabelle1!$A$2:$C$9,3,0)="Uninf", G2169="yes"),"Uninf-AB",VLOOKUP(D2169,Tabelle1!$A$2:$C$9,3,0))</f>
        <v>Uninf</v>
      </c>
      <c r="I2169" t="str">
        <f t="shared" si="132"/>
        <v>Uninf_Po_1_-</v>
      </c>
      <c r="J2169">
        <v>4</v>
      </c>
      <c r="K2169">
        <v>31</v>
      </c>
      <c r="L2169">
        <v>11</v>
      </c>
      <c r="M2169" t="str">
        <f t="shared" si="133"/>
        <v>re17-11</v>
      </c>
      <c r="N2169">
        <v>11</v>
      </c>
      <c r="O2169">
        <v>0</v>
      </c>
      <c r="P2169">
        <v>59</v>
      </c>
      <c r="Q2169">
        <v>23</v>
      </c>
      <c r="R2169" t="s">
        <v>14</v>
      </c>
      <c r="S2169">
        <v>24</v>
      </c>
      <c r="T2169" s="4" t="s">
        <v>42</v>
      </c>
      <c r="U2169" t="s">
        <v>25</v>
      </c>
      <c r="V2169">
        <v>21.595497931996402</v>
      </c>
      <c r="W2169">
        <f t="shared" si="134"/>
        <v>22</v>
      </c>
      <c r="X2169" t="s">
        <v>59</v>
      </c>
      <c r="Y2169" t="str">
        <f t="shared" si="135"/>
        <v>Po</v>
      </c>
    </row>
    <row r="2170" spans="1:25" x14ac:dyDescent="0.3">
      <c r="A2170">
        <v>1158</v>
      </c>
      <c r="B2170">
        <v>500</v>
      </c>
      <c r="C2170" t="s">
        <v>33</v>
      </c>
      <c r="D2170" t="s">
        <v>33</v>
      </c>
      <c r="E2170">
        <f>VLOOKUP(D2170,Tabelle1!$A$2:$B$9,2,0)</f>
        <v>1</v>
      </c>
      <c r="F2170" t="s">
        <v>55</v>
      </c>
      <c r="G2170" t="s">
        <v>61</v>
      </c>
      <c r="H2170" t="str">
        <f>IF(AND(VLOOKUP(D2170,Tabelle1!$A$2:$C$9,3,0)="Uninf", G2170="yes"),"Uninf-AB",VLOOKUP(D2170,Tabelle1!$A$2:$C$9,3,0))</f>
        <v>Uninf</v>
      </c>
      <c r="I2170" t="str">
        <f t="shared" si="132"/>
        <v>Uninf_Po_1_-</v>
      </c>
      <c r="J2170">
        <v>4</v>
      </c>
      <c r="K2170">
        <v>31</v>
      </c>
      <c r="L2170">
        <v>11</v>
      </c>
      <c r="M2170" t="str">
        <f t="shared" si="133"/>
        <v>re17-11</v>
      </c>
      <c r="N2170">
        <v>11</v>
      </c>
      <c r="O2170">
        <v>0</v>
      </c>
      <c r="P2170">
        <v>59</v>
      </c>
      <c r="Q2170">
        <v>23</v>
      </c>
      <c r="R2170" t="s">
        <v>14</v>
      </c>
      <c r="S2170">
        <v>24</v>
      </c>
      <c r="T2170" s="4" t="s">
        <v>42</v>
      </c>
      <c r="U2170" t="s">
        <v>25</v>
      </c>
      <c r="V2170">
        <v>21.5645101594998</v>
      </c>
      <c r="W2170">
        <f t="shared" si="134"/>
        <v>22</v>
      </c>
      <c r="X2170" t="s">
        <v>59</v>
      </c>
      <c r="Y2170" t="str">
        <f t="shared" si="135"/>
        <v>Po</v>
      </c>
    </row>
    <row r="2171" spans="1:25" x14ac:dyDescent="0.3">
      <c r="A2171">
        <v>1248</v>
      </c>
      <c r="B2171">
        <v>514</v>
      </c>
      <c r="C2171" t="s">
        <v>33</v>
      </c>
      <c r="D2171" t="s">
        <v>33</v>
      </c>
      <c r="E2171">
        <f>VLOOKUP(D2171,Tabelle1!$A$2:$B$9,2,0)</f>
        <v>1</v>
      </c>
      <c r="F2171" t="s">
        <v>55</v>
      </c>
      <c r="G2171" t="s">
        <v>61</v>
      </c>
      <c r="H2171" t="str">
        <f>IF(AND(VLOOKUP(D2171,Tabelle1!$A$2:$C$9,3,0)="Uninf", G2171="yes"),"Uninf-AB",VLOOKUP(D2171,Tabelle1!$A$2:$C$9,3,0))</f>
        <v>Uninf</v>
      </c>
      <c r="I2171" t="str">
        <f t="shared" si="132"/>
        <v>Uninf_Po_1_-</v>
      </c>
      <c r="J2171">
        <v>4</v>
      </c>
      <c r="K2171">
        <v>31</v>
      </c>
      <c r="L2171">
        <v>11</v>
      </c>
      <c r="M2171" t="str">
        <f t="shared" si="133"/>
        <v>re17-11</v>
      </c>
      <c r="N2171">
        <v>11</v>
      </c>
      <c r="O2171">
        <v>0</v>
      </c>
      <c r="P2171">
        <v>59</v>
      </c>
      <c r="Q2171">
        <v>23</v>
      </c>
      <c r="R2171" t="s">
        <v>14</v>
      </c>
      <c r="S2171">
        <v>24</v>
      </c>
      <c r="T2171" s="4" t="s">
        <v>42</v>
      </c>
      <c r="U2171" t="s">
        <v>25</v>
      </c>
      <c r="V2171">
        <v>21.9820008835039</v>
      </c>
      <c r="W2171">
        <f t="shared" si="134"/>
        <v>22</v>
      </c>
      <c r="X2171" t="s">
        <v>59</v>
      </c>
      <c r="Y2171" t="str">
        <f t="shared" si="135"/>
        <v>Po</v>
      </c>
    </row>
    <row r="2172" spans="1:25" x14ac:dyDescent="0.3">
      <c r="A2172">
        <v>1256</v>
      </c>
      <c r="B2172">
        <v>488</v>
      </c>
      <c r="C2172" t="s">
        <v>33</v>
      </c>
      <c r="D2172" t="s">
        <v>33</v>
      </c>
      <c r="E2172">
        <f>VLOOKUP(D2172,Tabelle1!$A$2:$B$9,2,0)</f>
        <v>1</v>
      </c>
      <c r="F2172" t="s">
        <v>55</v>
      </c>
      <c r="G2172" t="s">
        <v>61</v>
      </c>
      <c r="H2172" t="str">
        <f>IF(AND(VLOOKUP(D2172,Tabelle1!$A$2:$C$9,3,0)="Uninf", G2172="yes"),"Uninf-AB",VLOOKUP(D2172,Tabelle1!$A$2:$C$9,3,0))</f>
        <v>Uninf</v>
      </c>
      <c r="I2172" t="str">
        <f t="shared" si="132"/>
        <v>Uninf_Po_1_-</v>
      </c>
      <c r="J2172">
        <v>4</v>
      </c>
      <c r="K2172">
        <v>31</v>
      </c>
      <c r="L2172">
        <v>11</v>
      </c>
      <c r="M2172" t="str">
        <f t="shared" si="133"/>
        <v>re17-11</v>
      </c>
      <c r="N2172">
        <v>11</v>
      </c>
      <c r="O2172">
        <v>0</v>
      </c>
      <c r="P2172">
        <v>59</v>
      </c>
      <c r="Q2172">
        <v>23</v>
      </c>
      <c r="R2172" t="s">
        <v>14</v>
      </c>
      <c r="S2172">
        <v>24</v>
      </c>
      <c r="T2172" s="4" t="s">
        <v>42</v>
      </c>
      <c r="U2172" t="s">
        <v>25</v>
      </c>
      <c r="V2172">
        <v>22.029066345498499</v>
      </c>
      <c r="W2172">
        <f t="shared" si="134"/>
        <v>22</v>
      </c>
      <c r="X2172" t="s">
        <v>59</v>
      </c>
      <c r="Y2172" t="str">
        <f t="shared" si="135"/>
        <v>Po</v>
      </c>
    </row>
    <row r="2173" spans="1:25" x14ac:dyDescent="0.3">
      <c r="A2173">
        <v>1350</v>
      </c>
      <c r="B2173">
        <v>518</v>
      </c>
      <c r="C2173" t="s">
        <v>33</v>
      </c>
      <c r="D2173" t="s">
        <v>33</v>
      </c>
      <c r="E2173">
        <f>VLOOKUP(D2173,Tabelle1!$A$2:$B$9,2,0)</f>
        <v>1</v>
      </c>
      <c r="F2173" t="s">
        <v>55</v>
      </c>
      <c r="G2173" t="s">
        <v>61</v>
      </c>
      <c r="H2173" t="str">
        <f>IF(AND(VLOOKUP(D2173,Tabelle1!$A$2:$C$9,3,0)="Uninf", G2173="yes"),"Uninf-AB",VLOOKUP(D2173,Tabelle1!$A$2:$C$9,3,0))</f>
        <v>Uninf</v>
      </c>
      <c r="I2173" t="str">
        <f t="shared" si="132"/>
        <v>Uninf_Po_1_-</v>
      </c>
      <c r="J2173">
        <v>4</v>
      </c>
      <c r="K2173">
        <v>31</v>
      </c>
      <c r="L2173">
        <v>11</v>
      </c>
      <c r="M2173" t="str">
        <f t="shared" si="133"/>
        <v>re17-11</v>
      </c>
      <c r="N2173">
        <v>11</v>
      </c>
      <c r="O2173">
        <v>0</v>
      </c>
      <c r="P2173">
        <v>59</v>
      </c>
      <c r="Q2173">
        <v>23</v>
      </c>
      <c r="R2173" t="s">
        <v>14</v>
      </c>
      <c r="S2173">
        <v>24</v>
      </c>
      <c r="T2173" s="4" t="s">
        <v>42</v>
      </c>
      <c r="U2173" t="s">
        <v>25</v>
      </c>
      <c r="V2173">
        <v>22.4594931415125</v>
      </c>
      <c r="W2173">
        <f t="shared" si="134"/>
        <v>22</v>
      </c>
      <c r="X2173" t="s">
        <v>59</v>
      </c>
      <c r="Y2173" t="str">
        <f t="shared" si="135"/>
        <v>Po</v>
      </c>
    </row>
    <row r="2174" spans="1:25" x14ac:dyDescent="0.3">
      <c r="A2174">
        <v>1374</v>
      </c>
      <c r="B2174">
        <v>470</v>
      </c>
      <c r="C2174" t="s">
        <v>33</v>
      </c>
      <c r="D2174" t="s">
        <v>33</v>
      </c>
      <c r="E2174">
        <f>VLOOKUP(D2174,Tabelle1!$A$2:$B$9,2,0)</f>
        <v>1</v>
      </c>
      <c r="F2174" t="s">
        <v>55</v>
      </c>
      <c r="G2174" t="s">
        <v>61</v>
      </c>
      <c r="H2174" t="str">
        <f>IF(AND(VLOOKUP(D2174,Tabelle1!$A$2:$C$9,3,0)="Uninf", G2174="yes"),"Uninf-AB",VLOOKUP(D2174,Tabelle1!$A$2:$C$9,3,0))</f>
        <v>Uninf</v>
      </c>
      <c r="I2174" t="str">
        <f t="shared" si="132"/>
        <v>Uninf_Po_1_-</v>
      </c>
      <c r="J2174">
        <v>4</v>
      </c>
      <c r="K2174">
        <v>31</v>
      </c>
      <c r="L2174">
        <v>11</v>
      </c>
      <c r="M2174" t="str">
        <f t="shared" si="133"/>
        <v>re17-11</v>
      </c>
      <c r="N2174">
        <v>11</v>
      </c>
      <c r="O2174">
        <v>0</v>
      </c>
      <c r="P2174">
        <v>59</v>
      </c>
      <c r="Q2174">
        <v>23</v>
      </c>
      <c r="R2174" t="s">
        <v>14</v>
      </c>
      <c r="S2174">
        <v>24</v>
      </c>
      <c r="T2174" s="4" t="s">
        <v>42</v>
      </c>
      <c r="U2174" t="s">
        <v>25</v>
      </c>
      <c r="V2174">
        <v>22.589727466474901</v>
      </c>
      <c r="W2174">
        <f t="shared" si="134"/>
        <v>23</v>
      </c>
      <c r="X2174" t="s">
        <v>59</v>
      </c>
      <c r="Y2174" t="str">
        <f t="shared" si="135"/>
        <v>Po</v>
      </c>
    </row>
    <row r="2175" spans="1:25" x14ac:dyDescent="0.3">
      <c r="A2175">
        <v>1390</v>
      </c>
      <c r="B2175">
        <v>494</v>
      </c>
      <c r="C2175" t="s">
        <v>33</v>
      </c>
      <c r="D2175" t="s">
        <v>33</v>
      </c>
      <c r="E2175">
        <f>VLOOKUP(D2175,Tabelle1!$A$2:$B$9,2,0)</f>
        <v>1</v>
      </c>
      <c r="F2175" t="s">
        <v>55</v>
      </c>
      <c r="G2175" t="s">
        <v>61</v>
      </c>
      <c r="H2175" t="str">
        <f>IF(AND(VLOOKUP(D2175,Tabelle1!$A$2:$C$9,3,0)="Uninf", G2175="yes"),"Uninf-AB",VLOOKUP(D2175,Tabelle1!$A$2:$C$9,3,0))</f>
        <v>Uninf</v>
      </c>
      <c r="I2175" t="str">
        <f t="shared" si="132"/>
        <v>Uninf_Po_1_-</v>
      </c>
      <c r="J2175">
        <v>4</v>
      </c>
      <c r="K2175">
        <v>31</v>
      </c>
      <c r="L2175">
        <v>11</v>
      </c>
      <c r="M2175" t="str">
        <f t="shared" si="133"/>
        <v>re17-11</v>
      </c>
      <c r="N2175">
        <v>11</v>
      </c>
      <c r="O2175">
        <v>0</v>
      </c>
      <c r="P2175">
        <v>59</v>
      </c>
      <c r="Q2175">
        <v>23</v>
      </c>
      <c r="R2175" t="s">
        <v>14</v>
      </c>
      <c r="S2175">
        <v>24</v>
      </c>
      <c r="T2175" s="4" t="s">
        <v>42</v>
      </c>
      <c r="U2175" t="s">
        <v>25</v>
      </c>
      <c r="V2175">
        <v>22.656087835876601</v>
      </c>
      <c r="W2175">
        <f t="shared" si="134"/>
        <v>23</v>
      </c>
      <c r="X2175" t="s">
        <v>59</v>
      </c>
      <c r="Y2175" t="str">
        <f t="shared" si="135"/>
        <v>Po</v>
      </c>
    </row>
    <row r="2176" spans="1:25" x14ac:dyDescent="0.3">
      <c r="A2176">
        <v>1400</v>
      </c>
      <c r="B2176">
        <v>520</v>
      </c>
      <c r="C2176" t="s">
        <v>33</v>
      </c>
      <c r="D2176" t="s">
        <v>33</v>
      </c>
      <c r="E2176">
        <f>VLOOKUP(D2176,Tabelle1!$A$2:$B$9,2,0)</f>
        <v>1</v>
      </c>
      <c r="F2176" t="s">
        <v>55</v>
      </c>
      <c r="G2176" t="s">
        <v>61</v>
      </c>
      <c r="H2176" t="str">
        <f>IF(AND(VLOOKUP(D2176,Tabelle1!$A$2:$C$9,3,0)="Uninf", G2176="yes"),"Uninf-AB",VLOOKUP(D2176,Tabelle1!$A$2:$C$9,3,0))</f>
        <v>Uninf</v>
      </c>
      <c r="I2176" t="str">
        <f t="shared" si="132"/>
        <v>Uninf_Po_1_-</v>
      </c>
      <c r="J2176">
        <v>4</v>
      </c>
      <c r="K2176">
        <v>31</v>
      </c>
      <c r="L2176">
        <v>11</v>
      </c>
      <c r="M2176" t="str">
        <f t="shared" si="133"/>
        <v>re17-11</v>
      </c>
      <c r="N2176">
        <v>11</v>
      </c>
      <c r="O2176">
        <v>0</v>
      </c>
      <c r="P2176">
        <v>59</v>
      </c>
      <c r="Q2176">
        <v>23</v>
      </c>
      <c r="R2176" t="s">
        <v>14</v>
      </c>
      <c r="S2176">
        <v>24</v>
      </c>
      <c r="T2176" s="4" t="s">
        <v>42</v>
      </c>
      <c r="U2176" t="s">
        <v>25</v>
      </c>
      <c r="V2176">
        <v>22.693543644378099</v>
      </c>
      <c r="W2176">
        <f t="shared" si="134"/>
        <v>23</v>
      </c>
      <c r="X2176" t="s">
        <v>59</v>
      </c>
      <c r="Y2176" t="str">
        <f t="shared" si="135"/>
        <v>Po</v>
      </c>
    </row>
    <row r="2177" spans="1:25" x14ac:dyDescent="0.3">
      <c r="A2177">
        <v>1438</v>
      </c>
      <c r="B2177">
        <v>506</v>
      </c>
      <c r="C2177" t="s">
        <v>33</v>
      </c>
      <c r="D2177" t="s">
        <v>33</v>
      </c>
      <c r="E2177">
        <f>VLOOKUP(D2177,Tabelle1!$A$2:$B$9,2,0)</f>
        <v>1</v>
      </c>
      <c r="F2177" t="s">
        <v>55</v>
      </c>
      <c r="G2177" t="s">
        <v>61</v>
      </c>
      <c r="H2177" t="str">
        <f>IF(AND(VLOOKUP(D2177,Tabelle1!$A$2:$C$9,3,0)="Uninf", G2177="yes"),"Uninf-AB",VLOOKUP(D2177,Tabelle1!$A$2:$C$9,3,0))</f>
        <v>Uninf</v>
      </c>
      <c r="I2177" t="str">
        <f t="shared" si="132"/>
        <v>Uninf_Po_1_-</v>
      </c>
      <c r="J2177">
        <v>4</v>
      </c>
      <c r="K2177">
        <v>31</v>
      </c>
      <c r="L2177">
        <v>11</v>
      </c>
      <c r="M2177" t="str">
        <f t="shared" si="133"/>
        <v>re17-11</v>
      </c>
      <c r="N2177">
        <v>11</v>
      </c>
      <c r="O2177">
        <v>0</v>
      </c>
      <c r="P2177">
        <v>59</v>
      </c>
      <c r="Q2177">
        <v>23</v>
      </c>
      <c r="R2177" t="s">
        <v>14</v>
      </c>
      <c r="S2177">
        <v>24</v>
      </c>
      <c r="T2177" s="4" t="s">
        <v>42</v>
      </c>
      <c r="U2177" t="s">
        <v>25</v>
      </c>
      <c r="V2177">
        <v>22.877093066124399</v>
      </c>
      <c r="W2177">
        <f t="shared" si="134"/>
        <v>23</v>
      </c>
      <c r="X2177" t="s">
        <v>59</v>
      </c>
      <c r="Y2177" t="str">
        <f t="shared" si="135"/>
        <v>Po</v>
      </c>
    </row>
    <row r="2178" spans="1:25" x14ac:dyDescent="0.3">
      <c r="A2178">
        <v>1438</v>
      </c>
      <c r="B2178">
        <v>480</v>
      </c>
      <c r="C2178" t="s">
        <v>33</v>
      </c>
      <c r="D2178" t="s">
        <v>33</v>
      </c>
      <c r="E2178">
        <f>VLOOKUP(D2178,Tabelle1!$A$2:$B$9,2,0)</f>
        <v>1</v>
      </c>
      <c r="F2178" t="s">
        <v>55</v>
      </c>
      <c r="G2178" t="s">
        <v>61</v>
      </c>
      <c r="H2178" t="str">
        <f>IF(AND(VLOOKUP(D2178,Tabelle1!$A$2:$C$9,3,0)="Uninf", G2178="yes"),"Uninf-AB",VLOOKUP(D2178,Tabelle1!$A$2:$C$9,3,0))</f>
        <v>Uninf</v>
      </c>
      <c r="I2178" t="str">
        <f t="shared" si="132"/>
        <v>Uninf_Po_1_-</v>
      </c>
      <c r="J2178">
        <v>4</v>
      </c>
      <c r="K2178">
        <v>31</v>
      </c>
      <c r="L2178">
        <v>11</v>
      </c>
      <c r="M2178" t="str">
        <f t="shared" si="133"/>
        <v>re17-11</v>
      </c>
      <c r="N2178">
        <v>11</v>
      </c>
      <c r="O2178">
        <v>0</v>
      </c>
      <c r="P2178">
        <v>59</v>
      </c>
      <c r="Q2178">
        <v>23</v>
      </c>
      <c r="R2178" t="s">
        <v>14</v>
      </c>
      <c r="S2178">
        <v>24</v>
      </c>
      <c r="T2178" s="4" t="s">
        <v>42</v>
      </c>
      <c r="U2178" t="s">
        <v>25</v>
      </c>
      <c r="V2178">
        <v>22.886593519009601</v>
      </c>
      <c r="W2178">
        <f t="shared" si="134"/>
        <v>23</v>
      </c>
      <c r="X2178" t="s">
        <v>59</v>
      </c>
      <c r="Y2178" t="str">
        <f t="shared" si="135"/>
        <v>Po</v>
      </c>
    </row>
    <row r="2179" spans="1:25" x14ac:dyDescent="0.3">
      <c r="A2179">
        <v>1488</v>
      </c>
      <c r="B2179">
        <v>466</v>
      </c>
      <c r="C2179" t="s">
        <v>33</v>
      </c>
      <c r="D2179" t="s">
        <v>33</v>
      </c>
      <c r="E2179">
        <f>VLOOKUP(D2179,Tabelle1!$A$2:$B$9,2,0)</f>
        <v>1</v>
      </c>
      <c r="F2179" t="s">
        <v>55</v>
      </c>
      <c r="G2179" t="s">
        <v>61</v>
      </c>
      <c r="H2179" t="str">
        <f>IF(AND(VLOOKUP(D2179,Tabelle1!$A$2:$C$9,3,0)="Uninf", G2179="yes"),"Uninf-AB",VLOOKUP(D2179,Tabelle1!$A$2:$C$9,3,0))</f>
        <v>Uninf</v>
      </c>
      <c r="I2179" t="str">
        <f t="shared" ref="I2179:I2242" si="136">H2179&amp;"_"&amp;Y2179&amp;"_"&amp;E2179&amp;"_"&amp;F2179</f>
        <v>Uninf_Po_1_-</v>
      </c>
      <c r="J2179">
        <v>4</v>
      </c>
      <c r="K2179">
        <v>31</v>
      </c>
      <c r="L2179">
        <v>11</v>
      </c>
      <c r="M2179" t="str">
        <f t="shared" ref="M2179:M2242" si="137">D2179&amp;F2179&amp;L2179</f>
        <v>re17-11</v>
      </c>
      <c r="N2179">
        <v>11</v>
      </c>
      <c r="O2179">
        <v>0</v>
      </c>
      <c r="P2179">
        <v>59</v>
      </c>
      <c r="Q2179">
        <v>23</v>
      </c>
      <c r="R2179" t="s">
        <v>14</v>
      </c>
      <c r="S2179">
        <v>24</v>
      </c>
      <c r="T2179" s="4" t="s">
        <v>42</v>
      </c>
      <c r="U2179" t="s">
        <v>25</v>
      </c>
      <c r="V2179">
        <v>23.126490454420001</v>
      </c>
      <c r="W2179">
        <f t="shared" ref="W2179:W2242" si="138">ROUND(V2179,0)</f>
        <v>23</v>
      </c>
      <c r="X2179" t="s">
        <v>59</v>
      </c>
      <c r="Y2179" t="str">
        <f t="shared" ref="Y2179:Y2242" si="139">MID(X2179,1,2)</f>
        <v>Po</v>
      </c>
    </row>
    <row r="2180" spans="1:25" x14ac:dyDescent="0.3">
      <c r="A2180">
        <v>1486</v>
      </c>
      <c r="B2180">
        <v>492</v>
      </c>
      <c r="C2180" t="s">
        <v>33</v>
      </c>
      <c r="D2180" t="s">
        <v>33</v>
      </c>
      <c r="E2180">
        <f>VLOOKUP(D2180,Tabelle1!$A$2:$B$9,2,0)</f>
        <v>1</v>
      </c>
      <c r="F2180" t="s">
        <v>55</v>
      </c>
      <c r="G2180" t="s">
        <v>61</v>
      </c>
      <c r="H2180" t="str">
        <f>IF(AND(VLOOKUP(D2180,Tabelle1!$A$2:$C$9,3,0)="Uninf", G2180="yes"),"Uninf-AB",VLOOKUP(D2180,Tabelle1!$A$2:$C$9,3,0))</f>
        <v>Uninf</v>
      </c>
      <c r="I2180" t="str">
        <f t="shared" si="136"/>
        <v>Uninf_Po_1_-</v>
      </c>
      <c r="J2180">
        <v>4</v>
      </c>
      <c r="K2180">
        <v>31</v>
      </c>
      <c r="L2180">
        <v>11</v>
      </c>
      <c r="M2180" t="str">
        <f t="shared" si="137"/>
        <v>re17-11</v>
      </c>
      <c r="N2180">
        <v>11</v>
      </c>
      <c r="O2180">
        <v>0</v>
      </c>
      <c r="P2180">
        <v>59</v>
      </c>
      <c r="Q2180">
        <v>23</v>
      </c>
      <c r="R2180" t="s">
        <v>14</v>
      </c>
      <c r="S2180">
        <v>24</v>
      </c>
      <c r="T2180" s="4" t="s">
        <v>42</v>
      </c>
      <c r="U2180" t="s">
        <v>25</v>
      </c>
      <c r="V2180">
        <v>23.107598749257399</v>
      </c>
      <c r="W2180">
        <f t="shared" si="138"/>
        <v>23</v>
      </c>
      <c r="X2180" t="s">
        <v>59</v>
      </c>
      <c r="Y2180" t="str">
        <f t="shared" si="139"/>
        <v>Po</v>
      </c>
    </row>
    <row r="2181" spans="1:25" x14ac:dyDescent="0.3">
      <c r="A2181">
        <v>1512</v>
      </c>
      <c r="B2181">
        <v>494</v>
      </c>
      <c r="C2181" t="s">
        <v>33</v>
      </c>
      <c r="D2181" t="s">
        <v>33</v>
      </c>
      <c r="E2181">
        <f>VLOOKUP(D2181,Tabelle1!$A$2:$B$9,2,0)</f>
        <v>1</v>
      </c>
      <c r="F2181" t="s">
        <v>55</v>
      </c>
      <c r="G2181" t="s">
        <v>61</v>
      </c>
      <c r="H2181" t="str">
        <f>IF(AND(VLOOKUP(D2181,Tabelle1!$A$2:$C$9,3,0)="Uninf", G2181="yes"),"Uninf-AB",VLOOKUP(D2181,Tabelle1!$A$2:$C$9,3,0))</f>
        <v>Uninf</v>
      </c>
      <c r="I2181" t="str">
        <f t="shared" si="136"/>
        <v>Uninf_Po_1_-</v>
      </c>
      <c r="J2181">
        <v>4</v>
      </c>
      <c r="K2181">
        <v>31</v>
      </c>
      <c r="L2181">
        <v>11</v>
      </c>
      <c r="M2181" t="str">
        <f t="shared" si="137"/>
        <v>re17-11</v>
      </c>
      <c r="N2181">
        <v>11</v>
      </c>
      <c r="O2181">
        <v>0</v>
      </c>
      <c r="P2181">
        <v>59</v>
      </c>
      <c r="Q2181">
        <v>23</v>
      </c>
      <c r="R2181" t="s">
        <v>14</v>
      </c>
      <c r="S2181">
        <v>24</v>
      </c>
      <c r="T2181" s="4" t="s">
        <v>42</v>
      </c>
      <c r="U2181" t="s">
        <v>25</v>
      </c>
      <c r="V2181">
        <v>23.228954224794801</v>
      </c>
      <c r="W2181">
        <f t="shared" si="138"/>
        <v>23</v>
      </c>
      <c r="X2181" t="s">
        <v>59</v>
      </c>
      <c r="Y2181" t="str">
        <f t="shared" si="139"/>
        <v>Po</v>
      </c>
    </row>
    <row r="2182" spans="1:25" x14ac:dyDescent="0.3">
      <c r="A2182">
        <v>1514</v>
      </c>
      <c r="B2182">
        <v>510</v>
      </c>
      <c r="C2182" t="s">
        <v>33</v>
      </c>
      <c r="D2182" t="s">
        <v>33</v>
      </c>
      <c r="E2182">
        <f>VLOOKUP(D2182,Tabelle1!$A$2:$B$9,2,0)</f>
        <v>1</v>
      </c>
      <c r="F2182" t="s">
        <v>55</v>
      </c>
      <c r="G2182" t="s">
        <v>61</v>
      </c>
      <c r="H2182" t="str">
        <f>IF(AND(VLOOKUP(D2182,Tabelle1!$A$2:$C$9,3,0)="Uninf", G2182="yes"),"Uninf-AB",VLOOKUP(D2182,Tabelle1!$A$2:$C$9,3,0))</f>
        <v>Uninf</v>
      </c>
      <c r="I2182" t="str">
        <f t="shared" si="136"/>
        <v>Uninf_Po_1_-</v>
      </c>
      <c r="J2182">
        <v>4</v>
      </c>
      <c r="K2182">
        <v>31</v>
      </c>
      <c r="L2182">
        <v>11</v>
      </c>
      <c r="M2182" t="str">
        <f t="shared" si="137"/>
        <v>re17-11</v>
      </c>
      <c r="N2182">
        <v>11</v>
      </c>
      <c r="O2182">
        <v>0</v>
      </c>
      <c r="P2182">
        <v>59</v>
      </c>
      <c r="Q2182">
        <v>23</v>
      </c>
      <c r="R2182" t="s">
        <v>14</v>
      </c>
      <c r="S2182">
        <v>24</v>
      </c>
      <c r="T2182" s="4" t="s">
        <v>42</v>
      </c>
      <c r="U2182" t="s">
        <v>25</v>
      </c>
      <c r="V2182">
        <v>23.232499044527401</v>
      </c>
      <c r="W2182">
        <f t="shared" si="138"/>
        <v>23</v>
      </c>
      <c r="X2182" t="s">
        <v>59</v>
      </c>
      <c r="Y2182" t="str">
        <f t="shared" si="139"/>
        <v>Po</v>
      </c>
    </row>
    <row r="2183" spans="1:25" x14ac:dyDescent="0.3">
      <c r="A2183">
        <v>1598</v>
      </c>
      <c r="B2183">
        <v>494</v>
      </c>
      <c r="C2183" t="s">
        <v>33</v>
      </c>
      <c r="D2183" t="s">
        <v>33</v>
      </c>
      <c r="E2183">
        <f>VLOOKUP(D2183,Tabelle1!$A$2:$B$9,2,0)</f>
        <v>1</v>
      </c>
      <c r="F2183" t="s">
        <v>55</v>
      </c>
      <c r="G2183" t="s">
        <v>61</v>
      </c>
      <c r="H2183" t="str">
        <f>IF(AND(VLOOKUP(D2183,Tabelle1!$A$2:$C$9,3,0)="Uninf", G2183="yes"),"Uninf-AB",VLOOKUP(D2183,Tabelle1!$A$2:$C$9,3,0))</f>
        <v>Uninf</v>
      </c>
      <c r="I2183" t="str">
        <f t="shared" si="136"/>
        <v>Uninf_Po_1_-</v>
      </c>
      <c r="J2183">
        <v>4</v>
      </c>
      <c r="K2183">
        <v>31</v>
      </c>
      <c r="L2183">
        <v>11</v>
      </c>
      <c r="M2183" t="str">
        <f t="shared" si="137"/>
        <v>re17-11</v>
      </c>
      <c r="N2183">
        <v>11</v>
      </c>
      <c r="O2183">
        <v>0</v>
      </c>
      <c r="P2183">
        <v>59</v>
      </c>
      <c r="Q2183">
        <v>23</v>
      </c>
      <c r="R2183" t="s">
        <v>14</v>
      </c>
      <c r="S2183">
        <v>24</v>
      </c>
      <c r="T2183" s="4" t="s">
        <v>42</v>
      </c>
      <c r="U2183" t="s">
        <v>25</v>
      </c>
      <c r="V2183">
        <v>23.6327780727208</v>
      </c>
      <c r="W2183">
        <f t="shared" si="138"/>
        <v>24</v>
      </c>
      <c r="X2183" t="s">
        <v>59</v>
      </c>
      <c r="Y2183" t="str">
        <f t="shared" si="139"/>
        <v>Po</v>
      </c>
    </row>
    <row r="2184" spans="1:25" x14ac:dyDescent="0.3">
      <c r="A2184">
        <v>1614</v>
      </c>
      <c r="B2184">
        <v>470</v>
      </c>
      <c r="C2184" t="s">
        <v>33</v>
      </c>
      <c r="D2184" t="s">
        <v>33</v>
      </c>
      <c r="E2184">
        <f>VLOOKUP(D2184,Tabelle1!$A$2:$B$9,2,0)</f>
        <v>1</v>
      </c>
      <c r="F2184" t="s">
        <v>55</v>
      </c>
      <c r="G2184" t="s">
        <v>61</v>
      </c>
      <c r="H2184" t="str">
        <f>IF(AND(VLOOKUP(D2184,Tabelle1!$A$2:$C$9,3,0)="Uninf", G2184="yes"),"Uninf-AB",VLOOKUP(D2184,Tabelle1!$A$2:$C$9,3,0))</f>
        <v>Uninf</v>
      </c>
      <c r="I2184" t="str">
        <f t="shared" si="136"/>
        <v>Uninf_Po_1_-</v>
      </c>
      <c r="J2184">
        <v>4</v>
      </c>
      <c r="K2184">
        <v>31</v>
      </c>
      <c r="L2184">
        <v>11</v>
      </c>
      <c r="M2184" t="str">
        <f t="shared" si="137"/>
        <v>re17-11</v>
      </c>
      <c r="N2184">
        <v>11</v>
      </c>
      <c r="O2184">
        <v>0</v>
      </c>
      <c r="P2184">
        <v>59</v>
      </c>
      <c r="Q2184">
        <v>23</v>
      </c>
      <c r="R2184" t="s">
        <v>14</v>
      </c>
      <c r="S2184">
        <v>24</v>
      </c>
      <c r="T2184" s="4" t="s">
        <v>42</v>
      </c>
      <c r="U2184" t="s">
        <v>25</v>
      </c>
      <c r="V2184">
        <v>23.7166777397568</v>
      </c>
      <c r="W2184">
        <f t="shared" si="138"/>
        <v>24</v>
      </c>
      <c r="X2184" t="s">
        <v>59</v>
      </c>
      <c r="Y2184" t="str">
        <f t="shared" si="139"/>
        <v>Po</v>
      </c>
    </row>
    <row r="2185" spans="1:25" x14ac:dyDescent="0.3">
      <c r="A2185">
        <v>1636</v>
      </c>
      <c r="B2185">
        <v>488</v>
      </c>
      <c r="C2185" t="s">
        <v>33</v>
      </c>
      <c r="D2185" t="s">
        <v>33</v>
      </c>
      <c r="E2185">
        <f>VLOOKUP(D2185,Tabelle1!$A$2:$B$9,2,0)</f>
        <v>1</v>
      </c>
      <c r="F2185" t="s">
        <v>55</v>
      </c>
      <c r="G2185" t="s">
        <v>61</v>
      </c>
      <c r="H2185" t="str">
        <f>IF(AND(VLOOKUP(D2185,Tabelle1!$A$2:$C$9,3,0)="Uninf", G2185="yes"),"Uninf-AB",VLOOKUP(D2185,Tabelle1!$A$2:$C$9,3,0))</f>
        <v>Uninf</v>
      </c>
      <c r="I2185" t="str">
        <f t="shared" si="136"/>
        <v>Uninf_Po_1_-</v>
      </c>
      <c r="J2185">
        <v>4</v>
      </c>
      <c r="K2185">
        <v>31</v>
      </c>
      <c r="L2185">
        <v>11</v>
      </c>
      <c r="M2185" t="str">
        <f t="shared" si="137"/>
        <v>re17-11</v>
      </c>
      <c r="N2185">
        <v>11</v>
      </c>
      <c r="O2185">
        <v>0</v>
      </c>
      <c r="P2185">
        <v>59</v>
      </c>
      <c r="Q2185">
        <v>23</v>
      </c>
      <c r="R2185" t="s">
        <v>14</v>
      </c>
      <c r="S2185">
        <v>24</v>
      </c>
      <c r="T2185" s="4" t="s">
        <v>42</v>
      </c>
      <c r="U2185" t="s">
        <v>25</v>
      </c>
      <c r="V2185">
        <v>23.8134042781947</v>
      </c>
      <c r="W2185">
        <f t="shared" si="138"/>
        <v>24</v>
      </c>
      <c r="X2185" t="s">
        <v>59</v>
      </c>
      <c r="Y2185" t="str">
        <f t="shared" si="139"/>
        <v>Po</v>
      </c>
    </row>
    <row r="2186" spans="1:25" x14ac:dyDescent="0.3">
      <c r="A2186">
        <v>1632</v>
      </c>
      <c r="B2186">
        <v>460</v>
      </c>
      <c r="C2186" t="s">
        <v>33</v>
      </c>
      <c r="D2186" t="s">
        <v>33</v>
      </c>
      <c r="E2186">
        <f>VLOOKUP(D2186,Tabelle1!$A$2:$B$9,2,0)</f>
        <v>1</v>
      </c>
      <c r="F2186" t="s">
        <v>55</v>
      </c>
      <c r="G2186" t="s">
        <v>61</v>
      </c>
      <c r="H2186" t="str">
        <f>IF(AND(VLOOKUP(D2186,Tabelle1!$A$2:$C$9,3,0)="Uninf", G2186="yes"),"Uninf-AB",VLOOKUP(D2186,Tabelle1!$A$2:$C$9,3,0))</f>
        <v>Uninf</v>
      </c>
      <c r="I2186" t="str">
        <f t="shared" si="136"/>
        <v>Uninf_Po_1_-</v>
      </c>
      <c r="J2186">
        <v>4</v>
      </c>
      <c r="K2186">
        <v>31</v>
      </c>
      <c r="L2186">
        <v>11</v>
      </c>
      <c r="M2186" t="str">
        <f t="shared" si="137"/>
        <v>re17-11</v>
      </c>
      <c r="N2186">
        <v>11</v>
      </c>
      <c r="O2186">
        <v>0</v>
      </c>
      <c r="P2186">
        <v>59</v>
      </c>
      <c r="Q2186">
        <v>23</v>
      </c>
      <c r="R2186" t="s">
        <v>14</v>
      </c>
      <c r="S2186">
        <v>24</v>
      </c>
      <c r="T2186" s="4" t="s">
        <v>42</v>
      </c>
      <c r="U2186" t="s">
        <v>25</v>
      </c>
      <c r="V2186">
        <v>23.804853030593399</v>
      </c>
      <c r="W2186">
        <f t="shared" si="138"/>
        <v>24</v>
      </c>
      <c r="X2186" t="s">
        <v>59</v>
      </c>
      <c r="Y2186" t="str">
        <f t="shared" si="139"/>
        <v>Po</v>
      </c>
    </row>
    <row r="2187" spans="1:25" x14ac:dyDescent="0.3">
      <c r="A2187">
        <v>1664</v>
      </c>
      <c r="B2187">
        <v>450</v>
      </c>
      <c r="C2187" t="s">
        <v>33</v>
      </c>
      <c r="D2187" t="s">
        <v>33</v>
      </c>
      <c r="E2187">
        <f>VLOOKUP(D2187,Tabelle1!$A$2:$B$9,2,0)</f>
        <v>1</v>
      </c>
      <c r="F2187" t="s">
        <v>55</v>
      </c>
      <c r="G2187" t="s">
        <v>61</v>
      </c>
      <c r="H2187" t="str">
        <f>IF(AND(VLOOKUP(D2187,Tabelle1!$A$2:$C$9,3,0)="Uninf", G2187="yes"),"Uninf-AB",VLOOKUP(D2187,Tabelle1!$A$2:$C$9,3,0))</f>
        <v>Uninf</v>
      </c>
      <c r="I2187" t="str">
        <f t="shared" si="136"/>
        <v>Uninf_Po_1_-</v>
      </c>
      <c r="J2187">
        <v>4</v>
      </c>
      <c r="K2187">
        <v>31</v>
      </c>
      <c r="L2187">
        <v>11</v>
      </c>
      <c r="M2187" t="str">
        <f t="shared" si="137"/>
        <v>re17-11</v>
      </c>
      <c r="N2187">
        <v>11</v>
      </c>
      <c r="O2187">
        <v>0</v>
      </c>
      <c r="P2187">
        <v>59</v>
      </c>
      <c r="Q2187">
        <v>23</v>
      </c>
      <c r="R2187" t="s">
        <v>14</v>
      </c>
      <c r="S2187">
        <v>24</v>
      </c>
      <c r="T2187" s="4" t="s">
        <v>42</v>
      </c>
      <c r="U2187" t="s">
        <v>25</v>
      </c>
      <c r="V2187">
        <v>23.958767087371399</v>
      </c>
      <c r="W2187">
        <f t="shared" si="138"/>
        <v>24</v>
      </c>
      <c r="X2187" t="s">
        <v>59</v>
      </c>
      <c r="Y2187" t="str">
        <f t="shared" si="139"/>
        <v>Po</v>
      </c>
    </row>
    <row r="2188" spans="1:25" x14ac:dyDescent="0.3">
      <c r="A2188">
        <v>1688</v>
      </c>
      <c r="B2188">
        <v>470</v>
      </c>
      <c r="C2188" t="s">
        <v>33</v>
      </c>
      <c r="D2188" t="s">
        <v>33</v>
      </c>
      <c r="E2188">
        <f>VLOOKUP(D2188,Tabelle1!$A$2:$B$9,2,0)</f>
        <v>1</v>
      </c>
      <c r="F2188" t="s">
        <v>55</v>
      </c>
      <c r="G2188" t="s">
        <v>61</v>
      </c>
      <c r="H2188" t="str">
        <f>IF(AND(VLOOKUP(D2188,Tabelle1!$A$2:$C$9,3,0)="Uninf", G2188="yes"),"Uninf-AB",VLOOKUP(D2188,Tabelle1!$A$2:$C$9,3,0))</f>
        <v>Uninf</v>
      </c>
      <c r="I2188" t="str">
        <f t="shared" si="136"/>
        <v>Uninf_Po_1_-</v>
      </c>
      <c r="J2188">
        <v>4</v>
      </c>
      <c r="K2188">
        <v>31</v>
      </c>
      <c r="L2188">
        <v>11</v>
      </c>
      <c r="M2188" t="str">
        <f t="shared" si="137"/>
        <v>re17-11</v>
      </c>
      <c r="N2188">
        <v>11</v>
      </c>
      <c r="O2188">
        <v>0</v>
      </c>
      <c r="P2188">
        <v>59</v>
      </c>
      <c r="Q2188">
        <v>23</v>
      </c>
      <c r="R2188" t="s">
        <v>14</v>
      </c>
      <c r="S2188">
        <v>24</v>
      </c>
      <c r="T2188" s="4" t="s">
        <v>42</v>
      </c>
      <c r="U2188" t="s">
        <v>25</v>
      </c>
      <c r="V2188">
        <v>24.064154074018699</v>
      </c>
      <c r="W2188">
        <f t="shared" si="138"/>
        <v>24</v>
      </c>
      <c r="X2188" t="s">
        <v>59</v>
      </c>
      <c r="Y2188" t="str">
        <f t="shared" si="139"/>
        <v>Po</v>
      </c>
    </row>
    <row r="2189" spans="1:25" x14ac:dyDescent="0.3">
      <c r="A2189">
        <v>1734</v>
      </c>
      <c r="B2189">
        <v>466</v>
      </c>
      <c r="C2189" t="s">
        <v>33</v>
      </c>
      <c r="D2189" t="s">
        <v>33</v>
      </c>
      <c r="E2189">
        <f>VLOOKUP(D2189,Tabelle1!$A$2:$B$9,2,0)</f>
        <v>1</v>
      </c>
      <c r="F2189" t="s">
        <v>55</v>
      </c>
      <c r="G2189" t="s">
        <v>61</v>
      </c>
      <c r="H2189" t="str">
        <f>IF(AND(VLOOKUP(D2189,Tabelle1!$A$2:$C$9,3,0)="Uninf", G2189="yes"),"Uninf-AB",VLOOKUP(D2189,Tabelle1!$A$2:$C$9,3,0))</f>
        <v>Uninf</v>
      </c>
      <c r="I2189" t="str">
        <f t="shared" si="136"/>
        <v>Uninf_Po_1_-</v>
      </c>
      <c r="J2189">
        <v>4</v>
      </c>
      <c r="K2189">
        <v>31</v>
      </c>
      <c r="L2189">
        <v>11</v>
      </c>
      <c r="M2189" t="str">
        <f t="shared" si="137"/>
        <v>re17-11</v>
      </c>
      <c r="N2189">
        <v>11</v>
      </c>
      <c r="O2189">
        <v>0</v>
      </c>
      <c r="P2189">
        <v>59</v>
      </c>
      <c r="Q2189">
        <v>23</v>
      </c>
      <c r="R2189" t="s">
        <v>14</v>
      </c>
      <c r="S2189">
        <v>24</v>
      </c>
      <c r="T2189" s="4" t="s">
        <v>42</v>
      </c>
      <c r="U2189" t="s">
        <v>25</v>
      </c>
      <c r="V2189">
        <v>24.2816144845339</v>
      </c>
      <c r="W2189">
        <f t="shared" si="138"/>
        <v>24</v>
      </c>
      <c r="X2189" t="s">
        <v>59</v>
      </c>
      <c r="Y2189" t="str">
        <f t="shared" si="139"/>
        <v>Po</v>
      </c>
    </row>
    <row r="2190" spans="1:25" x14ac:dyDescent="0.3">
      <c r="A2190">
        <v>1740</v>
      </c>
      <c r="B2190">
        <v>484</v>
      </c>
      <c r="C2190" t="s">
        <v>33</v>
      </c>
      <c r="D2190" t="s">
        <v>33</v>
      </c>
      <c r="E2190">
        <f>VLOOKUP(D2190,Tabelle1!$A$2:$B$9,2,0)</f>
        <v>1</v>
      </c>
      <c r="F2190" t="s">
        <v>55</v>
      </c>
      <c r="G2190" t="s">
        <v>61</v>
      </c>
      <c r="H2190" t="str">
        <f>IF(AND(VLOOKUP(D2190,Tabelle1!$A$2:$C$9,3,0)="Uninf", G2190="yes"),"Uninf-AB",VLOOKUP(D2190,Tabelle1!$A$2:$C$9,3,0))</f>
        <v>Uninf</v>
      </c>
      <c r="I2190" t="str">
        <f t="shared" si="136"/>
        <v>Uninf_Po_1_-</v>
      </c>
      <c r="J2190">
        <v>4</v>
      </c>
      <c r="K2190">
        <v>31</v>
      </c>
      <c r="L2190">
        <v>11</v>
      </c>
      <c r="M2190" t="str">
        <f t="shared" si="137"/>
        <v>re17-11</v>
      </c>
      <c r="N2190">
        <v>11</v>
      </c>
      <c r="O2190">
        <v>0</v>
      </c>
      <c r="P2190">
        <v>59</v>
      </c>
      <c r="Q2190">
        <v>23</v>
      </c>
      <c r="R2190" t="s">
        <v>14</v>
      </c>
      <c r="S2190">
        <v>24</v>
      </c>
      <c r="T2190" s="4" t="s">
        <v>42</v>
      </c>
      <c r="U2190" t="s">
        <v>25</v>
      </c>
      <c r="V2190">
        <v>24.303211004753098</v>
      </c>
      <c r="W2190">
        <f t="shared" si="138"/>
        <v>24</v>
      </c>
      <c r="X2190" t="s">
        <v>59</v>
      </c>
      <c r="Y2190" t="str">
        <f t="shared" si="139"/>
        <v>Po</v>
      </c>
    </row>
    <row r="2191" spans="1:25" x14ac:dyDescent="0.3">
      <c r="A2191">
        <v>1754</v>
      </c>
      <c r="B2191">
        <v>462</v>
      </c>
      <c r="C2191" t="s">
        <v>33</v>
      </c>
      <c r="D2191" t="s">
        <v>33</v>
      </c>
      <c r="E2191">
        <f>VLOOKUP(D2191,Tabelle1!$A$2:$B$9,2,0)</f>
        <v>1</v>
      </c>
      <c r="F2191" t="s">
        <v>55</v>
      </c>
      <c r="G2191" t="s">
        <v>61</v>
      </c>
      <c r="H2191" t="str">
        <f>IF(AND(VLOOKUP(D2191,Tabelle1!$A$2:$C$9,3,0)="Uninf", G2191="yes"),"Uninf-AB",VLOOKUP(D2191,Tabelle1!$A$2:$C$9,3,0))</f>
        <v>Uninf</v>
      </c>
      <c r="I2191" t="str">
        <f t="shared" si="136"/>
        <v>Uninf_Po_1_-</v>
      </c>
      <c r="J2191">
        <v>4</v>
      </c>
      <c r="K2191">
        <v>31</v>
      </c>
      <c r="L2191">
        <v>11</v>
      </c>
      <c r="M2191" t="str">
        <f t="shared" si="137"/>
        <v>re17-11</v>
      </c>
      <c r="N2191">
        <v>11</v>
      </c>
      <c r="O2191">
        <v>0</v>
      </c>
      <c r="P2191">
        <v>59</v>
      </c>
      <c r="Q2191">
        <v>23</v>
      </c>
      <c r="R2191" t="s">
        <v>14</v>
      </c>
      <c r="S2191">
        <v>24</v>
      </c>
      <c r="T2191" s="4" t="s">
        <v>42</v>
      </c>
      <c r="U2191" t="s">
        <v>25</v>
      </c>
      <c r="V2191">
        <v>24.376988615443501</v>
      </c>
      <c r="W2191">
        <f t="shared" si="138"/>
        <v>24</v>
      </c>
      <c r="X2191" t="s">
        <v>59</v>
      </c>
      <c r="Y2191" t="str">
        <f t="shared" si="139"/>
        <v>Po</v>
      </c>
    </row>
    <row r="2192" spans="1:25" x14ac:dyDescent="0.3">
      <c r="A2192">
        <v>1782</v>
      </c>
      <c r="B2192">
        <v>490</v>
      </c>
      <c r="C2192" t="s">
        <v>33</v>
      </c>
      <c r="D2192" t="s">
        <v>33</v>
      </c>
      <c r="E2192">
        <f>VLOOKUP(D2192,Tabelle1!$A$2:$B$9,2,0)</f>
        <v>1</v>
      </c>
      <c r="F2192" t="s">
        <v>55</v>
      </c>
      <c r="G2192" t="s">
        <v>61</v>
      </c>
      <c r="H2192" t="str">
        <f>IF(AND(VLOOKUP(D2192,Tabelle1!$A$2:$C$9,3,0)="Uninf", G2192="yes"),"Uninf-AB",VLOOKUP(D2192,Tabelle1!$A$2:$C$9,3,0))</f>
        <v>Uninf</v>
      </c>
      <c r="I2192" t="str">
        <f t="shared" si="136"/>
        <v>Uninf_Po_1_-</v>
      </c>
      <c r="J2192">
        <v>4</v>
      </c>
      <c r="K2192">
        <v>31</v>
      </c>
      <c r="L2192">
        <v>11</v>
      </c>
      <c r="M2192" t="str">
        <f t="shared" si="137"/>
        <v>re17-11</v>
      </c>
      <c r="N2192">
        <v>11</v>
      </c>
      <c r="O2192">
        <v>0</v>
      </c>
      <c r="P2192">
        <v>59</v>
      </c>
      <c r="Q2192">
        <v>23</v>
      </c>
      <c r="R2192" t="s">
        <v>14</v>
      </c>
      <c r="S2192">
        <v>24</v>
      </c>
      <c r="T2192" s="4" t="s">
        <v>42</v>
      </c>
      <c r="U2192" t="s">
        <v>25</v>
      </c>
      <c r="V2192">
        <v>24.498234890373102</v>
      </c>
      <c r="W2192">
        <f t="shared" si="138"/>
        <v>24</v>
      </c>
      <c r="X2192" t="s">
        <v>59</v>
      </c>
      <c r="Y2192" t="str">
        <f t="shared" si="139"/>
        <v>Po</v>
      </c>
    </row>
    <row r="2193" spans="1:25" x14ac:dyDescent="0.3">
      <c r="A2193">
        <v>1796</v>
      </c>
      <c r="B2193">
        <v>480</v>
      </c>
      <c r="C2193" t="s">
        <v>33</v>
      </c>
      <c r="D2193" t="s">
        <v>33</v>
      </c>
      <c r="E2193">
        <f>VLOOKUP(D2193,Tabelle1!$A$2:$B$9,2,0)</f>
        <v>1</v>
      </c>
      <c r="F2193" t="s">
        <v>55</v>
      </c>
      <c r="G2193" t="s">
        <v>61</v>
      </c>
      <c r="H2193" t="str">
        <f>IF(AND(VLOOKUP(D2193,Tabelle1!$A$2:$C$9,3,0)="Uninf", G2193="yes"),"Uninf-AB",VLOOKUP(D2193,Tabelle1!$A$2:$C$9,3,0))</f>
        <v>Uninf</v>
      </c>
      <c r="I2193" t="str">
        <f t="shared" si="136"/>
        <v>Uninf_Po_1_-</v>
      </c>
      <c r="J2193">
        <v>4</v>
      </c>
      <c r="K2193">
        <v>31</v>
      </c>
      <c r="L2193">
        <v>11</v>
      </c>
      <c r="M2193" t="str">
        <f t="shared" si="137"/>
        <v>re17-11</v>
      </c>
      <c r="N2193">
        <v>11</v>
      </c>
      <c r="O2193">
        <v>0</v>
      </c>
      <c r="P2193">
        <v>59</v>
      </c>
      <c r="Q2193">
        <v>23</v>
      </c>
      <c r="R2193" t="s">
        <v>14</v>
      </c>
      <c r="S2193">
        <v>24</v>
      </c>
      <c r="T2193" s="4" t="s">
        <v>42</v>
      </c>
      <c r="U2193" t="s">
        <v>25</v>
      </c>
      <c r="V2193">
        <v>24.567627676655</v>
      </c>
      <c r="W2193">
        <f t="shared" si="138"/>
        <v>25</v>
      </c>
      <c r="X2193" t="s">
        <v>59</v>
      </c>
      <c r="Y2193" t="str">
        <f t="shared" si="139"/>
        <v>Po</v>
      </c>
    </row>
    <row r="2194" spans="1:25" x14ac:dyDescent="0.3">
      <c r="A2194">
        <v>1804</v>
      </c>
      <c r="B2194">
        <v>456</v>
      </c>
      <c r="C2194" t="s">
        <v>33</v>
      </c>
      <c r="D2194" t="s">
        <v>33</v>
      </c>
      <c r="E2194">
        <f>VLOOKUP(D2194,Tabelle1!$A$2:$B$9,2,0)</f>
        <v>1</v>
      </c>
      <c r="F2194" t="s">
        <v>55</v>
      </c>
      <c r="G2194" t="s">
        <v>61</v>
      </c>
      <c r="H2194" t="str">
        <f>IF(AND(VLOOKUP(D2194,Tabelle1!$A$2:$C$9,3,0)="Uninf", G2194="yes"),"Uninf-AB",VLOOKUP(D2194,Tabelle1!$A$2:$C$9,3,0))</f>
        <v>Uninf</v>
      </c>
      <c r="I2194" t="str">
        <f t="shared" si="136"/>
        <v>Uninf_Po_1_-</v>
      </c>
      <c r="J2194">
        <v>4</v>
      </c>
      <c r="K2194">
        <v>31</v>
      </c>
      <c r="L2194">
        <v>11</v>
      </c>
      <c r="M2194" t="str">
        <f t="shared" si="137"/>
        <v>re17-11</v>
      </c>
      <c r="N2194">
        <v>11</v>
      </c>
      <c r="O2194">
        <v>0</v>
      </c>
      <c r="P2194">
        <v>59</v>
      </c>
      <c r="Q2194">
        <v>23</v>
      </c>
      <c r="R2194" t="s">
        <v>14</v>
      </c>
      <c r="S2194">
        <v>24</v>
      </c>
      <c r="T2194" s="4" t="s">
        <v>42</v>
      </c>
      <c r="U2194" t="s">
        <v>25</v>
      </c>
      <c r="V2194">
        <v>24.613962334581501</v>
      </c>
      <c r="W2194">
        <f t="shared" si="138"/>
        <v>25</v>
      </c>
      <c r="X2194" t="s">
        <v>59</v>
      </c>
      <c r="Y2194" t="str">
        <f t="shared" si="139"/>
        <v>Po</v>
      </c>
    </row>
    <row r="2195" spans="1:25" x14ac:dyDescent="0.3">
      <c r="A2195">
        <v>1798</v>
      </c>
      <c r="B2195">
        <v>446</v>
      </c>
      <c r="C2195" t="s">
        <v>33</v>
      </c>
      <c r="D2195" t="s">
        <v>33</v>
      </c>
      <c r="E2195">
        <f>VLOOKUP(D2195,Tabelle1!$A$2:$B$9,2,0)</f>
        <v>1</v>
      </c>
      <c r="F2195" t="s">
        <v>55</v>
      </c>
      <c r="G2195" t="s">
        <v>61</v>
      </c>
      <c r="H2195" t="str">
        <f>IF(AND(VLOOKUP(D2195,Tabelle1!$A$2:$C$9,3,0)="Uninf", G2195="yes"),"Uninf-AB",VLOOKUP(D2195,Tabelle1!$A$2:$C$9,3,0))</f>
        <v>Uninf</v>
      </c>
      <c r="I2195" t="str">
        <f t="shared" si="136"/>
        <v>Uninf_Po_1_-</v>
      </c>
      <c r="J2195">
        <v>4</v>
      </c>
      <c r="K2195">
        <v>31</v>
      </c>
      <c r="L2195">
        <v>11</v>
      </c>
      <c r="M2195" t="str">
        <f t="shared" si="137"/>
        <v>re17-11</v>
      </c>
      <c r="N2195">
        <v>11</v>
      </c>
      <c r="O2195">
        <v>0</v>
      </c>
      <c r="P2195">
        <v>59</v>
      </c>
      <c r="Q2195">
        <v>23</v>
      </c>
      <c r="R2195" t="s">
        <v>14</v>
      </c>
      <c r="S2195">
        <v>24</v>
      </c>
      <c r="T2195" s="4" t="s">
        <v>42</v>
      </c>
      <c r="U2195" t="s">
        <v>25</v>
      </c>
      <c r="V2195">
        <v>24.589442598089999</v>
      </c>
      <c r="W2195">
        <f t="shared" si="138"/>
        <v>25</v>
      </c>
      <c r="X2195" t="s">
        <v>59</v>
      </c>
      <c r="Y2195" t="str">
        <f t="shared" si="139"/>
        <v>Po</v>
      </c>
    </row>
    <row r="2196" spans="1:25" x14ac:dyDescent="0.3">
      <c r="A2196">
        <v>1934</v>
      </c>
      <c r="B2196">
        <v>460</v>
      </c>
      <c r="C2196" t="s">
        <v>33</v>
      </c>
      <c r="D2196" t="s">
        <v>33</v>
      </c>
      <c r="E2196">
        <f>VLOOKUP(D2196,Tabelle1!$A$2:$B$9,2,0)</f>
        <v>1</v>
      </c>
      <c r="F2196" t="s">
        <v>55</v>
      </c>
      <c r="G2196" t="s">
        <v>61</v>
      </c>
      <c r="H2196" t="str">
        <f>IF(AND(VLOOKUP(D2196,Tabelle1!$A$2:$C$9,3,0)="Uninf", G2196="yes"),"Uninf-AB",VLOOKUP(D2196,Tabelle1!$A$2:$C$9,3,0))</f>
        <v>Uninf</v>
      </c>
      <c r="I2196" t="str">
        <f t="shared" si="136"/>
        <v>Uninf_Po_1_-</v>
      </c>
      <c r="J2196">
        <v>4</v>
      </c>
      <c r="K2196">
        <v>31</v>
      </c>
      <c r="L2196">
        <v>11</v>
      </c>
      <c r="M2196" t="str">
        <f t="shared" si="137"/>
        <v>re17-11</v>
      </c>
      <c r="N2196">
        <v>11</v>
      </c>
      <c r="O2196">
        <v>0</v>
      </c>
      <c r="P2196">
        <v>59</v>
      </c>
      <c r="Q2196">
        <v>23</v>
      </c>
      <c r="R2196" t="s">
        <v>14</v>
      </c>
      <c r="S2196">
        <v>24</v>
      </c>
      <c r="T2196" s="4" t="s">
        <v>42</v>
      </c>
      <c r="U2196" t="s">
        <v>25</v>
      </c>
      <c r="V2196">
        <v>25.222932124473001</v>
      </c>
      <c r="W2196">
        <f t="shared" si="138"/>
        <v>25</v>
      </c>
      <c r="X2196" t="s">
        <v>59</v>
      </c>
      <c r="Y2196" t="str">
        <f t="shared" si="139"/>
        <v>Po</v>
      </c>
    </row>
    <row r="2197" spans="1:25" x14ac:dyDescent="0.3">
      <c r="A2197">
        <v>1952</v>
      </c>
      <c r="B2197">
        <v>458</v>
      </c>
      <c r="C2197" t="s">
        <v>33</v>
      </c>
      <c r="D2197" t="s">
        <v>33</v>
      </c>
      <c r="E2197">
        <f>VLOOKUP(D2197,Tabelle1!$A$2:$B$9,2,0)</f>
        <v>1</v>
      </c>
      <c r="F2197" t="s">
        <v>55</v>
      </c>
      <c r="G2197" t="s">
        <v>61</v>
      </c>
      <c r="H2197" t="str">
        <f>IF(AND(VLOOKUP(D2197,Tabelle1!$A$2:$C$9,3,0)="Uninf", G2197="yes"),"Uninf-AB",VLOOKUP(D2197,Tabelle1!$A$2:$C$9,3,0))</f>
        <v>Uninf</v>
      </c>
      <c r="I2197" t="str">
        <f t="shared" si="136"/>
        <v>Uninf_Po_1_-</v>
      </c>
      <c r="J2197">
        <v>4</v>
      </c>
      <c r="K2197">
        <v>31</v>
      </c>
      <c r="L2197">
        <v>11</v>
      </c>
      <c r="M2197" t="str">
        <f t="shared" si="137"/>
        <v>re17-11</v>
      </c>
      <c r="N2197">
        <v>11</v>
      </c>
      <c r="O2197">
        <v>0</v>
      </c>
      <c r="P2197">
        <v>59</v>
      </c>
      <c r="Q2197">
        <v>23</v>
      </c>
      <c r="R2197" t="s">
        <v>14</v>
      </c>
      <c r="S2197">
        <v>24</v>
      </c>
      <c r="T2197" s="4" t="s">
        <v>42</v>
      </c>
      <c r="U2197" t="s">
        <v>25</v>
      </c>
      <c r="V2197">
        <v>25.3081841990372</v>
      </c>
      <c r="W2197">
        <f t="shared" si="138"/>
        <v>25</v>
      </c>
      <c r="X2197" t="s">
        <v>59</v>
      </c>
      <c r="Y2197" t="str">
        <f t="shared" si="139"/>
        <v>Po</v>
      </c>
    </row>
    <row r="2198" spans="1:25" x14ac:dyDescent="0.3">
      <c r="A2198">
        <v>1968</v>
      </c>
      <c r="B2198">
        <v>444</v>
      </c>
      <c r="C2198" t="s">
        <v>33</v>
      </c>
      <c r="D2198" t="s">
        <v>33</v>
      </c>
      <c r="E2198">
        <f>VLOOKUP(D2198,Tabelle1!$A$2:$B$9,2,0)</f>
        <v>1</v>
      </c>
      <c r="F2198" t="s">
        <v>55</v>
      </c>
      <c r="G2198" t="s">
        <v>61</v>
      </c>
      <c r="H2198" t="str">
        <f>IF(AND(VLOOKUP(D2198,Tabelle1!$A$2:$C$9,3,0)="Uninf", G2198="yes"),"Uninf-AB",VLOOKUP(D2198,Tabelle1!$A$2:$C$9,3,0))</f>
        <v>Uninf</v>
      </c>
      <c r="I2198" t="str">
        <f t="shared" si="136"/>
        <v>Uninf_Po_1_-</v>
      </c>
      <c r="J2198">
        <v>4</v>
      </c>
      <c r="K2198">
        <v>31</v>
      </c>
      <c r="L2198">
        <v>11</v>
      </c>
      <c r="M2198" t="str">
        <f t="shared" si="137"/>
        <v>re17-11</v>
      </c>
      <c r="N2198">
        <v>11</v>
      </c>
      <c r="O2198">
        <v>0</v>
      </c>
      <c r="P2198">
        <v>59</v>
      </c>
      <c r="Q2198">
        <v>23</v>
      </c>
      <c r="R2198" t="s">
        <v>14</v>
      </c>
      <c r="S2198">
        <v>24</v>
      </c>
      <c r="T2198" s="4" t="s">
        <v>42</v>
      </c>
      <c r="U2198" t="s">
        <v>25</v>
      </c>
      <c r="V2198">
        <v>25.388429845732698</v>
      </c>
      <c r="W2198">
        <f t="shared" si="138"/>
        <v>25</v>
      </c>
      <c r="X2198" t="s">
        <v>59</v>
      </c>
      <c r="Y2198" t="str">
        <f t="shared" si="139"/>
        <v>Po</v>
      </c>
    </row>
    <row r="2199" spans="1:25" x14ac:dyDescent="0.3">
      <c r="A2199">
        <v>1998</v>
      </c>
      <c r="B2199">
        <v>428</v>
      </c>
      <c r="C2199" t="s">
        <v>33</v>
      </c>
      <c r="D2199" t="s">
        <v>33</v>
      </c>
      <c r="E2199">
        <f>VLOOKUP(D2199,Tabelle1!$A$2:$B$9,2,0)</f>
        <v>1</v>
      </c>
      <c r="F2199" t="s">
        <v>55</v>
      </c>
      <c r="G2199" t="s">
        <v>61</v>
      </c>
      <c r="H2199" t="str">
        <f>IF(AND(VLOOKUP(D2199,Tabelle1!$A$2:$C$9,3,0)="Uninf", G2199="yes"),"Uninf-AB",VLOOKUP(D2199,Tabelle1!$A$2:$C$9,3,0))</f>
        <v>Uninf</v>
      </c>
      <c r="I2199" t="str">
        <f t="shared" si="136"/>
        <v>Uninf_Po_1_-</v>
      </c>
      <c r="J2199">
        <v>4</v>
      </c>
      <c r="K2199">
        <v>31</v>
      </c>
      <c r="L2199">
        <v>11</v>
      </c>
      <c r="M2199" t="str">
        <f t="shared" si="137"/>
        <v>re17-11</v>
      </c>
      <c r="N2199">
        <v>11</v>
      </c>
      <c r="O2199">
        <v>0</v>
      </c>
      <c r="P2199">
        <v>59</v>
      </c>
      <c r="Q2199">
        <v>23</v>
      </c>
      <c r="R2199" t="s">
        <v>14</v>
      </c>
      <c r="S2199">
        <v>24</v>
      </c>
      <c r="T2199" s="4" t="s">
        <v>42</v>
      </c>
      <c r="U2199" t="s">
        <v>25</v>
      </c>
      <c r="V2199">
        <v>25.535145062437699</v>
      </c>
      <c r="W2199">
        <f t="shared" si="138"/>
        <v>26</v>
      </c>
      <c r="X2199" t="s">
        <v>59</v>
      </c>
      <c r="Y2199" t="str">
        <f t="shared" si="139"/>
        <v>Po</v>
      </c>
    </row>
    <row r="2200" spans="1:25" x14ac:dyDescent="0.3">
      <c r="A2200">
        <v>2014</v>
      </c>
      <c r="B2200">
        <v>446</v>
      </c>
      <c r="C2200" t="s">
        <v>33</v>
      </c>
      <c r="D2200" t="s">
        <v>33</v>
      </c>
      <c r="E2200">
        <f>VLOOKUP(D2200,Tabelle1!$A$2:$B$9,2,0)</f>
        <v>1</v>
      </c>
      <c r="F2200" t="s">
        <v>55</v>
      </c>
      <c r="G2200" t="s">
        <v>61</v>
      </c>
      <c r="H2200" t="str">
        <f>IF(AND(VLOOKUP(D2200,Tabelle1!$A$2:$C$9,3,0)="Uninf", G2200="yes"),"Uninf-AB",VLOOKUP(D2200,Tabelle1!$A$2:$C$9,3,0))</f>
        <v>Uninf</v>
      </c>
      <c r="I2200" t="str">
        <f t="shared" si="136"/>
        <v>Uninf_Po_1_-</v>
      </c>
      <c r="J2200">
        <v>4</v>
      </c>
      <c r="K2200">
        <v>31</v>
      </c>
      <c r="L2200">
        <v>11</v>
      </c>
      <c r="M2200" t="str">
        <f t="shared" si="137"/>
        <v>re17-11</v>
      </c>
      <c r="N2200">
        <v>11</v>
      </c>
      <c r="O2200">
        <v>0</v>
      </c>
      <c r="P2200">
        <v>59</v>
      </c>
      <c r="Q2200">
        <v>23</v>
      </c>
      <c r="R2200" t="s">
        <v>14</v>
      </c>
      <c r="S2200">
        <v>24</v>
      </c>
      <c r="T2200" s="4" t="s">
        <v>42</v>
      </c>
      <c r="U2200" t="s">
        <v>25</v>
      </c>
      <c r="V2200">
        <v>25.603697844043602</v>
      </c>
      <c r="W2200">
        <f t="shared" si="138"/>
        <v>26</v>
      </c>
      <c r="X2200" t="s">
        <v>59</v>
      </c>
      <c r="Y2200" t="str">
        <f t="shared" si="139"/>
        <v>Po</v>
      </c>
    </row>
    <row r="2201" spans="1:25" x14ac:dyDescent="0.3">
      <c r="A2201">
        <v>2026</v>
      </c>
      <c r="B2201">
        <v>462</v>
      </c>
      <c r="C2201" t="s">
        <v>33</v>
      </c>
      <c r="D2201" t="s">
        <v>33</v>
      </c>
      <c r="E2201">
        <f>VLOOKUP(D2201,Tabelle1!$A$2:$B$9,2,0)</f>
        <v>1</v>
      </c>
      <c r="F2201" t="s">
        <v>55</v>
      </c>
      <c r="G2201" t="s">
        <v>61</v>
      </c>
      <c r="H2201" t="str">
        <f>IF(AND(VLOOKUP(D2201,Tabelle1!$A$2:$C$9,3,0)="Uninf", G2201="yes"),"Uninf-AB",VLOOKUP(D2201,Tabelle1!$A$2:$C$9,3,0))</f>
        <v>Uninf</v>
      </c>
      <c r="I2201" t="str">
        <f t="shared" si="136"/>
        <v>Uninf_Po_1_-</v>
      </c>
      <c r="J2201">
        <v>4</v>
      </c>
      <c r="K2201">
        <v>31</v>
      </c>
      <c r="L2201">
        <v>11</v>
      </c>
      <c r="M2201" t="str">
        <f t="shared" si="137"/>
        <v>re17-11</v>
      </c>
      <c r="N2201">
        <v>11</v>
      </c>
      <c r="O2201">
        <v>0</v>
      </c>
      <c r="P2201">
        <v>59</v>
      </c>
      <c r="Q2201">
        <v>23</v>
      </c>
      <c r="R2201" t="s">
        <v>14</v>
      </c>
      <c r="S2201">
        <v>24</v>
      </c>
      <c r="T2201" s="4" t="s">
        <v>42</v>
      </c>
      <c r="U2201" t="s">
        <v>25</v>
      </c>
      <c r="V2201">
        <v>25.654198925163001</v>
      </c>
      <c r="W2201">
        <f t="shared" si="138"/>
        <v>26</v>
      </c>
      <c r="X2201" t="s">
        <v>59</v>
      </c>
      <c r="Y2201" t="str">
        <f t="shared" si="139"/>
        <v>Po</v>
      </c>
    </row>
    <row r="2202" spans="1:25" x14ac:dyDescent="0.3">
      <c r="A2202">
        <v>2042</v>
      </c>
      <c r="B2202">
        <v>472</v>
      </c>
      <c r="C2202" t="s">
        <v>33</v>
      </c>
      <c r="D2202" t="s">
        <v>33</v>
      </c>
      <c r="E2202">
        <f>VLOOKUP(D2202,Tabelle1!$A$2:$B$9,2,0)</f>
        <v>1</v>
      </c>
      <c r="F2202" t="s">
        <v>55</v>
      </c>
      <c r="G2202" t="s">
        <v>61</v>
      </c>
      <c r="H2202" t="str">
        <f>IF(AND(VLOOKUP(D2202,Tabelle1!$A$2:$C$9,3,0)="Uninf", G2202="yes"),"Uninf-AB",VLOOKUP(D2202,Tabelle1!$A$2:$C$9,3,0))</f>
        <v>Uninf</v>
      </c>
      <c r="I2202" t="str">
        <f t="shared" si="136"/>
        <v>Uninf_Po_1_-</v>
      </c>
      <c r="J2202">
        <v>4</v>
      </c>
      <c r="K2202">
        <v>31</v>
      </c>
      <c r="L2202">
        <v>11</v>
      </c>
      <c r="M2202" t="str">
        <f t="shared" si="137"/>
        <v>re17-11</v>
      </c>
      <c r="N2202">
        <v>11</v>
      </c>
      <c r="O2202">
        <v>0</v>
      </c>
      <c r="P2202">
        <v>59</v>
      </c>
      <c r="Q2202">
        <v>23</v>
      </c>
      <c r="R2202" t="s">
        <v>14</v>
      </c>
      <c r="S2202">
        <v>24</v>
      </c>
      <c r="T2202" s="4" t="s">
        <v>42</v>
      </c>
      <c r="U2202" t="s">
        <v>25</v>
      </c>
      <c r="V2202">
        <v>25.7256749230413</v>
      </c>
      <c r="W2202">
        <f t="shared" si="138"/>
        <v>26</v>
      </c>
      <c r="X2202" t="s">
        <v>59</v>
      </c>
      <c r="Y2202" t="str">
        <f t="shared" si="139"/>
        <v>Po</v>
      </c>
    </row>
    <row r="2203" spans="1:25" x14ac:dyDescent="0.3">
      <c r="A2203">
        <v>2044</v>
      </c>
      <c r="B2203">
        <v>448</v>
      </c>
      <c r="C2203" t="s">
        <v>33</v>
      </c>
      <c r="D2203" t="s">
        <v>33</v>
      </c>
      <c r="E2203">
        <f>VLOOKUP(D2203,Tabelle1!$A$2:$B$9,2,0)</f>
        <v>1</v>
      </c>
      <c r="F2203" t="s">
        <v>55</v>
      </c>
      <c r="G2203" t="s">
        <v>61</v>
      </c>
      <c r="H2203" t="str">
        <f>IF(AND(VLOOKUP(D2203,Tabelle1!$A$2:$C$9,3,0)="Uninf", G2203="yes"),"Uninf-AB",VLOOKUP(D2203,Tabelle1!$A$2:$C$9,3,0))</f>
        <v>Uninf</v>
      </c>
      <c r="I2203" t="str">
        <f t="shared" si="136"/>
        <v>Uninf_Po_1_-</v>
      </c>
      <c r="J2203">
        <v>4</v>
      </c>
      <c r="K2203">
        <v>31</v>
      </c>
      <c r="L2203">
        <v>11</v>
      </c>
      <c r="M2203" t="str">
        <f t="shared" si="137"/>
        <v>re17-11</v>
      </c>
      <c r="N2203">
        <v>11</v>
      </c>
      <c r="O2203">
        <v>0</v>
      </c>
      <c r="P2203">
        <v>59</v>
      </c>
      <c r="Q2203">
        <v>23</v>
      </c>
      <c r="R2203" t="s">
        <v>14</v>
      </c>
      <c r="S2203">
        <v>24</v>
      </c>
      <c r="T2203" s="4" t="s">
        <v>42</v>
      </c>
      <c r="U2203" t="s">
        <v>25</v>
      </c>
      <c r="V2203">
        <v>25.7438358241358</v>
      </c>
      <c r="W2203">
        <f t="shared" si="138"/>
        <v>26</v>
      </c>
      <c r="X2203" t="s">
        <v>59</v>
      </c>
      <c r="Y2203" t="str">
        <f t="shared" si="139"/>
        <v>Po</v>
      </c>
    </row>
    <row r="2204" spans="1:25" x14ac:dyDescent="0.3">
      <c r="A2204">
        <v>2054</v>
      </c>
      <c r="B2204">
        <v>448</v>
      </c>
      <c r="C2204" t="s">
        <v>33</v>
      </c>
      <c r="D2204" t="s">
        <v>33</v>
      </c>
      <c r="E2204">
        <f>VLOOKUP(D2204,Tabelle1!$A$2:$B$9,2,0)</f>
        <v>1</v>
      </c>
      <c r="F2204" t="s">
        <v>55</v>
      </c>
      <c r="G2204" t="s">
        <v>61</v>
      </c>
      <c r="H2204" t="str">
        <f>IF(AND(VLOOKUP(D2204,Tabelle1!$A$2:$C$9,3,0)="Uninf", G2204="yes"),"Uninf-AB",VLOOKUP(D2204,Tabelle1!$A$2:$C$9,3,0))</f>
        <v>Uninf</v>
      </c>
      <c r="I2204" t="str">
        <f t="shared" si="136"/>
        <v>Uninf_Po_1_-</v>
      </c>
      <c r="J2204">
        <v>4</v>
      </c>
      <c r="K2204">
        <v>31</v>
      </c>
      <c r="L2204">
        <v>11</v>
      </c>
      <c r="M2204" t="str">
        <f t="shared" si="137"/>
        <v>re17-11</v>
      </c>
      <c r="N2204">
        <v>11</v>
      </c>
      <c r="O2204">
        <v>0</v>
      </c>
      <c r="P2204">
        <v>59</v>
      </c>
      <c r="Q2204">
        <v>23</v>
      </c>
      <c r="R2204" t="s">
        <v>14</v>
      </c>
      <c r="S2204">
        <v>24</v>
      </c>
      <c r="T2204" s="4" t="s">
        <v>42</v>
      </c>
      <c r="U2204" t="s">
        <v>25</v>
      </c>
      <c r="V2204">
        <v>25.790792085522501</v>
      </c>
      <c r="W2204">
        <f t="shared" si="138"/>
        <v>26</v>
      </c>
      <c r="X2204" t="s">
        <v>59</v>
      </c>
      <c r="Y2204" t="str">
        <f t="shared" si="139"/>
        <v>Po</v>
      </c>
    </row>
    <row r="2205" spans="1:25" x14ac:dyDescent="0.3">
      <c r="A2205">
        <v>2058</v>
      </c>
      <c r="B2205">
        <v>434</v>
      </c>
      <c r="C2205" t="s">
        <v>33</v>
      </c>
      <c r="D2205" t="s">
        <v>33</v>
      </c>
      <c r="E2205">
        <f>VLOOKUP(D2205,Tabelle1!$A$2:$B$9,2,0)</f>
        <v>1</v>
      </c>
      <c r="F2205" t="s">
        <v>55</v>
      </c>
      <c r="G2205" t="s">
        <v>61</v>
      </c>
      <c r="H2205" t="str">
        <f>IF(AND(VLOOKUP(D2205,Tabelle1!$A$2:$C$9,3,0)="Uninf", G2205="yes"),"Uninf-AB",VLOOKUP(D2205,Tabelle1!$A$2:$C$9,3,0))</f>
        <v>Uninf</v>
      </c>
      <c r="I2205" t="str">
        <f t="shared" si="136"/>
        <v>Uninf_Po_1_-</v>
      </c>
      <c r="J2205">
        <v>4</v>
      </c>
      <c r="K2205">
        <v>31</v>
      </c>
      <c r="L2205">
        <v>11</v>
      </c>
      <c r="M2205" t="str">
        <f t="shared" si="137"/>
        <v>re17-11</v>
      </c>
      <c r="N2205">
        <v>11</v>
      </c>
      <c r="O2205">
        <v>0</v>
      </c>
      <c r="P2205">
        <v>59</v>
      </c>
      <c r="Q2205">
        <v>23</v>
      </c>
      <c r="R2205" t="s">
        <v>14</v>
      </c>
      <c r="S2205">
        <v>24</v>
      </c>
      <c r="T2205" s="4" t="s">
        <v>42</v>
      </c>
      <c r="U2205" t="s">
        <v>25</v>
      </c>
      <c r="V2205">
        <v>25.814690218553899</v>
      </c>
      <c r="W2205">
        <f t="shared" si="138"/>
        <v>26</v>
      </c>
      <c r="X2205" t="s">
        <v>59</v>
      </c>
      <c r="Y2205" t="str">
        <f t="shared" si="139"/>
        <v>Po</v>
      </c>
    </row>
    <row r="2206" spans="1:25" x14ac:dyDescent="0.3">
      <c r="A2206">
        <v>2080</v>
      </c>
      <c r="B2206">
        <v>438</v>
      </c>
      <c r="C2206" t="s">
        <v>33</v>
      </c>
      <c r="D2206" t="s">
        <v>33</v>
      </c>
      <c r="E2206">
        <f>VLOOKUP(D2206,Tabelle1!$A$2:$B$9,2,0)</f>
        <v>1</v>
      </c>
      <c r="F2206" t="s">
        <v>55</v>
      </c>
      <c r="G2206" t="s">
        <v>61</v>
      </c>
      <c r="H2206" t="str">
        <f>IF(AND(VLOOKUP(D2206,Tabelle1!$A$2:$C$9,3,0)="Uninf", G2206="yes"),"Uninf-AB",VLOOKUP(D2206,Tabelle1!$A$2:$C$9,3,0))</f>
        <v>Uninf</v>
      </c>
      <c r="I2206" t="str">
        <f t="shared" si="136"/>
        <v>Uninf_Po_1_-</v>
      </c>
      <c r="J2206">
        <v>4</v>
      </c>
      <c r="K2206">
        <v>31</v>
      </c>
      <c r="L2206">
        <v>11</v>
      </c>
      <c r="M2206" t="str">
        <f t="shared" si="137"/>
        <v>re17-11</v>
      </c>
      <c r="N2206">
        <v>11</v>
      </c>
      <c r="O2206">
        <v>0</v>
      </c>
      <c r="P2206">
        <v>59</v>
      </c>
      <c r="Q2206">
        <v>23</v>
      </c>
      <c r="R2206" t="s">
        <v>14</v>
      </c>
      <c r="S2206">
        <v>24</v>
      </c>
      <c r="T2206" s="4" t="s">
        <v>42</v>
      </c>
      <c r="U2206" t="s">
        <v>25</v>
      </c>
      <c r="V2206">
        <v>25.9165323854685</v>
      </c>
      <c r="W2206">
        <f t="shared" si="138"/>
        <v>26</v>
      </c>
      <c r="X2206" t="s">
        <v>59</v>
      </c>
      <c r="Y2206" t="str">
        <f t="shared" si="139"/>
        <v>Po</v>
      </c>
    </row>
    <row r="2207" spans="1:25" x14ac:dyDescent="0.3">
      <c r="A2207">
        <v>2082</v>
      </c>
      <c r="B2207">
        <v>450</v>
      </c>
      <c r="C2207" t="s">
        <v>33</v>
      </c>
      <c r="D2207" t="s">
        <v>33</v>
      </c>
      <c r="E2207">
        <f>VLOOKUP(D2207,Tabelle1!$A$2:$B$9,2,0)</f>
        <v>1</v>
      </c>
      <c r="F2207" t="s">
        <v>55</v>
      </c>
      <c r="G2207" t="s">
        <v>61</v>
      </c>
      <c r="H2207" t="str">
        <f>IF(AND(VLOOKUP(D2207,Tabelle1!$A$2:$C$9,3,0)="Uninf", G2207="yes"),"Uninf-AB",VLOOKUP(D2207,Tabelle1!$A$2:$C$9,3,0))</f>
        <v>Uninf</v>
      </c>
      <c r="I2207" t="str">
        <f t="shared" si="136"/>
        <v>Uninf_Po_1_-</v>
      </c>
      <c r="J2207">
        <v>4</v>
      </c>
      <c r="K2207">
        <v>31</v>
      </c>
      <c r="L2207">
        <v>11</v>
      </c>
      <c r="M2207" t="str">
        <f t="shared" si="137"/>
        <v>re17-11</v>
      </c>
      <c r="N2207">
        <v>11</v>
      </c>
      <c r="O2207">
        <v>0</v>
      </c>
      <c r="P2207">
        <v>59</v>
      </c>
      <c r="Q2207">
        <v>23</v>
      </c>
      <c r="R2207" t="s">
        <v>14</v>
      </c>
      <c r="S2207">
        <v>24</v>
      </c>
      <c r="T2207" s="4" t="s">
        <v>42</v>
      </c>
      <c r="U2207" t="s">
        <v>25</v>
      </c>
      <c r="V2207">
        <v>25.9215388133373</v>
      </c>
      <c r="W2207">
        <f t="shared" si="138"/>
        <v>26</v>
      </c>
      <c r="X2207" t="s">
        <v>59</v>
      </c>
      <c r="Y2207" t="str">
        <f t="shared" si="139"/>
        <v>Po</v>
      </c>
    </row>
    <row r="2208" spans="1:25" x14ac:dyDescent="0.3">
      <c r="A2208">
        <v>2082</v>
      </c>
      <c r="B2208">
        <v>466</v>
      </c>
      <c r="C2208" t="s">
        <v>33</v>
      </c>
      <c r="D2208" t="s">
        <v>33</v>
      </c>
      <c r="E2208">
        <f>VLOOKUP(D2208,Tabelle1!$A$2:$B$9,2,0)</f>
        <v>1</v>
      </c>
      <c r="F2208" t="s">
        <v>55</v>
      </c>
      <c r="G2208" t="s">
        <v>61</v>
      </c>
      <c r="H2208" t="str">
        <f>IF(AND(VLOOKUP(D2208,Tabelle1!$A$2:$C$9,3,0)="Uninf", G2208="yes"),"Uninf-AB",VLOOKUP(D2208,Tabelle1!$A$2:$C$9,3,0))</f>
        <v>Uninf</v>
      </c>
      <c r="I2208" t="str">
        <f t="shared" si="136"/>
        <v>Uninf_Po_1_-</v>
      </c>
      <c r="J2208">
        <v>4</v>
      </c>
      <c r="K2208">
        <v>31</v>
      </c>
      <c r="L2208">
        <v>11</v>
      </c>
      <c r="M2208" t="str">
        <f t="shared" si="137"/>
        <v>re17-11</v>
      </c>
      <c r="N2208">
        <v>11</v>
      </c>
      <c r="O2208">
        <v>0</v>
      </c>
      <c r="P2208">
        <v>59</v>
      </c>
      <c r="Q2208">
        <v>23</v>
      </c>
      <c r="R2208" t="s">
        <v>14</v>
      </c>
      <c r="S2208">
        <v>24</v>
      </c>
      <c r="T2208" s="4" t="s">
        <v>42</v>
      </c>
      <c r="U2208" t="s">
        <v>25</v>
      </c>
      <c r="V2208">
        <v>25.9156923807925</v>
      </c>
      <c r="W2208">
        <f t="shared" si="138"/>
        <v>26</v>
      </c>
      <c r="X2208" t="s">
        <v>59</v>
      </c>
      <c r="Y2208" t="str">
        <f t="shared" si="139"/>
        <v>Po</v>
      </c>
    </row>
    <row r="2209" spans="1:25" x14ac:dyDescent="0.3">
      <c r="A2209">
        <v>2102</v>
      </c>
      <c r="B2209">
        <v>442</v>
      </c>
      <c r="C2209" t="s">
        <v>33</v>
      </c>
      <c r="D2209" t="s">
        <v>33</v>
      </c>
      <c r="E2209">
        <f>VLOOKUP(D2209,Tabelle1!$A$2:$B$9,2,0)</f>
        <v>1</v>
      </c>
      <c r="F2209" t="s">
        <v>55</v>
      </c>
      <c r="G2209" t="s">
        <v>61</v>
      </c>
      <c r="H2209" t="str">
        <f>IF(AND(VLOOKUP(D2209,Tabelle1!$A$2:$C$9,3,0)="Uninf", G2209="yes"),"Uninf-AB",VLOOKUP(D2209,Tabelle1!$A$2:$C$9,3,0))</f>
        <v>Uninf</v>
      </c>
      <c r="I2209" t="str">
        <f t="shared" si="136"/>
        <v>Uninf_Po_1_-</v>
      </c>
      <c r="J2209">
        <v>4</v>
      </c>
      <c r="K2209">
        <v>31</v>
      </c>
      <c r="L2209">
        <v>11</v>
      </c>
      <c r="M2209" t="str">
        <f t="shared" si="137"/>
        <v>re17-11</v>
      </c>
      <c r="N2209">
        <v>11</v>
      </c>
      <c r="O2209">
        <v>0</v>
      </c>
      <c r="P2209">
        <v>59</v>
      </c>
      <c r="Q2209">
        <v>23</v>
      </c>
      <c r="R2209" t="s">
        <v>14</v>
      </c>
      <c r="S2209">
        <v>24</v>
      </c>
      <c r="T2209" s="4" t="s">
        <v>42</v>
      </c>
      <c r="U2209" t="s">
        <v>25</v>
      </c>
      <c r="V2209">
        <v>26.018374552383101</v>
      </c>
      <c r="W2209">
        <f t="shared" si="138"/>
        <v>26</v>
      </c>
      <c r="X2209" t="s">
        <v>59</v>
      </c>
      <c r="Y2209" t="str">
        <f t="shared" si="139"/>
        <v>Po</v>
      </c>
    </row>
    <row r="2210" spans="1:25" x14ac:dyDescent="0.3">
      <c r="A2210">
        <v>2102</v>
      </c>
      <c r="B2210">
        <v>430</v>
      </c>
      <c r="C2210" t="s">
        <v>33</v>
      </c>
      <c r="D2210" t="s">
        <v>33</v>
      </c>
      <c r="E2210">
        <f>VLOOKUP(D2210,Tabelle1!$A$2:$B$9,2,0)</f>
        <v>1</v>
      </c>
      <c r="F2210" t="s">
        <v>55</v>
      </c>
      <c r="G2210" t="s">
        <v>61</v>
      </c>
      <c r="H2210" t="str">
        <f>IF(AND(VLOOKUP(D2210,Tabelle1!$A$2:$C$9,3,0)="Uninf", G2210="yes"),"Uninf-AB",VLOOKUP(D2210,Tabelle1!$A$2:$C$9,3,0))</f>
        <v>Uninf</v>
      </c>
      <c r="I2210" t="str">
        <f t="shared" si="136"/>
        <v>Uninf_Po_1_-</v>
      </c>
      <c r="J2210">
        <v>4</v>
      </c>
      <c r="K2210">
        <v>31</v>
      </c>
      <c r="L2210">
        <v>11</v>
      </c>
      <c r="M2210" t="str">
        <f t="shared" si="137"/>
        <v>re17-11</v>
      </c>
      <c r="N2210">
        <v>11</v>
      </c>
      <c r="O2210">
        <v>0</v>
      </c>
      <c r="P2210">
        <v>59</v>
      </c>
      <c r="Q2210">
        <v>23</v>
      </c>
      <c r="R2210" t="s">
        <v>14</v>
      </c>
      <c r="S2210">
        <v>24</v>
      </c>
      <c r="T2210" s="4" t="s">
        <v>42</v>
      </c>
      <c r="U2210" t="s">
        <v>25</v>
      </c>
      <c r="V2210">
        <v>26.022759376791701</v>
      </c>
      <c r="W2210">
        <f t="shared" si="138"/>
        <v>26</v>
      </c>
      <c r="X2210" t="s">
        <v>59</v>
      </c>
      <c r="Y2210" t="str">
        <f t="shared" si="139"/>
        <v>Po</v>
      </c>
    </row>
    <row r="2211" spans="1:25" x14ac:dyDescent="0.3">
      <c r="A2211">
        <v>2114</v>
      </c>
      <c r="B2211">
        <v>436</v>
      </c>
      <c r="C2211" t="s">
        <v>33</v>
      </c>
      <c r="D2211" t="s">
        <v>33</v>
      </c>
      <c r="E2211">
        <f>VLOOKUP(D2211,Tabelle1!$A$2:$B$9,2,0)</f>
        <v>1</v>
      </c>
      <c r="F2211" t="s">
        <v>55</v>
      </c>
      <c r="G2211" t="s">
        <v>61</v>
      </c>
      <c r="H2211" t="str">
        <f>IF(AND(VLOOKUP(D2211,Tabelle1!$A$2:$C$9,3,0)="Uninf", G2211="yes"),"Uninf-AB",VLOOKUP(D2211,Tabelle1!$A$2:$C$9,3,0))</f>
        <v>Uninf</v>
      </c>
      <c r="I2211" t="str">
        <f t="shared" si="136"/>
        <v>Uninf_Po_1_-</v>
      </c>
      <c r="J2211">
        <v>4</v>
      </c>
      <c r="K2211">
        <v>31</v>
      </c>
      <c r="L2211">
        <v>11</v>
      </c>
      <c r="M2211" t="str">
        <f t="shared" si="137"/>
        <v>re17-11</v>
      </c>
      <c r="N2211">
        <v>11</v>
      </c>
      <c r="O2211">
        <v>0</v>
      </c>
      <c r="P2211">
        <v>59</v>
      </c>
      <c r="Q2211">
        <v>23</v>
      </c>
      <c r="R2211" t="s">
        <v>14</v>
      </c>
      <c r="S2211">
        <v>24</v>
      </c>
      <c r="T2211" s="4" t="s">
        <v>42</v>
      </c>
      <c r="U2211" t="s">
        <v>25</v>
      </c>
      <c r="V2211">
        <v>26.076914478251499</v>
      </c>
      <c r="W2211">
        <f t="shared" si="138"/>
        <v>26</v>
      </c>
      <c r="X2211" t="s">
        <v>59</v>
      </c>
      <c r="Y2211" t="str">
        <f t="shared" si="139"/>
        <v>Po</v>
      </c>
    </row>
    <row r="2212" spans="1:25" x14ac:dyDescent="0.3">
      <c r="A2212">
        <v>2122</v>
      </c>
      <c r="B2212">
        <v>434</v>
      </c>
      <c r="C2212" t="s">
        <v>33</v>
      </c>
      <c r="D2212" t="s">
        <v>33</v>
      </c>
      <c r="E2212">
        <f>VLOOKUP(D2212,Tabelle1!$A$2:$B$9,2,0)</f>
        <v>1</v>
      </c>
      <c r="F2212" t="s">
        <v>55</v>
      </c>
      <c r="G2212" t="s">
        <v>61</v>
      </c>
      <c r="H2212" t="str">
        <f>IF(AND(VLOOKUP(D2212,Tabelle1!$A$2:$C$9,3,0)="Uninf", G2212="yes"),"Uninf-AB",VLOOKUP(D2212,Tabelle1!$A$2:$C$9,3,0))</f>
        <v>Uninf</v>
      </c>
      <c r="I2212" t="str">
        <f t="shared" si="136"/>
        <v>Uninf_Po_1_-</v>
      </c>
      <c r="J2212">
        <v>4</v>
      </c>
      <c r="K2212">
        <v>31</v>
      </c>
      <c r="L2212">
        <v>11</v>
      </c>
      <c r="M2212" t="str">
        <f t="shared" si="137"/>
        <v>re17-11</v>
      </c>
      <c r="N2212">
        <v>11</v>
      </c>
      <c r="O2212">
        <v>0</v>
      </c>
      <c r="P2212">
        <v>59</v>
      </c>
      <c r="Q2212">
        <v>23</v>
      </c>
      <c r="R2212" t="s">
        <v>14</v>
      </c>
      <c r="S2212">
        <v>24</v>
      </c>
      <c r="T2212" s="4" t="s">
        <v>42</v>
      </c>
      <c r="U2212" t="s">
        <v>25</v>
      </c>
      <c r="V2212">
        <v>26.115210291429001</v>
      </c>
      <c r="W2212">
        <f t="shared" si="138"/>
        <v>26</v>
      </c>
      <c r="X2212" t="s">
        <v>59</v>
      </c>
      <c r="Y2212" t="str">
        <f t="shared" si="139"/>
        <v>Po</v>
      </c>
    </row>
    <row r="2213" spans="1:25" x14ac:dyDescent="0.3">
      <c r="A2213">
        <v>2116</v>
      </c>
      <c r="B2213">
        <v>466</v>
      </c>
      <c r="C2213" t="s">
        <v>33</v>
      </c>
      <c r="D2213" t="s">
        <v>33</v>
      </c>
      <c r="E2213">
        <f>VLOOKUP(D2213,Tabelle1!$A$2:$B$9,2,0)</f>
        <v>1</v>
      </c>
      <c r="F2213" t="s">
        <v>55</v>
      </c>
      <c r="G2213" t="s">
        <v>61</v>
      </c>
      <c r="H2213" t="str">
        <f>IF(AND(VLOOKUP(D2213,Tabelle1!$A$2:$C$9,3,0)="Uninf", G2213="yes"),"Uninf-AB",VLOOKUP(D2213,Tabelle1!$A$2:$C$9,3,0))</f>
        <v>Uninf</v>
      </c>
      <c r="I2213" t="str">
        <f t="shared" si="136"/>
        <v>Uninf_Po_1_-</v>
      </c>
      <c r="J2213">
        <v>4</v>
      </c>
      <c r="K2213">
        <v>31</v>
      </c>
      <c r="L2213">
        <v>11</v>
      </c>
      <c r="M2213" t="str">
        <f t="shared" si="137"/>
        <v>re17-11</v>
      </c>
      <c r="N2213">
        <v>11</v>
      </c>
      <c r="O2213">
        <v>0</v>
      </c>
      <c r="P2213">
        <v>59</v>
      </c>
      <c r="Q2213">
        <v>23</v>
      </c>
      <c r="R2213" t="s">
        <v>14</v>
      </c>
      <c r="S2213">
        <v>24</v>
      </c>
      <c r="T2213" s="4" t="s">
        <v>42</v>
      </c>
      <c r="U2213" t="s">
        <v>25</v>
      </c>
      <c r="V2213">
        <v>26.0753436695075</v>
      </c>
      <c r="W2213">
        <f t="shared" si="138"/>
        <v>26</v>
      </c>
      <c r="X2213" t="s">
        <v>59</v>
      </c>
      <c r="Y2213" t="str">
        <f t="shared" si="139"/>
        <v>Po</v>
      </c>
    </row>
    <row r="2214" spans="1:25" x14ac:dyDescent="0.3">
      <c r="A2214">
        <v>2136</v>
      </c>
      <c r="B2214">
        <v>470</v>
      </c>
      <c r="C2214" t="s">
        <v>33</v>
      </c>
      <c r="D2214" t="s">
        <v>33</v>
      </c>
      <c r="E2214">
        <f>VLOOKUP(D2214,Tabelle1!$A$2:$B$9,2,0)</f>
        <v>1</v>
      </c>
      <c r="F2214" t="s">
        <v>55</v>
      </c>
      <c r="G2214" t="s">
        <v>61</v>
      </c>
      <c r="H2214" t="str">
        <f>IF(AND(VLOOKUP(D2214,Tabelle1!$A$2:$C$9,3,0)="Uninf", G2214="yes"),"Uninf-AB",VLOOKUP(D2214,Tabelle1!$A$2:$C$9,3,0))</f>
        <v>Uninf</v>
      </c>
      <c r="I2214" t="str">
        <f t="shared" si="136"/>
        <v>Uninf_Po_1_-</v>
      </c>
      <c r="J2214">
        <v>4</v>
      </c>
      <c r="K2214">
        <v>31</v>
      </c>
      <c r="L2214">
        <v>11</v>
      </c>
      <c r="M2214" t="str">
        <f t="shared" si="137"/>
        <v>re17-11</v>
      </c>
      <c r="N2214">
        <v>11</v>
      </c>
      <c r="O2214">
        <v>0</v>
      </c>
      <c r="P2214">
        <v>59</v>
      </c>
      <c r="Q2214">
        <v>23</v>
      </c>
      <c r="R2214" t="s">
        <v>14</v>
      </c>
      <c r="S2214">
        <v>24</v>
      </c>
      <c r="T2214" s="4" t="s">
        <v>42</v>
      </c>
      <c r="U2214" t="s">
        <v>25</v>
      </c>
      <c r="V2214">
        <v>26.167794584144801</v>
      </c>
      <c r="W2214">
        <f t="shared" si="138"/>
        <v>26</v>
      </c>
      <c r="X2214" t="s">
        <v>59</v>
      </c>
      <c r="Y2214" t="str">
        <f t="shared" si="139"/>
        <v>Po</v>
      </c>
    </row>
    <row r="2215" spans="1:25" x14ac:dyDescent="0.3">
      <c r="A2215">
        <v>2110</v>
      </c>
      <c r="B2215">
        <v>480</v>
      </c>
      <c r="C2215" t="s">
        <v>33</v>
      </c>
      <c r="D2215" t="s">
        <v>33</v>
      </c>
      <c r="E2215">
        <f>VLOOKUP(D2215,Tabelle1!$A$2:$B$9,2,0)</f>
        <v>1</v>
      </c>
      <c r="F2215" t="s">
        <v>55</v>
      </c>
      <c r="G2215" t="s">
        <v>61</v>
      </c>
      <c r="H2215" t="str">
        <f>IF(AND(VLOOKUP(D2215,Tabelle1!$A$2:$C$9,3,0)="Uninf", G2215="yes"),"Uninf-AB",VLOOKUP(D2215,Tabelle1!$A$2:$C$9,3,0))</f>
        <v>Uninf</v>
      </c>
      <c r="I2215" t="str">
        <f t="shared" si="136"/>
        <v>Uninf_Po_1_-</v>
      </c>
      <c r="J2215">
        <v>4</v>
      </c>
      <c r="K2215">
        <v>31</v>
      </c>
      <c r="L2215">
        <v>11</v>
      </c>
      <c r="M2215" t="str">
        <f t="shared" si="137"/>
        <v>re17-11</v>
      </c>
      <c r="N2215">
        <v>11</v>
      </c>
      <c r="O2215">
        <v>0</v>
      </c>
      <c r="P2215">
        <v>59</v>
      </c>
      <c r="Q2215">
        <v>23</v>
      </c>
      <c r="R2215" t="s">
        <v>14</v>
      </c>
      <c r="S2215">
        <v>24</v>
      </c>
      <c r="T2215" s="4" t="s">
        <v>42</v>
      </c>
      <c r="U2215" t="s">
        <v>25</v>
      </c>
      <c r="V2215">
        <v>26.042054284198699</v>
      </c>
      <c r="W2215">
        <f t="shared" si="138"/>
        <v>26</v>
      </c>
      <c r="X2215" t="s">
        <v>59</v>
      </c>
      <c r="Y2215" t="str">
        <f t="shared" si="139"/>
        <v>Po</v>
      </c>
    </row>
    <row r="2216" spans="1:25" x14ac:dyDescent="0.3">
      <c r="A2216">
        <v>2146</v>
      </c>
      <c r="B2216">
        <v>452</v>
      </c>
      <c r="C2216" t="s">
        <v>33</v>
      </c>
      <c r="D2216" t="s">
        <v>33</v>
      </c>
      <c r="E2216">
        <f>VLOOKUP(D2216,Tabelle1!$A$2:$B$9,2,0)</f>
        <v>1</v>
      </c>
      <c r="F2216" t="s">
        <v>55</v>
      </c>
      <c r="G2216" t="s">
        <v>61</v>
      </c>
      <c r="H2216" t="str">
        <f>IF(AND(VLOOKUP(D2216,Tabelle1!$A$2:$C$9,3,0)="Uninf", G2216="yes"),"Uninf-AB",VLOOKUP(D2216,Tabelle1!$A$2:$C$9,3,0))</f>
        <v>Uninf</v>
      </c>
      <c r="I2216" t="str">
        <f t="shared" si="136"/>
        <v>Uninf_Po_1_-</v>
      </c>
      <c r="J2216">
        <v>4</v>
      </c>
      <c r="K2216">
        <v>31</v>
      </c>
      <c r="L2216">
        <v>11</v>
      </c>
      <c r="M2216" t="str">
        <f t="shared" si="137"/>
        <v>re17-11</v>
      </c>
      <c r="N2216">
        <v>11</v>
      </c>
      <c r="O2216">
        <v>0</v>
      </c>
      <c r="P2216">
        <v>59</v>
      </c>
      <c r="Q2216">
        <v>23</v>
      </c>
      <c r="R2216" t="s">
        <v>14</v>
      </c>
      <c r="S2216">
        <v>24</v>
      </c>
      <c r="T2216" s="4" t="s">
        <v>42</v>
      </c>
      <c r="U2216" t="s">
        <v>25</v>
      </c>
      <c r="V2216">
        <v>26.2213280821443</v>
      </c>
      <c r="W2216">
        <f t="shared" si="138"/>
        <v>26</v>
      </c>
      <c r="X2216" t="s">
        <v>59</v>
      </c>
      <c r="Y2216" t="str">
        <f t="shared" si="139"/>
        <v>Po</v>
      </c>
    </row>
    <row r="2217" spans="1:25" x14ac:dyDescent="0.3">
      <c r="A2217">
        <v>2164</v>
      </c>
      <c r="B2217">
        <v>456</v>
      </c>
      <c r="C2217" t="s">
        <v>33</v>
      </c>
      <c r="D2217" t="s">
        <v>33</v>
      </c>
      <c r="E2217">
        <f>VLOOKUP(D2217,Tabelle1!$A$2:$B$9,2,0)</f>
        <v>1</v>
      </c>
      <c r="F2217" t="s">
        <v>55</v>
      </c>
      <c r="G2217" t="s">
        <v>61</v>
      </c>
      <c r="H2217" t="str">
        <f>IF(AND(VLOOKUP(D2217,Tabelle1!$A$2:$C$9,3,0)="Uninf", G2217="yes"),"Uninf-AB",VLOOKUP(D2217,Tabelle1!$A$2:$C$9,3,0))</f>
        <v>Uninf</v>
      </c>
      <c r="I2217" t="str">
        <f t="shared" si="136"/>
        <v>Uninf_Po_1_-</v>
      </c>
      <c r="J2217">
        <v>4</v>
      </c>
      <c r="K2217">
        <v>31</v>
      </c>
      <c r="L2217">
        <v>11</v>
      </c>
      <c r="M2217" t="str">
        <f t="shared" si="137"/>
        <v>re17-11</v>
      </c>
      <c r="N2217">
        <v>11</v>
      </c>
      <c r="O2217">
        <v>0</v>
      </c>
      <c r="P2217">
        <v>59</v>
      </c>
      <c r="Q2217">
        <v>23</v>
      </c>
      <c r="R2217" t="s">
        <v>14</v>
      </c>
      <c r="S2217">
        <v>24</v>
      </c>
      <c r="T2217" s="4" t="s">
        <v>42</v>
      </c>
      <c r="U2217" t="s">
        <v>25</v>
      </c>
      <c r="V2217">
        <v>26.3043877445043</v>
      </c>
      <c r="W2217">
        <f t="shared" si="138"/>
        <v>26</v>
      </c>
      <c r="X2217" t="s">
        <v>59</v>
      </c>
      <c r="Y2217" t="str">
        <f t="shared" si="139"/>
        <v>Po</v>
      </c>
    </row>
    <row r="2218" spans="1:25" x14ac:dyDescent="0.3">
      <c r="A2218">
        <v>2182</v>
      </c>
      <c r="B2218">
        <v>458</v>
      </c>
      <c r="C2218" t="s">
        <v>33</v>
      </c>
      <c r="D2218" t="s">
        <v>33</v>
      </c>
      <c r="E2218">
        <f>VLOOKUP(D2218,Tabelle1!$A$2:$B$9,2,0)</f>
        <v>1</v>
      </c>
      <c r="F2218" t="s">
        <v>55</v>
      </c>
      <c r="G2218" t="s">
        <v>61</v>
      </c>
      <c r="H2218" t="str">
        <f>IF(AND(VLOOKUP(D2218,Tabelle1!$A$2:$C$9,3,0)="Uninf", G2218="yes"),"Uninf-AB",VLOOKUP(D2218,Tabelle1!$A$2:$C$9,3,0))</f>
        <v>Uninf</v>
      </c>
      <c r="I2218" t="str">
        <f t="shared" si="136"/>
        <v>Uninf_Po_1_-</v>
      </c>
      <c r="J2218">
        <v>4</v>
      </c>
      <c r="K2218">
        <v>31</v>
      </c>
      <c r="L2218">
        <v>11</v>
      </c>
      <c r="M2218" t="str">
        <f t="shared" si="137"/>
        <v>re17-11</v>
      </c>
      <c r="N2218">
        <v>11</v>
      </c>
      <c r="O2218">
        <v>0</v>
      </c>
      <c r="P2218">
        <v>59</v>
      </c>
      <c r="Q2218">
        <v>23</v>
      </c>
      <c r="R2218" t="s">
        <v>14</v>
      </c>
      <c r="S2218">
        <v>24</v>
      </c>
      <c r="T2218" s="4" t="s">
        <v>42</v>
      </c>
      <c r="U2218" t="s">
        <v>25</v>
      </c>
      <c r="V2218">
        <v>26.388178210932299</v>
      </c>
      <c r="W2218">
        <f t="shared" si="138"/>
        <v>26</v>
      </c>
      <c r="X2218" t="s">
        <v>59</v>
      </c>
      <c r="Y2218" t="str">
        <f t="shared" si="139"/>
        <v>Po</v>
      </c>
    </row>
    <row r="2219" spans="1:25" x14ac:dyDescent="0.3">
      <c r="A2219">
        <v>2182</v>
      </c>
      <c r="B2219">
        <v>444</v>
      </c>
      <c r="C2219" t="s">
        <v>33</v>
      </c>
      <c r="D2219" t="s">
        <v>33</v>
      </c>
      <c r="E2219">
        <f>VLOOKUP(D2219,Tabelle1!$A$2:$B$9,2,0)</f>
        <v>1</v>
      </c>
      <c r="F2219" t="s">
        <v>55</v>
      </c>
      <c r="G2219" t="s">
        <v>61</v>
      </c>
      <c r="H2219" t="str">
        <f>IF(AND(VLOOKUP(D2219,Tabelle1!$A$2:$C$9,3,0)="Uninf", G2219="yes"),"Uninf-AB",VLOOKUP(D2219,Tabelle1!$A$2:$C$9,3,0))</f>
        <v>Uninf</v>
      </c>
      <c r="I2219" t="str">
        <f t="shared" si="136"/>
        <v>Uninf_Po_1_-</v>
      </c>
      <c r="J2219">
        <v>4</v>
      </c>
      <c r="K2219">
        <v>31</v>
      </c>
      <c r="L2219">
        <v>11</v>
      </c>
      <c r="M2219" t="str">
        <f t="shared" si="137"/>
        <v>re17-11</v>
      </c>
      <c r="N2219">
        <v>11</v>
      </c>
      <c r="O2219">
        <v>0</v>
      </c>
      <c r="P2219">
        <v>59</v>
      </c>
      <c r="Q2219">
        <v>23</v>
      </c>
      <c r="R2219" t="s">
        <v>14</v>
      </c>
      <c r="S2219">
        <v>24</v>
      </c>
      <c r="T2219" s="4" t="s">
        <v>42</v>
      </c>
      <c r="U2219" t="s">
        <v>25</v>
      </c>
      <c r="V2219">
        <v>26.393293839409001</v>
      </c>
      <c r="W2219">
        <f t="shared" si="138"/>
        <v>26</v>
      </c>
      <c r="X2219" t="s">
        <v>59</v>
      </c>
      <c r="Y2219" t="str">
        <f t="shared" si="139"/>
        <v>Po</v>
      </c>
    </row>
    <row r="2220" spans="1:25" x14ac:dyDescent="0.3">
      <c r="A2220">
        <v>2204</v>
      </c>
      <c r="B2220">
        <v>446</v>
      </c>
      <c r="C2220" t="s">
        <v>33</v>
      </c>
      <c r="D2220" t="s">
        <v>33</v>
      </c>
      <c r="E2220">
        <f>VLOOKUP(D2220,Tabelle1!$A$2:$B$9,2,0)</f>
        <v>1</v>
      </c>
      <c r="F2220" t="s">
        <v>55</v>
      </c>
      <c r="G2220" t="s">
        <v>61</v>
      </c>
      <c r="H2220" t="str">
        <f>IF(AND(VLOOKUP(D2220,Tabelle1!$A$2:$C$9,3,0)="Uninf", G2220="yes"),"Uninf-AB",VLOOKUP(D2220,Tabelle1!$A$2:$C$9,3,0))</f>
        <v>Uninf</v>
      </c>
      <c r="I2220" t="str">
        <f t="shared" si="136"/>
        <v>Uninf_Po_1_-</v>
      </c>
      <c r="J2220">
        <v>4</v>
      </c>
      <c r="K2220">
        <v>31</v>
      </c>
      <c r="L2220">
        <v>11</v>
      </c>
      <c r="M2220" t="str">
        <f t="shared" si="137"/>
        <v>re17-11</v>
      </c>
      <c r="N2220">
        <v>11</v>
      </c>
      <c r="O2220">
        <v>0</v>
      </c>
      <c r="P2220">
        <v>59</v>
      </c>
      <c r="Q2220">
        <v>23</v>
      </c>
      <c r="R2220" t="s">
        <v>14</v>
      </c>
      <c r="S2220">
        <v>24</v>
      </c>
      <c r="T2220" s="4" t="s">
        <v>42</v>
      </c>
      <c r="U2220" t="s">
        <v>25</v>
      </c>
      <c r="V2220">
        <v>26.4958668103917</v>
      </c>
      <c r="W2220">
        <f t="shared" si="138"/>
        <v>26</v>
      </c>
      <c r="X2220" t="s">
        <v>59</v>
      </c>
      <c r="Y2220" t="str">
        <f t="shared" si="139"/>
        <v>Po</v>
      </c>
    </row>
    <row r="2221" spans="1:25" x14ac:dyDescent="0.3">
      <c r="A2221">
        <v>2218</v>
      </c>
      <c r="B2221">
        <v>452</v>
      </c>
      <c r="C2221" t="s">
        <v>33</v>
      </c>
      <c r="D2221" t="s">
        <v>33</v>
      </c>
      <c r="E2221">
        <f>VLOOKUP(D2221,Tabelle1!$A$2:$B$9,2,0)</f>
        <v>1</v>
      </c>
      <c r="F2221" t="s">
        <v>55</v>
      </c>
      <c r="G2221" t="s">
        <v>61</v>
      </c>
      <c r="H2221" t="str">
        <f>IF(AND(VLOOKUP(D2221,Tabelle1!$A$2:$C$9,3,0)="Uninf", G2221="yes"),"Uninf-AB",VLOOKUP(D2221,Tabelle1!$A$2:$C$9,3,0))</f>
        <v>Uninf</v>
      </c>
      <c r="I2221" t="str">
        <f t="shared" si="136"/>
        <v>Uninf_Po_1_-</v>
      </c>
      <c r="J2221">
        <v>4</v>
      </c>
      <c r="K2221">
        <v>31</v>
      </c>
      <c r="L2221">
        <v>11</v>
      </c>
      <c r="M2221" t="str">
        <f t="shared" si="137"/>
        <v>re17-11</v>
      </c>
      <c r="N2221">
        <v>11</v>
      </c>
      <c r="O2221">
        <v>0</v>
      </c>
      <c r="P2221">
        <v>59</v>
      </c>
      <c r="Q2221">
        <v>23</v>
      </c>
      <c r="R2221" t="s">
        <v>14</v>
      </c>
      <c r="S2221">
        <v>24</v>
      </c>
      <c r="T2221" s="4" t="s">
        <v>42</v>
      </c>
      <c r="U2221" t="s">
        <v>25</v>
      </c>
      <c r="V2221">
        <v>26.559413164128902</v>
      </c>
      <c r="W2221">
        <f t="shared" si="138"/>
        <v>27</v>
      </c>
      <c r="X2221" t="s">
        <v>59</v>
      </c>
      <c r="Y2221" t="str">
        <f t="shared" si="139"/>
        <v>Po</v>
      </c>
    </row>
    <row r="2222" spans="1:25" x14ac:dyDescent="0.3">
      <c r="A2222">
        <v>2216</v>
      </c>
      <c r="B2222">
        <v>458</v>
      </c>
      <c r="C2222" t="s">
        <v>33</v>
      </c>
      <c r="D2222" t="s">
        <v>33</v>
      </c>
      <c r="E2222">
        <f>VLOOKUP(D2222,Tabelle1!$A$2:$B$9,2,0)</f>
        <v>1</v>
      </c>
      <c r="F2222" t="s">
        <v>55</v>
      </c>
      <c r="G2222" t="s">
        <v>61</v>
      </c>
      <c r="H2222" t="str">
        <f>IF(AND(VLOOKUP(D2222,Tabelle1!$A$2:$C$9,3,0)="Uninf", G2222="yes"),"Uninf-AB",VLOOKUP(D2222,Tabelle1!$A$2:$C$9,3,0))</f>
        <v>Uninf</v>
      </c>
      <c r="I2222" t="str">
        <f t="shared" si="136"/>
        <v>Uninf_Po_1_-</v>
      </c>
      <c r="J2222">
        <v>4</v>
      </c>
      <c r="K2222">
        <v>31</v>
      </c>
      <c r="L2222">
        <v>11</v>
      </c>
      <c r="M2222" t="str">
        <f t="shared" si="137"/>
        <v>re17-11</v>
      </c>
      <c r="N2222">
        <v>11</v>
      </c>
      <c r="O2222">
        <v>0</v>
      </c>
      <c r="P2222">
        <v>59</v>
      </c>
      <c r="Q2222">
        <v>23</v>
      </c>
      <c r="R2222" t="s">
        <v>14</v>
      </c>
      <c r="S2222">
        <v>24</v>
      </c>
      <c r="T2222" s="4" t="s">
        <v>42</v>
      </c>
      <c r="U2222" t="s">
        <v>25</v>
      </c>
      <c r="V2222">
        <v>26.5478294996473</v>
      </c>
      <c r="W2222">
        <f t="shared" si="138"/>
        <v>27</v>
      </c>
      <c r="X2222" t="s">
        <v>59</v>
      </c>
      <c r="Y2222" t="str">
        <f t="shared" si="139"/>
        <v>Po</v>
      </c>
    </row>
    <row r="2223" spans="1:25" x14ac:dyDescent="0.3">
      <c r="A2223">
        <v>2224</v>
      </c>
      <c r="B2223">
        <v>434</v>
      </c>
      <c r="C2223" t="s">
        <v>33</v>
      </c>
      <c r="D2223" t="s">
        <v>33</v>
      </c>
      <c r="E2223">
        <f>VLOOKUP(D2223,Tabelle1!$A$2:$B$9,2,0)</f>
        <v>1</v>
      </c>
      <c r="F2223" t="s">
        <v>55</v>
      </c>
      <c r="G2223" t="s">
        <v>61</v>
      </c>
      <c r="H2223" t="str">
        <f>IF(AND(VLOOKUP(D2223,Tabelle1!$A$2:$C$9,3,0)="Uninf", G2223="yes"),"Uninf-AB",VLOOKUP(D2223,Tabelle1!$A$2:$C$9,3,0))</f>
        <v>Uninf</v>
      </c>
      <c r="I2223" t="str">
        <f t="shared" si="136"/>
        <v>Uninf_Po_1_-</v>
      </c>
      <c r="J2223">
        <v>4</v>
      </c>
      <c r="K2223">
        <v>31</v>
      </c>
      <c r="L2223">
        <v>11</v>
      </c>
      <c r="M2223" t="str">
        <f t="shared" si="137"/>
        <v>re17-11</v>
      </c>
      <c r="N2223">
        <v>11</v>
      </c>
      <c r="O2223">
        <v>0</v>
      </c>
      <c r="P2223">
        <v>59</v>
      </c>
      <c r="Q2223">
        <v>23</v>
      </c>
      <c r="R2223" t="s">
        <v>14</v>
      </c>
      <c r="S2223">
        <v>24</v>
      </c>
      <c r="T2223" s="4" t="s">
        <v>42</v>
      </c>
      <c r="U2223" t="s">
        <v>25</v>
      </c>
      <c r="V2223">
        <v>26.5941641575738</v>
      </c>
      <c r="W2223">
        <f t="shared" si="138"/>
        <v>27</v>
      </c>
      <c r="X2223" t="s">
        <v>59</v>
      </c>
      <c r="Y2223" t="str">
        <f t="shared" si="139"/>
        <v>Po</v>
      </c>
    </row>
    <row r="2224" spans="1:25" x14ac:dyDescent="0.3">
      <c r="A2224">
        <v>2222</v>
      </c>
      <c r="B2224">
        <v>428</v>
      </c>
      <c r="C2224" t="s">
        <v>33</v>
      </c>
      <c r="D2224" t="s">
        <v>33</v>
      </c>
      <c r="E2224">
        <f>VLOOKUP(D2224,Tabelle1!$A$2:$B$9,2,0)</f>
        <v>1</v>
      </c>
      <c r="F2224" t="s">
        <v>55</v>
      </c>
      <c r="G2224" t="s">
        <v>61</v>
      </c>
      <c r="H2224" t="str">
        <f>IF(AND(VLOOKUP(D2224,Tabelle1!$A$2:$C$9,3,0)="Uninf", G2224="yes"),"Uninf-AB",VLOOKUP(D2224,Tabelle1!$A$2:$C$9,3,0))</f>
        <v>Uninf</v>
      </c>
      <c r="I2224" t="str">
        <f t="shared" si="136"/>
        <v>Uninf_Po_1_-</v>
      </c>
      <c r="J2224">
        <v>4</v>
      </c>
      <c r="K2224">
        <v>31</v>
      </c>
      <c r="L2224">
        <v>11</v>
      </c>
      <c r="M2224" t="str">
        <f t="shared" si="137"/>
        <v>re17-11</v>
      </c>
      <c r="N2224">
        <v>11</v>
      </c>
      <c r="O2224">
        <v>0</v>
      </c>
      <c r="P2224">
        <v>59</v>
      </c>
      <c r="Q2224">
        <v>23</v>
      </c>
      <c r="R2224" t="s">
        <v>14</v>
      </c>
      <c r="S2224">
        <v>24</v>
      </c>
      <c r="T2224" s="4" t="s">
        <v>42</v>
      </c>
      <c r="U2224" t="s">
        <v>25</v>
      </c>
      <c r="V2224">
        <v>26.586965317500699</v>
      </c>
      <c r="W2224">
        <f t="shared" si="138"/>
        <v>27</v>
      </c>
      <c r="X2224" t="s">
        <v>59</v>
      </c>
      <c r="Y2224" t="str">
        <f t="shared" si="139"/>
        <v>Po</v>
      </c>
    </row>
    <row r="2225" spans="1:25" x14ac:dyDescent="0.3">
      <c r="A2225">
        <v>2244</v>
      </c>
      <c r="B2225">
        <v>436</v>
      </c>
      <c r="C2225" t="s">
        <v>33</v>
      </c>
      <c r="D2225" t="s">
        <v>33</v>
      </c>
      <c r="E2225">
        <f>VLOOKUP(D2225,Tabelle1!$A$2:$B$9,2,0)</f>
        <v>1</v>
      </c>
      <c r="F2225" t="s">
        <v>55</v>
      </c>
      <c r="G2225" t="s">
        <v>61</v>
      </c>
      <c r="H2225" t="str">
        <f>IF(AND(VLOOKUP(D2225,Tabelle1!$A$2:$C$9,3,0)="Uninf", G2225="yes"),"Uninf-AB",VLOOKUP(D2225,Tabelle1!$A$2:$C$9,3,0))</f>
        <v>Uninf</v>
      </c>
      <c r="I2225" t="str">
        <f t="shared" si="136"/>
        <v>Uninf_Po_1_-</v>
      </c>
      <c r="J2225">
        <v>4</v>
      </c>
      <c r="K2225">
        <v>31</v>
      </c>
      <c r="L2225">
        <v>11</v>
      </c>
      <c r="M2225" t="str">
        <f t="shared" si="137"/>
        <v>re17-11</v>
      </c>
      <c r="N2225">
        <v>11</v>
      </c>
      <c r="O2225">
        <v>0</v>
      </c>
      <c r="P2225">
        <v>59</v>
      </c>
      <c r="Q2225">
        <v>23</v>
      </c>
      <c r="R2225" t="s">
        <v>14</v>
      </c>
      <c r="S2225">
        <v>24</v>
      </c>
      <c r="T2225" s="4" t="s">
        <v>42</v>
      </c>
      <c r="U2225" t="s">
        <v>25</v>
      </c>
      <c r="V2225">
        <v>26.687345876279199</v>
      </c>
      <c r="W2225">
        <f t="shared" si="138"/>
        <v>27</v>
      </c>
      <c r="X2225" t="s">
        <v>59</v>
      </c>
      <c r="Y2225" t="str">
        <f t="shared" si="139"/>
        <v>Po</v>
      </c>
    </row>
    <row r="2226" spans="1:25" x14ac:dyDescent="0.3">
      <c r="A2226">
        <v>2256</v>
      </c>
      <c r="B2226">
        <v>444</v>
      </c>
      <c r="C2226" t="s">
        <v>33</v>
      </c>
      <c r="D2226" t="s">
        <v>33</v>
      </c>
      <c r="E2226">
        <f>VLOOKUP(D2226,Tabelle1!$A$2:$B$9,2,0)</f>
        <v>1</v>
      </c>
      <c r="F2226" t="s">
        <v>55</v>
      </c>
      <c r="G2226" t="s">
        <v>61</v>
      </c>
      <c r="H2226" t="str">
        <f>IF(AND(VLOOKUP(D2226,Tabelle1!$A$2:$C$9,3,0)="Uninf", G2226="yes"),"Uninf-AB",VLOOKUP(D2226,Tabelle1!$A$2:$C$9,3,0))</f>
        <v>Uninf</v>
      </c>
      <c r="I2226" t="str">
        <f t="shared" si="136"/>
        <v>Uninf_Po_1_-</v>
      </c>
      <c r="J2226">
        <v>4</v>
      </c>
      <c r="K2226">
        <v>31</v>
      </c>
      <c r="L2226">
        <v>11</v>
      </c>
      <c r="M2226" t="str">
        <f t="shared" si="137"/>
        <v>re17-11</v>
      </c>
      <c r="N2226">
        <v>11</v>
      </c>
      <c r="O2226">
        <v>0</v>
      </c>
      <c r="P2226">
        <v>59</v>
      </c>
      <c r="Q2226">
        <v>23</v>
      </c>
      <c r="R2226" t="s">
        <v>14</v>
      </c>
      <c r="S2226">
        <v>24</v>
      </c>
      <c r="T2226" s="4" t="s">
        <v>42</v>
      </c>
      <c r="U2226" t="s">
        <v>25</v>
      </c>
      <c r="V2226">
        <v>26.740770173670899</v>
      </c>
      <c r="W2226">
        <f t="shared" si="138"/>
        <v>27</v>
      </c>
      <c r="X2226" t="s">
        <v>59</v>
      </c>
      <c r="Y2226" t="str">
        <f t="shared" si="139"/>
        <v>Po</v>
      </c>
    </row>
    <row r="2227" spans="1:25" x14ac:dyDescent="0.3">
      <c r="A2227">
        <v>2252</v>
      </c>
      <c r="B2227">
        <v>464</v>
      </c>
      <c r="C2227" t="s">
        <v>33</v>
      </c>
      <c r="D2227" t="s">
        <v>33</v>
      </c>
      <c r="E2227">
        <f>VLOOKUP(D2227,Tabelle1!$A$2:$B$9,2,0)</f>
        <v>1</v>
      </c>
      <c r="F2227" t="s">
        <v>55</v>
      </c>
      <c r="G2227" t="s">
        <v>61</v>
      </c>
      <c r="H2227" t="str">
        <f>IF(AND(VLOOKUP(D2227,Tabelle1!$A$2:$C$9,3,0)="Uninf", G2227="yes"),"Uninf-AB",VLOOKUP(D2227,Tabelle1!$A$2:$C$9,3,0))</f>
        <v>Uninf</v>
      </c>
      <c r="I2227" t="str">
        <f t="shared" si="136"/>
        <v>Uninf_Po_1_-</v>
      </c>
      <c r="J2227">
        <v>4</v>
      </c>
      <c r="K2227">
        <v>31</v>
      </c>
      <c r="L2227">
        <v>11</v>
      </c>
      <c r="M2227" t="str">
        <f t="shared" si="137"/>
        <v>re17-11</v>
      </c>
      <c r="N2227">
        <v>11</v>
      </c>
      <c r="O2227">
        <v>0</v>
      </c>
      <c r="P2227">
        <v>59</v>
      </c>
      <c r="Q2227">
        <v>23</v>
      </c>
      <c r="R2227" t="s">
        <v>14</v>
      </c>
      <c r="S2227">
        <v>24</v>
      </c>
      <c r="T2227" s="4" t="s">
        <v>42</v>
      </c>
      <c r="U2227" t="s">
        <v>25</v>
      </c>
      <c r="V2227">
        <v>26.714679628435299</v>
      </c>
      <c r="W2227">
        <f t="shared" si="138"/>
        <v>27</v>
      </c>
      <c r="X2227" t="s">
        <v>59</v>
      </c>
      <c r="Y2227" t="str">
        <f t="shared" si="139"/>
        <v>Po</v>
      </c>
    </row>
    <row r="2228" spans="1:25" x14ac:dyDescent="0.3">
      <c r="A2228">
        <v>2270</v>
      </c>
      <c r="B2228">
        <v>460</v>
      </c>
      <c r="C2228" t="s">
        <v>33</v>
      </c>
      <c r="D2228" t="s">
        <v>33</v>
      </c>
      <c r="E2228">
        <f>VLOOKUP(D2228,Tabelle1!$A$2:$B$9,2,0)</f>
        <v>1</v>
      </c>
      <c r="F2228" t="s">
        <v>55</v>
      </c>
      <c r="G2228" t="s">
        <v>61</v>
      </c>
      <c r="H2228" t="str">
        <f>IF(AND(VLOOKUP(D2228,Tabelle1!$A$2:$C$9,3,0)="Uninf", G2228="yes"),"Uninf-AB",VLOOKUP(D2228,Tabelle1!$A$2:$C$9,3,0))</f>
        <v>Uninf</v>
      </c>
      <c r="I2228" t="str">
        <f t="shared" si="136"/>
        <v>Uninf_Po_1_-</v>
      </c>
      <c r="J2228">
        <v>4</v>
      </c>
      <c r="K2228">
        <v>31</v>
      </c>
      <c r="L2228">
        <v>11</v>
      </c>
      <c r="M2228" t="str">
        <f t="shared" si="137"/>
        <v>re17-11</v>
      </c>
      <c r="N2228">
        <v>11</v>
      </c>
      <c r="O2228">
        <v>0</v>
      </c>
      <c r="P2228">
        <v>59</v>
      </c>
      <c r="Q2228">
        <v>23</v>
      </c>
      <c r="R2228" t="s">
        <v>14</v>
      </c>
      <c r="S2228">
        <v>24</v>
      </c>
      <c r="T2228" s="4" t="s">
        <v>42</v>
      </c>
      <c r="U2228" t="s">
        <v>25</v>
      </c>
      <c r="V2228">
        <v>26.800662507067599</v>
      </c>
      <c r="W2228">
        <f t="shared" si="138"/>
        <v>27</v>
      </c>
      <c r="X2228" t="s">
        <v>59</v>
      </c>
      <c r="Y2228" t="str">
        <f t="shared" si="139"/>
        <v>Po</v>
      </c>
    </row>
    <row r="2229" spans="1:25" x14ac:dyDescent="0.3">
      <c r="A2229">
        <v>2276</v>
      </c>
      <c r="B2229">
        <v>444</v>
      </c>
      <c r="C2229" t="s">
        <v>33</v>
      </c>
      <c r="D2229" t="s">
        <v>33</v>
      </c>
      <c r="E2229">
        <f>VLOOKUP(D2229,Tabelle1!$A$2:$B$9,2,0)</f>
        <v>1</v>
      </c>
      <c r="F2229" t="s">
        <v>55</v>
      </c>
      <c r="G2229" t="s">
        <v>61</v>
      </c>
      <c r="H2229" t="str">
        <f>IF(AND(VLOOKUP(D2229,Tabelle1!$A$2:$C$9,3,0)="Uninf", G2229="yes"),"Uninf-AB",VLOOKUP(D2229,Tabelle1!$A$2:$C$9,3,0))</f>
        <v>Uninf</v>
      </c>
      <c r="I2229" t="str">
        <f t="shared" si="136"/>
        <v>Uninf_Po_1_-</v>
      </c>
      <c r="J2229">
        <v>4</v>
      </c>
      <c r="K2229">
        <v>31</v>
      </c>
      <c r="L2229">
        <v>11</v>
      </c>
      <c r="M2229" t="str">
        <f t="shared" si="137"/>
        <v>re17-11</v>
      </c>
      <c r="N2229">
        <v>11</v>
      </c>
      <c r="O2229">
        <v>0</v>
      </c>
      <c r="P2229">
        <v>59</v>
      </c>
      <c r="Q2229">
        <v>23</v>
      </c>
      <c r="R2229" t="s">
        <v>14</v>
      </c>
      <c r="S2229">
        <v>24</v>
      </c>
      <c r="T2229" s="4" t="s">
        <v>42</v>
      </c>
      <c r="U2229" t="s">
        <v>25</v>
      </c>
      <c r="V2229">
        <v>26.8346826964444</v>
      </c>
      <c r="W2229">
        <f t="shared" si="138"/>
        <v>27</v>
      </c>
      <c r="X2229" t="s">
        <v>59</v>
      </c>
      <c r="Y2229" t="str">
        <f t="shared" si="139"/>
        <v>Po</v>
      </c>
    </row>
    <row r="2230" spans="1:25" x14ac:dyDescent="0.3">
      <c r="A2230">
        <v>2282</v>
      </c>
      <c r="B2230">
        <v>428</v>
      </c>
      <c r="C2230" t="s">
        <v>33</v>
      </c>
      <c r="D2230" t="s">
        <v>33</v>
      </c>
      <c r="E2230">
        <f>VLOOKUP(D2230,Tabelle1!$A$2:$B$9,2,0)</f>
        <v>1</v>
      </c>
      <c r="F2230" t="s">
        <v>55</v>
      </c>
      <c r="G2230" t="s">
        <v>61</v>
      </c>
      <c r="H2230" t="str">
        <f>IF(AND(VLOOKUP(D2230,Tabelle1!$A$2:$C$9,3,0)="Uninf", G2230="yes"),"Uninf-AB",VLOOKUP(D2230,Tabelle1!$A$2:$C$9,3,0))</f>
        <v>Uninf</v>
      </c>
      <c r="I2230" t="str">
        <f t="shared" si="136"/>
        <v>Uninf_Po_1_-</v>
      </c>
      <c r="J2230">
        <v>4</v>
      </c>
      <c r="K2230">
        <v>31</v>
      </c>
      <c r="L2230">
        <v>11</v>
      </c>
      <c r="M2230" t="str">
        <f t="shared" si="137"/>
        <v>re17-11</v>
      </c>
      <c r="N2230">
        <v>11</v>
      </c>
      <c r="O2230">
        <v>0</v>
      </c>
      <c r="P2230">
        <v>59</v>
      </c>
      <c r="Q2230">
        <v>23</v>
      </c>
      <c r="R2230" t="s">
        <v>14</v>
      </c>
      <c r="S2230">
        <v>24</v>
      </c>
      <c r="T2230" s="4" t="s">
        <v>42</v>
      </c>
      <c r="U2230" t="s">
        <v>25</v>
      </c>
      <c r="V2230">
        <v>26.8687028858212</v>
      </c>
      <c r="W2230">
        <f t="shared" si="138"/>
        <v>27</v>
      </c>
      <c r="X2230" t="s">
        <v>59</v>
      </c>
      <c r="Y2230" t="str">
        <f t="shared" si="139"/>
        <v>Po</v>
      </c>
    </row>
    <row r="2231" spans="1:25" x14ac:dyDescent="0.3">
      <c r="A2231">
        <v>2304</v>
      </c>
      <c r="B2231">
        <v>448</v>
      </c>
      <c r="C2231" t="s">
        <v>33</v>
      </c>
      <c r="D2231" t="s">
        <v>33</v>
      </c>
      <c r="E2231">
        <f>VLOOKUP(D2231,Tabelle1!$A$2:$B$9,2,0)</f>
        <v>1</v>
      </c>
      <c r="F2231" t="s">
        <v>55</v>
      </c>
      <c r="G2231" t="s">
        <v>61</v>
      </c>
      <c r="H2231" t="str">
        <f>IF(AND(VLOOKUP(D2231,Tabelle1!$A$2:$C$9,3,0)="Uninf", G2231="yes"),"Uninf-AB",VLOOKUP(D2231,Tabelle1!$A$2:$C$9,3,0))</f>
        <v>Uninf</v>
      </c>
      <c r="I2231" t="str">
        <f t="shared" si="136"/>
        <v>Uninf_Po_1_-</v>
      </c>
      <c r="J2231">
        <v>4</v>
      </c>
      <c r="K2231">
        <v>31</v>
      </c>
      <c r="L2231">
        <v>11</v>
      </c>
      <c r="M2231" t="str">
        <f t="shared" si="137"/>
        <v>re17-11</v>
      </c>
      <c r="N2231">
        <v>11</v>
      </c>
      <c r="O2231">
        <v>0</v>
      </c>
      <c r="P2231">
        <v>59</v>
      </c>
      <c r="Q2231">
        <v>23</v>
      </c>
      <c r="R2231" t="s">
        <v>14</v>
      </c>
      <c r="S2231">
        <v>24</v>
      </c>
      <c r="T2231" s="4" t="s">
        <v>42</v>
      </c>
      <c r="U2231" t="s">
        <v>25</v>
      </c>
      <c r="V2231">
        <v>26.964698620191101</v>
      </c>
      <c r="W2231">
        <f t="shared" si="138"/>
        <v>27</v>
      </c>
      <c r="X2231" t="s">
        <v>59</v>
      </c>
      <c r="Y2231" t="str">
        <f t="shared" si="139"/>
        <v>Po</v>
      </c>
    </row>
    <row r="2232" spans="1:25" x14ac:dyDescent="0.3">
      <c r="A2232">
        <v>2304</v>
      </c>
      <c r="B2232">
        <v>460</v>
      </c>
      <c r="C2232" t="s">
        <v>33</v>
      </c>
      <c r="D2232" t="s">
        <v>33</v>
      </c>
      <c r="E2232">
        <f>VLOOKUP(D2232,Tabelle1!$A$2:$B$9,2,0)</f>
        <v>1</v>
      </c>
      <c r="F2232" t="s">
        <v>55</v>
      </c>
      <c r="G2232" t="s">
        <v>61</v>
      </c>
      <c r="H2232" t="str">
        <f>IF(AND(VLOOKUP(D2232,Tabelle1!$A$2:$C$9,3,0)="Uninf", G2232="yes"),"Uninf-AB",VLOOKUP(D2232,Tabelle1!$A$2:$C$9,3,0))</f>
        <v>Uninf</v>
      </c>
      <c r="I2232" t="str">
        <f t="shared" si="136"/>
        <v>Uninf_Po_1_-</v>
      </c>
      <c r="J2232">
        <v>4</v>
      </c>
      <c r="K2232">
        <v>31</v>
      </c>
      <c r="L2232">
        <v>11</v>
      </c>
      <c r="M2232" t="str">
        <f t="shared" si="137"/>
        <v>re17-11</v>
      </c>
      <c r="N2232">
        <v>11</v>
      </c>
      <c r="O2232">
        <v>0</v>
      </c>
      <c r="P2232">
        <v>59</v>
      </c>
      <c r="Q2232">
        <v>23</v>
      </c>
      <c r="R2232" t="s">
        <v>14</v>
      </c>
      <c r="S2232">
        <v>24</v>
      </c>
      <c r="T2232" s="4" t="s">
        <v>42</v>
      </c>
      <c r="U2232" t="s">
        <v>25</v>
      </c>
      <c r="V2232">
        <v>26.960313795782501</v>
      </c>
      <c r="W2232">
        <f t="shared" si="138"/>
        <v>27</v>
      </c>
      <c r="X2232" t="s">
        <v>59</v>
      </c>
      <c r="Y2232" t="str">
        <f t="shared" si="139"/>
        <v>Po</v>
      </c>
    </row>
    <row r="2233" spans="1:25" x14ac:dyDescent="0.3">
      <c r="A2233">
        <v>2322</v>
      </c>
      <c r="B2233">
        <v>456</v>
      </c>
      <c r="C2233" t="s">
        <v>33</v>
      </c>
      <c r="D2233" t="s">
        <v>33</v>
      </c>
      <c r="E2233">
        <f>VLOOKUP(D2233,Tabelle1!$A$2:$B$9,2,0)</f>
        <v>1</v>
      </c>
      <c r="F2233" t="s">
        <v>55</v>
      </c>
      <c r="G2233" t="s">
        <v>61</v>
      </c>
      <c r="H2233" t="str">
        <f>IF(AND(VLOOKUP(D2233,Tabelle1!$A$2:$C$9,3,0)="Uninf", G2233="yes"),"Uninf-AB",VLOOKUP(D2233,Tabelle1!$A$2:$C$9,3,0))</f>
        <v>Uninf</v>
      </c>
      <c r="I2233" t="str">
        <f t="shared" si="136"/>
        <v>Uninf_Po_1_-</v>
      </c>
      <c r="J2233">
        <v>4</v>
      </c>
      <c r="K2233">
        <v>31</v>
      </c>
      <c r="L2233">
        <v>11</v>
      </c>
      <c r="M2233" t="str">
        <f t="shared" si="137"/>
        <v>re17-11</v>
      </c>
      <c r="N2233">
        <v>11</v>
      </c>
      <c r="O2233">
        <v>0</v>
      </c>
      <c r="P2233">
        <v>59</v>
      </c>
      <c r="Q2233">
        <v>23</v>
      </c>
      <c r="R2233" t="s">
        <v>14</v>
      </c>
      <c r="S2233">
        <v>24</v>
      </c>
      <c r="T2233" s="4" t="s">
        <v>42</v>
      </c>
      <c r="U2233" t="s">
        <v>25</v>
      </c>
      <c r="V2233">
        <v>27.046296674414801</v>
      </c>
      <c r="W2233">
        <f t="shared" si="138"/>
        <v>27</v>
      </c>
      <c r="X2233" t="s">
        <v>59</v>
      </c>
      <c r="Y2233" t="str">
        <f t="shared" si="139"/>
        <v>Po</v>
      </c>
    </row>
    <row r="2234" spans="1:25" x14ac:dyDescent="0.3">
      <c r="A2234">
        <v>2318</v>
      </c>
      <c r="B2234">
        <v>438</v>
      </c>
      <c r="C2234" t="s">
        <v>33</v>
      </c>
      <c r="D2234" t="s">
        <v>33</v>
      </c>
      <c r="E2234">
        <f>VLOOKUP(D2234,Tabelle1!$A$2:$B$9,2,0)</f>
        <v>1</v>
      </c>
      <c r="F2234" t="s">
        <v>55</v>
      </c>
      <c r="G2234" t="s">
        <v>61</v>
      </c>
      <c r="H2234" t="str">
        <f>IF(AND(VLOOKUP(D2234,Tabelle1!$A$2:$C$9,3,0)="Uninf", G2234="yes"),"Uninf-AB",VLOOKUP(D2234,Tabelle1!$A$2:$C$9,3,0))</f>
        <v>Uninf</v>
      </c>
      <c r="I2234" t="str">
        <f t="shared" si="136"/>
        <v>Uninf_Po_1_-</v>
      </c>
      <c r="J2234">
        <v>4</v>
      </c>
      <c r="K2234">
        <v>31</v>
      </c>
      <c r="L2234">
        <v>11</v>
      </c>
      <c r="M2234" t="str">
        <f t="shared" si="137"/>
        <v>re17-11</v>
      </c>
      <c r="N2234">
        <v>11</v>
      </c>
      <c r="O2234">
        <v>0</v>
      </c>
      <c r="P2234">
        <v>59</v>
      </c>
      <c r="Q2234">
        <v>23</v>
      </c>
      <c r="R2234" t="s">
        <v>14</v>
      </c>
      <c r="S2234">
        <v>24</v>
      </c>
      <c r="T2234" s="4" t="s">
        <v>42</v>
      </c>
      <c r="U2234" t="s">
        <v>25</v>
      </c>
      <c r="V2234">
        <v>27.034091406472999</v>
      </c>
      <c r="W2234">
        <f t="shared" si="138"/>
        <v>27</v>
      </c>
      <c r="X2234" t="s">
        <v>59</v>
      </c>
      <c r="Y2234" t="str">
        <f t="shared" si="139"/>
        <v>Po</v>
      </c>
    </row>
    <row r="2235" spans="1:25" x14ac:dyDescent="0.3">
      <c r="A2235">
        <v>2338</v>
      </c>
      <c r="B2235">
        <v>460</v>
      </c>
      <c r="C2235" t="s">
        <v>33</v>
      </c>
      <c r="D2235" t="s">
        <v>33</v>
      </c>
      <c r="E2235">
        <f>VLOOKUP(D2235,Tabelle1!$A$2:$B$9,2,0)</f>
        <v>1</v>
      </c>
      <c r="F2235" t="s">
        <v>55</v>
      </c>
      <c r="G2235" t="s">
        <v>61</v>
      </c>
      <c r="H2235" t="str">
        <f>IF(AND(VLOOKUP(D2235,Tabelle1!$A$2:$C$9,3,0)="Uninf", G2235="yes"),"Uninf-AB",VLOOKUP(D2235,Tabelle1!$A$2:$C$9,3,0))</f>
        <v>Uninf</v>
      </c>
      <c r="I2235" t="str">
        <f t="shared" si="136"/>
        <v>Uninf_Po_1_-</v>
      </c>
      <c r="J2235">
        <v>4</v>
      </c>
      <c r="K2235">
        <v>31</v>
      </c>
      <c r="L2235">
        <v>11</v>
      </c>
      <c r="M2235" t="str">
        <f t="shared" si="137"/>
        <v>re17-11</v>
      </c>
      <c r="N2235">
        <v>11</v>
      </c>
      <c r="O2235">
        <v>0</v>
      </c>
      <c r="P2235">
        <v>59</v>
      </c>
      <c r="Q2235">
        <v>23</v>
      </c>
      <c r="R2235" t="s">
        <v>14</v>
      </c>
      <c r="S2235">
        <v>24</v>
      </c>
      <c r="T2235" s="4" t="s">
        <v>42</v>
      </c>
      <c r="U2235" t="s">
        <v>25</v>
      </c>
      <c r="V2235">
        <v>27.119965084497402</v>
      </c>
      <c r="W2235">
        <f t="shared" si="138"/>
        <v>27</v>
      </c>
      <c r="X2235" t="s">
        <v>59</v>
      </c>
      <c r="Y2235" t="str">
        <f t="shared" si="139"/>
        <v>Po</v>
      </c>
    </row>
    <row r="2236" spans="1:25" x14ac:dyDescent="0.3">
      <c r="A2236">
        <v>2366</v>
      </c>
      <c r="B2236">
        <v>456</v>
      </c>
      <c r="C2236" t="s">
        <v>33</v>
      </c>
      <c r="D2236" t="s">
        <v>33</v>
      </c>
      <c r="E2236">
        <f>VLOOKUP(D2236,Tabelle1!$A$2:$B$9,2,0)</f>
        <v>1</v>
      </c>
      <c r="F2236" t="s">
        <v>55</v>
      </c>
      <c r="G2236" t="s">
        <v>61</v>
      </c>
      <c r="H2236" t="str">
        <f>IF(AND(VLOOKUP(D2236,Tabelle1!$A$2:$C$9,3,0)="Uninf", G2236="yes"),"Uninf-AB",VLOOKUP(D2236,Tabelle1!$A$2:$C$9,3,0))</f>
        <v>Uninf</v>
      </c>
      <c r="I2236" t="str">
        <f t="shared" si="136"/>
        <v>Uninf_Po_1_-</v>
      </c>
      <c r="J2236">
        <v>4</v>
      </c>
      <c r="K2236">
        <v>31</v>
      </c>
      <c r="L2236">
        <v>11</v>
      </c>
      <c r="M2236" t="str">
        <f t="shared" si="137"/>
        <v>re17-11</v>
      </c>
      <c r="N2236">
        <v>11</v>
      </c>
      <c r="O2236">
        <v>0</v>
      </c>
      <c r="P2236">
        <v>59</v>
      </c>
      <c r="Q2236">
        <v>23</v>
      </c>
      <c r="R2236" t="s">
        <v>14</v>
      </c>
      <c r="S2236">
        <v>24</v>
      </c>
      <c r="T2236" s="4" t="s">
        <v>42</v>
      </c>
      <c r="U2236" t="s">
        <v>25</v>
      </c>
      <c r="V2236">
        <v>27.252904224516499</v>
      </c>
      <c r="W2236">
        <f t="shared" si="138"/>
        <v>27</v>
      </c>
      <c r="X2236" t="s">
        <v>59</v>
      </c>
      <c r="Y2236" t="str">
        <f t="shared" si="139"/>
        <v>Po</v>
      </c>
    </row>
    <row r="2237" spans="1:25" x14ac:dyDescent="0.3">
      <c r="A2237">
        <v>2366</v>
      </c>
      <c r="B2237">
        <v>442</v>
      </c>
      <c r="C2237" t="s">
        <v>33</v>
      </c>
      <c r="D2237" t="s">
        <v>33</v>
      </c>
      <c r="E2237">
        <f>VLOOKUP(D2237,Tabelle1!$A$2:$B$9,2,0)</f>
        <v>1</v>
      </c>
      <c r="F2237" t="s">
        <v>55</v>
      </c>
      <c r="G2237" t="s">
        <v>61</v>
      </c>
      <c r="H2237" t="str">
        <f>IF(AND(VLOOKUP(D2237,Tabelle1!$A$2:$C$9,3,0)="Uninf", G2237="yes"),"Uninf-AB",VLOOKUP(D2237,Tabelle1!$A$2:$C$9,3,0))</f>
        <v>Uninf</v>
      </c>
      <c r="I2237" t="str">
        <f t="shared" si="136"/>
        <v>Uninf_Po_1_-</v>
      </c>
      <c r="J2237">
        <v>4</v>
      </c>
      <c r="K2237">
        <v>31</v>
      </c>
      <c r="L2237">
        <v>11</v>
      </c>
      <c r="M2237" t="str">
        <f t="shared" si="137"/>
        <v>re17-11</v>
      </c>
      <c r="N2237">
        <v>11</v>
      </c>
      <c r="O2237">
        <v>0</v>
      </c>
      <c r="P2237">
        <v>59</v>
      </c>
      <c r="Q2237">
        <v>23</v>
      </c>
      <c r="R2237" t="s">
        <v>14</v>
      </c>
      <c r="S2237">
        <v>24</v>
      </c>
      <c r="T2237" s="4" t="s">
        <v>42</v>
      </c>
      <c r="U2237" t="s">
        <v>25</v>
      </c>
      <c r="V2237">
        <v>27.258019852993201</v>
      </c>
      <c r="W2237">
        <f t="shared" si="138"/>
        <v>27</v>
      </c>
      <c r="X2237" t="s">
        <v>59</v>
      </c>
      <c r="Y2237" t="str">
        <f t="shared" si="139"/>
        <v>Po</v>
      </c>
    </row>
    <row r="2238" spans="1:25" x14ac:dyDescent="0.3">
      <c r="A2238">
        <v>302</v>
      </c>
      <c r="B2238">
        <v>1190</v>
      </c>
      <c r="C2238" t="s">
        <v>35</v>
      </c>
      <c r="D2238" t="s">
        <v>33</v>
      </c>
      <c r="E2238">
        <f>VLOOKUP(D2238,Tabelle1!$A$2:$B$9,2,0)</f>
        <v>1</v>
      </c>
      <c r="F2238" t="s">
        <v>55</v>
      </c>
      <c r="G2238" t="s">
        <v>62</v>
      </c>
      <c r="H2238" t="str">
        <f>IF(AND(VLOOKUP(D2238,Tabelle1!$A$2:$C$9,3,0)="Uninf", G2238="yes"),"Uninf-AB",VLOOKUP(D2238,Tabelle1!$A$2:$C$9,3,0))</f>
        <v>Uninf-AB</v>
      </c>
      <c r="I2238" t="str">
        <f t="shared" si="136"/>
        <v>Uninf-AB_Po_1_-</v>
      </c>
      <c r="J2238">
        <v>1</v>
      </c>
      <c r="K2238">
        <v>2</v>
      </c>
      <c r="L2238">
        <v>1</v>
      </c>
      <c r="M2238" t="str">
        <f t="shared" si="137"/>
        <v>re17-1</v>
      </c>
      <c r="N2238">
        <v>15</v>
      </c>
      <c r="O2238">
        <v>0</v>
      </c>
      <c r="P2238">
        <v>54</v>
      </c>
      <c r="Q2238">
        <v>25.4</v>
      </c>
      <c r="R2238" t="s">
        <v>14</v>
      </c>
      <c r="S2238">
        <v>24</v>
      </c>
      <c r="T2238" s="4" t="s">
        <v>42</v>
      </c>
      <c r="U2238" t="s">
        <v>15</v>
      </c>
      <c r="V2238">
        <v>18.014706978867999</v>
      </c>
      <c r="W2238">
        <f t="shared" si="138"/>
        <v>18</v>
      </c>
      <c r="X2238" t="s">
        <v>59</v>
      </c>
      <c r="Y2238" t="str">
        <f t="shared" si="139"/>
        <v>Po</v>
      </c>
    </row>
    <row r="2239" spans="1:25" x14ac:dyDescent="0.3">
      <c r="A2239">
        <v>294</v>
      </c>
      <c r="B2239">
        <v>1212</v>
      </c>
      <c r="C2239" t="s">
        <v>35</v>
      </c>
      <c r="D2239" t="s">
        <v>33</v>
      </c>
      <c r="E2239">
        <f>VLOOKUP(D2239,Tabelle1!$A$2:$B$9,2,0)</f>
        <v>1</v>
      </c>
      <c r="F2239" t="s">
        <v>55</v>
      </c>
      <c r="G2239" t="s">
        <v>62</v>
      </c>
      <c r="H2239" t="str">
        <f>IF(AND(VLOOKUP(D2239,Tabelle1!$A$2:$C$9,3,0)="Uninf", G2239="yes"),"Uninf-AB",VLOOKUP(D2239,Tabelle1!$A$2:$C$9,3,0))</f>
        <v>Uninf-AB</v>
      </c>
      <c r="I2239" t="str">
        <f t="shared" si="136"/>
        <v>Uninf-AB_Po_1_-</v>
      </c>
      <c r="J2239">
        <v>1</v>
      </c>
      <c r="K2239">
        <v>2</v>
      </c>
      <c r="L2239">
        <v>1</v>
      </c>
      <c r="M2239" t="str">
        <f t="shared" si="137"/>
        <v>re17-1</v>
      </c>
      <c r="N2239">
        <v>15</v>
      </c>
      <c r="O2239">
        <v>0</v>
      </c>
      <c r="P2239">
        <v>54</v>
      </c>
      <c r="Q2239">
        <v>25.4</v>
      </c>
      <c r="R2239" t="s">
        <v>14</v>
      </c>
      <c r="S2239">
        <v>24</v>
      </c>
      <c r="T2239" s="4" t="s">
        <v>42</v>
      </c>
      <c r="U2239" t="s">
        <v>15</v>
      </c>
      <c r="V2239">
        <v>17.974558641025101</v>
      </c>
      <c r="W2239">
        <f t="shared" si="138"/>
        <v>18</v>
      </c>
      <c r="X2239" t="s">
        <v>59</v>
      </c>
      <c r="Y2239" t="str">
        <f t="shared" si="139"/>
        <v>Po</v>
      </c>
    </row>
    <row r="2240" spans="1:25" x14ac:dyDescent="0.3">
      <c r="A2240">
        <v>308</v>
      </c>
      <c r="B2240">
        <v>1212</v>
      </c>
      <c r="C2240" t="s">
        <v>35</v>
      </c>
      <c r="D2240" t="s">
        <v>33</v>
      </c>
      <c r="E2240">
        <f>VLOOKUP(D2240,Tabelle1!$A$2:$B$9,2,0)</f>
        <v>1</v>
      </c>
      <c r="F2240" t="s">
        <v>55</v>
      </c>
      <c r="G2240" t="s">
        <v>62</v>
      </c>
      <c r="H2240" t="str">
        <f>IF(AND(VLOOKUP(D2240,Tabelle1!$A$2:$C$9,3,0)="Uninf", G2240="yes"),"Uninf-AB",VLOOKUP(D2240,Tabelle1!$A$2:$C$9,3,0))</f>
        <v>Uninf-AB</v>
      </c>
      <c r="I2240" t="str">
        <f t="shared" si="136"/>
        <v>Uninf-AB_Po_1_-</v>
      </c>
      <c r="J2240">
        <v>1</v>
      </c>
      <c r="K2240">
        <v>2</v>
      </c>
      <c r="L2240">
        <v>1</v>
      </c>
      <c r="M2240" t="str">
        <f t="shared" si="137"/>
        <v>re17-1</v>
      </c>
      <c r="N2240">
        <v>15</v>
      </c>
      <c r="O2240">
        <v>0</v>
      </c>
      <c r="P2240">
        <v>54</v>
      </c>
      <c r="Q2240">
        <v>25.4</v>
      </c>
      <c r="R2240" t="s">
        <v>14</v>
      </c>
      <c r="S2240">
        <v>24</v>
      </c>
      <c r="T2240" s="4" t="s">
        <v>42</v>
      </c>
      <c r="U2240" t="s">
        <v>15</v>
      </c>
      <c r="V2240">
        <v>18.037154056293399</v>
      </c>
      <c r="W2240">
        <f t="shared" si="138"/>
        <v>18</v>
      </c>
      <c r="X2240" t="s">
        <v>59</v>
      </c>
      <c r="Y2240" t="str">
        <f t="shared" si="139"/>
        <v>Po</v>
      </c>
    </row>
    <row r="2241" spans="1:25" x14ac:dyDescent="0.3">
      <c r="A2241">
        <v>300</v>
      </c>
      <c r="B2241">
        <v>1210</v>
      </c>
      <c r="C2241" t="s">
        <v>35</v>
      </c>
      <c r="D2241" t="s">
        <v>33</v>
      </c>
      <c r="E2241">
        <f>VLOOKUP(D2241,Tabelle1!$A$2:$B$9,2,0)</f>
        <v>1</v>
      </c>
      <c r="F2241" t="s">
        <v>55</v>
      </c>
      <c r="G2241" t="s">
        <v>62</v>
      </c>
      <c r="H2241" t="str">
        <f>IF(AND(VLOOKUP(D2241,Tabelle1!$A$2:$C$9,3,0)="Uninf", G2241="yes"),"Uninf-AB",VLOOKUP(D2241,Tabelle1!$A$2:$C$9,3,0))</f>
        <v>Uninf-AB</v>
      </c>
      <c r="I2241" t="str">
        <f t="shared" si="136"/>
        <v>Uninf-AB_Po_1_-</v>
      </c>
      <c r="J2241">
        <v>1</v>
      </c>
      <c r="K2241">
        <v>2</v>
      </c>
      <c r="L2241">
        <v>1</v>
      </c>
      <c r="M2241" t="str">
        <f t="shared" si="137"/>
        <v>re17-1</v>
      </c>
      <c r="N2241">
        <v>15</v>
      </c>
      <c r="O2241">
        <v>0</v>
      </c>
      <c r="P2241">
        <v>54</v>
      </c>
      <c r="Q2241">
        <v>25.4</v>
      </c>
      <c r="R2241" t="s">
        <v>14</v>
      </c>
      <c r="S2241">
        <v>24</v>
      </c>
      <c r="T2241" s="4" t="s">
        <v>42</v>
      </c>
      <c r="U2241" t="s">
        <v>15</v>
      </c>
      <c r="V2241">
        <v>18.001783386579401</v>
      </c>
      <c r="W2241">
        <f t="shared" si="138"/>
        <v>18</v>
      </c>
      <c r="X2241" t="s">
        <v>59</v>
      </c>
      <c r="Y2241" t="str">
        <f t="shared" si="139"/>
        <v>Po</v>
      </c>
    </row>
    <row r="2242" spans="1:25" x14ac:dyDescent="0.3">
      <c r="A2242">
        <v>310</v>
      </c>
      <c r="B2242">
        <v>1206</v>
      </c>
      <c r="C2242" t="s">
        <v>35</v>
      </c>
      <c r="D2242" t="s">
        <v>33</v>
      </c>
      <c r="E2242">
        <f>VLOOKUP(D2242,Tabelle1!$A$2:$B$9,2,0)</f>
        <v>1</v>
      </c>
      <c r="F2242" t="s">
        <v>55</v>
      </c>
      <c r="G2242" t="s">
        <v>62</v>
      </c>
      <c r="H2242" t="str">
        <f>IF(AND(VLOOKUP(D2242,Tabelle1!$A$2:$C$9,3,0)="Uninf", G2242="yes"),"Uninf-AB",VLOOKUP(D2242,Tabelle1!$A$2:$C$9,3,0))</f>
        <v>Uninf-AB</v>
      </c>
      <c r="I2242" t="str">
        <f t="shared" si="136"/>
        <v>Uninf-AB_Po_1_-</v>
      </c>
      <c r="J2242">
        <v>1</v>
      </c>
      <c r="K2242">
        <v>2</v>
      </c>
      <c r="L2242">
        <v>1</v>
      </c>
      <c r="M2242" t="str">
        <f t="shared" si="137"/>
        <v>re17-1</v>
      </c>
      <c r="N2242">
        <v>15</v>
      </c>
      <c r="O2242">
        <v>0</v>
      </c>
      <c r="P2242">
        <v>54</v>
      </c>
      <c r="Q2242">
        <v>25.4</v>
      </c>
      <c r="R2242" t="s">
        <v>14</v>
      </c>
      <c r="S2242">
        <v>24</v>
      </c>
      <c r="T2242" s="4" t="s">
        <v>42</v>
      </c>
      <c r="U2242" t="s">
        <v>15</v>
      </c>
      <c r="V2242">
        <v>18.047290675506801</v>
      </c>
      <c r="W2242">
        <f t="shared" si="138"/>
        <v>18</v>
      </c>
      <c r="X2242" t="s">
        <v>59</v>
      </c>
      <c r="Y2242" t="str">
        <f t="shared" si="139"/>
        <v>Po</v>
      </c>
    </row>
    <row r="2243" spans="1:25" x14ac:dyDescent="0.3">
      <c r="A2243">
        <v>318</v>
      </c>
      <c r="B2243">
        <v>1200</v>
      </c>
      <c r="C2243" t="s">
        <v>35</v>
      </c>
      <c r="D2243" t="s">
        <v>33</v>
      </c>
      <c r="E2243">
        <f>VLOOKUP(D2243,Tabelle1!$A$2:$B$9,2,0)</f>
        <v>1</v>
      </c>
      <c r="F2243" t="s">
        <v>55</v>
      </c>
      <c r="G2243" t="s">
        <v>62</v>
      </c>
      <c r="H2243" t="str">
        <f>IF(AND(VLOOKUP(D2243,Tabelle1!$A$2:$C$9,3,0)="Uninf", G2243="yes"),"Uninf-AB",VLOOKUP(D2243,Tabelle1!$A$2:$C$9,3,0))</f>
        <v>Uninf-AB</v>
      </c>
      <c r="I2243" t="str">
        <f t="shared" ref="I2243:I2306" si="140">H2243&amp;"_"&amp;Y2243&amp;"_"&amp;E2243&amp;"_"&amp;F2243</f>
        <v>Uninf-AB_Po_1_-</v>
      </c>
      <c r="J2243">
        <v>1</v>
      </c>
      <c r="K2243">
        <v>2</v>
      </c>
      <c r="L2243">
        <v>1</v>
      </c>
      <c r="M2243" t="str">
        <f t="shared" ref="M2243:M2306" si="141">D2243&amp;F2243&amp;L2243</f>
        <v>re17-1</v>
      </c>
      <c r="N2243">
        <v>15</v>
      </c>
      <c r="O2243">
        <v>0</v>
      </c>
      <c r="P2243">
        <v>54</v>
      </c>
      <c r="Q2243">
        <v>25.4</v>
      </c>
      <c r="R2243" t="s">
        <v>14</v>
      </c>
      <c r="S2243">
        <v>24</v>
      </c>
      <c r="T2243" s="4" t="s">
        <v>42</v>
      </c>
      <c r="U2243" t="s">
        <v>15</v>
      </c>
      <c r="V2243">
        <v>18.0842539012637</v>
      </c>
      <c r="W2243">
        <f t="shared" ref="W2243:W2306" si="142">ROUND(V2243,0)</f>
        <v>18</v>
      </c>
      <c r="X2243" t="s">
        <v>59</v>
      </c>
      <c r="Y2243" t="str">
        <f t="shared" ref="Y2243:Y2306" si="143">MID(X2243,1,2)</f>
        <v>Po</v>
      </c>
    </row>
    <row r="2244" spans="1:25" x14ac:dyDescent="0.3">
      <c r="A2244">
        <v>316</v>
      </c>
      <c r="B2244">
        <v>1194</v>
      </c>
      <c r="C2244" t="s">
        <v>35</v>
      </c>
      <c r="D2244" t="s">
        <v>33</v>
      </c>
      <c r="E2244">
        <f>VLOOKUP(D2244,Tabelle1!$A$2:$B$9,2,0)</f>
        <v>1</v>
      </c>
      <c r="F2244" t="s">
        <v>55</v>
      </c>
      <c r="G2244" t="s">
        <v>62</v>
      </c>
      <c r="H2244" t="str">
        <f>IF(AND(VLOOKUP(D2244,Tabelle1!$A$2:$C$9,3,0)="Uninf", G2244="yes"),"Uninf-AB",VLOOKUP(D2244,Tabelle1!$A$2:$C$9,3,0))</f>
        <v>Uninf-AB</v>
      </c>
      <c r="I2244" t="str">
        <f t="shared" si="140"/>
        <v>Uninf-AB_Po_1_-</v>
      </c>
      <c r="J2244">
        <v>1</v>
      </c>
      <c r="K2244">
        <v>2</v>
      </c>
      <c r="L2244">
        <v>1</v>
      </c>
      <c r="M2244" t="str">
        <f t="shared" si="141"/>
        <v>re17-1</v>
      </c>
      <c r="N2244">
        <v>15</v>
      </c>
      <c r="O2244">
        <v>0</v>
      </c>
      <c r="P2244">
        <v>54</v>
      </c>
      <c r="Q2244">
        <v>25.4</v>
      </c>
      <c r="R2244" t="s">
        <v>14</v>
      </c>
      <c r="S2244">
        <v>24</v>
      </c>
      <c r="T2244" s="4" t="s">
        <v>42</v>
      </c>
      <c r="U2244" t="s">
        <v>15</v>
      </c>
      <c r="V2244">
        <v>18.0765061161147</v>
      </c>
      <c r="W2244">
        <f t="shared" si="142"/>
        <v>18</v>
      </c>
      <c r="X2244" t="s">
        <v>59</v>
      </c>
      <c r="Y2244" t="str">
        <f t="shared" si="143"/>
        <v>Po</v>
      </c>
    </row>
    <row r="2245" spans="1:25" x14ac:dyDescent="0.3">
      <c r="A2245">
        <v>298</v>
      </c>
      <c r="B2245">
        <v>1238</v>
      </c>
      <c r="C2245" t="s">
        <v>35</v>
      </c>
      <c r="D2245" t="s">
        <v>33</v>
      </c>
      <c r="E2245">
        <f>VLOOKUP(D2245,Tabelle1!$A$2:$B$9,2,0)</f>
        <v>1</v>
      </c>
      <c r="F2245" t="s">
        <v>55</v>
      </c>
      <c r="G2245" t="s">
        <v>62</v>
      </c>
      <c r="H2245" t="str">
        <f>IF(AND(VLOOKUP(D2245,Tabelle1!$A$2:$C$9,3,0)="Uninf", G2245="yes"),"Uninf-AB",VLOOKUP(D2245,Tabelle1!$A$2:$C$9,3,0))</f>
        <v>Uninf-AB</v>
      </c>
      <c r="I2245" t="str">
        <f t="shared" si="140"/>
        <v>Uninf-AB_Po_1_-</v>
      </c>
      <c r="J2245">
        <v>1</v>
      </c>
      <c r="K2245">
        <v>2</v>
      </c>
      <c r="L2245">
        <v>1</v>
      </c>
      <c r="M2245" t="str">
        <f t="shared" si="141"/>
        <v>re17-1</v>
      </c>
      <c r="N2245">
        <v>15</v>
      </c>
      <c r="O2245">
        <v>0</v>
      </c>
      <c r="P2245">
        <v>54</v>
      </c>
      <c r="Q2245">
        <v>25.4</v>
      </c>
      <c r="R2245" t="s">
        <v>14</v>
      </c>
      <c r="S2245">
        <v>24</v>
      </c>
      <c r="T2245" s="4" t="s">
        <v>42</v>
      </c>
      <c r="U2245" t="s">
        <v>15</v>
      </c>
      <c r="V2245">
        <v>17.987267238247899</v>
      </c>
      <c r="W2245">
        <f t="shared" si="142"/>
        <v>18</v>
      </c>
      <c r="X2245" t="s">
        <v>59</v>
      </c>
      <c r="Y2245" t="str">
        <f t="shared" si="143"/>
        <v>Po</v>
      </c>
    </row>
    <row r="2246" spans="1:25" x14ac:dyDescent="0.3">
      <c r="A2246">
        <v>298</v>
      </c>
      <c r="B2246">
        <v>1244</v>
      </c>
      <c r="C2246" t="s">
        <v>35</v>
      </c>
      <c r="D2246" t="s">
        <v>33</v>
      </c>
      <c r="E2246">
        <f>VLOOKUP(D2246,Tabelle1!$A$2:$B$9,2,0)</f>
        <v>1</v>
      </c>
      <c r="F2246" t="s">
        <v>55</v>
      </c>
      <c r="G2246" t="s">
        <v>62</v>
      </c>
      <c r="H2246" t="str">
        <f>IF(AND(VLOOKUP(D2246,Tabelle1!$A$2:$C$9,3,0)="Uninf", G2246="yes"),"Uninf-AB",VLOOKUP(D2246,Tabelle1!$A$2:$C$9,3,0))</f>
        <v>Uninf-AB</v>
      </c>
      <c r="I2246" t="str">
        <f t="shared" si="140"/>
        <v>Uninf-AB_Po_1_-</v>
      </c>
      <c r="J2246">
        <v>1</v>
      </c>
      <c r="K2246">
        <v>2</v>
      </c>
      <c r="L2246">
        <v>1</v>
      </c>
      <c r="M2246" t="str">
        <f t="shared" si="141"/>
        <v>re17-1</v>
      </c>
      <c r="N2246">
        <v>15</v>
      </c>
      <c r="O2246">
        <v>0</v>
      </c>
      <c r="P2246">
        <v>54</v>
      </c>
      <c r="Q2246">
        <v>25.4</v>
      </c>
      <c r="R2246" t="s">
        <v>14</v>
      </c>
      <c r="S2246">
        <v>24</v>
      </c>
      <c r="T2246" s="4" t="s">
        <v>42</v>
      </c>
      <c r="U2246" t="s">
        <v>15</v>
      </c>
      <c r="V2246">
        <v>17.9860728212157</v>
      </c>
      <c r="W2246">
        <f t="shared" si="142"/>
        <v>18</v>
      </c>
      <c r="X2246" t="s">
        <v>59</v>
      </c>
      <c r="Y2246" t="str">
        <f t="shared" si="143"/>
        <v>Po</v>
      </c>
    </row>
    <row r="2247" spans="1:25" x14ac:dyDescent="0.3">
      <c r="A2247">
        <v>314</v>
      </c>
      <c r="B2247">
        <v>1248</v>
      </c>
      <c r="C2247" t="s">
        <v>35</v>
      </c>
      <c r="D2247" t="s">
        <v>33</v>
      </c>
      <c r="E2247">
        <f>VLOOKUP(D2247,Tabelle1!$A$2:$B$9,2,0)</f>
        <v>1</v>
      </c>
      <c r="F2247" t="s">
        <v>55</v>
      </c>
      <c r="G2247" t="s">
        <v>62</v>
      </c>
      <c r="H2247" t="str">
        <f>IF(AND(VLOOKUP(D2247,Tabelle1!$A$2:$C$9,3,0)="Uninf", G2247="yes"),"Uninf-AB",VLOOKUP(D2247,Tabelle1!$A$2:$C$9,3,0))</f>
        <v>Uninf-AB</v>
      </c>
      <c r="I2247" t="str">
        <f t="shared" si="140"/>
        <v>Uninf-AB_Po_1_-</v>
      </c>
      <c r="J2247">
        <v>1</v>
      </c>
      <c r="K2247">
        <v>2</v>
      </c>
      <c r="L2247">
        <v>1</v>
      </c>
      <c r="M2247" t="str">
        <f t="shared" si="141"/>
        <v>re17-1</v>
      </c>
      <c r="N2247">
        <v>15</v>
      </c>
      <c r="O2247">
        <v>0</v>
      </c>
      <c r="P2247">
        <v>54</v>
      </c>
      <c r="Q2247">
        <v>25.4</v>
      </c>
      <c r="R2247" t="s">
        <v>14</v>
      </c>
      <c r="S2247">
        <v>24</v>
      </c>
      <c r="T2247" s="4" t="s">
        <v>42</v>
      </c>
      <c r="U2247" t="s">
        <v>15</v>
      </c>
      <c r="V2247">
        <v>18.056814160643601</v>
      </c>
      <c r="W2247">
        <f t="shared" si="142"/>
        <v>18</v>
      </c>
      <c r="X2247" t="s">
        <v>59</v>
      </c>
      <c r="Y2247" t="str">
        <f t="shared" si="143"/>
        <v>Po</v>
      </c>
    </row>
    <row r="2248" spans="1:25" x14ac:dyDescent="0.3">
      <c r="A2248">
        <v>328</v>
      </c>
      <c r="B2248">
        <v>1250</v>
      </c>
      <c r="C2248" t="s">
        <v>35</v>
      </c>
      <c r="D2248" t="s">
        <v>33</v>
      </c>
      <c r="E2248">
        <f>VLOOKUP(D2248,Tabelle1!$A$2:$B$9,2,0)</f>
        <v>1</v>
      </c>
      <c r="F2248" t="s">
        <v>55</v>
      </c>
      <c r="G2248" t="s">
        <v>62</v>
      </c>
      <c r="H2248" t="str">
        <f>IF(AND(VLOOKUP(D2248,Tabelle1!$A$2:$C$9,3,0)="Uninf", G2248="yes"),"Uninf-AB",VLOOKUP(D2248,Tabelle1!$A$2:$C$9,3,0))</f>
        <v>Uninf-AB</v>
      </c>
      <c r="I2248" t="str">
        <f t="shared" si="140"/>
        <v>Uninf-AB_Po_1_-</v>
      </c>
      <c r="J2248">
        <v>1</v>
      </c>
      <c r="K2248">
        <v>2</v>
      </c>
      <c r="L2248">
        <v>1</v>
      </c>
      <c r="M2248" t="str">
        <f t="shared" si="141"/>
        <v>re17-1</v>
      </c>
      <c r="N2248">
        <v>15</v>
      </c>
      <c r="O2248">
        <v>0</v>
      </c>
      <c r="P2248">
        <v>54</v>
      </c>
      <c r="Q2248">
        <v>25.4</v>
      </c>
      <c r="R2248" t="s">
        <v>14</v>
      </c>
      <c r="S2248">
        <v>24</v>
      </c>
      <c r="T2248" s="4" t="s">
        <v>42</v>
      </c>
      <c r="U2248" t="s">
        <v>15</v>
      </c>
      <c r="V2248">
        <v>18.119011436901101</v>
      </c>
      <c r="W2248">
        <f t="shared" si="142"/>
        <v>18</v>
      </c>
      <c r="X2248" t="s">
        <v>59</v>
      </c>
      <c r="Y2248" t="str">
        <f t="shared" si="143"/>
        <v>Po</v>
      </c>
    </row>
    <row r="2249" spans="1:25" x14ac:dyDescent="0.3">
      <c r="A2249">
        <v>338</v>
      </c>
      <c r="B2249">
        <v>1256</v>
      </c>
      <c r="C2249" t="s">
        <v>35</v>
      </c>
      <c r="D2249" t="s">
        <v>33</v>
      </c>
      <c r="E2249">
        <f>VLOOKUP(D2249,Tabelle1!$A$2:$B$9,2,0)</f>
        <v>1</v>
      </c>
      <c r="F2249" t="s">
        <v>55</v>
      </c>
      <c r="G2249" t="s">
        <v>62</v>
      </c>
      <c r="H2249" t="str">
        <f>IF(AND(VLOOKUP(D2249,Tabelle1!$A$2:$C$9,3,0)="Uninf", G2249="yes"),"Uninf-AB",VLOOKUP(D2249,Tabelle1!$A$2:$C$9,3,0))</f>
        <v>Uninf-AB</v>
      </c>
      <c r="I2249" t="str">
        <f t="shared" si="140"/>
        <v>Uninf-AB_Po_1_-</v>
      </c>
      <c r="J2249">
        <v>1</v>
      </c>
      <c r="K2249">
        <v>2</v>
      </c>
      <c r="L2249">
        <v>1</v>
      </c>
      <c r="M2249" t="str">
        <f t="shared" si="141"/>
        <v>re17-1</v>
      </c>
      <c r="N2249">
        <v>15</v>
      </c>
      <c r="O2249">
        <v>0</v>
      </c>
      <c r="P2249">
        <v>54</v>
      </c>
      <c r="Q2249">
        <v>25.4</v>
      </c>
      <c r="R2249" t="s">
        <v>14</v>
      </c>
      <c r="S2249">
        <v>24</v>
      </c>
      <c r="T2249" s="4" t="s">
        <v>42</v>
      </c>
      <c r="U2249" t="s">
        <v>15</v>
      </c>
      <c r="V2249">
        <v>18.162528030774801</v>
      </c>
      <c r="W2249">
        <f t="shared" si="142"/>
        <v>18</v>
      </c>
      <c r="X2249" t="s">
        <v>59</v>
      </c>
      <c r="Y2249" t="str">
        <f t="shared" si="143"/>
        <v>Po</v>
      </c>
    </row>
    <row r="2250" spans="1:25" x14ac:dyDescent="0.3">
      <c r="A2250">
        <v>340</v>
      </c>
      <c r="B2250">
        <v>1238</v>
      </c>
      <c r="C2250" t="s">
        <v>35</v>
      </c>
      <c r="D2250" t="s">
        <v>33</v>
      </c>
      <c r="E2250">
        <f>VLOOKUP(D2250,Tabelle1!$A$2:$B$9,2,0)</f>
        <v>1</v>
      </c>
      <c r="F2250" t="s">
        <v>55</v>
      </c>
      <c r="G2250" t="s">
        <v>62</v>
      </c>
      <c r="H2250" t="str">
        <f>IF(AND(VLOOKUP(D2250,Tabelle1!$A$2:$C$9,3,0)="Uninf", G2250="yes"),"Uninf-AB",VLOOKUP(D2250,Tabelle1!$A$2:$C$9,3,0))</f>
        <v>Uninf-AB</v>
      </c>
      <c r="I2250" t="str">
        <f t="shared" si="140"/>
        <v>Uninf-AB_Po_1_-</v>
      </c>
      <c r="J2250">
        <v>1</v>
      </c>
      <c r="K2250">
        <v>2</v>
      </c>
      <c r="L2250">
        <v>1</v>
      </c>
      <c r="M2250" t="str">
        <f t="shared" si="141"/>
        <v>re17-1</v>
      </c>
      <c r="N2250">
        <v>15</v>
      </c>
      <c r="O2250">
        <v>0</v>
      </c>
      <c r="P2250">
        <v>54</v>
      </c>
      <c r="Q2250">
        <v>25.4</v>
      </c>
      <c r="R2250" t="s">
        <v>14</v>
      </c>
      <c r="S2250">
        <v>24</v>
      </c>
      <c r="T2250" s="4" t="s">
        <v>42</v>
      </c>
      <c r="U2250" t="s">
        <v>15</v>
      </c>
      <c r="V2250">
        <v>18.175053484052601</v>
      </c>
      <c r="W2250">
        <f t="shared" si="142"/>
        <v>18</v>
      </c>
      <c r="X2250" t="s">
        <v>59</v>
      </c>
      <c r="Y2250" t="str">
        <f t="shared" si="143"/>
        <v>Po</v>
      </c>
    </row>
    <row r="2251" spans="1:25" x14ac:dyDescent="0.3">
      <c r="A2251">
        <v>352</v>
      </c>
      <c r="B2251">
        <v>1230</v>
      </c>
      <c r="C2251" t="s">
        <v>35</v>
      </c>
      <c r="D2251" t="s">
        <v>33</v>
      </c>
      <c r="E2251">
        <f>VLOOKUP(D2251,Tabelle1!$A$2:$B$9,2,0)</f>
        <v>1</v>
      </c>
      <c r="F2251" t="s">
        <v>55</v>
      </c>
      <c r="G2251" t="s">
        <v>62</v>
      </c>
      <c r="H2251" t="str">
        <f>IF(AND(VLOOKUP(D2251,Tabelle1!$A$2:$C$9,3,0)="Uninf", G2251="yes"),"Uninf-AB",VLOOKUP(D2251,Tabelle1!$A$2:$C$9,3,0))</f>
        <v>Uninf-AB</v>
      </c>
      <c r="I2251" t="str">
        <f t="shared" si="140"/>
        <v>Uninf-AB_Po_1_-</v>
      </c>
      <c r="J2251">
        <v>1</v>
      </c>
      <c r="K2251">
        <v>2</v>
      </c>
      <c r="L2251">
        <v>1</v>
      </c>
      <c r="M2251" t="str">
        <f t="shared" si="141"/>
        <v>re17-1</v>
      </c>
      <c r="N2251">
        <v>15</v>
      </c>
      <c r="O2251">
        <v>0</v>
      </c>
      <c r="P2251">
        <v>54</v>
      </c>
      <c r="Q2251">
        <v>25.4</v>
      </c>
      <c r="R2251" t="s">
        <v>14</v>
      </c>
      <c r="S2251">
        <v>24</v>
      </c>
      <c r="T2251" s="4" t="s">
        <v>42</v>
      </c>
      <c r="U2251" t="s">
        <v>15</v>
      </c>
      <c r="V2251">
        <v>18.2302992531827</v>
      </c>
      <c r="W2251">
        <f t="shared" si="142"/>
        <v>18</v>
      </c>
      <c r="X2251" t="s">
        <v>59</v>
      </c>
      <c r="Y2251" t="str">
        <f t="shared" si="143"/>
        <v>Po</v>
      </c>
    </row>
    <row r="2252" spans="1:25" x14ac:dyDescent="0.3">
      <c r="A2252">
        <v>354</v>
      </c>
      <c r="B2252">
        <v>1216</v>
      </c>
      <c r="C2252" t="s">
        <v>35</v>
      </c>
      <c r="D2252" t="s">
        <v>33</v>
      </c>
      <c r="E2252">
        <f>VLOOKUP(D2252,Tabelle1!$A$2:$B$9,2,0)</f>
        <v>1</v>
      </c>
      <c r="F2252" t="s">
        <v>55</v>
      </c>
      <c r="G2252" t="s">
        <v>62</v>
      </c>
      <c r="H2252" t="str">
        <f>IF(AND(VLOOKUP(D2252,Tabelle1!$A$2:$C$9,3,0)="Uninf", G2252="yes"),"Uninf-AB",VLOOKUP(D2252,Tabelle1!$A$2:$C$9,3,0))</f>
        <v>Uninf-AB</v>
      </c>
      <c r="I2252" t="str">
        <f t="shared" si="140"/>
        <v>Uninf-AB_Po_1_-</v>
      </c>
      <c r="J2252">
        <v>1</v>
      </c>
      <c r="K2252">
        <v>2</v>
      </c>
      <c r="L2252">
        <v>1</v>
      </c>
      <c r="M2252" t="str">
        <f t="shared" si="141"/>
        <v>re17-1</v>
      </c>
      <c r="N2252">
        <v>15</v>
      </c>
      <c r="O2252">
        <v>0</v>
      </c>
      <c r="P2252">
        <v>54</v>
      </c>
      <c r="Q2252">
        <v>25.4</v>
      </c>
      <c r="R2252" t="s">
        <v>14</v>
      </c>
      <c r="S2252">
        <v>24</v>
      </c>
      <c r="T2252" s="4" t="s">
        <v>42</v>
      </c>
      <c r="U2252" t="s">
        <v>15</v>
      </c>
      <c r="V2252">
        <v>18.242028428438999</v>
      </c>
      <c r="W2252">
        <f t="shared" si="142"/>
        <v>18</v>
      </c>
      <c r="X2252" t="s">
        <v>59</v>
      </c>
      <c r="Y2252" t="str">
        <f t="shared" si="143"/>
        <v>Po</v>
      </c>
    </row>
    <row r="2253" spans="1:25" x14ac:dyDescent="0.3">
      <c r="A2253">
        <v>330</v>
      </c>
      <c r="B2253">
        <v>1188</v>
      </c>
      <c r="C2253" t="s">
        <v>35</v>
      </c>
      <c r="D2253" t="s">
        <v>33</v>
      </c>
      <c r="E2253">
        <f>VLOOKUP(D2253,Tabelle1!$A$2:$B$9,2,0)</f>
        <v>1</v>
      </c>
      <c r="F2253" t="s">
        <v>55</v>
      </c>
      <c r="G2253" t="s">
        <v>62</v>
      </c>
      <c r="H2253" t="str">
        <f>IF(AND(VLOOKUP(D2253,Tabelle1!$A$2:$C$9,3,0)="Uninf", G2253="yes"),"Uninf-AB",VLOOKUP(D2253,Tabelle1!$A$2:$C$9,3,0))</f>
        <v>Uninf-AB</v>
      </c>
      <c r="I2253" t="str">
        <f t="shared" si="140"/>
        <v>Uninf-AB_Po_1_-</v>
      </c>
      <c r="J2253">
        <v>1</v>
      </c>
      <c r="K2253">
        <v>2</v>
      </c>
      <c r="L2253">
        <v>1</v>
      </c>
      <c r="M2253" t="str">
        <f t="shared" si="141"/>
        <v>re17-1</v>
      </c>
      <c r="N2253">
        <v>15</v>
      </c>
      <c r="O2253">
        <v>0</v>
      </c>
      <c r="P2253">
        <v>54</v>
      </c>
      <c r="Q2253">
        <v>25.4</v>
      </c>
      <c r="R2253" t="s">
        <v>14</v>
      </c>
      <c r="S2253">
        <v>24</v>
      </c>
      <c r="T2253" s="4" t="s">
        <v>42</v>
      </c>
      <c r="U2253" t="s">
        <v>15</v>
      </c>
      <c r="V2253">
        <v>18.140295948415201</v>
      </c>
      <c r="W2253">
        <f t="shared" si="142"/>
        <v>18</v>
      </c>
      <c r="X2253" t="s">
        <v>59</v>
      </c>
      <c r="Y2253" t="str">
        <f t="shared" si="143"/>
        <v>Po</v>
      </c>
    </row>
    <row r="2254" spans="1:25" x14ac:dyDescent="0.3">
      <c r="A2254">
        <v>354</v>
      </c>
      <c r="B2254">
        <v>1188</v>
      </c>
      <c r="C2254" t="s">
        <v>35</v>
      </c>
      <c r="D2254" t="s">
        <v>33</v>
      </c>
      <c r="E2254">
        <f>VLOOKUP(D2254,Tabelle1!$A$2:$B$9,2,0)</f>
        <v>1</v>
      </c>
      <c r="F2254" t="s">
        <v>55</v>
      </c>
      <c r="G2254" t="s">
        <v>62</v>
      </c>
      <c r="H2254" t="str">
        <f>IF(AND(VLOOKUP(D2254,Tabelle1!$A$2:$C$9,3,0)="Uninf", G2254="yes"),"Uninf-AB",VLOOKUP(D2254,Tabelle1!$A$2:$C$9,3,0))</f>
        <v>Uninf-AB</v>
      </c>
      <c r="I2254" t="str">
        <f t="shared" si="140"/>
        <v>Uninf-AB_Po_1_-</v>
      </c>
      <c r="J2254">
        <v>1</v>
      </c>
      <c r="K2254">
        <v>2</v>
      </c>
      <c r="L2254">
        <v>1</v>
      </c>
      <c r="M2254" t="str">
        <f t="shared" si="141"/>
        <v>re17-1</v>
      </c>
      <c r="N2254">
        <v>15</v>
      </c>
      <c r="O2254">
        <v>0</v>
      </c>
      <c r="P2254">
        <v>54</v>
      </c>
      <c r="Q2254">
        <v>25.4</v>
      </c>
      <c r="R2254" t="s">
        <v>14</v>
      </c>
      <c r="S2254">
        <v>24</v>
      </c>
      <c r="T2254" s="4" t="s">
        <v>42</v>
      </c>
      <c r="U2254" t="s">
        <v>15</v>
      </c>
      <c r="V2254">
        <v>18.247602374589299</v>
      </c>
      <c r="W2254">
        <f t="shared" si="142"/>
        <v>18</v>
      </c>
      <c r="X2254" t="s">
        <v>59</v>
      </c>
      <c r="Y2254" t="str">
        <f t="shared" si="143"/>
        <v>Po</v>
      </c>
    </row>
    <row r="2255" spans="1:25" x14ac:dyDescent="0.3">
      <c r="A2255">
        <v>378</v>
      </c>
      <c r="B2255">
        <v>1206</v>
      </c>
      <c r="C2255" t="s">
        <v>35</v>
      </c>
      <c r="D2255" t="s">
        <v>33</v>
      </c>
      <c r="E2255">
        <f>VLOOKUP(D2255,Tabelle1!$A$2:$B$9,2,0)</f>
        <v>1</v>
      </c>
      <c r="F2255" t="s">
        <v>55</v>
      </c>
      <c r="G2255" t="s">
        <v>62</v>
      </c>
      <c r="H2255" t="str">
        <f>IF(AND(VLOOKUP(D2255,Tabelle1!$A$2:$C$9,3,0)="Uninf", G2255="yes"),"Uninf-AB",VLOOKUP(D2255,Tabelle1!$A$2:$C$9,3,0))</f>
        <v>Uninf-AB</v>
      </c>
      <c r="I2255" t="str">
        <f t="shared" si="140"/>
        <v>Uninf-AB_Po_1_-</v>
      </c>
      <c r="J2255">
        <v>1</v>
      </c>
      <c r="K2255">
        <v>2</v>
      </c>
      <c r="L2255">
        <v>1</v>
      </c>
      <c r="M2255" t="str">
        <f t="shared" si="141"/>
        <v>re17-1</v>
      </c>
      <c r="N2255">
        <v>15</v>
      </c>
      <c r="O2255">
        <v>0</v>
      </c>
      <c r="P2255">
        <v>54</v>
      </c>
      <c r="Q2255">
        <v>25.4</v>
      </c>
      <c r="R2255" t="s">
        <v>14</v>
      </c>
      <c r="S2255">
        <v>24</v>
      </c>
      <c r="T2255" s="4" t="s">
        <v>42</v>
      </c>
      <c r="U2255" t="s">
        <v>15</v>
      </c>
      <c r="V2255">
        <v>18.3513255496668</v>
      </c>
      <c r="W2255">
        <f t="shared" si="142"/>
        <v>18</v>
      </c>
      <c r="X2255" t="s">
        <v>59</v>
      </c>
      <c r="Y2255" t="str">
        <f t="shared" si="143"/>
        <v>Po</v>
      </c>
    </row>
    <row r="2256" spans="1:25" x14ac:dyDescent="0.3">
      <c r="A2256">
        <v>388</v>
      </c>
      <c r="B2256">
        <v>1218</v>
      </c>
      <c r="C2256" t="s">
        <v>35</v>
      </c>
      <c r="D2256" t="s">
        <v>33</v>
      </c>
      <c r="E2256">
        <f>VLOOKUP(D2256,Tabelle1!$A$2:$B$9,2,0)</f>
        <v>1</v>
      </c>
      <c r="F2256" t="s">
        <v>55</v>
      </c>
      <c r="G2256" t="s">
        <v>62</v>
      </c>
      <c r="H2256" t="str">
        <f>IF(AND(VLOOKUP(D2256,Tabelle1!$A$2:$C$9,3,0)="Uninf", G2256="yes"),"Uninf-AB",VLOOKUP(D2256,Tabelle1!$A$2:$C$9,3,0))</f>
        <v>Uninf-AB</v>
      </c>
      <c r="I2256" t="str">
        <f t="shared" si="140"/>
        <v>Uninf-AB_Po_1_-</v>
      </c>
      <c r="J2256">
        <v>1</v>
      </c>
      <c r="K2256">
        <v>2</v>
      </c>
      <c r="L2256">
        <v>1</v>
      </c>
      <c r="M2256" t="str">
        <f t="shared" si="141"/>
        <v>re17-1</v>
      </c>
      <c r="N2256">
        <v>15</v>
      </c>
      <c r="O2256">
        <v>0</v>
      </c>
      <c r="P2256">
        <v>54</v>
      </c>
      <c r="Q2256">
        <v>25.4</v>
      </c>
      <c r="R2256" t="s">
        <v>14</v>
      </c>
      <c r="S2256">
        <v>24</v>
      </c>
      <c r="T2256" s="4" t="s">
        <v>42</v>
      </c>
      <c r="U2256" t="s">
        <v>15</v>
      </c>
      <c r="V2256">
        <v>18.393647726508298</v>
      </c>
      <c r="W2256">
        <f t="shared" si="142"/>
        <v>18</v>
      </c>
      <c r="X2256" t="s">
        <v>59</v>
      </c>
      <c r="Y2256" t="str">
        <f t="shared" si="143"/>
        <v>Po</v>
      </c>
    </row>
    <row r="2257" spans="1:25" x14ac:dyDescent="0.3">
      <c r="A2257">
        <v>372</v>
      </c>
      <c r="B2257">
        <v>1214</v>
      </c>
      <c r="C2257" t="s">
        <v>35</v>
      </c>
      <c r="D2257" t="s">
        <v>33</v>
      </c>
      <c r="E2257">
        <f>VLOOKUP(D2257,Tabelle1!$A$2:$B$9,2,0)</f>
        <v>1</v>
      </c>
      <c r="F2257" t="s">
        <v>55</v>
      </c>
      <c r="G2257" t="s">
        <v>62</v>
      </c>
      <c r="H2257" t="str">
        <f>IF(AND(VLOOKUP(D2257,Tabelle1!$A$2:$C$9,3,0)="Uninf", G2257="yes"),"Uninf-AB",VLOOKUP(D2257,Tabelle1!$A$2:$C$9,3,0))</f>
        <v>Uninf-AB</v>
      </c>
      <c r="I2257" t="str">
        <f t="shared" si="140"/>
        <v>Uninf-AB_Po_1_-</v>
      </c>
      <c r="J2257">
        <v>1</v>
      </c>
      <c r="K2257">
        <v>2</v>
      </c>
      <c r="L2257">
        <v>1</v>
      </c>
      <c r="M2257" t="str">
        <f t="shared" si="141"/>
        <v>re17-1</v>
      </c>
      <c r="N2257">
        <v>15</v>
      </c>
      <c r="O2257">
        <v>0</v>
      </c>
      <c r="P2257">
        <v>54</v>
      </c>
      <c r="Q2257">
        <v>25.4</v>
      </c>
      <c r="R2257" t="s">
        <v>14</v>
      </c>
      <c r="S2257">
        <v>24</v>
      </c>
      <c r="T2257" s="4" t="s">
        <v>42</v>
      </c>
      <c r="U2257" t="s">
        <v>15</v>
      </c>
      <c r="V2257">
        <v>18.322906387080302</v>
      </c>
      <c r="W2257">
        <f t="shared" si="142"/>
        <v>18</v>
      </c>
      <c r="X2257" t="s">
        <v>59</v>
      </c>
      <c r="Y2257" t="str">
        <f t="shared" si="143"/>
        <v>Po</v>
      </c>
    </row>
    <row r="2258" spans="1:25" x14ac:dyDescent="0.3">
      <c r="A2258">
        <v>386</v>
      </c>
      <c r="B2258">
        <v>1246</v>
      </c>
      <c r="C2258" t="s">
        <v>35</v>
      </c>
      <c r="D2258" t="s">
        <v>33</v>
      </c>
      <c r="E2258">
        <f>VLOOKUP(D2258,Tabelle1!$A$2:$B$9,2,0)</f>
        <v>1</v>
      </c>
      <c r="F2258" t="s">
        <v>55</v>
      </c>
      <c r="G2258" t="s">
        <v>62</v>
      </c>
      <c r="H2258" t="str">
        <f>IF(AND(VLOOKUP(D2258,Tabelle1!$A$2:$C$9,3,0)="Uninf", G2258="yes"),"Uninf-AB",VLOOKUP(D2258,Tabelle1!$A$2:$C$9,3,0))</f>
        <v>Uninf-AB</v>
      </c>
      <c r="I2258" t="str">
        <f t="shared" si="140"/>
        <v>Uninf-AB_Po_1_-</v>
      </c>
      <c r="J2258">
        <v>1</v>
      </c>
      <c r="K2258">
        <v>2</v>
      </c>
      <c r="L2258">
        <v>1</v>
      </c>
      <c r="M2258" t="str">
        <f t="shared" si="141"/>
        <v>re17-1</v>
      </c>
      <c r="N2258">
        <v>15</v>
      </c>
      <c r="O2258">
        <v>0</v>
      </c>
      <c r="P2258">
        <v>54</v>
      </c>
      <c r="Q2258">
        <v>25.4</v>
      </c>
      <c r="R2258" t="s">
        <v>14</v>
      </c>
      <c r="S2258">
        <v>24</v>
      </c>
      <c r="T2258" s="4" t="s">
        <v>42</v>
      </c>
      <c r="U2258" t="s">
        <v>15</v>
      </c>
      <c r="V2258">
        <v>18.3791315781768</v>
      </c>
      <c r="W2258">
        <f t="shared" si="142"/>
        <v>18</v>
      </c>
      <c r="X2258" t="s">
        <v>59</v>
      </c>
      <c r="Y2258" t="str">
        <f t="shared" si="143"/>
        <v>Po</v>
      </c>
    </row>
    <row r="2259" spans="1:25" x14ac:dyDescent="0.3">
      <c r="A2259">
        <v>382</v>
      </c>
      <c r="B2259">
        <v>1256</v>
      </c>
      <c r="C2259" t="s">
        <v>35</v>
      </c>
      <c r="D2259" t="s">
        <v>33</v>
      </c>
      <c r="E2259">
        <f>VLOOKUP(D2259,Tabelle1!$A$2:$B$9,2,0)</f>
        <v>1</v>
      </c>
      <c r="F2259" t="s">
        <v>55</v>
      </c>
      <c r="G2259" t="s">
        <v>62</v>
      </c>
      <c r="H2259" t="str">
        <f>IF(AND(VLOOKUP(D2259,Tabelle1!$A$2:$C$9,3,0)="Uninf", G2259="yes"),"Uninf-AB",VLOOKUP(D2259,Tabelle1!$A$2:$C$9,3,0))</f>
        <v>Uninf-AB</v>
      </c>
      <c r="I2259" t="str">
        <f t="shared" si="140"/>
        <v>Uninf-AB_Po_1_-</v>
      </c>
      <c r="J2259">
        <v>1</v>
      </c>
      <c r="K2259">
        <v>2</v>
      </c>
      <c r="L2259">
        <v>1</v>
      </c>
      <c r="M2259" t="str">
        <f t="shared" si="141"/>
        <v>re17-1</v>
      </c>
      <c r="N2259">
        <v>15</v>
      </c>
      <c r="O2259">
        <v>0</v>
      </c>
      <c r="P2259">
        <v>54</v>
      </c>
      <c r="Q2259">
        <v>25.4</v>
      </c>
      <c r="R2259" t="s">
        <v>14</v>
      </c>
      <c r="S2259">
        <v>24</v>
      </c>
      <c r="T2259" s="4" t="s">
        <v>42</v>
      </c>
      <c r="U2259" t="s">
        <v>15</v>
      </c>
      <c r="V2259">
        <v>18.359256478760699</v>
      </c>
      <c r="W2259">
        <f t="shared" si="142"/>
        <v>18</v>
      </c>
      <c r="X2259" t="s">
        <v>59</v>
      </c>
      <c r="Y2259" t="str">
        <f t="shared" si="143"/>
        <v>Po</v>
      </c>
    </row>
    <row r="2260" spans="1:25" x14ac:dyDescent="0.3">
      <c r="A2260">
        <v>404</v>
      </c>
      <c r="B2260">
        <v>1192</v>
      </c>
      <c r="C2260" t="s">
        <v>35</v>
      </c>
      <c r="D2260" t="s">
        <v>33</v>
      </c>
      <c r="E2260">
        <f>VLOOKUP(D2260,Tabelle1!$A$2:$B$9,2,0)</f>
        <v>1</v>
      </c>
      <c r="F2260" t="s">
        <v>55</v>
      </c>
      <c r="G2260" t="s">
        <v>62</v>
      </c>
      <c r="H2260" t="str">
        <f>IF(AND(VLOOKUP(D2260,Tabelle1!$A$2:$C$9,3,0)="Uninf", G2260="yes"),"Uninf-AB",VLOOKUP(D2260,Tabelle1!$A$2:$C$9,3,0))</f>
        <v>Uninf-AB</v>
      </c>
      <c r="I2260" t="str">
        <f t="shared" si="140"/>
        <v>Uninf-AB_Po_1_-</v>
      </c>
      <c r="J2260">
        <v>1</v>
      </c>
      <c r="K2260">
        <v>2</v>
      </c>
      <c r="L2260">
        <v>1</v>
      </c>
      <c r="M2260" t="str">
        <f t="shared" si="141"/>
        <v>re17-1</v>
      </c>
      <c r="N2260">
        <v>15</v>
      </c>
      <c r="O2260">
        <v>0</v>
      </c>
      <c r="P2260">
        <v>54</v>
      </c>
      <c r="Q2260">
        <v>25.4</v>
      </c>
      <c r="R2260" t="s">
        <v>14</v>
      </c>
      <c r="S2260">
        <v>24</v>
      </c>
      <c r="T2260" s="4" t="s">
        <v>42</v>
      </c>
      <c r="U2260" t="s">
        <v>15</v>
      </c>
      <c r="V2260">
        <v>18.4703611510973</v>
      </c>
      <c r="W2260">
        <f t="shared" si="142"/>
        <v>18</v>
      </c>
      <c r="X2260" t="s">
        <v>59</v>
      </c>
      <c r="Y2260" t="str">
        <f t="shared" si="143"/>
        <v>Po</v>
      </c>
    </row>
    <row r="2261" spans="1:25" x14ac:dyDescent="0.3">
      <c r="A2261">
        <v>414</v>
      </c>
      <c r="B2261">
        <v>1218</v>
      </c>
      <c r="C2261" t="s">
        <v>35</v>
      </c>
      <c r="D2261" t="s">
        <v>33</v>
      </c>
      <c r="E2261">
        <f>VLOOKUP(D2261,Tabelle1!$A$2:$B$9,2,0)</f>
        <v>1</v>
      </c>
      <c r="F2261" t="s">
        <v>55</v>
      </c>
      <c r="G2261" t="s">
        <v>62</v>
      </c>
      <c r="H2261" t="str">
        <f>IF(AND(VLOOKUP(D2261,Tabelle1!$A$2:$C$9,3,0)="Uninf", G2261="yes"),"Uninf-AB",VLOOKUP(D2261,Tabelle1!$A$2:$C$9,3,0))</f>
        <v>Uninf-AB</v>
      </c>
      <c r="I2261" t="str">
        <f t="shared" si="140"/>
        <v>Uninf-AB_Po_1_-</v>
      </c>
      <c r="J2261">
        <v>1</v>
      </c>
      <c r="K2261">
        <v>2</v>
      </c>
      <c r="L2261">
        <v>1</v>
      </c>
      <c r="M2261" t="str">
        <f t="shared" si="141"/>
        <v>re17-1</v>
      </c>
      <c r="N2261">
        <v>15</v>
      </c>
      <c r="O2261">
        <v>0</v>
      </c>
      <c r="P2261">
        <v>54</v>
      </c>
      <c r="Q2261">
        <v>25.4</v>
      </c>
      <c r="R2261" t="s">
        <v>14</v>
      </c>
      <c r="S2261">
        <v>24</v>
      </c>
      <c r="T2261" s="4" t="s">
        <v>42</v>
      </c>
      <c r="U2261" t="s">
        <v>15</v>
      </c>
      <c r="V2261">
        <v>18.509896354863599</v>
      </c>
      <c r="W2261">
        <f t="shared" si="142"/>
        <v>19</v>
      </c>
      <c r="X2261" t="s">
        <v>59</v>
      </c>
      <c r="Y2261" t="str">
        <f t="shared" si="143"/>
        <v>Po</v>
      </c>
    </row>
    <row r="2262" spans="1:25" x14ac:dyDescent="0.3">
      <c r="A2262">
        <v>430</v>
      </c>
      <c r="B2262">
        <v>1224</v>
      </c>
      <c r="C2262" t="s">
        <v>35</v>
      </c>
      <c r="D2262" t="s">
        <v>33</v>
      </c>
      <c r="E2262">
        <f>VLOOKUP(D2262,Tabelle1!$A$2:$B$9,2,0)</f>
        <v>1</v>
      </c>
      <c r="F2262" t="s">
        <v>55</v>
      </c>
      <c r="G2262" t="s">
        <v>62</v>
      </c>
      <c r="H2262" t="str">
        <f>IF(AND(VLOOKUP(D2262,Tabelle1!$A$2:$C$9,3,0)="Uninf", G2262="yes"),"Uninf-AB",VLOOKUP(D2262,Tabelle1!$A$2:$C$9,3,0))</f>
        <v>Uninf-AB</v>
      </c>
      <c r="I2262" t="str">
        <f t="shared" si="140"/>
        <v>Uninf-AB_Po_1_-</v>
      </c>
      <c r="J2262">
        <v>1</v>
      </c>
      <c r="K2262">
        <v>2</v>
      </c>
      <c r="L2262">
        <v>1</v>
      </c>
      <c r="M2262" t="str">
        <f t="shared" si="141"/>
        <v>re17-1</v>
      </c>
      <c r="N2262">
        <v>15</v>
      </c>
      <c r="O2262">
        <v>0</v>
      </c>
      <c r="P2262">
        <v>54</v>
      </c>
      <c r="Q2262">
        <v>25.4</v>
      </c>
      <c r="R2262" t="s">
        <v>14</v>
      </c>
      <c r="S2262">
        <v>24</v>
      </c>
      <c r="T2262" s="4" t="s">
        <v>42</v>
      </c>
      <c r="U2262" t="s">
        <v>15</v>
      </c>
      <c r="V2262">
        <v>18.580239555280802</v>
      </c>
      <c r="W2262">
        <f t="shared" si="142"/>
        <v>19</v>
      </c>
      <c r="X2262" t="s">
        <v>59</v>
      </c>
      <c r="Y2262" t="str">
        <f t="shared" si="143"/>
        <v>Po</v>
      </c>
    </row>
    <row r="2263" spans="1:25" x14ac:dyDescent="0.3">
      <c r="A2263">
        <v>446</v>
      </c>
      <c r="B2263">
        <v>1238</v>
      </c>
      <c r="C2263" t="s">
        <v>35</v>
      </c>
      <c r="D2263" t="s">
        <v>33</v>
      </c>
      <c r="E2263">
        <f>VLOOKUP(D2263,Tabelle1!$A$2:$B$9,2,0)</f>
        <v>1</v>
      </c>
      <c r="F2263" t="s">
        <v>55</v>
      </c>
      <c r="G2263" t="s">
        <v>62</v>
      </c>
      <c r="H2263" t="str">
        <f>IF(AND(VLOOKUP(D2263,Tabelle1!$A$2:$C$9,3,0)="Uninf", G2263="yes"),"Uninf-AB",VLOOKUP(D2263,Tabelle1!$A$2:$C$9,3,0))</f>
        <v>Uninf-AB</v>
      </c>
      <c r="I2263" t="str">
        <f t="shared" si="140"/>
        <v>Uninf-AB_Po_1_-</v>
      </c>
      <c r="J2263">
        <v>1</v>
      </c>
      <c r="K2263">
        <v>2</v>
      </c>
      <c r="L2263">
        <v>1</v>
      </c>
      <c r="M2263" t="str">
        <f t="shared" si="141"/>
        <v>re17-1</v>
      </c>
      <c r="N2263">
        <v>15</v>
      </c>
      <c r="O2263">
        <v>0</v>
      </c>
      <c r="P2263">
        <v>54</v>
      </c>
      <c r="Q2263">
        <v>25.4</v>
      </c>
      <c r="R2263" t="s">
        <v>14</v>
      </c>
      <c r="S2263">
        <v>24</v>
      </c>
      <c r="T2263" s="4" t="s">
        <v>42</v>
      </c>
      <c r="U2263" t="s">
        <v>15</v>
      </c>
      <c r="V2263">
        <v>18.648990199655099</v>
      </c>
      <c r="W2263">
        <f t="shared" si="142"/>
        <v>19</v>
      </c>
      <c r="X2263" t="s">
        <v>59</v>
      </c>
      <c r="Y2263" t="str">
        <f t="shared" si="143"/>
        <v>Po</v>
      </c>
    </row>
    <row r="2264" spans="1:25" x14ac:dyDescent="0.3">
      <c r="A2264">
        <v>444</v>
      </c>
      <c r="B2264">
        <v>1200</v>
      </c>
      <c r="C2264" t="s">
        <v>35</v>
      </c>
      <c r="D2264" t="s">
        <v>33</v>
      </c>
      <c r="E2264">
        <f>VLOOKUP(D2264,Tabelle1!$A$2:$B$9,2,0)</f>
        <v>1</v>
      </c>
      <c r="F2264" t="s">
        <v>55</v>
      </c>
      <c r="G2264" t="s">
        <v>62</v>
      </c>
      <c r="H2264" t="str">
        <f>IF(AND(VLOOKUP(D2264,Tabelle1!$A$2:$C$9,3,0)="Uninf", G2264="yes"),"Uninf-AB",VLOOKUP(D2264,Tabelle1!$A$2:$C$9,3,0))</f>
        <v>Uninf-AB</v>
      </c>
      <c r="I2264" t="str">
        <f t="shared" si="140"/>
        <v>Uninf-AB_Po_1_-</v>
      </c>
      <c r="J2264">
        <v>1</v>
      </c>
      <c r="K2264">
        <v>2</v>
      </c>
      <c r="L2264">
        <v>1</v>
      </c>
      <c r="M2264" t="str">
        <f t="shared" si="141"/>
        <v>re17-1</v>
      </c>
      <c r="N2264">
        <v>15</v>
      </c>
      <c r="O2264">
        <v>0</v>
      </c>
      <c r="P2264">
        <v>54</v>
      </c>
      <c r="Q2264">
        <v>25.4</v>
      </c>
      <c r="R2264" t="s">
        <v>14</v>
      </c>
      <c r="S2264">
        <v>24</v>
      </c>
      <c r="T2264" s="4" t="s">
        <v>42</v>
      </c>
      <c r="U2264" t="s">
        <v>15</v>
      </c>
      <c r="V2264">
        <v>18.647612638677899</v>
      </c>
      <c r="W2264">
        <f t="shared" si="142"/>
        <v>19</v>
      </c>
      <c r="X2264" t="s">
        <v>59</v>
      </c>
      <c r="Y2264" t="str">
        <f t="shared" si="143"/>
        <v>Po</v>
      </c>
    </row>
    <row r="2265" spans="1:25" x14ac:dyDescent="0.3">
      <c r="A2265">
        <v>476</v>
      </c>
      <c r="B2265">
        <v>1206</v>
      </c>
      <c r="C2265" t="s">
        <v>35</v>
      </c>
      <c r="D2265" t="s">
        <v>33</v>
      </c>
      <c r="E2265">
        <f>VLOOKUP(D2265,Tabelle1!$A$2:$B$9,2,0)</f>
        <v>1</v>
      </c>
      <c r="F2265" t="s">
        <v>55</v>
      </c>
      <c r="G2265" t="s">
        <v>62</v>
      </c>
      <c r="H2265" t="str">
        <f>IF(AND(VLOOKUP(D2265,Tabelle1!$A$2:$C$9,3,0)="Uninf", G2265="yes"),"Uninf-AB",VLOOKUP(D2265,Tabelle1!$A$2:$C$9,3,0))</f>
        <v>Uninf-AB</v>
      </c>
      <c r="I2265" t="str">
        <f t="shared" si="140"/>
        <v>Uninf-AB_Po_1_-</v>
      </c>
      <c r="J2265">
        <v>1</v>
      </c>
      <c r="K2265">
        <v>2</v>
      </c>
      <c r="L2265">
        <v>1</v>
      </c>
      <c r="M2265" t="str">
        <f t="shared" si="141"/>
        <v>re17-1</v>
      </c>
      <c r="N2265">
        <v>15</v>
      </c>
      <c r="O2265">
        <v>0</v>
      </c>
      <c r="P2265">
        <v>54</v>
      </c>
      <c r="Q2265">
        <v>25.4</v>
      </c>
      <c r="R2265" t="s">
        <v>14</v>
      </c>
      <c r="S2265">
        <v>24</v>
      </c>
      <c r="T2265" s="4" t="s">
        <v>42</v>
      </c>
      <c r="U2265" t="s">
        <v>15</v>
      </c>
      <c r="V2265">
        <v>18.789493456544601</v>
      </c>
      <c r="W2265">
        <f t="shared" si="142"/>
        <v>19</v>
      </c>
      <c r="X2265" t="s">
        <v>59</v>
      </c>
      <c r="Y2265" t="str">
        <f t="shared" si="143"/>
        <v>Po</v>
      </c>
    </row>
    <row r="2266" spans="1:25" x14ac:dyDescent="0.3">
      <c r="A2266">
        <v>474</v>
      </c>
      <c r="B2266">
        <v>1196</v>
      </c>
      <c r="C2266" t="s">
        <v>35</v>
      </c>
      <c r="D2266" t="s">
        <v>33</v>
      </c>
      <c r="E2266">
        <f>VLOOKUP(D2266,Tabelle1!$A$2:$B$9,2,0)</f>
        <v>1</v>
      </c>
      <c r="F2266" t="s">
        <v>55</v>
      </c>
      <c r="G2266" t="s">
        <v>62</v>
      </c>
      <c r="H2266" t="str">
        <f>IF(AND(VLOOKUP(D2266,Tabelle1!$A$2:$C$9,3,0)="Uninf", G2266="yes"),"Uninf-AB",VLOOKUP(D2266,Tabelle1!$A$2:$C$9,3,0))</f>
        <v>Uninf-AB</v>
      </c>
      <c r="I2266" t="str">
        <f t="shared" si="140"/>
        <v>Uninf-AB_Po_1_-</v>
      </c>
      <c r="J2266">
        <v>1</v>
      </c>
      <c r="K2266">
        <v>2</v>
      </c>
      <c r="L2266">
        <v>1</v>
      </c>
      <c r="M2266" t="str">
        <f t="shared" si="141"/>
        <v>re17-1</v>
      </c>
      <c r="N2266">
        <v>15</v>
      </c>
      <c r="O2266">
        <v>0</v>
      </c>
      <c r="P2266">
        <v>54</v>
      </c>
      <c r="Q2266">
        <v>25.4</v>
      </c>
      <c r="R2266" t="s">
        <v>14</v>
      </c>
      <c r="S2266">
        <v>24</v>
      </c>
      <c r="T2266" s="4" t="s">
        <v>42</v>
      </c>
      <c r="U2266" t="s">
        <v>15</v>
      </c>
      <c r="V2266">
        <v>18.782541949417102</v>
      </c>
      <c r="W2266">
        <f t="shared" si="142"/>
        <v>19</v>
      </c>
      <c r="X2266" t="s">
        <v>59</v>
      </c>
      <c r="Y2266" t="str">
        <f t="shared" si="143"/>
        <v>Po</v>
      </c>
    </row>
    <row r="2267" spans="1:25" x14ac:dyDescent="0.3">
      <c r="A2267">
        <v>476</v>
      </c>
      <c r="B2267">
        <v>1232</v>
      </c>
      <c r="C2267" t="s">
        <v>35</v>
      </c>
      <c r="D2267" t="s">
        <v>33</v>
      </c>
      <c r="E2267">
        <f>VLOOKUP(D2267,Tabelle1!$A$2:$B$9,2,0)</f>
        <v>1</v>
      </c>
      <c r="F2267" t="s">
        <v>55</v>
      </c>
      <c r="G2267" t="s">
        <v>62</v>
      </c>
      <c r="H2267" t="str">
        <f>IF(AND(VLOOKUP(D2267,Tabelle1!$A$2:$C$9,3,0)="Uninf", G2267="yes"),"Uninf-AB",VLOOKUP(D2267,Tabelle1!$A$2:$C$9,3,0))</f>
        <v>Uninf-AB</v>
      </c>
      <c r="I2267" t="str">
        <f t="shared" si="140"/>
        <v>Uninf-AB_Po_1_-</v>
      </c>
      <c r="J2267">
        <v>1</v>
      </c>
      <c r="K2267">
        <v>2</v>
      </c>
      <c r="L2267">
        <v>1</v>
      </c>
      <c r="M2267" t="str">
        <f t="shared" si="141"/>
        <v>re17-1</v>
      </c>
      <c r="N2267">
        <v>15</v>
      </c>
      <c r="O2267">
        <v>0</v>
      </c>
      <c r="P2267">
        <v>54</v>
      </c>
      <c r="Q2267">
        <v>25.4</v>
      </c>
      <c r="R2267" t="s">
        <v>14</v>
      </c>
      <c r="S2267">
        <v>24</v>
      </c>
      <c r="T2267" s="4" t="s">
        <v>42</v>
      </c>
      <c r="U2267" t="s">
        <v>15</v>
      </c>
      <c r="V2267">
        <v>18.784317649405001</v>
      </c>
      <c r="W2267">
        <f t="shared" si="142"/>
        <v>19</v>
      </c>
      <c r="X2267" t="s">
        <v>59</v>
      </c>
      <c r="Y2267" t="str">
        <f t="shared" si="143"/>
        <v>Po</v>
      </c>
    </row>
    <row r="2268" spans="1:25" x14ac:dyDescent="0.3">
      <c r="A2268">
        <v>550</v>
      </c>
      <c r="B2268">
        <v>1220</v>
      </c>
      <c r="C2268" t="s">
        <v>35</v>
      </c>
      <c r="D2268" t="s">
        <v>33</v>
      </c>
      <c r="E2268">
        <f>VLOOKUP(D2268,Tabelle1!$A$2:$B$9,2,0)</f>
        <v>1</v>
      </c>
      <c r="F2268" t="s">
        <v>55</v>
      </c>
      <c r="G2268" t="s">
        <v>62</v>
      </c>
      <c r="H2268" t="str">
        <f>IF(AND(VLOOKUP(D2268,Tabelle1!$A$2:$C$9,3,0)="Uninf", G2268="yes"),"Uninf-AB",VLOOKUP(D2268,Tabelle1!$A$2:$C$9,3,0))</f>
        <v>Uninf-AB</v>
      </c>
      <c r="I2268" t="str">
        <f t="shared" si="140"/>
        <v>Uninf-AB_Po_1_-</v>
      </c>
      <c r="J2268">
        <v>1</v>
      </c>
      <c r="K2268">
        <v>2</v>
      </c>
      <c r="L2268">
        <v>1</v>
      </c>
      <c r="M2268" t="str">
        <f t="shared" si="141"/>
        <v>re17-1</v>
      </c>
      <c r="N2268">
        <v>15</v>
      </c>
      <c r="O2268">
        <v>0</v>
      </c>
      <c r="P2268">
        <v>54</v>
      </c>
      <c r="Q2268">
        <v>25.4</v>
      </c>
      <c r="R2268" t="s">
        <v>14</v>
      </c>
      <c r="S2268">
        <v>24</v>
      </c>
      <c r="T2268" s="4" t="s">
        <v>42</v>
      </c>
      <c r="U2268" t="s">
        <v>15</v>
      </c>
      <c r="V2268">
        <v>19.117567964172999</v>
      </c>
      <c r="W2268">
        <f t="shared" si="142"/>
        <v>19</v>
      </c>
      <c r="X2268" t="s">
        <v>59</v>
      </c>
      <c r="Y2268" t="str">
        <f t="shared" si="143"/>
        <v>Po</v>
      </c>
    </row>
    <row r="2269" spans="1:25" x14ac:dyDescent="0.3">
      <c r="A2269">
        <v>552</v>
      </c>
      <c r="B2269">
        <v>1188</v>
      </c>
      <c r="C2269" t="s">
        <v>35</v>
      </c>
      <c r="D2269" t="s">
        <v>33</v>
      </c>
      <c r="E2269">
        <f>VLOOKUP(D2269,Tabelle1!$A$2:$B$9,2,0)</f>
        <v>1</v>
      </c>
      <c r="F2269" t="s">
        <v>55</v>
      </c>
      <c r="G2269" t="s">
        <v>62</v>
      </c>
      <c r="H2269" t="str">
        <f>IF(AND(VLOOKUP(D2269,Tabelle1!$A$2:$C$9,3,0)="Uninf", G2269="yes"),"Uninf-AB",VLOOKUP(D2269,Tabelle1!$A$2:$C$9,3,0))</f>
        <v>Uninf-AB</v>
      </c>
      <c r="I2269" t="str">
        <f t="shared" si="140"/>
        <v>Uninf-AB_Po_1_-</v>
      </c>
      <c r="J2269">
        <v>1</v>
      </c>
      <c r="K2269">
        <v>2</v>
      </c>
      <c r="L2269">
        <v>1</v>
      </c>
      <c r="M2269" t="str">
        <f t="shared" si="141"/>
        <v>re17-1</v>
      </c>
      <c r="N2269">
        <v>15</v>
      </c>
      <c r="O2269">
        <v>0</v>
      </c>
      <c r="P2269">
        <v>54</v>
      </c>
      <c r="Q2269">
        <v>25.4</v>
      </c>
      <c r="R2269" t="s">
        <v>14</v>
      </c>
      <c r="S2269">
        <v>24</v>
      </c>
      <c r="T2269" s="4" t="s">
        <v>42</v>
      </c>
      <c r="U2269" t="s">
        <v>15</v>
      </c>
      <c r="V2269">
        <v>19.132880390526001</v>
      </c>
      <c r="W2269">
        <f t="shared" si="142"/>
        <v>19</v>
      </c>
      <c r="X2269" t="s">
        <v>59</v>
      </c>
      <c r="Y2269" t="str">
        <f t="shared" si="143"/>
        <v>Po</v>
      </c>
    </row>
    <row r="2270" spans="1:25" x14ac:dyDescent="0.3">
      <c r="A2270">
        <v>706</v>
      </c>
      <c r="B2270">
        <v>1188</v>
      </c>
      <c r="C2270" t="s">
        <v>35</v>
      </c>
      <c r="D2270" t="s">
        <v>33</v>
      </c>
      <c r="E2270">
        <f>VLOOKUP(D2270,Tabelle1!$A$2:$B$9,2,0)</f>
        <v>1</v>
      </c>
      <c r="F2270" t="s">
        <v>55</v>
      </c>
      <c r="G2270" t="s">
        <v>62</v>
      </c>
      <c r="H2270" t="str">
        <f>IF(AND(VLOOKUP(D2270,Tabelle1!$A$2:$C$9,3,0)="Uninf", G2270="yes"),"Uninf-AB",VLOOKUP(D2270,Tabelle1!$A$2:$C$9,3,0))</f>
        <v>Uninf-AB</v>
      </c>
      <c r="I2270" t="str">
        <f t="shared" si="140"/>
        <v>Uninf-AB_Po_1_-</v>
      </c>
      <c r="J2270">
        <v>1</v>
      </c>
      <c r="K2270">
        <v>2</v>
      </c>
      <c r="L2270">
        <v>1</v>
      </c>
      <c r="M2270" t="str">
        <f t="shared" si="141"/>
        <v>re17-1</v>
      </c>
      <c r="N2270">
        <v>15</v>
      </c>
      <c r="O2270">
        <v>0</v>
      </c>
      <c r="P2270">
        <v>54</v>
      </c>
      <c r="Q2270">
        <v>25.4</v>
      </c>
      <c r="R2270" t="s">
        <v>14</v>
      </c>
      <c r="S2270">
        <v>24</v>
      </c>
      <c r="T2270" s="4" t="s">
        <v>42</v>
      </c>
      <c r="U2270" t="s">
        <v>15</v>
      </c>
      <c r="V2270">
        <v>19.821429958476699</v>
      </c>
      <c r="W2270">
        <f t="shared" si="142"/>
        <v>20</v>
      </c>
      <c r="X2270" t="s">
        <v>59</v>
      </c>
      <c r="Y2270" t="str">
        <f t="shared" si="143"/>
        <v>Po</v>
      </c>
    </row>
    <row r="2271" spans="1:25" x14ac:dyDescent="0.3">
      <c r="A2271">
        <v>864</v>
      </c>
      <c r="B2271">
        <v>1198</v>
      </c>
      <c r="C2271" t="s">
        <v>35</v>
      </c>
      <c r="D2271" t="s">
        <v>33</v>
      </c>
      <c r="E2271">
        <f>VLOOKUP(D2271,Tabelle1!$A$2:$B$9,2,0)</f>
        <v>1</v>
      </c>
      <c r="F2271" t="s">
        <v>55</v>
      </c>
      <c r="G2271" t="s">
        <v>62</v>
      </c>
      <c r="H2271" t="str">
        <f>IF(AND(VLOOKUP(D2271,Tabelle1!$A$2:$C$9,3,0)="Uninf", G2271="yes"),"Uninf-AB",VLOOKUP(D2271,Tabelle1!$A$2:$C$9,3,0))</f>
        <v>Uninf-AB</v>
      </c>
      <c r="I2271" t="str">
        <f t="shared" si="140"/>
        <v>Uninf-AB_Po_1_-</v>
      </c>
      <c r="J2271">
        <v>1</v>
      </c>
      <c r="K2271">
        <v>2</v>
      </c>
      <c r="L2271">
        <v>1</v>
      </c>
      <c r="M2271" t="str">
        <f t="shared" si="141"/>
        <v>re17-1</v>
      </c>
      <c r="N2271">
        <v>15</v>
      </c>
      <c r="O2271">
        <v>0</v>
      </c>
      <c r="P2271">
        <v>54</v>
      </c>
      <c r="Q2271">
        <v>25.4</v>
      </c>
      <c r="R2271" t="s">
        <v>14</v>
      </c>
      <c r="S2271">
        <v>24</v>
      </c>
      <c r="T2271" s="4" t="s">
        <v>42</v>
      </c>
      <c r="U2271" t="s">
        <v>15</v>
      </c>
      <c r="V2271">
        <v>20.5258732357361</v>
      </c>
      <c r="W2271">
        <f t="shared" si="142"/>
        <v>21</v>
      </c>
      <c r="X2271" t="s">
        <v>59</v>
      </c>
      <c r="Y2271" t="str">
        <f t="shared" si="143"/>
        <v>Po</v>
      </c>
    </row>
    <row r="2272" spans="1:25" x14ac:dyDescent="0.3">
      <c r="A2272">
        <v>838</v>
      </c>
      <c r="B2272">
        <v>1234</v>
      </c>
      <c r="C2272" t="s">
        <v>35</v>
      </c>
      <c r="D2272" t="s">
        <v>33</v>
      </c>
      <c r="E2272">
        <f>VLOOKUP(D2272,Tabelle1!$A$2:$B$9,2,0)</f>
        <v>1</v>
      </c>
      <c r="F2272" t="s">
        <v>55</v>
      </c>
      <c r="G2272" t="s">
        <v>62</v>
      </c>
      <c r="H2272" t="str">
        <f>IF(AND(VLOOKUP(D2272,Tabelle1!$A$2:$C$9,3,0)="Uninf", G2272="yes"),"Uninf-AB",VLOOKUP(D2272,Tabelle1!$A$2:$C$9,3,0))</f>
        <v>Uninf-AB</v>
      </c>
      <c r="I2272" t="str">
        <f t="shared" si="140"/>
        <v>Uninf-AB_Po_1_-</v>
      </c>
      <c r="J2272">
        <v>1</v>
      </c>
      <c r="K2272">
        <v>2</v>
      </c>
      <c r="L2272">
        <v>1</v>
      </c>
      <c r="M2272" t="str">
        <f t="shared" si="141"/>
        <v>re17-1</v>
      </c>
      <c r="N2272">
        <v>15</v>
      </c>
      <c r="O2272">
        <v>0</v>
      </c>
      <c r="P2272">
        <v>54</v>
      </c>
      <c r="Q2272">
        <v>25.4</v>
      </c>
      <c r="R2272" t="s">
        <v>14</v>
      </c>
      <c r="S2272">
        <v>24</v>
      </c>
      <c r="T2272" s="4" t="s">
        <v>42</v>
      </c>
      <c r="U2272" t="s">
        <v>15</v>
      </c>
      <c r="V2272">
        <v>20.402458105187499</v>
      </c>
      <c r="W2272">
        <f t="shared" si="142"/>
        <v>20</v>
      </c>
      <c r="X2272" t="s">
        <v>59</v>
      </c>
      <c r="Y2272" t="str">
        <f t="shared" si="143"/>
        <v>Po</v>
      </c>
    </row>
    <row r="2273" spans="1:25" x14ac:dyDescent="0.3">
      <c r="A2273">
        <v>1676</v>
      </c>
      <c r="B2273">
        <v>1182</v>
      </c>
      <c r="C2273" t="s">
        <v>35</v>
      </c>
      <c r="D2273" t="s">
        <v>33</v>
      </c>
      <c r="E2273">
        <f>VLOOKUP(D2273,Tabelle1!$A$2:$B$9,2,0)</f>
        <v>1</v>
      </c>
      <c r="F2273" t="s">
        <v>55</v>
      </c>
      <c r="G2273" t="s">
        <v>62</v>
      </c>
      <c r="H2273" t="str">
        <f>IF(AND(VLOOKUP(D2273,Tabelle1!$A$2:$C$9,3,0)="Uninf", G2273="yes"),"Uninf-AB",VLOOKUP(D2273,Tabelle1!$A$2:$C$9,3,0))</f>
        <v>Uninf-AB</v>
      </c>
      <c r="I2273" t="str">
        <f t="shared" si="140"/>
        <v>Uninf-AB_Po_1_-</v>
      </c>
      <c r="J2273">
        <v>1</v>
      </c>
      <c r="K2273">
        <v>2</v>
      </c>
      <c r="L2273">
        <v>1</v>
      </c>
      <c r="M2273" t="str">
        <f t="shared" si="141"/>
        <v>re17-1</v>
      </c>
      <c r="N2273">
        <v>15</v>
      </c>
      <c r="O2273">
        <v>0</v>
      </c>
      <c r="P2273">
        <v>54</v>
      </c>
      <c r="Q2273">
        <v>25.4</v>
      </c>
      <c r="R2273" t="s">
        <v>14</v>
      </c>
      <c r="S2273">
        <v>24</v>
      </c>
      <c r="T2273" s="4" t="s">
        <v>42</v>
      </c>
      <c r="U2273" t="s">
        <v>15</v>
      </c>
      <c r="V2273">
        <v>24.1595924333803</v>
      </c>
      <c r="W2273">
        <f t="shared" si="142"/>
        <v>24</v>
      </c>
      <c r="X2273" t="s">
        <v>59</v>
      </c>
      <c r="Y2273" t="str">
        <f t="shared" si="143"/>
        <v>Po</v>
      </c>
    </row>
    <row r="2274" spans="1:25" x14ac:dyDescent="0.3">
      <c r="A2274">
        <v>2456</v>
      </c>
      <c r="B2274">
        <v>1136</v>
      </c>
      <c r="C2274" t="s">
        <v>35</v>
      </c>
      <c r="D2274" t="s">
        <v>33</v>
      </c>
      <c r="E2274">
        <f>VLOOKUP(D2274,Tabelle1!$A$2:$B$9,2,0)</f>
        <v>1</v>
      </c>
      <c r="F2274" t="s">
        <v>55</v>
      </c>
      <c r="G2274" t="s">
        <v>62</v>
      </c>
      <c r="H2274" t="str">
        <f>IF(AND(VLOOKUP(D2274,Tabelle1!$A$2:$C$9,3,0)="Uninf", G2274="yes"),"Uninf-AB",VLOOKUP(D2274,Tabelle1!$A$2:$C$9,3,0))</f>
        <v>Uninf-AB</v>
      </c>
      <c r="I2274" t="str">
        <f t="shared" si="140"/>
        <v>Uninf-AB_Po_1_-</v>
      </c>
      <c r="J2274">
        <v>1</v>
      </c>
      <c r="K2274">
        <v>2</v>
      </c>
      <c r="L2274">
        <v>1</v>
      </c>
      <c r="M2274" t="str">
        <f t="shared" si="141"/>
        <v>re17-1</v>
      </c>
      <c r="N2274">
        <v>15</v>
      </c>
      <c r="O2274">
        <v>0</v>
      </c>
      <c r="P2274">
        <v>54</v>
      </c>
      <c r="Q2274">
        <v>25.4</v>
      </c>
      <c r="R2274" t="s">
        <v>14</v>
      </c>
      <c r="S2274">
        <v>24</v>
      </c>
      <c r="T2274" s="4" t="s">
        <v>42</v>
      </c>
      <c r="U2274" t="s">
        <v>15</v>
      </c>
      <c r="V2274">
        <v>27.6562084812868</v>
      </c>
      <c r="W2274">
        <f t="shared" si="142"/>
        <v>28</v>
      </c>
      <c r="X2274" t="s">
        <v>59</v>
      </c>
      <c r="Y2274" t="str">
        <f t="shared" si="143"/>
        <v>Po</v>
      </c>
    </row>
    <row r="2275" spans="1:25" x14ac:dyDescent="0.3">
      <c r="A2275">
        <v>2502</v>
      </c>
      <c r="B2275">
        <v>1136</v>
      </c>
      <c r="C2275" t="s">
        <v>35</v>
      </c>
      <c r="D2275" t="s">
        <v>33</v>
      </c>
      <c r="E2275">
        <f>VLOOKUP(D2275,Tabelle1!$A$2:$B$9,2,0)</f>
        <v>1</v>
      </c>
      <c r="F2275" t="s">
        <v>55</v>
      </c>
      <c r="G2275" t="s">
        <v>62</v>
      </c>
      <c r="H2275" t="str">
        <f>IF(AND(VLOOKUP(D2275,Tabelle1!$A$2:$C$9,3,0)="Uninf", G2275="yes"),"Uninf-AB",VLOOKUP(D2275,Tabelle1!$A$2:$C$9,3,0))</f>
        <v>Uninf-AB</v>
      </c>
      <c r="I2275" t="str">
        <f t="shared" si="140"/>
        <v>Uninf-AB_Po_1_-</v>
      </c>
      <c r="J2275">
        <v>1</v>
      </c>
      <c r="K2275">
        <v>2</v>
      </c>
      <c r="L2275">
        <v>1</v>
      </c>
      <c r="M2275" t="str">
        <f t="shared" si="141"/>
        <v>re17-1</v>
      </c>
      <c r="N2275">
        <v>15</v>
      </c>
      <c r="O2275">
        <v>0</v>
      </c>
      <c r="P2275">
        <v>54</v>
      </c>
      <c r="Q2275">
        <v>25.4</v>
      </c>
      <c r="R2275" t="s">
        <v>14</v>
      </c>
      <c r="S2275">
        <v>24</v>
      </c>
      <c r="T2275" s="4" t="s">
        <v>42</v>
      </c>
      <c r="U2275" t="s">
        <v>15</v>
      </c>
      <c r="V2275">
        <v>27.8618791314539</v>
      </c>
      <c r="W2275">
        <f t="shared" si="142"/>
        <v>28</v>
      </c>
      <c r="X2275" t="s">
        <v>59</v>
      </c>
      <c r="Y2275" t="str">
        <f t="shared" si="143"/>
        <v>Po</v>
      </c>
    </row>
    <row r="2276" spans="1:25" x14ac:dyDescent="0.3">
      <c r="A2276">
        <v>148</v>
      </c>
      <c r="B2276">
        <v>1058</v>
      </c>
      <c r="C2276" t="s">
        <v>35</v>
      </c>
      <c r="D2276" t="s">
        <v>33</v>
      </c>
      <c r="E2276">
        <f>VLOOKUP(D2276,Tabelle1!$A$2:$B$9,2,0)</f>
        <v>1</v>
      </c>
      <c r="F2276" t="s">
        <v>55</v>
      </c>
      <c r="G2276" t="s">
        <v>62</v>
      </c>
      <c r="H2276" t="str">
        <f>IF(AND(VLOOKUP(D2276,Tabelle1!$A$2:$C$9,3,0)="Uninf", G2276="yes"),"Uninf-AB",VLOOKUP(D2276,Tabelle1!$A$2:$C$9,3,0))</f>
        <v>Uninf-AB</v>
      </c>
      <c r="I2276" t="str">
        <f t="shared" si="140"/>
        <v>Uninf-AB_Po_1_-</v>
      </c>
      <c r="J2276">
        <v>2</v>
      </c>
      <c r="K2276">
        <v>4</v>
      </c>
      <c r="L2276">
        <v>2</v>
      </c>
      <c r="M2276" t="str">
        <f t="shared" si="141"/>
        <v>re17-2</v>
      </c>
      <c r="N2276">
        <v>13</v>
      </c>
      <c r="O2276">
        <v>0</v>
      </c>
      <c r="P2276">
        <v>44</v>
      </c>
      <c r="Q2276">
        <v>24.3</v>
      </c>
      <c r="R2276" t="s">
        <v>14</v>
      </c>
      <c r="S2276">
        <v>24</v>
      </c>
      <c r="T2276" s="4" t="s">
        <v>42</v>
      </c>
      <c r="U2276" t="s">
        <v>16</v>
      </c>
      <c r="V2276">
        <v>16.5434808274135</v>
      </c>
      <c r="W2276">
        <f t="shared" si="142"/>
        <v>17</v>
      </c>
      <c r="X2276" t="s">
        <v>59</v>
      </c>
      <c r="Y2276" t="str">
        <f t="shared" si="143"/>
        <v>Po</v>
      </c>
    </row>
    <row r="2277" spans="1:25" x14ac:dyDescent="0.3">
      <c r="A2277">
        <v>148</v>
      </c>
      <c r="B2277">
        <v>1046</v>
      </c>
      <c r="C2277" t="s">
        <v>35</v>
      </c>
      <c r="D2277" t="s">
        <v>33</v>
      </c>
      <c r="E2277">
        <f>VLOOKUP(D2277,Tabelle1!$A$2:$B$9,2,0)</f>
        <v>1</v>
      </c>
      <c r="F2277" t="s">
        <v>55</v>
      </c>
      <c r="G2277" t="s">
        <v>62</v>
      </c>
      <c r="H2277" t="str">
        <f>IF(AND(VLOOKUP(D2277,Tabelle1!$A$2:$C$9,3,0)="Uninf", G2277="yes"),"Uninf-AB",VLOOKUP(D2277,Tabelle1!$A$2:$C$9,3,0))</f>
        <v>Uninf-AB</v>
      </c>
      <c r="I2277" t="str">
        <f t="shared" si="140"/>
        <v>Uninf-AB_Po_1_-</v>
      </c>
      <c r="J2277">
        <v>2</v>
      </c>
      <c r="K2277">
        <v>4</v>
      </c>
      <c r="L2277">
        <v>2</v>
      </c>
      <c r="M2277" t="str">
        <f t="shared" si="141"/>
        <v>re17-2</v>
      </c>
      <c r="N2277">
        <v>13</v>
      </c>
      <c r="O2277">
        <v>0</v>
      </c>
      <c r="P2277">
        <v>44</v>
      </c>
      <c r="Q2277">
        <v>24.3</v>
      </c>
      <c r="R2277" t="s">
        <v>14</v>
      </c>
      <c r="S2277">
        <v>24</v>
      </c>
      <c r="T2277" s="4" t="s">
        <v>42</v>
      </c>
      <c r="U2277" t="s">
        <v>16</v>
      </c>
      <c r="V2277">
        <v>16.545190879310901</v>
      </c>
      <c r="W2277">
        <f t="shared" si="142"/>
        <v>17</v>
      </c>
      <c r="X2277" t="s">
        <v>59</v>
      </c>
      <c r="Y2277" t="str">
        <f t="shared" si="143"/>
        <v>Po</v>
      </c>
    </row>
    <row r="2278" spans="1:25" x14ac:dyDescent="0.3">
      <c r="A2278">
        <v>162</v>
      </c>
      <c r="B2278">
        <v>1050</v>
      </c>
      <c r="C2278" t="s">
        <v>35</v>
      </c>
      <c r="D2278" t="s">
        <v>33</v>
      </c>
      <c r="E2278">
        <f>VLOOKUP(D2278,Tabelle1!$A$2:$B$9,2,0)</f>
        <v>1</v>
      </c>
      <c r="F2278" t="s">
        <v>55</v>
      </c>
      <c r="G2278" t="s">
        <v>62</v>
      </c>
      <c r="H2278" t="str">
        <f>IF(AND(VLOOKUP(D2278,Tabelle1!$A$2:$C$9,3,0)="Uninf", G2278="yes"),"Uninf-AB",VLOOKUP(D2278,Tabelle1!$A$2:$C$9,3,0))</f>
        <v>Uninf-AB</v>
      </c>
      <c r="I2278" t="str">
        <f t="shared" si="140"/>
        <v>Uninf-AB_Po_1_-</v>
      </c>
      <c r="J2278">
        <v>2</v>
      </c>
      <c r="K2278">
        <v>4</v>
      </c>
      <c r="L2278">
        <v>2</v>
      </c>
      <c r="M2278" t="str">
        <f t="shared" si="141"/>
        <v>re17-2</v>
      </c>
      <c r="N2278">
        <v>13</v>
      </c>
      <c r="O2278">
        <v>0</v>
      </c>
      <c r="P2278">
        <v>44</v>
      </c>
      <c r="Q2278">
        <v>24.3</v>
      </c>
      <c r="R2278" t="s">
        <v>14</v>
      </c>
      <c r="S2278">
        <v>24</v>
      </c>
      <c r="T2278" s="4" t="s">
        <v>42</v>
      </c>
      <c r="U2278" t="s">
        <v>16</v>
      </c>
      <c r="V2278">
        <v>16.6110278773602</v>
      </c>
      <c r="W2278">
        <f t="shared" si="142"/>
        <v>17</v>
      </c>
      <c r="X2278" t="s">
        <v>59</v>
      </c>
      <c r="Y2278" t="str">
        <f t="shared" si="143"/>
        <v>Po</v>
      </c>
    </row>
    <row r="2279" spans="1:25" x14ac:dyDescent="0.3">
      <c r="A2279">
        <v>158</v>
      </c>
      <c r="B2279">
        <v>1046</v>
      </c>
      <c r="C2279" t="s">
        <v>35</v>
      </c>
      <c r="D2279" t="s">
        <v>33</v>
      </c>
      <c r="E2279">
        <f>VLOOKUP(D2279,Tabelle1!$A$2:$B$9,2,0)</f>
        <v>1</v>
      </c>
      <c r="F2279" t="s">
        <v>55</v>
      </c>
      <c r="G2279" t="s">
        <v>62</v>
      </c>
      <c r="H2279" t="str">
        <f>IF(AND(VLOOKUP(D2279,Tabelle1!$A$2:$C$9,3,0)="Uninf", G2279="yes"),"Uninf-AB",VLOOKUP(D2279,Tabelle1!$A$2:$C$9,3,0))</f>
        <v>Uninf-AB</v>
      </c>
      <c r="I2279" t="str">
        <f t="shared" si="140"/>
        <v>Uninf-AB_Po_1_-</v>
      </c>
      <c r="J2279">
        <v>2</v>
      </c>
      <c r="K2279">
        <v>4</v>
      </c>
      <c r="L2279">
        <v>2</v>
      </c>
      <c r="M2279" t="str">
        <f t="shared" si="141"/>
        <v>re17-2</v>
      </c>
      <c r="N2279">
        <v>13</v>
      </c>
      <c r="O2279">
        <v>0</v>
      </c>
      <c r="P2279">
        <v>44</v>
      </c>
      <c r="Q2279">
        <v>24.3</v>
      </c>
      <c r="R2279" t="s">
        <v>14</v>
      </c>
      <c r="S2279">
        <v>24</v>
      </c>
      <c r="T2279" s="4" t="s">
        <v>42</v>
      </c>
      <c r="U2279" t="s">
        <v>16</v>
      </c>
      <c r="V2279">
        <v>16.592624461702599</v>
      </c>
      <c r="W2279">
        <f t="shared" si="142"/>
        <v>17</v>
      </c>
      <c r="X2279" t="s">
        <v>59</v>
      </c>
      <c r="Y2279" t="str">
        <f t="shared" si="143"/>
        <v>Po</v>
      </c>
    </row>
    <row r="2280" spans="1:25" x14ac:dyDescent="0.3">
      <c r="A2280">
        <v>158</v>
      </c>
      <c r="B2280">
        <v>1016</v>
      </c>
      <c r="C2280" t="s">
        <v>35</v>
      </c>
      <c r="D2280" t="s">
        <v>33</v>
      </c>
      <c r="E2280">
        <f>VLOOKUP(D2280,Tabelle1!$A$2:$B$9,2,0)</f>
        <v>1</v>
      </c>
      <c r="F2280" t="s">
        <v>55</v>
      </c>
      <c r="G2280" t="s">
        <v>62</v>
      </c>
      <c r="H2280" t="str">
        <f>IF(AND(VLOOKUP(D2280,Tabelle1!$A$2:$C$9,3,0)="Uninf", G2280="yes"),"Uninf-AB",VLOOKUP(D2280,Tabelle1!$A$2:$C$9,3,0))</f>
        <v>Uninf-AB</v>
      </c>
      <c r="I2280" t="str">
        <f t="shared" si="140"/>
        <v>Uninf-AB_Po_1_-</v>
      </c>
      <c r="J2280">
        <v>2</v>
      </c>
      <c r="K2280">
        <v>4</v>
      </c>
      <c r="L2280">
        <v>2</v>
      </c>
      <c r="M2280" t="str">
        <f t="shared" si="141"/>
        <v>re17-2</v>
      </c>
      <c r="N2280">
        <v>13</v>
      </c>
      <c r="O2280">
        <v>0</v>
      </c>
      <c r="P2280">
        <v>44</v>
      </c>
      <c r="Q2280">
        <v>24.3</v>
      </c>
      <c r="R2280" t="s">
        <v>14</v>
      </c>
      <c r="S2280">
        <v>24</v>
      </c>
      <c r="T2280" s="4" t="s">
        <v>42</v>
      </c>
      <c r="U2280" t="s">
        <v>16</v>
      </c>
      <c r="V2280">
        <v>16.5968995914461</v>
      </c>
      <c r="W2280">
        <f t="shared" si="142"/>
        <v>17</v>
      </c>
      <c r="X2280" t="s">
        <v>59</v>
      </c>
      <c r="Y2280" t="str">
        <f t="shared" si="143"/>
        <v>Po</v>
      </c>
    </row>
    <row r="2281" spans="1:25" x14ac:dyDescent="0.3">
      <c r="A2281">
        <v>140</v>
      </c>
      <c r="B2281">
        <v>1006</v>
      </c>
      <c r="C2281" t="s">
        <v>35</v>
      </c>
      <c r="D2281" t="s">
        <v>33</v>
      </c>
      <c r="E2281">
        <f>VLOOKUP(D2281,Tabelle1!$A$2:$B$9,2,0)</f>
        <v>1</v>
      </c>
      <c r="F2281" t="s">
        <v>55</v>
      </c>
      <c r="G2281" t="s">
        <v>62</v>
      </c>
      <c r="H2281" t="str">
        <f>IF(AND(VLOOKUP(D2281,Tabelle1!$A$2:$C$9,3,0)="Uninf", G2281="yes"),"Uninf-AB",VLOOKUP(D2281,Tabelle1!$A$2:$C$9,3,0))</f>
        <v>Uninf-AB</v>
      </c>
      <c r="I2281" t="str">
        <f t="shared" si="140"/>
        <v>Uninf-AB_Po_1_-</v>
      </c>
      <c r="J2281">
        <v>2</v>
      </c>
      <c r="K2281">
        <v>4</v>
      </c>
      <c r="L2281">
        <v>2</v>
      </c>
      <c r="M2281" t="str">
        <f t="shared" si="141"/>
        <v>re17-2</v>
      </c>
      <c r="N2281">
        <v>13</v>
      </c>
      <c r="O2281">
        <v>0</v>
      </c>
      <c r="P2281">
        <v>44</v>
      </c>
      <c r="Q2281">
        <v>24.3</v>
      </c>
      <c r="R2281" t="s">
        <v>14</v>
      </c>
      <c r="S2281">
        <v>24</v>
      </c>
      <c r="T2281" s="4" t="s">
        <v>42</v>
      </c>
      <c r="U2281" t="s">
        <v>16</v>
      </c>
      <c r="V2281">
        <v>16.5129441863889</v>
      </c>
      <c r="W2281">
        <f t="shared" si="142"/>
        <v>17</v>
      </c>
      <c r="X2281" t="s">
        <v>59</v>
      </c>
      <c r="Y2281" t="str">
        <f t="shared" si="143"/>
        <v>Po</v>
      </c>
    </row>
    <row r="2282" spans="1:25" x14ac:dyDescent="0.3">
      <c r="A2282">
        <v>172</v>
      </c>
      <c r="B2282">
        <v>1034</v>
      </c>
      <c r="C2282" t="s">
        <v>35</v>
      </c>
      <c r="D2282" t="s">
        <v>33</v>
      </c>
      <c r="E2282">
        <f>VLOOKUP(D2282,Tabelle1!$A$2:$B$9,2,0)</f>
        <v>1</v>
      </c>
      <c r="F2282" t="s">
        <v>55</v>
      </c>
      <c r="G2282" t="s">
        <v>62</v>
      </c>
      <c r="H2282" t="str">
        <f>IF(AND(VLOOKUP(D2282,Tabelle1!$A$2:$C$9,3,0)="Uninf", G2282="yes"),"Uninf-AB",VLOOKUP(D2282,Tabelle1!$A$2:$C$9,3,0))</f>
        <v>Uninf-AB</v>
      </c>
      <c r="I2282" t="str">
        <f t="shared" si="140"/>
        <v>Uninf-AB_Po_1_-</v>
      </c>
      <c r="J2282">
        <v>2</v>
      </c>
      <c r="K2282">
        <v>4</v>
      </c>
      <c r="L2282">
        <v>2</v>
      </c>
      <c r="M2282" t="str">
        <f t="shared" si="141"/>
        <v>re17-2</v>
      </c>
      <c r="N2282">
        <v>13</v>
      </c>
      <c r="O2282">
        <v>0</v>
      </c>
      <c r="P2282">
        <v>44</v>
      </c>
      <c r="Q2282">
        <v>24.3</v>
      </c>
      <c r="R2282" t="s">
        <v>14</v>
      </c>
      <c r="S2282">
        <v>24</v>
      </c>
      <c r="T2282" s="4" t="s">
        <v>42</v>
      </c>
      <c r="U2282" t="s">
        <v>16</v>
      </c>
      <c r="V2282">
        <v>16.6607415289484</v>
      </c>
      <c r="W2282">
        <f t="shared" si="142"/>
        <v>17</v>
      </c>
      <c r="X2282" t="s">
        <v>59</v>
      </c>
      <c r="Y2282" t="str">
        <f t="shared" si="143"/>
        <v>Po</v>
      </c>
    </row>
    <row r="2283" spans="1:25" x14ac:dyDescent="0.3">
      <c r="A2283">
        <v>180</v>
      </c>
      <c r="B2283">
        <v>1046</v>
      </c>
      <c r="C2283" t="s">
        <v>35</v>
      </c>
      <c r="D2283" t="s">
        <v>33</v>
      </c>
      <c r="E2283">
        <f>VLOOKUP(D2283,Tabelle1!$A$2:$B$9,2,0)</f>
        <v>1</v>
      </c>
      <c r="F2283" t="s">
        <v>55</v>
      </c>
      <c r="G2283" t="s">
        <v>62</v>
      </c>
      <c r="H2283" t="str">
        <f>IF(AND(VLOOKUP(D2283,Tabelle1!$A$2:$C$9,3,0)="Uninf", G2283="yes"),"Uninf-AB",VLOOKUP(D2283,Tabelle1!$A$2:$C$9,3,0))</f>
        <v>Uninf-AB</v>
      </c>
      <c r="I2283" t="str">
        <f t="shared" si="140"/>
        <v>Uninf-AB_Po_1_-</v>
      </c>
      <c r="J2283">
        <v>2</v>
      </c>
      <c r="K2283">
        <v>4</v>
      </c>
      <c r="L2283">
        <v>2</v>
      </c>
      <c r="M2283" t="str">
        <f t="shared" si="141"/>
        <v>re17-2</v>
      </c>
      <c r="N2283">
        <v>13</v>
      </c>
      <c r="O2283">
        <v>0</v>
      </c>
      <c r="P2283">
        <v>44</v>
      </c>
      <c r="Q2283">
        <v>24.3</v>
      </c>
      <c r="R2283" t="s">
        <v>14</v>
      </c>
      <c r="S2283">
        <v>24</v>
      </c>
      <c r="T2283" s="4" t="s">
        <v>42</v>
      </c>
      <c r="U2283" t="s">
        <v>16</v>
      </c>
      <c r="V2283">
        <v>16.6969783429644</v>
      </c>
      <c r="W2283">
        <f t="shared" si="142"/>
        <v>17</v>
      </c>
      <c r="X2283" t="s">
        <v>59</v>
      </c>
      <c r="Y2283" t="str">
        <f t="shared" si="143"/>
        <v>Po</v>
      </c>
    </row>
    <row r="2284" spans="1:25" x14ac:dyDescent="0.3">
      <c r="A2284">
        <v>192</v>
      </c>
      <c r="B2284">
        <v>1044</v>
      </c>
      <c r="C2284" t="s">
        <v>35</v>
      </c>
      <c r="D2284" t="s">
        <v>33</v>
      </c>
      <c r="E2284">
        <f>VLOOKUP(D2284,Tabelle1!$A$2:$B$9,2,0)</f>
        <v>1</v>
      </c>
      <c r="F2284" t="s">
        <v>55</v>
      </c>
      <c r="G2284" t="s">
        <v>62</v>
      </c>
      <c r="H2284" t="str">
        <f>IF(AND(VLOOKUP(D2284,Tabelle1!$A$2:$C$9,3,0)="Uninf", G2284="yes"),"Uninf-AB",VLOOKUP(D2284,Tabelle1!$A$2:$C$9,3,0))</f>
        <v>Uninf-AB</v>
      </c>
      <c r="I2284" t="str">
        <f t="shared" si="140"/>
        <v>Uninf-AB_Po_1_-</v>
      </c>
      <c r="J2284">
        <v>2</v>
      </c>
      <c r="K2284">
        <v>4</v>
      </c>
      <c r="L2284">
        <v>2</v>
      </c>
      <c r="M2284" t="str">
        <f t="shared" si="141"/>
        <v>re17-2</v>
      </c>
      <c r="N2284">
        <v>13</v>
      </c>
      <c r="O2284">
        <v>0</v>
      </c>
      <c r="P2284">
        <v>44</v>
      </c>
      <c r="Q2284">
        <v>24.3</v>
      </c>
      <c r="R2284" t="s">
        <v>14</v>
      </c>
      <c r="S2284">
        <v>24</v>
      </c>
      <c r="T2284" s="4" t="s">
        <v>42</v>
      </c>
      <c r="U2284" t="s">
        <v>16</v>
      </c>
      <c r="V2284">
        <v>16.754183650483998</v>
      </c>
      <c r="W2284">
        <f t="shared" si="142"/>
        <v>17</v>
      </c>
      <c r="X2284" t="s">
        <v>59</v>
      </c>
      <c r="Y2284" t="str">
        <f t="shared" si="143"/>
        <v>Po</v>
      </c>
    </row>
    <row r="2285" spans="1:25" x14ac:dyDescent="0.3">
      <c r="A2285">
        <v>192</v>
      </c>
      <c r="B2285">
        <v>1034</v>
      </c>
      <c r="C2285" t="s">
        <v>35</v>
      </c>
      <c r="D2285" t="s">
        <v>33</v>
      </c>
      <c r="E2285">
        <f>VLOOKUP(D2285,Tabelle1!$A$2:$B$9,2,0)</f>
        <v>1</v>
      </c>
      <c r="F2285" t="s">
        <v>55</v>
      </c>
      <c r="G2285" t="s">
        <v>62</v>
      </c>
      <c r="H2285" t="str">
        <f>IF(AND(VLOOKUP(D2285,Tabelle1!$A$2:$C$9,3,0)="Uninf", G2285="yes"),"Uninf-AB",VLOOKUP(D2285,Tabelle1!$A$2:$C$9,3,0))</f>
        <v>Uninf-AB</v>
      </c>
      <c r="I2285" t="str">
        <f t="shared" si="140"/>
        <v>Uninf-AB_Po_1_-</v>
      </c>
      <c r="J2285">
        <v>2</v>
      </c>
      <c r="K2285">
        <v>4</v>
      </c>
      <c r="L2285">
        <v>2</v>
      </c>
      <c r="M2285" t="str">
        <f t="shared" si="141"/>
        <v>re17-2</v>
      </c>
      <c r="N2285">
        <v>13</v>
      </c>
      <c r="O2285">
        <v>0</v>
      </c>
      <c r="P2285">
        <v>44</v>
      </c>
      <c r="Q2285">
        <v>24.3</v>
      </c>
      <c r="R2285" t="s">
        <v>14</v>
      </c>
      <c r="S2285">
        <v>24</v>
      </c>
      <c r="T2285" s="4" t="s">
        <v>42</v>
      </c>
      <c r="U2285" t="s">
        <v>16</v>
      </c>
      <c r="V2285">
        <v>16.755608693731801</v>
      </c>
      <c r="W2285">
        <f t="shared" si="142"/>
        <v>17</v>
      </c>
      <c r="X2285" t="s">
        <v>59</v>
      </c>
      <c r="Y2285" t="str">
        <f t="shared" si="143"/>
        <v>Po</v>
      </c>
    </row>
    <row r="2286" spans="1:25" x14ac:dyDescent="0.3">
      <c r="A2286">
        <v>176</v>
      </c>
      <c r="B2286">
        <v>1026</v>
      </c>
      <c r="C2286" t="s">
        <v>35</v>
      </c>
      <c r="D2286" t="s">
        <v>33</v>
      </c>
      <c r="E2286">
        <f>VLOOKUP(D2286,Tabelle1!$A$2:$B$9,2,0)</f>
        <v>1</v>
      </c>
      <c r="F2286" t="s">
        <v>55</v>
      </c>
      <c r="G2286" t="s">
        <v>62</v>
      </c>
      <c r="H2286" t="str">
        <f>IF(AND(VLOOKUP(D2286,Tabelle1!$A$2:$C$9,3,0)="Uninf", G2286="yes"),"Uninf-AB",VLOOKUP(D2286,Tabelle1!$A$2:$C$9,3,0))</f>
        <v>Uninf-AB</v>
      </c>
      <c r="I2286" t="str">
        <f t="shared" si="140"/>
        <v>Uninf-AB_Po_1_-</v>
      </c>
      <c r="J2286">
        <v>2</v>
      </c>
      <c r="K2286">
        <v>4</v>
      </c>
      <c r="L2286">
        <v>2</v>
      </c>
      <c r="M2286" t="str">
        <f t="shared" si="141"/>
        <v>re17-2</v>
      </c>
      <c r="N2286">
        <v>13</v>
      </c>
      <c r="O2286">
        <v>0</v>
      </c>
      <c r="P2286">
        <v>44</v>
      </c>
      <c r="Q2286">
        <v>24.3</v>
      </c>
      <c r="R2286" t="s">
        <v>14</v>
      </c>
      <c r="S2286">
        <v>24</v>
      </c>
      <c r="T2286" s="4" t="s">
        <v>42</v>
      </c>
      <c r="U2286" t="s">
        <v>16</v>
      </c>
      <c r="V2286">
        <v>16.6808549965033</v>
      </c>
      <c r="W2286">
        <f t="shared" si="142"/>
        <v>17</v>
      </c>
      <c r="X2286" t="s">
        <v>59</v>
      </c>
      <c r="Y2286" t="str">
        <f t="shared" si="143"/>
        <v>Po</v>
      </c>
    </row>
    <row r="2287" spans="1:25" x14ac:dyDescent="0.3">
      <c r="A2287">
        <v>190</v>
      </c>
      <c r="B2287">
        <v>1060</v>
      </c>
      <c r="C2287" t="s">
        <v>35</v>
      </c>
      <c r="D2287" t="s">
        <v>33</v>
      </c>
      <c r="E2287">
        <f>VLOOKUP(D2287,Tabelle1!$A$2:$B$9,2,0)</f>
        <v>1</v>
      </c>
      <c r="F2287" t="s">
        <v>55</v>
      </c>
      <c r="G2287" t="s">
        <v>62</v>
      </c>
      <c r="H2287" t="str">
        <f>IF(AND(VLOOKUP(D2287,Tabelle1!$A$2:$C$9,3,0)="Uninf", G2287="yes"),"Uninf-AB",VLOOKUP(D2287,Tabelle1!$A$2:$C$9,3,0))</f>
        <v>Uninf-AB</v>
      </c>
      <c r="I2287" t="str">
        <f t="shared" si="140"/>
        <v>Uninf-AB_Po_1_-</v>
      </c>
      <c r="J2287">
        <v>2</v>
      </c>
      <c r="K2287">
        <v>4</v>
      </c>
      <c r="L2287">
        <v>2</v>
      </c>
      <c r="M2287" t="str">
        <f t="shared" si="141"/>
        <v>re17-2</v>
      </c>
      <c r="N2287">
        <v>13</v>
      </c>
      <c r="O2287">
        <v>0</v>
      </c>
      <c r="P2287">
        <v>44</v>
      </c>
      <c r="Q2287">
        <v>24.3</v>
      </c>
      <c r="R2287" t="s">
        <v>14</v>
      </c>
      <c r="S2287">
        <v>24</v>
      </c>
      <c r="T2287" s="4" t="s">
        <v>42</v>
      </c>
      <c r="U2287" t="s">
        <v>16</v>
      </c>
      <c r="V2287">
        <v>16.742416864809101</v>
      </c>
      <c r="W2287">
        <f t="shared" si="142"/>
        <v>17</v>
      </c>
      <c r="X2287" t="s">
        <v>59</v>
      </c>
      <c r="Y2287" t="str">
        <f t="shared" si="143"/>
        <v>Po</v>
      </c>
    </row>
    <row r="2288" spans="1:25" x14ac:dyDescent="0.3">
      <c r="A2288">
        <v>198</v>
      </c>
      <c r="B2288">
        <v>1066</v>
      </c>
      <c r="C2288" t="s">
        <v>35</v>
      </c>
      <c r="D2288" t="s">
        <v>33</v>
      </c>
      <c r="E2288">
        <f>VLOOKUP(D2288,Tabelle1!$A$2:$B$9,2,0)</f>
        <v>1</v>
      </c>
      <c r="F2288" t="s">
        <v>55</v>
      </c>
      <c r="G2288" t="s">
        <v>62</v>
      </c>
      <c r="H2288" t="str">
        <f>IF(AND(VLOOKUP(D2288,Tabelle1!$A$2:$C$9,3,0)="Uninf", G2288="yes"),"Uninf-AB",VLOOKUP(D2288,Tabelle1!$A$2:$C$9,3,0))</f>
        <v>Uninf-AB</v>
      </c>
      <c r="I2288" t="str">
        <f t="shared" si="140"/>
        <v>Uninf-AB_Po_1_-</v>
      </c>
      <c r="J2288">
        <v>2</v>
      </c>
      <c r="K2288">
        <v>4</v>
      </c>
      <c r="L2288">
        <v>2</v>
      </c>
      <c r="M2288" t="str">
        <f t="shared" si="141"/>
        <v>re17-2</v>
      </c>
      <c r="N2288">
        <v>13</v>
      </c>
      <c r="O2288">
        <v>0</v>
      </c>
      <c r="P2288">
        <v>44</v>
      </c>
      <c r="Q2288">
        <v>24.3</v>
      </c>
      <c r="R2288" t="s">
        <v>14</v>
      </c>
      <c r="S2288">
        <v>24</v>
      </c>
      <c r="T2288" s="4" t="s">
        <v>42</v>
      </c>
      <c r="U2288" t="s">
        <v>16</v>
      </c>
      <c r="V2288">
        <v>16.7795087047738</v>
      </c>
      <c r="W2288">
        <f t="shared" si="142"/>
        <v>17</v>
      </c>
      <c r="X2288" t="s">
        <v>59</v>
      </c>
      <c r="Y2288" t="str">
        <f t="shared" si="143"/>
        <v>Po</v>
      </c>
    </row>
    <row r="2289" spans="1:25" x14ac:dyDescent="0.3">
      <c r="A2289">
        <v>196</v>
      </c>
      <c r="B2289">
        <v>1064</v>
      </c>
      <c r="C2289" t="s">
        <v>35</v>
      </c>
      <c r="D2289" t="s">
        <v>33</v>
      </c>
      <c r="E2289">
        <f>VLOOKUP(D2289,Tabelle1!$A$2:$B$9,2,0)</f>
        <v>1</v>
      </c>
      <c r="F2289" t="s">
        <v>55</v>
      </c>
      <c r="G2289" t="s">
        <v>62</v>
      </c>
      <c r="H2289" t="str">
        <f>IF(AND(VLOOKUP(D2289,Tabelle1!$A$2:$C$9,3,0)="Uninf", G2289="yes"),"Uninf-AB",VLOOKUP(D2289,Tabelle1!$A$2:$C$9,3,0))</f>
        <v>Uninf-AB</v>
      </c>
      <c r="I2289" t="str">
        <f t="shared" si="140"/>
        <v>Uninf-AB_Po_1_-</v>
      </c>
      <c r="J2289">
        <v>2</v>
      </c>
      <c r="K2289">
        <v>4</v>
      </c>
      <c r="L2289">
        <v>2</v>
      </c>
      <c r="M2289" t="str">
        <f t="shared" si="141"/>
        <v>re17-2</v>
      </c>
      <c r="N2289">
        <v>13</v>
      </c>
      <c r="O2289">
        <v>0</v>
      </c>
      <c r="P2289">
        <v>44</v>
      </c>
      <c r="Q2289">
        <v>24.3</v>
      </c>
      <c r="R2289" t="s">
        <v>14</v>
      </c>
      <c r="S2289">
        <v>24</v>
      </c>
      <c r="T2289" s="4" t="s">
        <v>42</v>
      </c>
      <c r="U2289" t="s">
        <v>16</v>
      </c>
      <c r="V2289">
        <v>16.770306996944999</v>
      </c>
      <c r="W2289">
        <f t="shared" si="142"/>
        <v>17</v>
      </c>
      <c r="X2289" t="s">
        <v>59</v>
      </c>
      <c r="Y2289" t="str">
        <f t="shared" si="143"/>
        <v>Po</v>
      </c>
    </row>
    <row r="2290" spans="1:25" x14ac:dyDescent="0.3">
      <c r="A2290">
        <v>220</v>
      </c>
      <c r="B2290">
        <v>1056</v>
      </c>
      <c r="C2290" t="s">
        <v>35</v>
      </c>
      <c r="D2290" t="s">
        <v>33</v>
      </c>
      <c r="E2290">
        <f>VLOOKUP(D2290,Tabelle1!$A$2:$B$9,2,0)</f>
        <v>1</v>
      </c>
      <c r="F2290" t="s">
        <v>55</v>
      </c>
      <c r="G2290" t="s">
        <v>62</v>
      </c>
      <c r="H2290" t="str">
        <f>IF(AND(VLOOKUP(D2290,Tabelle1!$A$2:$C$9,3,0)="Uninf", G2290="yes"),"Uninf-AB",VLOOKUP(D2290,Tabelle1!$A$2:$C$9,3,0))</f>
        <v>Uninf-AB</v>
      </c>
      <c r="I2290" t="str">
        <f t="shared" si="140"/>
        <v>Uninf-AB_Po_1_-</v>
      </c>
      <c r="J2290">
        <v>2</v>
      </c>
      <c r="K2290">
        <v>4</v>
      </c>
      <c r="L2290">
        <v>2</v>
      </c>
      <c r="M2290" t="str">
        <f t="shared" si="141"/>
        <v>re17-2</v>
      </c>
      <c r="N2290">
        <v>13</v>
      </c>
      <c r="O2290">
        <v>0</v>
      </c>
      <c r="P2290">
        <v>44</v>
      </c>
      <c r="Q2290">
        <v>24.3</v>
      </c>
      <c r="R2290" t="s">
        <v>14</v>
      </c>
      <c r="S2290">
        <v>24</v>
      </c>
      <c r="T2290" s="4" t="s">
        <v>42</v>
      </c>
      <c r="U2290" t="s">
        <v>16</v>
      </c>
      <c r="V2290">
        <v>16.885287629283301</v>
      </c>
      <c r="W2290">
        <f t="shared" si="142"/>
        <v>17</v>
      </c>
      <c r="X2290" t="s">
        <v>59</v>
      </c>
      <c r="Y2290" t="str">
        <f t="shared" si="143"/>
        <v>Po</v>
      </c>
    </row>
    <row r="2291" spans="1:25" x14ac:dyDescent="0.3">
      <c r="A2291">
        <v>234</v>
      </c>
      <c r="B2291">
        <v>1060</v>
      </c>
      <c r="C2291" t="s">
        <v>35</v>
      </c>
      <c r="D2291" t="s">
        <v>33</v>
      </c>
      <c r="E2291">
        <f>VLOOKUP(D2291,Tabelle1!$A$2:$B$9,2,0)</f>
        <v>1</v>
      </c>
      <c r="F2291" t="s">
        <v>55</v>
      </c>
      <c r="G2291" t="s">
        <v>62</v>
      </c>
      <c r="H2291" t="str">
        <f>IF(AND(VLOOKUP(D2291,Tabelle1!$A$2:$C$9,3,0)="Uninf", G2291="yes"),"Uninf-AB",VLOOKUP(D2291,Tabelle1!$A$2:$C$9,3,0))</f>
        <v>Uninf-AB</v>
      </c>
      <c r="I2291" t="str">
        <f t="shared" si="140"/>
        <v>Uninf-AB_Po_1_-</v>
      </c>
      <c r="J2291">
        <v>2</v>
      </c>
      <c r="K2291">
        <v>4</v>
      </c>
      <c r="L2291">
        <v>2</v>
      </c>
      <c r="M2291" t="str">
        <f t="shared" si="141"/>
        <v>re17-2</v>
      </c>
      <c r="N2291">
        <v>13</v>
      </c>
      <c r="O2291">
        <v>0</v>
      </c>
      <c r="P2291">
        <v>44</v>
      </c>
      <c r="Q2291">
        <v>24.3</v>
      </c>
      <c r="R2291" t="s">
        <v>14</v>
      </c>
      <c r="S2291">
        <v>24</v>
      </c>
      <c r="T2291" s="4" t="s">
        <v>42</v>
      </c>
      <c r="U2291" t="s">
        <v>16</v>
      </c>
      <c r="V2291">
        <v>16.9511246273326</v>
      </c>
      <c r="W2291">
        <f t="shared" si="142"/>
        <v>17</v>
      </c>
      <c r="X2291" t="s">
        <v>59</v>
      </c>
      <c r="Y2291" t="str">
        <f t="shared" si="143"/>
        <v>Po</v>
      </c>
    </row>
    <row r="2292" spans="1:25" x14ac:dyDescent="0.3">
      <c r="A2292">
        <v>232</v>
      </c>
      <c r="B2292">
        <v>1046</v>
      </c>
      <c r="C2292" t="s">
        <v>35</v>
      </c>
      <c r="D2292" t="s">
        <v>33</v>
      </c>
      <c r="E2292">
        <f>VLOOKUP(D2292,Tabelle1!$A$2:$B$9,2,0)</f>
        <v>1</v>
      </c>
      <c r="F2292" t="s">
        <v>55</v>
      </c>
      <c r="G2292" t="s">
        <v>62</v>
      </c>
      <c r="H2292" t="str">
        <f>IF(AND(VLOOKUP(D2292,Tabelle1!$A$2:$C$9,3,0)="Uninf", G2292="yes"),"Uninf-AB",VLOOKUP(D2292,Tabelle1!$A$2:$C$9,3,0))</f>
        <v>Uninf-AB</v>
      </c>
      <c r="I2292" t="str">
        <f t="shared" si="140"/>
        <v>Uninf-AB_Po_1_-</v>
      </c>
      <c r="J2292">
        <v>2</v>
      </c>
      <c r="K2292">
        <v>4</v>
      </c>
      <c r="L2292">
        <v>2</v>
      </c>
      <c r="M2292" t="str">
        <f t="shared" si="141"/>
        <v>re17-2</v>
      </c>
      <c r="N2292">
        <v>13</v>
      </c>
      <c r="O2292">
        <v>0</v>
      </c>
      <c r="P2292">
        <v>44</v>
      </c>
      <c r="Q2292">
        <v>24.3</v>
      </c>
      <c r="R2292" t="s">
        <v>14</v>
      </c>
      <c r="S2292">
        <v>24</v>
      </c>
      <c r="T2292" s="4" t="s">
        <v>42</v>
      </c>
      <c r="U2292" t="s">
        <v>16</v>
      </c>
      <c r="V2292">
        <v>16.9436329714012</v>
      </c>
      <c r="W2292">
        <f t="shared" si="142"/>
        <v>17</v>
      </c>
      <c r="X2292" t="s">
        <v>59</v>
      </c>
      <c r="Y2292" t="str">
        <f t="shared" si="143"/>
        <v>Po</v>
      </c>
    </row>
    <row r="2293" spans="1:25" x14ac:dyDescent="0.3">
      <c r="A2293">
        <v>238</v>
      </c>
      <c r="B2293">
        <v>1046</v>
      </c>
      <c r="C2293" t="s">
        <v>35</v>
      </c>
      <c r="D2293" t="s">
        <v>33</v>
      </c>
      <c r="E2293">
        <f>VLOOKUP(D2293,Tabelle1!$A$2:$B$9,2,0)</f>
        <v>1</v>
      </c>
      <c r="F2293" t="s">
        <v>55</v>
      </c>
      <c r="G2293" t="s">
        <v>62</v>
      </c>
      <c r="H2293" t="str">
        <f>IF(AND(VLOOKUP(D2293,Tabelle1!$A$2:$C$9,3,0)="Uninf", G2293="yes"),"Uninf-AB",VLOOKUP(D2293,Tabelle1!$A$2:$C$9,3,0))</f>
        <v>Uninf-AB</v>
      </c>
      <c r="I2293" t="str">
        <f t="shared" si="140"/>
        <v>Uninf-AB_Po_1_-</v>
      </c>
      <c r="J2293">
        <v>2</v>
      </c>
      <c r="K2293">
        <v>4</v>
      </c>
      <c r="L2293">
        <v>2</v>
      </c>
      <c r="M2293" t="str">
        <f t="shared" si="141"/>
        <v>re17-2</v>
      </c>
      <c r="N2293">
        <v>13</v>
      </c>
      <c r="O2293">
        <v>0</v>
      </c>
      <c r="P2293">
        <v>44</v>
      </c>
      <c r="Q2293">
        <v>24.3</v>
      </c>
      <c r="R2293" t="s">
        <v>14</v>
      </c>
      <c r="S2293">
        <v>24</v>
      </c>
      <c r="T2293" s="4" t="s">
        <v>42</v>
      </c>
      <c r="U2293" t="s">
        <v>16</v>
      </c>
      <c r="V2293">
        <v>16.972093120836199</v>
      </c>
      <c r="W2293">
        <f t="shared" si="142"/>
        <v>17</v>
      </c>
      <c r="X2293" t="s">
        <v>59</v>
      </c>
      <c r="Y2293" t="str">
        <f t="shared" si="143"/>
        <v>Po</v>
      </c>
    </row>
    <row r="2294" spans="1:25" x14ac:dyDescent="0.3">
      <c r="A2294">
        <v>228</v>
      </c>
      <c r="B2294">
        <v>1028</v>
      </c>
      <c r="C2294" t="s">
        <v>35</v>
      </c>
      <c r="D2294" t="s">
        <v>33</v>
      </c>
      <c r="E2294">
        <f>VLOOKUP(D2294,Tabelle1!$A$2:$B$9,2,0)</f>
        <v>1</v>
      </c>
      <c r="F2294" t="s">
        <v>55</v>
      </c>
      <c r="G2294" t="s">
        <v>62</v>
      </c>
      <c r="H2294" t="str">
        <f>IF(AND(VLOOKUP(D2294,Tabelle1!$A$2:$C$9,3,0)="Uninf", G2294="yes"),"Uninf-AB",VLOOKUP(D2294,Tabelle1!$A$2:$C$9,3,0))</f>
        <v>Uninf-AB</v>
      </c>
      <c r="I2294" t="str">
        <f t="shared" si="140"/>
        <v>Uninf-AB_Po_1_-</v>
      </c>
      <c r="J2294">
        <v>2</v>
      </c>
      <c r="K2294">
        <v>4</v>
      </c>
      <c r="L2294">
        <v>2</v>
      </c>
      <c r="M2294" t="str">
        <f t="shared" si="141"/>
        <v>re17-2</v>
      </c>
      <c r="N2294">
        <v>13</v>
      </c>
      <c r="O2294">
        <v>0</v>
      </c>
      <c r="P2294">
        <v>44</v>
      </c>
      <c r="Q2294">
        <v>24.3</v>
      </c>
      <c r="R2294" t="s">
        <v>14</v>
      </c>
      <c r="S2294">
        <v>24</v>
      </c>
      <c r="T2294" s="4" t="s">
        <v>42</v>
      </c>
      <c r="U2294" t="s">
        <v>16</v>
      </c>
      <c r="V2294">
        <v>16.927224616290601</v>
      </c>
      <c r="W2294">
        <f t="shared" si="142"/>
        <v>17</v>
      </c>
      <c r="X2294" t="s">
        <v>59</v>
      </c>
      <c r="Y2294" t="str">
        <f t="shared" si="143"/>
        <v>Po</v>
      </c>
    </row>
    <row r="2295" spans="1:25" x14ac:dyDescent="0.3">
      <c r="A2295">
        <v>308</v>
      </c>
      <c r="B2295">
        <v>1042</v>
      </c>
      <c r="C2295" t="s">
        <v>35</v>
      </c>
      <c r="D2295" t="s">
        <v>33</v>
      </c>
      <c r="E2295">
        <f>VLOOKUP(D2295,Tabelle1!$A$2:$B$9,2,0)</f>
        <v>1</v>
      </c>
      <c r="F2295" t="s">
        <v>55</v>
      </c>
      <c r="G2295" t="s">
        <v>62</v>
      </c>
      <c r="H2295" t="str">
        <f>IF(AND(VLOOKUP(D2295,Tabelle1!$A$2:$C$9,3,0)="Uninf", G2295="yes"),"Uninf-AB",VLOOKUP(D2295,Tabelle1!$A$2:$C$9,3,0))</f>
        <v>Uninf-AB</v>
      </c>
      <c r="I2295" t="str">
        <f t="shared" si="140"/>
        <v>Uninf-AB_Po_1_-</v>
      </c>
      <c r="J2295">
        <v>2</v>
      </c>
      <c r="K2295">
        <v>4</v>
      </c>
      <c r="L2295">
        <v>2</v>
      </c>
      <c r="M2295" t="str">
        <f t="shared" si="141"/>
        <v>re17-2</v>
      </c>
      <c r="N2295">
        <v>13</v>
      </c>
      <c r="O2295">
        <v>0</v>
      </c>
      <c r="P2295">
        <v>44</v>
      </c>
      <c r="Q2295">
        <v>24.3</v>
      </c>
      <c r="R2295" t="s">
        <v>14</v>
      </c>
      <c r="S2295">
        <v>24</v>
      </c>
      <c r="T2295" s="4" t="s">
        <v>42</v>
      </c>
      <c r="U2295" t="s">
        <v>16</v>
      </c>
      <c r="V2295">
        <v>17.304698214877199</v>
      </c>
      <c r="W2295">
        <f t="shared" si="142"/>
        <v>17</v>
      </c>
      <c r="X2295" t="s">
        <v>59</v>
      </c>
      <c r="Y2295" t="str">
        <f t="shared" si="143"/>
        <v>Po</v>
      </c>
    </row>
    <row r="2296" spans="1:25" x14ac:dyDescent="0.3">
      <c r="A2296">
        <v>320</v>
      </c>
      <c r="B2296">
        <v>1036</v>
      </c>
      <c r="C2296" t="s">
        <v>35</v>
      </c>
      <c r="D2296" t="s">
        <v>33</v>
      </c>
      <c r="E2296">
        <f>VLOOKUP(D2296,Tabelle1!$A$2:$B$9,2,0)</f>
        <v>1</v>
      </c>
      <c r="F2296" t="s">
        <v>55</v>
      </c>
      <c r="G2296" t="s">
        <v>62</v>
      </c>
      <c r="H2296" t="str">
        <f>IF(AND(VLOOKUP(D2296,Tabelle1!$A$2:$C$9,3,0)="Uninf", G2296="yes"),"Uninf-AB",VLOOKUP(D2296,Tabelle1!$A$2:$C$9,3,0))</f>
        <v>Uninf-AB</v>
      </c>
      <c r="I2296" t="str">
        <f t="shared" si="140"/>
        <v>Uninf-AB_Po_1_-</v>
      </c>
      <c r="J2296">
        <v>2</v>
      </c>
      <c r="K2296">
        <v>4</v>
      </c>
      <c r="L2296">
        <v>2</v>
      </c>
      <c r="M2296" t="str">
        <f t="shared" si="141"/>
        <v>re17-2</v>
      </c>
      <c r="N2296">
        <v>13</v>
      </c>
      <c r="O2296">
        <v>0</v>
      </c>
      <c r="P2296">
        <v>44</v>
      </c>
      <c r="Q2296">
        <v>24.3</v>
      </c>
      <c r="R2296" t="s">
        <v>14</v>
      </c>
      <c r="S2296">
        <v>24</v>
      </c>
      <c r="T2296" s="4" t="s">
        <v>42</v>
      </c>
      <c r="U2296" t="s">
        <v>16</v>
      </c>
      <c r="V2296">
        <v>17.362473539695898</v>
      </c>
      <c r="W2296">
        <f t="shared" si="142"/>
        <v>17</v>
      </c>
      <c r="X2296" t="s">
        <v>59</v>
      </c>
      <c r="Y2296" t="str">
        <f t="shared" si="143"/>
        <v>Po</v>
      </c>
    </row>
    <row r="2297" spans="1:25" x14ac:dyDescent="0.3">
      <c r="A2297">
        <v>304</v>
      </c>
      <c r="B2297">
        <v>1022</v>
      </c>
      <c r="C2297" t="s">
        <v>35</v>
      </c>
      <c r="D2297" t="s">
        <v>33</v>
      </c>
      <c r="E2297">
        <f>VLOOKUP(D2297,Tabelle1!$A$2:$B$9,2,0)</f>
        <v>1</v>
      </c>
      <c r="F2297" t="s">
        <v>55</v>
      </c>
      <c r="G2297" t="s">
        <v>62</v>
      </c>
      <c r="H2297" t="str">
        <f>IF(AND(VLOOKUP(D2297,Tabelle1!$A$2:$C$9,3,0)="Uninf", G2297="yes"),"Uninf-AB",VLOOKUP(D2297,Tabelle1!$A$2:$C$9,3,0))</f>
        <v>Uninf-AB</v>
      </c>
      <c r="I2297" t="str">
        <f t="shared" si="140"/>
        <v>Uninf-AB_Po_1_-</v>
      </c>
      <c r="J2297">
        <v>2</v>
      </c>
      <c r="K2297">
        <v>4</v>
      </c>
      <c r="L2297">
        <v>2</v>
      </c>
      <c r="M2297" t="str">
        <f t="shared" si="141"/>
        <v>re17-2</v>
      </c>
      <c r="N2297">
        <v>13</v>
      </c>
      <c r="O2297">
        <v>0</v>
      </c>
      <c r="P2297">
        <v>44</v>
      </c>
      <c r="Q2297">
        <v>24.3</v>
      </c>
      <c r="R2297" t="s">
        <v>14</v>
      </c>
      <c r="S2297">
        <v>24</v>
      </c>
      <c r="T2297" s="4" t="s">
        <v>42</v>
      </c>
      <c r="U2297" t="s">
        <v>16</v>
      </c>
      <c r="V2297">
        <v>17.288574868416202</v>
      </c>
      <c r="W2297">
        <f t="shared" si="142"/>
        <v>17</v>
      </c>
      <c r="X2297" t="s">
        <v>59</v>
      </c>
      <c r="Y2297" t="str">
        <f t="shared" si="143"/>
        <v>Po</v>
      </c>
    </row>
    <row r="2298" spans="1:25" x14ac:dyDescent="0.3">
      <c r="A2298">
        <v>306</v>
      </c>
      <c r="B2298">
        <v>1016</v>
      </c>
      <c r="C2298" t="s">
        <v>35</v>
      </c>
      <c r="D2298" t="s">
        <v>33</v>
      </c>
      <c r="E2298">
        <f>VLOOKUP(D2298,Tabelle1!$A$2:$B$9,2,0)</f>
        <v>1</v>
      </c>
      <c r="F2298" t="s">
        <v>55</v>
      </c>
      <c r="G2298" t="s">
        <v>62</v>
      </c>
      <c r="H2298" t="str">
        <f>IF(AND(VLOOKUP(D2298,Tabelle1!$A$2:$C$9,3,0)="Uninf", G2298="yes"),"Uninf-AB",VLOOKUP(D2298,Tabelle1!$A$2:$C$9,3,0))</f>
        <v>Uninf-AB</v>
      </c>
      <c r="I2298" t="str">
        <f t="shared" si="140"/>
        <v>Uninf-AB_Po_1_-</v>
      </c>
      <c r="J2298">
        <v>2</v>
      </c>
      <c r="K2298">
        <v>4</v>
      </c>
      <c r="L2298">
        <v>2</v>
      </c>
      <c r="M2298" t="str">
        <f t="shared" si="141"/>
        <v>re17-2</v>
      </c>
      <c r="N2298">
        <v>13</v>
      </c>
      <c r="O2298">
        <v>0</v>
      </c>
      <c r="P2298">
        <v>44</v>
      </c>
      <c r="Q2298">
        <v>24.3</v>
      </c>
      <c r="R2298" t="s">
        <v>14</v>
      </c>
      <c r="S2298">
        <v>24</v>
      </c>
      <c r="T2298" s="4" t="s">
        <v>42</v>
      </c>
      <c r="U2298" t="s">
        <v>16</v>
      </c>
      <c r="V2298">
        <v>17.2989166108432</v>
      </c>
      <c r="W2298">
        <f t="shared" si="142"/>
        <v>17</v>
      </c>
      <c r="X2298" t="s">
        <v>59</v>
      </c>
      <c r="Y2298" t="str">
        <f t="shared" si="143"/>
        <v>Po</v>
      </c>
    </row>
    <row r="2299" spans="1:25" x14ac:dyDescent="0.3">
      <c r="A2299">
        <v>326</v>
      </c>
      <c r="B2299">
        <v>1020</v>
      </c>
      <c r="C2299" t="s">
        <v>35</v>
      </c>
      <c r="D2299" t="s">
        <v>33</v>
      </c>
      <c r="E2299">
        <f>VLOOKUP(D2299,Tabelle1!$A$2:$B$9,2,0)</f>
        <v>1</v>
      </c>
      <c r="F2299" t="s">
        <v>55</v>
      </c>
      <c r="G2299" t="s">
        <v>62</v>
      </c>
      <c r="H2299" t="str">
        <f>IF(AND(VLOOKUP(D2299,Tabelle1!$A$2:$C$9,3,0)="Uninf", G2299="yes"),"Uninf-AB",VLOOKUP(D2299,Tabelle1!$A$2:$C$9,3,0))</f>
        <v>Uninf-AB</v>
      </c>
      <c r="I2299" t="str">
        <f t="shared" si="140"/>
        <v>Uninf-AB_Po_1_-</v>
      </c>
      <c r="J2299">
        <v>2</v>
      </c>
      <c r="K2299">
        <v>4</v>
      </c>
      <c r="L2299">
        <v>2</v>
      </c>
      <c r="M2299" t="str">
        <f t="shared" si="141"/>
        <v>re17-2</v>
      </c>
      <c r="N2299">
        <v>13</v>
      </c>
      <c r="O2299">
        <v>0</v>
      </c>
      <c r="P2299">
        <v>44</v>
      </c>
      <c r="Q2299">
        <v>24.3</v>
      </c>
      <c r="R2299" t="s">
        <v>14</v>
      </c>
      <c r="S2299">
        <v>24</v>
      </c>
      <c r="T2299" s="4" t="s">
        <v>42</v>
      </c>
      <c r="U2299" t="s">
        <v>16</v>
      </c>
      <c r="V2299">
        <v>17.393213758327501</v>
      </c>
      <c r="W2299">
        <f t="shared" si="142"/>
        <v>17</v>
      </c>
      <c r="X2299" t="s">
        <v>59</v>
      </c>
      <c r="Y2299" t="str">
        <f t="shared" si="143"/>
        <v>Po</v>
      </c>
    </row>
    <row r="2300" spans="1:25" x14ac:dyDescent="0.3">
      <c r="A2300">
        <v>348</v>
      </c>
      <c r="B2300">
        <v>1016</v>
      </c>
      <c r="C2300" t="s">
        <v>35</v>
      </c>
      <c r="D2300" t="s">
        <v>33</v>
      </c>
      <c r="E2300">
        <f>VLOOKUP(D2300,Tabelle1!$A$2:$B$9,2,0)</f>
        <v>1</v>
      </c>
      <c r="F2300" t="s">
        <v>55</v>
      </c>
      <c r="G2300" t="s">
        <v>62</v>
      </c>
      <c r="H2300" t="str">
        <f>IF(AND(VLOOKUP(D2300,Tabelle1!$A$2:$C$9,3,0)="Uninf", G2300="yes"),"Uninf-AB",VLOOKUP(D2300,Tabelle1!$A$2:$C$9,3,0))</f>
        <v>Uninf-AB</v>
      </c>
      <c r="I2300" t="str">
        <f t="shared" si="140"/>
        <v>Uninf-AB_Po_1_-</v>
      </c>
      <c r="J2300">
        <v>2</v>
      </c>
      <c r="K2300">
        <v>4</v>
      </c>
      <c r="L2300">
        <v>2</v>
      </c>
      <c r="M2300" t="str">
        <f t="shared" si="141"/>
        <v>re17-2</v>
      </c>
      <c r="N2300">
        <v>13</v>
      </c>
      <c r="O2300">
        <v>0</v>
      </c>
      <c r="P2300">
        <v>44</v>
      </c>
      <c r="Q2300">
        <v>24.3</v>
      </c>
      <c r="R2300" t="s">
        <v>14</v>
      </c>
      <c r="S2300">
        <v>24</v>
      </c>
      <c r="T2300" s="4" t="s">
        <v>42</v>
      </c>
      <c r="U2300" t="s">
        <v>16</v>
      </c>
      <c r="V2300">
        <v>17.4981376568883</v>
      </c>
      <c r="W2300">
        <f t="shared" si="142"/>
        <v>17</v>
      </c>
      <c r="X2300" t="s">
        <v>59</v>
      </c>
      <c r="Y2300" t="str">
        <f t="shared" si="143"/>
        <v>Po</v>
      </c>
    </row>
    <row r="2301" spans="1:25" x14ac:dyDescent="0.3">
      <c r="A2301">
        <v>352</v>
      </c>
      <c r="B2301">
        <v>1024</v>
      </c>
      <c r="C2301" t="s">
        <v>35</v>
      </c>
      <c r="D2301" t="s">
        <v>33</v>
      </c>
      <c r="E2301">
        <f>VLOOKUP(D2301,Tabelle1!$A$2:$B$9,2,0)</f>
        <v>1</v>
      </c>
      <c r="F2301" t="s">
        <v>55</v>
      </c>
      <c r="G2301" t="s">
        <v>62</v>
      </c>
      <c r="H2301" t="str">
        <f>IF(AND(VLOOKUP(D2301,Tabelle1!$A$2:$C$9,3,0)="Uninf", G2301="yes"),"Uninf-AB",VLOOKUP(D2301,Tabelle1!$A$2:$C$9,3,0))</f>
        <v>Uninf-AB</v>
      </c>
      <c r="I2301" t="str">
        <f t="shared" si="140"/>
        <v>Uninf-AB_Po_1_-</v>
      </c>
      <c r="J2301">
        <v>2</v>
      </c>
      <c r="K2301">
        <v>4</v>
      </c>
      <c r="L2301">
        <v>2</v>
      </c>
      <c r="M2301" t="str">
        <f t="shared" si="141"/>
        <v>re17-2</v>
      </c>
      <c r="N2301">
        <v>13</v>
      </c>
      <c r="O2301">
        <v>0</v>
      </c>
      <c r="P2301">
        <v>44</v>
      </c>
      <c r="Q2301">
        <v>24.3</v>
      </c>
      <c r="R2301" t="s">
        <v>14</v>
      </c>
      <c r="S2301">
        <v>24</v>
      </c>
      <c r="T2301" s="4" t="s">
        <v>42</v>
      </c>
      <c r="U2301" t="s">
        <v>16</v>
      </c>
      <c r="V2301">
        <v>17.515971055246698</v>
      </c>
      <c r="W2301">
        <f t="shared" si="142"/>
        <v>18</v>
      </c>
      <c r="X2301" t="s">
        <v>59</v>
      </c>
      <c r="Y2301" t="str">
        <f t="shared" si="143"/>
        <v>Po</v>
      </c>
    </row>
    <row r="2302" spans="1:25" x14ac:dyDescent="0.3">
      <c r="A2302">
        <v>358</v>
      </c>
      <c r="B2302">
        <v>1042</v>
      </c>
      <c r="C2302" t="s">
        <v>35</v>
      </c>
      <c r="D2302" t="s">
        <v>33</v>
      </c>
      <c r="E2302">
        <f>VLOOKUP(D2302,Tabelle1!$A$2:$B$9,2,0)</f>
        <v>1</v>
      </c>
      <c r="F2302" t="s">
        <v>55</v>
      </c>
      <c r="G2302" t="s">
        <v>62</v>
      </c>
      <c r="H2302" t="str">
        <f>IF(AND(VLOOKUP(D2302,Tabelle1!$A$2:$C$9,3,0)="Uninf", G2302="yes"),"Uninf-AB",VLOOKUP(D2302,Tabelle1!$A$2:$C$9,3,0))</f>
        <v>Uninf-AB</v>
      </c>
      <c r="I2302" t="str">
        <f t="shared" si="140"/>
        <v>Uninf-AB_Po_1_-</v>
      </c>
      <c r="J2302">
        <v>2</v>
      </c>
      <c r="K2302">
        <v>4</v>
      </c>
      <c r="L2302">
        <v>2</v>
      </c>
      <c r="M2302" t="str">
        <f t="shared" si="141"/>
        <v>re17-2</v>
      </c>
      <c r="N2302">
        <v>13</v>
      </c>
      <c r="O2302">
        <v>0</v>
      </c>
      <c r="P2302">
        <v>44</v>
      </c>
      <c r="Q2302">
        <v>24.3</v>
      </c>
      <c r="R2302" t="s">
        <v>14</v>
      </c>
      <c r="S2302">
        <v>24</v>
      </c>
      <c r="T2302" s="4" t="s">
        <v>42</v>
      </c>
      <c r="U2302" t="s">
        <v>16</v>
      </c>
      <c r="V2302">
        <v>17.5418661268357</v>
      </c>
      <c r="W2302">
        <f t="shared" si="142"/>
        <v>18</v>
      </c>
      <c r="X2302" t="s">
        <v>59</v>
      </c>
      <c r="Y2302" t="str">
        <f t="shared" si="143"/>
        <v>Po</v>
      </c>
    </row>
    <row r="2303" spans="1:25" x14ac:dyDescent="0.3">
      <c r="A2303">
        <v>376</v>
      </c>
      <c r="B2303">
        <v>1030</v>
      </c>
      <c r="C2303" t="s">
        <v>35</v>
      </c>
      <c r="D2303" t="s">
        <v>33</v>
      </c>
      <c r="E2303">
        <f>VLOOKUP(D2303,Tabelle1!$A$2:$B$9,2,0)</f>
        <v>1</v>
      </c>
      <c r="F2303" t="s">
        <v>55</v>
      </c>
      <c r="G2303" t="s">
        <v>62</v>
      </c>
      <c r="H2303" t="str">
        <f>IF(AND(VLOOKUP(D2303,Tabelle1!$A$2:$C$9,3,0)="Uninf", G2303="yes"),"Uninf-AB",VLOOKUP(D2303,Tabelle1!$A$2:$C$9,3,0))</f>
        <v>Uninf-AB</v>
      </c>
      <c r="I2303" t="str">
        <f t="shared" si="140"/>
        <v>Uninf-AB_Po_1_-</v>
      </c>
      <c r="J2303">
        <v>2</v>
      </c>
      <c r="K2303">
        <v>4</v>
      </c>
      <c r="L2303">
        <v>2</v>
      </c>
      <c r="M2303" t="str">
        <f t="shared" si="141"/>
        <v>re17-2</v>
      </c>
      <c r="N2303">
        <v>13</v>
      </c>
      <c r="O2303">
        <v>0</v>
      </c>
      <c r="P2303">
        <v>44</v>
      </c>
      <c r="Q2303">
        <v>24.3</v>
      </c>
      <c r="R2303" t="s">
        <v>14</v>
      </c>
      <c r="S2303">
        <v>24</v>
      </c>
      <c r="T2303" s="4" t="s">
        <v>42</v>
      </c>
      <c r="U2303" t="s">
        <v>16</v>
      </c>
      <c r="V2303">
        <v>17.6289566270381</v>
      </c>
      <c r="W2303">
        <f t="shared" si="142"/>
        <v>18</v>
      </c>
      <c r="X2303" t="s">
        <v>59</v>
      </c>
      <c r="Y2303" t="str">
        <f t="shared" si="143"/>
        <v>Po</v>
      </c>
    </row>
    <row r="2304" spans="1:25" x14ac:dyDescent="0.3">
      <c r="A2304">
        <v>376</v>
      </c>
      <c r="B2304">
        <v>1034</v>
      </c>
      <c r="C2304" t="s">
        <v>35</v>
      </c>
      <c r="D2304" t="s">
        <v>33</v>
      </c>
      <c r="E2304">
        <f>VLOOKUP(D2304,Tabelle1!$A$2:$B$9,2,0)</f>
        <v>1</v>
      </c>
      <c r="F2304" t="s">
        <v>55</v>
      </c>
      <c r="G2304" t="s">
        <v>62</v>
      </c>
      <c r="H2304" t="str">
        <f>IF(AND(VLOOKUP(D2304,Tabelle1!$A$2:$C$9,3,0)="Uninf", G2304="yes"),"Uninf-AB",VLOOKUP(D2304,Tabelle1!$A$2:$C$9,3,0))</f>
        <v>Uninf-AB</v>
      </c>
      <c r="I2304" t="str">
        <f t="shared" si="140"/>
        <v>Uninf-AB_Po_1_-</v>
      </c>
      <c r="J2304">
        <v>2</v>
      </c>
      <c r="K2304">
        <v>4</v>
      </c>
      <c r="L2304">
        <v>2</v>
      </c>
      <c r="M2304" t="str">
        <f t="shared" si="141"/>
        <v>re17-2</v>
      </c>
      <c r="N2304">
        <v>13</v>
      </c>
      <c r="O2304">
        <v>0</v>
      </c>
      <c r="P2304">
        <v>44</v>
      </c>
      <c r="Q2304">
        <v>24.3</v>
      </c>
      <c r="R2304" t="s">
        <v>14</v>
      </c>
      <c r="S2304">
        <v>24</v>
      </c>
      <c r="T2304" s="4" t="s">
        <v>42</v>
      </c>
      <c r="U2304" t="s">
        <v>16</v>
      </c>
      <c r="V2304">
        <v>17.628386609739</v>
      </c>
      <c r="W2304">
        <f t="shared" si="142"/>
        <v>18</v>
      </c>
      <c r="X2304" t="s">
        <v>59</v>
      </c>
      <c r="Y2304" t="str">
        <f t="shared" si="143"/>
        <v>Po</v>
      </c>
    </row>
    <row r="2305" spans="1:25" x14ac:dyDescent="0.3">
      <c r="A2305">
        <v>406</v>
      </c>
      <c r="B2305">
        <v>1032</v>
      </c>
      <c r="C2305" t="s">
        <v>35</v>
      </c>
      <c r="D2305" t="s">
        <v>33</v>
      </c>
      <c r="E2305">
        <f>VLOOKUP(D2305,Tabelle1!$A$2:$B$9,2,0)</f>
        <v>1</v>
      </c>
      <c r="F2305" t="s">
        <v>55</v>
      </c>
      <c r="G2305" t="s">
        <v>62</v>
      </c>
      <c r="H2305" t="str">
        <f>IF(AND(VLOOKUP(D2305,Tabelle1!$A$2:$C$9,3,0)="Uninf", G2305="yes"),"Uninf-AB",VLOOKUP(D2305,Tabelle1!$A$2:$C$9,3,0))</f>
        <v>Uninf-AB</v>
      </c>
      <c r="I2305" t="str">
        <f t="shared" si="140"/>
        <v>Uninf-AB_Po_1_-</v>
      </c>
      <c r="J2305">
        <v>2</v>
      </c>
      <c r="K2305">
        <v>4</v>
      </c>
      <c r="L2305">
        <v>2</v>
      </c>
      <c r="M2305" t="str">
        <f t="shared" si="141"/>
        <v>re17-2</v>
      </c>
      <c r="N2305">
        <v>13</v>
      </c>
      <c r="O2305">
        <v>0</v>
      </c>
      <c r="P2305">
        <v>44</v>
      </c>
      <c r="Q2305">
        <v>24.3</v>
      </c>
      <c r="R2305" t="s">
        <v>14</v>
      </c>
      <c r="S2305">
        <v>24</v>
      </c>
      <c r="T2305" s="4" t="s">
        <v>42</v>
      </c>
      <c r="U2305" t="s">
        <v>16</v>
      </c>
      <c r="V2305">
        <v>17.770972365563601</v>
      </c>
      <c r="W2305">
        <f t="shared" si="142"/>
        <v>18</v>
      </c>
      <c r="X2305" t="s">
        <v>59</v>
      </c>
      <c r="Y2305" t="str">
        <f t="shared" si="143"/>
        <v>Po</v>
      </c>
    </row>
    <row r="2306" spans="1:25" x14ac:dyDescent="0.3">
      <c r="A2306">
        <v>428</v>
      </c>
      <c r="B2306">
        <v>1018</v>
      </c>
      <c r="C2306" t="s">
        <v>35</v>
      </c>
      <c r="D2306" t="s">
        <v>33</v>
      </c>
      <c r="E2306">
        <f>VLOOKUP(D2306,Tabelle1!$A$2:$B$9,2,0)</f>
        <v>1</v>
      </c>
      <c r="F2306" t="s">
        <v>55</v>
      </c>
      <c r="G2306" t="s">
        <v>62</v>
      </c>
      <c r="H2306" t="str">
        <f>IF(AND(VLOOKUP(D2306,Tabelle1!$A$2:$C$9,3,0)="Uninf", G2306="yes"),"Uninf-AB",VLOOKUP(D2306,Tabelle1!$A$2:$C$9,3,0))</f>
        <v>Uninf-AB</v>
      </c>
      <c r="I2306" t="str">
        <f t="shared" si="140"/>
        <v>Uninf-AB_Po_1_-</v>
      </c>
      <c r="J2306">
        <v>2</v>
      </c>
      <c r="K2306">
        <v>4</v>
      </c>
      <c r="L2306">
        <v>2</v>
      </c>
      <c r="M2306" t="str">
        <f t="shared" si="141"/>
        <v>re17-2</v>
      </c>
      <c r="N2306">
        <v>13</v>
      </c>
      <c r="O2306">
        <v>0</v>
      </c>
      <c r="P2306">
        <v>44</v>
      </c>
      <c r="Q2306">
        <v>24.3</v>
      </c>
      <c r="R2306" t="s">
        <v>14</v>
      </c>
      <c r="S2306">
        <v>24</v>
      </c>
      <c r="T2306" s="4" t="s">
        <v>42</v>
      </c>
      <c r="U2306" t="s">
        <v>16</v>
      </c>
      <c r="V2306">
        <v>17.877321307372299</v>
      </c>
      <c r="W2306">
        <f t="shared" si="142"/>
        <v>18</v>
      </c>
      <c r="X2306" t="s">
        <v>59</v>
      </c>
      <c r="Y2306" t="str">
        <f t="shared" si="143"/>
        <v>Po</v>
      </c>
    </row>
    <row r="2307" spans="1:25" x14ac:dyDescent="0.3">
      <c r="A2307">
        <v>416</v>
      </c>
      <c r="B2307">
        <v>1012</v>
      </c>
      <c r="C2307" t="s">
        <v>35</v>
      </c>
      <c r="D2307" t="s">
        <v>33</v>
      </c>
      <c r="E2307">
        <f>VLOOKUP(D2307,Tabelle1!$A$2:$B$9,2,0)</f>
        <v>1</v>
      </c>
      <c r="F2307" t="s">
        <v>55</v>
      </c>
      <c r="G2307" t="s">
        <v>62</v>
      </c>
      <c r="H2307" t="str">
        <f>IF(AND(VLOOKUP(D2307,Tabelle1!$A$2:$C$9,3,0)="Uninf", G2307="yes"),"Uninf-AB",VLOOKUP(D2307,Tabelle1!$A$2:$C$9,3,0))</f>
        <v>Uninf-AB</v>
      </c>
      <c r="I2307" t="str">
        <f t="shared" ref="I2307:I2370" si="144">H2307&amp;"_"&amp;Y2307&amp;"_"&amp;E2307&amp;"_"&amp;F2307</f>
        <v>Uninf-AB_Po_1_-</v>
      </c>
      <c r="J2307">
        <v>2</v>
      </c>
      <c r="K2307">
        <v>4</v>
      </c>
      <c r="L2307">
        <v>2</v>
      </c>
      <c r="M2307" t="str">
        <f t="shared" ref="M2307:M2370" si="145">D2307&amp;F2307&amp;L2307</f>
        <v>re17-2</v>
      </c>
      <c r="N2307">
        <v>13</v>
      </c>
      <c r="O2307">
        <v>0</v>
      </c>
      <c r="P2307">
        <v>44</v>
      </c>
      <c r="Q2307">
        <v>24.3</v>
      </c>
      <c r="R2307" t="s">
        <v>14</v>
      </c>
      <c r="S2307">
        <v>24</v>
      </c>
      <c r="T2307" s="4" t="s">
        <v>42</v>
      </c>
      <c r="U2307" t="s">
        <v>16</v>
      </c>
      <c r="V2307">
        <v>17.821256034451</v>
      </c>
      <c r="W2307">
        <f t="shared" ref="W2307:W2370" si="146">ROUND(V2307,0)</f>
        <v>18</v>
      </c>
      <c r="X2307" t="s">
        <v>59</v>
      </c>
      <c r="Y2307" t="str">
        <f t="shared" ref="Y2307:Y2370" si="147">MID(X2307,1,2)</f>
        <v>Po</v>
      </c>
    </row>
    <row r="2308" spans="1:25" x14ac:dyDescent="0.3">
      <c r="A2308">
        <v>62</v>
      </c>
      <c r="B2308">
        <v>1152</v>
      </c>
      <c r="C2308" t="s">
        <v>35</v>
      </c>
      <c r="D2308" t="s">
        <v>33</v>
      </c>
      <c r="E2308">
        <f>VLOOKUP(D2308,Tabelle1!$A$2:$B$9,2,0)</f>
        <v>1</v>
      </c>
      <c r="F2308" t="s">
        <v>55</v>
      </c>
      <c r="G2308" t="s">
        <v>62</v>
      </c>
      <c r="H2308" t="str">
        <f>IF(AND(VLOOKUP(D2308,Tabelle1!$A$2:$C$9,3,0)="Uninf", G2308="yes"),"Uninf-AB",VLOOKUP(D2308,Tabelle1!$A$2:$C$9,3,0))</f>
        <v>Uninf-AB</v>
      </c>
      <c r="I2308" t="str">
        <f t="shared" si="144"/>
        <v>Uninf-AB_Po_1_-</v>
      </c>
      <c r="J2308">
        <v>1</v>
      </c>
      <c r="K2308">
        <v>7</v>
      </c>
      <c r="L2308">
        <v>3</v>
      </c>
      <c r="M2308" t="str">
        <f t="shared" si="145"/>
        <v>re17-3</v>
      </c>
      <c r="N2308">
        <v>13</v>
      </c>
      <c r="O2308">
        <v>30</v>
      </c>
      <c r="P2308">
        <v>50</v>
      </c>
      <c r="Q2308">
        <v>24.1</v>
      </c>
      <c r="R2308" t="s">
        <v>14</v>
      </c>
      <c r="S2308">
        <v>24</v>
      </c>
      <c r="T2308" s="4" t="s">
        <v>42</v>
      </c>
      <c r="U2308" t="s">
        <v>34</v>
      </c>
      <c r="V2308">
        <v>17.181394099087001</v>
      </c>
      <c r="W2308">
        <f t="shared" si="146"/>
        <v>17</v>
      </c>
      <c r="X2308" t="s">
        <v>59</v>
      </c>
      <c r="Y2308" t="str">
        <f t="shared" si="147"/>
        <v>Po</v>
      </c>
    </row>
    <row r="2309" spans="1:25" x14ac:dyDescent="0.3">
      <c r="A2309">
        <v>64</v>
      </c>
      <c r="B2309">
        <v>1144</v>
      </c>
      <c r="C2309" t="s">
        <v>35</v>
      </c>
      <c r="D2309" t="s">
        <v>33</v>
      </c>
      <c r="E2309">
        <f>VLOOKUP(D2309,Tabelle1!$A$2:$B$9,2,0)</f>
        <v>1</v>
      </c>
      <c r="F2309" t="s">
        <v>55</v>
      </c>
      <c r="G2309" t="s">
        <v>62</v>
      </c>
      <c r="H2309" t="str">
        <f>IF(AND(VLOOKUP(D2309,Tabelle1!$A$2:$C$9,3,0)="Uninf", G2309="yes"),"Uninf-AB",VLOOKUP(D2309,Tabelle1!$A$2:$C$9,3,0))</f>
        <v>Uninf-AB</v>
      </c>
      <c r="I2309" t="str">
        <f t="shared" si="144"/>
        <v>Uninf-AB_Po_1_-</v>
      </c>
      <c r="J2309">
        <v>1</v>
      </c>
      <c r="K2309">
        <v>7</v>
      </c>
      <c r="L2309">
        <v>3</v>
      </c>
      <c r="M2309" t="str">
        <f t="shared" si="145"/>
        <v>re17-3</v>
      </c>
      <c r="N2309">
        <v>13</v>
      </c>
      <c r="O2309">
        <v>30</v>
      </c>
      <c r="P2309">
        <v>50</v>
      </c>
      <c r="Q2309">
        <v>24.1</v>
      </c>
      <c r="R2309" t="s">
        <v>14</v>
      </c>
      <c r="S2309">
        <v>24</v>
      </c>
      <c r="T2309" s="4" t="s">
        <v>42</v>
      </c>
      <c r="U2309" t="s">
        <v>34</v>
      </c>
      <c r="V2309">
        <v>17.191410963852299</v>
      </c>
      <c r="W2309">
        <f t="shared" si="146"/>
        <v>17</v>
      </c>
      <c r="X2309" t="s">
        <v>59</v>
      </c>
      <c r="Y2309" t="str">
        <f t="shared" si="147"/>
        <v>Po</v>
      </c>
    </row>
    <row r="2310" spans="1:25" x14ac:dyDescent="0.3">
      <c r="A2310">
        <v>76</v>
      </c>
      <c r="B2310">
        <v>1146</v>
      </c>
      <c r="C2310" t="s">
        <v>35</v>
      </c>
      <c r="D2310" t="s">
        <v>33</v>
      </c>
      <c r="E2310">
        <f>VLOOKUP(D2310,Tabelle1!$A$2:$B$9,2,0)</f>
        <v>1</v>
      </c>
      <c r="F2310" t="s">
        <v>55</v>
      </c>
      <c r="G2310" t="s">
        <v>62</v>
      </c>
      <c r="H2310" t="str">
        <f>IF(AND(VLOOKUP(D2310,Tabelle1!$A$2:$C$9,3,0)="Uninf", G2310="yes"),"Uninf-AB",VLOOKUP(D2310,Tabelle1!$A$2:$C$9,3,0))</f>
        <v>Uninf-AB</v>
      </c>
      <c r="I2310" t="str">
        <f t="shared" si="144"/>
        <v>Uninf-AB_Po_1_-</v>
      </c>
      <c r="J2310">
        <v>1</v>
      </c>
      <c r="K2310">
        <v>7</v>
      </c>
      <c r="L2310">
        <v>3</v>
      </c>
      <c r="M2310" t="str">
        <f t="shared" si="145"/>
        <v>re17-3</v>
      </c>
      <c r="N2310">
        <v>13</v>
      </c>
      <c r="O2310">
        <v>30</v>
      </c>
      <c r="P2310">
        <v>50</v>
      </c>
      <c r="Q2310">
        <v>24.1</v>
      </c>
      <c r="R2310" t="s">
        <v>14</v>
      </c>
      <c r="S2310">
        <v>24</v>
      </c>
      <c r="T2310" s="4" t="s">
        <v>42</v>
      </c>
      <c r="U2310" t="s">
        <v>34</v>
      </c>
      <c r="V2310">
        <v>17.2453336699364</v>
      </c>
      <c r="W2310">
        <f t="shared" si="146"/>
        <v>17</v>
      </c>
      <c r="X2310" t="s">
        <v>59</v>
      </c>
      <c r="Y2310" t="str">
        <f t="shared" si="147"/>
        <v>Po</v>
      </c>
    </row>
    <row r="2311" spans="1:25" x14ac:dyDescent="0.3">
      <c r="A2311">
        <v>74</v>
      </c>
      <c r="B2311">
        <v>1144</v>
      </c>
      <c r="C2311" t="s">
        <v>35</v>
      </c>
      <c r="D2311" t="s">
        <v>33</v>
      </c>
      <c r="E2311">
        <f>VLOOKUP(D2311,Tabelle1!$A$2:$B$9,2,0)</f>
        <v>1</v>
      </c>
      <c r="F2311" t="s">
        <v>55</v>
      </c>
      <c r="G2311" t="s">
        <v>62</v>
      </c>
      <c r="H2311" t="str">
        <f>IF(AND(VLOOKUP(D2311,Tabelle1!$A$2:$C$9,3,0)="Uninf", G2311="yes"),"Uninf-AB",VLOOKUP(D2311,Tabelle1!$A$2:$C$9,3,0))</f>
        <v>Uninf-AB</v>
      </c>
      <c r="I2311" t="str">
        <f t="shared" si="144"/>
        <v>Uninf-AB_Po_1_-</v>
      </c>
      <c r="J2311">
        <v>1</v>
      </c>
      <c r="K2311">
        <v>7</v>
      </c>
      <c r="L2311">
        <v>3</v>
      </c>
      <c r="M2311" t="str">
        <f t="shared" si="145"/>
        <v>re17-3</v>
      </c>
      <c r="N2311">
        <v>13</v>
      </c>
      <c r="O2311">
        <v>30</v>
      </c>
      <c r="P2311">
        <v>50</v>
      </c>
      <c r="Q2311">
        <v>24.1</v>
      </c>
      <c r="R2311" t="s">
        <v>14</v>
      </c>
      <c r="S2311">
        <v>24</v>
      </c>
      <c r="T2311" s="4" t="s">
        <v>42</v>
      </c>
      <c r="U2311" t="s">
        <v>34</v>
      </c>
      <c r="V2311">
        <v>17.236552501672598</v>
      </c>
      <c r="W2311">
        <f t="shared" si="146"/>
        <v>17</v>
      </c>
      <c r="X2311" t="s">
        <v>59</v>
      </c>
      <c r="Y2311" t="str">
        <f t="shared" si="147"/>
        <v>Po</v>
      </c>
    </row>
    <row r="2312" spans="1:25" x14ac:dyDescent="0.3">
      <c r="A2312">
        <v>74</v>
      </c>
      <c r="B2312">
        <v>1178</v>
      </c>
      <c r="C2312" t="s">
        <v>35</v>
      </c>
      <c r="D2312" t="s">
        <v>33</v>
      </c>
      <c r="E2312">
        <f>VLOOKUP(D2312,Tabelle1!$A$2:$B$9,2,0)</f>
        <v>1</v>
      </c>
      <c r="F2312" t="s">
        <v>55</v>
      </c>
      <c r="G2312" t="s">
        <v>62</v>
      </c>
      <c r="H2312" t="str">
        <f>IF(AND(VLOOKUP(D2312,Tabelle1!$A$2:$C$9,3,0)="Uninf", G2312="yes"),"Uninf-AB",VLOOKUP(D2312,Tabelle1!$A$2:$C$9,3,0))</f>
        <v>Uninf-AB</v>
      </c>
      <c r="I2312" t="str">
        <f t="shared" si="144"/>
        <v>Uninf-AB_Po_1_-</v>
      </c>
      <c r="J2312">
        <v>1</v>
      </c>
      <c r="K2312">
        <v>7</v>
      </c>
      <c r="L2312">
        <v>3</v>
      </c>
      <c r="M2312" t="str">
        <f t="shared" si="145"/>
        <v>re17-3</v>
      </c>
      <c r="N2312">
        <v>13</v>
      </c>
      <c r="O2312">
        <v>30</v>
      </c>
      <c r="P2312">
        <v>50</v>
      </c>
      <c r="Q2312">
        <v>24.1</v>
      </c>
      <c r="R2312" t="s">
        <v>14</v>
      </c>
      <c r="S2312">
        <v>24</v>
      </c>
      <c r="T2312" s="4" t="s">
        <v>42</v>
      </c>
      <c r="U2312" t="s">
        <v>34</v>
      </c>
      <c r="V2312">
        <v>17.232351133567501</v>
      </c>
      <c r="W2312">
        <f t="shared" si="146"/>
        <v>17</v>
      </c>
      <c r="X2312" t="s">
        <v>59</v>
      </c>
      <c r="Y2312" t="str">
        <f t="shared" si="147"/>
        <v>Po</v>
      </c>
    </row>
    <row r="2313" spans="1:25" x14ac:dyDescent="0.3">
      <c r="A2313">
        <v>84</v>
      </c>
      <c r="B2313">
        <v>1182</v>
      </c>
      <c r="C2313" t="s">
        <v>35</v>
      </c>
      <c r="D2313" t="s">
        <v>33</v>
      </c>
      <c r="E2313">
        <f>VLOOKUP(D2313,Tabelle1!$A$2:$B$9,2,0)</f>
        <v>1</v>
      </c>
      <c r="F2313" t="s">
        <v>55</v>
      </c>
      <c r="G2313" t="s">
        <v>62</v>
      </c>
      <c r="H2313" t="str">
        <f>IF(AND(VLOOKUP(D2313,Tabelle1!$A$2:$C$9,3,0)="Uninf", G2313="yes"),"Uninf-AB",VLOOKUP(D2313,Tabelle1!$A$2:$C$9,3,0))</f>
        <v>Uninf-AB</v>
      </c>
      <c r="I2313" t="str">
        <f t="shared" si="144"/>
        <v>Uninf-AB_Po_1_-</v>
      </c>
      <c r="J2313">
        <v>1</v>
      </c>
      <c r="K2313">
        <v>7</v>
      </c>
      <c r="L2313">
        <v>3</v>
      </c>
      <c r="M2313" t="str">
        <f t="shared" si="145"/>
        <v>re17-3</v>
      </c>
      <c r="N2313">
        <v>13</v>
      </c>
      <c r="O2313">
        <v>30</v>
      </c>
      <c r="P2313">
        <v>50</v>
      </c>
      <c r="Q2313">
        <v>24.1</v>
      </c>
      <c r="R2313" t="s">
        <v>14</v>
      </c>
      <c r="S2313">
        <v>24</v>
      </c>
      <c r="T2313" s="4" t="s">
        <v>42</v>
      </c>
      <c r="U2313" t="s">
        <v>34</v>
      </c>
      <c r="V2313">
        <v>17.276998392787199</v>
      </c>
      <c r="W2313">
        <f t="shared" si="146"/>
        <v>17</v>
      </c>
      <c r="X2313" t="s">
        <v>59</v>
      </c>
      <c r="Y2313" t="str">
        <f t="shared" si="147"/>
        <v>Po</v>
      </c>
    </row>
    <row r="2314" spans="1:25" x14ac:dyDescent="0.3">
      <c r="A2314">
        <v>76</v>
      </c>
      <c r="B2314">
        <v>1200</v>
      </c>
      <c r="C2314" t="s">
        <v>35</v>
      </c>
      <c r="D2314" t="s">
        <v>33</v>
      </c>
      <c r="E2314">
        <f>VLOOKUP(D2314,Tabelle1!$A$2:$B$9,2,0)</f>
        <v>1</v>
      </c>
      <c r="F2314" t="s">
        <v>55</v>
      </c>
      <c r="G2314" t="s">
        <v>62</v>
      </c>
      <c r="H2314" t="str">
        <f>IF(AND(VLOOKUP(D2314,Tabelle1!$A$2:$C$9,3,0)="Uninf", G2314="yes"),"Uninf-AB",VLOOKUP(D2314,Tabelle1!$A$2:$C$9,3,0))</f>
        <v>Uninf-AB</v>
      </c>
      <c r="I2314" t="str">
        <f t="shared" si="144"/>
        <v>Uninf-AB_Po_1_-</v>
      </c>
      <c r="J2314">
        <v>1</v>
      </c>
      <c r="K2314">
        <v>7</v>
      </c>
      <c r="L2314">
        <v>3</v>
      </c>
      <c r="M2314" t="str">
        <f t="shared" si="145"/>
        <v>re17-3</v>
      </c>
      <c r="N2314">
        <v>13</v>
      </c>
      <c r="O2314">
        <v>30</v>
      </c>
      <c r="P2314">
        <v>50</v>
      </c>
      <c r="Q2314">
        <v>24.1</v>
      </c>
      <c r="R2314" t="s">
        <v>14</v>
      </c>
      <c r="S2314">
        <v>24</v>
      </c>
      <c r="T2314" s="4" t="s">
        <v>42</v>
      </c>
      <c r="U2314" t="s">
        <v>34</v>
      </c>
      <c r="V2314">
        <v>17.238660908828301</v>
      </c>
      <c r="W2314">
        <f t="shared" si="146"/>
        <v>17</v>
      </c>
      <c r="X2314" t="s">
        <v>59</v>
      </c>
      <c r="Y2314" t="str">
        <f t="shared" si="147"/>
        <v>Po</v>
      </c>
    </row>
    <row r="2315" spans="1:25" x14ac:dyDescent="0.3">
      <c r="A2315">
        <v>86</v>
      </c>
      <c r="B2315">
        <v>1208</v>
      </c>
      <c r="C2315" t="s">
        <v>35</v>
      </c>
      <c r="D2315" t="s">
        <v>33</v>
      </c>
      <c r="E2315">
        <f>VLOOKUP(D2315,Tabelle1!$A$2:$B$9,2,0)</f>
        <v>1</v>
      </c>
      <c r="F2315" t="s">
        <v>55</v>
      </c>
      <c r="G2315" t="s">
        <v>62</v>
      </c>
      <c r="H2315" t="str">
        <f>IF(AND(VLOOKUP(D2315,Tabelle1!$A$2:$C$9,3,0)="Uninf", G2315="yes"),"Uninf-AB",VLOOKUP(D2315,Tabelle1!$A$2:$C$9,3,0))</f>
        <v>Uninf-AB</v>
      </c>
      <c r="I2315" t="str">
        <f t="shared" si="144"/>
        <v>Uninf-AB_Po_1_-</v>
      </c>
      <c r="J2315">
        <v>1</v>
      </c>
      <c r="K2315">
        <v>7</v>
      </c>
      <c r="L2315">
        <v>3</v>
      </c>
      <c r="M2315" t="str">
        <f t="shared" si="145"/>
        <v>re17-3</v>
      </c>
      <c r="N2315">
        <v>13</v>
      </c>
      <c r="O2315">
        <v>30</v>
      </c>
      <c r="P2315">
        <v>50</v>
      </c>
      <c r="Q2315">
        <v>24.1</v>
      </c>
      <c r="R2315" t="s">
        <v>14</v>
      </c>
      <c r="S2315">
        <v>24</v>
      </c>
      <c r="T2315" s="4" t="s">
        <v>42</v>
      </c>
      <c r="U2315" t="s">
        <v>34</v>
      </c>
      <c r="V2315">
        <v>17.2828138894474</v>
      </c>
      <c r="W2315">
        <f t="shared" si="146"/>
        <v>17</v>
      </c>
      <c r="X2315" t="s">
        <v>59</v>
      </c>
      <c r="Y2315" t="str">
        <f t="shared" si="147"/>
        <v>Po</v>
      </c>
    </row>
    <row r="2316" spans="1:25" x14ac:dyDescent="0.3">
      <c r="A2316">
        <v>104</v>
      </c>
      <c r="B2316">
        <v>1208</v>
      </c>
      <c r="C2316" t="s">
        <v>35</v>
      </c>
      <c r="D2316" t="s">
        <v>33</v>
      </c>
      <c r="E2316">
        <f>VLOOKUP(D2316,Tabelle1!$A$2:$B$9,2,0)</f>
        <v>1</v>
      </c>
      <c r="F2316" t="s">
        <v>55</v>
      </c>
      <c r="G2316" t="s">
        <v>62</v>
      </c>
      <c r="H2316" t="str">
        <f>IF(AND(VLOOKUP(D2316,Tabelle1!$A$2:$C$9,3,0)="Uninf", G2316="yes"),"Uninf-AB",VLOOKUP(D2316,Tabelle1!$A$2:$C$9,3,0))</f>
        <v>Uninf-AB</v>
      </c>
      <c r="I2316" t="str">
        <f t="shared" si="144"/>
        <v>Uninf-AB_Po_1_-</v>
      </c>
      <c r="J2316">
        <v>1</v>
      </c>
      <c r="K2316">
        <v>7</v>
      </c>
      <c r="L2316">
        <v>3</v>
      </c>
      <c r="M2316" t="str">
        <f t="shared" si="145"/>
        <v>re17-3</v>
      </c>
      <c r="N2316">
        <v>13</v>
      </c>
      <c r="O2316">
        <v>30</v>
      </c>
      <c r="P2316">
        <v>50</v>
      </c>
      <c r="Q2316">
        <v>24.1</v>
      </c>
      <c r="R2316" t="s">
        <v>14</v>
      </c>
      <c r="S2316">
        <v>24</v>
      </c>
      <c r="T2316" s="4" t="s">
        <v>42</v>
      </c>
      <c r="U2316" t="s">
        <v>34</v>
      </c>
      <c r="V2316">
        <v>17.364068657524001</v>
      </c>
      <c r="W2316">
        <f t="shared" si="146"/>
        <v>17</v>
      </c>
      <c r="X2316" t="s">
        <v>59</v>
      </c>
      <c r="Y2316" t="str">
        <f t="shared" si="147"/>
        <v>Po</v>
      </c>
    </row>
    <row r="2317" spans="1:25" x14ac:dyDescent="0.3">
      <c r="A2317">
        <v>100</v>
      </c>
      <c r="B2317">
        <v>1204</v>
      </c>
      <c r="C2317" t="s">
        <v>35</v>
      </c>
      <c r="D2317" t="s">
        <v>33</v>
      </c>
      <c r="E2317">
        <f>VLOOKUP(D2317,Tabelle1!$A$2:$B$9,2,0)</f>
        <v>1</v>
      </c>
      <c r="F2317" t="s">
        <v>55</v>
      </c>
      <c r="G2317" t="s">
        <v>62</v>
      </c>
      <c r="H2317" t="str">
        <f>IF(AND(VLOOKUP(D2317,Tabelle1!$A$2:$C$9,3,0)="Uninf", G2317="yes"),"Uninf-AB",VLOOKUP(D2317,Tabelle1!$A$2:$C$9,3,0))</f>
        <v>Uninf-AB</v>
      </c>
      <c r="I2317" t="str">
        <f t="shared" si="144"/>
        <v>Uninf-AB_Po_1_-</v>
      </c>
      <c r="J2317">
        <v>1</v>
      </c>
      <c r="K2317">
        <v>7</v>
      </c>
      <c r="L2317">
        <v>3</v>
      </c>
      <c r="M2317" t="str">
        <f t="shared" si="145"/>
        <v>re17-3</v>
      </c>
      <c r="N2317">
        <v>13</v>
      </c>
      <c r="O2317">
        <v>30</v>
      </c>
      <c r="P2317">
        <v>50</v>
      </c>
      <c r="Q2317">
        <v>24.1</v>
      </c>
      <c r="R2317" t="s">
        <v>14</v>
      </c>
      <c r="S2317">
        <v>24</v>
      </c>
      <c r="T2317" s="4" t="s">
        <v>42</v>
      </c>
      <c r="U2317" t="s">
        <v>34</v>
      </c>
      <c r="V2317">
        <v>17.3465063209965</v>
      </c>
      <c r="W2317">
        <f t="shared" si="146"/>
        <v>17</v>
      </c>
      <c r="X2317" t="s">
        <v>59</v>
      </c>
      <c r="Y2317" t="str">
        <f t="shared" si="147"/>
        <v>Po</v>
      </c>
    </row>
    <row r="2318" spans="1:25" x14ac:dyDescent="0.3">
      <c r="A2318">
        <v>100</v>
      </c>
      <c r="B2318">
        <v>1186</v>
      </c>
      <c r="C2318" t="s">
        <v>35</v>
      </c>
      <c r="D2318" t="s">
        <v>33</v>
      </c>
      <c r="E2318">
        <f>VLOOKUP(D2318,Tabelle1!$A$2:$B$9,2,0)</f>
        <v>1</v>
      </c>
      <c r="F2318" t="s">
        <v>55</v>
      </c>
      <c r="G2318" t="s">
        <v>62</v>
      </c>
      <c r="H2318" t="str">
        <f>IF(AND(VLOOKUP(D2318,Tabelle1!$A$2:$C$9,3,0)="Uninf", G2318="yes"),"Uninf-AB",VLOOKUP(D2318,Tabelle1!$A$2:$C$9,3,0))</f>
        <v>Uninf-AB</v>
      </c>
      <c r="I2318" t="str">
        <f t="shared" si="144"/>
        <v>Uninf-AB_Po_1_-</v>
      </c>
      <c r="J2318">
        <v>1</v>
      </c>
      <c r="K2318">
        <v>7</v>
      </c>
      <c r="L2318">
        <v>3</v>
      </c>
      <c r="M2318" t="str">
        <f t="shared" si="145"/>
        <v>re17-3</v>
      </c>
      <c r="N2318">
        <v>13</v>
      </c>
      <c r="O2318">
        <v>30</v>
      </c>
      <c r="P2318">
        <v>50</v>
      </c>
      <c r="Q2318">
        <v>24.1</v>
      </c>
      <c r="R2318" t="s">
        <v>14</v>
      </c>
      <c r="S2318">
        <v>24</v>
      </c>
      <c r="T2318" s="4" t="s">
        <v>42</v>
      </c>
      <c r="U2318" t="s">
        <v>34</v>
      </c>
      <c r="V2318">
        <v>17.348730574699101</v>
      </c>
      <c r="W2318">
        <f t="shared" si="146"/>
        <v>17</v>
      </c>
      <c r="X2318" t="s">
        <v>59</v>
      </c>
      <c r="Y2318" t="str">
        <f t="shared" si="147"/>
        <v>Po</v>
      </c>
    </row>
    <row r="2319" spans="1:25" x14ac:dyDescent="0.3">
      <c r="A2319">
        <v>116</v>
      </c>
      <c r="B2319">
        <v>1200</v>
      </c>
      <c r="C2319" t="s">
        <v>35</v>
      </c>
      <c r="D2319" t="s">
        <v>33</v>
      </c>
      <c r="E2319">
        <f>VLOOKUP(D2319,Tabelle1!$A$2:$B$9,2,0)</f>
        <v>1</v>
      </c>
      <c r="F2319" t="s">
        <v>55</v>
      </c>
      <c r="G2319" t="s">
        <v>62</v>
      </c>
      <c r="H2319" t="str">
        <f>IF(AND(VLOOKUP(D2319,Tabelle1!$A$2:$C$9,3,0)="Uninf", G2319="yes"),"Uninf-AB",VLOOKUP(D2319,Tabelle1!$A$2:$C$9,3,0))</f>
        <v>Uninf-AB</v>
      </c>
      <c r="I2319" t="str">
        <f t="shared" si="144"/>
        <v>Uninf-AB_Po_1_-</v>
      </c>
      <c r="J2319">
        <v>1</v>
      </c>
      <c r="K2319">
        <v>7</v>
      </c>
      <c r="L2319">
        <v>3</v>
      </c>
      <c r="M2319" t="str">
        <f t="shared" si="145"/>
        <v>re17-3</v>
      </c>
      <c r="N2319">
        <v>13</v>
      </c>
      <c r="O2319">
        <v>30</v>
      </c>
      <c r="P2319">
        <v>50</v>
      </c>
      <c r="Q2319">
        <v>24.1</v>
      </c>
      <c r="R2319" t="s">
        <v>14</v>
      </c>
      <c r="S2319">
        <v>24</v>
      </c>
      <c r="T2319" s="4" t="s">
        <v>42</v>
      </c>
      <c r="U2319" t="s">
        <v>34</v>
      </c>
      <c r="V2319">
        <v>17.419227060109598</v>
      </c>
      <c r="W2319">
        <f t="shared" si="146"/>
        <v>17</v>
      </c>
      <c r="X2319" t="s">
        <v>59</v>
      </c>
      <c r="Y2319" t="str">
        <f t="shared" si="147"/>
        <v>Po</v>
      </c>
    </row>
    <row r="2320" spans="1:25" x14ac:dyDescent="0.3">
      <c r="A2320">
        <v>118</v>
      </c>
      <c r="B2320">
        <v>1202</v>
      </c>
      <c r="C2320" t="s">
        <v>35</v>
      </c>
      <c r="D2320" t="s">
        <v>33</v>
      </c>
      <c r="E2320">
        <f>VLOOKUP(D2320,Tabelle1!$A$2:$B$9,2,0)</f>
        <v>1</v>
      </c>
      <c r="F2320" t="s">
        <v>55</v>
      </c>
      <c r="G2320" t="s">
        <v>62</v>
      </c>
      <c r="H2320" t="str">
        <f>IF(AND(VLOOKUP(D2320,Tabelle1!$A$2:$C$9,3,0)="Uninf", G2320="yes"),"Uninf-AB",VLOOKUP(D2320,Tabelle1!$A$2:$C$9,3,0))</f>
        <v>Uninf-AB</v>
      </c>
      <c r="I2320" t="str">
        <f t="shared" si="144"/>
        <v>Uninf-AB_Po_1_-</v>
      </c>
      <c r="J2320">
        <v>1</v>
      </c>
      <c r="K2320">
        <v>7</v>
      </c>
      <c r="L2320">
        <v>3</v>
      </c>
      <c r="M2320" t="str">
        <f t="shared" si="145"/>
        <v>re17-3</v>
      </c>
      <c r="N2320">
        <v>13</v>
      </c>
      <c r="O2320">
        <v>30</v>
      </c>
      <c r="P2320">
        <v>50</v>
      </c>
      <c r="Q2320">
        <v>24.1</v>
      </c>
      <c r="R2320" t="s">
        <v>14</v>
      </c>
      <c r="S2320">
        <v>24</v>
      </c>
      <c r="T2320" s="4" t="s">
        <v>42</v>
      </c>
      <c r="U2320" t="s">
        <v>34</v>
      </c>
      <c r="V2320">
        <v>17.428008228373301</v>
      </c>
      <c r="W2320">
        <f t="shared" si="146"/>
        <v>17</v>
      </c>
      <c r="X2320" t="s">
        <v>59</v>
      </c>
      <c r="Y2320" t="str">
        <f t="shared" si="147"/>
        <v>Po</v>
      </c>
    </row>
    <row r="2321" spans="1:25" x14ac:dyDescent="0.3">
      <c r="A2321">
        <v>104</v>
      </c>
      <c r="B2321">
        <v>1160</v>
      </c>
      <c r="C2321" t="s">
        <v>35</v>
      </c>
      <c r="D2321" t="s">
        <v>33</v>
      </c>
      <c r="E2321">
        <f>VLOOKUP(D2321,Tabelle1!$A$2:$B$9,2,0)</f>
        <v>1</v>
      </c>
      <c r="F2321" t="s">
        <v>55</v>
      </c>
      <c r="G2321" t="s">
        <v>62</v>
      </c>
      <c r="H2321" t="str">
        <f>IF(AND(VLOOKUP(D2321,Tabelle1!$A$2:$C$9,3,0)="Uninf", G2321="yes"),"Uninf-AB",VLOOKUP(D2321,Tabelle1!$A$2:$C$9,3,0))</f>
        <v>Uninf-AB</v>
      </c>
      <c r="I2321" t="str">
        <f t="shared" si="144"/>
        <v>Uninf-AB_Po_1_-</v>
      </c>
      <c r="J2321">
        <v>1</v>
      </c>
      <c r="K2321">
        <v>7</v>
      </c>
      <c r="L2321">
        <v>3</v>
      </c>
      <c r="M2321" t="str">
        <f t="shared" si="145"/>
        <v>re17-3</v>
      </c>
      <c r="N2321">
        <v>13</v>
      </c>
      <c r="O2321">
        <v>30</v>
      </c>
      <c r="P2321">
        <v>50</v>
      </c>
      <c r="Q2321">
        <v>24.1</v>
      </c>
      <c r="R2321" t="s">
        <v>14</v>
      </c>
      <c r="S2321">
        <v>24</v>
      </c>
      <c r="T2321" s="4" t="s">
        <v>42</v>
      </c>
      <c r="U2321" t="s">
        <v>34</v>
      </c>
      <c r="V2321">
        <v>17.370000000731199</v>
      </c>
      <c r="W2321">
        <f t="shared" si="146"/>
        <v>17</v>
      </c>
      <c r="X2321" t="s">
        <v>59</v>
      </c>
      <c r="Y2321" t="str">
        <f t="shared" si="147"/>
        <v>Po</v>
      </c>
    </row>
    <row r="2322" spans="1:25" x14ac:dyDescent="0.3">
      <c r="A2322">
        <v>84</v>
      </c>
      <c r="B2322">
        <v>1140</v>
      </c>
      <c r="C2322" t="s">
        <v>35</v>
      </c>
      <c r="D2322" t="s">
        <v>33</v>
      </c>
      <c r="E2322">
        <f>VLOOKUP(D2322,Tabelle1!$A$2:$B$9,2,0)</f>
        <v>1</v>
      </c>
      <c r="F2322" t="s">
        <v>55</v>
      </c>
      <c r="G2322" t="s">
        <v>62</v>
      </c>
      <c r="H2322" t="str">
        <f>IF(AND(VLOOKUP(D2322,Tabelle1!$A$2:$C$9,3,0)="Uninf", G2322="yes"),"Uninf-AB",VLOOKUP(D2322,Tabelle1!$A$2:$C$9,3,0))</f>
        <v>Uninf-AB</v>
      </c>
      <c r="I2322" t="str">
        <f t="shared" si="144"/>
        <v>Uninf-AB_Po_1_-</v>
      </c>
      <c r="J2322">
        <v>1</v>
      </c>
      <c r="K2322">
        <v>7</v>
      </c>
      <c r="L2322">
        <v>3</v>
      </c>
      <c r="M2322" t="str">
        <f t="shared" si="145"/>
        <v>re17-3</v>
      </c>
      <c r="N2322">
        <v>13</v>
      </c>
      <c r="O2322">
        <v>30</v>
      </c>
      <c r="P2322">
        <v>50</v>
      </c>
      <c r="Q2322">
        <v>24.1</v>
      </c>
      <c r="R2322" t="s">
        <v>14</v>
      </c>
      <c r="S2322">
        <v>24</v>
      </c>
      <c r="T2322" s="4" t="s">
        <v>42</v>
      </c>
      <c r="U2322" t="s">
        <v>34</v>
      </c>
      <c r="V2322">
        <v>17.2821883180935</v>
      </c>
      <c r="W2322">
        <f t="shared" si="146"/>
        <v>17</v>
      </c>
      <c r="X2322" t="s">
        <v>59</v>
      </c>
      <c r="Y2322" t="str">
        <f t="shared" si="147"/>
        <v>Po</v>
      </c>
    </row>
    <row r="2323" spans="1:25" x14ac:dyDescent="0.3">
      <c r="A2323">
        <v>118</v>
      </c>
      <c r="B2323">
        <v>1148</v>
      </c>
      <c r="C2323" t="s">
        <v>35</v>
      </c>
      <c r="D2323" t="s">
        <v>33</v>
      </c>
      <c r="E2323">
        <f>VLOOKUP(D2323,Tabelle1!$A$2:$B$9,2,0)</f>
        <v>1</v>
      </c>
      <c r="F2323" t="s">
        <v>55</v>
      </c>
      <c r="G2323" t="s">
        <v>62</v>
      </c>
      <c r="H2323" t="str">
        <f>IF(AND(VLOOKUP(D2323,Tabelle1!$A$2:$C$9,3,0)="Uninf", G2323="yes"),"Uninf-AB",VLOOKUP(D2323,Tabelle1!$A$2:$C$9,3,0))</f>
        <v>Uninf-AB</v>
      </c>
      <c r="I2323" t="str">
        <f t="shared" si="144"/>
        <v>Uninf-AB_Po_1_-</v>
      </c>
      <c r="J2323">
        <v>1</v>
      </c>
      <c r="K2323">
        <v>7</v>
      </c>
      <c r="L2323">
        <v>3</v>
      </c>
      <c r="M2323" t="str">
        <f t="shared" si="145"/>
        <v>re17-3</v>
      </c>
      <c r="N2323">
        <v>13</v>
      </c>
      <c r="O2323">
        <v>30</v>
      </c>
      <c r="P2323">
        <v>50</v>
      </c>
      <c r="Q2323">
        <v>24.1</v>
      </c>
      <c r="R2323" t="s">
        <v>14</v>
      </c>
      <c r="S2323">
        <v>24</v>
      </c>
      <c r="T2323" s="4" t="s">
        <v>42</v>
      </c>
      <c r="U2323" t="s">
        <v>34</v>
      </c>
      <c r="V2323">
        <v>17.4346809894814</v>
      </c>
      <c r="W2323">
        <f t="shared" si="146"/>
        <v>17</v>
      </c>
      <c r="X2323" t="s">
        <v>59</v>
      </c>
      <c r="Y2323" t="str">
        <f t="shared" si="147"/>
        <v>Po</v>
      </c>
    </row>
    <row r="2324" spans="1:25" x14ac:dyDescent="0.3">
      <c r="A2324">
        <v>118</v>
      </c>
      <c r="B2324">
        <v>1142</v>
      </c>
      <c r="C2324" t="s">
        <v>35</v>
      </c>
      <c r="D2324" t="s">
        <v>33</v>
      </c>
      <c r="E2324">
        <f>VLOOKUP(D2324,Tabelle1!$A$2:$B$9,2,0)</f>
        <v>1</v>
      </c>
      <c r="F2324" t="s">
        <v>55</v>
      </c>
      <c r="G2324" t="s">
        <v>62</v>
      </c>
      <c r="H2324" t="str">
        <f>IF(AND(VLOOKUP(D2324,Tabelle1!$A$2:$C$9,3,0)="Uninf", G2324="yes"),"Uninf-AB",VLOOKUP(D2324,Tabelle1!$A$2:$C$9,3,0))</f>
        <v>Uninf-AB</v>
      </c>
      <c r="I2324" t="str">
        <f t="shared" si="144"/>
        <v>Uninf-AB_Po_1_-</v>
      </c>
      <c r="J2324">
        <v>1</v>
      </c>
      <c r="K2324">
        <v>7</v>
      </c>
      <c r="L2324">
        <v>3</v>
      </c>
      <c r="M2324" t="str">
        <f t="shared" si="145"/>
        <v>re17-3</v>
      </c>
      <c r="N2324">
        <v>13</v>
      </c>
      <c r="O2324">
        <v>30</v>
      </c>
      <c r="P2324">
        <v>50</v>
      </c>
      <c r="Q2324">
        <v>24.1</v>
      </c>
      <c r="R2324" t="s">
        <v>14</v>
      </c>
      <c r="S2324">
        <v>24</v>
      </c>
      <c r="T2324" s="4" t="s">
        <v>42</v>
      </c>
      <c r="U2324" t="s">
        <v>34</v>
      </c>
      <c r="V2324">
        <v>17.435422407382301</v>
      </c>
      <c r="W2324">
        <f t="shared" si="146"/>
        <v>17</v>
      </c>
      <c r="X2324" t="s">
        <v>59</v>
      </c>
      <c r="Y2324" t="str">
        <f t="shared" si="147"/>
        <v>Po</v>
      </c>
    </row>
    <row r="2325" spans="1:25" x14ac:dyDescent="0.3">
      <c r="A2325">
        <v>120</v>
      </c>
      <c r="B2325">
        <v>1138</v>
      </c>
      <c r="C2325" t="s">
        <v>35</v>
      </c>
      <c r="D2325" t="s">
        <v>33</v>
      </c>
      <c r="E2325">
        <f>VLOOKUP(D2325,Tabelle1!$A$2:$B$9,2,0)</f>
        <v>1</v>
      </c>
      <c r="F2325" t="s">
        <v>55</v>
      </c>
      <c r="G2325" t="s">
        <v>62</v>
      </c>
      <c r="H2325" t="str">
        <f>IF(AND(VLOOKUP(D2325,Tabelle1!$A$2:$C$9,3,0)="Uninf", G2325="yes"),"Uninf-AB",VLOOKUP(D2325,Tabelle1!$A$2:$C$9,3,0))</f>
        <v>Uninf-AB</v>
      </c>
      <c r="I2325" t="str">
        <f t="shared" si="144"/>
        <v>Uninf-AB_Po_1_-</v>
      </c>
      <c r="J2325">
        <v>1</v>
      </c>
      <c r="K2325">
        <v>7</v>
      </c>
      <c r="L2325">
        <v>3</v>
      </c>
      <c r="M2325" t="str">
        <f t="shared" si="145"/>
        <v>re17-3</v>
      </c>
      <c r="N2325">
        <v>13</v>
      </c>
      <c r="O2325">
        <v>30</v>
      </c>
      <c r="P2325">
        <v>50</v>
      </c>
      <c r="Q2325">
        <v>24.1</v>
      </c>
      <c r="R2325" t="s">
        <v>14</v>
      </c>
      <c r="S2325">
        <v>24</v>
      </c>
      <c r="T2325" s="4" t="s">
        <v>42</v>
      </c>
      <c r="U2325" t="s">
        <v>34</v>
      </c>
      <c r="V2325">
        <v>17.444944993547001</v>
      </c>
      <c r="W2325">
        <f t="shared" si="146"/>
        <v>17</v>
      </c>
      <c r="X2325" t="s">
        <v>59</v>
      </c>
      <c r="Y2325" t="str">
        <f t="shared" si="147"/>
        <v>Po</v>
      </c>
    </row>
    <row r="2326" spans="1:25" x14ac:dyDescent="0.3">
      <c r="A2326">
        <v>142</v>
      </c>
      <c r="B2326">
        <v>1138</v>
      </c>
      <c r="C2326" t="s">
        <v>35</v>
      </c>
      <c r="D2326" t="s">
        <v>33</v>
      </c>
      <c r="E2326">
        <f>VLOOKUP(D2326,Tabelle1!$A$2:$B$9,2,0)</f>
        <v>1</v>
      </c>
      <c r="F2326" t="s">
        <v>55</v>
      </c>
      <c r="G2326" t="s">
        <v>62</v>
      </c>
      <c r="H2326" t="str">
        <f>IF(AND(VLOOKUP(D2326,Tabelle1!$A$2:$C$9,3,0)="Uninf", G2326="yes"),"Uninf-AB",VLOOKUP(D2326,Tabelle1!$A$2:$C$9,3,0))</f>
        <v>Uninf-AB</v>
      </c>
      <c r="I2326" t="str">
        <f t="shared" si="144"/>
        <v>Uninf-AB_Po_1_-</v>
      </c>
      <c r="J2326">
        <v>1</v>
      </c>
      <c r="K2326">
        <v>7</v>
      </c>
      <c r="L2326">
        <v>3</v>
      </c>
      <c r="M2326" t="str">
        <f t="shared" si="145"/>
        <v>re17-3</v>
      </c>
      <c r="N2326">
        <v>13</v>
      </c>
      <c r="O2326">
        <v>30</v>
      </c>
      <c r="P2326">
        <v>50</v>
      </c>
      <c r="Q2326">
        <v>24.1</v>
      </c>
      <c r="R2326" t="s">
        <v>14</v>
      </c>
      <c r="S2326">
        <v>24</v>
      </c>
      <c r="T2326" s="4" t="s">
        <v>42</v>
      </c>
      <c r="U2326" t="s">
        <v>34</v>
      </c>
      <c r="V2326">
        <v>17.544256376751701</v>
      </c>
      <c r="W2326">
        <f t="shared" si="146"/>
        <v>18</v>
      </c>
      <c r="X2326" t="s">
        <v>59</v>
      </c>
      <c r="Y2326" t="str">
        <f t="shared" si="147"/>
        <v>Po</v>
      </c>
    </row>
    <row r="2327" spans="1:25" x14ac:dyDescent="0.3">
      <c r="A2327">
        <v>154</v>
      </c>
      <c r="B2327">
        <v>1146</v>
      </c>
      <c r="C2327" t="s">
        <v>35</v>
      </c>
      <c r="D2327" t="s">
        <v>33</v>
      </c>
      <c r="E2327">
        <f>VLOOKUP(D2327,Tabelle1!$A$2:$B$9,2,0)</f>
        <v>1</v>
      </c>
      <c r="F2327" t="s">
        <v>55</v>
      </c>
      <c r="G2327" t="s">
        <v>62</v>
      </c>
      <c r="H2327" t="str">
        <f>IF(AND(VLOOKUP(D2327,Tabelle1!$A$2:$C$9,3,0)="Uninf", G2327="yes"),"Uninf-AB",VLOOKUP(D2327,Tabelle1!$A$2:$C$9,3,0))</f>
        <v>Uninf-AB</v>
      </c>
      <c r="I2327" t="str">
        <f t="shared" si="144"/>
        <v>Uninf-AB_Po_1_-</v>
      </c>
      <c r="J2327">
        <v>1</v>
      </c>
      <c r="K2327">
        <v>7</v>
      </c>
      <c r="L2327">
        <v>3</v>
      </c>
      <c r="M2327" t="str">
        <f t="shared" si="145"/>
        <v>re17-3</v>
      </c>
      <c r="N2327">
        <v>13</v>
      </c>
      <c r="O2327">
        <v>30</v>
      </c>
      <c r="P2327">
        <v>50</v>
      </c>
      <c r="Q2327">
        <v>24.1</v>
      </c>
      <c r="R2327" t="s">
        <v>14</v>
      </c>
      <c r="S2327">
        <v>24</v>
      </c>
      <c r="T2327" s="4" t="s">
        <v>42</v>
      </c>
      <c r="U2327" t="s">
        <v>34</v>
      </c>
      <c r="V2327">
        <v>17.597437664934901</v>
      </c>
      <c r="W2327">
        <f t="shared" si="146"/>
        <v>18</v>
      </c>
      <c r="X2327" t="s">
        <v>59</v>
      </c>
      <c r="Y2327" t="str">
        <f t="shared" si="147"/>
        <v>Po</v>
      </c>
    </row>
    <row r="2328" spans="1:25" x14ac:dyDescent="0.3">
      <c r="A2328">
        <v>154</v>
      </c>
      <c r="B2328">
        <v>1164</v>
      </c>
      <c r="C2328" t="s">
        <v>35</v>
      </c>
      <c r="D2328" t="s">
        <v>33</v>
      </c>
      <c r="E2328">
        <f>VLOOKUP(D2328,Tabelle1!$A$2:$B$9,2,0)</f>
        <v>1</v>
      </c>
      <c r="F2328" t="s">
        <v>55</v>
      </c>
      <c r="G2328" t="s">
        <v>62</v>
      </c>
      <c r="H2328" t="str">
        <f>IF(AND(VLOOKUP(D2328,Tabelle1!$A$2:$C$9,3,0)="Uninf", G2328="yes"),"Uninf-AB",VLOOKUP(D2328,Tabelle1!$A$2:$C$9,3,0))</f>
        <v>Uninf-AB</v>
      </c>
      <c r="I2328" t="str">
        <f t="shared" si="144"/>
        <v>Uninf-AB_Po_1_-</v>
      </c>
      <c r="J2328">
        <v>1</v>
      </c>
      <c r="K2328">
        <v>7</v>
      </c>
      <c r="L2328">
        <v>3</v>
      </c>
      <c r="M2328" t="str">
        <f t="shared" si="145"/>
        <v>re17-3</v>
      </c>
      <c r="N2328">
        <v>13</v>
      </c>
      <c r="O2328">
        <v>30</v>
      </c>
      <c r="P2328">
        <v>50</v>
      </c>
      <c r="Q2328">
        <v>24.1</v>
      </c>
      <c r="R2328" t="s">
        <v>14</v>
      </c>
      <c r="S2328">
        <v>24</v>
      </c>
      <c r="T2328" s="4" t="s">
        <v>42</v>
      </c>
      <c r="U2328" t="s">
        <v>34</v>
      </c>
      <c r="V2328">
        <v>17.595213411232201</v>
      </c>
      <c r="W2328">
        <f t="shared" si="146"/>
        <v>18</v>
      </c>
      <c r="X2328" t="s">
        <v>59</v>
      </c>
      <c r="Y2328" t="str">
        <f t="shared" si="147"/>
        <v>Po</v>
      </c>
    </row>
    <row r="2329" spans="1:25" x14ac:dyDescent="0.3">
      <c r="A2329">
        <v>162</v>
      </c>
      <c r="B2329">
        <v>1162</v>
      </c>
      <c r="C2329" t="s">
        <v>35</v>
      </c>
      <c r="D2329" t="s">
        <v>33</v>
      </c>
      <c r="E2329">
        <f>VLOOKUP(D2329,Tabelle1!$A$2:$B$9,2,0)</f>
        <v>1</v>
      </c>
      <c r="F2329" t="s">
        <v>55</v>
      </c>
      <c r="G2329" t="s">
        <v>62</v>
      </c>
      <c r="H2329" t="str">
        <f>IF(AND(VLOOKUP(D2329,Tabelle1!$A$2:$C$9,3,0)="Uninf", G2329="yes"),"Uninf-AB",VLOOKUP(D2329,Tabelle1!$A$2:$C$9,3,0))</f>
        <v>Uninf-AB</v>
      </c>
      <c r="I2329" t="str">
        <f t="shared" si="144"/>
        <v>Uninf-AB_Po_1_-</v>
      </c>
      <c r="J2329">
        <v>1</v>
      </c>
      <c r="K2329">
        <v>7</v>
      </c>
      <c r="L2329">
        <v>3</v>
      </c>
      <c r="M2329" t="str">
        <f t="shared" si="145"/>
        <v>re17-3</v>
      </c>
      <c r="N2329">
        <v>13</v>
      </c>
      <c r="O2329">
        <v>30</v>
      </c>
      <c r="P2329">
        <v>50</v>
      </c>
      <c r="Q2329">
        <v>24.1</v>
      </c>
      <c r="R2329" t="s">
        <v>14</v>
      </c>
      <c r="S2329">
        <v>24</v>
      </c>
      <c r="T2329" s="4" t="s">
        <v>42</v>
      </c>
      <c r="U2329" t="s">
        <v>34</v>
      </c>
      <c r="V2329">
        <v>17.631573780788699</v>
      </c>
      <c r="W2329">
        <f t="shared" si="146"/>
        <v>18</v>
      </c>
      <c r="X2329" t="s">
        <v>59</v>
      </c>
      <c r="Y2329" t="str">
        <f t="shared" si="147"/>
        <v>Po</v>
      </c>
    </row>
    <row r="2330" spans="1:25" x14ac:dyDescent="0.3">
      <c r="A2330">
        <v>172</v>
      </c>
      <c r="B2330">
        <v>1152</v>
      </c>
      <c r="C2330" t="s">
        <v>35</v>
      </c>
      <c r="D2330" t="s">
        <v>33</v>
      </c>
      <c r="E2330">
        <f>VLOOKUP(D2330,Tabelle1!$A$2:$B$9,2,0)</f>
        <v>1</v>
      </c>
      <c r="F2330" t="s">
        <v>55</v>
      </c>
      <c r="G2330" t="s">
        <v>62</v>
      </c>
      <c r="H2330" t="str">
        <f>IF(AND(VLOOKUP(D2330,Tabelle1!$A$2:$C$9,3,0)="Uninf", G2330="yes"),"Uninf-AB",VLOOKUP(D2330,Tabelle1!$A$2:$C$9,3,0))</f>
        <v>Uninf-AB</v>
      </c>
      <c r="I2330" t="str">
        <f t="shared" si="144"/>
        <v>Uninf-AB_Po_1_-</v>
      </c>
      <c r="J2330">
        <v>1</v>
      </c>
      <c r="K2330">
        <v>7</v>
      </c>
      <c r="L2330">
        <v>3</v>
      </c>
      <c r="M2330" t="str">
        <f t="shared" si="145"/>
        <v>re17-3</v>
      </c>
      <c r="N2330">
        <v>13</v>
      </c>
      <c r="O2330">
        <v>30</v>
      </c>
      <c r="P2330">
        <v>50</v>
      </c>
      <c r="Q2330">
        <v>24.1</v>
      </c>
      <c r="R2330" t="s">
        <v>14</v>
      </c>
      <c r="S2330">
        <v>24</v>
      </c>
      <c r="T2330" s="4" t="s">
        <v>42</v>
      </c>
      <c r="U2330" t="s">
        <v>34</v>
      </c>
      <c r="V2330">
        <v>17.677951015110501</v>
      </c>
      <c r="W2330">
        <f t="shared" si="146"/>
        <v>18</v>
      </c>
      <c r="X2330" t="s">
        <v>59</v>
      </c>
      <c r="Y2330" t="str">
        <f t="shared" si="147"/>
        <v>Po</v>
      </c>
    </row>
    <row r="2331" spans="1:25" x14ac:dyDescent="0.3">
      <c r="A2331">
        <v>158</v>
      </c>
      <c r="B2331">
        <v>1146</v>
      </c>
      <c r="C2331" t="s">
        <v>35</v>
      </c>
      <c r="D2331" t="s">
        <v>33</v>
      </c>
      <c r="E2331">
        <f>VLOOKUP(D2331,Tabelle1!$A$2:$B$9,2,0)</f>
        <v>1</v>
      </c>
      <c r="F2331" t="s">
        <v>55</v>
      </c>
      <c r="G2331" t="s">
        <v>62</v>
      </c>
      <c r="H2331" t="str">
        <f>IF(AND(VLOOKUP(D2331,Tabelle1!$A$2:$C$9,3,0)="Uninf", G2331="yes"),"Uninf-AB",VLOOKUP(D2331,Tabelle1!$A$2:$C$9,3,0))</f>
        <v>Uninf-AB</v>
      </c>
      <c r="I2331" t="str">
        <f t="shared" si="144"/>
        <v>Uninf-AB_Po_1_-</v>
      </c>
      <c r="J2331">
        <v>1</v>
      </c>
      <c r="K2331">
        <v>7</v>
      </c>
      <c r="L2331">
        <v>3</v>
      </c>
      <c r="M2331" t="str">
        <f t="shared" si="145"/>
        <v>re17-3</v>
      </c>
      <c r="N2331">
        <v>13</v>
      </c>
      <c r="O2331">
        <v>30</v>
      </c>
      <c r="P2331">
        <v>50</v>
      </c>
      <c r="Q2331">
        <v>24.1</v>
      </c>
      <c r="R2331" t="s">
        <v>14</v>
      </c>
      <c r="S2331">
        <v>24</v>
      </c>
      <c r="T2331" s="4" t="s">
        <v>42</v>
      </c>
      <c r="U2331" t="s">
        <v>34</v>
      </c>
      <c r="V2331">
        <v>17.615494280063</v>
      </c>
      <c r="W2331">
        <f t="shared" si="146"/>
        <v>18</v>
      </c>
      <c r="X2331" t="s">
        <v>59</v>
      </c>
      <c r="Y2331" t="str">
        <f t="shared" si="147"/>
        <v>Po</v>
      </c>
    </row>
    <row r="2332" spans="1:25" x14ac:dyDescent="0.3">
      <c r="A2332">
        <v>144</v>
      </c>
      <c r="B2332">
        <v>1194</v>
      </c>
      <c r="C2332" t="s">
        <v>35</v>
      </c>
      <c r="D2332" t="s">
        <v>33</v>
      </c>
      <c r="E2332">
        <f>VLOOKUP(D2332,Tabelle1!$A$2:$B$9,2,0)</f>
        <v>1</v>
      </c>
      <c r="F2332" t="s">
        <v>55</v>
      </c>
      <c r="G2332" t="s">
        <v>62</v>
      </c>
      <c r="H2332" t="str">
        <f>IF(AND(VLOOKUP(D2332,Tabelle1!$A$2:$C$9,3,0)="Uninf", G2332="yes"),"Uninf-AB",VLOOKUP(D2332,Tabelle1!$A$2:$C$9,3,0))</f>
        <v>Uninf-AB</v>
      </c>
      <c r="I2332" t="str">
        <f t="shared" si="144"/>
        <v>Uninf-AB_Po_1_-</v>
      </c>
      <c r="J2332">
        <v>1</v>
      </c>
      <c r="K2332">
        <v>7</v>
      </c>
      <c r="L2332">
        <v>3</v>
      </c>
      <c r="M2332" t="str">
        <f t="shared" si="145"/>
        <v>re17-3</v>
      </c>
      <c r="N2332">
        <v>13</v>
      </c>
      <c r="O2332">
        <v>30</v>
      </c>
      <c r="P2332">
        <v>50</v>
      </c>
      <c r="Q2332">
        <v>24.1</v>
      </c>
      <c r="R2332" t="s">
        <v>14</v>
      </c>
      <c r="S2332">
        <v>24</v>
      </c>
      <c r="T2332" s="4" t="s">
        <v>42</v>
      </c>
      <c r="U2332" t="s">
        <v>34</v>
      </c>
      <c r="V2332">
        <v>17.5463647839074</v>
      </c>
      <c r="W2332">
        <f t="shared" si="146"/>
        <v>18</v>
      </c>
      <c r="X2332" t="s">
        <v>59</v>
      </c>
      <c r="Y2332" t="str">
        <f t="shared" si="147"/>
        <v>Po</v>
      </c>
    </row>
    <row r="2333" spans="1:25" x14ac:dyDescent="0.3">
      <c r="A2333">
        <v>152</v>
      </c>
      <c r="B2333">
        <v>1200</v>
      </c>
      <c r="C2333" t="s">
        <v>35</v>
      </c>
      <c r="D2333" t="s">
        <v>33</v>
      </c>
      <c r="E2333">
        <f>VLOOKUP(D2333,Tabelle1!$A$2:$B$9,2,0)</f>
        <v>1</v>
      </c>
      <c r="F2333" t="s">
        <v>55</v>
      </c>
      <c r="G2333" t="s">
        <v>62</v>
      </c>
      <c r="H2333" t="str">
        <f>IF(AND(VLOOKUP(D2333,Tabelle1!$A$2:$C$9,3,0)="Uninf", G2333="yes"),"Uninf-AB",VLOOKUP(D2333,Tabelle1!$A$2:$C$9,3,0))</f>
        <v>Uninf-AB</v>
      </c>
      <c r="I2333" t="str">
        <f t="shared" si="144"/>
        <v>Uninf-AB_Po_1_-</v>
      </c>
      <c r="J2333">
        <v>1</v>
      </c>
      <c r="K2333">
        <v>7</v>
      </c>
      <c r="L2333">
        <v>3</v>
      </c>
      <c r="M2333" t="str">
        <f t="shared" si="145"/>
        <v>re17-3</v>
      </c>
      <c r="N2333">
        <v>13</v>
      </c>
      <c r="O2333">
        <v>30</v>
      </c>
      <c r="P2333">
        <v>50</v>
      </c>
      <c r="Q2333">
        <v>24.1</v>
      </c>
      <c r="R2333" t="s">
        <v>14</v>
      </c>
      <c r="S2333">
        <v>24</v>
      </c>
      <c r="T2333" s="4" t="s">
        <v>42</v>
      </c>
      <c r="U2333" t="s">
        <v>34</v>
      </c>
      <c r="V2333">
        <v>17.581736596262701</v>
      </c>
      <c r="W2333">
        <f t="shared" si="146"/>
        <v>18</v>
      </c>
      <c r="X2333" t="s">
        <v>59</v>
      </c>
      <c r="Y2333" t="str">
        <f t="shared" si="147"/>
        <v>Po</v>
      </c>
    </row>
    <row r="2334" spans="1:25" x14ac:dyDescent="0.3">
      <c r="A2334">
        <v>170</v>
      </c>
      <c r="B2334">
        <v>1202</v>
      </c>
      <c r="C2334" t="s">
        <v>35</v>
      </c>
      <c r="D2334" t="s">
        <v>33</v>
      </c>
      <c r="E2334">
        <f>VLOOKUP(D2334,Tabelle1!$A$2:$B$9,2,0)</f>
        <v>1</v>
      </c>
      <c r="F2334" t="s">
        <v>55</v>
      </c>
      <c r="G2334" t="s">
        <v>62</v>
      </c>
      <c r="H2334" t="str">
        <f>IF(AND(VLOOKUP(D2334,Tabelle1!$A$2:$C$9,3,0)="Uninf", G2334="yes"),"Uninf-AB",VLOOKUP(D2334,Tabelle1!$A$2:$C$9,3,0))</f>
        <v>Uninf-AB</v>
      </c>
      <c r="I2334" t="str">
        <f t="shared" si="144"/>
        <v>Uninf-AB_Po_1_-</v>
      </c>
      <c r="J2334">
        <v>1</v>
      </c>
      <c r="K2334">
        <v>7</v>
      </c>
      <c r="L2334">
        <v>3</v>
      </c>
      <c r="M2334" t="str">
        <f t="shared" si="145"/>
        <v>re17-3</v>
      </c>
      <c r="N2334">
        <v>13</v>
      </c>
      <c r="O2334">
        <v>30</v>
      </c>
      <c r="P2334">
        <v>50</v>
      </c>
      <c r="Q2334">
        <v>24.1</v>
      </c>
      <c r="R2334" t="s">
        <v>14</v>
      </c>
      <c r="S2334">
        <v>24</v>
      </c>
      <c r="T2334" s="4" t="s">
        <v>42</v>
      </c>
      <c r="U2334" t="s">
        <v>34</v>
      </c>
      <c r="V2334">
        <v>17.662744225038999</v>
      </c>
      <c r="W2334">
        <f t="shared" si="146"/>
        <v>18</v>
      </c>
      <c r="X2334" t="s">
        <v>59</v>
      </c>
      <c r="Y2334" t="str">
        <f t="shared" si="147"/>
        <v>Po</v>
      </c>
    </row>
    <row r="2335" spans="1:25" x14ac:dyDescent="0.3">
      <c r="A2335">
        <v>174</v>
      </c>
      <c r="B2335">
        <v>1192</v>
      </c>
      <c r="C2335" t="s">
        <v>35</v>
      </c>
      <c r="D2335" t="s">
        <v>33</v>
      </c>
      <c r="E2335">
        <f>VLOOKUP(D2335,Tabelle1!$A$2:$B$9,2,0)</f>
        <v>1</v>
      </c>
      <c r="F2335" t="s">
        <v>55</v>
      </c>
      <c r="G2335" t="s">
        <v>62</v>
      </c>
      <c r="H2335" t="str">
        <f>IF(AND(VLOOKUP(D2335,Tabelle1!$A$2:$C$9,3,0)="Uninf", G2335="yes"),"Uninf-AB",VLOOKUP(D2335,Tabelle1!$A$2:$C$9,3,0))</f>
        <v>Uninf-AB</v>
      </c>
      <c r="I2335" t="str">
        <f t="shared" si="144"/>
        <v>Uninf-AB_Po_1_-</v>
      </c>
      <c r="J2335">
        <v>1</v>
      </c>
      <c r="K2335">
        <v>7</v>
      </c>
      <c r="L2335">
        <v>3</v>
      </c>
      <c r="M2335" t="str">
        <f t="shared" si="145"/>
        <v>re17-3</v>
      </c>
      <c r="N2335">
        <v>13</v>
      </c>
      <c r="O2335">
        <v>30</v>
      </c>
      <c r="P2335">
        <v>50</v>
      </c>
      <c r="Q2335">
        <v>24.1</v>
      </c>
      <c r="R2335" t="s">
        <v>14</v>
      </c>
      <c r="S2335">
        <v>24</v>
      </c>
      <c r="T2335" s="4" t="s">
        <v>42</v>
      </c>
      <c r="U2335" t="s">
        <v>34</v>
      </c>
      <c r="V2335">
        <v>17.682036536668601</v>
      </c>
      <c r="W2335">
        <f t="shared" si="146"/>
        <v>18</v>
      </c>
      <c r="X2335" t="s">
        <v>59</v>
      </c>
      <c r="Y2335" t="str">
        <f t="shared" si="147"/>
        <v>Po</v>
      </c>
    </row>
    <row r="2336" spans="1:25" x14ac:dyDescent="0.3">
      <c r="A2336">
        <v>190</v>
      </c>
      <c r="B2336">
        <v>1186</v>
      </c>
      <c r="C2336" t="s">
        <v>35</v>
      </c>
      <c r="D2336" t="s">
        <v>33</v>
      </c>
      <c r="E2336">
        <f>VLOOKUP(D2336,Tabelle1!$A$2:$B$9,2,0)</f>
        <v>1</v>
      </c>
      <c r="F2336" t="s">
        <v>55</v>
      </c>
      <c r="G2336" t="s">
        <v>62</v>
      </c>
      <c r="H2336" t="str">
        <f>IF(AND(VLOOKUP(D2336,Tabelle1!$A$2:$C$9,3,0)="Uninf", G2336="yes"),"Uninf-AB",VLOOKUP(D2336,Tabelle1!$A$2:$C$9,3,0))</f>
        <v>Uninf-AB</v>
      </c>
      <c r="I2336" t="str">
        <f t="shared" si="144"/>
        <v>Uninf-AB_Po_1_-</v>
      </c>
      <c r="J2336">
        <v>1</v>
      </c>
      <c r="K2336">
        <v>7</v>
      </c>
      <c r="L2336">
        <v>3</v>
      </c>
      <c r="M2336" t="str">
        <f t="shared" si="145"/>
        <v>re17-3</v>
      </c>
      <c r="N2336">
        <v>13</v>
      </c>
      <c r="O2336">
        <v>30</v>
      </c>
      <c r="P2336">
        <v>50</v>
      </c>
      <c r="Q2336">
        <v>24.1</v>
      </c>
      <c r="R2336" t="s">
        <v>14</v>
      </c>
      <c r="S2336">
        <v>24</v>
      </c>
      <c r="T2336" s="4" t="s">
        <v>42</v>
      </c>
      <c r="U2336" t="s">
        <v>34</v>
      </c>
      <c r="V2336">
        <v>17.755004415081999</v>
      </c>
      <c r="W2336">
        <f t="shared" si="146"/>
        <v>18</v>
      </c>
      <c r="X2336" t="s">
        <v>59</v>
      </c>
      <c r="Y2336" t="str">
        <f t="shared" si="147"/>
        <v>Po</v>
      </c>
    </row>
    <row r="2337" spans="1:25" x14ac:dyDescent="0.3">
      <c r="A2337">
        <v>198</v>
      </c>
      <c r="B2337">
        <v>1180</v>
      </c>
      <c r="C2337" t="s">
        <v>35</v>
      </c>
      <c r="D2337" t="s">
        <v>33</v>
      </c>
      <c r="E2337">
        <f>VLOOKUP(D2337,Tabelle1!$A$2:$B$9,2,0)</f>
        <v>1</v>
      </c>
      <c r="F2337" t="s">
        <v>55</v>
      </c>
      <c r="G2337" t="s">
        <v>62</v>
      </c>
      <c r="H2337" t="str">
        <f>IF(AND(VLOOKUP(D2337,Tabelle1!$A$2:$C$9,3,0)="Uninf", G2337="yes"),"Uninf-AB",VLOOKUP(D2337,Tabelle1!$A$2:$C$9,3,0))</f>
        <v>Uninf-AB</v>
      </c>
      <c r="I2337" t="str">
        <f t="shared" si="144"/>
        <v>Uninf-AB_Po_1_-</v>
      </c>
      <c r="J2337">
        <v>1</v>
      </c>
      <c r="K2337">
        <v>7</v>
      </c>
      <c r="L2337">
        <v>3</v>
      </c>
      <c r="M2337" t="str">
        <f t="shared" si="145"/>
        <v>re17-3</v>
      </c>
      <c r="N2337">
        <v>13</v>
      </c>
      <c r="O2337">
        <v>30</v>
      </c>
      <c r="P2337">
        <v>50</v>
      </c>
      <c r="Q2337">
        <v>24.1</v>
      </c>
      <c r="R2337" t="s">
        <v>14</v>
      </c>
      <c r="S2337">
        <v>24</v>
      </c>
      <c r="T2337" s="4" t="s">
        <v>42</v>
      </c>
      <c r="U2337" t="s">
        <v>34</v>
      </c>
      <c r="V2337">
        <v>17.791859063239201</v>
      </c>
      <c r="W2337">
        <f t="shared" si="146"/>
        <v>18</v>
      </c>
      <c r="X2337" t="s">
        <v>59</v>
      </c>
      <c r="Y2337" t="str">
        <f t="shared" si="147"/>
        <v>Po</v>
      </c>
    </row>
    <row r="2338" spans="1:25" x14ac:dyDescent="0.3">
      <c r="A2338">
        <v>218</v>
      </c>
      <c r="B2338">
        <v>1176</v>
      </c>
      <c r="C2338" t="s">
        <v>35</v>
      </c>
      <c r="D2338" t="s">
        <v>33</v>
      </c>
      <c r="E2338">
        <f>VLOOKUP(D2338,Tabelle1!$A$2:$B$9,2,0)</f>
        <v>1</v>
      </c>
      <c r="F2338" t="s">
        <v>55</v>
      </c>
      <c r="G2338" t="s">
        <v>62</v>
      </c>
      <c r="H2338" t="str">
        <f>IF(AND(VLOOKUP(D2338,Tabelle1!$A$2:$C$9,3,0)="Uninf", G2338="yes"),"Uninf-AB",VLOOKUP(D2338,Tabelle1!$A$2:$C$9,3,0))</f>
        <v>Uninf-AB</v>
      </c>
      <c r="I2338" t="str">
        <f t="shared" si="144"/>
        <v>Uninf-AB_Po_1_-</v>
      </c>
      <c r="J2338">
        <v>1</v>
      </c>
      <c r="K2338">
        <v>7</v>
      </c>
      <c r="L2338">
        <v>3</v>
      </c>
      <c r="M2338" t="str">
        <f t="shared" si="145"/>
        <v>re17-3</v>
      </c>
      <c r="N2338">
        <v>13</v>
      </c>
      <c r="O2338">
        <v>30</v>
      </c>
      <c r="P2338">
        <v>50</v>
      </c>
      <c r="Q2338">
        <v>24.1</v>
      </c>
      <c r="R2338" t="s">
        <v>14</v>
      </c>
      <c r="S2338">
        <v>24</v>
      </c>
      <c r="T2338" s="4" t="s">
        <v>42</v>
      </c>
      <c r="U2338" t="s">
        <v>34</v>
      </c>
      <c r="V2338">
        <v>17.882636417480398</v>
      </c>
      <c r="W2338">
        <f t="shared" si="146"/>
        <v>18</v>
      </c>
      <c r="X2338" t="s">
        <v>59</v>
      </c>
      <c r="Y2338" t="str">
        <f t="shared" si="147"/>
        <v>Po</v>
      </c>
    </row>
    <row r="2339" spans="1:25" x14ac:dyDescent="0.3">
      <c r="A2339">
        <v>242</v>
      </c>
      <c r="B2339">
        <v>1182</v>
      </c>
      <c r="C2339" t="s">
        <v>35</v>
      </c>
      <c r="D2339" t="s">
        <v>33</v>
      </c>
      <c r="E2339">
        <f>VLOOKUP(D2339,Tabelle1!$A$2:$B$9,2,0)</f>
        <v>1</v>
      </c>
      <c r="F2339" t="s">
        <v>55</v>
      </c>
      <c r="G2339" t="s">
        <v>62</v>
      </c>
      <c r="H2339" t="str">
        <f>IF(AND(VLOOKUP(D2339,Tabelle1!$A$2:$C$9,3,0)="Uninf", G2339="yes"),"Uninf-AB",VLOOKUP(D2339,Tabelle1!$A$2:$C$9,3,0))</f>
        <v>Uninf-AB</v>
      </c>
      <c r="I2339" t="str">
        <f t="shared" si="144"/>
        <v>Uninf-AB_Po_1_-</v>
      </c>
      <c r="J2339">
        <v>1</v>
      </c>
      <c r="K2339">
        <v>7</v>
      </c>
      <c r="L2339">
        <v>3</v>
      </c>
      <c r="M2339" t="str">
        <f t="shared" si="145"/>
        <v>re17-3</v>
      </c>
      <c r="N2339">
        <v>13</v>
      </c>
      <c r="O2339">
        <v>30</v>
      </c>
      <c r="P2339">
        <v>50</v>
      </c>
      <c r="Q2339">
        <v>24.1</v>
      </c>
      <c r="R2339" t="s">
        <v>14</v>
      </c>
      <c r="S2339">
        <v>24</v>
      </c>
      <c r="T2339" s="4" t="s">
        <v>42</v>
      </c>
      <c r="U2339" t="s">
        <v>34</v>
      </c>
      <c r="V2339">
        <v>17.990234690348299</v>
      </c>
      <c r="W2339">
        <f t="shared" si="146"/>
        <v>18</v>
      </c>
      <c r="X2339" t="s">
        <v>59</v>
      </c>
      <c r="Y2339" t="str">
        <f t="shared" si="147"/>
        <v>Po</v>
      </c>
    </row>
    <row r="2340" spans="1:25" x14ac:dyDescent="0.3">
      <c r="A2340">
        <v>230</v>
      </c>
      <c r="B2340">
        <v>1204</v>
      </c>
      <c r="C2340" t="s">
        <v>35</v>
      </c>
      <c r="D2340" t="s">
        <v>33</v>
      </c>
      <c r="E2340">
        <f>VLOOKUP(D2340,Tabelle1!$A$2:$B$9,2,0)</f>
        <v>1</v>
      </c>
      <c r="F2340" t="s">
        <v>55</v>
      </c>
      <c r="G2340" t="s">
        <v>62</v>
      </c>
      <c r="H2340" t="str">
        <f>IF(AND(VLOOKUP(D2340,Tabelle1!$A$2:$C$9,3,0)="Uninf", G2340="yes"),"Uninf-AB",VLOOKUP(D2340,Tabelle1!$A$2:$C$9,3,0))</f>
        <v>Uninf-AB</v>
      </c>
      <c r="I2340" t="str">
        <f t="shared" si="144"/>
        <v>Uninf-AB_Po_1_-</v>
      </c>
      <c r="J2340">
        <v>1</v>
      </c>
      <c r="K2340">
        <v>7</v>
      </c>
      <c r="L2340">
        <v>3</v>
      </c>
      <c r="M2340" t="str">
        <f t="shared" si="145"/>
        <v>re17-3</v>
      </c>
      <c r="N2340">
        <v>13</v>
      </c>
      <c r="O2340">
        <v>30</v>
      </c>
      <c r="P2340">
        <v>50</v>
      </c>
      <c r="Q2340">
        <v>24.1</v>
      </c>
      <c r="R2340" t="s">
        <v>14</v>
      </c>
      <c r="S2340">
        <v>24</v>
      </c>
      <c r="T2340" s="4" t="s">
        <v>42</v>
      </c>
      <c r="U2340" t="s">
        <v>34</v>
      </c>
      <c r="V2340">
        <v>17.9333463126606</v>
      </c>
      <c r="W2340">
        <f t="shared" si="146"/>
        <v>18</v>
      </c>
      <c r="X2340" t="s">
        <v>59</v>
      </c>
      <c r="Y2340" t="str">
        <f t="shared" si="147"/>
        <v>Po</v>
      </c>
    </row>
    <row r="2341" spans="1:25" x14ac:dyDescent="0.3">
      <c r="A2341">
        <v>272</v>
      </c>
      <c r="B2341">
        <v>1194</v>
      </c>
      <c r="C2341" t="s">
        <v>35</v>
      </c>
      <c r="D2341" t="s">
        <v>33</v>
      </c>
      <c r="E2341">
        <f>VLOOKUP(D2341,Tabelle1!$A$2:$B$9,2,0)</f>
        <v>1</v>
      </c>
      <c r="F2341" t="s">
        <v>55</v>
      </c>
      <c r="G2341" t="s">
        <v>62</v>
      </c>
      <c r="H2341" t="str">
        <f>IF(AND(VLOOKUP(D2341,Tabelle1!$A$2:$C$9,3,0)="Uninf", G2341="yes"),"Uninf-AB",VLOOKUP(D2341,Tabelle1!$A$2:$C$9,3,0))</f>
        <v>Uninf-AB</v>
      </c>
      <c r="I2341" t="str">
        <f t="shared" si="144"/>
        <v>Uninf-AB_Po_1_-</v>
      </c>
      <c r="J2341">
        <v>1</v>
      </c>
      <c r="K2341">
        <v>7</v>
      </c>
      <c r="L2341">
        <v>3</v>
      </c>
      <c r="M2341" t="str">
        <f t="shared" si="145"/>
        <v>re17-3</v>
      </c>
      <c r="N2341">
        <v>13</v>
      </c>
      <c r="O2341">
        <v>30</v>
      </c>
      <c r="P2341">
        <v>50</v>
      </c>
      <c r="Q2341">
        <v>24.1</v>
      </c>
      <c r="R2341" t="s">
        <v>14</v>
      </c>
      <c r="S2341">
        <v>24</v>
      </c>
      <c r="T2341" s="4" t="s">
        <v>42</v>
      </c>
      <c r="U2341" t="s">
        <v>34</v>
      </c>
      <c r="V2341">
        <v>18.124176468007398</v>
      </c>
      <c r="W2341">
        <f t="shared" si="146"/>
        <v>18</v>
      </c>
      <c r="X2341" t="s">
        <v>59</v>
      </c>
      <c r="Y2341" t="str">
        <f t="shared" si="147"/>
        <v>Po</v>
      </c>
    </row>
    <row r="2342" spans="1:25" x14ac:dyDescent="0.3">
      <c r="A2342">
        <v>260</v>
      </c>
      <c r="B2342">
        <v>1184</v>
      </c>
      <c r="C2342" t="s">
        <v>35</v>
      </c>
      <c r="D2342" t="s">
        <v>33</v>
      </c>
      <c r="E2342">
        <f>VLOOKUP(D2342,Tabelle1!$A$2:$B$9,2,0)</f>
        <v>1</v>
      </c>
      <c r="F2342" t="s">
        <v>55</v>
      </c>
      <c r="G2342" t="s">
        <v>62</v>
      </c>
      <c r="H2342" t="str">
        <f>IF(AND(VLOOKUP(D2342,Tabelle1!$A$2:$C$9,3,0)="Uninf", G2342="yes"),"Uninf-AB",VLOOKUP(D2342,Tabelle1!$A$2:$C$9,3,0))</f>
        <v>Uninf-AB</v>
      </c>
      <c r="I2342" t="str">
        <f t="shared" si="144"/>
        <v>Uninf-AB_Po_1_-</v>
      </c>
      <c r="J2342">
        <v>1</v>
      </c>
      <c r="K2342">
        <v>7</v>
      </c>
      <c r="L2342">
        <v>3</v>
      </c>
      <c r="M2342" t="str">
        <f t="shared" si="145"/>
        <v>re17-3</v>
      </c>
      <c r="N2342">
        <v>13</v>
      </c>
      <c r="O2342">
        <v>30</v>
      </c>
      <c r="P2342">
        <v>50</v>
      </c>
      <c r="Q2342">
        <v>24.1</v>
      </c>
      <c r="R2342" t="s">
        <v>14</v>
      </c>
      <c r="S2342">
        <v>24</v>
      </c>
      <c r="T2342" s="4" t="s">
        <v>42</v>
      </c>
      <c r="U2342" t="s">
        <v>34</v>
      </c>
      <c r="V2342">
        <v>18.071242319124501</v>
      </c>
      <c r="W2342">
        <f t="shared" si="146"/>
        <v>18</v>
      </c>
      <c r="X2342" t="s">
        <v>59</v>
      </c>
      <c r="Y2342" t="str">
        <f t="shared" si="147"/>
        <v>Po</v>
      </c>
    </row>
    <row r="2343" spans="1:25" x14ac:dyDescent="0.3">
      <c r="A2343">
        <v>288</v>
      </c>
      <c r="B2343">
        <v>1154</v>
      </c>
      <c r="C2343" t="s">
        <v>35</v>
      </c>
      <c r="D2343" t="s">
        <v>33</v>
      </c>
      <c r="E2343">
        <f>VLOOKUP(D2343,Tabelle1!$A$2:$B$9,2,0)</f>
        <v>1</v>
      </c>
      <c r="F2343" t="s">
        <v>55</v>
      </c>
      <c r="G2343" t="s">
        <v>62</v>
      </c>
      <c r="H2343" t="str">
        <f>IF(AND(VLOOKUP(D2343,Tabelle1!$A$2:$C$9,3,0)="Uninf", G2343="yes"),"Uninf-AB",VLOOKUP(D2343,Tabelle1!$A$2:$C$9,3,0))</f>
        <v>Uninf-AB</v>
      </c>
      <c r="I2343" t="str">
        <f t="shared" si="144"/>
        <v>Uninf-AB_Po_1_-</v>
      </c>
      <c r="J2343">
        <v>1</v>
      </c>
      <c r="K2343">
        <v>7</v>
      </c>
      <c r="L2343">
        <v>3</v>
      </c>
      <c r="M2343" t="str">
        <f t="shared" si="145"/>
        <v>re17-3</v>
      </c>
      <c r="N2343">
        <v>13</v>
      </c>
      <c r="O2343">
        <v>30</v>
      </c>
      <c r="P2343">
        <v>50</v>
      </c>
      <c r="Q2343">
        <v>24.1</v>
      </c>
      <c r="R2343" t="s">
        <v>14</v>
      </c>
      <c r="S2343">
        <v>24</v>
      </c>
      <c r="T2343" s="4" t="s">
        <v>42</v>
      </c>
      <c r="U2343" t="s">
        <v>34</v>
      </c>
      <c r="V2343">
        <v>18.2013457145259</v>
      </c>
      <c r="W2343">
        <f t="shared" si="146"/>
        <v>18</v>
      </c>
      <c r="X2343" t="s">
        <v>59</v>
      </c>
      <c r="Y2343" t="str">
        <f t="shared" si="147"/>
        <v>Po</v>
      </c>
    </row>
    <row r="2344" spans="1:25" x14ac:dyDescent="0.3">
      <c r="A2344">
        <v>310</v>
      </c>
      <c r="B2344">
        <v>1154</v>
      </c>
      <c r="C2344" t="s">
        <v>35</v>
      </c>
      <c r="D2344" t="s">
        <v>33</v>
      </c>
      <c r="E2344">
        <f>VLOOKUP(D2344,Tabelle1!$A$2:$B$9,2,0)</f>
        <v>1</v>
      </c>
      <c r="F2344" t="s">
        <v>55</v>
      </c>
      <c r="G2344" t="s">
        <v>62</v>
      </c>
      <c r="H2344" t="str">
        <f>IF(AND(VLOOKUP(D2344,Tabelle1!$A$2:$C$9,3,0)="Uninf", G2344="yes"),"Uninf-AB",VLOOKUP(D2344,Tabelle1!$A$2:$C$9,3,0))</f>
        <v>Uninf-AB</v>
      </c>
      <c r="I2344" t="str">
        <f t="shared" si="144"/>
        <v>Uninf-AB_Po_1_-</v>
      </c>
      <c r="J2344">
        <v>1</v>
      </c>
      <c r="K2344">
        <v>7</v>
      </c>
      <c r="L2344">
        <v>3</v>
      </c>
      <c r="M2344" t="str">
        <f t="shared" si="145"/>
        <v>re17-3</v>
      </c>
      <c r="N2344">
        <v>13</v>
      </c>
      <c r="O2344">
        <v>30</v>
      </c>
      <c r="P2344">
        <v>50</v>
      </c>
      <c r="Q2344">
        <v>24.1</v>
      </c>
      <c r="R2344" t="s">
        <v>14</v>
      </c>
      <c r="S2344">
        <v>24</v>
      </c>
      <c r="T2344" s="4" t="s">
        <v>42</v>
      </c>
      <c r="U2344" t="s">
        <v>34</v>
      </c>
      <c r="V2344">
        <v>18.3006570977306</v>
      </c>
      <c r="W2344">
        <f t="shared" si="146"/>
        <v>18</v>
      </c>
      <c r="X2344" t="s">
        <v>59</v>
      </c>
      <c r="Y2344" t="str">
        <f t="shared" si="147"/>
        <v>Po</v>
      </c>
    </row>
    <row r="2345" spans="1:25" x14ac:dyDescent="0.3">
      <c r="A2345">
        <v>330</v>
      </c>
      <c r="B2345">
        <v>1190</v>
      </c>
      <c r="C2345" t="s">
        <v>35</v>
      </c>
      <c r="D2345" t="s">
        <v>33</v>
      </c>
      <c r="E2345">
        <f>VLOOKUP(D2345,Tabelle1!$A$2:$B$9,2,0)</f>
        <v>1</v>
      </c>
      <c r="F2345" t="s">
        <v>55</v>
      </c>
      <c r="G2345" t="s">
        <v>62</v>
      </c>
      <c r="H2345" t="str">
        <f>IF(AND(VLOOKUP(D2345,Tabelle1!$A$2:$C$9,3,0)="Uninf", G2345="yes"),"Uninf-AB",VLOOKUP(D2345,Tabelle1!$A$2:$C$9,3,0))</f>
        <v>Uninf-AB</v>
      </c>
      <c r="I2345" t="str">
        <f t="shared" si="144"/>
        <v>Uninf-AB_Po_1_-</v>
      </c>
      <c r="J2345">
        <v>1</v>
      </c>
      <c r="K2345">
        <v>7</v>
      </c>
      <c r="L2345">
        <v>3</v>
      </c>
      <c r="M2345" t="str">
        <f t="shared" si="145"/>
        <v>re17-3</v>
      </c>
      <c r="N2345">
        <v>13</v>
      </c>
      <c r="O2345">
        <v>30</v>
      </c>
      <c r="P2345">
        <v>50</v>
      </c>
      <c r="Q2345">
        <v>24.1</v>
      </c>
      <c r="R2345" t="s">
        <v>14</v>
      </c>
      <c r="S2345">
        <v>24</v>
      </c>
      <c r="T2345" s="4" t="s">
        <v>42</v>
      </c>
      <c r="U2345" t="s">
        <v>34</v>
      </c>
      <c r="V2345">
        <v>18.386491665965899</v>
      </c>
      <c r="W2345">
        <f t="shared" si="146"/>
        <v>18</v>
      </c>
      <c r="X2345" t="s">
        <v>59</v>
      </c>
      <c r="Y2345" t="str">
        <f t="shared" si="147"/>
        <v>Po</v>
      </c>
    </row>
    <row r="2346" spans="1:25" x14ac:dyDescent="0.3">
      <c r="A2346">
        <v>460</v>
      </c>
      <c r="B2346">
        <v>1158</v>
      </c>
      <c r="C2346" t="s">
        <v>35</v>
      </c>
      <c r="D2346" t="s">
        <v>33</v>
      </c>
      <c r="E2346">
        <f>VLOOKUP(D2346,Tabelle1!$A$2:$B$9,2,0)</f>
        <v>1</v>
      </c>
      <c r="F2346" t="s">
        <v>55</v>
      </c>
      <c r="G2346" t="s">
        <v>62</v>
      </c>
      <c r="H2346" t="str">
        <f>IF(AND(VLOOKUP(D2346,Tabelle1!$A$2:$C$9,3,0)="Uninf", G2346="yes"),"Uninf-AB",VLOOKUP(D2346,Tabelle1!$A$2:$C$9,3,0))</f>
        <v>Uninf-AB</v>
      </c>
      <c r="I2346" t="str">
        <f t="shared" si="144"/>
        <v>Uninf-AB_Po_1_-</v>
      </c>
      <c r="J2346">
        <v>1</v>
      </c>
      <c r="K2346">
        <v>7</v>
      </c>
      <c r="L2346">
        <v>3</v>
      </c>
      <c r="M2346" t="str">
        <f t="shared" si="145"/>
        <v>re17-3</v>
      </c>
      <c r="N2346">
        <v>13</v>
      </c>
      <c r="O2346">
        <v>30</v>
      </c>
      <c r="P2346">
        <v>50</v>
      </c>
      <c r="Q2346">
        <v>24.1</v>
      </c>
      <c r="R2346" t="s">
        <v>14</v>
      </c>
      <c r="S2346">
        <v>24</v>
      </c>
      <c r="T2346" s="4" t="s">
        <v>42</v>
      </c>
      <c r="U2346" t="s">
        <v>34</v>
      </c>
      <c r="V2346">
        <v>18.9772858864348</v>
      </c>
      <c r="W2346">
        <f t="shared" si="146"/>
        <v>19</v>
      </c>
      <c r="X2346" t="s">
        <v>59</v>
      </c>
      <c r="Y2346" t="str">
        <f t="shared" si="147"/>
        <v>Po</v>
      </c>
    </row>
    <row r="2347" spans="1:25" x14ac:dyDescent="0.3">
      <c r="A2347">
        <v>578</v>
      </c>
      <c r="B2347">
        <v>1152</v>
      </c>
      <c r="C2347" t="s">
        <v>35</v>
      </c>
      <c r="D2347" t="s">
        <v>33</v>
      </c>
      <c r="E2347">
        <f>VLOOKUP(D2347,Tabelle1!$A$2:$B$9,2,0)</f>
        <v>1</v>
      </c>
      <c r="F2347" t="s">
        <v>55</v>
      </c>
      <c r="G2347" t="s">
        <v>62</v>
      </c>
      <c r="H2347" t="str">
        <f>IF(AND(VLOOKUP(D2347,Tabelle1!$A$2:$C$9,3,0)="Uninf", G2347="yes"),"Uninf-AB",VLOOKUP(D2347,Tabelle1!$A$2:$C$9,3,0))</f>
        <v>Uninf-AB</v>
      </c>
      <c r="I2347" t="str">
        <f t="shared" si="144"/>
        <v>Uninf-AB_Po_1_-</v>
      </c>
      <c r="J2347">
        <v>1</v>
      </c>
      <c r="K2347">
        <v>7</v>
      </c>
      <c r="L2347">
        <v>3</v>
      </c>
      <c r="M2347" t="str">
        <f t="shared" si="145"/>
        <v>re17-3</v>
      </c>
      <c r="N2347">
        <v>13</v>
      </c>
      <c r="O2347">
        <v>30</v>
      </c>
      <c r="P2347">
        <v>50</v>
      </c>
      <c r="Q2347">
        <v>24.1</v>
      </c>
      <c r="R2347" t="s">
        <v>14</v>
      </c>
      <c r="S2347">
        <v>24</v>
      </c>
      <c r="T2347" s="4" t="s">
        <v>42</v>
      </c>
      <c r="U2347" t="s">
        <v>34</v>
      </c>
      <c r="V2347">
        <v>19.510697450615499</v>
      </c>
      <c r="W2347">
        <f t="shared" si="146"/>
        <v>20</v>
      </c>
      <c r="X2347" t="s">
        <v>59</v>
      </c>
      <c r="Y2347" t="str">
        <f t="shared" si="147"/>
        <v>Po</v>
      </c>
    </row>
    <row r="2348" spans="1:25" x14ac:dyDescent="0.3">
      <c r="A2348">
        <v>912</v>
      </c>
      <c r="B2348">
        <v>1184</v>
      </c>
      <c r="C2348" t="s">
        <v>35</v>
      </c>
      <c r="D2348" t="s">
        <v>33</v>
      </c>
      <c r="E2348">
        <f>VLOOKUP(D2348,Tabelle1!$A$2:$B$9,2,0)</f>
        <v>1</v>
      </c>
      <c r="F2348" t="s">
        <v>55</v>
      </c>
      <c r="G2348" t="s">
        <v>62</v>
      </c>
      <c r="H2348" t="str">
        <f>IF(AND(VLOOKUP(D2348,Tabelle1!$A$2:$C$9,3,0)="Uninf", G2348="yes"),"Uninf-AB",VLOOKUP(D2348,Tabelle1!$A$2:$C$9,3,0))</f>
        <v>Uninf-AB</v>
      </c>
      <c r="I2348" t="str">
        <f t="shared" si="144"/>
        <v>Uninf-AB_Po_1_-</v>
      </c>
      <c r="J2348">
        <v>1</v>
      </c>
      <c r="K2348">
        <v>7</v>
      </c>
      <c r="L2348">
        <v>3</v>
      </c>
      <c r="M2348" t="str">
        <f t="shared" si="145"/>
        <v>re17-3</v>
      </c>
      <c r="N2348">
        <v>13</v>
      </c>
      <c r="O2348">
        <v>30</v>
      </c>
      <c r="P2348">
        <v>50</v>
      </c>
      <c r="Q2348">
        <v>24.1</v>
      </c>
      <c r="R2348" t="s">
        <v>14</v>
      </c>
      <c r="S2348">
        <v>24</v>
      </c>
      <c r="T2348" s="4" t="s">
        <v>42</v>
      </c>
      <c r="U2348" t="s">
        <v>34</v>
      </c>
      <c r="V2348">
        <v>21.014470585009299</v>
      </c>
      <c r="W2348">
        <f t="shared" si="146"/>
        <v>21</v>
      </c>
      <c r="X2348" t="s">
        <v>59</v>
      </c>
      <c r="Y2348" t="str">
        <f t="shared" si="147"/>
        <v>Po</v>
      </c>
    </row>
    <row r="2349" spans="1:25" x14ac:dyDescent="0.3">
      <c r="A2349">
        <v>1304</v>
      </c>
      <c r="B2349">
        <v>1120</v>
      </c>
      <c r="C2349" t="s">
        <v>35</v>
      </c>
      <c r="D2349" t="s">
        <v>33</v>
      </c>
      <c r="E2349">
        <f>VLOOKUP(D2349,Tabelle1!$A$2:$B$9,2,0)</f>
        <v>1</v>
      </c>
      <c r="F2349" t="s">
        <v>55</v>
      </c>
      <c r="G2349" t="s">
        <v>62</v>
      </c>
      <c r="H2349" t="str">
        <f>IF(AND(VLOOKUP(D2349,Tabelle1!$A$2:$C$9,3,0)="Uninf", G2349="yes"),"Uninf-AB",VLOOKUP(D2349,Tabelle1!$A$2:$C$9,3,0))</f>
        <v>Uninf-AB</v>
      </c>
      <c r="I2349" t="str">
        <f t="shared" si="144"/>
        <v>Uninf-AB_Po_1_-</v>
      </c>
      <c r="J2349">
        <v>1</v>
      </c>
      <c r="K2349">
        <v>7</v>
      </c>
      <c r="L2349">
        <v>3</v>
      </c>
      <c r="M2349" t="str">
        <f t="shared" si="145"/>
        <v>re17-3</v>
      </c>
      <c r="N2349">
        <v>13</v>
      </c>
      <c r="O2349">
        <v>30</v>
      </c>
      <c r="P2349">
        <v>50</v>
      </c>
      <c r="Q2349">
        <v>24.1</v>
      </c>
      <c r="R2349" t="s">
        <v>14</v>
      </c>
      <c r="S2349">
        <v>24</v>
      </c>
      <c r="T2349" s="4" t="s">
        <v>42</v>
      </c>
      <c r="U2349" t="s">
        <v>34</v>
      </c>
      <c r="V2349">
        <v>22.791927325175401</v>
      </c>
      <c r="W2349">
        <f t="shared" si="146"/>
        <v>23</v>
      </c>
      <c r="X2349" t="s">
        <v>59</v>
      </c>
      <c r="Y2349" t="str">
        <f t="shared" si="147"/>
        <v>Po</v>
      </c>
    </row>
    <row r="2350" spans="1:25" x14ac:dyDescent="0.3">
      <c r="A2350">
        <v>2044</v>
      </c>
      <c r="B2350">
        <v>1134</v>
      </c>
      <c r="C2350" t="s">
        <v>35</v>
      </c>
      <c r="D2350" t="s">
        <v>33</v>
      </c>
      <c r="E2350">
        <f>VLOOKUP(D2350,Tabelle1!$A$2:$B$9,2,0)</f>
        <v>1</v>
      </c>
      <c r="F2350" t="s">
        <v>55</v>
      </c>
      <c r="G2350" t="s">
        <v>62</v>
      </c>
      <c r="H2350" t="str">
        <f>IF(AND(VLOOKUP(D2350,Tabelle1!$A$2:$C$9,3,0)="Uninf", G2350="yes"),"Uninf-AB",VLOOKUP(D2350,Tabelle1!$A$2:$C$9,3,0))</f>
        <v>Uninf-AB</v>
      </c>
      <c r="I2350" t="str">
        <f t="shared" si="144"/>
        <v>Uninf-AB_Po_1_-</v>
      </c>
      <c r="J2350">
        <v>1</v>
      </c>
      <c r="K2350">
        <v>7</v>
      </c>
      <c r="L2350">
        <v>3</v>
      </c>
      <c r="M2350" t="str">
        <f t="shared" si="145"/>
        <v>re17-3</v>
      </c>
      <c r="N2350">
        <v>13</v>
      </c>
      <c r="O2350">
        <v>30</v>
      </c>
      <c r="P2350">
        <v>50</v>
      </c>
      <c r="Q2350">
        <v>24.1</v>
      </c>
      <c r="R2350" t="s">
        <v>14</v>
      </c>
      <c r="S2350">
        <v>24</v>
      </c>
      <c r="T2350" s="4" t="s">
        <v>42</v>
      </c>
      <c r="U2350" t="s">
        <v>34</v>
      </c>
      <c r="V2350">
        <v>26.130671148776798</v>
      </c>
      <c r="W2350">
        <f t="shared" si="146"/>
        <v>26</v>
      </c>
      <c r="X2350" t="s">
        <v>59</v>
      </c>
      <c r="Y2350" t="str">
        <f t="shared" si="147"/>
        <v>Po</v>
      </c>
    </row>
    <row r="2351" spans="1:25" x14ac:dyDescent="0.3">
      <c r="A2351">
        <v>2256</v>
      </c>
      <c r="B2351">
        <v>1102</v>
      </c>
      <c r="C2351" t="s">
        <v>35</v>
      </c>
      <c r="D2351" t="s">
        <v>33</v>
      </c>
      <c r="E2351">
        <f>VLOOKUP(D2351,Tabelle1!$A$2:$B$9,2,0)</f>
        <v>1</v>
      </c>
      <c r="F2351" t="s">
        <v>55</v>
      </c>
      <c r="G2351" t="s">
        <v>62</v>
      </c>
      <c r="H2351" t="str">
        <f>IF(AND(VLOOKUP(D2351,Tabelle1!$A$2:$C$9,3,0)="Uninf", G2351="yes"),"Uninf-AB",VLOOKUP(D2351,Tabelle1!$A$2:$C$9,3,0))</f>
        <v>Uninf-AB</v>
      </c>
      <c r="I2351" t="str">
        <f t="shared" si="144"/>
        <v>Uninf-AB_Po_1_-</v>
      </c>
      <c r="J2351">
        <v>1</v>
      </c>
      <c r="K2351">
        <v>7</v>
      </c>
      <c r="L2351">
        <v>3</v>
      </c>
      <c r="M2351" t="str">
        <f t="shared" si="145"/>
        <v>re17-3</v>
      </c>
      <c r="N2351">
        <v>13</v>
      </c>
      <c r="O2351">
        <v>30</v>
      </c>
      <c r="P2351">
        <v>50</v>
      </c>
      <c r="Q2351">
        <v>24.1</v>
      </c>
      <c r="R2351" t="s">
        <v>14</v>
      </c>
      <c r="S2351">
        <v>24</v>
      </c>
      <c r="T2351" s="4" t="s">
        <v>42</v>
      </c>
      <c r="U2351" t="s">
        <v>34</v>
      </c>
      <c r="V2351">
        <v>27.091625979372299</v>
      </c>
      <c r="W2351">
        <f t="shared" si="146"/>
        <v>27</v>
      </c>
      <c r="X2351" t="s">
        <v>59</v>
      </c>
      <c r="Y2351" t="str">
        <f t="shared" si="147"/>
        <v>Po</v>
      </c>
    </row>
    <row r="2352" spans="1:25" x14ac:dyDescent="0.3">
      <c r="A2352">
        <v>138</v>
      </c>
      <c r="B2352">
        <v>770</v>
      </c>
      <c r="C2352" t="s">
        <v>35</v>
      </c>
      <c r="D2352" t="s">
        <v>33</v>
      </c>
      <c r="E2352">
        <f>VLOOKUP(D2352,Tabelle1!$A$2:$B$9,2,0)</f>
        <v>1</v>
      </c>
      <c r="F2352" t="s">
        <v>55</v>
      </c>
      <c r="G2352" t="s">
        <v>62</v>
      </c>
      <c r="H2352" t="str">
        <f>IF(AND(VLOOKUP(D2352,Tabelle1!$A$2:$C$9,3,0)="Uninf", G2352="yes"),"Uninf-AB",VLOOKUP(D2352,Tabelle1!$A$2:$C$9,3,0))</f>
        <v>Uninf-AB</v>
      </c>
      <c r="I2352" t="str">
        <f t="shared" si="144"/>
        <v>Uninf-AB_Po_1_-</v>
      </c>
      <c r="J2352">
        <v>3</v>
      </c>
      <c r="K2352">
        <v>12</v>
      </c>
      <c r="L2352">
        <v>4</v>
      </c>
      <c r="M2352" t="str">
        <f t="shared" si="145"/>
        <v>re17-4</v>
      </c>
      <c r="N2352">
        <v>16</v>
      </c>
      <c r="O2352">
        <v>0</v>
      </c>
      <c r="P2352">
        <v>47</v>
      </c>
      <c r="Q2352">
        <v>24.8</v>
      </c>
      <c r="R2352" t="s">
        <v>14</v>
      </c>
      <c r="S2352">
        <v>24</v>
      </c>
      <c r="T2352" s="4" t="s">
        <v>42</v>
      </c>
      <c r="U2352" t="s">
        <v>34</v>
      </c>
      <c r="V2352">
        <v>17.592854298784498</v>
      </c>
      <c r="W2352">
        <f t="shared" si="146"/>
        <v>18</v>
      </c>
      <c r="X2352" t="s">
        <v>59</v>
      </c>
      <c r="Y2352" t="str">
        <f t="shared" si="147"/>
        <v>Po</v>
      </c>
    </row>
    <row r="2353" spans="1:25" x14ac:dyDescent="0.3">
      <c r="A2353">
        <v>134</v>
      </c>
      <c r="B2353">
        <v>764</v>
      </c>
      <c r="C2353" t="s">
        <v>35</v>
      </c>
      <c r="D2353" t="s">
        <v>33</v>
      </c>
      <c r="E2353">
        <f>VLOOKUP(D2353,Tabelle1!$A$2:$B$9,2,0)</f>
        <v>1</v>
      </c>
      <c r="F2353" t="s">
        <v>55</v>
      </c>
      <c r="G2353" t="s">
        <v>62</v>
      </c>
      <c r="H2353" t="str">
        <f>IF(AND(VLOOKUP(D2353,Tabelle1!$A$2:$C$9,3,0)="Uninf", G2353="yes"),"Uninf-AB",VLOOKUP(D2353,Tabelle1!$A$2:$C$9,3,0))</f>
        <v>Uninf-AB</v>
      </c>
      <c r="I2353" t="str">
        <f t="shared" si="144"/>
        <v>Uninf-AB_Po_1_-</v>
      </c>
      <c r="J2353">
        <v>3</v>
      </c>
      <c r="K2353">
        <v>12</v>
      </c>
      <c r="L2353">
        <v>4</v>
      </c>
      <c r="M2353" t="str">
        <f t="shared" si="145"/>
        <v>re17-4</v>
      </c>
      <c r="N2353">
        <v>16</v>
      </c>
      <c r="O2353">
        <v>0</v>
      </c>
      <c r="P2353">
        <v>47</v>
      </c>
      <c r="Q2353">
        <v>24.8</v>
      </c>
      <c r="R2353" t="s">
        <v>14</v>
      </c>
      <c r="S2353">
        <v>24</v>
      </c>
      <c r="T2353" s="4" t="s">
        <v>42</v>
      </c>
      <c r="U2353" t="s">
        <v>34</v>
      </c>
      <c r="V2353">
        <v>17.575268510552899</v>
      </c>
      <c r="W2353">
        <f t="shared" si="146"/>
        <v>18</v>
      </c>
      <c r="X2353" t="s">
        <v>59</v>
      </c>
      <c r="Y2353" t="str">
        <f t="shared" si="147"/>
        <v>Po</v>
      </c>
    </row>
    <row r="2354" spans="1:25" x14ac:dyDescent="0.3">
      <c r="A2354">
        <v>118</v>
      </c>
      <c r="B2354">
        <v>746</v>
      </c>
      <c r="C2354" t="s">
        <v>35</v>
      </c>
      <c r="D2354" t="s">
        <v>33</v>
      </c>
      <c r="E2354">
        <f>VLOOKUP(D2354,Tabelle1!$A$2:$B$9,2,0)</f>
        <v>1</v>
      </c>
      <c r="F2354" t="s">
        <v>55</v>
      </c>
      <c r="G2354" t="s">
        <v>62</v>
      </c>
      <c r="H2354" t="str">
        <f>IF(AND(VLOOKUP(D2354,Tabelle1!$A$2:$C$9,3,0)="Uninf", G2354="yes"),"Uninf-AB",VLOOKUP(D2354,Tabelle1!$A$2:$C$9,3,0))</f>
        <v>Uninf-AB</v>
      </c>
      <c r="I2354" t="str">
        <f t="shared" si="144"/>
        <v>Uninf-AB_Po_1_-</v>
      </c>
      <c r="J2354">
        <v>3</v>
      </c>
      <c r="K2354">
        <v>12</v>
      </c>
      <c r="L2354">
        <v>4</v>
      </c>
      <c r="M2354" t="str">
        <f t="shared" si="145"/>
        <v>re17-4</v>
      </c>
      <c r="N2354">
        <v>16</v>
      </c>
      <c r="O2354">
        <v>0</v>
      </c>
      <c r="P2354">
        <v>47</v>
      </c>
      <c r="Q2354">
        <v>24.8</v>
      </c>
      <c r="R2354" t="s">
        <v>14</v>
      </c>
      <c r="S2354">
        <v>24</v>
      </c>
      <c r="T2354" s="4" t="s">
        <v>42</v>
      </c>
      <c r="U2354" t="s">
        <v>34</v>
      </c>
      <c r="V2354">
        <v>17.502746138911899</v>
      </c>
      <c r="W2354">
        <f t="shared" si="146"/>
        <v>18</v>
      </c>
      <c r="X2354" t="s">
        <v>59</v>
      </c>
      <c r="Y2354" t="str">
        <f t="shared" si="147"/>
        <v>Po</v>
      </c>
    </row>
    <row r="2355" spans="1:25" x14ac:dyDescent="0.3">
      <c r="A2355">
        <v>132</v>
      </c>
      <c r="B2355">
        <v>748</v>
      </c>
      <c r="C2355" t="s">
        <v>35</v>
      </c>
      <c r="D2355" t="s">
        <v>33</v>
      </c>
      <c r="E2355">
        <f>VLOOKUP(D2355,Tabelle1!$A$2:$B$9,2,0)</f>
        <v>1</v>
      </c>
      <c r="F2355" t="s">
        <v>55</v>
      </c>
      <c r="G2355" t="s">
        <v>62</v>
      </c>
      <c r="H2355" t="str">
        <f>IF(AND(VLOOKUP(D2355,Tabelle1!$A$2:$C$9,3,0)="Uninf", G2355="yes"),"Uninf-AB",VLOOKUP(D2355,Tabelle1!$A$2:$C$9,3,0))</f>
        <v>Uninf-AB</v>
      </c>
      <c r="I2355" t="str">
        <f t="shared" si="144"/>
        <v>Uninf-AB_Po_1_-</v>
      </c>
      <c r="J2355">
        <v>3</v>
      </c>
      <c r="K2355">
        <v>12</v>
      </c>
      <c r="L2355">
        <v>4</v>
      </c>
      <c r="M2355" t="str">
        <f t="shared" si="145"/>
        <v>re17-4</v>
      </c>
      <c r="N2355">
        <v>16</v>
      </c>
      <c r="O2355">
        <v>0</v>
      </c>
      <c r="P2355">
        <v>47</v>
      </c>
      <c r="Q2355">
        <v>24.8</v>
      </c>
      <c r="R2355" t="s">
        <v>14</v>
      </c>
      <c r="S2355">
        <v>24</v>
      </c>
      <c r="T2355" s="4" t="s">
        <v>42</v>
      </c>
      <c r="U2355" t="s">
        <v>34</v>
      </c>
      <c r="V2355">
        <v>17.5711972569854</v>
      </c>
      <c r="W2355">
        <f t="shared" si="146"/>
        <v>18</v>
      </c>
      <c r="X2355" t="s">
        <v>59</v>
      </c>
      <c r="Y2355" t="str">
        <f t="shared" si="147"/>
        <v>Po</v>
      </c>
    </row>
    <row r="2356" spans="1:25" x14ac:dyDescent="0.3">
      <c r="A2356">
        <v>112</v>
      </c>
      <c r="B2356">
        <v>728</v>
      </c>
      <c r="C2356" t="s">
        <v>35</v>
      </c>
      <c r="D2356" t="s">
        <v>33</v>
      </c>
      <c r="E2356">
        <f>VLOOKUP(D2356,Tabelle1!$A$2:$B$9,2,0)</f>
        <v>1</v>
      </c>
      <c r="F2356" t="s">
        <v>55</v>
      </c>
      <c r="G2356" t="s">
        <v>62</v>
      </c>
      <c r="H2356" t="str">
        <f>IF(AND(VLOOKUP(D2356,Tabelle1!$A$2:$C$9,3,0)="Uninf", G2356="yes"),"Uninf-AB",VLOOKUP(D2356,Tabelle1!$A$2:$C$9,3,0))</f>
        <v>Uninf-AB</v>
      </c>
      <c r="I2356" t="str">
        <f t="shared" si="144"/>
        <v>Uninf-AB_Po_1_-</v>
      </c>
      <c r="J2356">
        <v>3</v>
      </c>
      <c r="K2356">
        <v>12</v>
      </c>
      <c r="L2356">
        <v>4</v>
      </c>
      <c r="M2356" t="str">
        <f t="shared" si="145"/>
        <v>re17-4</v>
      </c>
      <c r="N2356">
        <v>16</v>
      </c>
      <c r="O2356">
        <v>0</v>
      </c>
      <c r="P2356">
        <v>47</v>
      </c>
      <c r="Q2356">
        <v>24.8</v>
      </c>
      <c r="R2356" t="s">
        <v>14</v>
      </c>
      <c r="S2356">
        <v>24</v>
      </c>
      <c r="T2356" s="4" t="s">
        <v>42</v>
      </c>
      <c r="U2356" t="s">
        <v>34</v>
      </c>
      <c r="V2356">
        <v>17.479636284636399</v>
      </c>
      <c r="W2356">
        <f t="shared" si="146"/>
        <v>17</v>
      </c>
      <c r="X2356" t="s">
        <v>59</v>
      </c>
      <c r="Y2356" t="str">
        <f t="shared" si="147"/>
        <v>Po</v>
      </c>
    </row>
    <row r="2357" spans="1:25" x14ac:dyDescent="0.3">
      <c r="A2357">
        <v>128</v>
      </c>
      <c r="B2357">
        <v>716</v>
      </c>
      <c r="C2357" t="s">
        <v>35</v>
      </c>
      <c r="D2357" t="s">
        <v>33</v>
      </c>
      <c r="E2357">
        <f>VLOOKUP(D2357,Tabelle1!$A$2:$B$9,2,0)</f>
        <v>1</v>
      </c>
      <c r="F2357" t="s">
        <v>55</v>
      </c>
      <c r="G2357" t="s">
        <v>62</v>
      </c>
      <c r="H2357" t="str">
        <f>IF(AND(VLOOKUP(D2357,Tabelle1!$A$2:$C$9,3,0)="Uninf", G2357="yes"),"Uninf-AB",VLOOKUP(D2357,Tabelle1!$A$2:$C$9,3,0))</f>
        <v>Uninf-AB</v>
      </c>
      <c r="I2357" t="str">
        <f t="shared" si="144"/>
        <v>Uninf-AB_Po_1_-</v>
      </c>
      <c r="J2357">
        <v>3</v>
      </c>
      <c r="K2357">
        <v>12</v>
      </c>
      <c r="L2357">
        <v>4</v>
      </c>
      <c r="M2357" t="str">
        <f t="shared" si="145"/>
        <v>re17-4</v>
      </c>
      <c r="N2357">
        <v>16</v>
      </c>
      <c r="O2357">
        <v>0</v>
      </c>
      <c r="P2357">
        <v>47</v>
      </c>
      <c r="Q2357">
        <v>24.8</v>
      </c>
      <c r="R2357" t="s">
        <v>14</v>
      </c>
      <c r="S2357">
        <v>24</v>
      </c>
      <c r="T2357" s="4" t="s">
        <v>42</v>
      </c>
      <c r="U2357" t="s">
        <v>34</v>
      </c>
      <c r="V2357">
        <v>17.563054749850298</v>
      </c>
      <c r="W2357">
        <f t="shared" si="146"/>
        <v>18</v>
      </c>
      <c r="X2357" t="s">
        <v>59</v>
      </c>
      <c r="Y2357" t="str">
        <f t="shared" si="147"/>
        <v>Po</v>
      </c>
    </row>
    <row r="2358" spans="1:25" x14ac:dyDescent="0.3">
      <c r="A2358">
        <v>146</v>
      </c>
      <c r="B2358">
        <v>718</v>
      </c>
      <c r="C2358" t="s">
        <v>35</v>
      </c>
      <c r="D2358" t="s">
        <v>33</v>
      </c>
      <c r="E2358">
        <f>VLOOKUP(D2358,Tabelle1!$A$2:$B$9,2,0)</f>
        <v>1</v>
      </c>
      <c r="F2358" t="s">
        <v>55</v>
      </c>
      <c r="G2358" t="s">
        <v>62</v>
      </c>
      <c r="H2358" t="str">
        <f>IF(AND(VLOOKUP(D2358,Tabelle1!$A$2:$C$9,3,0)="Uninf", G2358="yes"),"Uninf-AB",VLOOKUP(D2358,Tabelle1!$A$2:$C$9,3,0))</f>
        <v>Uninf-AB</v>
      </c>
      <c r="I2358" t="str">
        <f t="shared" si="144"/>
        <v>Uninf-AB_Po_1_-</v>
      </c>
      <c r="J2358">
        <v>3</v>
      </c>
      <c r="K2358">
        <v>12</v>
      </c>
      <c r="L2358">
        <v>4</v>
      </c>
      <c r="M2358" t="str">
        <f t="shared" si="145"/>
        <v>re17-4</v>
      </c>
      <c r="N2358">
        <v>16</v>
      </c>
      <c r="O2358">
        <v>0</v>
      </c>
      <c r="P2358">
        <v>47</v>
      </c>
      <c r="Q2358">
        <v>24.8</v>
      </c>
      <c r="R2358" t="s">
        <v>14</v>
      </c>
      <c r="S2358">
        <v>24</v>
      </c>
      <c r="T2358" s="4" t="s">
        <v>42</v>
      </c>
      <c r="U2358" t="s">
        <v>34</v>
      </c>
      <c r="V2358">
        <v>17.651270874869901</v>
      </c>
      <c r="W2358">
        <f t="shared" si="146"/>
        <v>18</v>
      </c>
      <c r="X2358" t="s">
        <v>59</v>
      </c>
      <c r="Y2358" t="str">
        <f t="shared" si="147"/>
        <v>Po</v>
      </c>
    </row>
    <row r="2359" spans="1:25" x14ac:dyDescent="0.3">
      <c r="A2359">
        <v>170</v>
      </c>
      <c r="B2359">
        <v>742</v>
      </c>
      <c r="C2359" t="s">
        <v>35</v>
      </c>
      <c r="D2359" t="s">
        <v>33</v>
      </c>
      <c r="E2359">
        <f>VLOOKUP(D2359,Tabelle1!$A$2:$B$9,2,0)</f>
        <v>1</v>
      </c>
      <c r="F2359" t="s">
        <v>55</v>
      </c>
      <c r="G2359" t="s">
        <v>62</v>
      </c>
      <c r="H2359" t="str">
        <f>IF(AND(VLOOKUP(D2359,Tabelle1!$A$2:$C$9,3,0)="Uninf", G2359="yes"),"Uninf-AB",VLOOKUP(D2359,Tabelle1!$A$2:$C$9,3,0))</f>
        <v>Uninf-AB</v>
      </c>
      <c r="I2359" t="str">
        <f t="shared" si="144"/>
        <v>Uninf-AB_Po_1_-</v>
      </c>
      <c r="J2359">
        <v>3</v>
      </c>
      <c r="K2359">
        <v>12</v>
      </c>
      <c r="L2359">
        <v>4</v>
      </c>
      <c r="M2359" t="str">
        <f t="shared" si="145"/>
        <v>re17-4</v>
      </c>
      <c r="N2359">
        <v>16</v>
      </c>
      <c r="O2359">
        <v>0</v>
      </c>
      <c r="P2359">
        <v>47</v>
      </c>
      <c r="Q2359">
        <v>24.8</v>
      </c>
      <c r="R2359" t="s">
        <v>14</v>
      </c>
      <c r="S2359">
        <v>24</v>
      </c>
      <c r="T2359" s="4" t="s">
        <v>42</v>
      </c>
      <c r="U2359" t="s">
        <v>34</v>
      </c>
      <c r="V2359">
        <v>17.761144041688699</v>
      </c>
      <c r="W2359">
        <f t="shared" si="146"/>
        <v>18</v>
      </c>
      <c r="X2359" t="s">
        <v>59</v>
      </c>
      <c r="Y2359" t="str">
        <f t="shared" si="147"/>
        <v>Po</v>
      </c>
    </row>
    <row r="2360" spans="1:25" x14ac:dyDescent="0.3">
      <c r="A2360">
        <v>170</v>
      </c>
      <c r="B2360">
        <v>750</v>
      </c>
      <c r="C2360" t="s">
        <v>35</v>
      </c>
      <c r="D2360" t="s">
        <v>33</v>
      </c>
      <c r="E2360">
        <f>VLOOKUP(D2360,Tabelle1!$A$2:$B$9,2,0)</f>
        <v>1</v>
      </c>
      <c r="F2360" t="s">
        <v>55</v>
      </c>
      <c r="G2360" t="s">
        <v>62</v>
      </c>
      <c r="H2360" t="str">
        <f>IF(AND(VLOOKUP(D2360,Tabelle1!$A$2:$C$9,3,0)="Uninf", G2360="yes"),"Uninf-AB",VLOOKUP(D2360,Tabelle1!$A$2:$C$9,3,0))</f>
        <v>Uninf-AB</v>
      </c>
      <c r="I2360" t="str">
        <f t="shared" si="144"/>
        <v>Uninf-AB_Po_1_-</v>
      </c>
      <c r="J2360">
        <v>3</v>
      </c>
      <c r="K2360">
        <v>12</v>
      </c>
      <c r="L2360">
        <v>4</v>
      </c>
      <c r="M2360" t="str">
        <f t="shared" si="145"/>
        <v>re17-4</v>
      </c>
      <c r="N2360">
        <v>16</v>
      </c>
      <c r="O2360">
        <v>0</v>
      </c>
      <c r="P2360">
        <v>47</v>
      </c>
      <c r="Q2360">
        <v>24.8</v>
      </c>
      <c r="R2360" t="s">
        <v>14</v>
      </c>
      <c r="S2360">
        <v>24</v>
      </c>
      <c r="T2360" s="4" t="s">
        <v>42</v>
      </c>
      <c r="U2360" t="s">
        <v>34</v>
      </c>
      <c r="V2360">
        <v>17.7582384167359</v>
      </c>
      <c r="W2360">
        <f t="shared" si="146"/>
        <v>18</v>
      </c>
      <c r="X2360" t="s">
        <v>59</v>
      </c>
      <c r="Y2360" t="str">
        <f t="shared" si="147"/>
        <v>Po</v>
      </c>
    </row>
    <row r="2361" spans="1:25" x14ac:dyDescent="0.3">
      <c r="A2361">
        <v>186</v>
      </c>
      <c r="B2361">
        <v>764</v>
      </c>
      <c r="C2361" t="s">
        <v>35</v>
      </c>
      <c r="D2361" t="s">
        <v>33</v>
      </c>
      <c r="E2361">
        <f>VLOOKUP(D2361,Tabelle1!$A$2:$B$9,2,0)</f>
        <v>1</v>
      </c>
      <c r="F2361" t="s">
        <v>55</v>
      </c>
      <c r="G2361" t="s">
        <v>62</v>
      </c>
      <c r="H2361" t="str">
        <f>IF(AND(VLOOKUP(D2361,Tabelle1!$A$2:$C$9,3,0)="Uninf", G2361="yes"),"Uninf-AB",VLOOKUP(D2361,Tabelle1!$A$2:$C$9,3,0))</f>
        <v>Uninf-AB</v>
      </c>
      <c r="I2361" t="str">
        <f t="shared" si="144"/>
        <v>Uninf-AB_Po_1_-</v>
      </c>
      <c r="J2361">
        <v>3</v>
      </c>
      <c r="K2361">
        <v>12</v>
      </c>
      <c r="L2361">
        <v>4</v>
      </c>
      <c r="M2361" t="str">
        <f t="shared" si="145"/>
        <v>re17-4</v>
      </c>
      <c r="N2361">
        <v>16</v>
      </c>
      <c r="O2361">
        <v>0</v>
      </c>
      <c r="P2361">
        <v>47</v>
      </c>
      <c r="Q2361">
        <v>24.8</v>
      </c>
      <c r="R2361" t="s">
        <v>14</v>
      </c>
      <c r="S2361">
        <v>24</v>
      </c>
      <c r="T2361" s="4" t="s">
        <v>42</v>
      </c>
      <c r="U2361" t="s">
        <v>34</v>
      </c>
      <c r="V2361">
        <v>17.832213600853301</v>
      </c>
      <c r="W2361">
        <f t="shared" si="146"/>
        <v>18</v>
      </c>
      <c r="X2361" t="s">
        <v>59</v>
      </c>
      <c r="Y2361" t="str">
        <f t="shared" si="147"/>
        <v>Po</v>
      </c>
    </row>
    <row r="2362" spans="1:25" x14ac:dyDescent="0.3">
      <c r="A2362">
        <v>184</v>
      </c>
      <c r="B2362">
        <v>738</v>
      </c>
      <c r="C2362" t="s">
        <v>35</v>
      </c>
      <c r="D2362" t="s">
        <v>33</v>
      </c>
      <c r="E2362">
        <f>VLOOKUP(D2362,Tabelle1!$A$2:$B$9,2,0)</f>
        <v>1</v>
      </c>
      <c r="F2362" t="s">
        <v>55</v>
      </c>
      <c r="G2362" t="s">
        <v>62</v>
      </c>
      <c r="H2362" t="str">
        <f>IF(AND(VLOOKUP(D2362,Tabelle1!$A$2:$C$9,3,0)="Uninf", G2362="yes"),"Uninf-AB",VLOOKUP(D2362,Tabelle1!$A$2:$C$9,3,0))</f>
        <v>Uninf-AB</v>
      </c>
      <c r="I2362" t="str">
        <f t="shared" si="144"/>
        <v>Uninf-AB_Po_1_-</v>
      </c>
      <c r="J2362">
        <v>3</v>
      </c>
      <c r="K2362">
        <v>12</v>
      </c>
      <c r="L2362">
        <v>4</v>
      </c>
      <c r="M2362" t="str">
        <f t="shared" si="145"/>
        <v>re17-4</v>
      </c>
      <c r="N2362">
        <v>16</v>
      </c>
      <c r="O2362">
        <v>0</v>
      </c>
      <c r="P2362">
        <v>47</v>
      </c>
      <c r="Q2362">
        <v>24.8</v>
      </c>
      <c r="R2362" t="s">
        <v>14</v>
      </c>
      <c r="S2362">
        <v>24</v>
      </c>
      <c r="T2362" s="4" t="s">
        <v>42</v>
      </c>
      <c r="U2362" t="s">
        <v>34</v>
      </c>
      <c r="V2362">
        <v>17.831774378476702</v>
      </c>
      <c r="W2362">
        <f t="shared" si="146"/>
        <v>18</v>
      </c>
      <c r="X2362" t="s">
        <v>59</v>
      </c>
      <c r="Y2362" t="str">
        <f t="shared" si="147"/>
        <v>Po</v>
      </c>
    </row>
    <row r="2363" spans="1:25" x14ac:dyDescent="0.3">
      <c r="A2363">
        <v>194</v>
      </c>
      <c r="B2363">
        <v>750</v>
      </c>
      <c r="C2363" t="s">
        <v>35</v>
      </c>
      <c r="D2363" t="s">
        <v>33</v>
      </c>
      <c r="E2363">
        <f>VLOOKUP(D2363,Tabelle1!$A$2:$B$9,2,0)</f>
        <v>1</v>
      </c>
      <c r="F2363" t="s">
        <v>55</v>
      </c>
      <c r="G2363" t="s">
        <v>62</v>
      </c>
      <c r="H2363" t="str">
        <f>IF(AND(VLOOKUP(D2363,Tabelle1!$A$2:$C$9,3,0)="Uninf", G2363="yes"),"Uninf-AB",VLOOKUP(D2363,Tabelle1!$A$2:$C$9,3,0))</f>
        <v>Uninf-AB</v>
      </c>
      <c r="I2363" t="str">
        <f t="shared" si="144"/>
        <v>Uninf-AB_Po_1_-</v>
      </c>
      <c r="J2363">
        <v>3</v>
      </c>
      <c r="K2363">
        <v>12</v>
      </c>
      <c r="L2363">
        <v>4</v>
      </c>
      <c r="M2363" t="str">
        <f t="shared" si="145"/>
        <v>re17-4</v>
      </c>
      <c r="N2363">
        <v>16</v>
      </c>
      <c r="O2363">
        <v>0</v>
      </c>
      <c r="P2363">
        <v>47</v>
      </c>
      <c r="Q2363">
        <v>24.8</v>
      </c>
      <c r="R2363" t="s">
        <v>14</v>
      </c>
      <c r="S2363">
        <v>24</v>
      </c>
      <c r="T2363" s="4" t="s">
        <v>42</v>
      </c>
      <c r="U2363" t="s">
        <v>34</v>
      </c>
      <c r="V2363">
        <v>17.876828458413001</v>
      </c>
      <c r="W2363">
        <f t="shared" si="146"/>
        <v>18</v>
      </c>
      <c r="X2363" t="s">
        <v>59</v>
      </c>
      <c r="Y2363" t="str">
        <f t="shared" si="147"/>
        <v>Po</v>
      </c>
    </row>
    <row r="2364" spans="1:25" x14ac:dyDescent="0.3">
      <c r="A2364">
        <v>168</v>
      </c>
      <c r="B2364">
        <v>716</v>
      </c>
      <c r="C2364" t="s">
        <v>35</v>
      </c>
      <c r="D2364" t="s">
        <v>33</v>
      </c>
      <c r="E2364">
        <f>VLOOKUP(D2364,Tabelle1!$A$2:$B$9,2,0)</f>
        <v>1</v>
      </c>
      <c r="F2364" t="s">
        <v>55</v>
      </c>
      <c r="G2364" t="s">
        <v>62</v>
      </c>
      <c r="H2364" t="str">
        <f>IF(AND(VLOOKUP(D2364,Tabelle1!$A$2:$C$9,3,0)="Uninf", G2364="yes"),"Uninf-AB",VLOOKUP(D2364,Tabelle1!$A$2:$C$9,3,0))</f>
        <v>Uninf-AB</v>
      </c>
      <c r="I2364" t="str">
        <f t="shared" si="144"/>
        <v>Uninf-AB_Po_1_-</v>
      </c>
      <c r="J2364">
        <v>3</v>
      </c>
      <c r="K2364">
        <v>12</v>
      </c>
      <c r="L2364">
        <v>4</v>
      </c>
      <c r="M2364" t="str">
        <f t="shared" si="145"/>
        <v>re17-4</v>
      </c>
      <c r="N2364">
        <v>16</v>
      </c>
      <c r="O2364">
        <v>0</v>
      </c>
      <c r="P2364">
        <v>47</v>
      </c>
      <c r="Q2364">
        <v>24.8</v>
      </c>
      <c r="R2364" t="s">
        <v>14</v>
      </c>
      <c r="S2364">
        <v>24</v>
      </c>
      <c r="T2364" s="4" t="s">
        <v>42</v>
      </c>
      <c r="U2364" t="s">
        <v>34</v>
      </c>
      <c r="V2364">
        <v>17.7607048193121</v>
      </c>
      <c r="W2364">
        <f t="shared" si="146"/>
        <v>18</v>
      </c>
      <c r="X2364" t="s">
        <v>59</v>
      </c>
      <c r="Y2364" t="str">
        <f t="shared" si="147"/>
        <v>Po</v>
      </c>
    </row>
    <row r="2365" spans="1:25" x14ac:dyDescent="0.3">
      <c r="A2365">
        <v>206</v>
      </c>
      <c r="B2365">
        <v>740</v>
      </c>
      <c r="C2365" t="s">
        <v>35</v>
      </c>
      <c r="D2365" t="s">
        <v>33</v>
      </c>
      <c r="E2365">
        <f>VLOOKUP(D2365,Tabelle1!$A$2:$B$9,2,0)</f>
        <v>1</v>
      </c>
      <c r="F2365" t="s">
        <v>55</v>
      </c>
      <c r="G2365" t="s">
        <v>62</v>
      </c>
      <c r="H2365" t="str">
        <f>IF(AND(VLOOKUP(D2365,Tabelle1!$A$2:$C$9,3,0)="Uninf", G2365="yes"),"Uninf-AB",VLOOKUP(D2365,Tabelle1!$A$2:$C$9,3,0))</f>
        <v>Uninf-AB</v>
      </c>
      <c r="I2365" t="str">
        <f t="shared" si="144"/>
        <v>Uninf-AB_Po_1_-</v>
      </c>
      <c r="J2365">
        <v>3</v>
      </c>
      <c r="K2365">
        <v>12</v>
      </c>
      <c r="L2365">
        <v>4</v>
      </c>
      <c r="M2365" t="str">
        <f t="shared" si="145"/>
        <v>re17-4</v>
      </c>
      <c r="N2365">
        <v>16</v>
      </c>
      <c r="O2365">
        <v>0</v>
      </c>
      <c r="P2365">
        <v>47</v>
      </c>
      <c r="Q2365">
        <v>24.8</v>
      </c>
      <c r="R2365" t="s">
        <v>14</v>
      </c>
      <c r="S2365">
        <v>24</v>
      </c>
      <c r="T2365" s="4" t="s">
        <v>42</v>
      </c>
      <c r="U2365" t="s">
        <v>34</v>
      </c>
      <c r="V2365">
        <v>17.939755510442499</v>
      </c>
      <c r="W2365">
        <f t="shared" si="146"/>
        <v>18</v>
      </c>
      <c r="X2365" t="s">
        <v>59</v>
      </c>
      <c r="Y2365" t="str">
        <f t="shared" si="147"/>
        <v>Po</v>
      </c>
    </row>
    <row r="2366" spans="1:25" x14ac:dyDescent="0.3">
      <c r="A2366">
        <v>220</v>
      </c>
      <c r="B2366">
        <v>756</v>
      </c>
      <c r="C2366" t="s">
        <v>35</v>
      </c>
      <c r="D2366" t="s">
        <v>33</v>
      </c>
      <c r="E2366">
        <f>VLOOKUP(D2366,Tabelle1!$A$2:$B$9,2,0)</f>
        <v>1</v>
      </c>
      <c r="F2366" t="s">
        <v>55</v>
      </c>
      <c r="G2366" t="s">
        <v>62</v>
      </c>
      <c r="H2366" t="str">
        <f>IF(AND(VLOOKUP(D2366,Tabelle1!$A$2:$C$9,3,0)="Uninf", G2366="yes"),"Uninf-AB",VLOOKUP(D2366,Tabelle1!$A$2:$C$9,3,0))</f>
        <v>Uninf-AB</v>
      </c>
      <c r="I2366" t="str">
        <f t="shared" si="144"/>
        <v>Uninf-AB_Po_1_-</v>
      </c>
      <c r="J2366">
        <v>3</v>
      </c>
      <c r="K2366">
        <v>12</v>
      </c>
      <c r="L2366">
        <v>4</v>
      </c>
      <c r="M2366" t="str">
        <f t="shared" si="145"/>
        <v>re17-4</v>
      </c>
      <c r="N2366">
        <v>16</v>
      </c>
      <c r="O2366">
        <v>0</v>
      </c>
      <c r="P2366">
        <v>47</v>
      </c>
      <c r="Q2366">
        <v>24.8</v>
      </c>
      <c r="R2366" t="s">
        <v>14</v>
      </c>
      <c r="S2366">
        <v>24</v>
      </c>
      <c r="T2366" s="4" t="s">
        <v>42</v>
      </c>
      <c r="U2366" t="s">
        <v>34</v>
      </c>
      <c r="V2366">
        <v>18.003121784848599</v>
      </c>
      <c r="W2366">
        <f t="shared" si="146"/>
        <v>18</v>
      </c>
      <c r="X2366" t="s">
        <v>59</v>
      </c>
      <c r="Y2366" t="str">
        <f t="shared" si="147"/>
        <v>Po</v>
      </c>
    </row>
    <row r="2367" spans="1:25" x14ac:dyDescent="0.3">
      <c r="A2367">
        <v>210</v>
      </c>
      <c r="B2367">
        <v>722</v>
      </c>
      <c r="C2367" t="s">
        <v>35</v>
      </c>
      <c r="D2367" t="s">
        <v>33</v>
      </c>
      <c r="E2367">
        <f>VLOOKUP(D2367,Tabelle1!$A$2:$B$9,2,0)</f>
        <v>1</v>
      </c>
      <c r="F2367" t="s">
        <v>55</v>
      </c>
      <c r="G2367" t="s">
        <v>62</v>
      </c>
      <c r="H2367" t="str">
        <f>IF(AND(VLOOKUP(D2367,Tabelle1!$A$2:$C$9,3,0)="Uninf", G2367="yes"),"Uninf-AB",VLOOKUP(D2367,Tabelle1!$A$2:$C$9,3,0))</f>
        <v>Uninf-AB</v>
      </c>
      <c r="I2367" t="str">
        <f t="shared" si="144"/>
        <v>Uninf-AB_Po_1_-</v>
      </c>
      <c r="J2367">
        <v>3</v>
      </c>
      <c r="K2367">
        <v>12</v>
      </c>
      <c r="L2367">
        <v>4</v>
      </c>
      <c r="M2367" t="str">
        <f t="shared" si="145"/>
        <v>re17-4</v>
      </c>
      <c r="N2367">
        <v>16</v>
      </c>
      <c r="O2367">
        <v>0</v>
      </c>
      <c r="P2367">
        <v>47</v>
      </c>
      <c r="Q2367">
        <v>24.8</v>
      </c>
      <c r="R2367" t="s">
        <v>14</v>
      </c>
      <c r="S2367">
        <v>24</v>
      </c>
      <c r="T2367" s="4" t="s">
        <v>42</v>
      </c>
      <c r="U2367" t="s">
        <v>34</v>
      </c>
      <c r="V2367">
        <v>17.966058173532399</v>
      </c>
      <c r="W2367">
        <f t="shared" si="146"/>
        <v>18</v>
      </c>
      <c r="X2367" t="s">
        <v>59</v>
      </c>
      <c r="Y2367" t="str">
        <f t="shared" si="147"/>
        <v>Po</v>
      </c>
    </row>
    <row r="2368" spans="1:25" x14ac:dyDescent="0.3">
      <c r="A2368">
        <v>204</v>
      </c>
      <c r="B2368">
        <v>706</v>
      </c>
      <c r="C2368" t="s">
        <v>35</v>
      </c>
      <c r="D2368" t="s">
        <v>33</v>
      </c>
      <c r="E2368">
        <f>VLOOKUP(D2368,Tabelle1!$A$2:$B$9,2,0)</f>
        <v>1</v>
      </c>
      <c r="F2368" t="s">
        <v>55</v>
      </c>
      <c r="G2368" t="s">
        <v>62</v>
      </c>
      <c r="H2368" t="str">
        <f>IF(AND(VLOOKUP(D2368,Tabelle1!$A$2:$C$9,3,0)="Uninf", G2368="yes"),"Uninf-AB",VLOOKUP(D2368,Tabelle1!$A$2:$C$9,3,0))</f>
        <v>Uninf-AB</v>
      </c>
      <c r="I2368" t="str">
        <f t="shared" si="144"/>
        <v>Uninf-AB_Po_1_-</v>
      </c>
      <c r="J2368">
        <v>3</v>
      </c>
      <c r="K2368">
        <v>12</v>
      </c>
      <c r="L2368">
        <v>4</v>
      </c>
      <c r="M2368" t="str">
        <f t="shared" si="145"/>
        <v>re17-4</v>
      </c>
      <c r="N2368">
        <v>16</v>
      </c>
      <c r="O2368">
        <v>0</v>
      </c>
      <c r="P2368">
        <v>47</v>
      </c>
      <c r="Q2368">
        <v>24.8</v>
      </c>
      <c r="R2368" t="s">
        <v>14</v>
      </c>
      <c r="S2368">
        <v>24</v>
      </c>
      <c r="T2368" s="4" t="s">
        <v>42</v>
      </c>
      <c r="U2368" t="s">
        <v>34</v>
      </c>
      <c r="V2368">
        <v>17.942221913018699</v>
      </c>
      <c r="W2368">
        <f t="shared" si="146"/>
        <v>18</v>
      </c>
      <c r="X2368" t="s">
        <v>59</v>
      </c>
      <c r="Y2368" t="str">
        <f t="shared" si="147"/>
        <v>Po</v>
      </c>
    </row>
    <row r="2369" spans="1:25" x14ac:dyDescent="0.3">
      <c r="A2369">
        <v>236</v>
      </c>
      <c r="B2369">
        <v>728</v>
      </c>
      <c r="C2369" t="s">
        <v>35</v>
      </c>
      <c r="D2369" t="s">
        <v>33</v>
      </c>
      <c r="E2369">
        <f>VLOOKUP(D2369,Tabelle1!$A$2:$B$9,2,0)</f>
        <v>1</v>
      </c>
      <c r="F2369" t="s">
        <v>55</v>
      </c>
      <c r="G2369" t="s">
        <v>62</v>
      </c>
      <c r="H2369" t="str">
        <f>IF(AND(VLOOKUP(D2369,Tabelle1!$A$2:$C$9,3,0)="Uninf", G2369="yes"),"Uninf-AB",VLOOKUP(D2369,Tabelle1!$A$2:$C$9,3,0))</f>
        <v>Uninf-AB</v>
      </c>
      <c r="I2369" t="str">
        <f t="shared" si="144"/>
        <v>Uninf-AB_Po_1_-</v>
      </c>
      <c r="J2369">
        <v>3</v>
      </c>
      <c r="K2369">
        <v>12</v>
      </c>
      <c r="L2369">
        <v>4</v>
      </c>
      <c r="M2369" t="str">
        <f t="shared" si="145"/>
        <v>re17-4</v>
      </c>
      <c r="N2369">
        <v>16</v>
      </c>
      <c r="O2369">
        <v>0</v>
      </c>
      <c r="P2369">
        <v>47</v>
      </c>
      <c r="Q2369">
        <v>24.8</v>
      </c>
      <c r="R2369" t="s">
        <v>14</v>
      </c>
      <c r="S2369">
        <v>24</v>
      </c>
      <c r="T2369" s="4" t="s">
        <v>42</v>
      </c>
      <c r="U2369" t="s">
        <v>34</v>
      </c>
      <c r="V2369">
        <v>18.092351499968</v>
      </c>
      <c r="W2369">
        <f t="shared" si="146"/>
        <v>18</v>
      </c>
      <c r="X2369" t="s">
        <v>59</v>
      </c>
      <c r="Y2369" t="str">
        <f t="shared" si="147"/>
        <v>Po</v>
      </c>
    </row>
    <row r="2370" spans="1:25" x14ac:dyDescent="0.3">
      <c r="A2370">
        <v>236</v>
      </c>
      <c r="B2370">
        <v>708</v>
      </c>
      <c r="C2370" t="s">
        <v>35</v>
      </c>
      <c r="D2370" t="s">
        <v>33</v>
      </c>
      <c r="E2370">
        <f>VLOOKUP(D2370,Tabelle1!$A$2:$B$9,2,0)</f>
        <v>1</v>
      </c>
      <c r="F2370" t="s">
        <v>55</v>
      </c>
      <c r="G2370" t="s">
        <v>62</v>
      </c>
      <c r="H2370" t="str">
        <f>IF(AND(VLOOKUP(D2370,Tabelle1!$A$2:$C$9,3,0)="Uninf", G2370="yes"),"Uninf-AB",VLOOKUP(D2370,Tabelle1!$A$2:$C$9,3,0))</f>
        <v>Uninf-AB</v>
      </c>
      <c r="I2370" t="str">
        <f t="shared" si="144"/>
        <v>Uninf-AB_Po_1_-</v>
      </c>
      <c r="J2370">
        <v>3</v>
      </c>
      <c r="K2370">
        <v>12</v>
      </c>
      <c r="L2370">
        <v>4</v>
      </c>
      <c r="M2370" t="str">
        <f t="shared" si="145"/>
        <v>re17-4</v>
      </c>
      <c r="N2370">
        <v>16</v>
      </c>
      <c r="O2370">
        <v>0</v>
      </c>
      <c r="P2370">
        <v>47</v>
      </c>
      <c r="Q2370">
        <v>24.8</v>
      </c>
      <c r="R2370" t="s">
        <v>14</v>
      </c>
      <c r="S2370">
        <v>24</v>
      </c>
      <c r="T2370" s="4" t="s">
        <v>42</v>
      </c>
      <c r="U2370" t="s">
        <v>34</v>
      </c>
      <c r="V2370">
        <v>18.0996155623499</v>
      </c>
      <c r="W2370">
        <f t="shared" si="146"/>
        <v>18</v>
      </c>
      <c r="X2370" t="s">
        <v>59</v>
      </c>
      <c r="Y2370" t="str">
        <f t="shared" si="147"/>
        <v>Po</v>
      </c>
    </row>
    <row r="2371" spans="1:25" x14ac:dyDescent="0.3">
      <c r="A2371">
        <v>262</v>
      </c>
      <c r="B2371">
        <v>704</v>
      </c>
      <c r="C2371" t="s">
        <v>35</v>
      </c>
      <c r="D2371" t="s">
        <v>33</v>
      </c>
      <c r="E2371">
        <f>VLOOKUP(D2371,Tabelle1!$A$2:$B$9,2,0)</f>
        <v>1</v>
      </c>
      <c r="F2371" t="s">
        <v>55</v>
      </c>
      <c r="G2371" t="s">
        <v>62</v>
      </c>
      <c r="H2371" t="str">
        <f>IF(AND(VLOOKUP(D2371,Tabelle1!$A$2:$C$9,3,0)="Uninf", G2371="yes"),"Uninf-AB",VLOOKUP(D2371,Tabelle1!$A$2:$C$9,3,0))</f>
        <v>Uninf-AB</v>
      </c>
      <c r="I2371" t="str">
        <f t="shared" ref="I2371:I2434" si="148">H2371&amp;"_"&amp;Y2371&amp;"_"&amp;E2371&amp;"_"&amp;F2371</f>
        <v>Uninf-AB_Po_1_-</v>
      </c>
      <c r="J2371">
        <v>3</v>
      </c>
      <c r="K2371">
        <v>12</v>
      </c>
      <c r="L2371">
        <v>4</v>
      </c>
      <c r="M2371" t="str">
        <f t="shared" ref="M2371:M2434" si="149">D2371&amp;F2371&amp;L2371</f>
        <v>re17-4</v>
      </c>
      <c r="N2371">
        <v>16</v>
      </c>
      <c r="O2371">
        <v>0</v>
      </c>
      <c r="P2371">
        <v>47</v>
      </c>
      <c r="Q2371">
        <v>24.8</v>
      </c>
      <c r="R2371" t="s">
        <v>14</v>
      </c>
      <c r="S2371">
        <v>24</v>
      </c>
      <c r="T2371" s="4" t="s">
        <v>42</v>
      </c>
      <c r="U2371" t="s">
        <v>34</v>
      </c>
      <c r="V2371">
        <v>18.2295409199765</v>
      </c>
      <c r="W2371">
        <f t="shared" ref="W2371:W2434" si="150">ROUND(V2371,0)</f>
        <v>18</v>
      </c>
      <c r="X2371" t="s">
        <v>59</v>
      </c>
      <c r="Y2371" t="str">
        <f t="shared" ref="Y2371:Y2434" si="151">MID(X2371,1,2)</f>
        <v>Po</v>
      </c>
    </row>
    <row r="2372" spans="1:25" x14ac:dyDescent="0.3">
      <c r="A2372">
        <v>278</v>
      </c>
      <c r="B2372">
        <v>718</v>
      </c>
      <c r="C2372" t="s">
        <v>35</v>
      </c>
      <c r="D2372" t="s">
        <v>33</v>
      </c>
      <c r="E2372">
        <f>VLOOKUP(D2372,Tabelle1!$A$2:$B$9,2,0)</f>
        <v>1</v>
      </c>
      <c r="F2372" t="s">
        <v>55</v>
      </c>
      <c r="G2372" t="s">
        <v>62</v>
      </c>
      <c r="H2372" t="str">
        <f>IF(AND(VLOOKUP(D2372,Tabelle1!$A$2:$C$9,3,0)="Uninf", G2372="yes"),"Uninf-AB",VLOOKUP(D2372,Tabelle1!$A$2:$C$9,3,0))</f>
        <v>Uninf-AB</v>
      </c>
      <c r="I2372" t="str">
        <f t="shared" si="148"/>
        <v>Uninf-AB_Po_1_-</v>
      </c>
      <c r="J2372">
        <v>3</v>
      </c>
      <c r="K2372">
        <v>12</v>
      </c>
      <c r="L2372">
        <v>4</v>
      </c>
      <c r="M2372" t="str">
        <f t="shared" si="149"/>
        <v>re17-4</v>
      </c>
      <c r="N2372">
        <v>16</v>
      </c>
      <c r="O2372">
        <v>0</v>
      </c>
      <c r="P2372">
        <v>47</v>
      </c>
      <c r="Q2372">
        <v>24.8</v>
      </c>
      <c r="R2372" t="s">
        <v>14</v>
      </c>
      <c r="S2372">
        <v>24</v>
      </c>
      <c r="T2372" s="4" t="s">
        <v>42</v>
      </c>
      <c r="U2372" t="s">
        <v>34</v>
      </c>
      <c r="V2372">
        <v>18.303516104093799</v>
      </c>
      <c r="W2372">
        <f t="shared" si="150"/>
        <v>18</v>
      </c>
      <c r="X2372" t="s">
        <v>59</v>
      </c>
      <c r="Y2372" t="str">
        <f t="shared" si="151"/>
        <v>Po</v>
      </c>
    </row>
    <row r="2373" spans="1:25" x14ac:dyDescent="0.3">
      <c r="A2373">
        <v>290</v>
      </c>
      <c r="B2373">
        <v>744</v>
      </c>
      <c r="C2373" t="s">
        <v>35</v>
      </c>
      <c r="D2373" t="s">
        <v>33</v>
      </c>
      <c r="E2373">
        <f>VLOOKUP(D2373,Tabelle1!$A$2:$B$9,2,0)</f>
        <v>1</v>
      </c>
      <c r="F2373" t="s">
        <v>55</v>
      </c>
      <c r="G2373" t="s">
        <v>62</v>
      </c>
      <c r="H2373" t="str">
        <f>IF(AND(VLOOKUP(D2373,Tabelle1!$A$2:$C$9,3,0)="Uninf", G2373="yes"),"Uninf-AB",VLOOKUP(D2373,Tabelle1!$A$2:$C$9,3,0))</f>
        <v>Uninf-AB</v>
      </c>
      <c r="I2373" t="str">
        <f t="shared" si="148"/>
        <v>Uninf-AB_Po_1_-</v>
      </c>
      <c r="J2373">
        <v>3</v>
      </c>
      <c r="K2373">
        <v>12</v>
      </c>
      <c r="L2373">
        <v>4</v>
      </c>
      <c r="M2373" t="str">
        <f t="shared" si="149"/>
        <v>re17-4</v>
      </c>
      <c r="N2373">
        <v>16</v>
      </c>
      <c r="O2373">
        <v>0</v>
      </c>
      <c r="P2373">
        <v>47</v>
      </c>
      <c r="Q2373">
        <v>24.8</v>
      </c>
      <c r="R2373" t="s">
        <v>14</v>
      </c>
      <c r="S2373">
        <v>24</v>
      </c>
      <c r="T2373" s="4" t="s">
        <v>42</v>
      </c>
      <c r="U2373" t="s">
        <v>34</v>
      </c>
      <c r="V2373">
        <v>18.353367843835901</v>
      </c>
      <c r="W2373">
        <f t="shared" si="150"/>
        <v>18</v>
      </c>
      <c r="X2373" t="s">
        <v>59</v>
      </c>
      <c r="Y2373" t="str">
        <f t="shared" si="151"/>
        <v>Po</v>
      </c>
    </row>
    <row r="2374" spans="1:25" x14ac:dyDescent="0.3">
      <c r="A2374">
        <v>280</v>
      </c>
      <c r="B2374">
        <v>748</v>
      </c>
      <c r="C2374" t="s">
        <v>35</v>
      </c>
      <c r="D2374" t="s">
        <v>33</v>
      </c>
      <c r="E2374">
        <f>VLOOKUP(D2374,Tabelle1!$A$2:$B$9,2,0)</f>
        <v>1</v>
      </c>
      <c r="F2374" t="s">
        <v>55</v>
      </c>
      <c r="G2374" t="s">
        <v>62</v>
      </c>
      <c r="H2374" t="str">
        <f>IF(AND(VLOOKUP(D2374,Tabelle1!$A$2:$C$9,3,0)="Uninf", G2374="yes"),"Uninf-AB",VLOOKUP(D2374,Tabelle1!$A$2:$C$9,3,0))</f>
        <v>Uninf-AB</v>
      </c>
      <c r="I2374" t="str">
        <f t="shared" si="148"/>
        <v>Uninf-AB_Po_1_-</v>
      </c>
      <c r="J2374">
        <v>3</v>
      </c>
      <c r="K2374">
        <v>12</v>
      </c>
      <c r="L2374">
        <v>4</v>
      </c>
      <c r="M2374" t="str">
        <f t="shared" si="149"/>
        <v>re17-4</v>
      </c>
      <c r="N2374">
        <v>16</v>
      </c>
      <c r="O2374">
        <v>0</v>
      </c>
      <c r="P2374">
        <v>47</v>
      </c>
      <c r="Q2374">
        <v>24.8</v>
      </c>
      <c r="R2374" t="s">
        <v>14</v>
      </c>
      <c r="S2374">
        <v>24</v>
      </c>
      <c r="T2374" s="4" t="s">
        <v>42</v>
      </c>
      <c r="U2374" t="s">
        <v>34</v>
      </c>
      <c r="V2374">
        <v>18.302502513994</v>
      </c>
      <c r="W2374">
        <f t="shared" si="150"/>
        <v>18</v>
      </c>
      <c r="X2374" t="s">
        <v>59</v>
      </c>
      <c r="Y2374" t="str">
        <f t="shared" si="151"/>
        <v>Po</v>
      </c>
    </row>
    <row r="2375" spans="1:25" x14ac:dyDescent="0.3">
      <c r="A2375">
        <v>292</v>
      </c>
      <c r="B2375">
        <v>712</v>
      </c>
      <c r="C2375" t="s">
        <v>35</v>
      </c>
      <c r="D2375" t="s">
        <v>33</v>
      </c>
      <c r="E2375">
        <f>VLOOKUP(D2375,Tabelle1!$A$2:$B$9,2,0)</f>
        <v>1</v>
      </c>
      <c r="F2375" t="s">
        <v>55</v>
      </c>
      <c r="G2375" t="s">
        <v>62</v>
      </c>
      <c r="H2375" t="str">
        <f>IF(AND(VLOOKUP(D2375,Tabelle1!$A$2:$C$9,3,0)="Uninf", G2375="yes"),"Uninf-AB",VLOOKUP(D2375,Tabelle1!$A$2:$C$9,3,0))</f>
        <v>Uninf-AB</v>
      </c>
      <c r="I2375" t="str">
        <f t="shared" si="148"/>
        <v>Uninf-AB_Po_1_-</v>
      </c>
      <c r="J2375">
        <v>3</v>
      </c>
      <c r="K2375">
        <v>12</v>
      </c>
      <c r="L2375">
        <v>4</v>
      </c>
      <c r="M2375" t="str">
        <f t="shared" si="149"/>
        <v>re17-4</v>
      </c>
      <c r="N2375">
        <v>16</v>
      </c>
      <c r="O2375">
        <v>0</v>
      </c>
      <c r="P2375">
        <v>47</v>
      </c>
      <c r="Q2375">
        <v>24.8</v>
      </c>
      <c r="R2375" t="s">
        <v>14</v>
      </c>
      <c r="S2375">
        <v>24</v>
      </c>
      <c r="T2375" s="4" t="s">
        <v>42</v>
      </c>
      <c r="U2375" t="s">
        <v>34</v>
      </c>
      <c r="V2375">
        <v>18.374872847119999</v>
      </c>
      <c r="W2375">
        <f t="shared" si="150"/>
        <v>18</v>
      </c>
      <c r="X2375" t="s">
        <v>59</v>
      </c>
      <c r="Y2375" t="str">
        <f t="shared" si="151"/>
        <v>Po</v>
      </c>
    </row>
    <row r="2376" spans="1:25" x14ac:dyDescent="0.3">
      <c r="A2376">
        <v>302</v>
      </c>
      <c r="B2376">
        <v>712</v>
      </c>
      <c r="C2376" t="s">
        <v>35</v>
      </c>
      <c r="D2376" t="s">
        <v>33</v>
      </c>
      <c r="E2376">
        <f>VLOOKUP(D2376,Tabelle1!$A$2:$B$9,2,0)</f>
        <v>1</v>
      </c>
      <c r="F2376" t="s">
        <v>55</v>
      </c>
      <c r="G2376" t="s">
        <v>62</v>
      </c>
      <c r="H2376" t="str">
        <f>IF(AND(VLOOKUP(D2376,Tabelle1!$A$2:$C$9,3,0)="Uninf", G2376="yes"),"Uninf-AB",VLOOKUP(D2376,Tabelle1!$A$2:$C$9,3,0))</f>
        <v>Uninf-AB</v>
      </c>
      <c r="I2376" t="str">
        <f t="shared" si="148"/>
        <v>Uninf-AB_Po_1_-</v>
      </c>
      <c r="J2376">
        <v>3</v>
      </c>
      <c r="K2376">
        <v>12</v>
      </c>
      <c r="L2376">
        <v>4</v>
      </c>
      <c r="M2376" t="str">
        <f t="shared" si="149"/>
        <v>re17-4</v>
      </c>
      <c r="N2376">
        <v>16</v>
      </c>
      <c r="O2376">
        <v>0</v>
      </c>
      <c r="P2376">
        <v>47</v>
      </c>
      <c r="Q2376">
        <v>24.8</v>
      </c>
      <c r="R2376" t="s">
        <v>14</v>
      </c>
      <c r="S2376">
        <v>24</v>
      </c>
      <c r="T2376" s="4" t="s">
        <v>42</v>
      </c>
      <c r="U2376" t="s">
        <v>34</v>
      </c>
      <c r="V2376">
        <v>18.424285364485499</v>
      </c>
      <c r="W2376">
        <f t="shared" si="150"/>
        <v>18</v>
      </c>
      <c r="X2376" t="s">
        <v>59</v>
      </c>
      <c r="Y2376" t="str">
        <f t="shared" si="151"/>
        <v>Po</v>
      </c>
    </row>
    <row r="2377" spans="1:25" x14ac:dyDescent="0.3">
      <c r="A2377">
        <v>318</v>
      </c>
      <c r="B2377">
        <v>700</v>
      </c>
      <c r="C2377" t="s">
        <v>35</v>
      </c>
      <c r="D2377" t="s">
        <v>33</v>
      </c>
      <c r="E2377">
        <f>VLOOKUP(D2377,Tabelle1!$A$2:$B$9,2,0)</f>
        <v>1</v>
      </c>
      <c r="F2377" t="s">
        <v>55</v>
      </c>
      <c r="G2377" t="s">
        <v>62</v>
      </c>
      <c r="H2377" t="str">
        <f>IF(AND(VLOOKUP(D2377,Tabelle1!$A$2:$C$9,3,0)="Uninf", G2377="yes"),"Uninf-AB",VLOOKUP(D2377,Tabelle1!$A$2:$C$9,3,0))</f>
        <v>Uninf-AB</v>
      </c>
      <c r="I2377" t="str">
        <f t="shared" si="148"/>
        <v>Uninf-AB_Po_1_-</v>
      </c>
      <c r="J2377">
        <v>3</v>
      </c>
      <c r="K2377">
        <v>12</v>
      </c>
      <c r="L2377">
        <v>4</v>
      </c>
      <c r="M2377" t="str">
        <f t="shared" si="149"/>
        <v>re17-4</v>
      </c>
      <c r="N2377">
        <v>16</v>
      </c>
      <c r="O2377">
        <v>0</v>
      </c>
      <c r="P2377">
        <v>47</v>
      </c>
      <c r="Q2377">
        <v>24.8</v>
      </c>
      <c r="R2377" t="s">
        <v>14</v>
      </c>
      <c r="S2377">
        <v>24</v>
      </c>
      <c r="T2377" s="4" t="s">
        <v>42</v>
      </c>
      <c r="U2377" t="s">
        <v>34</v>
      </c>
      <c r="V2377">
        <v>18.507703829699398</v>
      </c>
      <c r="W2377">
        <f t="shared" si="150"/>
        <v>19</v>
      </c>
      <c r="X2377" t="s">
        <v>59</v>
      </c>
      <c r="Y2377" t="str">
        <f t="shared" si="151"/>
        <v>Po</v>
      </c>
    </row>
    <row r="2378" spans="1:25" x14ac:dyDescent="0.3">
      <c r="A2378">
        <v>324</v>
      </c>
      <c r="B2378">
        <v>714</v>
      </c>
      <c r="C2378" t="s">
        <v>35</v>
      </c>
      <c r="D2378" t="s">
        <v>33</v>
      </c>
      <c r="E2378">
        <f>VLOOKUP(D2378,Tabelle1!$A$2:$B$9,2,0)</f>
        <v>1</v>
      </c>
      <c r="F2378" t="s">
        <v>55</v>
      </c>
      <c r="G2378" t="s">
        <v>62</v>
      </c>
      <c r="H2378" t="str">
        <f>IF(AND(VLOOKUP(D2378,Tabelle1!$A$2:$C$9,3,0)="Uninf", G2378="yes"),"Uninf-AB",VLOOKUP(D2378,Tabelle1!$A$2:$C$9,3,0))</f>
        <v>Uninf-AB</v>
      </c>
      <c r="I2378" t="str">
        <f t="shared" si="148"/>
        <v>Uninf-AB_Po_1_-</v>
      </c>
      <c r="J2378">
        <v>3</v>
      </c>
      <c r="K2378">
        <v>12</v>
      </c>
      <c r="L2378">
        <v>4</v>
      </c>
      <c r="M2378" t="str">
        <f t="shared" si="149"/>
        <v>re17-4</v>
      </c>
      <c r="N2378">
        <v>16</v>
      </c>
      <c r="O2378">
        <v>0</v>
      </c>
      <c r="P2378">
        <v>47</v>
      </c>
      <c r="Q2378">
        <v>24.8</v>
      </c>
      <c r="R2378" t="s">
        <v>14</v>
      </c>
      <c r="S2378">
        <v>24</v>
      </c>
      <c r="T2378" s="4" t="s">
        <v>42</v>
      </c>
      <c r="U2378" t="s">
        <v>34</v>
      </c>
      <c r="V2378">
        <v>18.5322664964513</v>
      </c>
      <c r="W2378">
        <f t="shared" si="150"/>
        <v>19</v>
      </c>
      <c r="X2378" t="s">
        <v>59</v>
      </c>
      <c r="Y2378" t="str">
        <f t="shared" si="151"/>
        <v>Po</v>
      </c>
    </row>
    <row r="2379" spans="1:25" x14ac:dyDescent="0.3">
      <c r="A2379">
        <v>348</v>
      </c>
      <c r="B2379">
        <v>720</v>
      </c>
      <c r="C2379" t="s">
        <v>35</v>
      </c>
      <c r="D2379" t="s">
        <v>33</v>
      </c>
      <c r="E2379">
        <f>VLOOKUP(D2379,Tabelle1!$A$2:$B$9,2,0)</f>
        <v>1</v>
      </c>
      <c r="F2379" t="s">
        <v>55</v>
      </c>
      <c r="G2379" t="s">
        <v>62</v>
      </c>
      <c r="H2379" t="str">
        <f>IF(AND(VLOOKUP(D2379,Tabelle1!$A$2:$C$9,3,0)="Uninf", G2379="yes"),"Uninf-AB",VLOOKUP(D2379,Tabelle1!$A$2:$C$9,3,0))</f>
        <v>Uninf-AB</v>
      </c>
      <c r="I2379" t="str">
        <f t="shared" si="148"/>
        <v>Uninf-AB_Po_1_-</v>
      </c>
      <c r="J2379">
        <v>3</v>
      </c>
      <c r="K2379">
        <v>12</v>
      </c>
      <c r="L2379">
        <v>4</v>
      </c>
      <c r="M2379" t="str">
        <f t="shared" si="149"/>
        <v>re17-4</v>
      </c>
      <c r="N2379">
        <v>16</v>
      </c>
      <c r="O2379">
        <v>0</v>
      </c>
      <c r="P2379">
        <v>47</v>
      </c>
      <c r="Q2379">
        <v>24.8</v>
      </c>
      <c r="R2379" t="s">
        <v>14</v>
      </c>
      <c r="S2379">
        <v>24</v>
      </c>
      <c r="T2379" s="4" t="s">
        <v>42</v>
      </c>
      <c r="U2379" t="s">
        <v>34</v>
      </c>
      <c r="V2379">
        <v>18.6486773194138</v>
      </c>
      <c r="W2379">
        <f t="shared" si="150"/>
        <v>19</v>
      </c>
      <c r="X2379" t="s">
        <v>59</v>
      </c>
      <c r="Y2379" t="str">
        <f t="shared" si="151"/>
        <v>Po</v>
      </c>
    </row>
    <row r="2380" spans="1:25" x14ac:dyDescent="0.3">
      <c r="A2380">
        <v>368</v>
      </c>
      <c r="B2380">
        <v>728</v>
      </c>
      <c r="C2380" t="s">
        <v>35</v>
      </c>
      <c r="D2380" t="s">
        <v>33</v>
      </c>
      <c r="E2380">
        <f>VLOOKUP(D2380,Tabelle1!$A$2:$B$9,2,0)</f>
        <v>1</v>
      </c>
      <c r="F2380" t="s">
        <v>55</v>
      </c>
      <c r="G2380" t="s">
        <v>62</v>
      </c>
      <c r="H2380" t="str">
        <f>IF(AND(VLOOKUP(D2380,Tabelle1!$A$2:$C$9,3,0)="Uninf", G2380="yes"),"Uninf-AB",VLOOKUP(D2380,Tabelle1!$A$2:$C$9,3,0))</f>
        <v>Uninf-AB</v>
      </c>
      <c r="I2380" t="str">
        <f t="shared" si="148"/>
        <v>Uninf-AB_Po_1_-</v>
      </c>
      <c r="J2380">
        <v>3</v>
      </c>
      <c r="K2380">
        <v>12</v>
      </c>
      <c r="L2380">
        <v>4</v>
      </c>
      <c r="M2380" t="str">
        <f t="shared" si="149"/>
        <v>re17-4</v>
      </c>
      <c r="N2380">
        <v>16</v>
      </c>
      <c r="O2380">
        <v>0</v>
      </c>
      <c r="P2380">
        <v>47</v>
      </c>
      <c r="Q2380">
        <v>24.8</v>
      </c>
      <c r="R2380" t="s">
        <v>14</v>
      </c>
      <c r="S2380">
        <v>24</v>
      </c>
      <c r="T2380" s="4" t="s">
        <v>42</v>
      </c>
      <c r="U2380" t="s">
        <v>34</v>
      </c>
      <c r="V2380">
        <v>18.744596729191901</v>
      </c>
      <c r="W2380">
        <f t="shared" si="150"/>
        <v>19</v>
      </c>
      <c r="X2380" t="s">
        <v>59</v>
      </c>
      <c r="Y2380" t="str">
        <f t="shared" si="151"/>
        <v>Po</v>
      </c>
    </row>
    <row r="2381" spans="1:25" x14ac:dyDescent="0.3">
      <c r="A2381">
        <v>344</v>
      </c>
      <c r="B2381">
        <v>740</v>
      </c>
      <c r="C2381" t="s">
        <v>35</v>
      </c>
      <c r="D2381" t="s">
        <v>33</v>
      </c>
      <c r="E2381">
        <f>VLOOKUP(D2381,Tabelle1!$A$2:$B$9,2,0)</f>
        <v>1</v>
      </c>
      <c r="F2381" t="s">
        <v>55</v>
      </c>
      <c r="G2381" t="s">
        <v>62</v>
      </c>
      <c r="H2381" t="str">
        <f>IF(AND(VLOOKUP(D2381,Tabelle1!$A$2:$C$9,3,0)="Uninf", G2381="yes"),"Uninf-AB",VLOOKUP(D2381,Tabelle1!$A$2:$C$9,3,0))</f>
        <v>Uninf-AB</v>
      </c>
      <c r="I2381" t="str">
        <f t="shared" si="148"/>
        <v>Uninf-AB_Po_1_-</v>
      </c>
      <c r="J2381">
        <v>3</v>
      </c>
      <c r="K2381">
        <v>12</v>
      </c>
      <c r="L2381">
        <v>4</v>
      </c>
      <c r="M2381" t="str">
        <f t="shared" si="149"/>
        <v>re17-4</v>
      </c>
      <c r="N2381">
        <v>16</v>
      </c>
      <c r="O2381">
        <v>0</v>
      </c>
      <c r="P2381">
        <v>47</v>
      </c>
      <c r="Q2381">
        <v>24.8</v>
      </c>
      <c r="R2381" t="s">
        <v>14</v>
      </c>
      <c r="S2381">
        <v>24</v>
      </c>
      <c r="T2381" s="4" t="s">
        <v>42</v>
      </c>
      <c r="U2381" t="s">
        <v>34</v>
      </c>
      <c r="V2381">
        <v>18.621648250085698</v>
      </c>
      <c r="W2381">
        <f t="shared" si="150"/>
        <v>19</v>
      </c>
      <c r="X2381" t="s">
        <v>59</v>
      </c>
      <c r="Y2381" t="str">
        <f t="shared" si="151"/>
        <v>Po</v>
      </c>
    </row>
    <row r="2382" spans="1:25" x14ac:dyDescent="0.3">
      <c r="A2382">
        <v>316</v>
      </c>
      <c r="B2382">
        <v>752</v>
      </c>
      <c r="C2382" t="s">
        <v>35</v>
      </c>
      <c r="D2382" t="s">
        <v>33</v>
      </c>
      <c r="E2382">
        <f>VLOOKUP(D2382,Tabelle1!$A$2:$B$9,2,0)</f>
        <v>1</v>
      </c>
      <c r="F2382" t="s">
        <v>55</v>
      </c>
      <c r="G2382" t="s">
        <v>62</v>
      </c>
      <c r="H2382" t="str">
        <f>IF(AND(VLOOKUP(D2382,Tabelle1!$A$2:$C$9,3,0)="Uninf", G2382="yes"),"Uninf-AB",VLOOKUP(D2382,Tabelle1!$A$2:$C$9,3,0))</f>
        <v>Uninf-AB</v>
      </c>
      <c r="I2382" t="str">
        <f t="shared" si="148"/>
        <v>Uninf-AB_Po_1_-</v>
      </c>
      <c r="J2382">
        <v>3</v>
      </c>
      <c r="K2382">
        <v>12</v>
      </c>
      <c r="L2382">
        <v>4</v>
      </c>
      <c r="M2382" t="str">
        <f t="shared" si="149"/>
        <v>re17-4</v>
      </c>
      <c r="N2382">
        <v>16</v>
      </c>
      <c r="O2382">
        <v>0</v>
      </c>
      <c r="P2382">
        <v>47</v>
      </c>
      <c r="Q2382">
        <v>24.8</v>
      </c>
      <c r="R2382" t="s">
        <v>14</v>
      </c>
      <c r="S2382">
        <v>24</v>
      </c>
      <c r="T2382" s="4" t="s">
        <v>42</v>
      </c>
      <c r="U2382" t="s">
        <v>34</v>
      </c>
      <c r="V2382">
        <v>18.478934764033301</v>
      </c>
      <c r="W2382">
        <f t="shared" si="150"/>
        <v>18</v>
      </c>
      <c r="X2382" t="s">
        <v>59</v>
      </c>
      <c r="Y2382" t="str">
        <f t="shared" si="151"/>
        <v>Po</v>
      </c>
    </row>
    <row r="2383" spans="1:25" x14ac:dyDescent="0.3">
      <c r="A2383">
        <v>360</v>
      </c>
      <c r="B2383">
        <v>700</v>
      </c>
      <c r="C2383" t="s">
        <v>35</v>
      </c>
      <c r="D2383" t="s">
        <v>33</v>
      </c>
      <c r="E2383">
        <f>VLOOKUP(D2383,Tabelle1!$A$2:$B$9,2,0)</f>
        <v>1</v>
      </c>
      <c r="F2383" t="s">
        <v>55</v>
      </c>
      <c r="G2383" t="s">
        <v>62</v>
      </c>
      <c r="H2383" t="str">
        <f>IF(AND(VLOOKUP(D2383,Tabelle1!$A$2:$C$9,3,0)="Uninf", G2383="yes"),"Uninf-AB",VLOOKUP(D2383,Tabelle1!$A$2:$C$9,3,0))</f>
        <v>Uninf-AB</v>
      </c>
      <c r="I2383" t="str">
        <f t="shared" si="148"/>
        <v>Uninf-AB_Po_1_-</v>
      </c>
      <c r="J2383">
        <v>3</v>
      </c>
      <c r="K2383">
        <v>12</v>
      </c>
      <c r="L2383">
        <v>4</v>
      </c>
      <c r="M2383" t="str">
        <f t="shared" si="149"/>
        <v>re17-4</v>
      </c>
      <c r="N2383">
        <v>16</v>
      </c>
      <c r="O2383">
        <v>0</v>
      </c>
      <c r="P2383">
        <v>47</v>
      </c>
      <c r="Q2383">
        <v>24.8</v>
      </c>
      <c r="R2383" t="s">
        <v>14</v>
      </c>
      <c r="S2383">
        <v>24</v>
      </c>
      <c r="T2383" s="4" t="s">
        <v>42</v>
      </c>
      <c r="U2383" t="s">
        <v>34</v>
      </c>
      <c r="V2383">
        <v>18.7152364026343</v>
      </c>
      <c r="W2383">
        <f t="shared" si="150"/>
        <v>19</v>
      </c>
      <c r="X2383" t="s">
        <v>59</v>
      </c>
      <c r="Y2383" t="str">
        <f t="shared" si="151"/>
        <v>Po</v>
      </c>
    </row>
    <row r="2384" spans="1:25" x14ac:dyDescent="0.3">
      <c r="A2384">
        <v>380</v>
      </c>
      <c r="B2384">
        <v>710</v>
      </c>
      <c r="C2384" t="s">
        <v>35</v>
      </c>
      <c r="D2384" t="s">
        <v>33</v>
      </c>
      <c r="E2384">
        <f>VLOOKUP(D2384,Tabelle1!$A$2:$B$9,2,0)</f>
        <v>1</v>
      </c>
      <c r="F2384" t="s">
        <v>55</v>
      </c>
      <c r="G2384" t="s">
        <v>62</v>
      </c>
      <c r="H2384" t="str">
        <f>IF(AND(VLOOKUP(D2384,Tabelle1!$A$2:$C$9,3,0)="Uninf", G2384="yes"),"Uninf-AB",VLOOKUP(D2384,Tabelle1!$A$2:$C$9,3,0))</f>
        <v>Uninf-AB</v>
      </c>
      <c r="I2384" t="str">
        <f t="shared" si="148"/>
        <v>Uninf-AB_Po_1_-</v>
      </c>
      <c r="J2384">
        <v>3</v>
      </c>
      <c r="K2384">
        <v>12</v>
      </c>
      <c r="L2384">
        <v>4</v>
      </c>
      <c r="M2384" t="str">
        <f t="shared" si="149"/>
        <v>re17-4</v>
      </c>
      <c r="N2384">
        <v>16</v>
      </c>
      <c r="O2384">
        <v>0</v>
      </c>
      <c r="P2384">
        <v>47</v>
      </c>
      <c r="Q2384">
        <v>24.8</v>
      </c>
      <c r="R2384" t="s">
        <v>14</v>
      </c>
      <c r="S2384">
        <v>24</v>
      </c>
      <c r="T2384" s="4" t="s">
        <v>42</v>
      </c>
      <c r="U2384" t="s">
        <v>34</v>
      </c>
      <c r="V2384">
        <v>18.810429406174201</v>
      </c>
      <c r="W2384">
        <f t="shared" si="150"/>
        <v>19</v>
      </c>
      <c r="X2384" t="s">
        <v>59</v>
      </c>
      <c r="Y2384" t="str">
        <f t="shared" si="151"/>
        <v>Po</v>
      </c>
    </row>
    <row r="2385" spans="1:25" x14ac:dyDescent="0.3">
      <c r="A2385">
        <v>438</v>
      </c>
      <c r="B2385">
        <v>702</v>
      </c>
      <c r="C2385" t="s">
        <v>35</v>
      </c>
      <c r="D2385" t="s">
        <v>33</v>
      </c>
      <c r="E2385">
        <f>VLOOKUP(D2385,Tabelle1!$A$2:$B$9,2,0)</f>
        <v>1</v>
      </c>
      <c r="F2385" t="s">
        <v>55</v>
      </c>
      <c r="G2385" t="s">
        <v>62</v>
      </c>
      <c r="H2385" t="str">
        <f>IF(AND(VLOOKUP(D2385,Tabelle1!$A$2:$C$9,3,0)="Uninf", G2385="yes"),"Uninf-AB",VLOOKUP(D2385,Tabelle1!$A$2:$C$9,3,0))</f>
        <v>Uninf-AB</v>
      </c>
      <c r="I2385" t="str">
        <f t="shared" si="148"/>
        <v>Uninf-AB_Po_1_-</v>
      </c>
      <c r="J2385">
        <v>3</v>
      </c>
      <c r="K2385">
        <v>12</v>
      </c>
      <c r="L2385">
        <v>4</v>
      </c>
      <c r="M2385" t="str">
        <f t="shared" si="149"/>
        <v>re17-4</v>
      </c>
      <c r="N2385">
        <v>16</v>
      </c>
      <c r="O2385">
        <v>0</v>
      </c>
      <c r="P2385">
        <v>47</v>
      </c>
      <c r="Q2385">
        <v>24.8</v>
      </c>
      <c r="R2385" t="s">
        <v>14</v>
      </c>
      <c r="S2385">
        <v>24</v>
      </c>
      <c r="T2385" s="4" t="s">
        <v>42</v>
      </c>
      <c r="U2385" t="s">
        <v>34</v>
      </c>
      <c r="V2385">
        <v>19.099927631846601</v>
      </c>
      <c r="W2385">
        <f t="shared" si="150"/>
        <v>19</v>
      </c>
      <c r="X2385" t="s">
        <v>59</v>
      </c>
      <c r="Y2385" t="str">
        <f t="shared" si="151"/>
        <v>Po</v>
      </c>
    </row>
    <row r="2386" spans="1:25" x14ac:dyDescent="0.3">
      <c r="A2386">
        <v>866</v>
      </c>
      <c r="B2386">
        <v>634</v>
      </c>
      <c r="C2386" t="s">
        <v>35</v>
      </c>
      <c r="D2386" t="s">
        <v>33</v>
      </c>
      <c r="E2386">
        <f>VLOOKUP(D2386,Tabelle1!$A$2:$B$9,2,0)</f>
        <v>1</v>
      </c>
      <c r="F2386" t="s">
        <v>55</v>
      </c>
      <c r="G2386" t="s">
        <v>62</v>
      </c>
      <c r="H2386" t="str">
        <f>IF(AND(VLOOKUP(D2386,Tabelle1!$A$2:$C$9,3,0)="Uninf", G2386="yes"),"Uninf-AB",VLOOKUP(D2386,Tabelle1!$A$2:$C$9,3,0))</f>
        <v>Uninf-AB</v>
      </c>
      <c r="I2386" t="str">
        <f t="shared" si="148"/>
        <v>Uninf-AB_Po_1_-</v>
      </c>
      <c r="J2386">
        <v>3</v>
      </c>
      <c r="K2386">
        <v>12</v>
      </c>
      <c r="L2386">
        <v>4</v>
      </c>
      <c r="M2386" t="str">
        <f t="shared" si="149"/>
        <v>re17-4</v>
      </c>
      <c r="N2386">
        <v>16</v>
      </c>
      <c r="O2386">
        <v>0</v>
      </c>
      <c r="P2386">
        <v>47</v>
      </c>
      <c r="Q2386">
        <v>24.8</v>
      </c>
      <c r="R2386" t="s">
        <v>14</v>
      </c>
      <c r="S2386">
        <v>24</v>
      </c>
      <c r="T2386" s="4" t="s">
        <v>42</v>
      </c>
      <c r="U2386" t="s">
        <v>34</v>
      </c>
      <c r="V2386">
        <v>21.239481187186399</v>
      </c>
      <c r="W2386">
        <f t="shared" si="150"/>
        <v>21</v>
      </c>
      <c r="X2386" t="s">
        <v>59</v>
      </c>
      <c r="Y2386" t="str">
        <f t="shared" si="151"/>
        <v>Po</v>
      </c>
    </row>
    <row r="2387" spans="1:25" x14ac:dyDescent="0.3">
      <c r="A2387">
        <v>1284</v>
      </c>
      <c r="B2387">
        <v>634</v>
      </c>
      <c r="C2387" t="s">
        <v>35</v>
      </c>
      <c r="D2387" t="s">
        <v>33</v>
      </c>
      <c r="E2387">
        <f>VLOOKUP(D2387,Tabelle1!$A$2:$B$9,2,0)</f>
        <v>1</v>
      </c>
      <c r="F2387" t="s">
        <v>55</v>
      </c>
      <c r="G2387" t="s">
        <v>62</v>
      </c>
      <c r="H2387" t="str">
        <f>IF(AND(VLOOKUP(D2387,Tabelle1!$A$2:$C$9,3,0)="Uninf", G2387="yes"),"Uninf-AB",VLOOKUP(D2387,Tabelle1!$A$2:$C$9,3,0))</f>
        <v>Uninf-AB</v>
      </c>
      <c r="I2387" t="str">
        <f t="shared" si="148"/>
        <v>Uninf-AB_Po_1_-</v>
      </c>
      <c r="J2387">
        <v>3</v>
      </c>
      <c r="K2387">
        <v>12</v>
      </c>
      <c r="L2387">
        <v>4</v>
      </c>
      <c r="M2387" t="str">
        <f t="shared" si="149"/>
        <v>re17-4</v>
      </c>
      <c r="N2387">
        <v>16</v>
      </c>
      <c r="O2387">
        <v>0</v>
      </c>
      <c r="P2387">
        <v>47</v>
      </c>
      <c r="Q2387">
        <v>24.8</v>
      </c>
      <c r="R2387" t="s">
        <v>14</v>
      </c>
      <c r="S2387">
        <v>24</v>
      </c>
      <c r="T2387" s="4" t="s">
        <v>42</v>
      </c>
      <c r="U2387" t="s">
        <v>34</v>
      </c>
      <c r="V2387">
        <v>23.304924413062299</v>
      </c>
      <c r="W2387">
        <f t="shared" si="150"/>
        <v>23</v>
      </c>
      <c r="X2387" t="s">
        <v>59</v>
      </c>
      <c r="Y2387" t="str">
        <f t="shared" si="151"/>
        <v>Po</v>
      </c>
    </row>
    <row r="2388" spans="1:25" x14ac:dyDescent="0.3">
      <c r="A2388">
        <v>80</v>
      </c>
      <c r="B2388">
        <v>520</v>
      </c>
      <c r="C2388" t="s">
        <v>35</v>
      </c>
      <c r="D2388" t="s">
        <v>33</v>
      </c>
      <c r="E2388">
        <f>VLOOKUP(D2388,Tabelle1!$A$2:$B$9,2,0)</f>
        <v>1</v>
      </c>
      <c r="F2388" t="s">
        <v>55</v>
      </c>
      <c r="G2388" t="s">
        <v>62</v>
      </c>
      <c r="H2388" t="str">
        <f>IF(AND(VLOOKUP(D2388,Tabelle1!$A$2:$C$9,3,0)="Uninf", G2388="yes"),"Uninf-AB",VLOOKUP(D2388,Tabelle1!$A$2:$C$9,3,0))</f>
        <v>Uninf-AB</v>
      </c>
      <c r="I2388" t="str">
        <f t="shared" si="148"/>
        <v>Uninf-AB_Po_1_-</v>
      </c>
      <c r="J2388">
        <v>4</v>
      </c>
      <c r="K2388">
        <v>9</v>
      </c>
      <c r="L2388">
        <v>5</v>
      </c>
      <c r="M2388" t="str">
        <f t="shared" si="149"/>
        <v>re17-5</v>
      </c>
      <c r="N2388">
        <v>11</v>
      </c>
      <c r="O2388">
        <v>0</v>
      </c>
      <c r="P2388">
        <v>57</v>
      </c>
      <c r="Q2388">
        <v>22.4</v>
      </c>
      <c r="R2388" t="s">
        <v>14</v>
      </c>
      <c r="S2388">
        <v>24</v>
      </c>
      <c r="T2388" s="4" t="s">
        <v>42</v>
      </c>
      <c r="U2388" t="s">
        <v>18</v>
      </c>
      <c r="V2388">
        <v>17.502218384824001</v>
      </c>
      <c r="W2388">
        <f t="shared" si="150"/>
        <v>18</v>
      </c>
      <c r="X2388" t="s">
        <v>59</v>
      </c>
      <c r="Y2388" t="str">
        <f t="shared" si="151"/>
        <v>Po</v>
      </c>
    </row>
    <row r="2389" spans="1:25" x14ac:dyDescent="0.3">
      <c r="A2389">
        <v>106</v>
      </c>
      <c r="B2389">
        <v>556</v>
      </c>
      <c r="C2389" t="s">
        <v>35</v>
      </c>
      <c r="D2389" t="s">
        <v>33</v>
      </c>
      <c r="E2389">
        <f>VLOOKUP(D2389,Tabelle1!$A$2:$B$9,2,0)</f>
        <v>1</v>
      </c>
      <c r="F2389" t="s">
        <v>55</v>
      </c>
      <c r="G2389" t="s">
        <v>62</v>
      </c>
      <c r="H2389" t="str">
        <f>IF(AND(VLOOKUP(D2389,Tabelle1!$A$2:$C$9,3,0)="Uninf", G2389="yes"),"Uninf-AB",VLOOKUP(D2389,Tabelle1!$A$2:$C$9,3,0))</f>
        <v>Uninf-AB</v>
      </c>
      <c r="I2389" t="str">
        <f t="shared" si="148"/>
        <v>Uninf-AB_Po_1_-</v>
      </c>
      <c r="J2389">
        <v>4</v>
      </c>
      <c r="K2389">
        <v>9</v>
      </c>
      <c r="L2389">
        <v>5</v>
      </c>
      <c r="M2389" t="str">
        <f t="shared" si="149"/>
        <v>re17-5</v>
      </c>
      <c r="N2389">
        <v>11</v>
      </c>
      <c r="O2389">
        <v>0</v>
      </c>
      <c r="P2389">
        <v>57</v>
      </c>
      <c r="Q2389">
        <v>22.4</v>
      </c>
      <c r="R2389" t="s">
        <v>14</v>
      </c>
      <c r="S2389">
        <v>24</v>
      </c>
      <c r="T2389" s="4" t="s">
        <v>42</v>
      </c>
      <c r="U2389" t="s">
        <v>18</v>
      </c>
      <c r="V2389">
        <v>17.608569798188299</v>
      </c>
      <c r="W2389">
        <f t="shared" si="150"/>
        <v>18</v>
      </c>
      <c r="X2389" t="s">
        <v>59</v>
      </c>
      <c r="Y2389" t="str">
        <f t="shared" si="151"/>
        <v>Po</v>
      </c>
    </row>
    <row r="2390" spans="1:25" x14ac:dyDescent="0.3">
      <c r="A2390">
        <v>128</v>
      </c>
      <c r="B2390">
        <v>554</v>
      </c>
      <c r="C2390" t="s">
        <v>35</v>
      </c>
      <c r="D2390" t="s">
        <v>33</v>
      </c>
      <c r="E2390">
        <f>VLOOKUP(D2390,Tabelle1!$A$2:$B$9,2,0)</f>
        <v>1</v>
      </c>
      <c r="F2390" t="s">
        <v>55</v>
      </c>
      <c r="G2390" t="s">
        <v>62</v>
      </c>
      <c r="H2390" t="str">
        <f>IF(AND(VLOOKUP(D2390,Tabelle1!$A$2:$C$9,3,0)="Uninf", G2390="yes"),"Uninf-AB",VLOOKUP(D2390,Tabelle1!$A$2:$C$9,3,0))</f>
        <v>Uninf-AB</v>
      </c>
      <c r="I2390" t="str">
        <f t="shared" si="148"/>
        <v>Uninf-AB_Po_1_-</v>
      </c>
      <c r="J2390">
        <v>4</v>
      </c>
      <c r="K2390">
        <v>9</v>
      </c>
      <c r="L2390">
        <v>5</v>
      </c>
      <c r="M2390" t="str">
        <f t="shared" si="149"/>
        <v>re17-5</v>
      </c>
      <c r="N2390">
        <v>11</v>
      </c>
      <c r="O2390">
        <v>0</v>
      </c>
      <c r="P2390">
        <v>57</v>
      </c>
      <c r="Q2390">
        <v>22.4</v>
      </c>
      <c r="R2390" t="s">
        <v>14</v>
      </c>
      <c r="S2390">
        <v>24</v>
      </c>
      <c r="T2390" s="4" t="s">
        <v>42</v>
      </c>
      <c r="U2390" t="s">
        <v>18</v>
      </c>
      <c r="V2390">
        <v>17.7085208379535</v>
      </c>
      <c r="W2390">
        <f t="shared" si="150"/>
        <v>18</v>
      </c>
      <c r="X2390" t="s">
        <v>59</v>
      </c>
      <c r="Y2390" t="str">
        <f t="shared" si="151"/>
        <v>Po</v>
      </c>
    </row>
    <row r="2391" spans="1:25" x14ac:dyDescent="0.3">
      <c r="A2391">
        <v>124</v>
      </c>
      <c r="B2391">
        <v>536</v>
      </c>
      <c r="C2391" t="s">
        <v>35</v>
      </c>
      <c r="D2391" t="s">
        <v>33</v>
      </c>
      <c r="E2391">
        <f>VLOOKUP(D2391,Tabelle1!$A$2:$B$9,2,0)</f>
        <v>1</v>
      </c>
      <c r="F2391" t="s">
        <v>55</v>
      </c>
      <c r="G2391" t="s">
        <v>62</v>
      </c>
      <c r="H2391" t="str">
        <f>IF(AND(VLOOKUP(D2391,Tabelle1!$A$2:$C$9,3,0)="Uninf", G2391="yes"),"Uninf-AB",VLOOKUP(D2391,Tabelle1!$A$2:$C$9,3,0))</f>
        <v>Uninf-AB</v>
      </c>
      <c r="I2391" t="str">
        <f t="shared" si="148"/>
        <v>Uninf-AB_Po_1_-</v>
      </c>
      <c r="J2391">
        <v>4</v>
      </c>
      <c r="K2391">
        <v>9</v>
      </c>
      <c r="L2391">
        <v>5</v>
      </c>
      <c r="M2391" t="str">
        <f t="shared" si="149"/>
        <v>re17-5</v>
      </c>
      <c r="N2391">
        <v>11</v>
      </c>
      <c r="O2391">
        <v>0</v>
      </c>
      <c r="P2391">
        <v>57</v>
      </c>
      <c r="Q2391">
        <v>22.4</v>
      </c>
      <c r="R2391" t="s">
        <v>14</v>
      </c>
      <c r="S2391">
        <v>24</v>
      </c>
      <c r="T2391" s="4" t="s">
        <v>42</v>
      </c>
      <c r="U2391" t="s">
        <v>18</v>
      </c>
      <c r="V2391">
        <v>17.695983119807501</v>
      </c>
      <c r="W2391">
        <f t="shared" si="150"/>
        <v>18</v>
      </c>
      <c r="X2391" t="s">
        <v>59</v>
      </c>
      <c r="Y2391" t="str">
        <f t="shared" si="151"/>
        <v>Po</v>
      </c>
    </row>
    <row r="2392" spans="1:25" x14ac:dyDescent="0.3">
      <c r="A2392">
        <v>140</v>
      </c>
      <c r="B2392">
        <v>538</v>
      </c>
      <c r="C2392" t="s">
        <v>35</v>
      </c>
      <c r="D2392" t="s">
        <v>33</v>
      </c>
      <c r="E2392">
        <f>VLOOKUP(D2392,Tabelle1!$A$2:$B$9,2,0)</f>
        <v>1</v>
      </c>
      <c r="F2392" t="s">
        <v>55</v>
      </c>
      <c r="G2392" t="s">
        <v>62</v>
      </c>
      <c r="H2392" t="str">
        <f>IF(AND(VLOOKUP(D2392,Tabelle1!$A$2:$C$9,3,0)="Uninf", G2392="yes"),"Uninf-AB",VLOOKUP(D2392,Tabelle1!$A$2:$C$9,3,0))</f>
        <v>Uninf-AB</v>
      </c>
      <c r="I2392" t="str">
        <f t="shared" si="148"/>
        <v>Uninf-AB_Po_1_-</v>
      </c>
      <c r="J2392">
        <v>4</v>
      </c>
      <c r="K2392">
        <v>9</v>
      </c>
      <c r="L2392">
        <v>5</v>
      </c>
      <c r="M2392" t="str">
        <f t="shared" si="149"/>
        <v>re17-5</v>
      </c>
      <c r="N2392">
        <v>11</v>
      </c>
      <c r="O2392">
        <v>0</v>
      </c>
      <c r="P2392">
        <v>57</v>
      </c>
      <c r="Q2392">
        <v>22.4</v>
      </c>
      <c r="R2392" t="s">
        <v>14</v>
      </c>
      <c r="S2392">
        <v>24</v>
      </c>
      <c r="T2392" s="4" t="s">
        <v>42</v>
      </c>
      <c r="U2392" t="s">
        <v>18</v>
      </c>
      <c r="V2392">
        <v>17.767614698306001</v>
      </c>
      <c r="W2392">
        <f t="shared" si="150"/>
        <v>18</v>
      </c>
      <c r="X2392" t="s">
        <v>59</v>
      </c>
      <c r="Y2392" t="str">
        <f t="shared" si="151"/>
        <v>Po</v>
      </c>
    </row>
    <row r="2393" spans="1:25" x14ac:dyDescent="0.3">
      <c r="A2393">
        <v>126</v>
      </c>
      <c r="B2393">
        <v>512</v>
      </c>
      <c r="C2393" t="s">
        <v>35</v>
      </c>
      <c r="D2393" t="s">
        <v>33</v>
      </c>
      <c r="E2393">
        <f>VLOOKUP(D2393,Tabelle1!$A$2:$B$9,2,0)</f>
        <v>1</v>
      </c>
      <c r="F2393" t="s">
        <v>55</v>
      </c>
      <c r="G2393" t="s">
        <v>62</v>
      </c>
      <c r="H2393" t="str">
        <f>IF(AND(VLOOKUP(D2393,Tabelle1!$A$2:$C$9,3,0)="Uninf", G2393="yes"),"Uninf-AB",VLOOKUP(D2393,Tabelle1!$A$2:$C$9,3,0))</f>
        <v>Uninf-AB</v>
      </c>
      <c r="I2393" t="str">
        <f t="shared" si="148"/>
        <v>Uninf-AB_Po_1_-</v>
      </c>
      <c r="J2393">
        <v>4</v>
      </c>
      <c r="K2393">
        <v>9</v>
      </c>
      <c r="L2393">
        <v>5</v>
      </c>
      <c r="M2393" t="str">
        <f t="shared" si="149"/>
        <v>re17-5</v>
      </c>
      <c r="N2393">
        <v>11</v>
      </c>
      <c r="O2393">
        <v>0</v>
      </c>
      <c r="P2393">
        <v>57</v>
      </c>
      <c r="Q2393">
        <v>22.4</v>
      </c>
      <c r="R2393" t="s">
        <v>14</v>
      </c>
      <c r="S2393">
        <v>24</v>
      </c>
      <c r="T2393" s="4" t="s">
        <v>42</v>
      </c>
      <c r="U2393" t="s">
        <v>18</v>
      </c>
      <c r="V2393">
        <v>17.7123785973831</v>
      </c>
      <c r="W2393">
        <f t="shared" si="150"/>
        <v>18</v>
      </c>
      <c r="X2393" t="s">
        <v>59</v>
      </c>
      <c r="Y2393" t="str">
        <f t="shared" si="151"/>
        <v>Po</v>
      </c>
    </row>
    <row r="2394" spans="1:25" x14ac:dyDescent="0.3">
      <c r="A2394">
        <v>154</v>
      </c>
      <c r="B2394">
        <v>508</v>
      </c>
      <c r="C2394" t="s">
        <v>35</v>
      </c>
      <c r="D2394" t="s">
        <v>33</v>
      </c>
      <c r="E2394">
        <f>VLOOKUP(D2394,Tabelle1!$A$2:$B$9,2,0)</f>
        <v>1</v>
      </c>
      <c r="F2394" t="s">
        <v>55</v>
      </c>
      <c r="G2394" t="s">
        <v>62</v>
      </c>
      <c r="H2394" t="str">
        <f>IF(AND(VLOOKUP(D2394,Tabelle1!$A$2:$C$9,3,0)="Uninf", G2394="yes"),"Uninf-AB",VLOOKUP(D2394,Tabelle1!$A$2:$C$9,3,0))</f>
        <v>Uninf-AB</v>
      </c>
      <c r="I2394" t="str">
        <f t="shared" si="148"/>
        <v>Uninf-AB_Po_1_-</v>
      </c>
      <c r="J2394">
        <v>4</v>
      </c>
      <c r="K2394">
        <v>9</v>
      </c>
      <c r="L2394">
        <v>5</v>
      </c>
      <c r="M2394" t="str">
        <f t="shared" si="149"/>
        <v>re17-5</v>
      </c>
      <c r="N2394">
        <v>11</v>
      </c>
      <c r="O2394">
        <v>0</v>
      </c>
      <c r="P2394">
        <v>57</v>
      </c>
      <c r="Q2394">
        <v>22.4</v>
      </c>
      <c r="R2394" t="s">
        <v>14</v>
      </c>
      <c r="S2394">
        <v>24</v>
      </c>
      <c r="T2394" s="4" t="s">
        <v>42</v>
      </c>
      <c r="U2394" t="s">
        <v>18</v>
      </c>
      <c r="V2394">
        <v>17.8400353639604</v>
      </c>
      <c r="W2394">
        <f t="shared" si="150"/>
        <v>18</v>
      </c>
      <c r="X2394" t="s">
        <v>59</v>
      </c>
      <c r="Y2394" t="str">
        <f t="shared" si="151"/>
        <v>Po</v>
      </c>
    </row>
    <row r="2395" spans="1:25" x14ac:dyDescent="0.3">
      <c r="A2395">
        <v>168</v>
      </c>
      <c r="B2395">
        <v>524</v>
      </c>
      <c r="C2395" t="s">
        <v>35</v>
      </c>
      <c r="D2395" t="s">
        <v>33</v>
      </c>
      <c r="E2395">
        <f>VLOOKUP(D2395,Tabelle1!$A$2:$B$9,2,0)</f>
        <v>1</v>
      </c>
      <c r="F2395" t="s">
        <v>55</v>
      </c>
      <c r="G2395" t="s">
        <v>62</v>
      </c>
      <c r="H2395" t="str">
        <f>IF(AND(VLOOKUP(D2395,Tabelle1!$A$2:$C$9,3,0)="Uninf", G2395="yes"),"Uninf-AB",VLOOKUP(D2395,Tabelle1!$A$2:$C$9,3,0))</f>
        <v>Uninf-AB</v>
      </c>
      <c r="I2395" t="str">
        <f t="shared" si="148"/>
        <v>Uninf-AB_Po_1_-</v>
      </c>
      <c r="J2395">
        <v>4</v>
      </c>
      <c r="K2395">
        <v>9</v>
      </c>
      <c r="L2395">
        <v>5</v>
      </c>
      <c r="M2395" t="str">
        <f t="shared" si="149"/>
        <v>re17-5</v>
      </c>
      <c r="N2395">
        <v>11</v>
      </c>
      <c r="O2395">
        <v>0</v>
      </c>
      <c r="P2395">
        <v>57</v>
      </c>
      <c r="Q2395">
        <v>22.4</v>
      </c>
      <c r="R2395" t="s">
        <v>14</v>
      </c>
      <c r="S2395">
        <v>24</v>
      </c>
      <c r="T2395" s="4" t="s">
        <v>42</v>
      </c>
      <c r="U2395" t="s">
        <v>18</v>
      </c>
      <c r="V2395">
        <v>17.898340137156801</v>
      </c>
      <c r="W2395">
        <f t="shared" si="150"/>
        <v>18</v>
      </c>
      <c r="X2395" t="s">
        <v>59</v>
      </c>
      <c r="Y2395" t="str">
        <f t="shared" si="151"/>
        <v>Po</v>
      </c>
    </row>
    <row r="2396" spans="1:25" x14ac:dyDescent="0.3">
      <c r="A2396">
        <v>168</v>
      </c>
      <c r="B2396">
        <v>538</v>
      </c>
      <c r="C2396" t="s">
        <v>35</v>
      </c>
      <c r="D2396" t="s">
        <v>33</v>
      </c>
      <c r="E2396">
        <f>VLOOKUP(D2396,Tabelle1!$A$2:$B$9,2,0)</f>
        <v>1</v>
      </c>
      <c r="F2396" t="s">
        <v>55</v>
      </c>
      <c r="G2396" t="s">
        <v>62</v>
      </c>
      <c r="H2396" t="str">
        <f>IF(AND(VLOOKUP(D2396,Tabelle1!$A$2:$C$9,3,0)="Uninf", G2396="yes"),"Uninf-AB",VLOOKUP(D2396,Tabelle1!$A$2:$C$9,3,0))</f>
        <v>Uninf-AB</v>
      </c>
      <c r="I2396" t="str">
        <f t="shared" si="148"/>
        <v>Uninf-AB_Po_1_-</v>
      </c>
      <c r="J2396">
        <v>4</v>
      </c>
      <c r="K2396">
        <v>9</v>
      </c>
      <c r="L2396">
        <v>5</v>
      </c>
      <c r="M2396" t="str">
        <f t="shared" si="149"/>
        <v>re17-5</v>
      </c>
      <c r="N2396">
        <v>11</v>
      </c>
      <c r="O2396">
        <v>0</v>
      </c>
      <c r="P2396">
        <v>57</v>
      </c>
      <c r="Q2396">
        <v>22.4</v>
      </c>
      <c r="R2396" t="s">
        <v>14</v>
      </c>
      <c r="S2396">
        <v>24</v>
      </c>
      <c r="T2396" s="4" t="s">
        <v>42</v>
      </c>
      <c r="U2396" t="s">
        <v>18</v>
      </c>
      <c r="V2396">
        <v>17.894043995973998</v>
      </c>
      <c r="W2396">
        <f t="shared" si="150"/>
        <v>18</v>
      </c>
      <c r="X2396" t="s">
        <v>59</v>
      </c>
      <c r="Y2396" t="str">
        <f t="shared" si="151"/>
        <v>Po</v>
      </c>
    </row>
    <row r="2397" spans="1:25" x14ac:dyDescent="0.3">
      <c r="A2397">
        <v>220</v>
      </c>
      <c r="B2397">
        <v>508</v>
      </c>
      <c r="C2397" t="s">
        <v>35</v>
      </c>
      <c r="D2397" t="s">
        <v>33</v>
      </c>
      <c r="E2397">
        <f>VLOOKUP(D2397,Tabelle1!$A$2:$B$9,2,0)</f>
        <v>1</v>
      </c>
      <c r="F2397" t="s">
        <v>55</v>
      </c>
      <c r="G2397" t="s">
        <v>62</v>
      </c>
      <c r="H2397" t="str">
        <f>IF(AND(VLOOKUP(D2397,Tabelle1!$A$2:$C$9,3,0)="Uninf", G2397="yes"),"Uninf-AB",VLOOKUP(D2397,Tabelle1!$A$2:$C$9,3,0))</f>
        <v>Uninf-AB</v>
      </c>
      <c r="I2397" t="str">
        <f t="shared" si="148"/>
        <v>Uninf-AB_Po_1_-</v>
      </c>
      <c r="J2397">
        <v>4</v>
      </c>
      <c r="K2397">
        <v>9</v>
      </c>
      <c r="L2397">
        <v>5</v>
      </c>
      <c r="M2397" t="str">
        <f t="shared" si="149"/>
        <v>re17-5</v>
      </c>
      <c r="N2397">
        <v>11</v>
      </c>
      <c r="O2397">
        <v>0</v>
      </c>
      <c r="P2397">
        <v>57</v>
      </c>
      <c r="Q2397">
        <v>22.4</v>
      </c>
      <c r="R2397" t="s">
        <v>14</v>
      </c>
      <c r="S2397">
        <v>24</v>
      </c>
      <c r="T2397" s="4" t="s">
        <v>42</v>
      </c>
      <c r="U2397" t="s">
        <v>18</v>
      </c>
      <c r="V2397">
        <v>18.138047279892099</v>
      </c>
      <c r="W2397">
        <f t="shared" si="150"/>
        <v>18</v>
      </c>
      <c r="X2397" t="s">
        <v>59</v>
      </c>
      <c r="Y2397" t="str">
        <f t="shared" si="151"/>
        <v>Po</v>
      </c>
    </row>
    <row r="2398" spans="1:25" x14ac:dyDescent="0.3">
      <c r="A2398">
        <v>374</v>
      </c>
      <c r="B2398">
        <v>486</v>
      </c>
      <c r="C2398" t="s">
        <v>35</v>
      </c>
      <c r="D2398" t="s">
        <v>33</v>
      </c>
      <c r="E2398">
        <f>VLOOKUP(D2398,Tabelle1!$A$2:$B$9,2,0)</f>
        <v>1</v>
      </c>
      <c r="F2398" t="s">
        <v>55</v>
      </c>
      <c r="G2398" t="s">
        <v>62</v>
      </c>
      <c r="H2398" t="str">
        <f>IF(AND(VLOOKUP(D2398,Tabelle1!$A$2:$C$9,3,0)="Uninf", G2398="yes"),"Uninf-AB",VLOOKUP(D2398,Tabelle1!$A$2:$C$9,3,0))</f>
        <v>Uninf-AB</v>
      </c>
      <c r="I2398" t="str">
        <f t="shared" si="148"/>
        <v>Uninf-AB_Po_1_-</v>
      </c>
      <c r="J2398">
        <v>4</v>
      </c>
      <c r="K2398">
        <v>9</v>
      </c>
      <c r="L2398">
        <v>5</v>
      </c>
      <c r="M2398" t="str">
        <f t="shared" si="149"/>
        <v>re17-5</v>
      </c>
      <c r="N2398">
        <v>11</v>
      </c>
      <c r="O2398">
        <v>0</v>
      </c>
      <c r="P2398">
        <v>57</v>
      </c>
      <c r="Q2398">
        <v>22.4</v>
      </c>
      <c r="R2398" t="s">
        <v>14</v>
      </c>
      <c r="S2398">
        <v>24</v>
      </c>
      <c r="T2398" s="4" t="s">
        <v>42</v>
      </c>
      <c r="U2398" t="s">
        <v>18</v>
      </c>
      <c r="V2398">
        <v>18.840159496067798</v>
      </c>
      <c r="W2398">
        <f t="shared" si="150"/>
        <v>19</v>
      </c>
      <c r="X2398" t="s">
        <v>59</v>
      </c>
      <c r="Y2398" t="str">
        <f t="shared" si="151"/>
        <v>Po</v>
      </c>
    </row>
    <row r="2399" spans="1:25" x14ac:dyDescent="0.3">
      <c r="A2399">
        <v>660</v>
      </c>
      <c r="B2399">
        <v>496</v>
      </c>
      <c r="C2399" t="s">
        <v>35</v>
      </c>
      <c r="D2399" t="s">
        <v>33</v>
      </c>
      <c r="E2399">
        <f>VLOOKUP(D2399,Tabelle1!$A$2:$B$9,2,0)</f>
        <v>1</v>
      </c>
      <c r="F2399" t="s">
        <v>55</v>
      </c>
      <c r="G2399" t="s">
        <v>62</v>
      </c>
      <c r="H2399" t="str">
        <f>IF(AND(VLOOKUP(D2399,Tabelle1!$A$2:$C$9,3,0)="Uninf", G2399="yes"),"Uninf-AB",VLOOKUP(D2399,Tabelle1!$A$2:$C$9,3,0))</f>
        <v>Uninf-AB</v>
      </c>
      <c r="I2399" t="str">
        <f t="shared" si="148"/>
        <v>Uninf-AB_Po_1_-</v>
      </c>
      <c r="J2399">
        <v>4</v>
      </c>
      <c r="K2399">
        <v>9</v>
      </c>
      <c r="L2399">
        <v>5</v>
      </c>
      <c r="M2399" t="str">
        <f t="shared" si="149"/>
        <v>re17-5</v>
      </c>
      <c r="N2399">
        <v>11</v>
      </c>
      <c r="O2399">
        <v>0</v>
      </c>
      <c r="P2399">
        <v>57</v>
      </c>
      <c r="Q2399">
        <v>22.4</v>
      </c>
      <c r="R2399" t="s">
        <v>14</v>
      </c>
      <c r="S2399">
        <v>24</v>
      </c>
      <c r="T2399" s="4" t="s">
        <v>42</v>
      </c>
      <c r="U2399" t="s">
        <v>18</v>
      </c>
      <c r="V2399">
        <v>20.128475792831601</v>
      </c>
      <c r="W2399">
        <f t="shared" si="150"/>
        <v>20</v>
      </c>
      <c r="X2399" t="s">
        <v>59</v>
      </c>
      <c r="Y2399" t="str">
        <f t="shared" si="151"/>
        <v>Po</v>
      </c>
    </row>
    <row r="2400" spans="1:25" x14ac:dyDescent="0.3">
      <c r="A2400">
        <v>678</v>
      </c>
      <c r="B2400">
        <v>486</v>
      </c>
      <c r="C2400" t="s">
        <v>35</v>
      </c>
      <c r="D2400" t="s">
        <v>33</v>
      </c>
      <c r="E2400">
        <f>VLOOKUP(D2400,Tabelle1!$A$2:$B$9,2,0)</f>
        <v>1</v>
      </c>
      <c r="F2400" t="s">
        <v>55</v>
      </c>
      <c r="G2400" t="s">
        <v>62</v>
      </c>
      <c r="H2400" t="str">
        <f>IF(AND(VLOOKUP(D2400,Tabelle1!$A$2:$C$9,3,0)="Uninf", G2400="yes"),"Uninf-AB",VLOOKUP(D2400,Tabelle1!$A$2:$C$9,3,0))</f>
        <v>Uninf-AB</v>
      </c>
      <c r="I2400" t="str">
        <f t="shared" si="148"/>
        <v>Uninf-AB_Po_1_-</v>
      </c>
      <c r="J2400">
        <v>4</v>
      </c>
      <c r="K2400">
        <v>9</v>
      </c>
      <c r="L2400">
        <v>5</v>
      </c>
      <c r="M2400" t="str">
        <f t="shared" si="149"/>
        <v>re17-5</v>
      </c>
      <c r="N2400">
        <v>11</v>
      </c>
      <c r="O2400">
        <v>0</v>
      </c>
      <c r="P2400">
        <v>57</v>
      </c>
      <c r="Q2400">
        <v>22.4</v>
      </c>
      <c r="R2400" t="s">
        <v>14</v>
      </c>
      <c r="S2400">
        <v>24</v>
      </c>
      <c r="T2400" s="4" t="s">
        <v>42</v>
      </c>
      <c r="U2400" t="s">
        <v>18</v>
      </c>
      <c r="V2400">
        <v>20.212820442177399</v>
      </c>
      <c r="W2400">
        <f t="shared" si="150"/>
        <v>20</v>
      </c>
      <c r="X2400" t="s">
        <v>59</v>
      </c>
      <c r="Y2400" t="str">
        <f t="shared" si="151"/>
        <v>Po</v>
      </c>
    </row>
    <row r="2401" spans="1:25" x14ac:dyDescent="0.3">
      <c r="A2401">
        <v>676</v>
      </c>
      <c r="B2401">
        <v>478</v>
      </c>
      <c r="C2401" t="s">
        <v>35</v>
      </c>
      <c r="D2401" t="s">
        <v>33</v>
      </c>
      <c r="E2401">
        <f>VLOOKUP(D2401,Tabelle1!$A$2:$B$9,2,0)</f>
        <v>1</v>
      </c>
      <c r="F2401" t="s">
        <v>55</v>
      </c>
      <c r="G2401" t="s">
        <v>62</v>
      </c>
      <c r="H2401" t="str">
        <f>IF(AND(VLOOKUP(D2401,Tabelle1!$A$2:$C$9,3,0)="Uninf", G2401="yes"),"Uninf-AB",VLOOKUP(D2401,Tabelle1!$A$2:$C$9,3,0))</f>
        <v>Uninf-AB</v>
      </c>
      <c r="I2401" t="str">
        <f t="shared" si="148"/>
        <v>Uninf-AB_Po_1_-</v>
      </c>
      <c r="J2401">
        <v>4</v>
      </c>
      <c r="K2401">
        <v>9</v>
      </c>
      <c r="L2401">
        <v>5</v>
      </c>
      <c r="M2401" t="str">
        <f t="shared" si="149"/>
        <v>re17-5</v>
      </c>
      <c r="N2401">
        <v>11</v>
      </c>
      <c r="O2401">
        <v>0</v>
      </c>
      <c r="P2401">
        <v>57</v>
      </c>
      <c r="Q2401">
        <v>22.4</v>
      </c>
      <c r="R2401" t="s">
        <v>14</v>
      </c>
      <c r="S2401">
        <v>24</v>
      </c>
      <c r="T2401" s="4" t="s">
        <v>42</v>
      </c>
      <c r="U2401" t="s">
        <v>18</v>
      </c>
      <c r="V2401">
        <v>20.206244715877101</v>
      </c>
      <c r="W2401">
        <f t="shared" si="150"/>
        <v>20</v>
      </c>
      <c r="X2401" t="s">
        <v>59</v>
      </c>
      <c r="Y2401" t="str">
        <f t="shared" si="151"/>
        <v>Po</v>
      </c>
    </row>
    <row r="2402" spans="1:25" x14ac:dyDescent="0.3">
      <c r="A2402">
        <v>662</v>
      </c>
      <c r="B2402">
        <v>470</v>
      </c>
      <c r="C2402" t="s">
        <v>35</v>
      </c>
      <c r="D2402" t="s">
        <v>33</v>
      </c>
      <c r="E2402">
        <f>VLOOKUP(D2402,Tabelle1!$A$2:$B$9,2,0)</f>
        <v>1</v>
      </c>
      <c r="F2402" t="s">
        <v>55</v>
      </c>
      <c r="G2402" t="s">
        <v>62</v>
      </c>
      <c r="H2402" t="str">
        <f>IF(AND(VLOOKUP(D2402,Tabelle1!$A$2:$C$9,3,0)="Uninf", G2402="yes"),"Uninf-AB",VLOOKUP(D2402,Tabelle1!$A$2:$C$9,3,0))</f>
        <v>Uninf-AB</v>
      </c>
      <c r="I2402" t="str">
        <f t="shared" si="148"/>
        <v>Uninf-AB_Po_1_-</v>
      </c>
      <c r="J2402">
        <v>4</v>
      </c>
      <c r="K2402">
        <v>9</v>
      </c>
      <c r="L2402">
        <v>5</v>
      </c>
      <c r="M2402" t="str">
        <f t="shared" si="149"/>
        <v>re17-5</v>
      </c>
      <c r="N2402">
        <v>11</v>
      </c>
      <c r="O2402">
        <v>0</v>
      </c>
      <c r="P2402">
        <v>57</v>
      </c>
      <c r="Q2402">
        <v>22.4</v>
      </c>
      <c r="R2402" t="s">
        <v>14</v>
      </c>
      <c r="S2402">
        <v>24</v>
      </c>
      <c r="T2402" s="4" t="s">
        <v>42</v>
      </c>
      <c r="U2402" t="s">
        <v>18</v>
      </c>
      <c r="V2402">
        <v>20.1454850048619</v>
      </c>
      <c r="W2402">
        <f t="shared" si="150"/>
        <v>20</v>
      </c>
      <c r="X2402" t="s">
        <v>59</v>
      </c>
      <c r="Y2402" t="str">
        <f t="shared" si="151"/>
        <v>Po</v>
      </c>
    </row>
    <row r="2403" spans="1:25" x14ac:dyDescent="0.3">
      <c r="A2403">
        <v>734</v>
      </c>
      <c r="B2403">
        <v>468</v>
      </c>
      <c r="C2403" t="s">
        <v>35</v>
      </c>
      <c r="D2403" t="s">
        <v>33</v>
      </c>
      <c r="E2403">
        <f>VLOOKUP(D2403,Tabelle1!$A$2:$B$9,2,0)</f>
        <v>1</v>
      </c>
      <c r="F2403" t="s">
        <v>55</v>
      </c>
      <c r="G2403" t="s">
        <v>62</v>
      </c>
      <c r="H2403" t="str">
        <f>IF(AND(VLOOKUP(D2403,Tabelle1!$A$2:$C$9,3,0)="Uninf", G2403="yes"),"Uninf-AB",VLOOKUP(D2403,Tabelle1!$A$2:$C$9,3,0))</f>
        <v>Uninf-AB</v>
      </c>
      <c r="I2403" t="str">
        <f t="shared" si="148"/>
        <v>Uninf-AB_Po_1_-</v>
      </c>
      <c r="J2403">
        <v>4</v>
      </c>
      <c r="K2403">
        <v>9</v>
      </c>
      <c r="L2403">
        <v>5</v>
      </c>
      <c r="M2403" t="str">
        <f t="shared" si="149"/>
        <v>re17-5</v>
      </c>
      <c r="N2403">
        <v>11</v>
      </c>
      <c r="O2403">
        <v>0</v>
      </c>
      <c r="P2403">
        <v>57</v>
      </c>
      <c r="Q2403">
        <v>22.4</v>
      </c>
      <c r="R2403" t="s">
        <v>14</v>
      </c>
      <c r="S2403">
        <v>24</v>
      </c>
      <c r="T2403" s="4" t="s">
        <v>42</v>
      </c>
      <c r="U2403" t="s">
        <v>18</v>
      </c>
      <c r="V2403">
        <v>20.471202647605701</v>
      </c>
      <c r="W2403">
        <f t="shared" si="150"/>
        <v>20</v>
      </c>
      <c r="X2403" t="s">
        <v>59</v>
      </c>
      <c r="Y2403" t="str">
        <f t="shared" si="151"/>
        <v>Po</v>
      </c>
    </row>
    <row r="2404" spans="1:25" x14ac:dyDescent="0.3">
      <c r="A2404">
        <v>860</v>
      </c>
      <c r="B2404">
        <v>428</v>
      </c>
      <c r="C2404" t="s">
        <v>35</v>
      </c>
      <c r="D2404" t="s">
        <v>33</v>
      </c>
      <c r="E2404">
        <f>VLOOKUP(D2404,Tabelle1!$A$2:$B$9,2,0)</f>
        <v>1</v>
      </c>
      <c r="F2404" t="s">
        <v>55</v>
      </c>
      <c r="G2404" t="s">
        <v>62</v>
      </c>
      <c r="H2404" t="str">
        <f>IF(AND(VLOOKUP(D2404,Tabelle1!$A$2:$C$9,3,0)="Uninf", G2404="yes"),"Uninf-AB",VLOOKUP(D2404,Tabelle1!$A$2:$C$9,3,0))</f>
        <v>Uninf-AB</v>
      </c>
      <c r="I2404" t="str">
        <f t="shared" si="148"/>
        <v>Uninf-AB_Po_1_-</v>
      </c>
      <c r="J2404">
        <v>4</v>
      </c>
      <c r="K2404">
        <v>9</v>
      </c>
      <c r="L2404">
        <v>5</v>
      </c>
      <c r="M2404" t="str">
        <f t="shared" si="149"/>
        <v>re17-5</v>
      </c>
      <c r="N2404">
        <v>11</v>
      </c>
      <c r="O2404">
        <v>0</v>
      </c>
      <c r="P2404">
        <v>57</v>
      </c>
      <c r="Q2404">
        <v>22.4</v>
      </c>
      <c r="R2404" t="s">
        <v>14</v>
      </c>
      <c r="S2404">
        <v>24</v>
      </c>
      <c r="T2404" s="4" t="s">
        <v>42</v>
      </c>
      <c r="U2404" t="s">
        <v>18</v>
      </c>
      <c r="V2404">
        <v>21.0524091762056</v>
      </c>
      <c r="W2404">
        <f t="shared" si="150"/>
        <v>21</v>
      </c>
      <c r="X2404" t="s">
        <v>59</v>
      </c>
      <c r="Y2404" t="str">
        <f t="shared" si="151"/>
        <v>Po</v>
      </c>
    </row>
    <row r="2405" spans="1:25" x14ac:dyDescent="0.3">
      <c r="A2405">
        <v>922</v>
      </c>
      <c r="B2405">
        <v>462</v>
      </c>
      <c r="C2405" t="s">
        <v>35</v>
      </c>
      <c r="D2405" t="s">
        <v>33</v>
      </c>
      <c r="E2405">
        <f>VLOOKUP(D2405,Tabelle1!$A$2:$B$9,2,0)</f>
        <v>1</v>
      </c>
      <c r="F2405" t="s">
        <v>55</v>
      </c>
      <c r="G2405" t="s">
        <v>62</v>
      </c>
      <c r="H2405" t="str">
        <f>IF(AND(VLOOKUP(D2405,Tabelle1!$A$2:$C$9,3,0)="Uninf", G2405="yes"),"Uninf-AB",VLOOKUP(D2405,Tabelle1!$A$2:$C$9,3,0))</f>
        <v>Uninf-AB</v>
      </c>
      <c r="I2405" t="str">
        <f t="shared" si="148"/>
        <v>Uninf-AB_Po_1_-</v>
      </c>
      <c r="J2405">
        <v>4</v>
      </c>
      <c r="K2405">
        <v>9</v>
      </c>
      <c r="L2405">
        <v>5</v>
      </c>
      <c r="M2405" t="str">
        <f t="shared" si="149"/>
        <v>re17-5</v>
      </c>
      <c r="N2405">
        <v>11</v>
      </c>
      <c r="O2405">
        <v>0</v>
      </c>
      <c r="P2405">
        <v>57</v>
      </c>
      <c r="Q2405">
        <v>22.4</v>
      </c>
      <c r="R2405" t="s">
        <v>14</v>
      </c>
      <c r="S2405">
        <v>24</v>
      </c>
      <c r="T2405" s="4" t="s">
        <v>42</v>
      </c>
      <c r="U2405" t="s">
        <v>18</v>
      </c>
      <c r="V2405">
        <v>21.321926278169101</v>
      </c>
      <c r="W2405">
        <f t="shared" si="150"/>
        <v>21</v>
      </c>
      <c r="X2405" t="s">
        <v>59</v>
      </c>
      <c r="Y2405" t="str">
        <f t="shared" si="151"/>
        <v>Po</v>
      </c>
    </row>
    <row r="2406" spans="1:25" x14ac:dyDescent="0.3">
      <c r="A2406">
        <v>1206</v>
      </c>
      <c r="B2406">
        <v>460</v>
      </c>
      <c r="C2406" t="s">
        <v>35</v>
      </c>
      <c r="D2406" t="s">
        <v>33</v>
      </c>
      <c r="E2406">
        <f>VLOOKUP(D2406,Tabelle1!$A$2:$B$9,2,0)</f>
        <v>1</v>
      </c>
      <c r="F2406" t="s">
        <v>55</v>
      </c>
      <c r="G2406" t="s">
        <v>62</v>
      </c>
      <c r="H2406" t="str">
        <f>IF(AND(VLOOKUP(D2406,Tabelle1!$A$2:$C$9,3,0)="Uninf", G2406="yes"),"Uninf-AB",VLOOKUP(D2406,Tabelle1!$A$2:$C$9,3,0))</f>
        <v>Uninf-AB</v>
      </c>
      <c r="I2406" t="str">
        <f t="shared" si="148"/>
        <v>Uninf-AB_Po_1_-</v>
      </c>
      <c r="J2406">
        <v>4</v>
      </c>
      <c r="K2406">
        <v>9</v>
      </c>
      <c r="L2406">
        <v>5</v>
      </c>
      <c r="M2406" t="str">
        <f t="shared" si="149"/>
        <v>re17-5</v>
      </c>
      <c r="N2406">
        <v>11</v>
      </c>
      <c r="O2406">
        <v>0</v>
      </c>
      <c r="P2406">
        <v>57</v>
      </c>
      <c r="Q2406">
        <v>22.4</v>
      </c>
      <c r="R2406" t="s">
        <v>14</v>
      </c>
      <c r="S2406">
        <v>24</v>
      </c>
      <c r="T2406" s="4" t="s">
        <v>42</v>
      </c>
      <c r="U2406" t="s">
        <v>18</v>
      </c>
      <c r="V2406">
        <v>22.604894317542001</v>
      </c>
      <c r="W2406">
        <f t="shared" si="150"/>
        <v>23</v>
      </c>
      <c r="X2406" t="s">
        <v>59</v>
      </c>
      <c r="Y2406" t="str">
        <f t="shared" si="151"/>
        <v>Po</v>
      </c>
    </row>
    <row r="2407" spans="1:25" x14ac:dyDescent="0.3">
      <c r="A2407">
        <v>1188</v>
      </c>
      <c r="B2407">
        <v>458</v>
      </c>
      <c r="C2407" t="s">
        <v>35</v>
      </c>
      <c r="D2407" t="s">
        <v>33</v>
      </c>
      <c r="E2407">
        <f>VLOOKUP(D2407,Tabelle1!$A$2:$B$9,2,0)</f>
        <v>1</v>
      </c>
      <c r="F2407" t="s">
        <v>55</v>
      </c>
      <c r="G2407" t="s">
        <v>62</v>
      </c>
      <c r="H2407" t="str">
        <f>IF(AND(VLOOKUP(D2407,Tabelle1!$A$2:$C$9,3,0)="Uninf", G2407="yes"),"Uninf-AB",VLOOKUP(D2407,Tabelle1!$A$2:$C$9,3,0))</f>
        <v>Uninf-AB</v>
      </c>
      <c r="I2407" t="str">
        <f t="shared" si="148"/>
        <v>Uninf-AB_Po_1_-</v>
      </c>
      <c r="J2407">
        <v>4</v>
      </c>
      <c r="K2407">
        <v>9</v>
      </c>
      <c r="L2407">
        <v>5</v>
      </c>
      <c r="M2407" t="str">
        <f t="shared" si="149"/>
        <v>re17-5</v>
      </c>
      <c r="N2407">
        <v>11</v>
      </c>
      <c r="O2407">
        <v>0</v>
      </c>
      <c r="P2407">
        <v>57</v>
      </c>
      <c r="Q2407">
        <v>22.4</v>
      </c>
      <c r="R2407" t="s">
        <v>14</v>
      </c>
      <c r="S2407">
        <v>24</v>
      </c>
      <c r="T2407" s="4" t="s">
        <v>42</v>
      </c>
      <c r="U2407" t="s">
        <v>18</v>
      </c>
      <c r="V2407">
        <v>22.524232074924502</v>
      </c>
      <c r="W2407">
        <f t="shared" si="150"/>
        <v>23</v>
      </c>
      <c r="X2407" t="s">
        <v>59</v>
      </c>
      <c r="Y2407" t="str">
        <f t="shared" si="151"/>
        <v>Po</v>
      </c>
    </row>
    <row r="2408" spans="1:25" x14ac:dyDescent="0.3">
      <c r="A2408">
        <v>1186</v>
      </c>
      <c r="B2408">
        <v>448</v>
      </c>
      <c r="C2408" t="s">
        <v>35</v>
      </c>
      <c r="D2408" t="s">
        <v>33</v>
      </c>
      <c r="E2408">
        <f>VLOOKUP(D2408,Tabelle1!$A$2:$B$9,2,0)</f>
        <v>1</v>
      </c>
      <c r="F2408" t="s">
        <v>55</v>
      </c>
      <c r="G2408" t="s">
        <v>62</v>
      </c>
      <c r="H2408" t="str">
        <f>IF(AND(VLOOKUP(D2408,Tabelle1!$A$2:$C$9,3,0)="Uninf", G2408="yes"),"Uninf-AB",VLOOKUP(D2408,Tabelle1!$A$2:$C$9,3,0))</f>
        <v>Uninf-AB</v>
      </c>
      <c r="I2408" t="str">
        <f t="shared" si="148"/>
        <v>Uninf-AB_Po_1_-</v>
      </c>
      <c r="J2408">
        <v>4</v>
      </c>
      <c r="K2408">
        <v>9</v>
      </c>
      <c r="L2408">
        <v>5</v>
      </c>
      <c r="M2408" t="str">
        <f t="shared" si="149"/>
        <v>re17-5</v>
      </c>
      <c r="N2408">
        <v>11</v>
      </c>
      <c r="O2408">
        <v>0</v>
      </c>
      <c r="P2408">
        <v>57</v>
      </c>
      <c r="Q2408">
        <v>22.4</v>
      </c>
      <c r="R2408" t="s">
        <v>14</v>
      </c>
      <c r="S2408">
        <v>24</v>
      </c>
      <c r="T2408" s="4" t="s">
        <v>42</v>
      </c>
      <c r="U2408" t="s">
        <v>18</v>
      </c>
      <c r="V2408">
        <v>22.5182700830788</v>
      </c>
      <c r="W2408">
        <f t="shared" si="150"/>
        <v>23</v>
      </c>
      <c r="X2408" t="s">
        <v>59</v>
      </c>
      <c r="Y2408" t="str">
        <f t="shared" si="151"/>
        <v>Po</v>
      </c>
    </row>
    <row r="2409" spans="1:25" x14ac:dyDescent="0.3">
      <c r="A2409">
        <v>1176</v>
      </c>
      <c r="B2409">
        <v>442</v>
      </c>
      <c r="C2409" t="s">
        <v>35</v>
      </c>
      <c r="D2409" t="s">
        <v>33</v>
      </c>
      <c r="E2409">
        <f>VLOOKUP(D2409,Tabelle1!$A$2:$B$9,2,0)</f>
        <v>1</v>
      </c>
      <c r="F2409" t="s">
        <v>55</v>
      </c>
      <c r="G2409" t="s">
        <v>62</v>
      </c>
      <c r="H2409" t="str">
        <f>IF(AND(VLOOKUP(D2409,Tabelle1!$A$2:$C$9,3,0)="Uninf", G2409="yes"),"Uninf-AB",VLOOKUP(D2409,Tabelle1!$A$2:$C$9,3,0))</f>
        <v>Uninf-AB</v>
      </c>
      <c r="I2409" t="str">
        <f t="shared" si="148"/>
        <v>Uninf-AB_Po_1_-</v>
      </c>
      <c r="J2409">
        <v>4</v>
      </c>
      <c r="K2409">
        <v>9</v>
      </c>
      <c r="L2409">
        <v>5</v>
      </c>
      <c r="M2409" t="str">
        <f t="shared" si="149"/>
        <v>re17-5</v>
      </c>
      <c r="N2409">
        <v>11</v>
      </c>
      <c r="O2409">
        <v>0</v>
      </c>
      <c r="P2409">
        <v>57</v>
      </c>
      <c r="Q2409">
        <v>22.4</v>
      </c>
      <c r="R2409" t="s">
        <v>14</v>
      </c>
      <c r="S2409">
        <v>24</v>
      </c>
      <c r="T2409" s="4" t="s">
        <v>42</v>
      </c>
      <c r="U2409" t="s">
        <v>18</v>
      </c>
      <c r="V2409">
        <v>22.474957965847199</v>
      </c>
      <c r="W2409">
        <f t="shared" si="150"/>
        <v>22</v>
      </c>
      <c r="X2409" t="s">
        <v>59</v>
      </c>
      <c r="Y2409" t="str">
        <f t="shared" si="151"/>
        <v>Po</v>
      </c>
    </row>
    <row r="2410" spans="1:25" x14ac:dyDescent="0.3">
      <c r="A2410">
        <v>1180</v>
      </c>
      <c r="B2410">
        <v>426</v>
      </c>
      <c r="C2410" t="s">
        <v>35</v>
      </c>
      <c r="D2410" t="s">
        <v>33</v>
      </c>
      <c r="E2410">
        <f>VLOOKUP(D2410,Tabelle1!$A$2:$B$9,2,0)</f>
        <v>1</v>
      </c>
      <c r="F2410" t="s">
        <v>55</v>
      </c>
      <c r="G2410" t="s">
        <v>62</v>
      </c>
      <c r="H2410" t="str">
        <f>IF(AND(VLOOKUP(D2410,Tabelle1!$A$2:$C$9,3,0)="Uninf", G2410="yes"),"Uninf-AB",VLOOKUP(D2410,Tabelle1!$A$2:$C$9,3,0))</f>
        <v>Uninf-AB</v>
      </c>
      <c r="I2410" t="str">
        <f t="shared" si="148"/>
        <v>Uninf-AB_Po_1_-</v>
      </c>
      <c r="J2410">
        <v>4</v>
      </c>
      <c r="K2410">
        <v>9</v>
      </c>
      <c r="L2410">
        <v>5</v>
      </c>
      <c r="M2410" t="str">
        <f t="shared" si="149"/>
        <v>re17-5</v>
      </c>
      <c r="N2410">
        <v>11</v>
      </c>
      <c r="O2410">
        <v>0</v>
      </c>
      <c r="P2410">
        <v>57</v>
      </c>
      <c r="Q2410">
        <v>22.4</v>
      </c>
      <c r="R2410" t="s">
        <v>14</v>
      </c>
      <c r="S2410">
        <v>24</v>
      </c>
      <c r="T2410" s="4" t="s">
        <v>42</v>
      </c>
      <c r="U2410" t="s">
        <v>18</v>
      </c>
      <c r="V2410">
        <v>22.497929169723101</v>
      </c>
      <c r="W2410">
        <f t="shared" si="150"/>
        <v>22</v>
      </c>
      <c r="X2410" t="s">
        <v>59</v>
      </c>
      <c r="Y2410" t="str">
        <f t="shared" si="151"/>
        <v>Po</v>
      </c>
    </row>
    <row r="2411" spans="1:25" x14ac:dyDescent="0.3">
      <c r="A2411">
        <v>1204</v>
      </c>
      <c r="B2411">
        <v>442</v>
      </c>
      <c r="C2411" t="s">
        <v>35</v>
      </c>
      <c r="D2411" t="s">
        <v>33</v>
      </c>
      <c r="E2411">
        <f>VLOOKUP(D2411,Tabelle1!$A$2:$B$9,2,0)</f>
        <v>1</v>
      </c>
      <c r="F2411" t="s">
        <v>55</v>
      </c>
      <c r="G2411" t="s">
        <v>62</v>
      </c>
      <c r="H2411" t="str">
        <f>IF(AND(VLOOKUP(D2411,Tabelle1!$A$2:$C$9,3,0)="Uninf", G2411="yes"),"Uninf-AB",VLOOKUP(D2411,Tabelle1!$A$2:$C$9,3,0))</f>
        <v>Uninf-AB</v>
      </c>
      <c r="I2411" t="str">
        <f t="shared" si="148"/>
        <v>Uninf-AB_Po_1_-</v>
      </c>
      <c r="J2411">
        <v>4</v>
      </c>
      <c r="K2411">
        <v>9</v>
      </c>
      <c r="L2411">
        <v>5</v>
      </c>
      <c r="M2411" t="str">
        <f t="shared" si="149"/>
        <v>re17-5</v>
      </c>
      <c r="N2411">
        <v>11</v>
      </c>
      <c r="O2411">
        <v>0</v>
      </c>
      <c r="P2411">
        <v>57</v>
      </c>
      <c r="Q2411">
        <v>22.4</v>
      </c>
      <c r="R2411" t="s">
        <v>14</v>
      </c>
      <c r="S2411">
        <v>24</v>
      </c>
      <c r="T2411" s="4" t="s">
        <v>42</v>
      </c>
      <c r="U2411" t="s">
        <v>18</v>
      </c>
      <c r="V2411">
        <v>22.6013872635152</v>
      </c>
      <c r="W2411">
        <f t="shared" si="150"/>
        <v>23</v>
      </c>
      <c r="X2411" t="s">
        <v>59</v>
      </c>
      <c r="Y2411" t="str">
        <f t="shared" si="151"/>
        <v>Po</v>
      </c>
    </row>
    <row r="2412" spans="1:25" x14ac:dyDescent="0.3">
      <c r="A2412">
        <v>1224</v>
      </c>
      <c r="B2412">
        <v>456</v>
      </c>
      <c r="C2412" t="s">
        <v>35</v>
      </c>
      <c r="D2412" t="s">
        <v>33</v>
      </c>
      <c r="E2412">
        <f>VLOOKUP(D2412,Tabelle1!$A$2:$B$9,2,0)</f>
        <v>1</v>
      </c>
      <c r="F2412" t="s">
        <v>55</v>
      </c>
      <c r="G2412" t="s">
        <v>62</v>
      </c>
      <c r="H2412" t="str">
        <f>IF(AND(VLOOKUP(D2412,Tabelle1!$A$2:$C$9,3,0)="Uninf", G2412="yes"),"Uninf-AB",VLOOKUP(D2412,Tabelle1!$A$2:$C$9,3,0))</f>
        <v>Uninf-AB</v>
      </c>
      <c r="I2412" t="str">
        <f t="shared" si="148"/>
        <v>Uninf-AB_Po_1_-</v>
      </c>
      <c r="J2412">
        <v>4</v>
      </c>
      <c r="K2412">
        <v>9</v>
      </c>
      <c r="L2412">
        <v>5</v>
      </c>
      <c r="M2412" t="str">
        <f t="shared" si="149"/>
        <v>re17-5</v>
      </c>
      <c r="N2412">
        <v>11</v>
      </c>
      <c r="O2412">
        <v>0</v>
      </c>
      <c r="P2412">
        <v>57</v>
      </c>
      <c r="Q2412">
        <v>22.4</v>
      </c>
      <c r="R2412" t="s">
        <v>14</v>
      </c>
      <c r="S2412">
        <v>24</v>
      </c>
      <c r="T2412" s="4" t="s">
        <v>42</v>
      </c>
      <c r="U2412" t="s">
        <v>18</v>
      </c>
      <c r="V2412">
        <v>22.687397763523698</v>
      </c>
      <c r="W2412">
        <f t="shared" si="150"/>
        <v>23</v>
      </c>
      <c r="X2412" t="s">
        <v>59</v>
      </c>
      <c r="Y2412" t="str">
        <f t="shared" si="151"/>
        <v>Po</v>
      </c>
    </row>
    <row r="2413" spans="1:25" x14ac:dyDescent="0.3">
      <c r="A2413">
        <v>1302</v>
      </c>
      <c r="B2413">
        <v>396</v>
      </c>
      <c r="C2413" t="s">
        <v>35</v>
      </c>
      <c r="D2413" t="s">
        <v>33</v>
      </c>
      <c r="E2413">
        <f>VLOOKUP(D2413,Tabelle1!$A$2:$B$9,2,0)</f>
        <v>1</v>
      </c>
      <c r="F2413" t="s">
        <v>55</v>
      </c>
      <c r="G2413" t="s">
        <v>62</v>
      </c>
      <c r="H2413" t="str">
        <f>IF(AND(VLOOKUP(D2413,Tabelle1!$A$2:$C$9,3,0)="Uninf", G2413="yes"),"Uninf-AB",VLOOKUP(D2413,Tabelle1!$A$2:$C$9,3,0))</f>
        <v>Uninf-AB</v>
      </c>
      <c r="I2413" t="str">
        <f t="shared" si="148"/>
        <v>Uninf-AB_Po_1_-</v>
      </c>
      <c r="J2413">
        <v>4</v>
      </c>
      <c r="K2413">
        <v>9</v>
      </c>
      <c r="L2413">
        <v>5</v>
      </c>
      <c r="M2413" t="str">
        <f t="shared" si="149"/>
        <v>re17-5</v>
      </c>
      <c r="N2413">
        <v>11</v>
      </c>
      <c r="O2413">
        <v>0</v>
      </c>
      <c r="P2413">
        <v>57</v>
      </c>
      <c r="Q2413">
        <v>22.4</v>
      </c>
      <c r="R2413" t="s">
        <v>14</v>
      </c>
      <c r="S2413">
        <v>24</v>
      </c>
      <c r="T2413" s="4" t="s">
        <v>42</v>
      </c>
      <c r="U2413" t="s">
        <v>18</v>
      </c>
      <c r="V2413">
        <v>23.0580056978112</v>
      </c>
      <c r="W2413">
        <f t="shared" si="150"/>
        <v>23</v>
      </c>
      <c r="X2413" t="s">
        <v>59</v>
      </c>
      <c r="Y2413" t="str">
        <f t="shared" si="151"/>
        <v>Po</v>
      </c>
    </row>
    <row r="2414" spans="1:25" x14ac:dyDescent="0.3">
      <c r="A2414">
        <v>1584</v>
      </c>
      <c r="B2414">
        <v>384</v>
      </c>
      <c r="C2414" t="s">
        <v>35</v>
      </c>
      <c r="D2414" t="s">
        <v>33</v>
      </c>
      <c r="E2414">
        <f>VLOOKUP(D2414,Tabelle1!$A$2:$B$9,2,0)</f>
        <v>1</v>
      </c>
      <c r="F2414" t="s">
        <v>55</v>
      </c>
      <c r="G2414" t="s">
        <v>62</v>
      </c>
      <c r="H2414" t="str">
        <f>IF(AND(VLOOKUP(D2414,Tabelle1!$A$2:$C$9,3,0)="Uninf", G2414="yes"),"Uninf-AB",VLOOKUP(D2414,Tabelle1!$A$2:$C$9,3,0))</f>
        <v>Uninf-AB</v>
      </c>
      <c r="I2414" t="str">
        <f t="shared" si="148"/>
        <v>Uninf-AB_Po_1_-</v>
      </c>
      <c r="J2414">
        <v>4</v>
      </c>
      <c r="K2414">
        <v>9</v>
      </c>
      <c r="L2414">
        <v>5</v>
      </c>
      <c r="M2414" t="str">
        <f t="shared" si="149"/>
        <v>re17-5</v>
      </c>
      <c r="N2414">
        <v>11</v>
      </c>
      <c r="O2414">
        <v>0</v>
      </c>
      <c r="P2414">
        <v>57</v>
      </c>
      <c r="Q2414">
        <v>22.4</v>
      </c>
      <c r="R2414" t="s">
        <v>14</v>
      </c>
      <c r="S2414">
        <v>24</v>
      </c>
      <c r="T2414" s="4" t="s">
        <v>42</v>
      </c>
      <c r="U2414" t="s">
        <v>18</v>
      </c>
      <c r="V2414">
        <v>24.335011745338502</v>
      </c>
      <c r="W2414">
        <f t="shared" si="150"/>
        <v>24</v>
      </c>
      <c r="X2414" t="s">
        <v>59</v>
      </c>
      <c r="Y2414" t="str">
        <f t="shared" si="151"/>
        <v>Po</v>
      </c>
    </row>
    <row r="2415" spans="1:25" x14ac:dyDescent="0.3">
      <c r="A2415">
        <v>1652</v>
      </c>
      <c r="B2415">
        <v>382</v>
      </c>
      <c r="C2415" t="s">
        <v>35</v>
      </c>
      <c r="D2415" t="s">
        <v>33</v>
      </c>
      <c r="E2415">
        <f>VLOOKUP(D2415,Tabelle1!$A$2:$B$9,2,0)</f>
        <v>1</v>
      </c>
      <c r="F2415" t="s">
        <v>55</v>
      </c>
      <c r="G2415" t="s">
        <v>62</v>
      </c>
      <c r="H2415" t="str">
        <f>IF(AND(VLOOKUP(D2415,Tabelle1!$A$2:$C$9,3,0)="Uninf", G2415="yes"),"Uninf-AB",VLOOKUP(D2415,Tabelle1!$A$2:$C$9,3,0))</f>
        <v>Uninf-AB</v>
      </c>
      <c r="I2415" t="str">
        <f t="shared" si="148"/>
        <v>Uninf-AB_Po_1_-</v>
      </c>
      <c r="J2415">
        <v>4</v>
      </c>
      <c r="K2415">
        <v>9</v>
      </c>
      <c r="L2415">
        <v>5</v>
      </c>
      <c r="M2415" t="str">
        <f t="shared" si="149"/>
        <v>re17-5</v>
      </c>
      <c r="N2415">
        <v>11</v>
      </c>
      <c r="O2415">
        <v>0</v>
      </c>
      <c r="P2415">
        <v>57</v>
      </c>
      <c r="Q2415">
        <v>22.4</v>
      </c>
      <c r="R2415" t="s">
        <v>14</v>
      </c>
      <c r="S2415">
        <v>24</v>
      </c>
      <c r="T2415" s="4" t="s">
        <v>42</v>
      </c>
      <c r="U2415" t="s">
        <v>18</v>
      </c>
      <c r="V2415">
        <v>24.642668059843999</v>
      </c>
      <c r="W2415">
        <f t="shared" si="150"/>
        <v>25</v>
      </c>
      <c r="X2415" t="s">
        <v>59</v>
      </c>
      <c r="Y2415" t="str">
        <f t="shared" si="151"/>
        <v>Po</v>
      </c>
    </row>
    <row r="2416" spans="1:25" x14ac:dyDescent="0.3">
      <c r="A2416">
        <v>1670</v>
      </c>
      <c r="B2416">
        <v>376</v>
      </c>
      <c r="C2416" t="s">
        <v>35</v>
      </c>
      <c r="D2416" t="s">
        <v>33</v>
      </c>
      <c r="E2416">
        <f>VLOOKUP(D2416,Tabelle1!$A$2:$B$9,2,0)</f>
        <v>1</v>
      </c>
      <c r="F2416" t="s">
        <v>55</v>
      </c>
      <c r="G2416" t="s">
        <v>62</v>
      </c>
      <c r="H2416" t="str">
        <f>IF(AND(VLOOKUP(D2416,Tabelle1!$A$2:$C$9,3,0)="Uninf", G2416="yes"),"Uninf-AB",VLOOKUP(D2416,Tabelle1!$A$2:$C$9,3,0))</f>
        <v>Uninf-AB</v>
      </c>
      <c r="I2416" t="str">
        <f t="shared" si="148"/>
        <v>Uninf-AB_Po_1_-</v>
      </c>
      <c r="J2416">
        <v>4</v>
      </c>
      <c r="K2416">
        <v>9</v>
      </c>
      <c r="L2416">
        <v>5</v>
      </c>
      <c r="M2416" t="str">
        <f t="shared" si="149"/>
        <v>re17-5</v>
      </c>
      <c r="N2416">
        <v>11</v>
      </c>
      <c r="O2416">
        <v>0</v>
      </c>
      <c r="P2416">
        <v>57</v>
      </c>
      <c r="Q2416">
        <v>22.4</v>
      </c>
      <c r="R2416" t="s">
        <v>14</v>
      </c>
      <c r="S2416">
        <v>24</v>
      </c>
      <c r="T2416" s="4" t="s">
        <v>42</v>
      </c>
      <c r="U2416" t="s">
        <v>18</v>
      </c>
      <c r="V2416">
        <v>24.725785240280398</v>
      </c>
      <c r="W2416">
        <f t="shared" si="150"/>
        <v>25</v>
      </c>
      <c r="X2416" t="s">
        <v>59</v>
      </c>
      <c r="Y2416" t="str">
        <f t="shared" si="151"/>
        <v>Po</v>
      </c>
    </row>
    <row r="2417" spans="1:25" x14ac:dyDescent="0.3">
      <c r="A2417">
        <v>2012</v>
      </c>
      <c r="B2417">
        <v>364</v>
      </c>
      <c r="C2417" t="s">
        <v>35</v>
      </c>
      <c r="D2417" t="s">
        <v>33</v>
      </c>
      <c r="E2417">
        <f>VLOOKUP(D2417,Tabelle1!$A$2:$B$9,2,0)</f>
        <v>1</v>
      </c>
      <c r="F2417" t="s">
        <v>55</v>
      </c>
      <c r="G2417" t="s">
        <v>62</v>
      </c>
      <c r="H2417" t="str">
        <f>IF(AND(VLOOKUP(D2417,Tabelle1!$A$2:$C$9,3,0)="Uninf", G2417="yes"),"Uninf-AB",VLOOKUP(D2417,Tabelle1!$A$2:$C$9,3,0))</f>
        <v>Uninf-AB</v>
      </c>
      <c r="I2417" t="str">
        <f t="shared" si="148"/>
        <v>Uninf-AB_Po_1_-</v>
      </c>
      <c r="J2417">
        <v>4</v>
      </c>
      <c r="K2417">
        <v>9</v>
      </c>
      <c r="L2417">
        <v>5</v>
      </c>
      <c r="M2417" t="str">
        <f t="shared" si="149"/>
        <v>re17-5</v>
      </c>
      <c r="N2417">
        <v>11</v>
      </c>
      <c r="O2417">
        <v>0</v>
      </c>
      <c r="P2417">
        <v>57</v>
      </c>
      <c r="Q2417">
        <v>22.4</v>
      </c>
      <c r="R2417" t="s">
        <v>14</v>
      </c>
      <c r="S2417">
        <v>24</v>
      </c>
      <c r="T2417" s="4" t="s">
        <v>42</v>
      </c>
      <c r="U2417" t="s">
        <v>18</v>
      </c>
      <c r="V2417">
        <v>26.273711211381901</v>
      </c>
      <c r="W2417">
        <f t="shared" si="150"/>
        <v>26</v>
      </c>
      <c r="X2417" t="s">
        <v>59</v>
      </c>
      <c r="Y2417" t="str">
        <f t="shared" si="151"/>
        <v>Po</v>
      </c>
    </row>
    <row r="2418" spans="1:25" x14ac:dyDescent="0.3">
      <c r="A2418">
        <v>2028</v>
      </c>
      <c r="B2418">
        <v>366</v>
      </c>
      <c r="C2418" t="s">
        <v>35</v>
      </c>
      <c r="D2418" t="s">
        <v>33</v>
      </c>
      <c r="E2418">
        <f>VLOOKUP(D2418,Tabelle1!$A$2:$B$9,2,0)</f>
        <v>1</v>
      </c>
      <c r="F2418" t="s">
        <v>55</v>
      </c>
      <c r="G2418" t="s">
        <v>62</v>
      </c>
      <c r="H2418" t="str">
        <f>IF(AND(VLOOKUP(D2418,Tabelle1!$A$2:$C$9,3,0)="Uninf", G2418="yes"),"Uninf-AB",VLOOKUP(D2418,Tabelle1!$A$2:$C$9,3,0))</f>
        <v>Uninf-AB</v>
      </c>
      <c r="I2418" t="str">
        <f t="shared" si="148"/>
        <v>Uninf-AB_Po_1_-</v>
      </c>
      <c r="J2418">
        <v>4</v>
      </c>
      <c r="K2418">
        <v>9</v>
      </c>
      <c r="L2418">
        <v>5</v>
      </c>
      <c r="M2418" t="str">
        <f t="shared" si="149"/>
        <v>re17-5</v>
      </c>
      <c r="N2418">
        <v>11</v>
      </c>
      <c r="O2418">
        <v>0</v>
      </c>
      <c r="P2418">
        <v>57</v>
      </c>
      <c r="Q2418">
        <v>22.4</v>
      </c>
      <c r="R2418" t="s">
        <v>14</v>
      </c>
      <c r="S2418">
        <v>24</v>
      </c>
      <c r="T2418" s="4" t="s">
        <v>42</v>
      </c>
      <c r="U2418" t="s">
        <v>18</v>
      </c>
      <c r="V2418">
        <v>26.345342789880402</v>
      </c>
      <c r="W2418">
        <f t="shared" si="150"/>
        <v>26</v>
      </c>
      <c r="X2418" t="s">
        <v>59</v>
      </c>
      <c r="Y2418" t="str">
        <f t="shared" si="151"/>
        <v>Po</v>
      </c>
    </row>
    <row r="2419" spans="1:25" x14ac:dyDescent="0.3">
      <c r="A2419">
        <v>2026</v>
      </c>
      <c r="B2419">
        <v>388</v>
      </c>
      <c r="C2419" t="s">
        <v>35</v>
      </c>
      <c r="D2419" t="s">
        <v>33</v>
      </c>
      <c r="E2419">
        <f>VLOOKUP(D2419,Tabelle1!$A$2:$B$9,2,0)</f>
        <v>1</v>
      </c>
      <c r="F2419" t="s">
        <v>55</v>
      </c>
      <c r="G2419" t="s">
        <v>62</v>
      </c>
      <c r="H2419" t="str">
        <f>IF(AND(VLOOKUP(D2419,Tabelle1!$A$2:$C$9,3,0)="Uninf", G2419="yes"),"Uninf-AB",VLOOKUP(D2419,Tabelle1!$A$2:$C$9,3,0))</f>
        <v>Uninf-AB</v>
      </c>
      <c r="I2419" t="str">
        <f t="shared" si="148"/>
        <v>Uninf-AB_Po_1_-</v>
      </c>
      <c r="J2419">
        <v>4</v>
      </c>
      <c r="K2419">
        <v>9</v>
      </c>
      <c r="L2419">
        <v>5</v>
      </c>
      <c r="M2419" t="str">
        <f t="shared" si="149"/>
        <v>re17-5</v>
      </c>
      <c r="N2419">
        <v>11</v>
      </c>
      <c r="O2419">
        <v>0</v>
      </c>
      <c r="P2419">
        <v>57</v>
      </c>
      <c r="Q2419">
        <v>22.4</v>
      </c>
      <c r="R2419" t="s">
        <v>14</v>
      </c>
      <c r="S2419">
        <v>24</v>
      </c>
      <c r="T2419" s="4" t="s">
        <v>42</v>
      </c>
      <c r="U2419" t="s">
        <v>18</v>
      </c>
      <c r="V2419">
        <v>26.329561046759501</v>
      </c>
      <c r="W2419">
        <f t="shared" si="150"/>
        <v>26</v>
      </c>
      <c r="X2419" t="s">
        <v>59</v>
      </c>
      <c r="Y2419" t="str">
        <f t="shared" si="151"/>
        <v>Po</v>
      </c>
    </row>
    <row r="2420" spans="1:25" x14ac:dyDescent="0.3">
      <c r="A2420">
        <v>2046</v>
      </c>
      <c r="B2420">
        <v>358</v>
      </c>
      <c r="C2420" t="s">
        <v>35</v>
      </c>
      <c r="D2420" t="s">
        <v>33</v>
      </c>
      <c r="E2420">
        <f>VLOOKUP(D2420,Tabelle1!$A$2:$B$9,2,0)</f>
        <v>1</v>
      </c>
      <c r="F2420" t="s">
        <v>55</v>
      </c>
      <c r="G2420" t="s">
        <v>62</v>
      </c>
      <c r="H2420" t="str">
        <f>IF(AND(VLOOKUP(D2420,Tabelle1!$A$2:$C$9,3,0)="Uninf", G2420="yes"),"Uninf-AB",VLOOKUP(D2420,Tabelle1!$A$2:$C$9,3,0))</f>
        <v>Uninf-AB</v>
      </c>
      <c r="I2420" t="str">
        <f t="shared" si="148"/>
        <v>Uninf-AB_Po_1_-</v>
      </c>
      <c r="J2420">
        <v>4</v>
      </c>
      <c r="K2420">
        <v>9</v>
      </c>
      <c r="L2420">
        <v>5</v>
      </c>
      <c r="M2420" t="str">
        <f t="shared" si="149"/>
        <v>re17-5</v>
      </c>
      <c r="N2420">
        <v>11</v>
      </c>
      <c r="O2420">
        <v>0</v>
      </c>
      <c r="P2420">
        <v>57</v>
      </c>
      <c r="Q2420">
        <v>22.4</v>
      </c>
      <c r="R2420" t="s">
        <v>14</v>
      </c>
      <c r="S2420">
        <v>24</v>
      </c>
      <c r="T2420" s="4" t="s">
        <v>42</v>
      </c>
      <c r="U2420" t="s">
        <v>18</v>
      </c>
      <c r="V2420">
        <v>26.429073704771401</v>
      </c>
      <c r="W2420">
        <f t="shared" si="150"/>
        <v>26</v>
      </c>
      <c r="X2420" t="s">
        <v>59</v>
      </c>
      <c r="Y2420" t="str">
        <f t="shared" si="151"/>
        <v>Po</v>
      </c>
    </row>
    <row r="2421" spans="1:25" x14ac:dyDescent="0.3">
      <c r="A2421">
        <v>2056</v>
      </c>
      <c r="B2421">
        <v>366</v>
      </c>
      <c r="C2421" t="s">
        <v>35</v>
      </c>
      <c r="D2421" t="s">
        <v>33</v>
      </c>
      <c r="E2421">
        <f>VLOOKUP(D2421,Tabelle1!$A$2:$B$9,2,0)</f>
        <v>1</v>
      </c>
      <c r="F2421" t="s">
        <v>55</v>
      </c>
      <c r="G2421" t="s">
        <v>62</v>
      </c>
      <c r="H2421" t="str">
        <f>IF(AND(VLOOKUP(D2421,Tabelle1!$A$2:$C$9,3,0)="Uninf", G2421="yes"),"Uninf-AB",VLOOKUP(D2421,Tabelle1!$A$2:$C$9,3,0))</f>
        <v>Uninf-AB</v>
      </c>
      <c r="I2421" t="str">
        <f t="shared" si="148"/>
        <v>Uninf-AB_Po_1_-</v>
      </c>
      <c r="J2421">
        <v>4</v>
      </c>
      <c r="K2421">
        <v>9</v>
      </c>
      <c r="L2421">
        <v>5</v>
      </c>
      <c r="M2421" t="str">
        <f t="shared" si="149"/>
        <v>re17-5</v>
      </c>
      <c r="N2421">
        <v>11</v>
      </c>
      <c r="O2421">
        <v>0</v>
      </c>
      <c r="P2421">
        <v>57</v>
      </c>
      <c r="Q2421">
        <v>22.4</v>
      </c>
      <c r="R2421" t="s">
        <v>14</v>
      </c>
      <c r="S2421">
        <v>24</v>
      </c>
      <c r="T2421" s="4" t="s">
        <v>42</v>
      </c>
      <c r="U2421" t="s">
        <v>18</v>
      </c>
      <c r="V2421">
        <v>26.471772087548398</v>
      </c>
      <c r="W2421">
        <f t="shared" si="150"/>
        <v>26</v>
      </c>
      <c r="X2421" t="s">
        <v>59</v>
      </c>
      <c r="Y2421" t="str">
        <f t="shared" si="151"/>
        <v>Po</v>
      </c>
    </row>
    <row r="2422" spans="1:25" x14ac:dyDescent="0.3">
      <c r="A2422">
        <v>2060</v>
      </c>
      <c r="B2422">
        <v>386</v>
      </c>
      <c r="C2422" t="s">
        <v>35</v>
      </c>
      <c r="D2422" t="s">
        <v>33</v>
      </c>
      <c r="E2422">
        <f>VLOOKUP(D2422,Tabelle1!$A$2:$B$9,2,0)</f>
        <v>1</v>
      </c>
      <c r="F2422" t="s">
        <v>55</v>
      </c>
      <c r="G2422" t="s">
        <v>62</v>
      </c>
      <c r="H2422" t="str">
        <f>IF(AND(VLOOKUP(D2422,Tabelle1!$A$2:$C$9,3,0)="Uninf", G2422="yes"),"Uninf-AB",VLOOKUP(D2422,Tabelle1!$A$2:$C$9,3,0))</f>
        <v>Uninf-AB</v>
      </c>
      <c r="I2422" t="str">
        <f t="shared" si="148"/>
        <v>Uninf-AB_Po_1_-</v>
      </c>
      <c r="J2422">
        <v>4</v>
      </c>
      <c r="K2422">
        <v>9</v>
      </c>
      <c r="L2422">
        <v>5</v>
      </c>
      <c r="M2422" t="str">
        <f t="shared" si="149"/>
        <v>re17-5</v>
      </c>
      <c r="N2422">
        <v>11</v>
      </c>
      <c r="O2422">
        <v>0</v>
      </c>
      <c r="P2422">
        <v>57</v>
      </c>
      <c r="Q2422">
        <v>22.4</v>
      </c>
      <c r="R2422" t="s">
        <v>14</v>
      </c>
      <c r="S2422">
        <v>24</v>
      </c>
      <c r="T2422" s="4" t="s">
        <v>42</v>
      </c>
      <c r="U2422" t="s">
        <v>18</v>
      </c>
      <c r="V2422">
        <v>26.483696071239699</v>
      </c>
      <c r="W2422">
        <f t="shared" si="150"/>
        <v>26</v>
      </c>
      <c r="X2422" t="s">
        <v>59</v>
      </c>
      <c r="Y2422" t="str">
        <f t="shared" si="151"/>
        <v>Po</v>
      </c>
    </row>
    <row r="2423" spans="1:25" x14ac:dyDescent="0.3">
      <c r="A2423">
        <v>2072</v>
      </c>
      <c r="B2423">
        <v>388</v>
      </c>
      <c r="C2423" t="s">
        <v>35</v>
      </c>
      <c r="D2423" t="s">
        <v>33</v>
      </c>
      <c r="E2423">
        <f>VLOOKUP(D2423,Tabelle1!$A$2:$B$9,2,0)</f>
        <v>1</v>
      </c>
      <c r="F2423" t="s">
        <v>55</v>
      </c>
      <c r="G2423" t="s">
        <v>62</v>
      </c>
      <c r="H2423" t="str">
        <f>IF(AND(VLOOKUP(D2423,Tabelle1!$A$2:$C$9,3,0)="Uninf", G2423="yes"),"Uninf-AB",VLOOKUP(D2423,Tabelle1!$A$2:$C$9,3,0))</f>
        <v>Uninf-AB</v>
      </c>
      <c r="I2423" t="str">
        <f t="shared" si="148"/>
        <v>Uninf-AB_Po_1_-</v>
      </c>
      <c r="J2423">
        <v>4</v>
      </c>
      <c r="K2423">
        <v>9</v>
      </c>
      <c r="L2423">
        <v>5</v>
      </c>
      <c r="M2423" t="str">
        <f t="shared" si="149"/>
        <v>re17-5</v>
      </c>
      <c r="N2423">
        <v>11</v>
      </c>
      <c r="O2423">
        <v>0</v>
      </c>
      <c r="P2423">
        <v>57</v>
      </c>
      <c r="Q2423">
        <v>22.4</v>
      </c>
      <c r="R2423" t="s">
        <v>14</v>
      </c>
      <c r="S2423">
        <v>24</v>
      </c>
      <c r="T2423" s="4" t="s">
        <v>42</v>
      </c>
      <c r="U2423" t="s">
        <v>18</v>
      </c>
      <c r="V2423">
        <v>26.5372663214998</v>
      </c>
      <c r="W2423">
        <f t="shared" si="150"/>
        <v>27</v>
      </c>
      <c r="X2423" t="s">
        <v>59</v>
      </c>
      <c r="Y2423" t="str">
        <f t="shared" si="151"/>
        <v>Po</v>
      </c>
    </row>
    <row r="2424" spans="1:25" x14ac:dyDescent="0.3">
      <c r="A2424">
        <v>2090</v>
      </c>
      <c r="B2424">
        <v>388</v>
      </c>
      <c r="C2424" t="s">
        <v>35</v>
      </c>
      <c r="D2424" t="s">
        <v>33</v>
      </c>
      <c r="E2424">
        <f>VLOOKUP(D2424,Tabelle1!$A$2:$B$9,2,0)</f>
        <v>1</v>
      </c>
      <c r="F2424" t="s">
        <v>55</v>
      </c>
      <c r="G2424" t="s">
        <v>62</v>
      </c>
      <c r="H2424" t="str">
        <f>IF(AND(VLOOKUP(D2424,Tabelle1!$A$2:$C$9,3,0)="Uninf", G2424="yes"),"Uninf-AB",VLOOKUP(D2424,Tabelle1!$A$2:$C$9,3,0))</f>
        <v>Uninf-AB</v>
      </c>
      <c r="I2424" t="str">
        <f t="shared" si="148"/>
        <v>Uninf-AB_Po_1_-</v>
      </c>
      <c r="J2424">
        <v>4</v>
      </c>
      <c r="K2424">
        <v>9</v>
      </c>
      <c r="L2424">
        <v>5</v>
      </c>
      <c r="M2424" t="str">
        <f t="shared" si="149"/>
        <v>re17-5</v>
      </c>
      <c r="N2424">
        <v>11</v>
      </c>
      <c r="O2424">
        <v>0</v>
      </c>
      <c r="P2424">
        <v>57</v>
      </c>
      <c r="Q2424">
        <v>22.4</v>
      </c>
      <c r="R2424" t="s">
        <v>14</v>
      </c>
      <c r="S2424">
        <v>24</v>
      </c>
      <c r="T2424" s="4" t="s">
        <v>42</v>
      </c>
      <c r="U2424" t="s">
        <v>18</v>
      </c>
      <c r="V2424">
        <v>26.618542298572098</v>
      </c>
      <c r="W2424">
        <f t="shared" si="150"/>
        <v>27</v>
      </c>
      <c r="X2424" t="s">
        <v>59</v>
      </c>
      <c r="Y2424" t="str">
        <f t="shared" si="151"/>
        <v>Po</v>
      </c>
    </row>
    <row r="2425" spans="1:25" x14ac:dyDescent="0.3">
      <c r="A2425">
        <v>2108</v>
      </c>
      <c r="B2425">
        <v>386</v>
      </c>
      <c r="C2425" t="s">
        <v>35</v>
      </c>
      <c r="D2425" t="s">
        <v>33</v>
      </c>
      <c r="E2425">
        <f>VLOOKUP(D2425,Tabelle1!$A$2:$B$9,2,0)</f>
        <v>1</v>
      </c>
      <c r="F2425" t="s">
        <v>55</v>
      </c>
      <c r="G2425" t="s">
        <v>62</v>
      </c>
      <c r="H2425" t="str">
        <f>IF(AND(VLOOKUP(D2425,Tabelle1!$A$2:$C$9,3,0)="Uninf", G2425="yes"),"Uninf-AB",VLOOKUP(D2425,Tabelle1!$A$2:$C$9,3,0))</f>
        <v>Uninf-AB</v>
      </c>
      <c r="I2425" t="str">
        <f t="shared" si="148"/>
        <v>Uninf-AB_Po_1_-</v>
      </c>
      <c r="J2425">
        <v>4</v>
      </c>
      <c r="K2425">
        <v>9</v>
      </c>
      <c r="L2425">
        <v>5</v>
      </c>
      <c r="M2425" t="str">
        <f t="shared" si="149"/>
        <v>re17-5</v>
      </c>
      <c r="N2425">
        <v>11</v>
      </c>
      <c r="O2425">
        <v>0</v>
      </c>
      <c r="P2425">
        <v>57</v>
      </c>
      <c r="Q2425">
        <v>22.4</v>
      </c>
      <c r="R2425" t="s">
        <v>14</v>
      </c>
      <c r="S2425">
        <v>24</v>
      </c>
      <c r="T2425" s="4" t="s">
        <v>42</v>
      </c>
      <c r="U2425" t="s">
        <v>18</v>
      </c>
      <c r="V2425">
        <v>26.7004320100991</v>
      </c>
      <c r="W2425">
        <f t="shared" si="150"/>
        <v>27</v>
      </c>
      <c r="X2425" t="s">
        <v>59</v>
      </c>
      <c r="Y2425" t="str">
        <f t="shared" si="151"/>
        <v>Po</v>
      </c>
    </row>
    <row r="2426" spans="1:25" x14ac:dyDescent="0.3">
      <c r="A2426">
        <v>2104</v>
      </c>
      <c r="B2426">
        <v>360</v>
      </c>
      <c r="C2426" t="s">
        <v>35</v>
      </c>
      <c r="D2426" t="s">
        <v>33</v>
      </c>
      <c r="E2426">
        <f>VLOOKUP(D2426,Tabelle1!$A$2:$B$9,2,0)</f>
        <v>1</v>
      </c>
      <c r="F2426" t="s">
        <v>55</v>
      </c>
      <c r="G2426" t="s">
        <v>62</v>
      </c>
      <c r="H2426" t="str">
        <f>IF(AND(VLOOKUP(D2426,Tabelle1!$A$2:$C$9,3,0)="Uninf", G2426="yes"),"Uninf-AB",VLOOKUP(D2426,Tabelle1!$A$2:$C$9,3,0))</f>
        <v>Uninf-AB</v>
      </c>
      <c r="I2426" t="str">
        <f t="shared" si="148"/>
        <v>Uninf-AB_Po_1_-</v>
      </c>
      <c r="J2426">
        <v>4</v>
      </c>
      <c r="K2426">
        <v>9</v>
      </c>
      <c r="L2426">
        <v>5</v>
      </c>
      <c r="M2426" t="str">
        <f t="shared" si="149"/>
        <v>re17-5</v>
      </c>
      <c r="N2426">
        <v>11</v>
      </c>
      <c r="O2426">
        <v>0</v>
      </c>
      <c r="P2426">
        <v>57</v>
      </c>
      <c r="Q2426">
        <v>22.4</v>
      </c>
      <c r="R2426" t="s">
        <v>14</v>
      </c>
      <c r="S2426">
        <v>24</v>
      </c>
      <c r="T2426" s="4" t="s">
        <v>42</v>
      </c>
      <c r="U2426" t="s">
        <v>18</v>
      </c>
      <c r="V2426">
        <v>26.6903492297719</v>
      </c>
      <c r="W2426">
        <f t="shared" si="150"/>
        <v>27</v>
      </c>
      <c r="X2426" t="s">
        <v>59</v>
      </c>
      <c r="Y2426" t="str">
        <f t="shared" si="151"/>
        <v>Po</v>
      </c>
    </row>
    <row r="2427" spans="1:25" x14ac:dyDescent="0.3">
      <c r="A2427">
        <v>2212</v>
      </c>
      <c r="B2427">
        <v>374</v>
      </c>
      <c r="C2427" t="s">
        <v>35</v>
      </c>
      <c r="D2427" t="s">
        <v>33</v>
      </c>
      <c r="E2427">
        <f>VLOOKUP(D2427,Tabelle1!$A$2:$B$9,2,0)</f>
        <v>1</v>
      </c>
      <c r="F2427" t="s">
        <v>55</v>
      </c>
      <c r="G2427" t="s">
        <v>62</v>
      </c>
      <c r="H2427" t="str">
        <f>IF(AND(VLOOKUP(D2427,Tabelle1!$A$2:$C$9,3,0)="Uninf", G2427="yes"),"Uninf-AB",VLOOKUP(D2427,Tabelle1!$A$2:$C$9,3,0))</f>
        <v>Uninf-AB</v>
      </c>
      <c r="I2427" t="str">
        <f t="shared" si="148"/>
        <v>Uninf-AB_Po_1_-</v>
      </c>
      <c r="J2427">
        <v>4</v>
      </c>
      <c r="K2427">
        <v>9</v>
      </c>
      <c r="L2427">
        <v>5</v>
      </c>
      <c r="M2427" t="str">
        <f t="shared" si="149"/>
        <v>re17-5</v>
      </c>
      <c r="N2427">
        <v>11</v>
      </c>
      <c r="O2427">
        <v>0</v>
      </c>
      <c r="P2427">
        <v>57</v>
      </c>
      <c r="Q2427">
        <v>22.4</v>
      </c>
      <c r="R2427" t="s">
        <v>14</v>
      </c>
      <c r="S2427">
        <v>24</v>
      </c>
      <c r="T2427" s="4" t="s">
        <v>42</v>
      </c>
      <c r="U2427" t="s">
        <v>18</v>
      </c>
      <c r="V2427">
        <v>27.1737089510227</v>
      </c>
      <c r="W2427">
        <f t="shared" si="150"/>
        <v>27</v>
      </c>
      <c r="X2427" t="s">
        <v>59</v>
      </c>
      <c r="Y2427" t="str">
        <f t="shared" si="151"/>
        <v>Po</v>
      </c>
    </row>
    <row r="2428" spans="1:25" x14ac:dyDescent="0.3">
      <c r="A2428">
        <v>2238</v>
      </c>
      <c r="B2428">
        <v>384</v>
      </c>
      <c r="C2428" t="s">
        <v>35</v>
      </c>
      <c r="D2428" t="s">
        <v>33</v>
      </c>
      <c r="E2428">
        <f>VLOOKUP(D2428,Tabelle1!$A$2:$B$9,2,0)</f>
        <v>1</v>
      </c>
      <c r="F2428" t="s">
        <v>55</v>
      </c>
      <c r="G2428" t="s">
        <v>62</v>
      </c>
      <c r="H2428" t="str">
        <f>IF(AND(VLOOKUP(D2428,Tabelle1!$A$2:$C$9,3,0)="Uninf", G2428="yes"),"Uninf-AB",VLOOKUP(D2428,Tabelle1!$A$2:$C$9,3,0))</f>
        <v>Uninf-AB</v>
      </c>
      <c r="I2428" t="str">
        <f t="shared" si="148"/>
        <v>Uninf-AB_Po_1_-</v>
      </c>
      <c r="J2428">
        <v>4</v>
      </c>
      <c r="K2428">
        <v>9</v>
      </c>
      <c r="L2428">
        <v>5</v>
      </c>
      <c r="M2428" t="str">
        <f t="shared" si="149"/>
        <v>re17-5</v>
      </c>
      <c r="N2428">
        <v>11</v>
      </c>
      <c r="O2428">
        <v>0</v>
      </c>
      <c r="P2428">
        <v>57</v>
      </c>
      <c r="Q2428">
        <v>22.4</v>
      </c>
      <c r="R2428" t="s">
        <v>14</v>
      </c>
      <c r="S2428">
        <v>24</v>
      </c>
      <c r="T2428" s="4" t="s">
        <v>42</v>
      </c>
      <c r="U2428" t="s">
        <v>18</v>
      </c>
      <c r="V2428">
        <v>27.288038912297999</v>
      </c>
      <c r="W2428">
        <f t="shared" si="150"/>
        <v>27</v>
      </c>
      <c r="X2428" t="s">
        <v>59</v>
      </c>
      <c r="Y2428" t="str">
        <f t="shared" si="151"/>
        <v>Po</v>
      </c>
    </row>
    <row r="2429" spans="1:25" x14ac:dyDescent="0.3">
      <c r="A2429">
        <v>174</v>
      </c>
      <c r="B2429">
        <v>1180</v>
      </c>
      <c r="C2429" t="s">
        <v>35</v>
      </c>
      <c r="D2429" t="s">
        <v>33</v>
      </c>
      <c r="E2429">
        <f>VLOOKUP(D2429,Tabelle1!$A$2:$B$9,2,0)</f>
        <v>1</v>
      </c>
      <c r="F2429" t="s">
        <v>55</v>
      </c>
      <c r="G2429" t="s">
        <v>62</v>
      </c>
      <c r="H2429" t="str">
        <f>IF(AND(VLOOKUP(D2429,Tabelle1!$A$2:$C$9,3,0)="Uninf", G2429="yes"),"Uninf-AB",VLOOKUP(D2429,Tabelle1!$A$2:$C$9,3,0))</f>
        <v>Uninf-AB</v>
      </c>
      <c r="I2429" t="str">
        <f t="shared" si="148"/>
        <v>Uninf-AB_Po_1_-</v>
      </c>
      <c r="J2429">
        <v>1</v>
      </c>
      <c r="K2429">
        <v>20</v>
      </c>
      <c r="L2429">
        <v>6</v>
      </c>
      <c r="M2429" t="str">
        <f t="shared" si="149"/>
        <v>re17-6</v>
      </c>
      <c r="N2429">
        <v>15</v>
      </c>
      <c r="O2429">
        <v>20</v>
      </c>
      <c r="P2429">
        <v>56</v>
      </c>
      <c r="Q2429">
        <v>24.8</v>
      </c>
      <c r="R2429" t="s">
        <v>14</v>
      </c>
      <c r="S2429">
        <v>24</v>
      </c>
      <c r="T2429" s="4" t="s">
        <v>42</v>
      </c>
      <c r="U2429" t="s">
        <v>30</v>
      </c>
      <c r="V2429">
        <v>17.9354118036321</v>
      </c>
      <c r="W2429">
        <f t="shared" si="150"/>
        <v>18</v>
      </c>
      <c r="X2429" t="s">
        <v>59</v>
      </c>
      <c r="Y2429" t="str">
        <f t="shared" si="151"/>
        <v>Po</v>
      </c>
    </row>
    <row r="2430" spans="1:25" x14ac:dyDescent="0.3">
      <c r="A2430">
        <v>180</v>
      </c>
      <c r="B2430">
        <v>1164</v>
      </c>
      <c r="C2430" t="s">
        <v>35</v>
      </c>
      <c r="D2430" t="s">
        <v>33</v>
      </c>
      <c r="E2430">
        <f>VLOOKUP(D2430,Tabelle1!$A$2:$B$9,2,0)</f>
        <v>1</v>
      </c>
      <c r="F2430" t="s">
        <v>55</v>
      </c>
      <c r="G2430" t="s">
        <v>62</v>
      </c>
      <c r="H2430" t="str">
        <f>IF(AND(VLOOKUP(D2430,Tabelle1!$A$2:$C$9,3,0)="Uninf", G2430="yes"),"Uninf-AB",VLOOKUP(D2430,Tabelle1!$A$2:$C$9,3,0))</f>
        <v>Uninf-AB</v>
      </c>
      <c r="I2430" t="str">
        <f t="shared" si="148"/>
        <v>Uninf-AB_Po_1_-</v>
      </c>
      <c r="J2430">
        <v>1</v>
      </c>
      <c r="K2430">
        <v>20</v>
      </c>
      <c r="L2430">
        <v>6</v>
      </c>
      <c r="M2430" t="str">
        <f t="shared" si="149"/>
        <v>re17-6</v>
      </c>
      <c r="N2430">
        <v>15</v>
      </c>
      <c r="O2430">
        <v>20</v>
      </c>
      <c r="P2430">
        <v>56</v>
      </c>
      <c r="Q2430">
        <v>24.8</v>
      </c>
      <c r="R2430" t="s">
        <v>14</v>
      </c>
      <c r="S2430">
        <v>24</v>
      </c>
      <c r="T2430" s="4" t="s">
        <v>42</v>
      </c>
      <c r="U2430" t="s">
        <v>30</v>
      </c>
      <c r="V2430">
        <v>17.9702724866378</v>
      </c>
      <c r="W2430">
        <f t="shared" si="150"/>
        <v>18</v>
      </c>
      <c r="X2430" t="s">
        <v>59</v>
      </c>
      <c r="Y2430" t="str">
        <f t="shared" si="151"/>
        <v>Po</v>
      </c>
    </row>
    <row r="2431" spans="1:25" x14ac:dyDescent="0.3">
      <c r="A2431">
        <v>198</v>
      </c>
      <c r="B2431">
        <v>1166</v>
      </c>
      <c r="C2431" t="s">
        <v>35</v>
      </c>
      <c r="D2431" t="s">
        <v>33</v>
      </c>
      <c r="E2431">
        <f>VLOOKUP(D2431,Tabelle1!$A$2:$B$9,2,0)</f>
        <v>1</v>
      </c>
      <c r="F2431" t="s">
        <v>55</v>
      </c>
      <c r="G2431" t="s">
        <v>62</v>
      </c>
      <c r="H2431" t="str">
        <f>IF(AND(VLOOKUP(D2431,Tabelle1!$A$2:$C$9,3,0)="Uninf", G2431="yes"),"Uninf-AB",VLOOKUP(D2431,Tabelle1!$A$2:$C$9,3,0))</f>
        <v>Uninf-AB</v>
      </c>
      <c r="I2431" t="str">
        <f t="shared" si="148"/>
        <v>Uninf-AB_Po_1_-</v>
      </c>
      <c r="J2431">
        <v>1</v>
      </c>
      <c r="K2431">
        <v>20</v>
      </c>
      <c r="L2431">
        <v>6</v>
      </c>
      <c r="M2431" t="str">
        <f t="shared" si="149"/>
        <v>re17-6</v>
      </c>
      <c r="N2431">
        <v>15</v>
      </c>
      <c r="O2431">
        <v>20</v>
      </c>
      <c r="P2431">
        <v>56</v>
      </c>
      <c r="Q2431">
        <v>24.8</v>
      </c>
      <c r="R2431" t="s">
        <v>14</v>
      </c>
      <c r="S2431">
        <v>24</v>
      </c>
      <c r="T2431" s="4" t="s">
        <v>42</v>
      </c>
      <c r="U2431" t="s">
        <v>30</v>
      </c>
      <c r="V2431">
        <v>18.048994640156899</v>
      </c>
      <c r="W2431">
        <f t="shared" si="150"/>
        <v>18</v>
      </c>
      <c r="X2431" t="s">
        <v>59</v>
      </c>
      <c r="Y2431" t="str">
        <f t="shared" si="151"/>
        <v>Po</v>
      </c>
    </row>
    <row r="2432" spans="1:25" x14ac:dyDescent="0.3">
      <c r="A2432">
        <v>216</v>
      </c>
      <c r="B2432">
        <v>1178</v>
      </c>
      <c r="C2432" t="s">
        <v>35</v>
      </c>
      <c r="D2432" t="s">
        <v>33</v>
      </c>
      <c r="E2432">
        <f>VLOOKUP(D2432,Tabelle1!$A$2:$B$9,2,0)</f>
        <v>1</v>
      </c>
      <c r="F2432" t="s">
        <v>55</v>
      </c>
      <c r="G2432" t="s">
        <v>62</v>
      </c>
      <c r="H2432" t="str">
        <f>IF(AND(VLOOKUP(D2432,Tabelle1!$A$2:$C$9,3,0)="Uninf", G2432="yes"),"Uninf-AB",VLOOKUP(D2432,Tabelle1!$A$2:$C$9,3,0))</f>
        <v>Uninf-AB</v>
      </c>
      <c r="I2432" t="str">
        <f t="shared" si="148"/>
        <v>Uninf-AB_Po_1_-</v>
      </c>
      <c r="J2432">
        <v>1</v>
      </c>
      <c r="K2432">
        <v>20</v>
      </c>
      <c r="L2432">
        <v>6</v>
      </c>
      <c r="M2432" t="str">
        <f t="shared" si="149"/>
        <v>re17-6</v>
      </c>
      <c r="N2432">
        <v>15</v>
      </c>
      <c r="O2432">
        <v>20</v>
      </c>
      <c r="P2432">
        <v>56</v>
      </c>
      <c r="Q2432">
        <v>24.8</v>
      </c>
      <c r="R2432" t="s">
        <v>14</v>
      </c>
      <c r="S2432">
        <v>24</v>
      </c>
      <c r="T2432" s="4" t="s">
        <v>42</v>
      </c>
      <c r="U2432" t="s">
        <v>30</v>
      </c>
      <c r="V2432">
        <v>18.122544814576301</v>
      </c>
      <c r="W2432">
        <f t="shared" si="150"/>
        <v>18</v>
      </c>
      <c r="X2432" t="s">
        <v>59</v>
      </c>
      <c r="Y2432" t="str">
        <f t="shared" si="151"/>
        <v>Po</v>
      </c>
    </row>
    <row r="2433" spans="1:25" x14ac:dyDescent="0.3">
      <c r="A2433">
        <v>196</v>
      </c>
      <c r="B2433">
        <v>1202</v>
      </c>
      <c r="C2433" t="s">
        <v>35</v>
      </c>
      <c r="D2433" t="s">
        <v>33</v>
      </c>
      <c r="E2433">
        <f>VLOOKUP(D2433,Tabelle1!$A$2:$B$9,2,0)</f>
        <v>1</v>
      </c>
      <c r="F2433" t="s">
        <v>55</v>
      </c>
      <c r="G2433" t="s">
        <v>62</v>
      </c>
      <c r="H2433" t="str">
        <f>IF(AND(VLOOKUP(D2433,Tabelle1!$A$2:$C$9,3,0)="Uninf", G2433="yes"),"Uninf-AB",VLOOKUP(D2433,Tabelle1!$A$2:$C$9,3,0))</f>
        <v>Uninf-AB</v>
      </c>
      <c r="I2433" t="str">
        <f t="shared" si="148"/>
        <v>Uninf-AB_Po_1_-</v>
      </c>
      <c r="J2433">
        <v>1</v>
      </c>
      <c r="K2433">
        <v>20</v>
      </c>
      <c r="L2433">
        <v>6</v>
      </c>
      <c r="M2433" t="str">
        <f t="shared" si="149"/>
        <v>re17-6</v>
      </c>
      <c r="N2433">
        <v>15</v>
      </c>
      <c r="O2433">
        <v>20</v>
      </c>
      <c r="P2433">
        <v>56</v>
      </c>
      <c r="Q2433">
        <v>24.8</v>
      </c>
      <c r="R2433" t="s">
        <v>14</v>
      </c>
      <c r="S2433">
        <v>24</v>
      </c>
      <c r="T2433" s="4" t="s">
        <v>42</v>
      </c>
      <c r="U2433" t="s">
        <v>30</v>
      </c>
      <c r="V2433">
        <v>18.021513676582799</v>
      </c>
      <c r="W2433">
        <f t="shared" si="150"/>
        <v>18</v>
      </c>
      <c r="X2433" t="s">
        <v>59</v>
      </c>
      <c r="Y2433" t="str">
        <f t="shared" si="151"/>
        <v>Po</v>
      </c>
    </row>
    <row r="2434" spans="1:25" x14ac:dyDescent="0.3">
      <c r="A2434">
        <v>226</v>
      </c>
      <c r="B2434">
        <v>1206</v>
      </c>
      <c r="C2434" t="s">
        <v>35</v>
      </c>
      <c r="D2434" t="s">
        <v>33</v>
      </c>
      <c r="E2434">
        <f>VLOOKUP(D2434,Tabelle1!$A$2:$B$9,2,0)</f>
        <v>1</v>
      </c>
      <c r="F2434" t="s">
        <v>55</v>
      </c>
      <c r="G2434" t="s">
        <v>62</v>
      </c>
      <c r="H2434" t="str">
        <f>IF(AND(VLOOKUP(D2434,Tabelle1!$A$2:$C$9,3,0)="Uninf", G2434="yes"),"Uninf-AB",VLOOKUP(D2434,Tabelle1!$A$2:$C$9,3,0))</f>
        <v>Uninf-AB</v>
      </c>
      <c r="I2434" t="str">
        <f t="shared" si="148"/>
        <v>Uninf-AB_Po_1_-</v>
      </c>
      <c r="J2434">
        <v>1</v>
      </c>
      <c r="K2434">
        <v>20</v>
      </c>
      <c r="L2434">
        <v>6</v>
      </c>
      <c r="M2434" t="str">
        <f t="shared" si="149"/>
        <v>re17-6</v>
      </c>
      <c r="N2434">
        <v>15</v>
      </c>
      <c r="O2434">
        <v>20</v>
      </c>
      <c r="P2434">
        <v>56</v>
      </c>
      <c r="Q2434">
        <v>24.8</v>
      </c>
      <c r="R2434" t="s">
        <v>14</v>
      </c>
      <c r="S2434">
        <v>24</v>
      </c>
      <c r="T2434" s="4" t="s">
        <v>42</v>
      </c>
      <c r="U2434" t="s">
        <v>30</v>
      </c>
      <c r="V2434">
        <v>18.1523724671747</v>
      </c>
      <c r="W2434">
        <f t="shared" si="150"/>
        <v>18</v>
      </c>
      <c r="X2434" t="s">
        <v>59</v>
      </c>
      <c r="Y2434" t="str">
        <f t="shared" si="151"/>
        <v>Po</v>
      </c>
    </row>
    <row r="2435" spans="1:25" x14ac:dyDescent="0.3">
      <c r="A2435">
        <v>212</v>
      </c>
      <c r="B2435">
        <v>1222</v>
      </c>
      <c r="C2435" t="s">
        <v>35</v>
      </c>
      <c r="D2435" t="s">
        <v>33</v>
      </c>
      <c r="E2435">
        <f>VLOOKUP(D2435,Tabelle1!$A$2:$B$9,2,0)</f>
        <v>1</v>
      </c>
      <c r="F2435" t="s">
        <v>55</v>
      </c>
      <c r="G2435" t="s">
        <v>62</v>
      </c>
      <c r="H2435" t="str">
        <f>IF(AND(VLOOKUP(D2435,Tabelle1!$A$2:$C$9,3,0)="Uninf", G2435="yes"),"Uninf-AB",VLOOKUP(D2435,Tabelle1!$A$2:$C$9,3,0))</f>
        <v>Uninf-AB</v>
      </c>
      <c r="I2435" t="str">
        <f t="shared" ref="I2435:I2498" si="152">H2435&amp;"_"&amp;Y2435&amp;"_"&amp;E2435&amp;"_"&amp;F2435</f>
        <v>Uninf-AB_Po_1_-</v>
      </c>
      <c r="J2435">
        <v>1</v>
      </c>
      <c r="K2435">
        <v>20</v>
      </c>
      <c r="L2435">
        <v>6</v>
      </c>
      <c r="M2435" t="str">
        <f t="shared" ref="M2435:M2498" si="153">D2435&amp;F2435&amp;L2435</f>
        <v>re17-6</v>
      </c>
      <c r="N2435">
        <v>15</v>
      </c>
      <c r="O2435">
        <v>20</v>
      </c>
      <c r="P2435">
        <v>56</v>
      </c>
      <c r="Q2435">
        <v>24.8</v>
      </c>
      <c r="R2435" t="s">
        <v>14</v>
      </c>
      <c r="S2435">
        <v>24</v>
      </c>
      <c r="T2435" s="4" t="s">
        <v>42</v>
      </c>
      <c r="U2435" t="s">
        <v>30</v>
      </c>
      <c r="V2435">
        <v>18.082064428907199</v>
      </c>
      <c r="W2435">
        <f t="shared" ref="W2435:W2498" si="154">ROUND(V2435,0)</f>
        <v>18</v>
      </c>
      <c r="X2435" t="s">
        <v>59</v>
      </c>
      <c r="Y2435" t="str">
        <f t="shared" ref="Y2435:Y2498" si="155">MID(X2435,1,2)</f>
        <v>Po</v>
      </c>
    </row>
    <row r="2436" spans="1:25" x14ac:dyDescent="0.3">
      <c r="A2436">
        <v>216</v>
      </c>
      <c r="B2436">
        <v>1216</v>
      </c>
      <c r="C2436" t="s">
        <v>35</v>
      </c>
      <c r="D2436" t="s">
        <v>33</v>
      </c>
      <c r="E2436">
        <f>VLOOKUP(D2436,Tabelle1!$A$2:$B$9,2,0)</f>
        <v>1</v>
      </c>
      <c r="F2436" t="s">
        <v>55</v>
      </c>
      <c r="G2436" t="s">
        <v>62</v>
      </c>
      <c r="H2436" t="str">
        <f>IF(AND(VLOOKUP(D2436,Tabelle1!$A$2:$C$9,3,0)="Uninf", G2436="yes"),"Uninf-AB",VLOOKUP(D2436,Tabelle1!$A$2:$C$9,3,0))</f>
        <v>Uninf-AB</v>
      </c>
      <c r="I2436" t="str">
        <f t="shared" si="152"/>
        <v>Uninf-AB_Po_1_-</v>
      </c>
      <c r="J2436">
        <v>1</v>
      </c>
      <c r="K2436">
        <v>20</v>
      </c>
      <c r="L2436">
        <v>6</v>
      </c>
      <c r="M2436" t="str">
        <f t="shared" si="153"/>
        <v>re17-6</v>
      </c>
      <c r="N2436">
        <v>15</v>
      </c>
      <c r="O2436">
        <v>20</v>
      </c>
      <c r="P2436">
        <v>56</v>
      </c>
      <c r="Q2436">
        <v>24.8</v>
      </c>
      <c r="R2436" t="s">
        <v>14</v>
      </c>
      <c r="S2436">
        <v>24</v>
      </c>
      <c r="T2436" s="4" t="s">
        <v>42</v>
      </c>
      <c r="U2436" t="s">
        <v>30</v>
      </c>
      <c r="V2436">
        <v>18.1028912939978</v>
      </c>
      <c r="W2436">
        <f t="shared" si="154"/>
        <v>18</v>
      </c>
      <c r="X2436" t="s">
        <v>59</v>
      </c>
      <c r="Y2436" t="str">
        <f t="shared" si="155"/>
        <v>Po</v>
      </c>
    </row>
    <row r="2437" spans="1:25" x14ac:dyDescent="0.3">
      <c r="A2437">
        <v>226</v>
      </c>
      <c r="B2437">
        <v>1170</v>
      </c>
      <c r="C2437" t="s">
        <v>35</v>
      </c>
      <c r="D2437" t="s">
        <v>33</v>
      </c>
      <c r="E2437">
        <f>VLOOKUP(D2437,Tabelle1!$A$2:$B$9,2,0)</f>
        <v>1</v>
      </c>
      <c r="F2437" t="s">
        <v>55</v>
      </c>
      <c r="G2437" t="s">
        <v>62</v>
      </c>
      <c r="H2437" t="str">
        <f>IF(AND(VLOOKUP(D2437,Tabelle1!$A$2:$C$9,3,0)="Uninf", G2437="yes"),"Uninf-AB",VLOOKUP(D2437,Tabelle1!$A$2:$C$9,3,0))</f>
        <v>Uninf-AB</v>
      </c>
      <c r="I2437" t="str">
        <f t="shared" si="152"/>
        <v>Uninf-AB_Po_1_-</v>
      </c>
      <c r="J2437">
        <v>1</v>
      </c>
      <c r="K2437">
        <v>20</v>
      </c>
      <c r="L2437">
        <v>6</v>
      </c>
      <c r="M2437" t="str">
        <f t="shared" si="153"/>
        <v>re17-6</v>
      </c>
      <c r="N2437">
        <v>15</v>
      </c>
      <c r="O2437">
        <v>20</v>
      </c>
      <c r="P2437">
        <v>56</v>
      </c>
      <c r="Q2437">
        <v>24.8</v>
      </c>
      <c r="R2437" t="s">
        <v>14</v>
      </c>
      <c r="S2437">
        <v>24</v>
      </c>
      <c r="T2437" s="4" t="s">
        <v>42</v>
      </c>
      <c r="U2437" t="s">
        <v>30</v>
      </c>
      <c r="V2437">
        <v>18.170991591933198</v>
      </c>
      <c r="W2437">
        <f t="shared" si="154"/>
        <v>18</v>
      </c>
      <c r="X2437" t="s">
        <v>59</v>
      </c>
      <c r="Y2437" t="str">
        <f t="shared" si="155"/>
        <v>Po</v>
      </c>
    </row>
    <row r="2438" spans="1:25" x14ac:dyDescent="0.3">
      <c r="A2438">
        <v>246</v>
      </c>
      <c r="B2438">
        <v>1174</v>
      </c>
      <c r="C2438" t="s">
        <v>35</v>
      </c>
      <c r="D2438" t="s">
        <v>33</v>
      </c>
      <c r="E2438">
        <f>VLOOKUP(D2438,Tabelle1!$A$2:$B$9,2,0)</f>
        <v>1</v>
      </c>
      <c r="F2438" t="s">
        <v>55</v>
      </c>
      <c r="G2438" t="s">
        <v>62</v>
      </c>
      <c r="H2438" t="str">
        <f>IF(AND(VLOOKUP(D2438,Tabelle1!$A$2:$C$9,3,0)="Uninf", G2438="yes"),"Uninf-AB",VLOOKUP(D2438,Tabelle1!$A$2:$C$9,3,0))</f>
        <v>Uninf-AB</v>
      </c>
      <c r="I2438" t="str">
        <f t="shared" si="152"/>
        <v>Uninf-AB_Po_1_-</v>
      </c>
      <c r="J2438">
        <v>1</v>
      </c>
      <c r="K2438">
        <v>20</v>
      </c>
      <c r="L2438">
        <v>6</v>
      </c>
      <c r="M2438" t="str">
        <f t="shared" si="153"/>
        <v>re17-6</v>
      </c>
      <c r="N2438">
        <v>15</v>
      </c>
      <c r="O2438">
        <v>20</v>
      </c>
      <c r="P2438">
        <v>56</v>
      </c>
      <c r="Q2438">
        <v>24.8</v>
      </c>
      <c r="R2438" t="s">
        <v>14</v>
      </c>
      <c r="S2438">
        <v>24</v>
      </c>
      <c r="T2438" s="4" t="s">
        <v>42</v>
      </c>
      <c r="U2438" t="s">
        <v>30</v>
      </c>
      <c r="V2438">
        <v>18.257541188447799</v>
      </c>
      <c r="W2438">
        <f t="shared" si="154"/>
        <v>18</v>
      </c>
      <c r="X2438" t="s">
        <v>59</v>
      </c>
      <c r="Y2438" t="str">
        <f t="shared" si="155"/>
        <v>Po</v>
      </c>
    </row>
    <row r="2439" spans="1:25" x14ac:dyDescent="0.3">
      <c r="A2439">
        <v>246</v>
      </c>
      <c r="B2439">
        <v>1214</v>
      </c>
      <c r="C2439" t="s">
        <v>35</v>
      </c>
      <c r="D2439" t="s">
        <v>33</v>
      </c>
      <c r="E2439">
        <f>VLOOKUP(D2439,Tabelle1!$A$2:$B$9,2,0)</f>
        <v>1</v>
      </c>
      <c r="F2439" t="s">
        <v>55</v>
      </c>
      <c r="G2439" t="s">
        <v>62</v>
      </c>
      <c r="H2439" t="str">
        <f>IF(AND(VLOOKUP(D2439,Tabelle1!$A$2:$C$9,3,0)="Uninf", G2439="yes"),"Uninf-AB",VLOOKUP(D2439,Tabelle1!$A$2:$C$9,3,0))</f>
        <v>Uninf-AB</v>
      </c>
      <c r="I2439" t="str">
        <f t="shared" si="152"/>
        <v>Uninf-AB_Po_1_-</v>
      </c>
      <c r="J2439">
        <v>1</v>
      </c>
      <c r="K2439">
        <v>20</v>
      </c>
      <c r="L2439">
        <v>6</v>
      </c>
      <c r="M2439" t="str">
        <f t="shared" si="153"/>
        <v>re17-6</v>
      </c>
      <c r="N2439">
        <v>15</v>
      </c>
      <c r="O2439">
        <v>20</v>
      </c>
      <c r="P2439">
        <v>56</v>
      </c>
      <c r="Q2439">
        <v>24.8</v>
      </c>
      <c r="R2439" t="s">
        <v>14</v>
      </c>
      <c r="S2439">
        <v>24</v>
      </c>
      <c r="T2439" s="4" t="s">
        <v>42</v>
      </c>
      <c r="U2439" t="s">
        <v>30</v>
      </c>
      <c r="V2439">
        <v>18.236853272049402</v>
      </c>
      <c r="W2439">
        <f t="shared" si="154"/>
        <v>18</v>
      </c>
      <c r="X2439" t="s">
        <v>59</v>
      </c>
      <c r="Y2439" t="str">
        <f t="shared" si="155"/>
        <v>Po</v>
      </c>
    </row>
    <row r="2440" spans="1:25" x14ac:dyDescent="0.3">
      <c r="A2440">
        <v>268</v>
      </c>
      <c r="B2440">
        <v>1224</v>
      </c>
      <c r="C2440" t="s">
        <v>35</v>
      </c>
      <c r="D2440" t="s">
        <v>33</v>
      </c>
      <c r="E2440">
        <f>VLOOKUP(D2440,Tabelle1!$A$2:$B$9,2,0)</f>
        <v>1</v>
      </c>
      <c r="F2440" t="s">
        <v>55</v>
      </c>
      <c r="G2440" t="s">
        <v>62</v>
      </c>
      <c r="H2440" t="str">
        <f>IF(AND(VLOOKUP(D2440,Tabelle1!$A$2:$C$9,3,0)="Uninf", G2440="yes"),"Uninf-AB",VLOOKUP(D2440,Tabelle1!$A$2:$C$9,3,0))</f>
        <v>Uninf-AB</v>
      </c>
      <c r="I2440" t="str">
        <f t="shared" si="152"/>
        <v>Uninf-AB_Po_1_-</v>
      </c>
      <c r="J2440">
        <v>1</v>
      </c>
      <c r="K2440">
        <v>20</v>
      </c>
      <c r="L2440">
        <v>6</v>
      </c>
      <c r="M2440" t="str">
        <f t="shared" si="153"/>
        <v>re17-6</v>
      </c>
      <c r="N2440">
        <v>15</v>
      </c>
      <c r="O2440">
        <v>20</v>
      </c>
      <c r="P2440">
        <v>56</v>
      </c>
      <c r="Q2440">
        <v>24.8</v>
      </c>
      <c r="R2440" t="s">
        <v>14</v>
      </c>
      <c r="S2440">
        <v>24</v>
      </c>
      <c r="T2440" s="4" t="s">
        <v>42</v>
      </c>
      <c r="U2440" t="s">
        <v>30</v>
      </c>
      <c r="V2440">
        <v>18.329161519919701</v>
      </c>
      <c r="W2440">
        <f t="shared" si="154"/>
        <v>18</v>
      </c>
      <c r="X2440" t="s">
        <v>59</v>
      </c>
      <c r="Y2440" t="str">
        <f t="shared" si="155"/>
        <v>Po</v>
      </c>
    </row>
    <row r="2441" spans="1:25" x14ac:dyDescent="0.3">
      <c r="A2441">
        <v>278</v>
      </c>
      <c r="B2441">
        <v>1214</v>
      </c>
      <c r="C2441" t="s">
        <v>35</v>
      </c>
      <c r="D2441" t="s">
        <v>33</v>
      </c>
      <c r="E2441">
        <f>VLOOKUP(D2441,Tabelle1!$A$2:$B$9,2,0)</f>
        <v>1</v>
      </c>
      <c r="F2441" t="s">
        <v>55</v>
      </c>
      <c r="G2441" t="s">
        <v>62</v>
      </c>
      <c r="H2441" t="str">
        <f>IF(AND(VLOOKUP(D2441,Tabelle1!$A$2:$C$9,3,0)="Uninf", G2441="yes"),"Uninf-AB",VLOOKUP(D2441,Tabelle1!$A$2:$C$9,3,0))</f>
        <v>Uninf-AB</v>
      </c>
      <c r="I2441" t="str">
        <f t="shared" si="152"/>
        <v>Uninf-AB_Po_1_-</v>
      </c>
      <c r="J2441">
        <v>1</v>
      </c>
      <c r="K2441">
        <v>20</v>
      </c>
      <c r="L2441">
        <v>6</v>
      </c>
      <c r="M2441" t="str">
        <f t="shared" si="153"/>
        <v>re17-6</v>
      </c>
      <c r="N2441">
        <v>15</v>
      </c>
      <c r="O2441">
        <v>20</v>
      </c>
      <c r="P2441">
        <v>56</v>
      </c>
      <c r="Q2441">
        <v>24.8</v>
      </c>
      <c r="R2441" t="s">
        <v>14</v>
      </c>
      <c r="S2441">
        <v>24</v>
      </c>
      <c r="T2441" s="4" t="s">
        <v>42</v>
      </c>
      <c r="U2441" t="s">
        <v>30</v>
      </c>
      <c r="V2441">
        <v>18.378642693096499</v>
      </c>
      <c r="W2441">
        <f t="shared" si="154"/>
        <v>18</v>
      </c>
      <c r="X2441" t="s">
        <v>59</v>
      </c>
      <c r="Y2441" t="str">
        <f t="shared" si="155"/>
        <v>Po</v>
      </c>
    </row>
    <row r="2442" spans="1:25" x14ac:dyDescent="0.3">
      <c r="A2442">
        <v>272</v>
      </c>
      <c r="B2442">
        <v>1192</v>
      </c>
      <c r="C2442" t="s">
        <v>35</v>
      </c>
      <c r="D2442" t="s">
        <v>33</v>
      </c>
      <c r="E2442">
        <f>VLOOKUP(D2442,Tabelle1!$A$2:$B$9,2,0)</f>
        <v>1</v>
      </c>
      <c r="F2442" t="s">
        <v>55</v>
      </c>
      <c r="G2442" t="s">
        <v>62</v>
      </c>
      <c r="H2442" t="str">
        <f>IF(AND(VLOOKUP(D2442,Tabelle1!$A$2:$C$9,3,0)="Uninf", G2442="yes"),"Uninf-AB",VLOOKUP(D2442,Tabelle1!$A$2:$C$9,3,0))</f>
        <v>Uninf-AB</v>
      </c>
      <c r="I2442" t="str">
        <f t="shared" si="152"/>
        <v>Uninf-AB_Po_1_-</v>
      </c>
      <c r="J2442">
        <v>1</v>
      </c>
      <c r="K2442">
        <v>20</v>
      </c>
      <c r="L2442">
        <v>6</v>
      </c>
      <c r="M2442" t="str">
        <f t="shared" si="153"/>
        <v>re17-6</v>
      </c>
      <c r="N2442">
        <v>15</v>
      </c>
      <c r="O2442">
        <v>20</v>
      </c>
      <c r="P2442">
        <v>56</v>
      </c>
      <c r="Q2442">
        <v>24.8</v>
      </c>
      <c r="R2442" t="s">
        <v>14</v>
      </c>
      <c r="S2442">
        <v>24</v>
      </c>
      <c r="T2442" s="4" t="s">
        <v>42</v>
      </c>
      <c r="U2442" t="s">
        <v>30</v>
      </c>
      <c r="V2442">
        <v>18.3634355306693</v>
      </c>
      <c r="W2442">
        <f t="shared" si="154"/>
        <v>18</v>
      </c>
      <c r="X2442" t="s">
        <v>59</v>
      </c>
      <c r="Y2442" t="str">
        <f t="shared" si="155"/>
        <v>Po</v>
      </c>
    </row>
    <row r="2443" spans="1:25" x14ac:dyDescent="0.3">
      <c r="A2443">
        <v>298</v>
      </c>
      <c r="B2443">
        <v>1218</v>
      </c>
      <c r="C2443" t="s">
        <v>35</v>
      </c>
      <c r="D2443" t="s">
        <v>33</v>
      </c>
      <c r="E2443">
        <f>VLOOKUP(D2443,Tabelle1!$A$2:$B$9,2,0)</f>
        <v>1</v>
      </c>
      <c r="F2443" t="s">
        <v>55</v>
      </c>
      <c r="G2443" t="s">
        <v>62</v>
      </c>
      <c r="H2443" t="str">
        <f>IF(AND(VLOOKUP(D2443,Tabelle1!$A$2:$C$9,3,0)="Uninf", G2443="yes"),"Uninf-AB",VLOOKUP(D2443,Tabelle1!$A$2:$C$9,3,0))</f>
        <v>Uninf-AB</v>
      </c>
      <c r="I2443" t="str">
        <f t="shared" si="152"/>
        <v>Uninf-AB_Po_1_-</v>
      </c>
      <c r="J2443">
        <v>1</v>
      </c>
      <c r="K2443">
        <v>20</v>
      </c>
      <c r="L2443">
        <v>6</v>
      </c>
      <c r="M2443" t="str">
        <f t="shared" si="153"/>
        <v>re17-6</v>
      </c>
      <c r="N2443">
        <v>15</v>
      </c>
      <c r="O2443">
        <v>20</v>
      </c>
      <c r="P2443">
        <v>56</v>
      </c>
      <c r="Q2443">
        <v>24.8</v>
      </c>
      <c r="R2443" t="s">
        <v>14</v>
      </c>
      <c r="S2443">
        <v>24</v>
      </c>
      <c r="T2443" s="4" t="s">
        <v>42</v>
      </c>
      <c r="U2443" t="s">
        <v>30</v>
      </c>
      <c r="V2443">
        <v>18.4651922896111</v>
      </c>
      <c r="W2443">
        <f t="shared" si="154"/>
        <v>18</v>
      </c>
      <c r="X2443" t="s">
        <v>59</v>
      </c>
      <c r="Y2443" t="str">
        <f t="shared" si="155"/>
        <v>Po</v>
      </c>
    </row>
    <row r="2444" spans="1:25" x14ac:dyDescent="0.3">
      <c r="A2444">
        <v>290</v>
      </c>
      <c r="B2444">
        <v>1202</v>
      </c>
      <c r="C2444" t="s">
        <v>35</v>
      </c>
      <c r="D2444" t="s">
        <v>33</v>
      </c>
      <c r="E2444">
        <f>VLOOKUP(D2444,Tabelle1!$A$2:$B$9,2,0)</f>
        <v>1</v>
      </c>
      <c r="F2444" t="s">
        <v>55</v>
      </c>
      <c r="G2444" t="s">
        <v>62</v>
      </c>
      <c r="H2444" t="str">
        <f>IF(AND(VLOOKUP(D2444,Tabelle1!$A$2:$C$9,3,0)="Uninf", G2444="yes"),"Uninf-AB",VLOOKUP(D2444,Tabelle1!$A$2:$C$9,3,0))</f>
        <v>Uninf-AB</v>
      </c>
      <c r="I2444" t="str">
        <f t="shared" si="152"/>
        <v>Uninf-AB_Po_1_-</v>
      </c>
      <c r="J2444">
        <v>1</v>
      </c>
      <c r="K2444">
        <v>20</v>
      </c>
      <c r="L2444">
        <v>6</v>
      </c>
      <c r="M2444" t="str">
        <f t="shared" si="153"/>
        <v>re17-6</v>
      </c>
      <c r="N2444">
        <v>15</v>
      </c>
      <c r="O2444">
        <v>20</v>
      </c>
      <c r="P2444">
        <v>56</v>
      </c>
      <c r="Q2444">
        <v>24.8</v>
      </c>
      <c r="R2444" t="s">
        <v>14</v>
      </c>
      <c r="S2444">
        <v>24</v>
      </c>
      <c r="T2444" s="4" t="s">
        <v>42</v>
      </c>
      <c r="U2444" t="s">
        <v>30</v>
      </c>
      <c r="V2444">
        <v>18.438020100908702</v>
      </c>
      <c r="W2444">
        <f t="shared" si="154"/>
        <v>18</v>
      </c>
      <c r="X2444" t="s">
        <v>59</v>
      </c>
      <c r="Y2444" t="str">
        <f t="shared" si="155"/>
        <v>Po</v>
      </c>
    </row>
    <row r="2445" spans="1:25" x14ac:dyDescent="0.3">
      <c r="A2445">
        <v>312</v>
      </c>
      <c r="B2445">
        <v>1208</v>
      </c>
      <c r="C2445" t="s">
        <v>35</v>
      </c>
      <c r="D2445" t="s">
        <v>33</v>
      </c>
      <c r="E2445">
        <f>VLOOKUP(D2445,Tabelle1!$A$2:$B$9,2,0)</f>
        <v>1</v>
      </c>
      <c r="F2445" t="s">
        <v>55</v>
      </c>
      <c r="G2445" t="s">
        <v>62</v>
      </c>
      <c r="H2445" t="str">
        <f>IF(AND(VLOOKUP(D2445,Tabelle1!$A$2:$C$9,3,0)="Uninf", G2445="yes"),"Uninf-AB",VLOOKUP(D2445,Tabelle1!$A$2:$C$9,3,0))</f>
        <v>Uninf-AB</v>
      </c>
      <c r="I2445" t="str">
        <f t="shared" si="152"/>
        <v>Uninf-AB_Po_1_-</v>
      </c>
      <c r="J2445">
        <v>1</v>
      </c>
      <c r="K2445">
        <v>20</v>
      </c>
      <c r="L2445">
        <v>6</v>
      </c>
      <c r="M2445" t="str">
        <f t="shared" si="153"/>
        <v>re17-6</v>
      </c>
      <c r="N2445">
        <v>15</v>
      </c>
      <c r="O2445">
        <v>20</v>
      </c>
      <c r="P2445">
        <v>56</v>
      </c>
      <c r="Q2445">
        <v>24.8</v>
      </c>
      <c r="R2445" t="s">
        <v>14</v>
      </c>
      <c r="S2445">
        <v>24</v>
      </c>
      <c r="T2445" s="4" t="s">
        <v>42</v>
      </c>
      <c r="U2445" t="s">
        <v>30</v>
      </c>
      <c r="V2445">
        <v>18.532397140418901</v>
      </c>
      <c r="W2445">
        <f t="shared" si="154"/>
        <v>19</v>
      </c>
      <c r="X2445" t="s">
        <v>59</v>
      </c>
      <c r="Y2445" t="str">
        <f t="shared" si="155"/>
        <v>Po</v>
      </c>
    </row>
    <row r="2446" spans="1:25" x14ac:dyDescent="0.3">
      <c r="A2446">
        <v>328</v>
      </c>
      <c r="B2446">
        <v>1218</v>
      </c>
      <c r="C2446" t="s">
        <v>35</v>
      </c>
      <c r="D2446" t="s">
        <v>33</v>
      </c>
      <c r="E2446">
        <f>VLOOKUP(D2446,Tabelle1!$A$2:$B$9,2,0)</f>
        <v>1</v>
      </c>
      <c r="F2446" t="s">
        <v>55</v>
      </c>
      <c r="G2446" t="s">
        <v>62</v>
      </c>
      <c r="H2446" t="str">
        <f>IF(AND(VLOOKUP(D2446,Tabelle1!$A$2:$C$9,3,0)="Uninf", G2446="yes"),"Uninf-AB",VLOOKUP(D2446,Tabelle1!$A$2:$C$9,3,0))</f>
        <v>Uninf-AB</v>
      </c>
      <c r="I2446" t="str">
        <f t="shared" si="152"/>
        <v>Uninf-AB_Po_1_-</v>
      </c>
      <c r="J2446">
        <v>1</v>
      </c>
      <c r="K2446">
        <v>20</v>
      </c>
      <c r="L2446">
        <v>6</v>
      </c>
      <c r="M2446" t="str">
        <f t="shared" si="153"/>
        <v>re17-6</v>
      </c>
      <c r="N2446">
        <v>15</v>
      </c>
      <c r="O2446">
        <v>20</v>
      </c>
      <c r="P2446">
        <v>56</v>
      </c>
      <c r="Q2446">
        <v>24.8</v>
      </c>
      <c r="R2446" t="s">
        <v>14</v>
      </c>
      <c r="S2446">
        <v>24</v>
      </c>
      <c r="T2446" s="4" t="s">
        <v>42</v>
      </c>
      <c r="U2446" t="s">
        <v>30</v>
      </c>
      <c r="V2446">
        <v>18.598119871842801</v>
      </c>
      <c r="W2446">
        <f t="shared" si="154"/>
        <v>19</v>
      </c>
      <c r="X2446" t="s">
        <v>59</v>
      </c>
      <c r="Y2446" t="str">
        <f t="shared" si="155"/>
        <v>Po</v>
      </c>
    </row>
    <row r="2447" spans="1:25" x14ac:dyDescent="0.3">
      <c r="A2447">
        <v>328</v>
      </c>
      <c r="B2447">
        <v>1200</v>
      </c>
      <c r="C2447" t="s">
        <v>35</v>
      </c>
      <c r="D2447" t="s">
        <v>33</v>
      </c>
      <c r="E2447">
        <f>VLOOKUP(D2447,Tabelle1!$A$2:$B$9,2,0)</f>
        <v>1</v>
      </c>
      <c r="F2447" t="s">
        <v>55</v>
      </c>
      <c r="G2447" t="s">
        <v>62</v>
      </c>
      <c r="H2447" t="str">
        <f>IF(AND(VLOOKUP(D2447,Tabelle1!$A$2:$C$9,3,0)="Uninf", G2447="yes"),"Uninf-AB",VLOOKUP(D2447,Tabelle1!$A$2:$C$9,3,0))</f>
        <v>Uninf-AB</v>
      </c>
      <c r="I2447" t="str">
        <f t="shared" si="152"/>
        <v>Uninf-AB_Po_1_-</v>
      </c>
      <c r="J2447">
        <v>1</v>
      </c>
      <c r="K2447">
        <v>20</v>
      </c>
      <c r="L2447">
        <v>6</v>
      </c>
      <c r="M2447" t="str">
        <f t="shared" si="153"/>
        <v>re17-6</v>
      </c>
      <c r="N2447">
        <v>15</v>
      </c>
      <c r="O2447">
        <v>20</v>
      </c>
      <c r="P2447">
        <v>56</v>
      </c>
      <c r="Q2447">
        <v>24.8</v>
      </c>
      <c r="R2447" t="s">
        <v>14</v>
      </c>
      <c r="S2447">
        <v>24</v>
      </c>
      <c r="T2447" s="4" t="s">
        <v>42</v>
      </c>
      <c r="U2447" t="s">
        <v>30</v>
      </c>
      <c r="V2447">
        <v>18.607429434222102</v>
      </c>
      <c r="W2447">
        <f t="shared" si="154"/>
        <v>19</v>
      </c>
      <c r="X2447" t="s">
        <v>59</v>
      </c>
      <c r="Y2447" t="str">
        <f t="shared" si="155"/>
        <v>Po</v>
      </c>
    </row>
    <row r="2448" spans="1:25" x14ac:dyDescent="0.3">
      <c r="A2448">
        <v>308</v>
      </c>
      <c r="B2448">
        <v>1188</v>
      </c>
      <c r="C2448" t="s">
        <v>35</v>
      </c>
      <c r="D2448" t="s">
        <v>33</v>
      </c>
      <c r="E2448">
        <f>VLOOKUP(D2448,Tabelle1!$A$2:$B$9,2,0)</f>
        <v>1</v>
      </c>
      <c r="F2448" t="s">
        <v>55</v>
      </c>
      <c r="G2448" t="s">
        <v>62</v>
      </c>
      <c r="H2448" t="str">
        <f>IF(AND(VLOOKUP(D2448,Tabelle1!$A$2:$C$9,3,0)="Uninf", G2448="yes"),"Uninf-AB",VLOOKUP(D2448,Tabelle1!$A$2:$C$9,3,0))</f>
        <v>Uninf-AB</v>
      </c>
      <c r="I2448" t="str">
        <f t="shared" si="152"/>
        <v>Uninf-AB_Po_1_-</v>
      </c>
      <c r="J2448">
        <v>1</v>
      </c>
      <c r="K2448">
        <v>20</v>
      </c>
      <c r="L2448">
        <v>6</v>
      </c>
      <c r="M2448" t="str">
        <f t="shared" si="153"/>
        <v>re17-6</v>
      </c>
      <c r="N2448">
        <v>15</v>
      </c>
      <c r="O2448">
        <v>20</v>
      </c>
      <c r="P2448">
        <v>56</v>
      </c>
      <c r="Q2448">
        <v>24.8</v>
      </c>
      <c r="R2448" t="s">
        <v>14</v>
      </c>
      <c r="S2448">
        <v>24</v>
      </c>
      <c r="T2448" s="4" t="s">
        <v>42</v>
      </c>
      <c r="U2448" t="s">
        <v>30</v>
      </c>
      <c r="V2448">
        <v>18.525017420987201</v>
      </c>
      <c r="W2448">
        <f t="shared" si="154"/>
        <v>19</v>
      </c>
      <c r="X2448" t="s">
        <v>59</v>
      </c>
      <c r="Y2448" t="str">
        <f t="shared" si="155"/>
        <v>Po</v>
      </c>
    </row>
    <row r="2449" spans="1:25" x14ac:dyDescent="0.3">
      <c r="A2449">
        <v>284</v>
      </c>
      <c r="B2449">
        <v>1166</v>
      </c>
      <c r="C2449" t="s">
        <v>35</v>
      </c>
      <c r="D2449" t="s">
        <v>33</v>
      </c>
      <c r="E2449">
        <f>VLOOKUP(D2449,Tabelle1!$A$2:$B$9,2,0)</f>
        <v>1</v>
      </c>
      <c r="F2449" t="s">
        <v>55</v>
      </c>
      <c r="G2449" t="s">
        <v>62</v>
      </c>
      <c r="H2449" t="str">
        <f>IF(AND(VLOOKUP(D2449,Tabelle1!$A$2:$C$9,3,0)="Uninf", G2449="yes"),"Uninf-AB",VLOOKUP(D2449,Tabelle1!$A$2:$C$9,3,0))</f>
        <v>Uninf-AB</v>
      </c>
      <c r="I2449" t="str">
        <f t="shared" si="152"/>
        <v>Uninf-AB_Po_1_-</v>
      </c>
      <c r="J2449">
        <v>1</v>
      </c>
      <c r="K2449">
        <v>20</v>
      </c>
      <c r="L2449">
        <v>6</v>
      </c>
      <c r="M2449" t="str">
        <f t="shared" si="153"/>
        <v>re17-6</v>
      </c>
      <c r="N2449">
        <v>15</v>
      </c>
      <c r="O2449">
        <v>20</v>
      </c>
      <c r="P2449">
        <v>56</v>
      </c>
      <c r="Q2449">
        <v>24.8</v>
      </c>
      <c r="R2449" t="s">
        <v>14</v>
      </c>
      <c r="S2449">
        <v>24</v>
      </c>
      <c r="T2449" s="4" t="s">
        <v>42</v>
      </c>
      <c r="U2449" t="s">
        <v>30</v>
      </c>
      <c r="V2449">
        <v>18.430053709220999</v>
      </c>
      <c r="W2449">
        <f t="shared" si="154"/>
        <v>18</v>
      </c>
      <c r="X2449" t="s">
        <v>59</v>
      </c>
      <c r="Y2449" t="str">
        <f t="shared" si="155"/>
        <v>Po</v>
      </c>
    </row>
    <row r="2450" spans="1:25" x14ac:dyDescent="0.3">
      <c r="A2450">
        <v>298</v>
      </c>
      <c r="B2450">
        <v>1164</v>
      </c>
      <c r="C2450" t="s">
        <v>35</v>
      </c>
      <c r="D2450" t="s">
        <v>33</v>
      </c>
      <c r="E2450">
        <f>VLOOKUP(D2450,Tabelle1!$A$2:$B$9,2,0)</f>
        <v>1</v>
      </c>
      <c r="F2450" t="s">
        <v>55</v>
      </c>
      <c r="G2450" t="s">
        <v>62</v>
      </c>
      <c r="H2450" t="str">
        <f>IF(AND(VLOOKUP(D2450,Tabelle1!$A$2:$C$9,3,0)="Uninf", G2450="yes"),"Uninf-AB",VLOOKUP(D2450,Tabelle1!$A$2:$C$9,3,0))</f>
        <v>Uninf-AB</v>
      </c>
      <c r="I2450" t="str">
        <f t="shared" si="152"/>
        <v>Uninf-AB_Po_1_-</v>
      </c>
      <c r="J2450">
        <v>1</v>
      </c>
      <c r="K2450">
        <v>20</v>
      </c>
      <c r="L2450">
        <v>6</v>
      </c>
      <c r="M2450" t="str">
        <f t="shared" si="153"/>
        <v>re17-6</v>
      </c>
      <c r="N2450">
        <v>15</v>
      </c>
      <c r="O2450">
        <v>20</v>
      </c>
      <c r="P2450">
        <v>56</v>
      </c>
      <c r="Q2450">
        <v>24.8</v>
      </c>
      <c r="R2450" t="s">
        <v>14</v>
      </c>
      <c r="S2450">
        <v>24</v>
      </c>
      <c r="T2450" s="4" t="s">
        <v>42</v>
      </c>
      <c r="U2450" t="s">
        <v>30</v>
      </c>
      <c r="V2450">
        <v>18.493120976749001</v>
      </c>
      <c r="W2450">
        <f t="shared" si="154"/>
        <v>18</v>
      </c>
      <c r="X2450" t="s">
        <v>59</v>
      </c>
      <c r="Y2450" t="str">
        <f t="shared" si="155"/>
        <v>Po</v>
      </c>
    </row>
    <row r="2451" spans="1:25" x14ac:dyDescent="0.3">
      <c r="A2451">
        <v>318</v>
      </c>
      <c r="B2451">
        <v>1170</v>
      </c>
      <c r="C2451" t="s">
        <v>35</v>
      </c>
      <c r="D2451" t="s">
        <v>33</v>
      </c>
      <c r="E2451">
        <f>VLOOKUP(D2451,Tabelle1!$A$2:$B$9,2,0)</f>
        <v>1</v>
      </c>
      <c r="F2451" t="s">
        <v>55</v>
      </c>
      <c r="G2451" t="s">
        <v>62</v>
      </c>
      <c r="H2451" t="str">
        <f>IF(AND(VLOOKUP(D2451,Tabelle1!$A$2:$C$9,3,0)="Uninf", G2451="yes"),"Uninf-AB",VLOOKUP(D2451,Tabelle1!$A$2:$C$9,3,0))</f>
        <v>Uninf-AB</v>
      </c>
      <c r="I2451" t="str">
        <f t="shared" si="152"/>
        <v>Uninf-AB_Po_1_-</v>
      </c>
      <c r="J2451">
        <v>1</v>
      </c>
      <c r="K2451">
        <v>20</v>
      </c>
      <c r="L2451">
        <v>6</v>
      </c>
      <c r="M2451" t="str">
        <f t="shared" si="153"/>
        <v>re17-6</v>
      </c>
      <c r="N2451">
        <v>15</v>
      </c>
      <c r="O2451">
        <v>20</v>
      </c>
      <c r="P2451">
        <v>56</v>
      </c>
      <c r="Q2451">
        <v>24.8</v>
      </c>
      <c r="R2451" t="s">
        <v>14</v>
      </c>
      <c r="S2451">
        <v>24</v>
      </c>
      <c r="T2451" s="4" t="s">
        <v>42</v>
      </c>
      <c r="U2451" t="s">
        <v>30</v>
      </c>
      <c r="V2451">
        <v>18.578636177443698</v>
      </c>
      <c r="W2451">
        <f t="shared" si="154"/>
        <v>19</v>
      </c>
      <c r="X2451" t="s">
        <v>59</v>
      </c>
      <c r="Y2451" t="str">
        <f t="shared" si="155"/>
        <v>Po</v>
      </c>
    </row>
    <row r="2452" spans="1:25" x14ac:dyDescent="0.3">
      <c r="A2452">
        <v>348</v>
      </c>
      <c r="B2452">
        <v>1180</v>
      </c>
      <c r="C2452" t="s">
        <v>35</v>
      </c>
      <c r="D2452" t="s">
        <v>33</v>
      </c>
      <c r="E2452">
        <f>VLOOKUP(D2452,Tabelle1!$A$2:$B$9,2,0)</f>
        <v>1</v>
      </c>
      <c r="F2452" t="s">
        <v>55</v>
      </c>
      <c r="G2452" t="s">
        <v>62</v>
      </c>
      <c r="H2452" t="str">
        <f>IF(AND(VLOOKUP(D2452,Tabelle1!$A$2:$C$9,3,0)="Uninf", G2452="yes"),"Uninf-AB",VLOOKUP(D2452,Tabelle1!$A$2:$C$9,3,0))</f>
        <v>Uninf-AB</v>
      </c>
      <c r="I2452" t="str">
        <f t="shared" si="152"/>
        <v>Uninf-AB_Po_1_-</v>
      </c>
      <c r="J2452">
        <v>1</v>
      </c>
      <c r="K2452">
        <v>20</v>
      </c>
      <c r="L2452">
        <v>6</v>
      </c>
      <c r="M2452" t="str">
        <f t="shared" si="153"/>
        <v>re17-6</v>
      </c>
      <c r="N2452">
        <v>15</v>
      </c>
      <c r="O2452">
        <v>20</v>
      </c>
      <c r="P2452">
        <v>56</v>
      </c>
      <c r="Q2452">
        <v>24.8</v>
      </c>
      <c r="R2452" t="s">
        <v>14</v>
      </c>
      <c r="S2452">
        <v>24</v>
      </c>
      <c r="T2452" s="4" t="s">
        <v>42</v>
      </c>
      <c r="U2452" t="s">
        <v>30</v>
      </c>
      <c r="V2452">
        <v>18.7063917805758</v>
      </c>
      <c r="W2452">
        <f t="shared" si="154"/>
        <v>19</v>
      </c>
      <c r="X2452" t="s">
        <v>59</v>
      </c>
      <c r="Y2452" t="str">
        <f t="shared" si="155"/>
        <v>Po</v>
      </c>
    </row>
    <row r="2453" spans="1:25" x14ac:dyDescent="0.3">
      <c r="A2453">
        <v>358</v>
      </c>
      <c r="B2453">
        <v>1202</v>
      </c>
      <c r="C2453" t="s">
        <v>35</v>
      </c>
      <c r="D2453" t="s">
        <v>33</v>
      </c>
      <c r="E2453">
        <f>VLOOKUP(D2453,Tabelle1!$A$2:$B$9,2,0)</f>
        <v>1</v>
      </c>
      <c r="F2453" t="s">
        <v>55</v>
      </c>
      <c r="G2453" t="s">
        <v>62</v>
      </c>
      <c r="H2453" t="str">
        <f>IF(AND(VLOOKUP(D2453,Tabelle1!$A$2:$C$9,3,0)="Uninf", G2453="yes"),"Uninf-AB",VLOOKUP(D2453,Tabelle1!$A$2:$C$9,3,0))</f>
        <v>Uninf-AB</v>
      </c>
      <c r="I2453" t="str">
        <f t="shared" si="152"/>
        <v>Uninf-AB_Po_1_-</v>
      </c>
      <c r="J2453">
        <v>1</v>
      </c>
      <c r="K2453">
        <v>20</v>
      </c>
      <c r="L2453">
        <v>6</v>
      </c>
      <c r="M2453" t="str">
        <f t="shared" si="153"/>
        <v>re17-6</v>
      </c>
      <c r="N2453">
        <v>15</v>
      </c>
      <c r="O2453">
        <v>20</v>
      </c>
      <c r="P2453">
        <v>56</v>
      </c>
      <c r="Q2453">
        <v>24.8</v>
      </c>
      <c r="R2453" t="s">
        <v>14</v>
      </c>
      <c r="S2453">
        <v>24</v>
      </c>
      <c r="T2453" s="4" t="s">
        <v>42</v>
      </c>
      <c r="U2453" t="s">
        <v>30</v>
      </c>
      <c r="V2453">
        <v>18.739322620633899</v>
      </c>
      <c r="W2453">
        <f t="shared" si="154"/>
        <v>19</v>
      </c>
      <c r="X2453" t="s">
        <v>59</v>
      </c>
      <c r="Y2453" t="str">
        <f t="shared" si="155"/>
        <v>Po</v>
      </c>
    </row>
    <row r="2454" spans="1:25" x14ac:dyDescent="0.3">
      <c r="A2454">
        <v>362</v>
      </c>
      <c r="B2454">
        <v>1214</v>
      </c>
      <c r="C2454" t="s">
        <v>35</v>
      </c>
      <c r="D2454" t="s">
        <v>33</v>
      </c>
      <c r="E2454">
        <f>VLOOKUP(D2454,Tabelle1!$A$2:$B$9,2,0)</f>
        <v>1</v>
      </c>
      <c r="F2454" t="s">
        <v>55</v>
      </c>
      <c r="G2454" t="s">
        <v>62</v>
      </c>
      <c r="H2454" t="str">
        <f>IF(AND(VLOOKUP(D2454,Tabelle1!$A$2:$C$9,3,0)="Uninf", G2454="yes"),"Uninf-AB",VLOOKUP(D2454,Tabelle1!$A$2:$C$9,3,0))</f>
        <v>Uninf-AB</v>
      </c>
      <c r="I2454" t="str">
        <f t="shared" si="152"/>
        <v>Uninf-AB_Po_1_-</v>
      </c>
      <c r="J2454">
        <v>1</v>
      </c>
      <c r="K2454">
        <v>20</v>
      </c>
      <c r="L2454">
        <v>6</v>
      </c>
      <c r="M2454" t="str">
        <f t="shared" si="153"/>
        <v>re17-6</v>
      </c>
      <c r="N2454">
        <v>15</v>
      </c>
      <c r="O2454">
        <v>20</v>
      </c>
      <c r="P2454">
        <v>56</v>
      </c>
      <c r="Q2454">
        <v>24.8</v>
      </c>
      <c r="R2454" t="s">
        <v>14</v>
      </c>
      <c r="S2454">
        <v>24</v>
      </c>
      <c r="T2454" s="4" t="s">
        <v>42</v>
      </c>
      <c r="U2454" t="s">
        <v>30</v>
      </c>
      <c r="V2454">
        <v>18.7508399233452</v>
      </c>
      <c r="W2454">
        <f t="shared" si="154"/>
        <v>19</v>
      </c>
      <c r="X2454" t="s">
        <v>59</v>
      </c>
      <c r="Y2454" t="str">
        <f t="shared" si="155"/>
        <v>Po</v>
      </c>
    </row>
    <row r="2455" spans="1:25" x14ac:dyDescent="0.3">
      <c r="A2455">
        <v>382</v>
      </c>
      <c r="B2455">
        <v>1182</v>
      </c>
      <c r="C2455" t="s">
        <v>35</v>
      </c>
      <c r="D2455" t="s">
        <v>33</v>
      </c>
      <c r="E2455">
        <f>VLOOKUP(D2455,Tabelle1!$A$2:$B$9,2,0)</f>
        <v>1</v>
      </c>
      <c r="F2455" t="s">
        <v>55</v>
      </c>
      <c r="G2455" t="s">
        <v>62</v>
      </c>
      <c r="H2455" t="str">
        <f>IF(AND(VLOOKUP(D2455,Tabelle1!$A$2:$C$9,3,0)="Uninf", G2455="yes"),"Uninf-AB",VLOOKUP(D2455,Tabelle1!$A$2:$C$9,3,0))</f>
        <v>Uninf-AB</v>
      </c>
      <c r="I2455" t="str">
        <f t="shared" si="152"/>
        <v>Uninf-AB_Po_1_-</v>
      </c>
      <c r="J2455">
        <v>1</v>
      </c>
      <c r="K2455">
        <v>20</v>
      </c>
      <c r="L2455">
        <v>6</v>
      </c>
      <c r="M2455" t="str">
        <f t="shared" si="153"/>
        <v>re17-6</v>
      </c>
      <c r="N2455">
        <v>15</v>
      </c>
      <c r="O2455">
        <v>20</v>
      </c>
      <c r="P2455">
        <v>56</v>
      </c>
      <c r="Q2455">
        <v>24.8</v>
      </c>
      <c r="R2455" t="s">
        <v>14</v>
      </c>
      <c r="S2455">
        <v>24</v>
      </c>
      <c r="T2455" s="4" t="s">
        <v>42</v>
      </c>
      <c r="U2455" t="s">
        <v>30</v>
      </c>
      <c r="V2455">
        <v>18.856008644618399</v>
      </c>
      <c r="W2455">
        <f t="shared" si="154"/>
        <v>19</v>
      </c>
      <c r="X2455" t="s">
        <v>59</v>
      </c>
      <c r="Y2455" t="str">
        <f t="shared" si="155"/>
        <v>Po</v>
      </c>
    </row>
    <row r="2456" spans="1:25" x14ac:dyDescent="0.3">
      <c r="A2456">
        <v>384</v>
      </c>
      <c r="B2456">
        <v>1158</v>
      </c>
      <c r="C2456" t="s">
        <v>35</v>
      </c>
      <c r="D2456" t="s">
        <v>33</v>
      </c>
      <c r="E2456">
        <f>VLOOKUP(D2456,Tabelle1!$A$2:$B$9,2,0)</f>
        <v>1</v>
      </c>
      <c r="F2456" t="s">
        <v>55</v>
      </c>
      <c r="G2456" t="s">
        <v>62</v>
      </c>
      <c r="H2456" t="str">
        <f>IF(AND(VLOOKUP(D2456,Tabelle1!$A$2:$C$9,3,0)="Uninf", G2456="yes"),"Uninf-AB",VLOOKUP(D2456,Tabelle1!$A$2:$C$9,3,0))</f>
        <v>Uninf-AB</v>
      </c>
      <c r="I2456" t="str">
        <f t="shared" si="152"/>
        <v>Uninf-AB_Po_1_-</v>
      </c>
      <c r="J2456">
        <v>1</v>
      </c>
      <c r="K2456">
        <v>20</v>
      </c>
      <c r="L2456">
        <v>6</v>
      </c>
      <c r="M2456" t="str">
        <f t="shared" si="153"/>
        <v>re17-6</v>
      </c>
      <c r="N2456">
        <v>15</v>
      </c>
      <c r="O2456">
        <v>20</v>
      </c>
      <c r="P2456">
        <v>56</v>
      </c>
      <c r="Q2456">
        <v>24.8</v>
      </c>
      <c r="R2456" t="s">
        <v>14</v>
      </c>
      <c r="S2456">
        <v>24</v>
      </c>
      <c r="T2456" s="4" t="s">
        <v>42</v>
      </c>
      <c r="U2456" t="s">
        <v>30</v>
      </c>
      <c r="V2456">
        <v>18.877283233272902</v>
      </c>
      <c r="W2456">
        <f t="shared" si="154"/>
        <v>19</v>
      </c>
      <c r="X2456" t="s">
        <v>59</v>
      </c>
      <c r="Y2456" t="str">
        <f t="shared" si="155"/>
        <v>Po</v>
      </c>
    </row>
    <row r="2457" spans="1:25" x14ac:dyDescent="0.3">
      <c r="A2457">
        <v>398</v>
      </c>
      <c r="B2457">
        <v>1166</v>
      </c>
      <c r="C2457" t="s">
        <v>35</v>
      </c>
      <c r="D2457" t="s">
        <v>33</v>
      </c>
      <c r="E2457">
        <f>VLOOKUP(D2457,Tabelle1!$A$2:$B$9,2,0)</f>
        <v>1</v>
      </c>
      <c r="F2457" t="s">
        <v>55</v>
      </c>
      <c r="G2457" t="s">
        <v>62</v>
      </c>
      <c r="H2457" t="str">
        <f>IF(AND(VLOOKUP(D2457,Tabelle1!$A$2:$C$9,3,0)="Uninf", G2457="yes"),"Uninf-AB",VLOOKUP(D2457,Tabelle1!$A$2:$C$9,3,0))</f>
        <v>Uninf-AB</v>
      </c>
      <c r="I2457" t="str">
        <f t="shared" si="152"/>
        <v>Uninf-AB_Po_1_-</v>
      </c>
      <c r="J2457">
        <v>1</v>
      </c>
      <c r="K2457">
        <v>20</v>
      </c>
      <c r="L2457">
        <v>6</v>
      </c>
      <c r="M2457" t="str">
        <f t="shared" si="153"/>
        <v>re17-6</v>
      </c>
      <c r="N2457">
        <v>15</v>
      </c>
      <c r="O2457">
        <v>20</v>
      </c>
      <c r="P2457">
        <v>56</v>
      </c>
      <c r="Q2457">
        <v>24.8</v>
      </c>
      <c r="R2457" t="s">
        <v>14</v>
      </c>
      <c r="S2457">
        <v>24</v>
      </c>
      <c r="T2457" s="4" t="s">
        <v>42</v>
      </c>
      <c r="U2457" t="s">
        <v>30</v>
      </c>
      <c r="V2457">
        <v>18.9351785217013</v>
      </c>
      <c r="W2457">
        <f t="shared" si="154"/>
        <v>19</v>
      </c>
      <c r="X2457" t="s">
        <v>59</v>
      </c>
      <c r="Y2457" t="str">
        <f t="shared" si="155"/>
        <v>Po</v>
      </c>
    </row>
    <row r="2458" spans="1:25" x14ac:dyDescent="0.3">
      <c r="A2458">
        <v>408</v>
      </c>
      <c r="B2458">
        <v>1182</v>
      </c>
      <c r="C2458" t="s">
        <v>35</v>
      </c>
      <c r="D2458" t="s">
        <v>33</v>
      </c>
      <c r="E2458">
        <f>VLOOKUP(D2458,Tabelle1!$A$2:$B$9,2,0)</f>
        <v>1</v>
      </c>
      <c r="F2458" t="s">
        <v>55</v>
      </c>
      <c r="G2458" t="s">
        <v>62</v>
      </c>
      <c r="H2458" t="str">
        <f>IF(AND(VLOOKUP(D2458,Tabelle1!$A$2:$C$9,3,0)="Uninf", G2458="yes"),"Uninf-AB",VLOOKUP(D2458,Tabelle1!$A$2:$C$9,3,0))</f>
        <v>Uninf-AB</v>
      </c>
      <c r="I2458" t="str">
        <f t="shared" si="152"/>
        <v>Uninf-AB_Po_1_-</v>
      </c>
      <c r="J2458">
        <v>1</v>
      </c>
      <c r="K2458">
        <v>20</v>
      </c>
      <c r="L2458">
        <v>6</v>
      </c>
      <c r="M2458" t="str">
        <f t="shared" si="153"/>
        <v>re17-6</v>
      </c>
      <c r="N2458">
        <v>15</v>
      </c>
      <c r="O2458">
        <v>20</v>
      </c>
      <c r="P2458">
        <v>56</v>
      </c>
      <c r="Q2458">
        <v>24.8</v>
      </c>
      <c r="R2458" t="s">
        <v>14</v>
      </c>
      <c r="S2458">
        <v>24</v>
      </c>
      <c r="T2458" s="4" t="s">
        <v>42</v>
      </c>
      <c r="U2458" t="s">
        <v>30</v>
      </c>
      <c r="V2458">
        <v>18.971212549219199</v>
      </c>
      <c r="W2458">
        <f t="shared" si="154"/>
        <v>19</v>
      </c>
      <c r="X2458" t="s">
        <v>59</v>
      </c>
      <c r="Y2458" t="str">
        <f t="shared" si="155"/>
        <v>Po</v>
      </c>
    </row>
    <row r="2459" spans="1:25" x14ac:dyDescent="0.3">
      <c r="A2459">
        <v>412</v>
      </c>
      <c r="B2459">
        <v>1166</v>
      </c>
      <c r="C2459" t="s">
        <v>35</v>
      </c>
      <c r="D2459" t="s">
        <v>33</v>
      </c>
      <c r="E2459">
        <f>VLOOKUP(D2459,Tabelle1!$A$2:$B$9,2,0)</f>
        <v>1</v>
      </c>
      <c r="F2459" t="s">
        <v>55</v>
      </c>
      <c r="G2459" t="s">
        <v>62</v>
      </c>
      <c r="H2459" t="str">
        <f>IF(AND(VLOOKUP(D2459,Tabelle1!$A$2:$C$9,3,0)="Uninf", G2459="yes"),"Uninf-AB",VLOOKUP(D2459,Tabelle1!$A$2:$C$9,3,0))</f>
        <v>Uninf-AB</v>
      </c>
      <c r="I2459" t="str">
        <f t="shared" si="152"/>
        <v>Uninf-AB_Po_1_-</v>
      </c>
      <c r="J2459">
        <v>1</v>
      </c>
      <c r="K2459">
        <v>20</v>
      </c>
      <c r="L2459">
        <v>6</v>
      </c>
      <c r="M2459" t="str">
        <f t="shared" si="153"/>
        <v>re17-6</v>
      </c>
      <c r="N2459">
        <v>15</v>
      </c>
      <c r="O2459">
        <v>20</v>
      </c>
      <c r="P2459">
        <v>56</v>
      </c>
      <c r="Q2459">
        <v>24.8</v>
      </c>
      <c r="R2459" t="s">
        <v>14</v>
      </c>
      <c r="S2459">
        <v>24</v>
      </c>
      <c r="T2459" s="4" t="s">
        <v>42</v>
      </c>
      <c r="U2459" t="s">
        <v>30</v>
      </c>
      <c r="V2459">
        <v>18.997211393409401</v>
      </c>
      <c r="W2459">
        <f t="shared" si="154"/>
        <v>19</v>
      </c>
      <c r="X2459" t="s">
        <v>59</v>
      </c>
      <c r="Y2459" t="str">
        <f t="shared" si="155"/>
        <v>Po</v>
      </c>
    </row>
    <row r="2460" spans="1:25" x14ac:dyDescent="0.3">
      <c r="A2460">
        <v>416</v>
      </c>
      <c r="B2460">
        <v>1156</v>
      </c>
      <c r="C2460" t="s">
        <v>35</v>
      </c>
      <c r="D2460" t="s">
        <v>33</v>
      </c>
      <c r="E2460">
        <f>VLOOKUP(D2460,Tabelle1!$A$2:$B$9,2,0)</f>
        <v>1</v>
      </c>
      <c r="F2460" t="s">
        <v>55</v>
      </c>
      <c r="G2460" t="s">
        <v>62</v>
      </c>
      <c r="H2460" t="str">
        <f>IF(AND(VLOOKUP(D2460,Tabelle1!$A$2:$C$9,3,0)="Uninf", G2460="yes"),"Uninf-AB",VLOOKUP(D2460,Tabelle1!$A$2:$C$9,3,0))</f>
        <v>Uninf-AB</v>
      </c>
      <c r="I2460" t="str">
        <f t="shared" si="152"/>
        <v>Uninf-AB_Po_1_-</v>
      </c>
      <c r="J2460">
        <v>1</v>
      </c>
      <c r="K2460">
        <v>20</v>
      </c>
      <c r="L2460">
        <v>6</v>
      </c>
      <c r="M2460" t="str">
        <f t="shared" si="153"/>
        <v>re17-6</v>
      </c>
      <c r="N2460">
        <v>15</v>
      </c>
      <c r="O2460">
        <v>20</v>
      </c>
      <c r="P2460">
        <v>56</v>
      </c>
      <c r="Q2460">
        <v>24.8</v>
      </c>
      <c r="R2460" t="s">
        <v>14</v>
      </c>
      <c r="S2460">
        <v>24</v>
      </c>
      <c r="T2460" s="4" t="s">
        <v>42</v>
      </c>
      <c r="U2460" t="s">
        <v>30</v>
      </c>
      <c r="V2460">
        <v>19.020107050139899</v>
      </c>
      <c r="W2460">
        <f t="shared" si="154"/>
        <v>19</v>
      </c>
      <c r="X2460" t="s">
        <v>59</v>
      </c>
      <c r="Y2460" t="str">
        <f t="shared" si="155"/>
        <v>Po</v>
      </c>
    </row>
    <row r="2461" spans="1:25" x14ac:dyDescent="0.3">
      <c r="A2461">
        <v>436</v>
      </c>
      <c r="B2461">
        <v>1172</v>
      </c>
      <c r="C2461" t="s">
        <v>35</v>
      </c>
      <c r="D2461" t="s">
        <v>33</v>
      </c>
      <c r="E2461">
        <f>VLOOKUP(D2461,Tabelle1!$A$2:$B$9,2,0)</f>
        <v>1</v>
      </c>
      <c r="F2461" t="s">
        <v>55</v>
      </c>
      <c r="G2461" t="s">
        <v>62</v>
      </c>
      <c r="H2461" t="str">
        <f>IF(AND(VLOOKUP(D2461,Tabelle1!$A$2:$C$9,3,0)="Uninf", G2461="yes"),"Uninf-AB",VLOOKUP(D2461,Tabelle1!$A$2:$C$9,3,0))</f>
        <v>Uninf-AB</v>
      </c>
      <c r="I2461" t="str">
        <f t="shared" si="152"/>
        <v>Uninf-AB_Po_1_-</v>
      </c>
      <c r="J2461">
        <v>1</v>
      </c>
      <c r="K2461">
        <v>20</v>
      </c>
      <c r="L2461">
        <v>6</v>
      </c>
      <c r="M2461" t="str">
        <f t="shared" si="153"/>
        <v>re17-6</v>
      </c>
      <c r="N2461">
        <v>15</v>
      </c>
      <c r="O2461">
        <v>20</v>
      </c>
      <c r="P2461">
        <v>56</v>
      </c>
      <c r="Q2461">
        <v>24.8</v>
      </c>
      <c r="R2461" t="s">
        <v>14</v>
      </c>
      <c r="S2461">
        <v>24</v>
      </c>
      <c r="T2461" s="4" t="s">
        <v>42</v>
      </c>
      <c r="U2461" t="s">
        <v>30</v>
      </c>
      <c r="V2461">
        <v>19.100450271734999</v>
      </c>
      <c r="W2461">
        <f t="shared" si="154"/>
        <v>19</v>
      </c>
      <c r="X2461" t="s">
        <v>59</v>
      </c>
      <c r="Y2461" t="str">
        <f t="shared" si="155"/>
        <v>Po</v>
      </c>
    </row>
    <row r="2462" spans="1:25" x14ac:dyDescent="0.3">
      <c r="A2462">
        <v>446</v>
      </c>
      <c r="B2462">
        <v>1160</v>
      </c>
      <c r="C2462" t="s">
        <v>35</v>
      </c>
      <c r="D2462" t="s">
        <v>33</v>
      </c>
      <c r="E2462">
        <f>VLOOKUP(D2462,Tabelle1!$A$2:$B$9,2,0)</f>
        <v>1</v>
      </c>
      <c r="F2462" t="s">
        <v>55</v>
      </c>
      <c r="G2462" t="s">
        <v>62</v>
      </c>
      <c r="H2462" t="str">
        <f>IF(AND(VLOOKUP(D2462,Tabelle1!$A$2:$C$9,3,0)="Uninf", G2462="yes"),"Uninf-AB",VLOOKUP(D2462,Tabelle1!$A$2:$C$9,3,0))</f>
        <v>Uninf-AB</v>
      </c>
      <c r="I2462" t="str">
        <f t="shared" si="152"/>
        <v>Uninf-AB_Po_1_-</v>
      </c>
      <c r="J2462">
        <v>1</v>
      </c>
      <c r="K2462">
        <v>20</v>
      </c>
      <c r="L2462">
        <v>6</v>
      </c>
      <c r="M2462" t="str">
        <f t="shared" si="153"/>
        <v>re17-6</v>
      </c>
      <c r="N2462">
        <v>15</v>
      </c>
      <c r="O2462">
        <v>20</v>
      </c>
      <c r="P2462">
        <v>56</v>
      </c>
      <c r="Q2462">
        <v>24.8</v>
      </c>
      <c r="R2462" t="s">
        <v>14</v>
      </c>
      <c r="S2462">
        <v>24</v>
      </c>
      <c r="T2462" s="4" t="s">
        <v>42</v>
      </c>
      <c r="U2462" t="s">
        <v>30</v>
      </c>
      <c r="V2462">
        <v>19.1509658407318</v>
      </c>
      <c r="W2462">
        <f t="shared" si="154"/>
        <v>19</v>
      </c>
      <c r="X2462" t="s">
        <v>59</v>
      </c>
      <c r="Y2462" t="str">
        <f t="shared" si="155"/>
        <v>Po</v>
      </c>
    </row>
    <row r="2463" spans="1:25" x14ac:dyDescent="0.3">
      <c r="A2463">
        <v>444</v>
      </c>
      <c r="B2463">
        <v>1190</v>
      </c>
      <c r="C2463" t="s">
        <v>35</v>
      </c>
      <c r="D2463" t="s">
        <v>33</v>
      </c>
      <c r="E2463">
        <f>VLOOKUP(D2463,Tabelle1!$A$2:$B$9,2,0)</f>
        <v>1</v>
      </c>
      <c r="F2463" t="s">
        <v>55</v>
      </c>
      <c r="G2463" t="s">
        <v>62</v>
      </c>
      <c r="H2463" t="str">
        <f>IF(AND(VLOOKUP(D2463,Tabelle1!$A$2:$C$9,3,0)="Uninf", G2463="yes"),"Uninf-AB",VLOOKUP(D2463,Tabelle1!$A$2:$C$9,3,0))</f>
        <v>Uninf-AB</v>
      </c>
      <c r="I2463" t="str">
        <f t="shared" si="152"/>
        <v>Uninf-AB_Po_1_-</v>
      </c>
      <c r="J2463">
        <v>1</v>
      </c>
      <c r="K2463">
        <v>20</v>
      </c>
      <c r="L2463">
        <v>6</v>
      </c>
      <c r="M2463" t="str">
        <f t="shared" si="153"/>
        <v>re17-6</v>
      </c>
      <c r="N2463">
        <v>15</v>
      </c>
      <c r="O2463">
        <v>20</v>
      </c>
      <c r="P2463">
        <v>56</v>
      </c>
      <c r="Q2463">
        <v>24.8</v>
      </c>
      <c r="R2463" t="s">
        <v>14</v>
      </c>
      <c r="S2463">
        <v>24</v>
      </c>
      <c r="T2463" s="4" t="s">
        <v>42</v>
      </c>
      <c r="U2463" t="s">
        <v>30</v>
      </c>
      <c r="V2463">
        <v>19.126588064617501</v>
      </c>
      <c r="W2463">
        <f t="shared" si="154"/>
        <v>19</v>
      </c>
      <c r="X2463" t="s">
        <v>59</v>
      </c>
      <c r="Y2463" t="str">
        <f t="shared" si="155"/>
        <v>Po</v>
      </c>
    </row>
    <row r="2464" spans="1:25" x14ac:dyDescent="0.3">
      <c r="A2464">
        <v>446</v>
      </c>
      <c r="B2464">
        <v>1196</v>
      </c>
      <c r="C2464" t="s">
        <v>35</v>
      </c>
      <c r="D2464" t="s">
        <v>33</v>
      </c>
      <c r="E2464">
        <f>VLOOKUP(D2464,Tabelle1!$A$2:$B$9,2,0)</f>
        <v>1</v>
      </c>
      <c r="F2464" t="s">
        <v>55</v>
      </c>
      <c r="G2464" t="s">
        <v>62</v>
      </c>
      <c r="H2464" t="str">
        <f>IF(AND(VLOOKUP(D2464,Tabelle1!$A$2:$C$9,3,0)="Uninf", G2464="yes"),"Uninf-AB",VLOOKUP(D2464,Tabelle1!$A$2:$C$9,3,0))</f>
        <v>Uninf-AB</v>
      </c>
      <c r="I2464" t="str">
        <f t="shared" si="152"/>
        <v>Uninf-AB_Po_1_-</v>
      </c>
      <c r="J2464">
        <v>1</v>
      </c>
      <c r="K2464">
        <v>20</v>
      </c>
      <c r="L2464">
        <v>6</v>
      </c>
      <c r="M2464" t="str">
        <f t="shared" si="153"/>
        <v>re17-6</v>
      </c>
      <c r="N2464">
        <v>15</v>
      </c>
      <c r="O2464">
        <v>20</v>
      </c>
      <c r="P2464">
        <v>56</v>
      </c>
      <c r="Q2464">
        <v>24.8</v>
      </c>
      <c r="R2464" t="s">
        <v>14</v>
      </c>
      <c r="S2464">
        <v>24</v>
      </c>
      <c r="T2464" s="4" t="s">
        <v>42</v>
      </c>
      <c r="U2464" t="s">
        <v>30</v>
      </c>
      <c r="V2464">
        <v>19.132346715973199</v>
      </c>
      <c r="W2464">
        <f t="shared" si="154"/>
        <v>19</v>
      </c>
      <c r="X2464" t="s">
        <v>59</v>
      </c>
      <c r="Y2464" t="str">
        <f t="shared" si="155"/>
        <v>Po</v>
      </c>
    </row>
    <row r="2465" spans="1:25" x14ac:dyDescent="0.3">
      <c r="A2465">
        <v>468</v>
      </c>
      <c r="B2465">
        <v>1156</v>
      </c>
      <c r="C2465" t="s">
        <v>35</v>
      </c>
      <c r="D2465" t="s">
        <v>33</v>
      </c>
      <c r="E2465">
        <f>VLOOKUP(D2465,Tabelle1!$A$2:$B$9,2,0)</f>
        <v>1</v>
      </c>
      <c r="F2465" t="s">
        <v>55</v>
      </c>
      <c r="G2465" t="s">
        <v>62</v>
      </c>
      <c r="H2465" t="str">
        <f>IF(AND(VLOOKUP(D2465,Tabelle1!$A$2:$C$9,3,0)="Uninf", G2465="yes"),"Uninf-AB",VLOOKUP(D2465,Tabelle1!$A$2:$C$9,3,0))</f>
        <v>Uninf-AB</v>
      </c>
      <c r="I2465" t="str">
        <f t="shared" si="152"/>
        <v>Uninf-AB_Po_1_-</v>
      </c>
      <c r="J2465">
        <v>1</v>
      </c>
      <c r="K2465">
        <v>20</v>
      </c>
      <c r="L2465">
        <v>6</v>
      </c>
      <c r="M2465" t="str">
        <f t="shared" si="153"/>
        <v>re17-6</v>
      </c>
      <c r="N2465">
        <v>15</v>
      </c>
      <c r="O2465">
        <v>20</v>
      </c>
      <c r="P2465">
        <v>56</v>
      </c>
      <c r="Q2465">
        <v>24.8</v>
      </c>
      <c r="R2465" t="s">
        <v>14</v>
      </c>
      <c r="S2465">
        <v>24</v>
      </c>
      <c r="T2465" s="4" t="s">
        <v>42</v>
      </c>
      <c r="U2465" t="s">
        <v>30</v>
      </c>
      <c r="V2465">
        <v>19.2505148593415</v>
      </c>
      <c r="W2465">
        <f t="shared" si="154"/>
        <v>19</v>
      </c>
      <c r="X2465" t="s">
        <v>59</v>
      </c>
      <c r="Y2465" t="str">
        <f t="shared" si="155"/>
        <v>Po</v>
      </c>
    </row>
    <row r="2466" spans="1:25" x14ac:dyDescent="0.3">
      <c r="A2466">
        <v>514</v>
      </c>
      <c r="B2466">
        <v>1144</v>
      </c>
      <c r="C2466" t="s">
        <v>35</v>
      </c>
      <c r="D2466" t="s">
        <v>33</v>
      </c>
      <c r="E2466">
        <f>VLOOKUP(D2466,Tabelle1!$A$2:$B$9,2,0)</f>
        <v>1</v>
      </c>
      <c r="F2466" t="s">
        <v>55</v>
      </c>
      <c r="G2466" t="s">
        <v>62</v>
      </c>
      <c r="H2466" t="str">
        <f>IF(AND(VLOOKUP(D2466,Tabelle1!$A$2:$C$9,3,0)="Uninf", G2466="yes"),"Uninf-AB",VLOOKUP(D2466,Tabelle1!$A$2:$C$9,3,0))</f>
        <v>Uninf-AB</v>
      </c>
      <c r="I2466" t="str">
        <f t="shared" si="152"/>
        <v>Uninf-AB_Po_1_-</v>
      </c>
      <c r="J2466">
        <v>1</v>
      </c>
      <c r="K2466">
        <v>20</v>
      </c>
      <c r="L2466">
        <v>6</v>
      </c>
      <c r="M2466" t="str">
        <f t="shared" si="153"/>
        <v>re17-6</v>
      </c>
      <c r="N2466">
        <v>15</v>
      </c>
      <c r="O2466">
        <v>20</v>
      </c>
      <c r="P2466">
        <v>56</v>
      </c>
      <c r="Q2466">
        <v>24.8</v>
      </c>
      <c r="R2466" t="s">
        <v>14</v>
      </c>
      <c r="S2466">
        <v>24</v>
      </c>
      <c r="T2466" s="4" t="s">
        <v>42</v>
      </c>
      <c r="U2466" t="s">
        <v>30</v>
      </c>
      <c r="V2466">
        <v>19.460543527016299</v>
      </c>
      <c r="W2466">
        <f t="shared" si="154"/>
        <v>19</v>
      </c>
      <c r="X2466" t="s">
        <v>59</v>
      </c>
      <c r="Y2466" t="str">
        <f t="shared" si="155"/>
        <v>Po</v>
      </c>
    </row>
    <row r="2467" spans="1:25" x14ac:dyDescent="0.3">
      <c r="A2467">
        <v>598</v>
      </c>
      <c r="B2467">
        <v>1130</v>
      </c>
      <c r="C2467" t="s">
        <v>35</v>
      </c>
      <c r="D2467" t="s">
        <v>33</v>
      </c>
      <c r="E2467">
        <f>VLOOKUP(D2467,Tabelle1!$A$2:$B$9,2,0)</f>
        <v>1</v>
      </c>
      <c r="F2467" t="s">
        <v>55</v>
      </c>
      <c r="G2467" t="s">
        <v>62</v>
      </c>
      <c r="H2467" t="str">
        <f>IF(AND(VLOOKUP(D2467,Tabelle1!$A$2:$C$9,3,0)="Uninf", G2467="yes"),"Uninf-AB",VLOOKUP(D2467,Tabelle1!$A$2:$C$9,3,0))</f>
        <v>Uninf-AB</v>
      </c>
      <c r="I2467" t="str">
        <f t="shared" si="152"/>
        <v>Uninf-AB_Po_1_-</v>
      </c>
      <c r="J2467">
        <v>1</v>
      </c>
      <c r="K2467">
        <v>20</v>
      </c>
      <c r="L2467">
        <v>6</v>
      </c>
      <c r="M2467" t="str">
        <f t="shared" si="153"/>
        <v>re17-6</v>
      </c>
      <c r="N2467">
        <v>15</v>
      </c>
      <c r="O2467">
        <v>20</v>
      </c>
      <c r="P2467">
        <v>56</v>
      </c>
      <c r="Q2467">
        <v>24.8</v>
      </c>
      <c r="R2467" t="s">
        <v>14</v>
      </c>
      <c r="S2467">
        <v>24</v>
      </c>
      <c r="T2467" s="4" t="s">
        <v>42</v>
      </c>
      <c r="U2467" t="s">
        <v>30</v>
      </c>
      <c r="V2467">
        <v>19.839981528004401</v>
      </c>
      <c r="W2467">
        <f t="shared" si="154"/>
        <v>20</v>
      </c>
      <c r="X2467" t="s">
        <v>59</v>
      </c>
      <c r="Y2467" t="str">
        <f t="shared" si="155"/>
        <v>Po</v>
      </c>
    </row>
    <row r="2468" spans="1:25" x14ac:dyDescent="0.3">
      <c r="A2468">
        <v>650</v>
      </c>
      <c r="B2468">
        <v>1128</v>
      </c>
      <c r="C2468" t="s">
        <v>35</v>
      </c>
      <c r="D2468" t="s">
        <v>33</v>
      </c>
      <c r="E2468">
        <f>VLOOKUP(D2468,Tabelle1!$A$2:$B$9,2,0)</f>
        <v>1</v>
      </c>
      <c r="F2468" t="s">
        <v>55</v>
      </c>
      <c r="G2468" t="s">
        <v>62</v>
      </c>
      <c r="H2468" t="str">
        <f>IF(AND(VLOOKUP(D2468,Tabelle1!$A$2:$C$9,3,0)="Uninf", G2468="yes"),"Uninf-AB",VLOOKUP(D2468,Tabelle1!$A$2:$C$9,3,0))</f>
        <v>Uninf-AB</v>
      </c>
      <c r="I2468" t="str">
        <f t="shared" si="152"/>
        <v>Uninf-AB_Po_1_-</v>
      </c>
      <c r="J2468">
        <v>1</v>
      </c>
      <c r="K2468">
        <v>20</v>
      </c>
      <c r="L2468">
        <v>6</v>
      </c>
      <c r="M2468" t="str">
        <f t="shared" si="153"/>
        <v>re17-6</v>
      </c>
      <c r="N2468">
        <v>15</v>
      </c>
      <c r="O2468">
        <v>20</v>
      </c>
      <c r="P2468">
        <v>56</v>
      </c>
      <c r="Q2468">
        <v>24.8</v>
      </c>
      <c r="R2468" t="s">
        <v>14</v>
      </c>
      <c r="S2468">
        <v>24</v>
      </c>
      <c r="T2468" s="4" t="s">
        <v>42</v>
      </c>
      <c r="U2468" t="s">
        <v>30</v>
      </c>
      <c r="V2468">
        <v>20.071423733025899</v>
      </c>
      <c r="W2468">
        <f t="shared" si="154"/>
        <v>20</v>
      </c>
      <c r="X2468" t="s">
        <v>59</v>
      </c>
      <c r="Y2468" t="str">
        <f t="shared" si="155"/>
        <v>Po</v>
      </c>
    </row>
    <row r="2469" spans="1:25" x14ac:dyDescent="0.3">
      <c r="A2469">
        <v>718</v>
      </c>
      <c r="B2469">
        <v>1138</v>
      </c>
      <c r="C2469" t="s">
        <v>35</v>
      </c>
      <c r="D2469" t="s">
        <v>33</v>
      </c>
      <c r="E2469">
        <f>VLOOKUP(D2469,Tabelle1!$A$2:$B$9,2,0)</f>
        <v>1</v>
      </c>
      <c r="F2469" t="s">
        <v>55</v>
      </c>
      <c r="G2469" t="s">
        <v>62</v>
      </c>
      <c r="H2469" t="str">
        <f>IF(AND(VLOOKUP(D2469,Tabelle1!$A$2:$C$9,3,0)="Uninf", G2469="yes"),"Uninf-AB",VLOOKUP(D2469,Tabelle1!$A$2:$C$9,3,0))</f>
        <v>Uninf-AB</v>
      </c>
      <c r="I2469" t="str">
        <f t="shared" si="152"/>
        <v>Uninf-AB_Po_1_-</v>
      </c>
      <c r="J2469">
        <v>1</v>
      </c>
      <c r="K2469">
        <v>20</v>
      </c>
      <c r="L2469">
        <v>6</v>
      </c>
      <c r="M2469" t="str">
        <f t="shared" si="153"/>
        <v>re17-6</v>
      </c>
      <c r="N2469">
        <v>15</v>
      </c>
      <c r="O2469">
        <v>20</v>
      </c>
      <c r="P2469">
        <v>56</v>
      </c>
      <c r="Q2469">
        <v>24.8</v>
      </c>
      <c r="R2469" t="s">
        <v>14</v>
      </c>
      <c r="S2469">
        <v>24</v>
      </c>
      <c r="T2469" s="4" t="s">
        <v>42</v>
      </c>
      <c r="U2469" t="s">
        <v>30</v>
      </c>
      <c r="V2469">
        <v>20.3675542736514</v>
      </c>
      <c r="W2469">
        <f t="shared" si="154"/>
        <v>20</v>
      </c>
      <c r="X2469" t="s">
        <v>59</v>
      </c>
      <c r="Y2469" t="str">
        <f t="shared" si="155"/>
        <v>Po</v>
      </c>
    </row>
    <row r="2470" spans="1:25" x14ac:dyDescent="0.3">
      <c r="A2470">
        <v>742</v>
      </c>
      <c r="B2470">
        <v>1108</v>
      </c>
      <c r="C2470" t="s">
        <v>35</v>
      </c>
      <c r="D2470" t="s">
        <v>33</v>
      </c>
      <c r="E2470">
        <f>VLOOKUP(D2470,Tabelle1!$A$2:$B$9,2,0)</f>
        <v>1</v>
      </c>
      <c r="F2470" t="s">
        <v>55</v>
      </c>
      <c r="G2470" t="s">
        <v>62</v>
      </c>
      <c r="H2470" t="str">
        <f>IF(AND(VLOOKUP(D2470,Tabelle1!$A$2:$C$9,3,0)="Uninf", G2470="yes"),"Uninf-AB",VLOOKUP(D2470,Tabelle1!$A$2:$C$9,3,0))</f>
        <v>Uninf-AB</v>
      </c>
      <c r="I2470" t="str">
        <f t="shared" si="152"/>
        <v>Uninf-AB_Po_1_-</v>
      </c>
      <c r="J2470">
        <v>1</v>
      </c>
      <c r="K2470">
        <v>20</v>
      </c>
      <c r="L2470">
        <v>6</v>
      </c>
      <c r="M2470" t="str">
        <f t="shared" si="153"/>
        <v>re17-6</v>
      </c>
      <c r="N2470">
        <v>15</v>
      </c>
      <c r="O2470">
        <v>20</v>
      </c>
      <c r="P2470">
        <v>56</v>
      </c>
      <c r="Q2470">
        <v>24.8</v>
      </c>
      <c r="R2470" t="s">
        <v>14</v>
      </c>
      <c r="S2470">
        <v>24</v>
      </c>
      <c r="T2470" s="4" t="s">
        <v>42</v>
      </c>
      <c r="U2470" t="s">
        <v>30</v>
      </c>
      <c r="V2470">
        <v>20.4894122767355</v>
      </c>
      <c r="W2470">
        <f t="shared" si="154"/>
        <v>20</v>
      </c>
      <c r="X2470" t="s">
        <v>59</v>
      </c>
      <c r="Y2470" t="str">
        <f t="shared" si="155"/>
        <v>Po</v>
      </c>
    </row>
    <row r="2471" spans="1:25" x14ac:dyDescent="0.3">
      <c r="A2471">
        <v>1714</v>
      </c>
      <c r="B2471">
        <v>994</v>
      </c>
      <c r="C2471" t="s">
        <v>35</v>
      </c>
      <c r="D2471" t="s">
        <v>33</v>
      </c>
      <c r="E2471">
        <f>VLOOKUP(D2471,Tabelle1!$A$2:$B$9,2,0)</f>
        <v>1</v>
      </c>
      <c r="F2471" t="s">
        <v>55</v>
      </c>
      <c r="G2471" t="s">
        <v>62</v>
      </c>
      <c r="H2471" t="str">
        <f>IF(AND(VLOOKUP(D2471,Tabelle1!$A$2:$C$9,3,0)="Uninf", G2471="yes"),"Uninf-AB",VLOOKUP(D2471,Tabelle1!$A$2:$C$9,3,0))</f>
        <v>Uninf-AB</v>
      </c>
      <c r="I2471" t="str">
        <f t="shared" si="152"/>
        <v>Uninf-AB_Po_1_-</v>
      </c>
      <c r="J2471">
        <v>1</v>
      </c>
      <c r="K2471">
        <v>20</v>
      </c>
      <c r="L2471">
        <v>6</v>
      </c>
      <c r="M2471" t="str">
        <f t="shared" si="153"/>
        <v>re17-6</v>
      </c>
      <c r="N2471">
        <v>15</v>
      </c>
      <c r="O2471">
        <v>20</v>
      </c>
      <c r="P2471">
        <v>56</v>
      </c>
      <c r="Q2471">
        <v>24.8</v>
      </c>
      <c r="R2471" t="s">
        <v>14</v>
      </c>
      <c r="S2471">
        <v>24</v>
      </c>
      <c r="T2471" s="4" t="s">
        <v>42</v>
      </c>
      <c r="U2471" t="s">
        <v>30</v>
      </c>
      <c r="V2471">
        <v>24.855226502777199</v>
      </c>
      <c r="W2471">
        <f t="shared" si="154"/>
        <v>25</v>
      </c>
      <c r="X2471" t="s">
        <v>59</v>
      </c>
      <c r="Y2471" t="str">
        <f t="shared" si="155"/>
        <v>Po</v>
      </c>
    </row>
    <row r="2472" spans="1:25" x14ac:dyDescent="0.3">
      <c r="A2472">
        <v>2422</v>
      </c>
      <c r="B2472">
        <v>910</v>
      </c>
      <c r="C2472" t="s">
        <v>35</v>
      </c>
      <c r="D2472" t="s">
        <v>33</v>
      </c>
      <c r="E2472">
        <f>VLOOKUP(D2472,Tabelle1!$A$2:$B$9,2,0)</f>
        <v>1</v>
      </c>
      <c r="F2472" t="s">
        <v>55</v>
      </c>
      <c r="G2472" t="s">
        <v>62</v>
      </c>
      <c r="H2472" t="str">
        <f>IF(AND(VLOOKUP(D2472,Tabelle1!$A$2:$C$9,3,0)="Uninf", G2472="yes"),"Uninf-AB",VLOOKUP(D2472,Tabelle1!$A$2:$C$9,3,0))</f>
        <v>Uninf-AB</v>
      </c>
      <c r="I2472" t="str">
        <f t="shared" si="152"/>
        <v>Uninf-AB_Po_1_-</v>
      </c>
      <c r="J2472">
        <v>1</v>
      </c>
      <c r="K2472">
        <v>20</v>
      </c>
      <c r="L2472">
        <v>6</v>
      </c>
      <c r="M2472" t="str">
        <f t="shared" si="153"/>
        <v>re17-6</v>
      </c>
      <c r="N2472">
        <v>15</v>
      </c>
      <c r="O2472">
        <v>20</v>
      </c>
      <c r="P2472">
        <v>56</v>
      </c>
      <c r="Q2472">
        <v>24.8</v>
      </c>
      <c r="R2472" t="s">
        <v>14</v>
      </c>
      <c r="S2472">
        <v>24</v>
      </c>
      <c r="T2472" s="4" t="s">
        <v>42</v>
      </c>
      <c r="U2472" t="s">
        <v>30</v>
      </c>
      <c r="V2472">
        <v>28.035762067881301</v>
      </c>
      <c r="W2472">
        <f t="shared" si="154"/>
        <v>28</v>
      </c>
      <c r="X2472" t="s">
        <v>59</v>
      </c>
      <c r="Y2472" t="str">
        <f t="shared" si="155"/>
        <v>Po</v>
      </c>
    </row>
    <row r="2473" spans="1:25" x14ac:dyDescent="0.3">
      <c r="A2473">
        <v>194</v>
      </c>
      <c r="B2473">
        <v>674</v>
      </c>
      <c r="C2473" t="s">
        <v>35</v>
      </c>
      <c r="D2473" t="s">
        <v>33</v>
      </c>
      <c r="E2473">
        <f>VLOOKUP(D2473,Tabelle1!$A$2:$B$9,2,0)</f>
        <v>1</v>
      </c>
      <c r="F2473" t="s">
        <v>55</v>
      </c>
      <c r="G2473" t="s">
        <v>62</v>
      </c>
      <c r="H2473" t="str">
        <f>IF(AND(VLOOKUP(D2473,Tabelle1!$A$2:$C$9,3,0)="Uninf", G2473="yes"),"Uninf-AB",VLOOKUP(D2473,Tabelle1!$A$2:$C$9,3,0))</f>
        <v>Uninf-AB</v>
      </c>
      <c r="I2473" t="str">
        <f t="shared" si="152"/>
        <v>Uninf-AB_Po_1_-</v>
      </c>
      <c r="J2473">
        <v>3</v>
      </c>
      <c r="K2473">
        <v>24</v>
      </c>
      <c r="L2473">
        <v>7</v>
      </c>
      <c r="M2473" t="str">
        <f t="shared" si="153"/>
        <v>re17-7</v>
      </c>
      <c r="N2473">
        <v>15</v>
      </c>
      <c r="O2473">
        <v>0</v>
      </c>
      <c r="P2473">
        <v>55</v>
      </c>
      <c r="Q2473">
        <v>24.2</v>
      </c>
      <c r="R2473" t="s">
        <v>14</v>
      </c>
      <c r="S2473">
        <v>24</v>
      </c>
      <c r="T2473" s="4" t="s">
        <v>42</v>
      </c>
      <c r="U2473" t="s">
        <v>21</v>
      </c>
      <c r="V2473">
        <v>18.3216889606473</v>
      </c>
      <c r="W2473">
        <f t="shared" si="154"/>
        <v>18</v>
      </c>
      <c r="X2473" t="s">
        <v>59</v>
      </c>
      <c r="Y2473" t="str">
        <f t="shared" si="155"/>
        <v>Po</v>
      </c>
    </row>
    <row r="2474" spans="1:25" x14ac:dyDescent="0.3">
      <c r="A2474">
        <v>216</v>
      </c>
      <c r="B2474">
        <v>660</v>
      </c>
      <c r="C2474" t="s">
        <v>35</v>
      </c>
      <c r="D2474" t="s">
        <v>33</v>
      </c>
      <c r="E2474">
        <f>VLOOKUP(D2474,Tabelle1!$A$2:$B$9,2,0)</f>
        <v>1</v>
      </c>
      <c r="F2474" t="s">
        <v>55</v>
      </c>
      <c r="G2474" t="s">
        <v>62</v>
      </c>
      <c r="H2474" t="str">
        <f>IF(AND(VLOOKUP(D2474,Tabelle1!$A$2:$C$9,3,0)="Uninf", G2474="yes"),"Uninf-AB",VLOOKUP(D2474,Tabelle1!$A$2:$C$9,3,0))</f>
        <v>Uninf-AB</v>
      </c>
      <c r="I2474" t="str">
        <f t="shared" si="152"/>
        <v>Uninf-AB_Po_1_-</v>
      </c>
      <c r="J2474">
        <v>3</v>
      </c>
      <c r="K2474">
        <v>24</v>
      </c>
      <c r="L2474">
        <v>7</v>
      </c>
      <c r="M2474" t="str">
        <f t="shared" si="153"/>
        <v>re17-7</v>
      </c>
      <c r="N2474">
        <v>15</v>
      </c>
      <c r="O2474">
        <v>0</v>
      </c>
      <c r="P2474">
        <v>55</v>
      </c>
      <c r="Q2474">
        <v>24.2</v>
      </c>
      <c r="R2474" t="s">
        <v>14</v>
      </c>
      <c r="S2474">
        <v>24</v>
      </c>
      <c r="T2474" s="4" t="s">
        <v>42</v>
      </c>
      <c r="U2474" t="s">
        <v>21</v>
      </c>
      <c r="V2474">
        <v>18.424607271196599</v>
      </c>
      <c r="W2474">
        <f t="shared" si="154"/>
        <v>18</v>
      </c>
      <c r="X2474" t="s">
        <v>59</v>
      </c>
      <c r="Y2474" t="str">
        <f t="shared" si="155"/>
        <v>Po</v>
      </c>
    </row>
    <row r="2475" spans="1:25" x14ac:dyDescent="0.3">
      <c r="A2475">
        <v>272</v>
      </c>
      <c r="B2475">
        <v>674</v>
      </c>
      <c r="C2475" t="s">
        <v>35</v>
      </c>
      <c r="D2475" t="s">
        <v>33</v>
      </c>
      <c r="E2475">
        <f>VLOOKUP(D2475,Tabelle1!$A$2:$B$9,2,0)</f>
        <v>1</v>
      </c>
      <c r="F2475" t="s">
        <v>55</v>
      </c>
      <c r="G2475" t="s">
        <v>62</v>
      </c>
      <c r="H2475" t="str">
        <f>IF(AND(VLOOKUP(D2475,Tabelle1!$A$2:$C$9,3,0)="Uninf", G2475="yes"),"Uninf-AB",VLOOKUP(D2475,Tabelle1!$A$2:$C$9,3,0))</f>
        <v>Uninf-AB</v>
      </c>
      <c r="I2475" t="str">
        <f t="shared" si="152"/>
        <v>Uninf-AB_Po_1_-</v>
      </c>
      <c r="J2475">
        <v>3</v>
      </c>
      <c r="K2475">
        <v>24</v>
      </c>
      <c r="L2475">
        <v>7</v>
      </c>
      <c r="M2475" t="str">
        <f t="shared" si="153"/>
        <v>re17-7</v>
      </c>
      <c r="N2475">
        <v>15</v>
      </c>
      <c r="O2475">
        <v>0</v>
      </c>
      <c r="P2475">
        <v>55</v>
      </c>
      <c r="Q2475">
        <v>24.2</v>
      </c>
      <c r="R2475" t="s">
        <v>14</v>
      </c>
      <c r="S2475">
        <v>24</v>
      </c>
      <c r="T2475" s="4" t="s">
        <v>42</v>
      </c>
      <c r="U2475" t="s">
        <v>21</v>
      </c>
      <c r="V2475">
        <v>18.680110613408999</v>
      </c>
      <c r="W2475">
        <f t="shared" si="154"/>
        <v>19</v>
      </c>
      <c r="X2475" t="s">
        <v>59</v>
      </c>
      <c r="Y2475" t="str">
        <f t="shared" si="155"/>
        <v>Po</v>
      </c>
    </row>
    <row r="2476" spans="1:25" x14ac:dyDescent="0.3">
      <c r="A2476">
        <v>278</v>
      </c>
      <c r="B2476">
        <v>632</v>
      </c>
      <c r="C2476" t="s">
        <v>35</v>
      </c>
      <c r="D2476" t="s">
        <v>33</v>
      </c>
      <c r="E2476">
        <f>VLOOKUP(D2476,Tabelle1!$A$2:$B$9,2,0)</f>
        <v>1</v>
      </c>
      <c r="F2476" t="s">
        <v>55</v>
      </c>
      <c r="G2476" t="s">
        <v>62</v>
      </c>
      <c r="H2476" t="str">
        <f>IF(AND(VLOOKUP(D2476,Tabelle1!$A$2:$C$9,3,0)="Uninf", G2476="yes"),"Uninf-AB",VLOOKUP(D2476,Tabelle1!$A$2:$C$9,3,0))</f>
        <v>Uninf-AB</v>
      </c>
      <c r="I2476" t="str">
        <f t="shared" si="152"/>
        <v>Uninf-AB_Po_1_-</v>
      </c>
      <c r="J2476">
        <v>3</v>
      </c>
      <c r="K2476">
        <v>24</v>
      </c>
      <c r="L2476">
        <v>7</v>
      </c>
      <c r="M2476" t="str">
        <f t="shared" si="153"/>
        <v>re17-7</v>
      </c>
      <c r="N2476">
        <v>15</v>
      </c>
      <c r="O2476">
        <v>0</v>
      </c>
      <c r="P2476">
        <v>55</v>
      </c>
      <c r="Q2476">
        <v>24.2</v>
      </c>
      <c r="R2476" t="s">
        <v>14</v>
      </c>
      <c r="S2476">
        <v>24</v>
      </c>
      <c r="T2476" s="4" t="s">
        <v>42</v>
      </c>
      <c r="U2476" t="s">
        <v>21</v>
      </c>
      <c r="V2476">
        <v>18.713156581394099</v>
      </c>
      <c r="W2476">
        <f t="shared" si="154"/>
        <v>19</v>
      </c>
      <c r="X2476" t="s">
        <v>59</v>
      </c>
      <c r="Y2476" t="str">
        <f t="shared" si="155"/>
        <v>Po</v>
      </c>
    </row>
    <row r="2477" spans="1:25" x14ac:dyDescent="0.3">
      <c r="A2477">
        <v>300</v>
      </c>
      <c r="B2477">
        <v>624</v>
      </c>
      <c r="C2477" t="s">
        <v>35</v>
      </c>
      <c r="D2477" t="s">
        <v>33</v>
      </c>
      <c r="E2477">
        <f>VLOOKUP(D2477,Tabelle1!$A$2:$B$9,2,0)</f>
        <v>1</v>
      </c>
      <c r="F2477" t="s">
        <v>55</v>
      </c>
      <c r="G2477" t="s">
        <v>62</v>
      </c>
      <c r="H2477" t="str">
        <f>IF(AND(VLOOKUP(D2477,Tabelle1!$A$2:$C$9,3,0)="Uninf", G2477="yes"),"Uninf-AB",VLOOKUP(D2477,Tabelle1!$A$2:$C$9,3,0))</f>
        <v>Uninf-AB</v>
      </c>
      <c r="I2477" t="str">
        <f t="shared" si="152"/>
        <v>Uninf-AB_Po_1_-</v>
      </c>
      <c r="J2477">
        <v>3</v>
      </c>
      <c r="K2477">
        <v>24</v>
      </c>
      <c r="L2477">
        <v>7</v>
      </c>
      <c r="M2477" t="str">
        <f t="shared" si="153"/>
        <v>re17-7</v>
      </c>
      <c r="N2477">
        <v>15</v>
      </c>
      <c r="O2477">
        <v>0</v>
      </c>
      <c r="P2477">
        <v>55</v>
      </c>
      <c r="Q2477">
        <v>24.2</v>
      </c>
      <c r="R2477" t="s">
        <v>14</v>
      </c>
      <c r="S2477">
        <v>24</v>
      </c>
      <c r="T2477" s="4" t="s">
        <v>42</v>
      </c>
      <c r="U2477" t="s">
        <v>21</v>
      </c>
      <c r="V2477">
        <v>18.815292738855099</v>
      </c>
      <c r="W2477">
        <f t="shared" si="154"/>
        <v>19</v>
      </c>
      <c r="X2477" t="s">
        <v>59</v>
      </c>
      <c r="Y2477" t="str">
        <f t="shared" si="155"/>
        <v>Po</v>
      </c>
    </row>
    <row r="2478" spans="1:25" x14ac:dyDescent="0.3">
      <c r="A2478">
        <v>316</v>
      </c>
      <c r="B2478">
        <v>650</v>
      </c>
      <c r="C2478" t="s">
        <v>35</v>
      </c>
      <c r="D2478" t="s">
        <v>33</v>
      </c>
      <c r="E2478">
        <f>VLOOKUP(D2478,Tabelle1!$A$2:$B$9,2,0)</f>
        <v>1</v>
      </c>
      <c r="F2478" t="s">
        <v>55</v>
      </c>
      <c r="G2478" t="s">
        <v>62</v>
      </c>
      <c r="H2478" t="str">
        <f>IF(AND(VLOOKUP(D2478,Tabelle1!$A$2:$C$9,3,0)="Uninf", G2478="yes"),"Uninf-AB",VLOOKUP(D2478,Tabelle1!$A$2:$C$9,3,0))</f>
        <v>Uninf-AB</v>
      </c>
      <c r="I2478" t="str">
        <f t="shared" si="152"/>
        <v>Uninf-AB_Po_1_-</v>
      </c>
      <c r="J2478">
        <v>3</v>
      </c>
      <c r="K2478">
        <v>24</v>
      </c>
      <c r="L2478">
        <v>7</v>
      </c>
      <c r="M2478" t="str">
        <f t="shared" si="153"/>
        <v>re17-7</v>
      </c>
      <c r="N2478">
        <v>15</v>
      </c>
      <c r="O2478">
        <v>0</v>
      </c>
      <c r="P2478">
        <v>55</v>
      </c>
      <c r="Q2478">
        <v>24.2</v>
      </c>
      <c r="R2478" t="s">
        <v>14</v>
      </c>
      <c r="S2478">
        <v>24</v>
      </c>
      <c r="T2478" s="4" t="s">
        <v>42</v>
      </c>
      <c r="U2478" t="s">
        <v>21</v>
      </c>
      <c r="V2478">
        <v>18.885425799115399</v>
      </c>
      <c r="W2478">
        <f t="shared" si="154"/>
        <v>19</v>
      </c>
      <c r="X2478" t="s">
        <v>59</v>
      </c>
      <c r="Y2478" t="str">
        <f t="shared" si="155"/>
        <v>Po</v>
      </c>
    </row>
    <row r="2479" spans="1:25" x14ac:dyDescent="0.3">
      <c r="A2479">
        <v>324</v>
      </c>
      <c r="B2479">
        <v>668</v>
      </c>
      <c r="C2479" t="s">
        <v>35</v>
      </c>
      <c r="D2479" t="s">
        <v>33</v>
      </c>
      <c r="E2479">
        <f>VLOOKUP(D2479,Tabelle1!$A$2:$B$9,2,0)</f>
        <v>1</v>
      </c>
      <c r="F2479" t="s">
        <v>55</v>
      </c>
      <c r="G2479" t="s">
        <v>62</v>
      </c>
      <c r="H2479" t="str">
        <f>IF(AND(VLOOKUP(D2479,Tabelle1!$A$2:$C$9,3,0)="Uninf", G2479="yes"),"Uninf-AB",VLOOKUP(D2479,Tabelle1!$A$2:$C$9,3,0))</f>
        <v>Uninf-AB</v>
      </c>
      <c r="I2479" t="str">
        <f t="shared" si="152"/>
        <v>Uninf-AB_Po_1_-</v>
      </c>
      <c r="J2479">
        <v>3</v>
      </c>
      <c r="K2479">
        <v>24</v>
      </c>
      <c r="L2479">
        <v>7</v>
      </c>
      <c r="M2479" t="str">
        <f t="shared" si="153"/>
        <v>re17-7</v>
      </c>
      <c r="N2479">
        <v>15</v>
      </c>
      <c r="O2479">
        <v>0</v>
      </c>
      <c r="P2479">
        <v>55</v>
      </c>
      <c r="Q2479">
        <v>24.2</v>
      </c>
      <c r="R2479" t="s">
        <v>14</v>
      </c>
      <c r="S2479">
        <v>24</v>
      </c>
      <c r="T2479" s="4" t="s">
        <v>42</v>
      </c>
      <c r="U2479" t="s">
        <v>21</v>
      </c>
      <c r="V2479">
        <v>18.9198405350052</v>
      </c>
      <c r="W2479">
        <f t="shared" si="154"/>
        <v>19</v>
      </c>
      <c r="X2479" t="s">
        <v>59</v>
      </c>
      <c r="Y2479" t="str">
        <f t="shared" si="155"/>
        <v>Po</v>
      </c>
    </row>
    <row r="2480" spans="1:25" x14ac:dyDescent="0.3">
      <c r="A2480">
        <v>368</v>
      </c>
      <c r="B2480">
        <v>654</v>
      </c>
      <c r="C2480" t="s">
        <v>35</v>
      </c>
      <c r="D2480" t="s">
        <v>33</v>
      </c>
      <c r="E2480">
        <f>VLOOKUP(D2480,Tabelle1!$A$2:$B$9,2,0)</f>
        <v>1</v>
      </c>
      <c r="F2480" t="s">
        <v>55</v>
      </c>
      <c r="G2480" t="s">
        <v>62</v>
      </c>
      <c r="H2480" t="str">
        <f>IF(AND(VLOOKUP(D2480,Tabelle1!$A$2:$C$9,3,0)="Uninf", G2480="yes"),"Uninf-AB",VLOOKUP(D2480,Tabelle1!$A$2:$C$9,3,0))</f>
        <v>Uninf-AB</v>
      </c>
      <c r="I2480" t="str">
        <f t="shared" si="152"/>
        <v>Uninf-AB_Po_1_-</v>
      </c>
      <c r="J2480">
        <v>3</v>
      </c>
      <c r="K2480">
        <v>24</v>
      </c>
      <c r="L2480">
        <v>7</v>
      </c>
      <c r="M2480" t="str">
        <f t="shared" si="153"/>
        <v>re17-7</v>
      </c>
      <c r="N2480">
        <v>15</v>
      </c>
      <c r="O2480">
        <v>0</v>
      </c>
      <c r="P2480">
        <v>55</v>
      </c>
      <c r="Q2480">
        <v>24.2</v>
      </c>
      <c r="R2480" t="s">
        <v>14</v>
      </c>
      <c r="S2480">
        <v>24</v>
      </c>
      <c r="T2480" s="4" t="s">
        <v>42</v>
      </c>
      <c r="U2480" t="s">
        <v>21</v>
      </c>
      <c r="V2480">
        <v>19.123852132230901</v>
      </c>
      <c r="W2480">
        <f t="shared" si="154"/>
        <v>19</v>
      </c>
      <c r="X2480" t="s">
        <v>59</v>
      </c>
      <c r="Y2480" t="str">
        <f t="shared" si="155"/>
        <v>Po</v>
      </c>
    </row>
    <row r="2481" spans="1:25" x14ac:dyDescent="0.3">
      <c r="A2481">
        <v>382</v>
      </c>
      <c r="B2481">
        <v>660</v>
      </c>
      <c r="C2481" t="s">
        <v>35</v>
      </c>
      <c r="D2481" t="s">
        <v>33</v>
      </c>
      <c r="E2481">
        <f>VLOOKUP(D2481,Tabelle1!$A$2:$B$9,2,0)</f>
        <v>1</v>
      </c>
      <c r="F2481" t="s">
        <v>55</v>
      </c>
      <c r="G2481" t="s">
        <v>62</v>
      </c>
      <c r="H2481" t="str">
        <f>IF(AND(VLOOKUP(D2481,Tabelle1!$A$2:$C$9,3,0)="Uninf", G2481="yes"),"Uninf-AB",VLOOKUP(D2481,Tabelle1!$A$2:$C$9,3,0))</f>
        <v>Uninf-AB</v>
      </c>
      <c r="I2481" t="str">
        <f t="shared" si="152"/>
        <v>Uninf-AB_Po_1_-</v>
      </c>
      <c r="J2481">
        <v>3</v>
      </c>
      <c r="K2481">
        <v>24</v>
      </c>
      <c r="L2481">
        <v>7</v>
      </c>
      <c r="M2481" t="str">
        <f t="shared" si="153"/>
        <v>re17-7</v>
      </c>
      <c r="N2481">
        <v>15</v>
      </c>
      <c r="O2481">
        <v>0</v>
      </c>
      <c r="P2481">
        <v>55</v>
      </c>
      <c r="Q2481">
        <v>24.2</v>
      </c>
      <c r="R2481" t="s">
        <v>14</v>
      </c>
      <c r="S2481">
        <v>24</v>
      </c>
      <c r="T2481" s="4" t="s">
        <v>42</v>
      </c>
      <c r="U2481" t="s">
        <v>21</v>
      </c>
      <c r="V2481">
        <v>19.1874020706639</v>
      </c>
      <c r="W2481">
        <f t="shared" si="154"/>
        <v>19</v>
      </c>
      <c r="X2481" t="s">
        <v>59</v>
      </c>
      <c r="Y2481" t="str">
        <f t="shared" si="155"/>
        <v>Po</v>
      </c>
    </row>
    <row r="2482" spans="1:25" x14ac:dyDescent="0.3">
      <c r="A2482">
        <v>380</v>
      </c>
      <c r="B2482">
        <v>628</v>
      </c>
      <c r="C2482" t="s">
        <v>35</v>
      </c>
      <c r="D2482" t="s">
        <v>33</v>
      </c>
      <c r="E2482">
        <f>VLOOKUP(D2482,Tabelle1!$A$2:$B$9,2,0)</f>
        <v>1</v>
      </c>
      <c r="F2482" t="s">
        <v>55</v>
      </c>
      <c r="G2482" t="s">
        <v>62</v>
      </c>
      <c r="H2482" t="str">
        <f>IF(AND(VLOOKUP(D2482,Tabelle1!$A$2:$C$9,3,0)="Uninf", G2482="yes"),"Uninf-AB",VLOOKUP(D2482,Tabelle1!$A$2:$C$9,3,0))</f>
        <v>Uninf-AB</v>
      </c>
      <c r="I2482" t="str">
        <f t="shared" si="152"/>
        <v>Uninf-AB_Po_1_-</v>
      </c>
      <c r="J2482">
        <v>3</v>
      </c>
      <c r="K2482">
        <v>24</v>
      </c>
      <c r="L2482">
        <v>7</v>
      </c>
      <c r="M2482" t="str">
        <f t="shared" si="153"/>
        <v>re17-7</v>
      </c>
      <c r="N2482">
        <v>15</v>
      </c>
      <c r="O2482">
        <v>0</v>
      </c>
      <c r="P2482">
        <v>55</v>
      </c>
      <c r="Q2482">
        <v>24.2</v>
      </c>
      <c r="R2482" t="s">
        <v>14</v>
      </c>
      <c r="S2482">
        <v>24</v>
      </c>
      <c r="T2482" s="4" t="s">
        <v>42</v>
      </c>
      <c r="U2482" t="s">
        <v>21</v>
      </c>
      <c r="V2482">
        <v>19.182383255013299</v>
      </c>
      <c r="W2482">
        <f t="shared" si="154"/>
        <v>19</v>
      </c>
      <c r="X2482" t="s">
        <v>59</v>
      </c>
      <c r="Y2482" t="str">
        <f t="shared" si="155"/>
        <v>Po</v>
      </c>
    </row>
    <row r="2483" spans="1:25" x14ac:dyDescent="0.3">
      <c r="A2483">
        <v>412</v>
      </c>
      <c r="B2483">
        <v>662</v>
      </c>
      <c r="C2483" t="s">
        <v>35</v>
      </c>
      <c r="D2483" t="s">
        <v>33</v>
      </c>
      <c r="E2483">
        <f>VLOOKUP(D2483,Tabelle1!$A$2:$B$9,2,0)</f>
        <v>1</v>
      </c>
      <c r="F2483" t="s">
        <v>55</v>
      </c>
      <c r="G2483" t="s">
        <v>62</v>
      </c>
      <c r="H2483" t="str">
        <f>IF(AND(VLOOKUP(D2483,Tabelle1!$A$2:$C$9,3,0)="Uninf", G2483="yes"),"Uninf-AB",VLOOKUP(D2483,Tabelle1!$A$2:$C$9,3,0))</f>
        <v>Uninf-AB</v>
      </c>
      <c r="I2483" t="str">
        <f t="shared" si="152"/>
        <v>Uninf-AB_Po_1_-</v>
      </c>
      <c r="J2483">
        <v>3</v>
      </c>
      <c r="K2483">
        <v>24</v>
      </c>
      <c r="L2483">
        <v>7</v>
      </c>
      <c r="M2483" t="str">
        <f t="shared" si="153"/>
        <v>re17-7</v>
      </c>
      <c r="N2483">
        <v>15</v>
      </c>
      <c r="O2483">
        <v>0</v>
      </c>
      <c r="P2483">
        <v>55</v>
      </c>
      <c r="Q2483">
        <v>24.2</v>
      </c>
      <c r="R2483" t="s">
        <v>14</v>
      </c>
      <c r="S2483">
        <v>24</v>
      </c>
      <c r="T2483" s="4" t="s">
        <v>42</v>
      </c>
      <c r="U2483" t="s">
        <v>21</v>
      </c>
      <c r="V2483">
        <v>19.3249958347992</v>
      </c>
      <c r="W2483">
        <f t="shared" si="154"/>
        <v>19</v>
      </c>
      <c r="X2483" t="s">
        <v>59</v>
      </c>
      <c r="Y2483" t="str">
        <f t="shared" si="155"/>
        <v>Po</v>
      </c>
    </row>
    <row r="2484" spans="1:25" x14ac:dyDescent="0.3">
      <c r="A2484">
        <v>408</v>
      </c>
      <c r="B2484">
        <v>638</v>
      </c>
      <c r="C2484" t="s">
        <v>35</v>
      </c>
      <c r="D2484" t="s">
        <v>33</v>
      </c>
      <c r="E2484">
        <f>VLOOKUP(D2484,Tabelle1!$A$2:$B$9,2,0)</f>
        <v>1</v>
      </c>
      <c r="F2484" t="s">
        <v>55</v>
      </c>
      <c r="G2484" t="s">
        <v>62</v>
      </c>
      <c r="H2484" t="str">
        <f>IF(AND(VLOOKUP(D2484,Tabelle1!$A$2:$C$9,3,0)="Uninf", G2484="yes"),"Uninf-AB",VLOOKUP(D2484,Tabelle1!$A$2:$C$9,3,0))</f>
        <v>Uninf-AB</v>
      </c>
      <c r="I2484" t="str">
        <f t="shared" si="152"/>
        <v>Uninf-AB_Po_1_-</v>
      </c>
      <c r="J2484">
        <v>3</v>
      </c>
      <c r="K2484">
        <v>24</v>
      </c>
      <c r="L2484">
        <v>7</v>
      </c>
      <c r="M2484" t="str">
        <f t="shared" si="153"/>
        <v>re17-7</v>
      </c>
      <c r="N2484">
        <v>15</v>
      </c>
      <c r="O2484">
        <v>0</v>
      </c>
      <c r="P2484">
        <v>55</v>
      </c>
      <c r="Q2484">
        <v>24.2</v>
      </c>
      <c r="R2484" t="s">
        <v>14</v>
      </c>
      <c r="S2484">
        <v>24</v>
      </c>
      <c r="T2484" s="4" t="s">
        <v>42</v>
      </c>
      <c r="U2484" t="s">
        <v>21</v>
      </c>
      <c r="V2484">
        <v>19.309743849575302</v>
      </c>
      <c r="W2484">
        <f t="shared" si="154"/>
        <v>19</v>
      </c>
      <c r="X2484" t="s">
        <v>59</v>
      </c>
      <c r="Y2484" t="str">
        <f t="shared" si="155"/>
        <v>Po</v>
      </c>
    </row>
    <row r="2485" spans="1:25" x14ac:dyDescent="0.3">
      <c r="A2485">
        <v>426</v>
      </c>
      <c r="B2485">
        <v>652</v>
      </c>
      <c r="C2485" t="s">
        <v>35</v>
      </c>
      <c r="D2485" t="s">
        <v>33</v>
      </c>
      <c r="E2485">
        <f>VLOOKUP(D2485,Tabelle1!$A$2:$B$9,2,0)</f>
        <v>1</v>
      </c>
      <c r="F2485" t="s">
        <v>55</v>
      </c>
      <c r="G2485" t="s">
        <v>62</v>
      </c>
      <c r="H2485" t="str">
        <f>IF(AND(VLOOKUP(D2485,Tabelle1!$A$2:$C$9,3,0)="Uninf", G2485="yes"),"Uninf-AB",VLOOKUP(D2485,Tabelle1!$A$2:$C$9,3,0))</f>
        <v>Uninf-AB</v>
      </c>
      <c r="I2485" t="str">
        <f t="shared" si="152"/>
        <v>Uninf-AB_Po_1_-</v>
      </c>
      <c r="J2485">
        <v>3</v>
      </c>
      <c r="K2485">
        <v>24</v>
      </c>
      <c r="L2485">
        <v>7</v>
      </c>
      <c r="M2485" t="str">
        <f t="shared" si="153"/>
        <v>re17-7</v>
      </c>
      <c r="N2485">
        <v>15</v>
      </c>
      <c r="O2485">
        <v>0</v>
      </c>
      <c r="P2485">
        <v>55</v>
      </c>
      <c r="Q2485">
        <v>24.2</v>
      </c>
      <c r="R2485" t="s">
        <v>14</v>
      </c>
      <c r="S2485">
        <v>24</v>
      </c>
      <c r="T2485" s="4" t="s">
        <v>42</v>
      </c>
      <c r="U2485" t="s">
        <v>21</v>
      </c>
      <c r="V2485">
        <v>19.3906315148012</v>
      </c>
      <c r="W2485">
        <f t="shared" si="154"/>
        <v>19</v>
      </c>
      <c r="X2485" t="s">
        <v>59</v>
      </c>
      <c r="Y2485" t="str">
        <f t="shared" si="155"/>
        <v>Po</v>
      </c>
    </row>
    <row r="2486" spans="1:25" x14ac:dyDescent="0.3">
      <c r="A2486">
        <v>434</v>
      </c>
      <c r="B2486">
        <v>632</v>
      </c>
      <c r="C2486" t="s">
        <v>35</v>
      </c>
      <c r="D2486" t="s">
        <v>33</v>
      </c>
      <c r="E2486">
        <f>VLOOKUP(D2486,Tabelle1!$A$2:$B$9,2,0)</f>
        <v>1</v>
      </c>
      <c r="F2486" t="s">
        <v>55</v>
      </c>
      <c r="G2486" t="s">
        <v>62</v>
      </c>
      <c r="H2486" t="str">
        <f>IF(AND(VLOOKUP(D2486,Tabelle1!$A$2:$C$9,3,0)="Uninf", G2486="yes"),"Uninf-AB",VLOOKUP(D2486,Tabelle1!$A$2:$C$9,3,0))</f>
        <v>Uninf-AB</v>
      </c>
      <c r="I2486" t="str">
        <f t="shared" si="152"/>
        <v>Uninf-AB_Po_1_-</v>
      </c>
      <c r="J2486">
        <v>3</v>
      </c>
      <c r="K2486">
        <v>24</v>
      </c>
      <c r="L2486">
        <v>7</v>
      </c>
      <c r="M2486" t="str">
        <f t="shared" si="153"/>
        <v>re17-7</v>
      </c>
      <c r="N2486">
        <v>15</v>
      </c>
      <c r="O2486">
        <v>0</v>
      </c>
      <c r="P2486">
        <v>55</v>
      </c>
      <c r="Q2486">
        <v>24.2</v>
      </c>
      <c r="R2486" t="s">
        <v>14</v>
      </c>
      <c r="S2486">
        <v>24</v>
      </c>
      <c r="T2486" s="4" t="s">
        <v>42</v>
      </c>
      <c r="U2486" t="s">
        <v>21</v>
      </c>
      <c r="V2486">
        <v>19.429999886917599</v>
      </c>
      <c r="W2486">
        <f t="shared" si="154"/>
        <v>19</v>
      </c>
      <c r="X2486" t="s">
        <v>59</v>
      </c>
      <c r="Y2486" t="str">
        <f t="shared" si="155"/>
        <v>Po</v>
      </c>
    </row>
    <row r="2487" spans="1:25" x14ac:dyDescent="0.3">
      <c r="A2487">
        <v>464</v>
      </c>
      <c r="B2487">
        <v>638</v>
      </c>
      <c r="C2487" t="s">
        <v>35</v>
      </c>
      <c r="D2487" t="s">
        <v>33</v>
      </c>
      <c r="E2487">
        <f>VLOOKUP(D2487,Tabelle1!$A$2:$B$9,2,0)</f>
        <v>1</v>
      </c>
      <c r="F2487" t="s">
        <v>55</v>
      </c>
      <c r="G2487" t="s">
        <v>62</v>
      </c>
      <c r="H2487" t="str">
        <f>IF(AND(VLOOKUP(D2487,Tabelle1!$A$2:$C$9,3,0)="Uninf", G2487="yes"),"Uninf-AB",VLOOKUP(D2487,Tabelle1!$A$2:$C$9,3,0))</f>
        <v>Uninf-AB</v>
      </c>
      <c r="I2487" t="str">
        <f t="shared" si="152"/>
        <v>Uninf-AB_Po_1_-</v>
      </c>
      <c r="J2487">
        <v>3</v>
      </c>
      <c r="K2487">
        <v>24</v>
      </c>
      <c r="L2487">
        <v>7</v>
      </c>
      <c r="M2487" t="str">
        <f t="shared" si="153"/>
        <v>re17-7</v>
      </c>
      <c r="N2487">
        <v>15</v>
      </c>
      <c r="O2487">
        <v>0</v>
      </c>
      <c r="P2487">
        <v>55</v>
      </c>
      <c r="Q2487">
        <v>24.2</v>
      </c>
      <c r="R2487" t="s">
        <v>14</v>
      </c>
      <c r="S2487">
        <v>24</v>
      </c>
      <c r="T2487" s="4" t="s">
        <v>42</v>
      </c>
      <c r="U2487" t="s">
        <v>21</v>
      </c>
      <c r="V2487">
        <v>19.567072215660598</v>
      </c>
      <c r="W2487">
        <f t="shared" si="154"/>
        <v>20</v>
      </c>
      <c r="X2487" t="s">
        <v>59</v>
      </c>
      <c r="Y2487" t="str">
        <f t="shared" si="155"/>
        <v>Po</v>
      </c>
    </row>
    <row r="2488" spans="1:25" x14ac:dyDescent="0.3">
      <c r="A2488">
        <v>708</v>
      </c>
      <c r="B2488">
        <v>608</v>
      </c>
      <c r="C2488" t="s">
        <v>35</v>
      </c>
      <c r="D2488" t="s">
        <v>33</v>
      </c>
      <c r="E2488">
        <f>VLOOKUP(D2488,Tabelle1!$A$2:$B$9,2,0)</f>
        <v>1</v>
      </c>
      <c r="F2488" t="s">
        <v>55</v>
      </c>
      <c r="G2488" t="s">
        <v>62</v>
      </c>
      <c r="H2488" t="str">
        <f>IF(AND(VLOOKUP(D2488,Tabelle1!$A$2:$C$9,3,0)="Uninf", G2488="yes"),"Uninf-AB",VLOOKUP(D2488,Tabelle1!$A$2:$C$9,3,0))</f>
        <v>Uninf-AB</v>
      </c>
      <c r="I2488" t="str">
        <f t="shared" si="152"/>
        <v>Uninf-AB_Po_1_-</v>
      </c>
      <c r="J2488">
        <v>3</v>
      </c>
      <c r="K2488">
        <v>24</v>
      </c>
      <c r="L2488">
        <v>7</v>
      </c>
      <c r="M2488" t="str">
        <f t="shared" si="153"/>
        <v>re17-7</v>
      </c>
      <c r="N2488">
        <v>15</v>
      </c>
      <c r="O2488">
        <v>0</v>
      </c>
      <c r="P2488">
        <v>55</v>
      </c>
      <c r="Q2488">
        <v>24.2</v>
      </c>
      <c r="R2488" t="s">
        <v>14</v>
      </c>
      <c r="S2488">
        <v>24</v>
      </c>
      <c r="T2488" s="4" t="s">
        <v>42</v>
      </c>
      <c r="U2488" t="s">
        <v>21</v>
      </c>
      <c r="V2488">
        <v>20.692199433331599</v>
      </c>
      <c r="W2488">
        <f t="shared" si="154"/>
        <v>21</v>
      </c>
      <c r="X2488" t="s">
        <v>59</v>
      </c>
      <c r="Y2488" t="str">
        <f t="shared" si="155"/>
        <v>Po</v>
      </c>
    </row>
    <row r="2489" spans="1:25" x14ac:dyDescent="0.3">
      <c r="A2489">
        <v>1184</v>
      </c>
      <c r="B2489">
        <v>614</v>
      </c>
      <c r="C2489" t="s">
        <v>35</v>
      </c>
      <c r="D2489" t="s">
        <v>33</v>
      </c>
      <c r="E2489">
        <f>VLOOKUP(D2489,Tabelle1!$A$2:$B$9,2,0)</f>
        <v>1</v>
      </c>
      <c r="F2489" t="s">
        <v>55</v>
      </c>
      <c r="G2489" t="s">
        <v>62</v>
      </c>
      <c r="H2489" t="str">
        <f>IF(AND(VLOOKUP(D2489,Tabelle1!$A$2:$C$9,3,0)="Uninf", G2489="yes"),"Uninf-AB",VLOOKUP(D2489,Tabelle1!$A$2:$C$9,3,0))</f>
        <v>Uninf-AB</v>
      </c>
      <c r="I2489" t="str">
        <f t="shared" si="152"/>
        <v>Uninf-AB_Po_1_-</v>
      </c>
      <c r="J2489">
        <v>3</v>
      </c>
      <c r="K2489">
        <v>24</v>
      </c>
      <c r="L2489">
        <v>7</v>
      </c>
      <c r="M2489" t="str">
        <f t="shared" si="153"/>
        <v>re17-7</v>
      </c>
      <c r="N2489">
        <v>15</v>
      </c>
      <c r="O2489">
        <v>0</v>
      </c>
      <c r="P2489">
        <v>55</v>
      </c>
      <c r="Q2489">
        <v>24.2</v>
      </c>
      <c r="R2489" t="s">
        <v>14</v>
      </c>
      <c r="S2489">
        <v>24</v>
      </c>
      <c r="T2489" s="4" t="s">
        <v>42</v>
      </c>
      <c r="U2489" t="s">
        <v>21</v>
      </c>
      <c r="V2489">
        <v>22.878708391968601</v>
      </c>
      <c r="W2489">
        <f t="shared" si="154"/>
        <v>23</v>
      </c>
      <c r="X2489" t="s">
        <v>59</v>
      </c>
      <c r="Y2489" t="str">
        <f t="shared" si="155"/>
        <v>Po</v>
      </c>
    </row>
    <row r="2490" spans="1:25" x14ac:dyDescent="0.3">
      <c r="A2490">
        <v>1952</v>
      </c>
      <c r="B2490">
        <v>602</v>
      </c>
      <c r="C2490" t="s">
        <v>35</v>
      </c>
      <c r="D2490" t="s">
        <v>33</v>
      </c>
      <c r="E2490">
        <f>VLOOKUP(D2490,Tabelle1!$A$2:$B$9,2,0)</f>
        <v>1</v>
      </c>
      <c r="F2490" t="s">
        <v>55</v>
      </c>
      <c r="G2490" t="s">
        <v>62</v>
      </c>
      <c r="H2490" t="str">
        <f>IF(AND(VLOOKUP(D2490,Tabelle1!$A$2:$C$9,3,0)="Uninf", G2490="yes"),"Uninf-AB",VLOOKUP(D2490,Tabelle1!$A$2:$C$9,3,0))</f>
        <v>Uninf-AB</v>
      </c>
      <c r="I2490" t="str">
        <f t="shared" si="152"/>
        <v>Uninf-AB_Po_1_-</v>
      </c>
      <c r="J2490">
        <v>3</v>
      </c>
      <c r="K2490">
        <v>24</v>
      </c>
      <c r="L2490">
        <v>7</v>
      </c>
      <c r="M2490" t="str">
        <f t="shared" si="153"/>
        <v>re17-7</v>
      </c>
      <c r="N2490">
        <v>15</v>
      </c>
      <c r="O2490">
        <v>0</v>
      </c>
      <c r="P2490">
        <v>55</v>
      </c>
      <c r="Q2490">
        <v>24.2</v>
      </c>
      <c r="R2490" t="s">
        <v>14</v>
      </c>
      <c r="S2490">
        <v>24</v>
      </c>
      <c r="T2490" s="4" t="s">
        <v>42</v>
      </c>
      <c r="U2490" t="s">
        <v>21</v>
      </c>
      <c r="V2490">
        <v>26.409347433030099</v>
      </c>
      <c r="W2490">
        <f t="shared" si="154"/>
        <v>26</v>
      </c>
      <c r="X2490" t="s">
        <v>59</v>
      </c>
      <c r="Y2490" t="str">
        <f t="shared" si="155"/>
        <v>Po</v>
      </c>
    </row>
    <row r="2491" spans="1:25" x14ac:dyDescent="0.3">
      <c r="A2491">
        <v>1980</v>
      </c>
      <c r="B2491">
        <v>582</v>
      </c>
      <c r="C2491" t="s">
        <v>35</v>
      </c>
      <c r="D2491" t="s">
        <v>33</v>
      </c>
      <c r="E2491">
        <f>VLOOKUP(D2491,Tabelle1!$A$2:$B$9,2,0)</f>
        <v>1</v>
      </c>
      <c r="F2491" t="s">
        <v>55</v>
      </c>
      <c r="G2491" t="s">
        <v>62</v>
      </c>
      <c r="H2491" t="str">
        <f>IF(AND(VLOOKUP(D2491,Tabelle1!$A$2:$C$9,3,0)="Uninf", G2491="yes"),"Uninf-AB",VLOOKUP(D2491,Tabelle1!$A$2:$C$9,3,0))</f>
        <v>Uninf-AB</v>
      </c>
      <c r="I2491" t="str">
        <f t="shared" si="152"/>
        <v>Uninf-AB_Po_1_-</v>
      </c>
      <c r="J2491">
        <v>3</v>
      </c>
      <c r="K2491">
        <v>24</v>
      </c>
      <c r="L2491">
        <v>7</v>
      </c>
      <c r="M2491" t="str">
        <f t="shared" si="153"/>
        <v>re17-7</v>
      </c>
      <c r="N2491">
        <v>15</v>
      </c>
      <c r="O2491">
        <v>0</v>
      </c>
      <c r="P2491">
        <v>55</v>
      </c>
      <c r="Q2491">
        <v>24.2</v>
      </c>
      <c r="R2491" t="s">
        <v>14</v>
      </c>
      <c r="S2491">
        <v>24</v>
      </c>
      <c r="T2491" s="4" t="s">
        <v>42</v>
      </c>
      <c r="U2491" t="s">
        <v>21</v>
      </c>
      <c r="V2491">
        <v>26.540618793034099</v>
      </c>
      <c r="W2491">
        <f t="shared" si="154"/>
        <v>27</v>
      </c>
      <c r="X2491" t="s">
        <v>59</v>
      </c>
      <c r="Y2491" t="str">
        <f t="shared" si="155"/>
        <v>Po</v>
      </c>
    </row>
    <row r="2492" spans="1:25" x14ac:dyDescent="0.3">
      <c r="A2492">
        <v>1998</v>
      </c>
      <c r="B2492">
        <v>612</v>
      </c>
      <c r="C2492" t="s">
        <v>35</v>
      </c>
      <c r="D2492" t="s">
        <v>33</v>
      </c>
      <c r="E2492">
        <f>VLOOKUP(D2492,Tabelle1!$A$2:$B$9,2,0)</f>
        <v>1</v>
      </c>
      <c r="F2492" t="s">
        <v>55</v>
      </c>
      <c r="G2492" t="s">
        <v>62</v>
      </c>
      <c r="H2492" t="str">
        <f>IF(AND(VLOOKUP(D2492,Tabelle1!$A$2:$C$9,3,0)="Uninf", G2492="yes"),"Uninf-AB",VLOOKUP(D2492,Tabelle1!$A$2:$C$9,3,0))</f>
        <v>Uninf-AB</v>
      </c>
      <c r="I2492" t="str">
        <f t="shared" si="152"/>
        <v>Uninf-AB_Po_1_-</v>
      </c>
      <c r="J2492">
        <v>3</v>
      </c>
      <c r="K2492">
        <v>24</v>
      </c>
      <c r="L2492">
        <v>7</v>
      </c>
      <c r="M2492" t="str">
        <f t="shared" si="153"/>
        <v>re17-7</v>
      </c>
      <c r="N2492">
        <v>15</v>
      </c>
      <c r="O2492">
        <v>0</v>
      </c>
      <c r="P2492">
        <v>55</v>
      </c>
      <c r="Q2492">
        <v>24.2</v>
      </c>
      <c r="R2492" t="s">
        <v>14</v>
      </c>
      <c r="S2492">
        <v>24</v>
      </c>
      <c r="T2492" s="4" t="s">
        <v>42</v>
      </c>
      <c r="U2492" t="s">
        <v>21</v>
      </c>
      <c r="V2492">
        <v>26.6194207166909</v>
      </c>
      <c r="W2492">
        <f t="shared" si="154"/>
        <v>27</v>
      </c>
      <c r="X2492" t="s">
        <v>59</v>
      </c>
      <c r="Y2492" t="str">
        <f t="shared" si="155"/>
        <v>Po</v>
      </c>
    </row>
    <row r="2493" spans="1:25" x14ac:dyDescent="0.3">
      <c r="A2493">
        <v>2006</v>
      </c>
      <c r="B2493">
        <v>594</v>
      </c>
      <c r="C2493" t="s">
        <v>35</v>
      </c>
      <c r="D2493" t="s">
        <v>33</v>
      </c>
      <c r="E2493">
        <f>VLOOKUP(D2493,Tabelle1!$A$2:$B$9,2,0)</f>
        <v>1</v>
      </c>
      <c r="F2493" t="s">
        <v>55</v>
      </c>
      <c r="G2493" t="s">
        <v>62</v>
      </c>
      <c r="H2493" t="str">
        <f>IF(AND(VLOOKUP(D2493,Tabelle1!$A$2:$C$9,3,0)="Uninf", G2493="yes"),"Uninf-AB",VLOOKUP(D2493,Tabelle1!$A$2:$C$9,3,0))</f>
        <v>Uninf-AB</v>
      </c>
      <c r="I2493" t="str">
        <f t="shared" si="152"/>
        <v>Uninf-AB_Po_1_-</v>
      </c>
      <c r="J2493">
        <v>3</v>
      </c>
      <c r="K2493">
        <v>24</v>
      </c>
      <c r="L2493">
        <v>7</v>
      </c>
      <c r="M2493" t="str">
        <f t="shared" si="153"/>
        <v>re17-7</v>
      </c>
      <c r="N2493">
        <v>15</v>
      </c>
      <c r="O2493">
        <v>0</v>
      </c>
      <c r="P2493">
        <v>55</v>
      </c>
      <c r="Q2493">
        <v>24.2</v>
      </c>
      <c r="R2493" t="s">
        <v>14</v>
      </c>
      <c r="S2493">
        <v>24</v>
      </c>
      <c r="T2493" s="4" t="s">
        <v>42</v>
      </c>
      <c r="U2493" t="s">
        <v>21</v>
      </c>
      <c r="V2493">
        <v>26.658528371111199</v>
      </c>
      <c r="W2493">
        <f t="shared" si="154"/>
        <v>27</v>
      </c>
      <c r="X2493" t="s">
        <v>59</v>
      </c>
      <c r="Y2493" t="str">
        <f t="shared" si="155"/>
        <v>Po</v>
      </c>
    </row>
    <row r="2494" spans="1:25" x14ac:dyDescent="0.3">
      <c r="A2494">
        <v>2044</v>
      </c>
      <c r="B2494">
        <v>596</v>
      </c>
      <c r="C2494" t="s">
        <v>35</v>
      </c>
      <c r="D2494" t="s">
        <v>33</v>
      </c>
      <c r="E2494">
        <f>VLOOKUP(D2494,Tabelle1!$A$2:$B$9,2,0)</f>
        <v>1</v>
      </c>
      <c r="F2494" t="s">
        <v>55</v>
      </c>
      <c r="G2494" t="s">
        <v>62</v>
      </c>
      <c r="H2494" t="str">
        <f>IF(AND(VLOOKUP(D2494,Tabelle1!$A$2:$C$9,3,0)="Uninf", G2494="yes"),"Uninf-AB",VLOOKUP(D2494,Tabelle1!$A$2:$C$9,3,0))</f>
        <v>Uninf-AB</v>
      </c>
      <c r="I2494" t="str">
        <f t="shared" si="152"/>
        <v>Uninf-AB_Po_1_-</v>
      </c>
      <c r="J2494">
        <v>3</v>
      </c>
      <c r="K2494">
        <v>24</v>
      </c>
      <c r="L2494">
        <v>7</v>
      </c>
      <c r="M2494" t="str">
        <f t="shared" si="153"/>
        <v>re17-7</v>
      </c>
      <c r="N2494">
        <v>15</v>
      </c>
      <c r="O2494">
        <v>0</v>
      </c>
      <c r="P2494">
        <v>55</v>
      </c>
      <c r="Q2494">
        <v>24.2</v>
      </c>
      <c r="R2494" t="s">
        <v>14</v>
      </c>
      <c r="S2494">
        <v>24</v>
      </c>
      <c r="T2494" s="4" t="s">
        <v>42</v>
      </c>
      <c r="U2494" t="s">
        <v>21</v>
      </c>
      <c r="V2494">
        <v>26.832883330401501</v>
      </c>
      <c r="W2494">
        <f t="shared" si="154"/>
        <v>27</v>
      </c>
      <c r="X2494" t="s">
        <v>59</v>
      </c>
      <c r="Y2494" t="str">
        <f t="shared" si="155"/>
        <v>Po</v>
      </c>
    </row>
    <row r="2495" spans="1:25" x14ac:dyDescent="0.3">
      <c r="A2495">
        <v>2286</v>
      </c>
      <c r="B2495">
        <v>622</v>
      </c>
      <c r="C2495" t="s">
        <v>35</v>
      </c>
      <c r="D2495" t="s">
        <v>33</v>
      </c>
      <c r="E2495">
        <f>VLOOKUP(D2495,Tabelle1!$A$2:$B$9,2,0)</f>
        <v>1</v>
      </c>
      <c r="F2495" t="s">
        <v>55</v>
      </c>
      <c r="G2495" t="s">
        <v>62</v>
      </c>
      <c r="H2495" t="str">
        <f>IF(AND(VLOOKUP(D2495,Tabelle1!$A$2:$C$9,3,0)="Uninf", G2495="yes"),"Uninf-AB",VLOOKUP(D2495,Tabelle1!$A$2:$C$9,3,0))</f>
        <v>Uninf-AB</v>
      </c>
      <c r="I2495" t="str">
        <f t="shared" si="152"/>
        <v>Uninf-AB_Po_1_-</v>
      </c>
      <c r="J2495">
        <v>3</v>
      </c>
      <c r="K2495">
        <v>24</v>
      </c>
      <c r="L2495">
        <v>7</v>
      </c>
      <c r="M2495" t="str">
        <f t="shared" si="153"/>
        <v>re17-7</v>
      </c>
      <c r="N2495">
        <v>15</v>
      </c>
      <c r="O2495">
        <v>0</v>
      </c>
      <c r="P2495">
        <v>55</v>
      </c>
      <c r="Q2495">
        <v>24.2</v>
      </c>
      <c r="R2495" t="s">
        <v>14</v>
      </c>
      <c r="S2495">
        <v>24</v>
      </c>
      <c r="T2495" s="4" t="s">
        <v>42</v>
      </c>
      <c r="U2495" t="s">
        <v>21</v>
      </c>
      <c r="V2495">
        <v>27.941520153791998</v>
      </c>
      <c r="W2495">
        <f t="shared" si="154"/>
        <v>28</v>
      </c>
      <c r="X2495" t="s">
        <v>59</v>
      </c>
      <c r="Y2495" t="str">
        <f t="shared" si="155"/>
        <v>Po</v>
      </c>
    </row>
    <row r="2496" spans="1:25" x14ac:dyDescent="0.3">
      <c r="A2496">
        <v>102</v>
      </c>
      <c r="B2496">
        <v>1104</v>
      </c>
      <c r="C2496" t="s">
        <v>35</v>
      </c>
      <c r="D2496" t="s">
        <v>33</v>
      </c>
      <c r="E2496">
        <f>VLOOKUP(D2496,Tabelle1!$A$2:$B$9,2,0)</f>
        <v>1</v>
      </c>
      <c r="F2496" t="s">
        <v>55</v>
      </c>
      <c r="G2496" t="s">
        <v>62</v>
      </c>
      <c r="H2496" t="str">
        <f>IF(AND(VLOOKUP(D2496,Tabelle1!$A$2:$C$9,3,0)="Uninf", G2496="yes"),"Uninf-AB",VLOOKUP(D2496,Tabelle1!$A$2:$C$9,3,0))</f>
        <v>Uninf-AB</v>
      </c>
      <c r="I2496" t="str">
        <f t="shared" si="152"/>
        <v>Uninf-AB_Po_1_-</v>
      </c>
      <c r="J2496">
        <v>1</v>
      </c>
      <c r="K2496">
        <v>26</v>
      </c>
      <c r="L2496">
        <v>8</v>
      </c>
      <c r="M2496" t="str">
        <f t="shared" si="153"/>
        <v>re17-8</v>
      </c>
      <c r="N2496">
        <v>14</v>
      </c>
      <c r="O2496">
        <v>0</v>
      </c>
      <c r="P2496">
        <v>60</v>
      </c>
      <c r="Q2496">
        <v>24.4</v>
      </c>
      <c r="R2496" t="s">
        <v>14</v>
      </c>
      <c r="S2496">
        <v>24</v>
      </c>
      <c r="T2496" s="4" t="s">
        <v>42</v>
      </c>
      <c r="U2496" t="s">
        <v>22</v>
      </c>
      <c r="V2496">
        <v>18.0991554990315</v>
      </c>
      <c r="W2496">
        <f t="shared" si="154"/>
        <v>18</v>
      </c>
      <c r="X2496" t="s">
        <v>59</v>
      </c>
      <c r="Y2496" t="str">
        <f t="shared" si="155"/>
        <v>Po</v>
      </c>
    </row>
    <row r="2497" spans="1:25" x14ac:dyDescent="0.3">
      <c r="A2497">
        <v>100</v>
      </c>
      <c r="B2497">
        <v>1122</v>
      </c>
      <c r="C2497" t="s">
        <v>35</v>
      </c>
      <c r="D2497" t="s">
        <v>33</v>
      </c>
      <c r="E2497">
        <f>VLOOKUP(D2497,Tabelle1!$A$2:$B$9,2,0)</f>
        <v>1</v>
      </c>
      <c r="F2497" t="s">
        <v>55</v>
      </c>
      <c r="G2497" t="s">
        <v>62</v>
      </c>
      <c r="H2497" t="str">
        <f>IF(AND(VLOOKUP(D2497,Tabelle1!$A$2:$C$9,3,0)="Uninf", G2497="yes"),"Uninf-AB",VLOOKUP(D2497,Tabelle1!$A$2:$C$9,3,0))</f>
        <v>Uninf-AB</v>
      </c>
      <c r="I2497" t="str">
        <f t="shared" si="152"/>
        <v>Uninf-AB_Po_1_-</v>
      </c>
      <c r="J2497">
        <v>1</v>
      </c>
      <c r="K2497">
        <v>26</v>
      </c>
      <c r="L2497">
        <v>8</v>
      </c>
      <c r="M2497" t="str">
        <f t="shared" si="153"/>
        <v>re17-8</v>
      </c>
      <c r="N2497">
        <v>14</v>
      </c>
      <c r="O2497">
        <v>0</v>
      </c>
      <c r="P2497">
        <v>60</v>
      </c>
      <c r="Q2497">
        <v>24.4</v>
      </c>
      <c r="R2497" t="s">
        <v>14</v>
      </c>
      <c r="S2497">
        <v>24</v>
      </c>
      <c r="T2497" s="4" t="s">
        <v>42</v>
      </c>
      <c r="U2497" t="s">
        <v>22</v>
      </c>
      <c r="V2497">
        <v>18.0885012942062</v>
      </c>
      <c r="W2497">
        <f t="shared" si="154"/>
        <v>18</v>
      </c>
      <c r="X2497" t="s">
        <v>59</v>
      </c>
      <c r="Y2497" t="str">
        <f t="shared" si="155"/>
        <v>Po</v>
      </c>
    </row>
    <row r="2498" spans="1:25" x14ac:dyDescent="0.3">
      <c r="A2498">
        <v>116</v>
      </c>
      <c r="B2498">
        <v>1160</v>
      </c>
      <c r="C2498" t="s">
        <v>35</v>
      </c>
      <c r="D2498" t="s">
        <v>33</v>
      </c>
      <c r="E2498">
        <f>VLOOKUP(D2498,Tabelle1!$A$2:$B$9,2,0)</f>
        <v>1</v>
      </c>
      <c r="F2498" t="s">
        <v>55</v>
      </c>
      <c r="G2498" t="s">
        <v>62</v>
      </c>
      <c r="H2498" t="str">
        <f>IF(AND(VLOOKUP(D2498,Tabelle1!$A$2:$C$9,3,0)="Uninf", G2498="yes"),"Uninf-AB",VLOOKUP(D2498,Tabelle1!$A$2:$C$9,3,0))</f>
        <v>Uninf-AB</v>
      </c>
      <c r="I2498" t="str">
        <f t="shared" si="152"/>
        <v>Uninf-AB_Po_1_-</v>
      </c>
      <c r="J2498">
        <v>1</v>
      </c>
      <c r="K2498">
        <v>26</v>
      </c>
      <c r="L2498">
        <v>8</v>
      </c>
      <c r="M2498" t="str">
        <f t="shared" si="153"/>
        <v>re17-8</v>
      </c>
      <c r="N2498">
        <v>14</v>
      </c>
      <c r="O2498">
        <v>0</v>
      </c>
      <c r="P2498">
        <v>60</v>
      </c>
      <c r="Q2498">
        <v>24.4</v>
      </c>
      <c r="R2498" t="s">
        <v>14</v>
      </c>
      <c r="S2498">
        <v>24</v>
      </c>
      <c r="T2498" s="4" t="s">
        <v>42</v>
      </c>
      <c r="U2498" t="s">
        <v>22</v>
      </c>
      <c r="V2498">
        <v>18.1462481827311</v>
      </c>
      <c r="W2498">
        <f t="shared" si="154"/>
        <v>18</v>
      </c>
      <c r="X2498" t="s">
        <v>59</v>
      </c>
      <c r="Y2498" t="str">
        <f t="shared" si="155"/>
        <v>Po</v>
      </c>
    </row>
    <row r="2499" spans="1:25" x14ac:dyDescent="0.3">
      <c r="A2499">
        <v>118</v>
      </c>
      <c r="B2499">
        <v>1106</v>
      </c>
      <c r="C2499" t="s">
        <v>35</v>
      </c>
      <c r="D2499" t="s">
        <v>33</v>
      </c>
      <c r="E2499">
        <f>VLOOKUP(D2499,Tabelle1!$A$2:$B$9,2,0)</f>
        <v>1</v>
      </c>
      <c r="F2499" t="s">
        <v>55</v>
      </c>
      <c r="G2499" t="s">
        <v>62</v>
      </c>
      <c r="H2499" t="str">
        <f>IF(AND(VLOOKUP(D2499,Tabelle1!$A$2:$C$9,3,0)="Uninf", G2499="yes"),"Uninf-AB",VLOOKUP(D2499,Tabelle1!$A$2:$C$9,3,0))</f>
        <v>Uninf-AB</v>
      </c>
      <c r="I2499" t="str">
        <f t="shared" ref="I2499:I2562" si="156">H2499&amp;"_"&amp;Y2499&amp;"_"&amp;E2499&amp;"_"&amp;F2499</f>
        <v>Uninf-AB_Po_1_-</v>
      </c>
      <c r="J2499">
        <v>1</v>
      </c>
      <c r="K2499">
        <v>26</v>
      </c>
      <c r="L2499">
        <v>8</v>
      </c>
      <c r="M2499" t="str">
        <f t="shared" ref="M2499:M2562" si="157">D2499&amp;F2499&amp;L2499</f>
        <v>re17-8</v>
      </c>
      <c r="N2499">
        <v>14</v>
      </c>
      <c r="O2499">
        <v>0</v>
      </c>
      <c r="P2499">
        <v>60</v>
      </c>
      <c r="Q2499">
        <v>24.4</v>
      </c>
      <c r="R2499" t="s">
        <v>14</v>
      </c>
      <c r="S2499">
        <v>24</v>
      </c>
      <c r="T2499" s="4" t="s">
        <v>42</v>
      </c>
      <c r="U2499" t="s">
        <v>22</v>
      </c>
      <c r="V2499">
        <v>18.162339327132301</v>
      </c>
      <c r="W2499">
        <f t="shared" ref="W2499:W2562" si="158">ROUND(V2499,0)</f>
        <v>18</v>
      </c>
      <c r="X2499" t="s">
        <v>59</v>
      </c>
      <c r="Y2499" t="str">
        <f t="shared" ref="Y2499:Y2562" si="159">MID(X2499,1,2)</f>
        <v>Po</v>
      </c>
    </row>
    <row r="2500" spans="1:25" x14ac:dyDescent="0.3">
      <c r="A2500">
        <v>132</v>
      </c>
      <c r="B2500">
        <v>1114</v>
      </c>
      <c r="C2500" t="s">
        <v>35</v>
      </c>
      <c r="D2500" t="s">
        <v>33</v>
      </c>
      <c r="E2500">
        <f>VLOOKUP(D2500,Tabelle1!$A$2:$B$9,2,0)</f>
        <v>1</v>
      </c>
      <c r="F2500" t="s">
        <v>55</v>
      </c>
      <c r="G2500" t="s">
        <v>62</v>
      </c>
      <c r="H2500" t="str">
        <f>IF(AND(VLOOKUP(D2500,Tabelle1!$A$2:$C$9,3,0)="Uninf", G2500="yes"),"Uninf-AB",VLOOKUP(D2500,Tabelle1!$A$2:$C$9,3,0))</f>
        <v>Uninf-AB</v>
      </c>
      <c r="I2500" t="str">
        <f t="shared" si="156"/>
        <v>Uninf-AB_Po_1_-</v>
      </c>
      <c r="J2500">
        <v>1</v>
      </c>
      <c r="K2500">
        <v>26</v>
      </c>
      <c r="L2500">
        <v>8</v>
      </c>
      <c r="M2500" t="str">
        <f t="shared" si="157"/>
        <v>re17-8</v>
      </c>
      <c r="N2500">
        <v>14</v>
      </c>
      <c r="O2500">
        <v>0</v>
      </c>
      <c r="P2500">
        <v>60</v>
      </c>
      <c r="Q2500">
        <v>24.4</v>
      </c>
      <c r="R2500" t="s">
        <v>14</v>
      </c>
      <c r="S2500">
        <v>24</v>
      </c>
      <c r="T2500" s="4" t="s">
        <v>42</v>
      </c>
      <c r="U2500" t="s">
        <v>22</v>
      </c>
      <c r="V2500">
        <v>18.2166812635996</v>
      </c>
      <c r="W2500">
        <f t="shared" si="158"/>
        <v>18</v>
      </c>
      <c r="X2500" t="s">
        <v>59</v>
      </c>
      <c r="Y2500" t="str">
        <f t="shared" si="159"/>
        <v>Po</v>
      </c>
    </row>
    <row r="2501" spans="1:25" x14ac:dyDescent="0.3">
      <c r="A2501">
        <v>130</v>
      </c>
      <c r="B2501">
        <v>1106</v>
      </c>
      <c r="C2501" t="s">
        <v>35</v>
      </c>
      <c r="D2501" t="s">
        <v>33</v>
      </c>
      <c r="E2501">
        <f>VLOOKUP(D2501,Tabelle1!$A$2:$B$9,2,0)</f>
        <v>1</v>
      </c>
      <c r="F2501" t="s">
        <v>55</v>
      </c>
      <c r="G2501" t="s">
        <v>62</v>
      </c>
      <c r="H2501" t="str">
        <f>IF(AND(VLOOKUP(D2501,Tabelle1!$A$2:$C$9,3,0)="Uninf", G2501="yes"),"Uninf-AB",VLOOKUP(D2501,Tabelle1!$A$2:$C$9,3,0))</f>
        <v>Uninf-AB</v>
      </c>
      <c r="I2501" t="str">
        <f t="shared" si="156"/>
        <v>Uninf-AB_Po_1_-</v>
      </c>
      <c r="J2501">
        <v>1</v>
      </c>
      <c r="K2501">
        <v>26</v>
      </c>
      <c r="L2501">
        <v>8</v>
      </c>
      <c r="M2501" t="str">
        <f t="shared" si="157"/>
        <v>re17-8</v>
      </c>
      <c r="N2501">
        <v>14</v>
      </c>
      <c r="O2501">
        <v>0</v>
      </c>
      <c r="P2501">
        <v>60</v>
      </c>
      <c r="Q2501">
        <v>24.4</v>
      </c>
      <c r="R2501" t="s">
        <v>14</v>
      </c>
      <c r="S2501">
        <v>24</v>
      </c>
      <c r="T2501" s="4" t="s">
        <v>42</v>
      </c>
      <c r="U2501" t="s">
        <v>22</v>
      </c>
      <c r="V2501">
        <v>18.209953737356798</v>
      </c>
      <c r="W2501">
        <f t="shared" si="158"/>
        <v>18</v>
      </c>
      <c r="X2501" t="s">
        <v>59</v>
      </c>
      <c r="Y2501" t="str">
        <f t="shared" si="159"/>
        <v>Po</v>
      </c>
    </row>
    <row r="2502" spans="1:25" x14ac:dyDescent="0.3">
      <c r="A2502">
        <v>144</v>
      </c>
      <c r="B2502">
        <v>1112</v>
      </c>
      <c r="C2502" t="s">
        <v>35</v>
      </c>
      <c r="D2502" t="s">
        <v>33</v>
      </c>
      <c r="E2502">
        <f>VLOOKUP(D2502,Tabelle1!$A$2:$B$9,2,0)</f>
        <v>1</v>
      </c>
      <c r="F2502" t="s">
        <v>55</v>
      </c>
      <c r="G2502" t="s">
        <v>62</v>
      </c>
      <c r="H2502" t="str">
        <f>IF(AND(VLOOKUP(D2502,Tabelle1!$A$2:$C$9,3,0)="Uninf", G2502="yes"),"Uninf-AB",VLOOKUP(D2502,Tabelle1!$A$2:$C$9,3,0))</f>
        <v>Uninf-AB</v>
      </c>
      <c r="I2502" t="str">
        <f t="shared" si="156"/>
        <v>Uninf-AB_Po_1_-</v>
      </c>
      <c r="J2502">
        <v>1</v>
      </c>
      <c r="K2502">
        <v>26</v>
      </c>
      <c r="L2502">
        <v>8</v>
      </c>
      <c r="M2502" t="str">
        <f t="shared" si="157"/>
        <v>re17-8</v>
      </c>
      <c r="N2502">
        <v>14</v>
      </c>
      <c r="O2502">
        <v>0</v>
      </c>
      <c r="P2502">
        <v>60</v>
      </c>
      <c r="Q2502">
        <v>24.4</v>
      </c>
      <c r="R2502" t="s">
        <v>14</v>
      </c>
      <c r="S2502">
        <v>24</v>
      </c>
      <c r="T2502" s="4" t="s">
        <v>42</v>
      </c>
      <c r="U2502" t="s">
        <v>22</v>
      </c>
      <c r="V2502">
        <v>18.264597726022799</v>
      </c>
      <c r="W2502">
        <f t="shared" si="158"/>
        <v>18</v>
      </c>
      <c r="X2502" t="s">
        <v>59</v>
      </c>
      <c r="Y2502" t="str">
        <f t="shared" si="159"/>
        <v>Po</v>
      </c>
    </row>
    <row r="2503" spans="1:25" x14ac:dyDescent="0.3">
      <c r="A2503">
        <v>156</v>
      </c>
      <c r="B2503">
        <v>1118</v>
      </c>
      <c r="C2503" t="s">
        <v>35</v>
      </c>
      <c r="D2503" t="s">
        <v>33</v>
      </c>
      <c r="E2503">
        <f>VLOOKUP(D2503,Tabelle1!$A$2:$B$9,2,0)</f>
        <v>1</v>
      </c>
      <c r="F2503" t="s">
        <v>55</v>
      </c>
      <c r="G2503" t="s">
        <v>62</v>
      </c>
      <c r="H2503" t="str">
        <f>IF(AND(VLOOKUP(D2503,Tabelle1!$A$2:$C$9,3,0)="Uninf", G2503="yes"),"Uninf-AB",VLOOKUP(D2503,Tabelle1!$A$2:$C$9,3,0))</f>
        <v>Uninf-AB</v>
      </c>
      <c r="I2503" t="str">
        <f t="shared" si="156"/>
        <v>Uninf-AB_Po_1_-</v>
      </c>
      <c r="J2503">
        <v>1</v>
      </c>
      <c r="K2503">
        <v>26</v>
      </c>
      <c r="L2503">
        <v>8</v>
      </c>
      <c r="M2503" t="str">
        <f t="shared" si="157"/>
        <v>re17-8</v>
      </c>
      <c r="N2503">
        <v>14</v>
      </c>
      <c r="O2503">
        <v>0</v>
      </c>
      <c r="P2503">
        <v>60</v>
      </c>
      <c r="Q2503">
        <v>24.4</v>
      </c>
      <c r="R2503" t="s">
        <v>14</v>
      </c>
      <c r="S2503">
        <v>24</v>
      </c>
      <c r="T2503" s="4" t="s">
        <v>42</v>
      </c>
      <c r="U2503" t="s">
        <v>22</v>
      </c>
      <c r="V2503">
        <v>18.311305979651301</v>
      </c>
      <c r="W2503">
        <f t="shared" si="158"/>
        <v>18</v>
      </c>
      <c r="X2503" t="s">
        <v>59</v>
      </c>
      <c r="Y2503" t="str">
        <f t="shared" si="159"/>
        <v>Po</v>
      </c>
    </row>
    <row r="2504" spans="1:25" x14ac:dyDescent="0.3">
      <c r="A2504">
        <v>158</v>
      </c>
      <c r="B2504">
        <v>1110</v>
      </c>
      <c r="C2504" t="s">
        <v>35</v>
      </c>
      <c r="D2504" t="s">
        <v>33</v>
      </c>
      <c r="E2504">
        <f>VLOOKUP(D2504,Tabelle1!$A$2:$B$9,2,0)</f>
        <v>1</v>
      </c>
      <c r="F2504" t="s">
        <v>55</v>
      </c>
      <c r="G2504" t="s">
        <v>62</v>
      </c>
      <c r="H2504" t="str">
        <f>IF(AND(VLOOKUP(D2504,Tabelle1!$A$2:$C$9,3,0)="Uninf", G2504="yes"),"Uninf-AB",VLOOKUP(D2504,Tabelle1!$A$2:$C$9,3,0))</f>
        <v>Uninf-AB</v>
      </c>
      <c r="I2504" t="str">
        <f t="shared" si="156"/>
        <v>Uninf-AB_Po_1_-</v>
      </c>
      <c r="J2504">
        <v>1</v>
      </c>
      <c r="K2504">
        <v>26</v>
      </c>
      <c r="L2504">
        <v>8</v>
      </c>
      <c r="M2504" t="str">
        <f t="shared" si="157"/>
        <v>re17-8</v>
      </c>
      <c r="N2504">
        <v>14</v>
      </c>
      <c r="O2504">
        <v>0</v>
      </c>
      <c r="P2504">
        <v>60</v>
      </c>
      <c r="Q2504">
        <v>24.4</v>
      </c>
      <c r="R2504" t="s">
        <v>14</v>
      </c>
      <c r="S2504">
        <v>24</v>
      </c>
      <c r="T2504" s="4" t="s">
        <v>42</v>
      </c>
      <c r="U2504" t="s">
        <v>22</v>
      </c>
      <c r="V2504">
        <v>18.320449923483402</v>
      </c>
      <c r="W2504">
        <f t="shared" si="158"/>
        <v>18</v>
      </c>
      <c r="X2504" t="s">
        <v>59</v>
      </c>
      <c r="Y2504" t="str">
        <f t="shared" si="159"/>
        <v>Po</v>
      </c>
    </row>
    <row r="2505" spans="1:25" x14ac:dyDescent="0.3">
      <c r="A2505">
        <v>172</v>
      </c>
      <c r="B2505">
        <v>1104</v>
      </c>
      <c r="C2505" t="s">
        <v>35</v>
      </c>
      <c r="D2505" t="s">
        <v>33</v>
      </c>
      <c r="E2505">
        <f>VLOOKUP(D2505,Tabelle1!$A$2:$B$9,2,0)</f>
        <v>1</v>
      </c>
      <c r="F2505" t="s">
        <v>55</v>
      </c>
      <c r="G2505" t="s">
        <v>62</v>
      </c>
      <c r="H2505" t="str">
        <f>IF(AND(VLOOKUP(D2505,Tabelle1!$A$2:$C$9,3,0)="Uninf", G2505="yes"),"Uninf-AB",VLOOKUP(D2505,Tabelle1!$A$2:$C$9,3,0))</f>
        <v>Uninf-AB</v>
      </c>
      <c r="I2505" t="str">
        <f t="shared" si="156"/>
        <v>Uninf-AB_Po_1_-</v>
      </c>
      <c r="J2505">
        <v>1</v>
      </c>
      <c r="K2505">
        <v>26</v>
      </c>
      <c r="L2505">
        <v>8</v>
      </c>
      <c r="M2505" t="str">
        <f t="shared" si="157"/>
        <v>re17-8</v>
      </c>
      <c r="N2505">
        <v>14</v>
      </c>
      <c r="O2505">
        <v>0</v>
      </c>
      <c r="P2505">
        <v>60</v>
      </c>
      <c r="Q2505">
        <v>24.4</v>
      </c>
      <c r="R2505" t="s">
        <v>14</v>
      </c>
      <c r="S2505">
        <v>24</v>
      </c>
      <c r="T2505" s="4" t="s">
        <v>42</v>
      </c>
      <c r="U2505" t="s">
        <v>22</v>
      </c>
      <c r="V2505">
        <v>18.376906225341301</v>
      </c>
      <c r="W2505">
        <f t="shared" si="158"/>
        <v>18</v>
      </c>
      <c r="X2505" t="s">
        <v>59</v>
      </c>
      <c r="Y2505" t="str">
        <f t="shared" si="159"/>
        <v>Po</v>
      </c>
    </row>
    <row r="2506" spans="1:25" x14ac:dyDescent="0.3">
      <c r="A2506">
        <v>146</v>
      </c>
      <c r="B2506">
        <v>1132</v>
      </c>
      <c r="C2506" t="s">
        <v>35</v>
      </c>
      <c r="D2506" t="s">
        <v>33</v>
      </c>
      <c r="E2506">
        <f>VLOOKUP(D2506,Tabelle1!$A$2:$B$9,2,0)</f>
        <v>1</v>
      </c>
      <c r="F2506" t="s">
        <v>55</v>
      </c>
      <c r="G2506" t="s">
        <v>62</v>
      </c>
      <c r="H2506" t="str">
        <f>IF(AND(VLOOKUP(D2506,Tabelle1!$A$2:$C$9,3,0)="Uninf", G2506="yes"),"Uninf-AB",VLOOKUP(D2506,Tabelle1!$A$2:$C$9,3,0))</f>
        <v>Uninf-AB</v>
      </c>
      <c r="I2506" t="str">
        <f t="shared" si="156"/>
        <v>Uninf-AB_Po_1_-</v>
      </c>
      <c r="J2506">
        <v>1</v>
      </c>
      <c r="K2506">
        <v>26</v>
      </c>
      <c r="L2506">
        <v>8</v>
      </c>
      <c r="M2506" t="str">
        <f t="shared" si="157"/>
        <v>re17-8</v>
      </c>
      <c r="N2506">
        <v>14</v>
      </c>
      <c r="O2506">
        <v>0</v>
      </c>
      <c r="P2506">
        <v>60</v>
      </c>
      <c r="Q2506">
        <v>24.4</v>
      </c>
      <c r="R2506" t="s">
        <v>14</v>
      </c>
      <c r="S2506">
        <v>24</v>
      </c>
      <c r="T2506" s="4" t="s">
        <v>42</v>
      </c>
      <c r="U2506" t="s">
        <v>22</v>
      </c>
      <c r="V2506">
        <v>18.2695129390736</v>
      </c>
      <c r="W2506">
        <f t="shared" si="158"/>
        <v>18</v>
      </c>
      <c r="X2506" t="s">
        <v>59</v>
      </c>
      <c r="Y2506" t="str">
        <f t="shared" si="159"/>
        <v>Po</v>
      </c>
    </row>
    <row r="2507" spans="1:25" x14ac:dyDescent="0.3">
      <c r="A2507">
        <v>140</v>
      </c>
      <c r="B2507">
        <v>1138</v>
      </c>
      <c r="C2507" t="s">
        <v>35</v>
      </c>
      <c r="D2507" t="s">
        <v>33</v>
      </c>
      <c r="E2507">
        <f>VLOOKUP(D2507,Tabelle1!$A$2:$B$9,2,0)</f>
        <v>1</v>
      </c>
      <c r="F2507" t="s">
        <v>55</v>
      </c>
      <c r="G2507" t="s">
        <v>62</v>
      </c>
      <c r="H2507" t="str">
        <f>IF(AND(VLOOKUP(D2507,Tabelle1!$A$2:$C$9,3,0)="Uninf", G2507="yes"),"Uninf-AB",VLOOKUP(D2507,Tabelle1!$A$2:$C$9,3,0))</f>
        <v>Uninf-AB</v>
      </c>
      <c r="I2507" t="str">
        <f t="shared" si="156"/>
        <v>Uninf-AB_Po_1_-</v>
      </c>
      <c r="J2507">
        <v>1</v>
      </c>
      <c r="K2507">
        <v>26</v>
      </c>
      <c r="L2507">
        <v>8</v>
      </c>
      <c r="M2507" t="str">
        <f t="shared" si="157"/>
        <v>re17-8</v>
      </c>
      <c r="N2507">
        <v>14</v>
      </c>
      <c r="O2507">
        <v>0</v>
      </c>
      <c r="P2507">
        <v>60</v>
      </c>
      <c r="Q2507">
        <v>24.4</v>
      </c>
      <c r="R2507" t="s">
        <v>14</v>
      </c>
      <c r="S2507">
        <v>24</v>
      </c>
      <c r="T2507" s="4" t="s">
        <v>42</v>
      </c>
      <c r="U2507" t="s">
        <v>22</v>
      </c>
      <c r="V2507">
        <v>18.244799577365399</v>
      </c>
      <c r="W2507">
        <f t="shared" si="158"/>
        <v>18</v>
      </c>
      <c r="X2507" t="s">
        <v>59</v>
      </c>
      <c r="Y2507" t="str">
        <f t="shared" si="159"/>
        <v>Po</v>
      </c>
    </row>
    <row r="2508" spans="1:25" x14ac:dyDescent="0.3">
      <c r="A2508">
        <v>150</v>
      </c>
      <c r="B2508">
        <v>1150</v>
      </c>
      <c r="C2508" t="s">
        <v>35</v>
      </c>
      <c r="D2508" t="s">
        <v>33</v>
      </c>
      <c r="E2508">
        <f>VLOOKUP(D2508,Tabelle1!$A$2:$B$9,2,0)</f>
        <v>1</v>
      </c>
      <c r="F2508" t="s">
        <v>55</v>
      </c>
      <c r="G2508" t="s">
        <v>62</v>
      </c>
      <c r="H2508" t="str">
        <f>IF(AND(VLOOKUP(D2508,Tabelle1!$A$2:$C$9,3,0)="Uninf", G2508="yes"),"Uninf-AB",VLOOKUP(D2508,Tabelle1!$A$2:$C$9,3,0))</f>
        <v>Uninf-AB</v>
      </c>
      <c r="I2508" t="str">
        <f t="shared" si="156"/>
        <v>Uninf-AB_Po_1_-</v>
      </c>
      <c r="J2508">
        <v>1</v>
      </c>
      <c r="K2508">
        <v>26</v>
      </c>
      <c r="L2508">
        <v>8</v>
      </c>
      <c r="M2508" t="str">
        <f t="shared" si="157"/>
        <v>re17-8</v>
      </c>
      <c r="N2508">
        <v>14</v>
      </c>
      <c r="O2508">
        <v>0</v>
      </c>
      <c r="P2508">
        <v>60</v>
      </c>
      <c r="Q2508">
        <v>24.4</v>
      </c>
      <c r="R2508" t="s">
        <v>14</v>
      </c>
      <c r="S2508">
        <v>24</v>
      </c>
      <c r="T2508" s="4" t="s">
        <v>42</v>
      </c>
      <c r="U2508" t="s">
        <v>22</v>
      </c>
      <c r="V2508">
        <v>18.282665939360601</v>
      </c>
      <c r="W2508">
        <f t="shared" si="158"/>
        <v>18</v>
      </c>
      <c r="X2508" t="s">
        <v>59</v>
      </c>
      <c r="Y2508" t="str">
        <f t="shared" si="159"/>
        <v>Po</v>
      </c>
    </row>
    <row r="2509" spans="1:25" x14ac:dyDescent="0.3">
      <c r="A2509">
        <v>154</v>
      </c>
      <c r="B2509">
        <v>1160</v>
      </c>
      <c r="C2509" t="s">
        <v>35</v>
      </c>
      <c r="D2509" t="s">
        <v>33</v>
      </c>
      <c r="E2509">
        <f>VLOOKUP(D2509,Tabelle1!$A$2:$B$9,2,0)</f>
        <v>1</v>
      </c>
      <c r="F2509" t="s">
        <v>55</v>
      </c>
      <c r="G2509" t="s">
        <v>62</v>
      </c>
      <c r="H2509" t="str">
        <f>IF(AND(VLOOKUP(D2509,Tabelle1!$A$2:$C$9,3,0)="Uninf", G2509="yes"),"Uninf-AB",VLOOKUP(D2509,Tabelle1!$A$2:$C$9,3,0))</f>
        <v>Uninf-AB</v>
      </c>
      <c r="I2509" t="str">
        <f t="shared" si="156"/>
        <v>Uninf-AB_Po_1_-</v>
      </c>
      <c r="J2509">
        <v>1</v>
      </c>
      <c r="K2509">
        <v>26</v>
      </c>
      <c r="L2509">
        <v>8</v>
      </c>
      <c r="M2509" t="str">
        <f t="shared" si="157"/>
        <v>re17-8</v>
      </c>
      <c r="N2509">
        <v>14</v>
      </c>
      <c r="O2509">
        <v>0</v>
      </c>
      <c r="P2509">
        <v>60</v>
      </c>
      <c r="Q2509">
        <v>24.4</v>
      </c>
      <c r="R2509" t="s">
        <v>14</v>
      </c>
      <c r="S2509">
        <v>24</v>
      </c>
      <c r="T2509" s="4" t="s">
        <v>42</v>
      </c>
      <c r="U2509" t="s">
        <v>22</v>
      </c>
      <c r="V2509">
        <v>18.297027148442101</v>
      </c>
      <c r="W2509">
        <f t="shared" si="158"/>
        <v>18</v>
      </c>
      <c r="X2509" t="s">
        <v>59</v>
      </c>
      <c r="Y2509" t="str">
        <f t="shared" si="159"/>
        <v>Po</v>
      </c>
    </row>
    <row r="2510" spans="1:25" x14ac:dyDescent="0.3">
      <c r="A2510">
        <v>166</v>
      </c>
      <c r="B2510">
        <v>1168</v>
      </c>
      <c r="C2510" t="s">
        <v>35</v>
      </c>
      <c r="D2510" t="s">
        <v>33</v>
      </c>
      <c r="E2510">
        <f>VLOOKUP(D2510,Tabelle1!$A$2:$B$9,2,0)</f>
        <v>1</v>
      </c>
      <c r="F2510" t="s">
        <v>55</v>
      </c>
      <c r="G2510" t="s">
        <v>62</v>
      </c>
      <c r="H2510" t="str">
        <f>IF(AND(VLOOKUP(D2510,Tabelle1!$A$2:$C$9,3,0)="Uninf", G2510="yes"),"Uninf-AB",VLOOKUP(D2510,Tabelle1!$A$2:$C$9,3,0))</f>
        <v>Uninf-AB</v>
      </c>
      <c r="I2510" t="str">
        <f t="shared" si="156"/>
        <v>Uninf-AB_Po_1_-</v>
      </c>
      <c r="J2510">
        <v>1</v>
      </c>
      <c r="K2510">
        <v>26</v>
      </c>
      <c r="L2510">
        <v>8</v>
      </c>
      <c r="M2510" t="str">
        <f t="shared" si="157"/>
        <v>re17-8</v>
      </c>
      <c r="N2510">
        <v>14</v>
      </c>
      <c r="O2510">
        <v>0</v>
      </c>
      <c r="P2510">
        <v>60</v>
      </c>
      <c r="Q2510">
        <v>24.4</v>
      </c>
      <c r="R2510" t="s">
        <v>14</v>
      </c>
      <c r="S2510">
        <v>24</v>
      </c>
      <c r="T2510" s="4" t="s">
        <v>42</v>
      </c>
      <c r="U2510" t="s">
        <v>22</v>
      </c>
      <c r="V2510">
        <v>18.343433349872001</v>
      </c>
      <c r="W2510">
        <f t="shared" si="158"/>
        <v>18</v>
      </c>
      <c r="X2510" t="s">
        <v>59</v>
      </c>
      <c r="Y2510" t="str">
        <f t="shared" si="159"/>
        <v>Po</v>
      </c>
    </row>
    <row r="2511" spans="1:25" x14ac:dyDescent="0.3">
      <c r="A2511">
        <v>248</v>
      </c>
      <c r="B2511">
        <v>1170</v>
      </c>
      <c r="C2511" t="s">
        <v>35</v>
      </c>
      <c r="D2511" t="s">
        <v>33</v>
      </c>
      <c r="E2511">
        <f>VLOOKUP(D2511,Tabelle1!$A$2:$B$9,2,0)</f>
        <v>1</v>
      </c>
      <c r="F2511" t="s">
        <v>55</v>
      </c>
      <c r="G2511" t="s">
        <v>62</v>
      </c>
      <c r="H2511" t="str">
        <f>IF(AND(VLOOKUP(D2511,Tabelle1!$A$2:$C$9,3,0)="Uninf", G2511="yes"),"Uninf-AB",VLOOKUP(D2511,Tabelle1!$A$2:$C$9,3,0))</f>
        <v>Uninf-AB</v>
      </c>
      <c r="I2511" t="str">
        <f t="shared" si="156"/>
        <v>Uninf-AB_Po_1_-</v>
      </c>
      <c r="J2511">
        <v>1</v>
      </c>
      <c r="K2511">
        <v>26</v>
      </c>
      <c r="L2511">
        <v>8</v>
      </c>
      <c r="M2511" t="str">
        <f t="shared" si="157"/>
        <v>re17-8</v>
      </c>
      <c r="N2511">
        <v>14</v>
      </c>
      <c r="O2511">
        <v>0</v>
      </c>
      <c r="P2511">
        <v>60</v>
      </c>
      <c r="Q2511">
        <v>24.4</v>
      </c>
      <c r="R2511" t="s">
        <v>14</v>
      </c>
      <c r="S2511">
        <v>24</v>
      </c>
      <c r="T2511" s="4" t="s">
        <v>42</v>
      </c>
      <c r="U2511" t="s">
        <v>22</v>
      </c>
      <c r="V2511">
        <v>18.668496434207601</v>
      </c>
      <c r="W2511">
        <f t="shared" si="158"/>
        <v>19</v>
      </c>
      <c r="X2511" t="s">
        <v>59</v>
      </c>
      <c r="Y2511" t="str">
        <f t="shared" si="159"/>
        <v>Po</v>
      </c>
    </row>
    <row r="2512" spans="1:25" x14ac:dyDescent="0.3">
      <c r="A2512">
        <v>250</v>
      </c>
      <c r="B2512">
        <v>1156</v>
      </c>
      <c r="C2512" t="s">
        <v>35</v>
      </c>
      <c r="D2512" t="s">
        <v>33</v>
      </c>
      <c r="E2512">
        <f>VLOOKUP(D2512,Tabelle1!$A$2:$B$9,2,0)</f>
        <v>1</v>
      </c>
      <c r="F2512" t="s">
        <v>55</v>
      </c>
      <c r="G2512" t="s">
        <v>62</v>
      </c>
      <c r="H2512" t="str">
        <f>IF(AND(VLOOKUP(D2512,Tabelle1!$A$2:$C$9,3,0)="Uninf", G2512="yes"),"Uninf-AB",VLOOKUP(D2512,Tabelle1!$A$2:$C$9,3,0))</f>
        <v>Uninf-AB</v>
      </c>
      <c r="I2512" t="str">
        <f t="shared" si="156"/>
        <v>Uninf-AB_Po_1_-</v>
      </c>
      <c r="J2512">
        <v>1</v>
      </c>
      <c r="K2512">
        <v>26</v>
      </c>
      <c r="L2512">
        <v>8</v>
      </c>
      <c r="M2512" t="str">
        <f t="shared" si="157"/>
        <v>re17-8</v>
      </c>
      <c r="N2512">
        <v>14</v>
      </c>
      <c r="O2512">
        <v>0</v>
      </c>
      <c r="P2512">
        <v>60</v>
      </c>
      <c r="Q2512">
        <v>24.4</v>
      </c>
      <c r="R2512" t="s">
        <v>14</v>
      </c>
      <c r="S2512">
        <v>24</v>
      </c>
      <c r="T2512" s="4" t="s">
        <v>42</v>
      </c>
      <c r="U2512" t="s">
        <v>22</v>
      </c>
      <c r="V2512">
        <v>18.6785465346357</v>
      </c>
      <c r="W2512">
        <f t="shared" si="158"/>
        <v>19</v>
      </c>
      <c r="X2512" t="s">
        <v>59</v>
      </c>
      <c r="Y2512" t="str">
        <f t="shared" si="159"/>
        <v>Po</v>
      </c>
    </row>
    <row r="2513" spans="1:25" x14ac:dyDescent="0.3">
      <c r="A2513">
        <v>244</v>
      </c>
      <c r="B2513">
        <v>1148</v>
      </c>
      <c r="C2513" t="s">
        <v>35</v>
      </c>
      <c r="D2513" t="s">
        <v>33</v>
      </c>
      <c r="E2513">
        <f>VLOOKUP(D2513,Tabelle1!$A$2:$B$9,2,0)</f>
        <v>1</v>
      </c>
      <c r="F2513" t="s">
        <v>55</v>
      </c>
      <c r="G2513" t="s">
        <v>62</v>
      </c>
      <c r="H2513" t="str">
        <f>IF(AND(VLOOKUP(D2513,Tabelle1!$A$2:$C$9,3,0)="Uninf", G2513="yes"),"Uninf-AB",VLOOKUP(D2513,Tabelle1!$A$2:$C$9,3,0))</f>
        <v>Uninf-AB</v>
      </c>
      <c r="I2513" t="str">
        <f t="shared" si="156"/>
        <v>Uninf-AB_Po_1_-</v>
      </c>
      <c r="J2513">
        <v>1</v>
      </c>
      <c r="K2513">
        <v>26</v>
      </c>
      <c r="L2513">
        <v>8</v>
      </c>
      <c r="M2513" t="str">
        <f t="shared" si="157"/>
        <v>re17-8</v>
      </c>
      <c r="N2513">
        <v>14</v>
      </c>
      <c r="O2513">
        <v>0</v>
      </c>
      <c r="P2513">
        <v>60</v>
      </c>
      <c r="Q2513">
        <v>24.4</v>
      </c>
      <c r="R2513" t="s">
        <v>14</v>
      </c>
      <c r="S2513">
        <v>24</v>
      </c>
      <c r="T2513" s="4" t="s">
        <v>42</v>
      </c>
      <c r="U2513" t="s">
        <v>22</v>
      </c>
      <c r="V2513">
        <v>18.655947538317999</v>
      </c>
      <c r="W2513">
        <f t="shared" si="158"/>
        <v>19</v>
      </c>
      <c r="X2513" t="s">
        <v>59</v>
      </c>
      <c r="Y2513" t="str">
        <f t="shared" si="159"/>
        <v>Po</v>
      </c>
    </row>
    <row r="2514" spans="1:25" x14ac:dyDescent="0.3">
      <c r="A2514">
        <v>254</v>
      </c>
      <c r="B2514">
        <v>1128</v>
      </c>
      <c r="C2514" t="s">
        <v>35</v>
      </c>
      <c r="D2514" t="s">
        <v>33</v>
      </c>
      <c r="E2514">
        <f>VLOOKUP(D2514,Tabelle1!$A$2:$B$9,2,0)</f>
        <v>1</v>
      </c>
      <c r="F2514" t="s">
        <v>55</v>
      </c>
      <c r="G2514" t="s">
        <v>62</v>
      </c>
      <c r="H2514" t="str">
        <f>IF(AND(VLOOKUP(D2514,Tabelle1!$A$2:$C$9,3,0)="Uninf", G2514="yes"),"Uninf-AB",VLOOKUP(D2514,Tabelle1!$A$2:$C$9,3,0))</f>
        <v>Uninf-AB</v>
      </c>
      <c r="I2514" t="str">
        <f t="shared" si="156"/>
        <v>Uninf-AB_Po_1_-</v>
      </c>
      <c r="J2514">
        <v>1</v>
      </c>
      <c r="K2514">
        <v>26</v>
      </c>
      <c r="L2514">
        <v>8</v>
      </c>
      <c r="M2514" t="str">
        <f t="shared" si="157"/>
        <v>re17-8</v>
      </c>
      <c r="N2514">
        <v>14</v>
      </c>
      <c r="O2514">
        <v>0</v>
      </c>
      <c r="P2514">
        <v>60</v>
      </c>
      <c r="Q2514">
        <v>24.4</v>
      </c>
      <c r="R2514" t="s">
        <v>14</v>
      </c>
      <c r="S2514">
        <v>24</v>
      </c>
      <c r="T2514" s="4" t="s">
        <v>42</v>
      </c>
      <c r="U2514" t="s">
        <v>22</v>
      </c>
      <c r="V2514">
        <v>18.6986467354917</v>
      </c>
      <c r="W2514">
        <f t="shared" si="158"/>
        <v>19</v>
      </c>
      <c r="X2514" t="s">
        <v>59</v>
      </c>
      <c r="Y2514" t="str">
        <f t="shared" si="159"/>
        <v>Po</v>
      </c>
    </row>
    <row r="2515" spans="1:25" x14ac:dyDescent="0.3">
      <c r="A2515">
        <v>270</v>
      </c>
      <c r="B2515">
        <v>1144</v>
      </c>
      <c r="C2515" t="s">
        <v>35</v>
      </c>
      <c r="D2515" t="s">
        <v>33</v>
      </c>
      <c r="E2515">
        <f>VLOOKUP(D2515,Tabelle1!$A$2:$B$9,2,0)</f>
        <v>1</v>
      </c>
      <c r="F2515" t="s">
        <v>55</v>
      </c>
      <c r="G2515" t="s">
        <v>62</v>
      </c>
      <c r="H2515" t="str">
        <f>IF(AND(VLOOKUP(D2515,Tabelle1!$A$2:$C$9,3,0)="Uninf", G2515="yes"),"Uninf-AB",VLOOKUP(D2515,Tabelle1!$A$2:$C$9,3,0))</f>
        <v>Uninf-AB</v>
      </c>
      <c r="I2515" t="str">
        <f t="shared" si="156"/>
        <v>Uninf-AB_Po_1_-</v>
      </c>
      <c r="J2515">
        <v>1</v>
      </c>
      <c r="K2515">
        <v>26</v>
      </c>
      <c r="L2515">
        <v>8</v>
      </c>
      <c r="M2515" t="str">
        <f t="shared" si="157"/>
        <v>re17-8</v>
      </c>
      <c r="N2515">
        <v>14</v>
      </c>
      <c r="O2515">
        <v>0</v>
      </c>
      <c r="P2515">
        <v>60</v>
      </c>
      <c r="Q2515">
        <v>24.4</v>
      </c>
      <c r="R2515" t="s">
        <v>14</v>
      </c>
      <c r="S2515">
        <v>24</v>
      </c>
      <c r="T2515" s="4" t="s">
        <v>42</v>
      </c>
      <c r="U2515" t="s">
        <v>22</v>
      </c>
      <c r="V2515">
        <v>18.759716198201801</v>
      </c>
      <c r="W2515">
        <f t="shared" si="158"/>
        <v>19</v>
      </c>
      <c r="X2515" t="s">
        <v>59</v>
      </c>
      <c r="Y2515" t="str">
        <f t="shared" si="159"/>
        <v>Po</v>
      </c>
    </row>
    <row r="2516" spans="1:25" x14ac:dyDescent="0.3">
      <c r="A2516">
        <v>306</v>
      </c>
      <c r="B2516">
        <v>1144</v>
      </c>
      <c r="C2516" t="s">
        <v>35</v>
      </c>
      <c r="D2516" t="s">
        <v>33</v>
      </c>
      <c r="E2516">
        <f>VLOOKUP(D2516,Tabelle1!$A$2:$B$9,2,0)</f>
        <v>1</v>
      </c>
      <c r="F2516" t="s">
        <v>55</v>
      </c>
      <c r="G2516" t="s">
        <v>62</v>
      </c>
      <c r="H2516" t="str">
        <f>IF(AND(VLOOKUP(D2516,Tabelle1!$A$2:$C$9,3,0)="Uninf", G2516="yes"),"Uninf-AB",VLOOKUP(D2516,Tabelle1!$A$2:$C$9,3,0))</f>
        <v>Uninf-AB</v>
      </c>
      <c r="I2516" t="str">
        <f t="shared" si="156"/>
        <v>Uninf-AB_Po_1_-</v>
      </c>
      <c r="J2516">
        <v>1</v>
      </c>
      <c r="K2516">
        <v>26</v>
      </c>
      <c r="L2516">
        <v>8</v>
      </c>
      <c r="M2516" t="str">
        <f t="shared" si="157"/>
        <v>re17-8</v>
      </c>
      <c r="N2516">
        <v>14</v>
      </c>
      <c r="O2516">
        <v>0</v>
      </c>
      <c r="P2516">
        <v>60</v>
      </c>
      <c r="Q2516">
        <v>24.4</v>
      </c>
      <c r="R2516" t="s">
        <v>14</v>
      </c>
      <c r="S2516">
        <v>24</v>
      </c>
      <c r="T2516" s="4" t="s">
        <v>42</v>
      </c>
      <c r="U2516" t="s">
        <v>22</v>
      </c>
      <c r="V2516">
        <v>18.902559428875399</v>
      </c>
      <c r="W2516">
        <f t="shared" si="158"/>
        <v>19</v>
      </c>
      <c r="X2516" t="s">
        <v>59</v>
      </c>
      <c r="Y2516" t="str">
        <f t="shared" si="159"/>
        <v>Po</v>
      </c>
    </row>
    <row r="2517" spans="1:25" x14ac:dyDescent="0.3">
      <c r="A2517">
        <v>320</v>
      </c>
      <c r="B2517">
        <v>1160</v>
      </c>
      <c r="C2517" t="s">
        <v>35</v>
      </c>
      <c r="D2517" t="s">
        <v>33</v>
      </c>
      <c r="E2517">
        <f>VLOOKUP(D2517,Tabelle1!$A$2:$B$9,2,0)</f>
        <v>1</v>
      </c>
      <c r="F2517" t="s">
        <v>55</v>
      </c>
      <c r="G2517" t="s">
        <v>62</v>
      </c>
      <c r="H2517" t="str">
        <f>IF(AND(VLOOKUP(D2517,Tabelle1!$A$2:$C$9,3,0)="Uninf", G2517="yes"),"Uninf-AB",VLOOKUP(D2517,Tabelle1!$A$2:$C$9,3,0))</f>
        <v>Uninf-AB</v>
      </c>
      <c r="I2517" t="str">
        <f t="shared" si="156"/>
        <v>Uninf-AB_Po_1_-</v>
      </c>
      <c r="J2517">
        <v>1</v>
      </c>
      <c r="K2517">
        <v>26</v>
      </c>
      <c r="L2517">
        <v>8</v>
      </c>
      <c r="M2517" t="str">
        <f t="shared" si="157"/>
        <v>re17-8</v>
      </c>
      <c r="N2517">
        <v>14</v>
      </c>
      <c r="O2517">
        <v>0</v>
      </c>
      <c r="P2517">
        <v>60</v>
      </c>
      <c r="Q2517">
        <v>24.4</v>
      </c>
      <c r="R2517" t="s">
        <v>14</v>
      </c>
      <c r="S2517">
        <v>24</v>
      </c>
      <c r="T2517" s="4" t="s">
        <v>42</v>
      </c>
      <c r="U2517" t="s">
        <v>22</v>
      </c>
      <c r="V2517">
        <v>18.955693156548101</v>
      </c>
      <c r="W2517">
        <f t="shared" si="158"/>
        <v>19</v>
      </c>
      <c r="X2517" t="s">
        <v>59</v>
      </c>
      <c r="Y2517" t="str">
        <f t="shared" si="159"/>
        <v>Po</v>
      </c>
    </row>
    <row r="2518" spans="1:25" x14ac:dyDescent="0.3">
      <c r="A2518">
        <v>304</v>
      </c>
      <c r="B2518">
        <v>1096</v>
      </c>
      <c r="C2518" t="s">
        <v>35</v>
      </c>
      <c r="D2518" t="s">
        <v>33</v>
      </c>
      <c r="E2518">
        <f>VLOOKUP(D2518,Tabelle1!$A$2:$B$9,2,0)</f>
        <v>1</v>
      </c>
      <c r="F2518" t="s">
        <v>55</v>
      </c>
      <c r="G2518" t="s">
        <v>62</v>
      </c>
      <c r="H2518" t="str">
        <f>IF(AND(VLOOKUP(D2518,Tabelle1!$A$2:$C$9,3,0)="Uninf", G2518="yes"),"Uninf-AB",VLOOKUP(D2518,Tabelle1!$A$2:$C$9,3,0))</f>
        <v>Uninf-AB</v>
      </c>
      <c r="I2518" t="str">
        <f t="shared" si="156"/>
        <v>Uninf-AB_Po_1_-</v>
      </c>
      <c r="J2518">
        <v>1</v>
      </c>
      <c r="K2518">
        <v>26</v>
      </c>
      <c r="L2518">
        <v>8</v>
      </c>
      <c r="M2518" t="str">
        <f t="shared" si="157"/>
        <v>re17-8</v>
      </c>
      <c r="N2518">
        <v>14</v>
      </c>
      <c r="O2518">
        <v>0</v>
      </c>
      <c r="P2518">
        <v>60</v>
      </c>
      <c r="Q2518">
        <v>24.4</v>
      </c>
      <c r="R2518" t="s">
        <v>14</v>
      </c>
      <c r="S2518">
        <v>24</v>
      </c>
      <c r="T2518" s="4" t="s">
        <v>42</v>
      </c>
      <c r="U2518" t="s">
        <v>22</v>
      </c>
      <c r="V2518">
        <v>18.9018729466057</v>
      </c>
      <c r="W2518">
        <f t="shared" si="158"/>
        <v>19</v>
      </c>
      <c r="X2518" t="s">
        <v>59</v>
      </c>
      <c r="Y2518" t="str">
        <f t="shared" si="159"/>
        <v>Po</v>
      </c>
    </row>
    <row r="2519" spans="1:25" x14ac:dyDescent="0.3">
      <c r="A2519">
        <v>332</v>
      </c>
      <c r="B2519">
        <v>1116</v>
      </c>
      <c r="C2519" t="s">
        <v>35</v>
      </c>
      <c r="D2519" t="s">
        <v>33</v>
      </c>
      <c r="E2519">
        <f>VLOOKUP(D2519,Tabelle1!$A$2:$B$9,2,0)</f>
        <v>1</v>
      </c>
      <c r="F2519" t="s">
        <v>55</v>
      </c>
      <c r="G2519" t="s">
        <v>62</v>
      </c>
      <c r="H2519" t="str">
        <f>IF(AND(VLOOKUP(D2519,Tabelle1!$A$2:$C$9,3,0)="Uninf", G2519="yes"),"Uninf-AB",VLOOKUP(D2519,Tabelle1!$A$2:$C$9,3,0))</f>
        <v>Uninf-AB</v>
      </c>
      <c r="I2519" t="str">
        <f t="shared" si="156"/>
        <v>Uninf-AB_Po_1_-</v>
      </c>
      <c r="J2519">
        <v>1</v>
      </c>
      <c r="K2519">
        <v>26</v>
      </c>
      <c r="L2519">
        <v>8</v>
      </c>
      <c r="M2519" t="str">
        <f t="shared" si="157"/>
        <v>re17-8</v>
      </c>
      <c r="N2519">
        <v>14</v>
      </c>
      <c r="O2519">
        <v>0</v>
      </c>
      <c r="P2519">
        <v>60</v>
      </c>
      <c r="Q2519">
        <v>24.4</v>
      </c>
      <c r="R2519" t="s">
        <v>14</v>
      </c>
      <c r="S2519">
        <v>24</v>
      </c>
      <c r="T2519" s="4" t="s">
        <v>42</v>
      </c>
      <c r="U2519" t="s">
        <v>22</v>
      </c>
      <c r="V2519">
        <v>19.0099527151431</v>
      </c>
      <c r="W2519">
        <f t="shared" si="158"/>
        <v>19</v>
      </c>
      <c r="X2519" t="s">
        <v>59</v>
      </c>
      <c r="Y2519" t="str">
        <f t="shared" si="159"/>
        <v>Po</v>
      </c>
    </row>
    <row r="2520" spans="1:25" x14ac:dyDescent="0.3">
      <c r="A2520">
        <v>342</v>
      </c>
      <c r="B2520">
        <v>1134</v>
      </c>
      <c r="C2520" t="s">
        <v>35</v>
      </c>
      <c r="D2520" t="s">
        <v>33</v>
      </c>
      <c r="E2520">
        <f>VLOOKUP(D2520,Tabelle1!$A$2:$B$9,2,0)</f>
        <v>1</v>
      </c>
      <c r="F2520" t="s">
        <v>55</v>
      </c>
      <c r="G2520" t="s">
        <v>62</v>
      </c>
      <c r="H2520" t="str">
        <f>IF(AND(VLOOKUP(D2520,Tabelle1!$A$2:$C$9,3,0)="Uninf", G2520="yes"),"Uninf-AB",VLOOKUP(D2520,Tabelle1!$A$2:$C$9,3,0))</f>
        <v>Uninf-AB</v>
      </c>
      <c r="I2520" t="str">
        <f t="shared" si="156"/>
        <v>Uninf-AB_Po_1_-</v>
      </c>
      <c r="J2520">
        <v>1</v>
      </c>
      <c r="K2520">
        <v>26</v>
      </c>
      <c r="L2520">
        <v>8</v>
      </c>
      <c r="M2520" t="str">
        <f t="shared" si="157"/>
        <v>re17-8</v>
      </c>
      <c r="N2520">
        <v>14</v>
      </c>
      <c r="O2520">
        <v>0</v>
      </c>
      <c r="P2520">
        <v>60</v>
      </c>
      <c r="Q2520">
        <v>24.4</v>
      </c>
      <c r="R2520" t="s">
        <v>14</v>
      </c>
      <c r="S2520">
        <v>24</v>
      </c>
      <c r="T2520" s="4" t="s">
        <v>42</v>
      </c>
      <c r="U2520" t="s">
        <v>22</v>
      </c>
      <c r="V2520">
        <v>19.046912920542301</v>
      </c>
      <c r="W2520">
        <f t="shared" si="158"/>
        <v>19</v>
      </c>
      <c r="X2520" t="s">
        <v>59</v>
      </c>
      <c r="Y2520" t="str">
        <f t="shared" si="159"/>
        <v>Po</v>
      </c>
    </row>
    <row r="2521" spans="1:25" x14ac:dyDescent="0.3">
      <c r="A2521">
        <v>366</v>
      </c>
      <c r="B2521">
        <v>1134</v>
      </c>
      <c r="C2521" t="s">
        <v>35</v>
      </c>
      <c r="D2521" t="s">
        <v>33</v>
      </c>
      <c r="E2521">
        <f>VLOOKUP(D2521,Tabelle1!$A$2:$B$9,2,0)</f>
        <v>1</v>
      </c>
      <c r="F2521" t="s">
        <v>55</v>
      </c>
      <c r="G2521" t="s">
        <v>62</v>
      </c>
      <c r="H2521" t="str">
        <f>IF(AND(VLOOKUP(D2521,Tabelle1!$A$2:$C$9,3,0)="Uninf", G2521="yes"),"Uninf-AB",VLOOKUP(D2521,Tabelle1!$A$2:$C$9,3,0))</f>
        <v>Uninf-AB</v>
      </c>
      <c r="I2521" t="str">
        <f t="shared" si="156"/>
        <v>Uninf-AB_Po_1_-</v>
      </c>
      <c r="J2521">
        <v>1</v>
      </c>
      <c r="K2521">
        <v>26</v>
      </c>
      <c r="L2521">
        <v>8</v>
      </c>
      <c r="M2521" t="str">
        <f t="shared" si="157"/>
        <v>re17-8</v>
      </c>
      <c r="N2521">
        <v>14</v>
      </c>
      <c r="O2521">
        <v>0</v>
      </c>
      <c r="P2521">
        <v>60</v>
      </c>
      <c r="Q2521">
        <v>24.4</v>
      </c>
      <c r="R2521" t="s">
        <v>14</v>
      </c>
      <c r="S2521">
        <v>24</v>
      </c>
      <c r="T2521" s="4" t="s">
        <v>42</v>
      </c>
      <c r="U2521" t="s">
        <v>22</v>
      </c>
      <c r="V2521">
        <v>19.142141740991299</v>
      </c>
      <c r="W2521">
        <f t="shared" si="158"/>
        <v>19</v>
      </c>
      <c r="X2521" t="s">
        <v>59</v>
      </c>
      <c r="Y2521" t="str">
        <f t="shared" si="159"/>
        <v>Po</v>
      </c>
    </row>
    <row r="2522" spans="1:25" x14ac:dyDescent="0.3">
      <c r="A2522">
        <v>364</v>
      </c>
      <c r="B2522">
        <v>1150</v>
      </c>
      <c r="C2522" t="s">
        <v>35</v>
      </c>
      <c r="D2522" t="s">
        <v>33</v>
      </c>
      <c r="E2522">
        <f>VLOOKUP(D2522,Tabelle1!$A$2:$B$9,2,0)</f>
        <v>1</v>
      </c>
      <c r="F2522" t="s">
        <v>55</v>
      </c>
      <c r="G2522" t="s">
        <v>62</v>
      </c>
      <c r="H2522" t="str">
        <f>IF(AND(VLOOKUP(D2522,Tabelle1!$A$2:$C$9,3,0)="Uninf", G2522="yes"),"Uninf-AB",VLOOKUP(D2522,Tabelle1!$A$2:$C$9,3,0))</f>
        <v>Uninf-AB</v>
      </c>
      <c r="I2522" t="str">
        <f t="shared" si="156"/>
        <v>Uninf-AB_Po_1_-</v>
      </c>
      <c r="J2522">
        <v>1</v>
      </c>
      <c r="K2522">
        <v>26</v>
      </c>
      <c r="L2522">
        <v>8</v>
      </c>
      <c r="M2522" t="str">
        <f t="shared" si="157"/>
        <v>re17-8</v>
      </c>
      <c r="N2522">
        <v>14</v>
      </c>
      <c r="O2522">
        <v>0</v>
      </c>
      <c r="P2522">
        <v>60</v>
      </c>
      <c r="Q2522">
        <v>24.4</v>
      </c>
      <c r="R2522" t="s">
        <v>14</v>
      </c>
      <c r="S2522">
        <v>24</v>
      </c>
      <c r="T2522" s="4" t="s">
        <v>42</v>
      </c>
      <c r="U2522" t="s">
        <v>22</v>
      </c>
      <c r="V2522">
        <v>19.131789588364601</v>
      </c>
      <c r="W2522">
        <f t="shared" si="158"/>
        <v>19</v>
      </c>
      <c r="X2522" t="s">
        <v>59</v>
      </c>
      <c r="Y2522" t="str">
        <f t="shared" si="159"/>
        <v>Po</v>
      </c>
    </row>
    <row r="2523" spans="1:25" x14ac:dyDescent="0.3">
      <c r="A2523">
        <v>372</v>
      </c>
      <c r="B2523">
        <v>1162</v>
      </c>
      <c r="C2523" t="s">
        <v>35</v>
      </c>
      <c r="D2523" t="s">
        <v>33</v>
      </c>
      <c r="E2523">
        <f>VLOOKUP(D2523,Tabelle1!$A$2:$B$9,2,0)</f>
        <v>1</v>
      </c>
      <c r="F2523" t="s">
        <v>55</v>
      </c>
      <c r="G2523" t="s">
        <v>62</v>
      </c>
      <c r="H2523" t="str">
        <f>IF(AND(VLOOKUP(D2523,Tabelle1!$A$2:$C$9,3,0)="Uninf", G2523="yes"),"Uninf-AB",VLOOKUP(D2523,Tabelle1!$A$2:$C$9,3,0))</f>
        <v>Uninf-AB</v>
      </c>
      <c r="I2523" t="str">
        <f t="shared" si="156"/>
        <v>Uninf-AB_Po_1_-</v>
      </c>
      <c r="J2523">
        <v>1</v>
      </c>
      <c r="K2523">
        <v>26</v>
      </c>
      <c r="L2523">
        <v>8</v>
      </c>
      <c r="M2523" t="str">
        <f t="shared" si="157"/>
        <v>re17-8</v>
      </c>
      <c r="N2523">
        <v>14</v>
      </c>
      <c r="O2523">
        <v>0</v>
      </c>
      <c r="P2523">
        <v>60</v>
      </c>
      <c r="Q2523">
        <v>24.4</v>
      </c>
      <c r="R2523" t="s">
        <v>14</v>
      </c>
      <c r="S2523">
        <v>24</v>
      </c>
      <c r="T2523" s="4" t="s">
        <v>42</v>
      </c>
      <c r="U2523" t="s">
        <v>22</v>
      </c>
      <c r="V2523">
        <v>19.161720215322401</v>
      </c>
      <c r="W2523">
        <f t="shared" si="158"/>
        <v>19</v>
      </c>
      <c r="X2523" t="s">
        <v>59</v>
      </c>
      <c r="Y2523" t="str">
        <f t="shared" si="159"/>
        <v>Po</v>
      </c>
    </row>
    <row r="2524" spans="1:25" x14ac:dyDescent="0.3">
      <c r="A2524">
        <v>396</v>
      </c>
      <c r="B2524">
        <v>1132</v>
      </c>
      <c r="C2524" t="s">
        <v>35</v>
      </c>
      <c r="D2524" t="s">
        <v>33</v>
      </c>
      <c r="E2524">
        <f>VLOOKUP(D2524,Tabelle1!$A$2:$B$9,2,0)</f>
        <v>1</v>
      </c>
      <c r="F2524" t="s">
        <v>55</v>
      </c>
      <c r="G2524" t="s">
        <v>62</v>
      </c>
      <c r="H2524" t="str">
        <f>IF(AND(VLOOKUP(D2524,Tabelle1!$A$2:$C$9,3,0)="Uninf", G2524="yes"),"Uninf-AB",VLOOKUP(D2524,Tabelle1!$A$2:$C$9,3,0))</f>
        <v>Uninf-AB</v>
      </c>
      <c r="I2524" t="str">
        <f t="shared" si="156"/>
        <v>Uninf-AB_Po_1_-</v>
      </c>
      <c r="J2524">
        <v>1</v>
      </c>
      <c r="K2524">
        <v>26</v>
      </c>
      <c r="L2524">
        <v>8</v>
      </c>
      <c r="M2524" t="str">
        <f t="shared" si="157"/>
        <v>re17-8</v>
      </c>
      <c r="N2524">
        <v>14</v>
      </c>
      <c r="O2524">
        <v>0</v>
      </c>
      <c r="P2524">
        <v>60</v>
      </c>
      <c r="Q2524">
        <v>24.4</v>
      </c>
      <c r="R2524" t="s">
        <v>14</v>
      </c>
      <c r="S2524">
        <v>24</v>
      </c>
      <c r="T2524" s="4" t="s">
        <v>42</v>
      </c>
      <c r="U2524" t="s">
        <v>22</v>
      </c>
      <c r="V2524">
        <v>19.261479818751301</v>
      </c>
      <c r="W2524">
        <f t="shared" si="158"/>
        <v>19</v>
      </c>
      <c r="X2524" t="s">
        <v>59</v>
      </c>
      <c r="Y2524" t="str">
        <f t="shared" si="159"/>
        <v>Po</v>
      </c>
    </row>
    <row r="2525" spans="1:25" x14ac:dyDescent="0.3">
      <c r="A2525">
        <v>388</v>
      </c>
      <c r="B2525">
        <v>1108</v>
      </c>
      <c r="C2525" t="s">
        <v>35</v>
      </c>
      <c r="D2525" t="s">
        <v>33</v>
      </c>
      <c r="E2525">
        <f>VLOOKUP(D2525,Tabelle1!$A$2:$B$9,2,0)</f>
        <v>1</v>
      </c>
      <c r="F2525" t="s">
        <v>55</v>
      </c>
      <c r="G2525" t="s">
        <v>62</v>
      </c>
      <c r="H2525" t="str">
        <f>IF(AND(VLOOKUP(D2525,Tabelle1!$A$2:$C$9,3,0)="Uninf", G2525="yes"),"Uninf-AB",VLOOKUP(D2525,Tabelle1!$A$2:$C$9,3,0))</f>
        <v>Uninf-AB</v>
      </c>
      <c r="I2525" t="str">
        <f t="shared" si="156"/>
        <v>Uninf-AB_Po_1_-</v>
      </c>
      <c r="J2525">
        <v>1</v>
      </c>
      <c r="K2525">
        <v>26</v>
      </c>
      <c r="L2525">
        <v>8</v>
      </c>
      <c r="M2525" t="str">
        <f t="shared" si="157"/>
        <v>re17-8</v>
      </c>
      <c r="N2525">
        <v>14</v>
      </c>
      <c r="O2525">
        <v>0</v>
      </c>
      <c r="P2525">
        <v>60</v>
      </c>
      <c r="Q2525">
        <v>24.4</v>
      </c>
      <c r="R2525" t="s">
        <v>14</v>
      </c>
      <c r="S2525">
        <v>24</v>
      </c>
      <c r="T2525" s="4" t="s">
        <v>42</v>
      </c>
      <c r="U2525" t="s">
        <v>22</v>
      </c>
      <c r="V2525">
        <v>19.233361504985499</v>
      </c>
      <c r="W2525">
        <f t="shared" si="158"/>
        <v>19</v>
      </c>
      <c r="X2525" t="s">
        <v>59</v>
      </c>
      <c r="Y2525" t="str">
        <f t="shared" si="159"/>
        <v>Po</v>
      </c>
    </row>
    <row r="2526" spans="1:25" x14ac:dyDescent="0.3">
      <c r="A2526">
        <v>466</v>
      </c>
      <c r="B2526">
        <v>1118</v>
      </c>
      <c r="C2526" t="s">
        <v>35</v>
      </c>
      <c r="D2526" t="s">
        <v>33</v>
      </c>
      <c r="E2526">
        <f>VLOOKUP(D2526,Tabelle1!$A$2:$B$9,2,0)</f>
        <v>1</v>
      </c>
      <c r="F2526" t="s">
        <v>55</v>
      </c>
      <c r="G2526" t="s">
        <v>62</v>
      </c>
      <c r="H2526" t="str">
        <f>IF(AND(VLOOKUP(D2526,Tabelle1!$A$2:$C$9,3,0)="Uninf", G2526="yes"),"Uninf-AB",VLOOKUP(D2526,Tabelle1!$A$2:$C$9,3,0))</f>
        <v>Uninf-AB</v>
      </c>
      <c r="I2526" t="str">
        <f t="shared" si="156"/>
        <v>Uninf-AB_Po_1_-</v>
      </c>
      <c r="J2526">
        <v>1</v>
      </c>
      <c r="K2526">
        <v>26</v>
      </c>
      <c r="L2526">
        <v>8</v>
      </c>
      <c r="M2526" t="str">
        <f t="shared" si="157"/>
        <v>re17-8</v>
      </c>
      <c r="N2526">
        <v>14</v>
      </c>
      <c r="O2526">
        <v>0</v>
      </c>
      <c r="P2526">
        <v>60</v>
      </c>
      <c r="Q2526">
        <v>24.4</v>
      </c>
      <c r="R2526" t="s">
        <v>14</v>
      </c>
      <c r="S2526">
        <v>24</v>
      </c>
      <c r="T2526" s="4" t="s">
        <v>42</v>
      </c>
      <c r="U2526" t="s">
        <v>22</v>
      </c>
      <c r="V2526">
        <v>19.541344910451599</v>
      </c>
      <c r="W2526">
        <f t="shared" si="158"/>
        <v>20</v>
      </c>
      <c r="X2526" t="s">
        <v>59</v>
      </c>
      <c r="Y2526" t="str">
        <f t="shared" si="159"/>
        <v>Po</v>
      </c>
    </row>
    <row r="2527" spans="1:25" x14ac:dyDescent="0.3">
      <c r="A2527">
        <v>520</v>
      </c>
      <c r="B2527">
        <v>1092</v>
      </c>
      <c r="C2527" t="s">
        <v>35</v>
      </c>
      <c r="D2527" t="s">
        <v>33</v>
      </c>
      <c r="E2527">
        <f>VLOOKUP(D2527,Tabelle1!$A$2:$B$9,2,0)</f>
        <v>1</v>
      </c>
      <c r="F2527" t="s">
        <v>55</v>
      </c>
      <c r="G2527" t="s">
        <v>62</v>
      </c>
      <c r="H2527" t="str">
        <f>IF(AND(VLOOKUP(D2527,Tabelle1!$A$2:$C$9,3,0)="Uninf", G2527="yes"),"Uninf-AB",VLOOKUP(D2527,Tabelle1!$A$2:$C$9,3,0))</f>
        <v>Uninf-AB</v>
      </c>
      <c r="I2527" t="str">
        <f t="shared" si="156"/>
        <v>Uninf-AB_Po_1_-</v>
      </c>
      <c r="J2527">
        <v>1</v>
      </c>
      <c r="K2527">
        <v>26</v>
      </c>
      <c r="L2527">
        <v>8</v>
      </c>
      <c r="M2527" t="str">
        <f t="shared" si="157"/>
        <v>re17-8</v>
      </c>
      <c r="N2527">
        <v>14</v>
      </c>
      <c r="O2527">
        <v>0</v>
      </c>
      <c r="P2527">
        <v>60</v>
      </c>
      <c r="Q2527">
        <v>24.4</v>
      </c>
      <c r="R2527" t="s">
        <v>14</v>
      </c>
      <c r="S2527">
        <v>24</v>
      </c>
      <c r="T2527" s="4" t="s">
        <v>42</v>
      </c>
      <c r="U2527" t="s">
        <v>22</v>
      </c>
      <c r="V2527">
        <v>19.759536435044499</v>
      </c>
      <c r="W2527">
        <f t="shared" si="158"/>
        <v>20</v>
      </c>
      <c r="X2527" t="s">
        <v>59</v>
      </c>
      <c r="Y2527" t="str">
        <f t="shared" si="159"/>
        <v>Po</v>
      </c>
    </row>
    <row r="2528" spans="1:25" x14ac:dyDescent="0.3">
      <c r="A2528">
        <v>584</v>
      </c>
      <c r="B2528">
        <v>1118</v>
      </c>
      <c r="C2528" t="s">
        <v>35</v>
      </c>
      <c r="D2528" t="s">
        <v>33</v>
      </c>
      <c r="E2528">
        <f>VLOOKUP(D2528,Tabelle1!$A$2:$B$9,2,0)</f>
        <v>1</v>
      </c>
      <c r="F2528" t="s">
        <v>55</v>
      </c>
      <c r="G2528" t="s">
        <v>62</v>
      </c>
      <c r="H2528" t="str">
        <f>IF(AND(VLOOKUP(D2528,Tabelle1!$A$2:$C$9,3,0)="Uninf", G2528="yes"),"Uninf-AB",VLOOKUP(D2528,Tabelle1!$A$2:$C$9,3,0))</f>
        <v>Uninf-AB</v>
      </c>
      <c r="I2528" t="str">
        <f t="shared" si="156"/>
        <v>Uninf-AB_Po_1_-</v>
      </c>
      <c r="J2528">
        <v>1</v>
      </c>
      <c r="K2528">
        <v>26</v>
      </c>
      <c r="L2528">
        <v>8</v>
      </c>
      <c r="M2528" t="str">
        <f t="shared" si="157"/>
        <v>re17-8</v>
      </c>
      <c r="N2528">
        <v>14</v>
      </c>
      <c r="O2528">
        <v>0</v>
      </c>
      <c r="P2528">
        <v>60</v>
      </c>
      <c r="Q2528">
        <v>24.4</v>
      </c>
      <c r="R2528" t="s">
        <v>14</v>
      </c>
      <c r="S2528">
        <v>24</v>
      </c>
      <c r="T2528" s="4" t="s">
        <v>42</v>
      </c>
      <c r="U2528" t="s">
        <v>22</v>
      </c>
      <c r="V2528">
        <v>20.009553277659499</v>
      </c>
      <c r="W2528">
        <f t="shared" si="158"/>
        <v>20</v>
      </c>
      <c r="X2528" t="s">
        <v>59</v>
      </c>
      <c r="Y2528" t="str">
        <f t="shared" si="159"/>
        <v>Po</v>
      </c>
    </row>
    <row r="2529" spans="1:25" x14ac:dyDescent="0.3">
      <c r="A2529">
        <v>592</v>
      </c>
      <c r="B2529">
        <v>1094</v>
      </c>
      <c r="C2529" t="s">
        <v>35</v>
      </c>
      <c r="D2529" t="s">
        <v>33</v>
      </c>
      <c r="E2529">
        <f>VLOOKUP(D2529,Tabelle1!$A$2:$B$9,2,0)</f>
        <v>1</v>
      </c>
      <c r="F2529" t="s">
        <v>55</v>
      </c>
      <c r="G2529" t="s">
        <v>62</v>
      </c>
      <c r="H2529" t="str">
        <f>IF(AND(VLOOKUP(D2529,Tabelle1!$A$2:$C$9,3,0)="Uninf", G2529="yes"),"Uninf-AB",VLOOKUP(D2529,Tabelle1!$A$2:$C$9,3,0))</f>
        <v>Uninf-AB</v>
      </c>
      <c r="I2529" t="str">
        <f t="shared" si="156"/>
        <v>Uninf-AB_Po_1_-</v>
      </c>
      <c r="J2529">
        <v>1</v>
      </c>
      <c r="K2529">
        <v>26</v>
      </c>
      <c r="L2529">
        <v>8</v>
      </c>
      <c r="M2529" t="str">
        <f t="shared" si="157"/>
        <v>re17-8</v>
      </c>
      <c r="N2529">
        <v>14</v>
      </c>
      <c r="O2529">
        <v>0</v>
      </c>
      <c r="P2529">
        <v>60</v>
      </c>
      <c r="Q2529">
        <v>24.4</v>
      </c>
      <c r="R2529" t="s">
        <v>14</v>
      </c>
      <c r="S2529">
        <v>24</v>
      </c>
      <c r="T2529" s="4" t="s">
        <v>42</v>
      </c>
      <c r="U2529" t="s">
        <v>22</v>
      </c>
      <c r="V2529">
        <v>20.044920844193101</v>
      </c>
      <c r="W2529">
        <f t="shared" si="158"/>
        <v>20</v>
      </c>
      <c r="X2529" t="s">
        <v>59</v>
      </c>
      <c r="Y2529" t="str">
        <f t="shared" si="159"/>
        <v>Po</v>
      </c>
    </row>
    <row r="2530" spans="1:25" x14ac:dyDescent="0.3">
      <c r="A2530">
        <v>1808</v>
      </c>
      <c r="B2530">
        <v>1110</v>
      </c>
      <c r="C2530" t="s">
        <v>35</v>
      </c>
      <c r="D2530" t="s">
        <v>33</v>
      </c>
      <c r="E2530">
        <f>VLOOKUP(D2530,Tabelle1!$A$2:$B$9,2,0)</f>
        <v>1</v>
      </c>
      <c r="F2530" t="s">
        <v>55</v>
      </c>
      <c r="G2530" t="s">
        <v>62</v>
      </c>
      <c r="H2530" t="str">
        <f>IF(AND(VLOOKUP(D2530,Tabelle1!$A$2:$C$9,3,0)="Uninf", G2530="yes"),"Uninf-AB",VLOOKUP(D2530,Tabelle1!$A$2:$C$9,3,0))</f>
        <v>Uninf-AB</v>
      </c>
      <c r="I2530" t="str">
        <f t="shared" si="156"/>
        <v>Uninf-AB_Po_1_-</v>
      </c>
      <c r="J2530">
        <v>1</v>
      </c>
      <c r="K2530">
        <v>26</v>
      </c>
      <c r="L2530">
        <v>8</v>
      </c>
      <c r="M2530" t="str">
        <f t="shared" si="157"/>
        <v>re17-8</v>
      </c>
      <c r="N2530">
        <v>14</v>
      </c>
      <c r="O2530">
        <v>0</v>
      </c>
      <c r="P2530">
        <v>60</v>
      </c>
      <c r="Q2530">
        <v>24.4</v>
      </c>
      <c r="R2530" t="s">
        <v>14</v>
      </c>
      <c r="S2530">
        <v>24</v>
      </c>
      <c r="T2530" s="4" t="s">
        <v>42</v>
      </c>
      <c r="U2530" t="s">
        <v>22</v>
      </c>
      <c r="V2530">
        <v>24.867431329355998</v>
      </c>
      <c r="W2530">
        <f t="shared" si="158"/>
        <v>25</v>
      </c>
      <c r="X2530" t="s">
        <v>59</v>
      </c>
      <c r="Y2530" t="str">
        <f t="shared" si="159"/>
        <v>Po</v>
      </c>
    </row>
    <row r="2531" spans="1:25" x14ac:dyDescent="0.3">
      <c r="A2531">
        <v>1888</v>
      </c>
      <c r="B2531">
        <v>1088</v>
      </c>
      <c r="C2531" t="s">
        <v>35</v>
      </c>
      <c r="D2531" t="s">
        <v>33</v>
      </c>
      <c r="E2531">
        <f>VLOOKUP(D2531,Tabelle1!$A$2:$B$9,2,0)</f>
        <v>1</v>
      </c>
      <c r="F2531" t="s">
        <v>55</v>
      </c>
      <c r="G2531" t="s">
        <v>62</v>
      </c>
      <c r="H2531" t="str">
        <f>IF(AND(VLOOKUP(D2531,Tabelle1!$A$2:$C$9,3,0)="Uninf", G2531="yes"),"Uninf-AB",VLOOKUP(D2531,Tabelle1!$A$2:$C$9,3,0))</f>
        <v>Uninf-AB</v>
      </c>
      <c r="I2531" t="str">
        <f t="shared" si="156"/>
        <v>Uninf-AB_Po_1_-</v>
      </c>
      <c r="J2531">
        <v>1</v>
      </c>
      <c r="K2531">
        <v>26</v>
      </c>
      <c r="L2531">
        <v>8</v>
      </c>
      <c r="M2531" t="str">
        <f t="shared" si="157"/>
        <v>re17-8</v>
      </c>
      <c r="N2531">
        <v>14</v>
      </c>
      <c r="O2531">
        <v>0</v>
      </c>
      <c r="P2531">
        <v>60</v>
      </c>
      <c r="Q2531">
        <v>24.4</v>
      </c>
      <c r="R2531" t="s">
        <v>14</v>
      </c>
      <c r="S2531">
        <v>24</v>
      </c>
      <c r="T2531" s="4" t="s">
        <v>42</v>
      </c>
      <c r="U2531" t="s">
        <v>22</v>
      </c>
      <c r="V2531">
        <v>25.188183305038098</v>
      </c>
      <c r="W2531">
        <f t="shared" si="158"/>
        <v>25</v>
      </c>
      <c r="X2531" t="s">
        <v>59</v>
      </c>
      <c r="Y2531" t="str">
        <f t="shared" si="159"/>
        <v>Po</v>
      </c>
    </row>
    <row r="2532" spans="1:25" x14ac:dyDescent="0.3">
      <c r="A2532">
        <v>1968</v>
      </c>
      <c r="B2532">
        <v>1060</v>
      </c>
      <c r="C2532" t="s">
        <v>35</v>
      </c>
      <c r="D2532" t="s">
        <v>33</v>
      </c>
      <c r="E2532">
        <f>VLOOKUP(D2532,Tabelle1!$A$2:$B$9,2,0)</f>
        <v>1</v>
      </c>
      <c r="F2532" t="s">
        <v>55</v>
      </c>
      <c r="G2532" t="s">
        <v>62</v>
      </c>
      <c r="H2532" t="str">
        <f>IF(AND(VLOOKUP(D2532,Tabelle1!$A$2:$C$9,3,0)="Uninf", G2532="yes"),"Uninf-AB",VLOOKUP(D2532,Tabelle1!$A$2:$C$9,3,0))</f>
        <v>Uninf-AB</v>
      </c>
      <c r="I2532" t="str">
        <f t="shared" si="156"/>
        <v>Uninf-AB_Po_1_-</v>
      </c>
      <c r="J2532">
        <v>1</v>
      </c>
      <c r="K2532">
        <v>26</v>
      </c>
      <c r="L2532">
        <v>8</v>
      </c>
      <c r="M2532" t="str">
        <f t="shared" si="157"/>
        <v>re17-8</v>
      </c>
      <c r="N2532">
        <v>14</v>
      </c>
      <c r="O2532">
        <v>0</v>
      </c>
      <c r="P2532">
        <v>60</v>
      </c>
      <c r="Q2532">
        <v>24.4</v>
      </c>
      <c r="R2532" t="s">
        <v>14</v>
      </c>
      <c r="S2532">
        <v>24</v>
      </c>
      <c r="T2532" s="4" t="s">
        <v>42</v>
      </c>
      <c r="U2532" t="s">
        <v>22</v>
      </c>
      <c r="V2532">
        <v>25.509841437316101</v>
      </c>
      <c r="W2532">
        <f t="shared" si="158"/>
        <v>26</v>
      </c>
      <c r="X2532" t="s">
        <v>59</v>
      </c>
      <c r="Y2532" t="str">
        <f t="shared" si="159"/>
        <v>Po</v>
      </c>
    </row>
    <row r="2533" spans="1:25" x14ac:dyDescent="0.3">
      <c r="A2533">
        <v>2156</v>
      </c>
      <c r="B2533">
        <v>1064</v>
      </c>
      <c r="C2533" t="s">
        <v>35</v>
      </c>
      <c r="D2533" t="s">
        <v>33</v>
      </c>
      <c r="E2533">
        <f>VLOOKUP(D2533,Tabelle1!$A$2:$B$9,2,0)</f>
        <v>1</v>
      </c>
      <c r="F2533" t="s">
        <v>55</v>
      </c>
      <c r="G2533" t="s">
        <v>62</v>
      </c>
      <c r="H2533" t="str">
        <f>IF(AND(VLOOKUP(D2533,Tabelle1!$A$2:$C$9,3,0)="Uninf", G2533="yes"),"Uninf-AB",VLOOKUP(D2533,Tabelle1!$A$2:$C$9,3,0))</f>
        <v>Uninf-AB</v>
      </c>
      <c r="I2533" t="str">
        <f t="shared" si="156"/>
        <v>Uninf-AB_Po_1_-</v>
      </c>
      <c r="J2533">
        <v>1</v>
      </c>
      <c r="K2533">
        <v>26</v>
      </c>
      <c r="L2533">
        <v>8</v>
      </c>
      <c r="M2533" t="str">
        <f t="shared" si="157"/>
        <v>re17-8</v>
      </c>
      <c r="N2533">
        <v>14</v>
      </c>
      <c r="O2533">
        <v>0</v>
      </c>
      <c r="P2533">
        <v>60</v>
      </c>
      <c r="Q2533">
        <v>24.4</v>
      </c>
      <c r="R2533" t="s">
        <v>14</v>
      </c>
      <c r="S2533">
        <v>24</v>
      </c>
      <c r="T2533" s="4" t="s">
        <v>42</v>
      </c>
      <c r="U2533" t="s">
        <v>22</v>
      </c>
      <c r="V2533">
        <v>26.255196426436399</v>
      </c>
      <c r="W2533">
        <f t="shared" si="158"/>
        <v>26</v>
      </c>
      <c r="X2533" t="s">
        <v>59</v>
      </c>
      <c r="Y2533" t="str">
        <f t="shared" si="159"/>
        <v>Po</v>
      </c>
    </row>
    <row r="2534" spans="1:25" x14ac:dyDescent="0.3">
      <c r="A2534">
        <v>2254</v>
      </c>
      <c r="B2534">
        <v>1082</v>
      </c>
      <c r="C2534" t="s">
        <v>35</v>
      </c>
      <c r="D2534" t="s">
        <v>33</v>
      </c>
      <c r="E2534">
        <f>VLOOKUP(D2534,Tabelle1!$A$2:$B$9,2,0)</f>
        <v>1</v>
      </c>
      <c r="F2534" t="s">
        <v>55</v>
      </c>
      <c r="G2534" t="s">
        <v>62</v>
      </c>
      <c r="H2534" t="str">
        <f>IF(AND(VLOOKUP(D2534,Tabelle1!$A$2:$C$9,3,0)="Uninf", G2534="yes"),"Uninf-AB",VLOOKUP(D2534,Tabelle1!$A$2:$C$9,3,0))</f>
        <v>Uninf-AB</v>
      </c>
      <c r="I2534" t="str">
        <f t="shared" si="156"/>
        <v>Uninf-AB_Po_1_-</v>
      </c>
      <c r="J2534">
        <v>1</v>
      </c>
      <c r="K2534">
        <v>26</v>
      </c>
      <c r="L2534">
        <v>8</v>
      </c>
      <c r="M2534" t="str">
        <f t="shared" si="157"/>
        <v>re17-8</v>
      </c>
      <c r="N2534">
        <v>14</v>
      </c>
      <c r="O2534">
        <v>0</v>
      </c>
      <c r="P2534">
        <v>60</v>
      </c>
      <c r="Q2534">
        <v>24.4</v>
      </c>
      <c r="R2534" t="s">
        <v>14</v>
      </c>
      <c r="S2534">
        <v>24</v>
      </c>
      <c r="T2534" s="4" t="s">
        <v>42</v>
      </c>
      <c r="U2534" t="s">
        <v>22</v>
      </c>
      <c r="V2534">
        <v>26.641328973482199</v>
      </c>
      <c r="W2534">
        <f t="shared" si="158"/>
        <v>27</v>
      </c>
      <c r="X2534" t="s">
        <v>59</v>
      </c>
      <c r="Y2534" t="str">
        <f t="shared" si="159"/>
        <v>Po</v>
      </c>
    </row>
    <row r="2535" spans="1:25" x14ac:dyDescent="0.3">
      <c r="A2535">
        <v>2312</v>
      </c>
      <c r="B2535">
        <v>1016</v>
      </c>
      <c r="C2535" t="s">
        <v>35</v>
      </c>
      <c r="D2535" t="s">
        <v>33</v>
      </c>
      <c r="E2535">
        <f>VLOOKUP(D2535,Tabelle1!$A$2:$B$9,2,0)</f>
        <v>1</v>
      </c>
      <c r="F2535" t="s">
        <v>55</v>
      </c>
      <c r="G2535" t="s">
        <v>62</v>
      </c>
      <c r="H2535" t="str">
        <f>IF(AND(VLOOKUP(D2535,Tabelle1!$A$2:$C$9,3,0)="Uninf", G2535="yes"),"Uninf-AB",VLOOKUP(D2535,Tabelle1!$A$2:$C$9,3,0))</f>
        <v>Uninf-AB</v>
      </c>
      <c r="I2535" t="str">
        <f t="shared" si="156"/>
        <v>Uninf-AB_Po_1_-</v>
      </c>
      <c r="J2535">
        <v>1</v>
      </c>
      <c r="K2535">
        <v>26</v>
      </c>
      <c r="L2535">
        <v>8</v>
      </c>
      <c r="M2535" t="str">
        <f t="shared" si="157"/>
        <v>re17-8</v>
      </c>
      <c r="N2535">
        <v>14</v>
      </c>
      <c r="O2535">
        <v>0</v>
      </c>
      <c r="P2535">
        <v>60</v>
      </c>
      <c r="Q2535">
        <v>24.4</v>
      </c>
      <c r="R2535" t="s">
        <v>14</v>
      </c>
      <c r="S2535">
        <v>24</v>
      </c>
      <c r="T2535" s="4" t="s">
        <v>42</v>
      </c>
      <c r="U2535" t="s">
        <v>22</v>
      </c>
      <c r="V2535">
        <v>26.881433012123001</v>
      </c>
      <c r="W2535">
        <f t="shared" si="158"/>
        <v>27</v>
      </c>
      <c r="X2535" t="s">
        <v>59</v>
      </c>
      <c r="Y2535" t="str">
        <f t="shared" si="159"/>
        <v>Po</v>
      </c>
    </row>
    <row r="2536" spans="1:25" x14ac:dyDescent="0.3">
      <c r="A2536">
        <v>322</v>
      </c>
      <c r="B2536">
        <v>1042</v>
      </c>
      <c r="C2536" t="s">
        <v>35</v>
      </c>
      <c r="D2536" t="s">
        <v>33</v>
      </c>
      <c r="E2536">
        <f>VLOOKUP(D2536,Tabelle1!$A$2:$B$9,2,0)</f>
        <v>1</v>
      </c>
      <c r="F2536" t="s">
        <v>55</v>
      </c>
      <c r="G2536" t="s">
        <v>62</v>
      </c>
      <c r="H2536" t="str">
        <f>IF(AND(VLOOKUP(D2536,Tabelle1!$A$2:$C$9,3,0)="Uninf", G2536="yes"),"Uninf-AB",VLOOKUP(D2536,Tabelle1!$A$2:$C$9,3,0))</f>
        <v>Uninf-AB</v>
      </c>
      <c r="I2536" t="str">
        <f t="shared" si="156"/>
        <v>Uninf-AB_Po_1_-</v>
      </c>
      <c r="J2536">
        <v>2</v>
      </c>
      <c r="K2536">
        <v>28</v>
      </c>
      <c r="L2536">
        <v>9</v>
      </c>
      <c r="M2536" t="str">
        <f t="shared" si="157"/>
        <v>re17-9</v>
      </c>
      <c r="N2536">
        <v>14</v>
      </c>
      <c r="O2536">
        <v>0</v>
      </c>
      <c r="P2536">
        <v>60</v>
      </c>
      <c r="Q2536">
        <v>24.8</v>
      </c>
      <c r="R2536" t="s">
        <v>14</v>
      </c>
      <c r="S2536">
        <v>24</v>
      </c>
      <c r="T2536" s="4" t="s">
        <v>42</v>
      </c>
      <c r="U2536" t="s">
        <v>23</v>
      </c>
      <c r="V2536">
        <v>18.4119695747357</v>
      </c>
      <c r="W2536">
        <f t="shared" si="158"/>
        <v>18</v>
      </c>
      <c r="X2536" t="s">
        <v>59</v>
      </c>
      <c r="Y2536" t="str">
        <f t="shared" si="159"/>
        <v>Po</v>
      </c>
    </row>
    <row r="2537" spans="1:25" x14ac:dyDescent="0.3">
      <c r="A2537">
        <v>340</v>
      </c>
      <c r="B2537">
        <v>1048</v>
      </c>
      <c r="C2537" t="s">
        <v>35</v>
      </c>
      <c r="D2537" t="s">
        <v>33</v>
      </c>
      <c r="E2537">
        <f>VLOOKUP(D2537,Tabelle1!$A$2:$B$9,2,0)</f>
        <v>1</v>
      </c>
      <c r="F2537" t="s">
        <v>55</v>
      </c>
      <c r="G2537" t="s">
        <v>62</v>
      </c>
      <c r="H2537" t="str">
        <f>IF(AND(VLOOKUP(D2537,Tabelle1!$A$2:$C$9,3,0)="Uninf", G2537="yes"),"Uninf-AB",VLOOKUP(D2537,Tabelle1!$A$2:$C$9,3,0))</f>
        <v>Uninf-AB</v>
      </c>
      <c r="I2537" t="str">
        <f t="shared" si="156"/>
        <v>Uninf-AB_Po_1_-</v>
      </c>
      <c r="J2537">
        <v>2</v>
      </c>
      <c r="K2537">
        <v>28</v>
      </c>
      <c r="L2537">
        <v>9</v>
      </c>
      <c r="M2537" t="str">
        <f t="shared" si="157"/>
        <v>re17-9</v>
      </c>
      <c r="N2537">
        <v>14</v>
      </c>
      <c r="O2537">
        <v>0</v>
      </c>
      <c r="P2537">
        <v>60</v>
      </c>
      <c r="Q2537">
        <v>24.8</v>
      </c>
      <c r="R2537" t="s">
        <v>14</v>
      </c>
      <c r="S2537">
        <v>24</v>
      </c>
      <c r="T2537" s="4" t="s">
        <v>42</v>
      </c>
      <c r="U2537" t="s">
        <v>23</v>
      </c>
      <c r="V2537">
        <v>18.481653446987401</v>
      </c>
      <c r="W2537">
        <f t="shared" si="158"/>
        <v>18</v>
      </c>
      <c r="X2537" t="s">
        <v>59</v>
      </c>
      <c r="Y2537" t="str">
        <f t="shared" si="159"/>
        <v>Po</v>
      </c>
    </row>
    <row r="2538" spans="1:25" x14ac:dyDescent="0.3">
      <c r="A2538">
        <v>338</v>
      </c>
      <c r="B2538">
        <v>1022</v>
      </c>
      <c r="C2538" t="s">
        <v>35</v>
      </c>
      <c r="D2538" t="s">
        <v>33</v>
      </c>
      <c r="E2538">
        <f>VLOOKUP(D2538,Tabelle1!$A$2:$B$9,2,0)</f>
        <v>1</v>
      </c>
      <c r="F2538" t="s">
        <v>55</v>
      </c>
      <c r="G2538" t="s">
        <v>62</v>
      </c>
      <c r="H2538" t="str">
        <f>IF(AND(VLOOKUP(D2538,Tabelle1!$A$2:$C$9,3,0)="Uninf", G2538="yes"),"Uninf-AB",VLOOKUP(D2538,Tabelle1!$A$2:$C$9,3,0))</f>
        <v>Uninf-AB</v>
      </c>
      <c r="I2538" t="str">
        <f t="shared" si="156"/>
        <v>Uninf-AB_Po_1_-</v>
      </c>
      <c r="J2538">
        <v>2</v>
      </c>
      <c r="K2538">
        <v>28</v>
      </c>
      <c r="L2538">
        <v>9</v>
      </c>
      <c r="M2538" t="str">
        <f t="shared" si="157"/>
        <v>re17-9</v>
      </c>
      <c r="N2538">
        <v>14</v>
      </c>
      <c r="O2538">
        <v>0</v>
      </c>
      <c r="P2538">
        <v>60</v>
      </c>
      <c r="Q2538">
        <v>24.8</v>
      </c>
      <c r="R2538" t="s">
        <v>14</v>
      </c>
      <c r="S2538">
        <v>24</v>
      </c>
      <c r="T2538" s="4" t="s">
        <v>42</v>
      </c>
      <c r="U2538" t="s">
        <v>23</v>
      </c>
      <c r="V2538">
        <v>18.4778762666866</v>
      </c>
      <c r="W2538">
        <f t="shared" si="158"/>
        <v>18</v>
      </c>
      <c r="X2538" t="s">
        <v>59</v>
      </c>
      <c r="Y2538" t="str">
        <f t="shared" si="159"/>
        <v>Po</v>
      </c>
    </row>
    <row r="2539" spans="1:25" x14ac:dyDescent="0.3">
      <c r="A2539">
        <v>336</v>
      </c>
      <c r="B2539">
        <v>1012</v>
      </c>
      <c r="C2539" t="s">
        <v>35</v>
      </c>
      <c r="D2539" t="s">
        <v>33</v>
      </c>
      <c r="E2539">
        <f>VLOOKUP(D2539,Tabelle1!$A$2:$B$9,2,0)</f>
        <v>1</v>
      </c>
      <c r="F2539" t="s">
        <v>55</v>
      </c>
      <c r="G2539" t="s">
        <v>62</v>
      </c>
      <c r="H2539" t="str">
        <f>IF(AND(VLOOKUP(D2539,Tabelle1!$A$2:$C$9,3,0)="Uninf", G2539="yes"),"Uninf-AB",VLOOKUP(D2539,Tabelle1!$A$2:$C$9,3,0))</f>
        <v>Uninf-AB</v>
      </c>
      <c r="I2539" t="str">
        <f t="shared" si="156"/>
        <v>Uninf-AB_Po_1_-</v>
      </c>
      <c r="J2539">
        <v>2</v>
      </c>
      <c r="K2539">
        <v>28</v>
      </c>
      <c r="L2539">
        <v>9</v>
      </c>
      <c r="M2539" t="str">
        <f t="shared" si="157"/>
        <v>re17-9</v>
      </c>
      <c r="N2539">
        <v>14</v>
      </c>
      <c r="O2539">
        <v>0</v>
      </c>
      <c r="P2539">
        <v>60</v>
      </c>
      <c r="Q2539">
        <v>24.8</v>
      </c>
      <c r="R2539" t="s">
        <v>14</v>
      </c>
      <c r="S2539">
        <v>24</v>
      </c>
      <c r="T2539" s="4" t="s">
        <v>42</v>
      </c>
      <c r="U2539" t="s">
        <v>23</v>
      </c>
      <c r="V2539">
        <v>18.471594577645899</v>
      </c>
      <c r="W2539">
        <f t="shared" si="158"/>
        <v>18</v>
      </c>
      <c r="X2539" t="s">
        <v>59</v>
      </c>
      <c r="Y2539" t="str">
        <f t="shared" si="159"/>
        <v>Po</v>
      </c>
    </row>
    <row r="2540" spans="1:25" x14ac:dyDescent="0.3">
      <c r="A2540">
        <v>348</v>
      </c>
      <c r="B2540">
        <v>1014</v>
      </c>
      <c r="C2540" t="s">
        <v>35</v>
      </c>
      <c r="D2540" t="s">
        <v>33</v>
      </c>
      <c r="E2540">
        <f>VLOOKUP(D2540,Tabelle1!$A$2:$B$9,2,0)</f>
        <v>1</v>
      </c>
      <c r="F2540" t="s">
        <v>55</v>
      </c>
      <c r="G2540" t="s">
        <v>62</v>
      </c>
      <c r="H2540" t="str">
        <f>IF(AND(VLOOKUP(D2540,Tabelle1!$A$2:$C$9,3,0)="Uninf", G2540="yes"),"Uninf-AB",VLOOKUP(D2540,Tabelle1!$A$2:$C$9,3,0))</f>
        <v>Uninf-AB</v>
      </c>
      <c r="I2540" t="str">
        <f t="shared" si="156"/>
        <v>Uninf-AB_Po_1_-</v>
      </c>
      <c r="J2540">
        <v>2</v>
      </c>
      <c r="K2540">
        <v>28</v>
      </c>
      <c r="L2540">
        <v>9</v>
      </c>
      <c r="M2540" t="str">
        <f t="shared" si="157"/>
        <v>re17-9</v>
      </c>
      <c r="N2540">
        <v>14</v>
      </c>
      <c r="O2540">
        <v>0</v>
      </c>
      <c r="P2540">
        <v>60</v>
      </c>
      <c r="Q2540">
        <v>24.8</v>
      </c>
      <c r="R2540" t="s">
        <v>14</v>
      </c>
      <c r="S2540">
        <v>24</v>
      </c>
      <c r="T2540" s="4" t="s">
        <v>42</v>
      </c>
      <c r="U2540" t="s">
        <v>23</v>
      </c>
      <c r="V2540">
        <v>18.518363556072899</v>
      </c>
      <c r="W2540">
        <f t="shared" si="158"/>
        <v>19</v>
      </c>
      <c r="X2540" t="s">
        <v>59</v>
      </c>
      <c r="Y2540" t="str">
        <f t="shared" si="159"/>
        <v>Po</v>
      </c>
    </row>
    <row r="2541" spans="1:25" x14ac:dyDescent="0.3">
      <c r="A2541">
        <v>358</v>
      </c>
      <c r="B2541">
        <v>1002</v>
      </c>
      <c r="C2541" t="s">
        <v>35</v>
      </c>
      <c r="D2541" t="s">
        <v>33</v>
      </c>
      <c r="E2541">
        <f>VLOOKUP(D2541,Tabelle1!$A$2:$B$9,2,0)</f>
        <v>1</v>
      </c>
      <c r="F2541" t="s">
        <v>55</v>
      </c>
      <c r="G2541" t="s">
        <v>62</v>
      </c>
      <c r="H2541" t="str">
        <f>IF(AND(VLOOKUP(D2541,Tabelle1!$A$2:$C$9,3,0)="Uninf", G2541="yes"),"Uninf-AB",VLOOKUP(D2541,Tabelle1!$A$2:$C$9,3,0))</f>
        <v>Uninf-AB</v>
      </c>
      <c r="I2541" t="str">
        <f t="shared" si="156"/>
        <v>Uninf-AB_Po_1_-</v>
      </c>
      <c r="J2541">
        <v>2</v>
      </c>
      <c r="K2541">
        <v>28</v>
      </c>
      <c r="L2541">
        <v>9</v>
      </c>
      <c r="M2541" t="str">
        <f t="shared" si="157"/>
        <v>re17-9</v>
      </c>
      <c r="N2541">
        <v>14</v>
      </c>
      <c r="O2541">
        <v>0</v>
      </c>
      <c r="P2541">
        <v>60</v>
      </c>
      <c r="Q2541">
        <v>24.8</v>
      </c>
      <c r="R2541" t="s">
        <v>14</v>
      </c>
      <c r="S2541">
        <v>24</v>
      </c>
      <c r="T2541" s="4" t="s">
        <v>42</v>
      </c>
      <c r="U2541" t="s">
        <v>23</v>
      </c>
      <c r="V2541">
        <v>18.559476972644099</v>
      </c>
      <c r="W2541">
        <f t="shared" si="158"/>
        <v>19</v>
      </c>
      <c r="X2541" t="s">
        <v>59</v>
      </c>
      <c r="Y2541" t="str">
        <f t="shared" si="159"/>
        <v>Po</v>
      </c>
    </row>
    <row r="2542" spans="1:25" x14ac:dyDescent="0.3">
      <c r="A2542">
        <v>360</v>
      </c>
      <c r="B2542">
        <v>1032</v>
      </c>
      <c r="C2542" t="s">
        <v>35</v>
      </c>
      <c r="D2542" t="s">
        <v>33</v>
      </c>
      <c r="E2542">
        <f>VLOOKUP(D2542,Tabelle1!$A$2:$B$9,2,0)</f>
        <v>1</v>
      </c>
      <c r="F2542" t="s">
        <v>55</v>
      </c>
      <c r="G2542" t="s">
        <v>62</v>
      </c>
      <c r="H2542" t="str">
        <f>IF(AND(VLOOKUP(D2542,Tabelle1!$A$2:$C$9,3,0)="Uninf", G2542="yes"),"Uninf-AB",VLOOKUP(D2542,Tabelle1!$A$2:$C$9,3,0))</f>
        <v>Uninf-AB</v>
      </c>
      <c r="I2542" t="str">
        <f t="shared" si="156"/>
        <v>Uninf-AB_Po_1_-</v>
      </c>
      <c r="J2542">
        <v>2</v>
      </c>
      <c r="K2542">
        <v>28</v>
      </c>
      <c r="L2542">
        <v>9</v>
      </c>
      <c r="M2542" t="str">
        <f t="shared" si="157"/>
        <v>re17-9</v>
      </c>
      <c r="N2542">
        <v>14</v>
      </c>
      <c r="O2542">
        <v>0</v>
      </c>
      <c r="P2542">
        <v>60</v>
      </c>
      <c r="Q2542">
        <v>24.8</v>
      </c>
      <c r="R2542" t="s">
        <v>14</v>
      </c>
      <c r="S2542">
        <v>24</v>
      </c>
      <c r="T2542" s="4" t="s">
        <v>42</v>
      </c>
      <c r="U2542" t="s">
        <v>23</v>
      </c>
      <c r="V2542">
        <v>18.562628025759899</v>
      </c>
      <c r="W2542">
        <f t="shared" si="158"/>
        <v>19</v>
      </c>
      <c r="X2542" t="s">
        <v>59</v>
      </c>
      <c r="Y2542" t="str">
        <f t="shared" si="159"/>
        <v>Po</v>
      </c>
    </row>
    <row r="2543" spans="1:25" x14ac:dyDescent="0.3">
      <c r="A2543">
        <v>380</v>
      </c>
      <c r="B2543">
        <v>1020</v>
      </c>
      <c r="C2543" t="s">
        <v>35</v>
      </c>
      <c r="D2543" t="s">
        <v>33</v>
      </c>
      <c r="E2543">
        <f>VLOOKUP(D2543,Tabelle1!$A$2:$B$9,2,0)</f>
        <v>1</v>
      </c>
      <c r="F2543" t="s">
        <v>55</v>
      </c>
      <c r="G2543" t="s">
        <v>62</v>
      </c>
      <c r="H2543" t="str">
        <f>IF(AND(VLOOKUP(D2543,Tabelle1!$A$2:$C$9,3,0)="Uninf", G2543="yes"),"Uninf-AB",VLOOKUP(D2543,Tabelle1!$A$2:$C$9,3,0))</f>
        <v>Uninf-AB</v>
      </c>
      <c r="I2543" t="str">
        <f t="shared" si="156"/>
        <v>Uninf-AB_Po_1_-</v>
      </c>
      <c r="J2543">
        <v>2</v>
      </c>
      <c r="K2543">
        <v>28</v>
      </c>
      <c r="L2543">
        <v>9</v>
      </c>
      <c r="M2543" t="str">
        <f t="shared" si="157"/>
        <v>re17-9</v>
      </c>
      <c r="N2543">
        <v>14</v>
      </c>
      <c r="O2543">
        <v>0</v>
      </c>
      <c r="P2543">
        <v>60</v>
      </c>
      <c r="Q2543">
        <v>24.8</v>
      </c>
      <c r="R2543" t="s">
        <v>14</v>
      </c>
      <c r="S2543">
        <v>24</v>
      </c>
      <c r="T2543" s="4" t="s">
        <v>42</v>
      </c>
      <c r="U2543" t="s">
        <v>23</v>
      </c>
      <c r="V2543">
        <v>18.6429764773474</v>
      </c>
      <c r="W2543">
        <f t="shared" si="158"/>
        <v>19</v>
      </c>
      <c r="X2543" t="s">
        <v>59</v>
      </c>
      <c r="Y2543" t="str">
        <f t="shared" si="159"/>
        <v>Po</v>
      </c>
    </row>
    <row r="2544" spans="1:25" x14ac:dyDescent="0.3">
      <c r="A2544">
        <v>394</v>
      </c>
      <c r="B2544">
        <v>1026</v>
      </c>
      <c r="C2544" t="s">
        <v>35</v>
      </c>
      <c r="D2544" t="s">
        <v>33</v>
      </c>
      <c r="E2544">
        <f>VLOOKUP(D2544,Tabelle1!$A$2:$B$9,2,0)</f>
        <v>1</v>
      </c>
      <c r="F2544" t="s">
        <v>55</v>
      </c>
      <c r="G2544" t="s">
        <v>62</v>
      </c>
      <c r="H2544" t="str">
        <f>IF(AND(VLOOKUP(D2544,Tabelle1!$A$2:$C$9,3,0)="Uninf", G2544="yes"),"Uninf-AB",VLOOKUP(D2544,Tabelle1!$A$2:$C$9,3,0))</f>
        <v>Uninf-AB</v>
      </c>
      <c r="I2544" t="str">
        <f t="shared" si="156"/>
        <v>Uninf-AB_Po_1_-</v>
      </c>
      <c r="J2544">
        <v>2</v>
      </c>
      <c r="K2544">
        <v>28</v>
      </c>
      <c r="L2544">
        <v>9</v>
      </c>
      <c r="M2544" t="str">
        <f t="shared" si="157"/>
        <v>re17-9</v>
      </c>
      <c r="N2544">
        <v>14</v>
      </c>
      <c r="O2544">
        <v>0</v>
      </c>
      <c r="P2544">
        <v>60</v>
      </c>
      <c r="Q2544">
        <v>24.8</v>
      </c>
      <c r="R2544" t="s">
        <v>14</v>
      </c>
      <c r="S2544">
        <v>24</v>
      </c>
      <c r="T2544" s="4" t="s">
        <v>42</v>
      </c>
      <c r="U2544" t="s">
        <v>23</v>
      </c>
      <c r="V2544">
        <v>18.696966335592599</v>
      </c>
      <c r="W2544">
        <f t="shared" si="158"/>
        <v>19</v>
      </c>
      <c r="X2544" t="s">
        <v>59</v>
      </c>
      <c r="Y2544" t="str">
        <f t="shared" si="159"/>
        <v>Po</v>
      </c>
    </row>
    <row r="2545" spans="1:25" x14ac:dyDescent="0.3">
      <c r="A2545">
        <v>406</v>
      </c>
      <c r="B2545">
        <v>998</v>
      </c>
      <c r="C2545" t="s">
        <v>35</v>
      </c>
      <c r="D2545" t="s">
        <v>33</v>
      </c>
      <c r="E2545">
        <f>VLOOKUP(D2545,Tabelle1!$A$2:$B$9,2,0)</f>
        <v>1</v>
      </c>
      <c r="F2545" t="s">
        <v>55</v>
      </c>
      <c r="G2545" t="s">
        <v>62</v>
      </c>
      <c r="H2545" t="str">
        <f>IF(AND(VLOOKUP(D2545,Tabelle1!$A$2:$C$9,3,0)="Uninf", G2545="yes"),"Uninf-AB",VLOOKUP(D2545,Tabelle1!$A$2:$C$9,3,0))</f>
        <v>Uninf-AB</v>
      </c>
      <c r="I2545" t="str">
        <f t="shared" si="156"/>
        <v>Uninf-AB_Po_1_-</v>
      </c>
      <c r="J2545">
        <v>2</v>
      </c>
      <c r="K2545">
        <v>28</v>
      </c>
      <c r="L2545">
        <v>9</v>
      </c>
      <c r="M2545" t="str">
        <f t="shared" si="157"/>
        <v>re17-9</v>
      </c>
      <c r="N2545">
        <v>14</v>
      </c>
      <c r="O2545">
        <v>0</v>
      </c>
      <c r="P2545">
        <v>60</v>
      </c>
      <c r="Q2545">
        <v>24.8</v>
      </c>
      <c r="R2545" t="s">
        <v>14</v>
      </c>
      <c r="S2545">
        <v>24</v>
      </c>
      <c r="T2545" s="4" t="s">
        <v>42</v>
      </c>
      <c r="U2545" t="s">
        <v>23</v>
      </c>
      <c r="V2545">
        <v>18.748431267907002</v>
      </c>
      <c r="W2545">
        <f t="shared" si="158"/>
        <v>19</v>
      </c>
      <c r="X2545" t="s">
        <v>59</v>
      </c>
      <c r="Y2545" t="str">
        <f t="shared" si="159"/>
        <v>Po</v>
      </c>
    </row>
    <row r="2546" spans="1:25" x14ac:dyDescent="0.3">
      <c r="A2546">
        <v>420</v>
      </c>
      <c r="B2546">
        <v>1014</v>
      </c>
      <c r="C2546" t="s">
        <v>35</v>
      </c>
      <c r="D2546" t="s">
        <v>33</v>
      </c>
      <c r="E2546">
        <f>VLOOKUP(D2546,Tabelle1!$A$2:$B$9,2,0)</f>
        <v>1</v>
      </c>
      <c r="F2546" t="s">
        <v>55</v>
      </c>
      <c r="G2546" t="s">
        <v>62</v>
      </c>
      <c r="H2546" t="str">
        <f>IF(AND(VLOOKUP(D2546,Tabelle1!$A$2:$C$9,3,0)="Uninf", G2546="yes"),"Uninf-AB",VLOOKUP(D2546,Tabelle1!$A$2:$C$9,3,0))</f>
        <v>Uninf-AB</v>
      </c>
      <c r="I2546" t="str">
        <f t="shared" si="156"/>
        <v>Uninf-AB_Po_1_-</v>
      </c>
      <c r="J2546">
        <v>2</v>
      </c>
      <c r="K2546">
        <v>28</v>
      </c>
      <c r="L2546">
        <v>9</v>
      </c>
      <c r="M2546" t="str">
        <f t="shared" si="157"/>
        <v>re17-9</v>
      </c>
      <c r="N2546">
        <v>14</v>
      </c>
      <c r="O2546">
        <v>0</v>
      </c>
      <c r="P2546">
        <v>60</v>
      </c>
      <c r="Q2546">
        <v>24.8</v>
      </c>
      <c r="R2546" t="s">
        <v>14</v>
      </c>
      <c r="S2546">
        <v>24</v>
      </c>
      <c r="T2546" s="4" t="s">
        <v>42</v>
      </c>
      <c r="U2546" t="s">
        <v>23</v>
      </c>
      <c r="V2546">
        <v>18.800855808189802</v>
      </c>
      <c r="W2546">
        <f t="shared" si="158"/>
        <v>19</v>
      </c>
      <c r="X2546" t="s">
        <v>59</v>
      </c>
      <c r="Y2546" t="str">
        <f t="shared" si="159"/>
        <v>Po</v>
      </c>
    </row>
    <row r="2547" spans="1:25" x14ac:dyDescent="0.3">
      <c r="A2547">
        <v>412</v>
      </c>
      <c r="B2547">
        <v>1034</v>
      </c>
      <c r="C2547" t="s">
        <v>35</v>
      </c>
      <c r="D2547" t="s">
        <v>33</v>
      </c>
      <c r="E2547">
        <f>VLOOKUP(D2547,Tabelle1!$A$2:$B$9,2,0)</f>
        <v>1</v>
      </c>
      <c r="F2547" t="s">
        <v>55</v>
      </c>
      <c r="G2547" t="s">
        <v>62</v>
      </c>
      <c r="H2547" t="str">
        <f>IF(AND(VLOOKUP(D2547,Tabelle1!$A$2:$C$9,3,0)="Uninf", G2547="yes"),"Uninf-AB",VLOOKUP(D2547,Tabelle1!$A$2:$C$9,3,0))</f>
        <v>Uninf-AB</v>
      </c>
      <c r="I2547" t="str">
        <f t="shared" si="156"/>
        <v>Uninf-AB_Po_1_-</v>
      </c>
      <c r="J2547">
        <v>2</v>
      </c>
      <c r="K2547">
        <v>28</v>
      </c>
      <c r="L2547">
        <v>9</v>
      </c>
      <c r="M2547" t="str">
        <f t="shared" si="157"/>
        <v>re17-9</v>
      </c>
      <c r="N2547">
        <v>14</v>
      </c>
      <c r="O2547">
        <v>0</v>
      </c>
      <c r="P2547">
        <v>60</v>
      </c>
      <c r="Q2547">
        <v>24.8</v>
      </c>
      <c r="R2547" t="s">
        <v>14</v>
      </c>
      <c r="S2547">
        <v>24</v>
      </c>
      <c r="T2547" s="4" t="s">
        <v>42</v>
      </c>
      <c r="U2547" t="s">
        <v>23</v>
      </c>
      <c r="V2547">
        <v>18.7663371442518</v>
      </c>
      <c r="W2547">
        <f t="shared" si="158"/>
        <v>19</v>
      </c>
      <c r="X2547" t="s">
        <v>59</v>
      </c>
      <c r="Y2547" t="str">
        <f t="shared" si="159"/>
        <v>Po</v>
      </c>
    </row>
    <row r="2548" spans="1:25" x14ac:dyDescent="0.3">
      <c r="A2548">
        <v>424</v>
      </c>
      <c r="B2548">
        <v>1042</v>
      </c>
      <c r="C2548" t="s">
        <v>35</v>
      </c>
      <c r="D2548" t="s">
        <v>33</v>
      </c>
      <c r="E2548">
        <f>VLOOKUP(D2548,Tabelle1!$A$2:$B$9,2,0)</f>
        <v>1</v>
      </c>
      <c r="F2548" t="s">
        <v>55</v>
      </c>
      <c r="G2548" t="s">
        <v>62</v>
      </c>
      <c r="H2548" t="str">
        <f>IF(AND(VLOOKUP(D2548,Tabelle1!$A$2:$C$9,3,0)="Uninf", G2548="yes"),"Uninf-AB",VLOOKUP(D2548,Tabelle1!$A$2:$C$9,3,0))</f>
        <v>Uninf-AB</v>
      </c>
      <c r="I2548" t="str">
        <f t="shared" si="156"/>
        <v>Uninf-AB_Po_1_-</v>
      </c>
      <c r="J2548">
        <v>2</v>
      </c>
      <c r="K2548">
        <v>28</v>
      </c>
      <c r="L2548">
        <v>9</v>
      </c>
      <c r="M2548" t="str">
        <f t="shared" si="157"/>
        <v>re17-9</v>
      </c>
      <c r="N2548">
        <v>14</v>
      </c>
      <c r="O2548">
        <v>0</v>
      </c>
      <c r="P2548">
        <v>60</v>
      </c>
      <c r="Q2548">
        <v>24.8</v>
      </c>
      <c r="R2548" t="s">
        <v>14</v>
      </c>
      <c r="S2548">
        <v>24</v>
      </c>
      <c r="T2548" s="4" t="s">
        <v>42</v>
      </c>
      <c r="U2548" t="s">
        <v>23</v>
      </c>
      <c r="V2548">
        <v>18.812166931901299</v>
      </c>
      <c r="W2548">
        <f t="shared" si="158"/>
        <v>19</v>
      </c>
      <c r="X2548" t="s">
        <v>59</v>
      </c>
      <c r="Y2548" t="str">
        <f t="shared" si="159"/>
        <v>Po</v>
      </c>
    </row>
    <row r="2549" spans="1:25" x14ac:dyDescent="0.3">
      <c r="A2549">
        <v>452</v>
      </c>
      <c r="B2549">
        <v>1044</v>
      </c>
      <c r="C2549" t="s">
        <v>35</v>
      </c>
      <c r="D2549" t="s">
        <v>33</v>
      </c>
      <c r="E2549">
        <f>VLOOKUP(D2549,Tabelle1!$A$2:$B$9,2,0)</f>
        <v>1</v>
      </c>
      <c r="F2549" t="s">
        <v>55</v>
      </c>
      <c r="G2549" t="s">
        <v>62</v>
      </c>
      <c r="H2549" t="str">
        <f>IF(AND(VLOOKUP(D2549,Tabelle1!$A$2:$C$9,3,0)="Uninf", G2549="yes"),"Uninf-AB",VLOOKUP(D2549,Tabelle1!$A$2:$C$9,3,0))</f>
        <v>Uninf-AB</v>
      </c>
      <c r="I2549" t="str">
        <f t="shared" si="156"/>
        <v>Uninf-AB_Po_1_-</v>
      </c>
      <c r="J2549">
        <v>2</v>
      </c>
      <c r="K2549">
        <v>28</v>
      </c>
      <c r="L2549">
        <v>9</v>
      </c>
      <c r="M2549" t="str">
        <f t="shared" si="157"/>
        <v>re17-9</v>
      </c>
      <c r="N2549">
        <v>14</v>
      </c>
      <c r="O2549">
        <v>0</v>
      </c>
      <c r="P2549">
        <v>60</v>
      </c>
      <c r="Q2549">
        <v>24.8</v>
      </c>
      <c r="R2549" t="s">
        <v>14</v>
      </c>
      <c r="S2549">
        <v>24</v>
      </c>
      <c r="T2549" s="4" t="s">
        <v>42</v>
      </c>
      <c r="U2549" t="s">
        <v>23</v>
      </c>
      <c r="V2549">
        <v>18.921711966354302</v>
      </c>
      <c r="W2549">
        <f t="shared" si="158"/>
        <v>19</v>
      </c>
      <c r="X2549" t="s">
        <v>59</v>
      </c>
      <c r="Y2549" t="str">
        <f t="shared" si="159"/>
        <v>Po</v>
      </c>
    </row>
    <row r="2550" spans="1:25" x14ac:dyDescent="0.3">
      <c r="A2550">
        <v>454</v>
      </c>
      <c r="B2550">
        <v>1020</v>
      </c>
      <c r="C2550" t="s">
        <v>35</v>
      </c>
      <c r="D2550" t="s">
        <v>33</v>
      </c>
      <c r="E2550">
        <f>VLOOKUP(D2550,Tabelle1!$A$2:$B$9,2,0)</f>
        <v>1</v>
      </c>
      <c r="F2550" t="s">
        <v>55</v>
      </c>
      <c r="G2550" t="s">
        <v>62</v>
      </c>
      <c r="H2550" t="str">
        <f>IF(AND(VLOOKUP(D2550,Tabelle1!$A$2:$C$9,3,0)="Uninf", G2550="yes"),"Uninf-AB",VLOOKUP(D2550,Tabelle1!$A$2:$C$9,3,0))</f>
        <v>Uninf-AB</v>
      </c>
      <c r="I2550" t="str">
        <f t="shared" si="156"/>
        <v>Uninf-AB_Po_1_-</v>
      </c>
      <c r="J2550">
        <v>2</v>
      </c>
      <c r="K2550">
        <v>28</v>
      </c>
      <c r="L2550">
        <v>9</v>
      </c>
      <c r="M2550" t="str">
        <f t="shared" si="157"/>
        <v>re17-9</v>
      </c>
      <c r="N2550">
        <v>14</v>
      </c>
      <c r="O2550">
        <v>0</v>
      </c>
      <c r="P2550">
        <v>60</v>
      </c>
      <c r="Q2550">
        <v>24.8</v>
      </c>
      <c r="R2550" t="s">
        <v>14</v>
      </c>
      <c r="S2550">
        <v>24</v>
      </c>
      <c r="T2550" s="4" t="s">
        <v>42</v>
      </c>
      <c r="U2550" t="s">
        <v>23</v>
      </c>
      <c r="V2550">
        <v>18.933315736467499</v>
      </c>
      <c r="W2550">
        <f t="shared" si="158"/>
        <v>19</v>
      </c>
      <c r="X2550" t="s">
        <v>59</v>
      </c>
      <c r="Y2550" t="str">
        <f t="shared" si="159"/>
        <v>Po</v>
      </c>
    </row>
    <row r="2551" spans="1:25" x14ac:dyDescent="0.3">
      <c r="A2551">
        <v>470</v>
      </c>
      <c r="B2551">
        <v>1018</v>
      </c>
      <c r="C2551" t="s">
        <v>35</v>
      </c>
      <c r="D2551" t="s">
        <v>33</v>
      </c>
      <c r="E2551">
        <f>VLOOKUP(D2551,Tabelle1!$A$2:$B$9,2,0)</f>
        <v>1</v>
      </c>
      <c r="F2551" t="s">
        <v>55</v>
      </c>
      <c r="G2551" t="s">
        <v>62</v>
      </c>
      <c r="H2551" t="str">
        <f>IF(AND(VLOOKUP(D2551,Tabelle1!$A$2:$C$9,3,0)="Uninf", G2551="yes"),"Uninf-AB",VLOOKUP(D2551,Tabelle1!$A$2:$C$9,3,0))</f>
        <v>Uninf-AB</v>
      </c>
      <c r="I2551" t="str">
        <f t="shared" si="156"/>
        <v>Uninf-AB_Po_1_-</v>
      </c>
      <c r="J2551">
        <v>2</v>
      </c>
      <c r="K2551">
        <v>28</v>
      </c>
      <c r="L2551">
        <v>9</v>
      </c>
      <c r="M2551" t="str">
        <f t="shared" si="157"/>
        <v>re17-9</v>
      </c>
      <c r="N2551">
        <v>14</v>
      </c>
      <c r="O2551">
        <v>0</v>
      </c>
      <c r="P2551">
        <v>60</v>
      </c>
      <c r="Q2551">
        <v>24.8</v>
      </c>
      <c r="R2551" t="s">
        <v>14</v>
      </c>
      <c r="S2551">
        <v>24</v>
      </c>
      <c r="T2551" s="4" t="s">
        <v>42</v>
      </c>
      <c r="U2551" t="s">
        <v>23</v>
      </c>
      <c r="V2551">
        <v>18.996404856085999</v>
      </c>
      <c r="W2551">
        <f t="shared" si="158"/>
        <v>19</v>
      </c>
      <c r="X2551" t="s">
        <v>59</v>
      </c>
      <c r="Y2551" t="str">
        <f t="shared" si="159"/>
        <v>Po</v>
      </c>
    </row>
    <row r="2552" spans="1:25" x14ac:dyDescent="0.3">
      <c r="A2552">
        <v>542</v>
      </c>
      <c r="B2552">
        <v>1024</v>
      </c>
      <c r="C2552" t="s">
        <v>35</v>
      </c>
      <c r="D2552" t="s">
        <v>33</v>
      </c>
      <c r="E2552">
        <f>VLOOKUP(D2552,Tabelle1!$A$2:$B$9,2,0)</f>
        <v>1</v>
      </c>
      <c r="F2552" t="s">
        <v>55</v>
      </c>
      <c r="G2552" t="s">
        <v>62</v>
      </c>
      <c r="H2552" t="str">
        <f>IF(AND(VLOOKUP(D2552,Tabelle1!$A$2:$C$9,3,0)="Uninf", G2552="yes"),"Uninf-AB",VLOOKUP(D2552,Tabelle1!$A$2:$C$9,3,0))</f>
        <v>Uninf-AB</v>
      </c>
      <c r="I2552" t="str">
        <f t="shared" si="156"/>
        <v>Uninf-AB_Po_1_-</v>
      </c>
      <c r="J2552">
        <v>2</v>
      </c>
      <c r="K2552">
        <v>28</v>
      </c>
      <c r="L2552">
        <v>9</v>
      </c>
      <c r="M2552" t="str">
        <f t="shared" si="157"/>
        <v>re17-9</v>
      </c>
      <c r="N2552">
        <v>14</v>
      </c>
      <c r="O2552">
        <v>0</v>
      </c>
      <c r="P2552">
        <v>60</v>
      </c>
      <c r="Q2552">
        <v>24.8</v>
      </c>
      <c r="R2552" t="s">
        <v>14</v>
      </c>
      <c r="S2552">
        <v>24</v>
      </c>
      <c r="T2552" s="4" t="s">
        <v>42</v>
      </c>
      <c r="U2552" t="s">
        <v>23</v>
      </c>
      <c r="V2552">
        <v>19.2779579174255</v>
      </c>
      <c r="W2552">
        <f t="shared" si="158"/>
        <v>19</v>
      </c>
      <c r="X2552" t="s">
        <v>59</v>
      </c>
      <c r="Y2552" t="str">
        <f t="shared" si="159"/>
        <v>Po</v>
      </c>
    </row>
    <row r="2553" spans="1:25" x14ac:dyDescent="0.3">
      <c r="A2553">
        <v>644</v>
      </c>
      <c r="B2553">
        <v>1010</v>
      </c>
      <c r="C2553" t="s">
        <v>35</v>
      </c>
      <c r="D2553" t="s">
        <v>33</v>
      </c>
      <c r="E2553">
        <f>VLOOKUP(D2553,Tabelle1!$A$2:$B$9,2,0)</f>
        <v>1</v>
      </c>
      <c r="F2553" t="s">
        <v>55</v>
      </c>
      <c r="G2553" t="s">
        <v>62</v>
      </c>
      <c r="H2553" t="str">
        <f>IF(AND(VLOOKUP(D2553,Tabelle1!$A$2:$C$9,3,0)="Uninf", G2553="yes"),"Uninf-AB",VLOOKUP(D2553,Tabelle1!$A$2:$C$9,3,0))</f>
        <v>Uninf-AB</v>
      </c>
      <c r="I2553" t="str">
        <f t="shared" si="156"/>
        <v>Uninf-AB_Po_1_-</v>
      </c>
      <c r="J2553">
        <v>2</v>
      </c>
      <c r="K2553">
        <v>28</v>
      </c>
      <c r="L2553">
        <v>9</v>
      </c>
      <c r="M2553" t="str">
        <f t="shared" si="157"/>
        <v>re17-9</v>
      </c>
      <c r="N2553">
        <v>14</v>
      </c>
      <c r="O2553">
        <v>0</v>
      </c>
      <c r="P2553">
        <v>60</v>
      </c>
      <c r="Q2553">
        <v>24.8</v>
      </c>
      <c r="R2553" t="s">
        <v>14</v>
      </c>
      <c r="S2553">
        <v>24</v>
      </c>
      <c r="T2553" s="4" t="s">
        <v>42</v>
      </c>
      <c r="U2553" t="s">
        <v>23</v>
      </c>
      <c r="V2553">
        <v>19.680346719738601</v>
      </c>
      <c r="W2553">
        <f t="shared" si="158"/>
        <v>20</v>
      </c>
      <c r="X2553" t="s">
        <v>59</v>
      </c>
      <c r="Y2553" t="str">
        <f t="shared" si="159"/>
        <v>Po</v>
      </c>
    </row>
    <row r="2554" spans="1:25" x14ac:dyDescent="0.3">
      <c r="A2554">
        <v>672</v>
      </c>
      <c r="B2554">
        <v>1010</v>
      </c>
      <c r="C2554" t="s">
        <v>35</v>
      </c>
      <c r="D2554" t="s">
        <v>33</v>
      </c>
      <c r="E2554">
        <f>VLOOKUP(D2554,Tabelle1!$A$2:$B$9,2,0)</f>
        <v>1</v>
      </c>
      <c r="F2554" t="s">
        <v>55</v>
      </c>
      <c r="G2554" t="s">
        <v>62</v>
      </c>
      <c r="H2554" t="str">
        <f>IF(AND(VLOOKUP(D2554,Tabelle1!$A$2:$C$9,3,0)="Uninf", G2554="yes"),"Uninf-AB",VLOOKUP(D2554,Tabelle1!$A$2:$C$9,3,0))</f>
        <v>Uninf-AB</v>
      </c>
      <c r="I2554" t="str">
        <f t="shared" si="156"/>
        <v>Uninf-AB_Po_1_-</v>
      </c>
      <c r="J2554">
        <v>2</v>
      </c>
      <c r="K2554">
        <v>28</v>
      </c>
      <c r="L2554">
        <v>9</v>
      </c>
      <c r="M2554" t="str">
        <f t="shared" si="157"/>
        <v>re17-9</v>
      </c>
      <c r="N2554">
        <v>14</v>
      </c>
      <c r="O2554">
        <v>0</v>
      </c>
      <c r="P2554">
        <v>60</v>
      </c>
      <c r="Q2554">
        <v>24.8</v>
      </c>
      <c r="R2554" t="s">
        <v>14</v>
      </c>
      <c r="S2554">
        <v>24</v>
      </c>
      <c r="T2554" s="4" t="s">
        <v>42</v>
      </c>
      <c r="U2554" t="s">
        <v>23</v>
      </c>
      <c r="V2554">
        <v>19.790204817784101</v>
      </c>
      <c r="W2554">
        <f t="shared" si="158"/>
        <v>20</v>
      </c>
      <c r="X2554" t="s">
        <v>59</v>
      </c>
      <c r="Y2554" t="str">
        <f t="shared" si="159"/>
        <v>Po</v>
      </c>
    </row>
    <row r="2555" spans="1:25" x14ac:dyDescent="0.3">
      <c r="A2555">
        <v>750</v>
      </c>
      <c r="B2555">
        <v>1018</v>
      </c>
      <c r="C2555" t="s">
        <v>35</v>
      </c>
      <c r="D2555" t="s">
        <v>33</v>
      </c>
      <c r="E2555">
        <f>VLOOKUP(D2555,Tabelle1!$A$2:$B$9,2,0)</f>
        <v>1</v>
      </c>
      <c r="F2555" t="s">
        <v>55</v>
      </c>
      <c r="G2555" t="s">
        <v>62</v>
      </c>
      <c r="H2555" t="str">
        <f>IF(AND(VLOOKUP(D2555,Tabelle1!$A$2:$C$9,3,0)="Uninf", G2555="yes"),"Uninf-AB",VLOOKUP(D2555,Tabelle1!$A$2:$C$9,3,0))</f>
        <v>Uninf-AB</v>
      </c>
      <c r="I2555" t="str">
        <f t="shared" si="156"/>
        <v>Uninf-AB_Po_1_-</v>
      </c>
      <c r="J2555">
        <v>2</v>
      </c>
      <c r="K2555">
        <v>28</v>
      </c>
      <c r="L2555">
        <v>9</v>
      </c>
      <c r="M2555" t="str">
        <f t="shared" si="157"/>
        <v>re17-9</v>
      </c>
      <c r="N2555">
        <v>14</v>
      </c>
      <c r="O2555">
        <v>0</v>
      </c>
      <c r="P2555">
        <v>60</v>
      </c>
      <c r="Q2555">
        <v>24.8</v>
      </c>
      <c r="R2555" t="s">
        <v>14</v>
      </c>
      <c r="S2555">
        <v>24</v>
      </c>
      <c r="T2555" s="4" t="s">
        <v>42</v>
      </c>
      <c r="U2555" t="s">
        <v>23</v>
      </c>
      <c r="V2555">
        <v>20.094985836540801</v>
      </c>
      <c r="W2555">
        <f t="shared" si="158"/>
        <v>20</v>
      </c>
      <c r="X2555" t="s">
        <v>59</v>
      </c>
      <c r="Y2555" t="str">
        <f t="shared" si="159"/>
        <v>Po</v>
      </c>
    </row>
    <row r="2556" spans="1:25" x14ac:dyDescent="0.3">
      <c r="A2556">
        <v>788</v>
      </c>
      <c r="B2556">
        <v>1020</v>
      </c>
      <c r="C2556" t="s">
        <v>35</v>
      </c>
      <c r="D2556" t="s">
        <v>33</v>
      </c>
      <c r="E2556">
        <f>VLOOKUP(D2556,Tabelle1!$A$2:$B$9,2,0)</f>
        <v>1</v>
      </c>
      <c r="F2556" t="s">
        <v>55</v>
      </c>
      <c r="G2556" t="s">
        <v>62</v>
      </c>
      <c r="H2556" t="str">
        <f>IF(AND(VLOOKUP(D2556,Tabelle1!$A$2:$C$9,3,0)="Uninf", G2556="yes"),"Uninf-AB",VLOOKUP(D2556,Tabelle1!$A$2:$C$9,3,0))</f>
        <v>Uninf-AB</v>
      </c>
      <c r="I2556" t="str">
        <f t="shared" si="156"/>
        <v>Uninf-AB_Po_1_-</v>
      </c>
      <c r="J2556">
        <v>2</v>
      </c>
      <c r="K2556">
        <v>28</v>
      </c>
      <c r="L2556">
        <v>9</v>
      </c>
      <c r="M2556" t="str">
        <f t="shared" si="157"/>
        <v>re17-9</v>
      </c>
      <c r="N2556">
        <v>14</v>
      </c>
      <c r="O2556">
        <v>0</v>
      </c>
      <c r="P2556">
        <v>60</v>
      </c>
      <c r="Q2556">
        <v>24.8</v>
      </c>
      <c r="R2556" t="s">
        <v>14</v>
      </c>
      <c r="S2556">
        <v>24</v>
      </c>
      <c r="T2556" s="4" t="s">
        <v>42</v>
      </c>
      <c r="U2556" t="s">
        <v>23</v>
      </c>
      <c r="V2556">
        <v>20.243765906010001</v>
      </c>
      <c r="W2556">
        <f t="shared" si="158"/>
        <v>20</v>
      </c>
      <c r="X2556" t="s">
        <v>59</v>
      </c>
      <c r="Y2556" t="str">
        <f t="shared" si="159"/>
        <v>Po</v>
      </c>
    </row>
    <row r="2557" spans="1:25" x14ac:dyDescent="0.3">
      <c r="A2557">
        <v>848</v>
      </c>
      <c r="B2557">
        <v>1004</v>
      </c>
      <c r="C2557" t="s">
        <v>35</v>
      </c>
      <c r="D2557" t="s">
        <v>33</v>
      </c>
      <c r="E2557">
        <f>VLOOKUP(D2557,Tabelle1!$A$2:$B$9,2,0)</f>
        <v>1</v>
      </c>
      <c r="F2557" t="s">
        <v>55</v>
      </c>
      <c r="G2557" t="s">
        <v>62</v>
      </c>
      <c r="H2557" t="str">
        <f>IF(AND(VLOOKUP(D2557,Tabelle1!$A$2:$C$9,3,0)="Uninf", G2557="yes"),"Uninf-AB",VLOOKUP(D2557,Tabelle1!$A$2:$C$9,3,0))</f>
        <v>Uninf-AB</v>
      </c>
      <c r="I2557" t="str">
        <f t="shared" si="156"/>
        <v>Uninf-AB_Po_1_-</v>
      </c>
      <c r="J2557">
        <v>2</v>
      </c>
      <c r="K2557">
        <v>28</v>
      </c>
      <c r="L2557">
        <v>9</v>
      </c>
      <c r="M2557" t="str">
        <f t="shared" si="157"/>
        <v>re17-9</v>
      </c>
      <c r="N2557">
        <v>14</v>
      </c>
      <c r="O2557">
        <v>0</v>
      </c>
      <c r="P2557">
        <v>60</v>
      </c>
      <c r="Q2557">
        <v>24.8</v>
      </c>
      <c r="R2557" t="s">
        <v>14</v>
      </c>
      <c r="S2557">
        <v>24</v>
      </c>
      <c r="T2557" s="4" t="s">
        <v>42</v>
      </c>
      <c r="U2557" t="s">
        <v>23</v>
      </c>
      <c r="V2557">
        <v>20.481680624847399</v>
      </c>
      <c r="W2557">
        <f t="shared" si="158"/>
        <v>20</v>
      </c>
      <c r="X2557" t="s">
        <v>59</v>
      </c>
      <c r="Y2557" t="str">
        <f t="shared" si="159"/>
        <v>Po</v>
      </c>
    </row>
    <row r="2558" spans="1:25" x14ac:dyDescent="0.3">
      <c r="A2558">
        <v>880</v>
      </c>
      <c r="B2558">
        <v>1018</v>
      </c>
      <c r="C2558" t="s">
        <v>35</v>
      </c>
      <c r="D2558" t="s">
        <v>33</v>
      </c>
      <c r="E2558">
        <f>VLOOKUP(D2558,Tabelle1!$A$2:$B$9,2,0)</f>
        <v>1</v>
      </c>
      <c r="F2558" t="s">
        <v>55</v>
      </c>
      <c r="G2558" t="s">
        <v>62</v>
      </c>
      <c r="H2558" t="str">
        <f>IF(AND(VLOOKUP(D2558,Tabelle1!$A$2:$C$9,3,0)="Uninf", G2558="yes"),"Uninf-AB",VLOOKUP(D2558,Tabelle1!$A$2:$C$9,3,0))</f>
        <v>Uninf-AB</v>
      </c>
      <c r="I2558" t="str">
        <f t="shared" si="156"/>
        <v>Uninf-AB_Po_1_-</v>
      </c>
      <c r="J2558">
        <v>2</v>
      </c>
      <c r="K2558">
        <v>28</v>
      </c>
      <c r="L2558">
        <v>9</v>
      </c>
      <c r="M2558" t="str">
        <f t="shared" si="157"/>
        <v>re17-9</v>
      </c>
      <c r="N2558">
        <v>14</v>
      </c>
      <c r="O2558">
        <v>0</v>
      </c>
      <c r="P2558">
        <v>60</v>
      </c>
      <c r="Q2558">
        <v>24.8</v>
      </c>
      <c r="R2558" t="s">
        <v>14</v>
      </c>
      <c r="S2558">
        <v>24</v>
      </c>
      <c r="T2558" s="4" t="s">
        <v>42</v>
      </c>
      <c r="U2558" t="s">
        <v>23</v>
      </c>
      <c r="V2558">
        <v>20.605041291751899</v>
      </c>
      <c r="W2558">
        <f t="shared" si="158"/>
        <v>21</v>
      </c>
      <c r="X2558" t="s">
        <v>59</v>
      </c>
      <c r="Y2558" t="str">
        <f t="shared" si="159"/>
        <v>Po</v>
      </c>
    </row>
    <row r="2559" spans="1:25" x14ac:dyDescent="0.3">
      <c r="A2559">
        <v>962</v>
      </c>
      <c r="B2559">
        <v>990</v>
      </c>
      <c r="C2559" t="s">
        <v>35</v>
      </c>
      <c r="D2559" t="s">
        <v>33</v>
      </c>
      <c r="E2559">
        <f>VLOOKUP(D2559,Tabelle1!$A$2:$B$9,2,0)</f>
        <v>1</v>
      </c>
      <c r="F2559" t="s">
        <v>55</v>
      </c>
      <c r="G2559" t="s">
        <v>62</v>
      </c>
      <c r="H2559" t="str">
        <f>IF(AND(VLOOKUP(D2559,Tabelle1!$A$2:$C$9,3,0)="Uninf", G2559="yes"),"Uninf-AB",VLOOKUP(D2559,Tabelle1!$A$2:$C$9,3,0))</f>
        <v>Uninf-AB</v>
      </c>
      <c r="I2559" t="str">
        <f t="shared" si="156"/>
        <v>Uninf-AB_Po_1_-</v>
      </c>
      <c r="J2559">
        <v>2</v>
      </c>
      <c r="K2559">
        <v>28</v>
      </c>
      <c r="L2559">
        <v>9</v>
      </c>
      <c r="M2559" t="str">
        <f t="shared" si="157"/>
        <v>re17-9</v>
      </c>
      <c r="N2559">
        <v>14</v>
      </c>
      <c r="O2559">
        <v>0</v>
      </c>
      <c r="P2559">
        <v>60</v>
      </c>
      <c r="Q2559">
        <v>24.8</v>
      </c>
      <c r="R2559" t="s">
        <v>14</v>
      </c>
      <c r="S2559">
        <v>24</v>
      </c>
      <c r="T2559" s="4" t="s">
        <v>42</v>
      </c>
      <c r="U2559" t="s">
        <v>23</v>
      </c>
      <c r="V2559">
        <v>20.931151469180001</v>
      </c>
      <c r="W2559">
        <f t="shared" si="158"/>
        <v>21</v>
      </c>
      <c r="X2559" t="s">
        <v>59</v>
      </c>
      <c r="Y2559" t="str">
        <f t="shared" si="159"/>
        <v>Po</v>
      </c>
    </row>
    <row r="2560" spans="1:25" x14ac:dyDescent="0.3">
      <c r="A2560">
        <v>1092</v>
      </c>
      <c r="B2560">
        <v>1006</v>
      </c>
      <c r="C2560" t="s">
        <v>35</v>
      </c>
      <c r="D2560" t="s">
        <v>33</v>
      </c>
      <c r="E2560">
        <f>VLOOKUP(D2560,Tabelle1!$A$2:$B$9,2,0)</f>
        <v>1</v>
      </c>
      <c r="F2560" t="s">
        <v>55</v>
      </c>
      <c r="G2560" t="s">
        <v>62</v>
      </c>
      <c r="H2560" t="str">
        <f>IF(AND(VLOOKUP(D2560,Tabelle1!$A$2:$C$9,3,0)="Uninf", G2560="yes"),"Uninf-AB",VLOOKUP(D2560,Tabelle1!$A$2:$C$9,3,0))</f>
        <v>Uninf-AB</v>
      </c>
      <c r="I2560" t="str">
        <f t="shared" si="156"/>
        <v>Uninf-AB_Po_1_-</v>
      </c>
      <c r="J2560">
        <v>2</v>
      </c>
      <c r="K2560">
        <v>28</v>
      </c>
      <c r="L2560">
        <v>9</v>
      </c>
      <c r="M2560" t="str">
        <f t="shared" si="157"/>
        <v>re17-9</v>
      </c>
      <c r="N2560">
        <v>14</v>
      </c>
      <c r="O2560">
        <v>0</v>
      </c>
      <c r="P2560">
        <v>60</v>
      </c>
      <c r="Q2560">
        <v>24.8</v>
      </c>
      <c r="R2560" t="s">
        <v>14</v>
      </c>
      <c r="S2560">
        <v>24</v>
      </c>
      <c r="T2560" s="4" t="s">
        <v>42</v>
      </c>
      <c r="U2560" t="s">
        <v>23</v>
      </c>
      <c r="V2560">
        <v>21.4387024156512</v>
      </c>
      <c r="W2560">
        <f t="shared" si="158"/>
        <v>21</v>
      </c>
      <c r="X2560" t="s">
        <v>59</v>
      </c>
      <c r="Y2560" t="str">
        <f t="shared" si="159"/>
        <v>Po</v>
      </c>
    </row>
    <row r="2561" spans="1:25" x14ac:dyDescent="0.3">
      <c r="A2561">
        <v>1110</v>
      </c>
      <c r="B2561">
        <v>982</v>
      </c>
      <c r="C2561" t="s">
        <v>35</v>
      </c>
      <c r="D2561" t="s">
        <v>33</v>
      </c>
      <c r="E2561">
        <f>VLOOKUP(D2561,Tabelle1!$A$2:$B$9,2,0)</f>
        <v>1</v>
      </c>
      <c r="F2561" t="s">
        <v>55</v>
      </c>
      <c r="G2561" t="s">
        <v>62</v>
      </c>
      <c r="H2561" t="str">
        <f>IF(AND(VLOOKUP(D2561,Tabelle1!$A$2:$C$9,3,0)="Uninf", G2561="yes"),"Uninf-AB",VLOOKUP(D2561,Tabelle1!$A$2:$C$9,3,0))</f>
        <v>Uninf-AB</v>
      </c>
      <c r="I2561" t="str">
        <f t="shared" si="156"/>
        <v>Uninf-AB_Po_1_-</v>
      </c>
      <c r="J2561">
        <v>2</v>
      </c>
      <c r="K2561">
        <v>28</v>
      </c>
      <c r="L2561">
        <v>9</v>
      </c>
      <c r="M2561" t="str">
        <f t="shared" si="157"/>
        <v>re17-9</v>
      </c>
      <c r="N2561">
        <v>14</v>
      </c>
      <c r="O2561">
        <v>0</v>
      </c>
      <c r="P2561">
        <v>60</v>
      </c>
      <c r="Q2561">
        <v>24.8</v>
      </c>
      <c r="R2561" t="s">
        <v>14</v>
      </c>
      <c r="S2561">
        <v>24</v>
      </c>
      <c r="T2561" s="4" t="s">
        <v>42</v>
      </c>
      <c r="U2561" t="s">
        <v>23</v>
      </c>
      <c r="V2561">
        <v>21.5130822417904</v>
      </c>
      <c r="W2561">
        <f t="shared" si="158"/>
        <v>22</v>
      </c>
      <c r="X2561" t="s">
        <v>59</v>
      </c>
      <c r="Y2561" t="str">
        <f t="shared" si="159"/>
        <v>Po</v>
      </c>
    </row>
    <row r="2562" spans="1:25" x14ac:dyDescent="0.3">
      <c r="A2562">
        <v>1122</v>
      </c>
      <c r="B2562">
        <v>1014</v>
      </c>
      <c r="C2562" t="s">
        <v>35</v>
      </c>
      <c r="D2562" t="s">
        <v>33</v>
      </c>
      <c r="E2562">
        <f>VLOOKUP(D2562,Tabelle1!$A$2:$B$9,2,0)</f>
        <v>1</v>
      </c>
      <c r="F2562" t="s">
        <v>55</v>
      </c>
      <c r="G2562" t="s">
        <v>62</v>
      </c>
      <c r="H2562" t="str">
        <f>IF(AND(VLOOKUP(D2562,Tabelle1!$A$2:$C$9,3,0)="Uninf", G2562="yes"),"Uninf-AB",VLOOKUP(D2562,Tabelle1!$A$2:$C$9,3,0))</f>
        <v>Uninf-AB</v>
      </c>
      <c r="I2562" t="str">
        <f t="shared" si="156"/>
        <v>Uninf-AB_Po_1_-</v>
      </c>
      <c r="J2562">
        <v>2</v>
      </c>
      <c r="K2562">
        <v>28</v>
      </c>
      <c r="L2562">
        <v>9</v>
      </c>
      <c r="M2562" t="str">
        <f t="shared" si="157"/>
        <v>re17-9</v>
      </c>
      <c r="N2562">
        <v>14</v>
      </c>
      <c r="O2562">
        <v>0</v>
      </c>
      <c r="P2562">
        <v>60</v>
      </c>
      <c r="Q2562">
        <v>24.8</v>
      </c>
      <c r="R2562" t="s">
        <v>14</v>
      </c>
      <c r="S2562">
        <v>24</v>
      </c>
      <c r="T2562" s="4" t="s">
        <v>42</v>
      </c>
      <c r="U2562" t="s">
        <v>23</v>
      </c>
      <c r="V2562">
        <v>21.555155266329901</v>
      </c>
      <c r="W2562">
        <f t="shared" si="158"/>
        <v>22</v>
      </c>
      <c r="X2562" t="s">
        <v>59</v>
      </c>
      <c r="Y2562" t="str">
        <f t="shared" si="159"/>
        <v>Po</v>
      </c>
    </row>
    <row r="2563" spans="1:25" x14ac:dyDescent="0.3">
      <c r="A2563">
        <v>1142</v>
      </c>
      <c r="B2563">
        <v>998</v>
      </c>
      <c r="C2563" t="s">
        <v>35</v>
      </c>
      <c r="D2563" t="s">
        <v>33</v>
      </c>
      <c r="E2563">
        <f>VLOOKUP(D2563,Tabelle1!$A$2:$B$9,2,0)</f>
        <v>1</v>
      </c>
      <c r="F2563" t="s">
        <v>55</v>
      </c>
      <c r="G2563" t="s">
        <v>62</v>
      </c>
      <c r="H2563" t="str">
        <f>IF(AND(VLOOKUP(D2563,Tabelle1!$A$2:$C$9,3,0)="Uninf", G2563="yes"),"Uninf-AB",VLOOKUP(D2563,Tabelle1!$A$2:$C$9,3,0))</f>
        <v>Uninf-AB</v>
      </c>
      <c r="I2563" t="str">
        <f t="shared" ref="I2563:I2626" si="160">H2563&amp;"_"&amp;Y2563&amp;"_"&amp;E2563&amp;"_"&amp;F2563</f>
        <v>Uninf-AB_Po_1_-</v>
      </c>
      <c r="J2563">
        <v>2</v>
      </c>
      <c r="K2563">
        <v>28</v>
      </c>
      <c r="L2563">
        <v>9</v>
      </c>
      <c r="M2563" t="str">
        <f t="shared" ref="M2563:M2626" si="161">D2563&amp;F2563&amp;L2563</f>
        <v>re17-9</v>
      </c>
      <c r="N2563">
        <v>14</v>
      </c>
      <c r="O2563">
        <v>0</v>
      </c>
      <c r="P2563">
        <v>60</v>
      </c>
      <c r="Q2563">
        <v>24.8</v>
      </c>
      <c r="R2563" t="s">
        <v>14</v>
      </c>
      <c r="S2563">
        <v>24</v>
      </c>
      <c r="T2563" s="4" t="s">
        <v>42</v>
      </c>
      <c r="U2563" t="s">
        <v>23</v>
      </c>
      <c r="V2563">
        <v>21.636129845102399</v>
      </c>
      <c r="W2563">
        <f t="shared" ref="W2563:W2626" si="162">ROUND(V2563,0)</f>
        <v>22</v>
      </c>
      <c r="X2563" t="s">
        <v>59</v>
      </c>
      <c r="Y2563" t="str">
        <f t="shared" ref="Y2563:Y2626" si="163">MID(X2563,1,2)</f>
        <v>Po</v>
      </c>
    </row>
    <row r="2564" spans="1:25" x14ac:dyDescent="0.3">
      <c r="A2564">
        <v>1168</v>
      </c>
      <c r="B2564">
        <v>1010</v>
      </c>
      <c r="C2564" t="s">
        <v>35</v>
      </c>
      <c r="D2564" t="s">
        <v>33</v>
      </c>
      <c r="E2564">
        <f>VLOOKUP(D2564,Tabelle1!$A$2:$B$9,2,0)</f>
        <v>1</v>
      </c>
      <c r="F2564" t="s">
        <v>55</v>
      </c>
      <c r="G2564" t="s">
        <v>62</v>
      </c>
      <c r="H2564" t="str">
        <f>IF(AND(VLOOKUP(D2564,Tabelle1!$A$2:$C$9,3,0)="Uninf", G2564="yes"),"Uninf-AB",VLOOKUP(D2564,Tabelle1!$A$2:$C$9,3,0))</f>
        <v>Uninf-AB</v>
      </c>
      <c r="I2564" t="str">
        <f t="shared" si="160"/>
        <v>Uninf-AB_Po_1_-</v>
      </c>
      <c r="J2564">
        <v>2</v>
      </c>
      <c r="K2564">
        <v>28</v>
      </c>
      <c r="L2564">
        <v>9</v>
      </c>
      <c r="M2564" t="str">
        <f t="shared" si="161"/>
        <v>re17-9</v>
      </c>
      <c r="N2564">
        <v>14</v>
      </c>
      <c r="O2564">
        <v>0</v>
      </c>
      <c r="P2564">
        <v>60</v>
      </c>
      <c r="Q2564">
        <v>24.8</v>
      </c>
      <c r="R2564" t="s">
        <v>14</v>
      </c>
      <c r="S2564">
        <v>24</v>
      </c>
      <c r="T2564" s="4" t="s">
        <v>42</v>
      </c>
      <c r="U2564" t="s">
        <v>23</v>
      </c>
      <c r="V2564">
        <v>21.736262554589601</v>
      </c>
      <c r="W2564">
        <f t="shared" si="162"/>
        <v>22</v>
      </c>
      <c r="X2564" t="s">
        <v>59</v>
      </c>
      <c r="Y2564" t="str">
        <f t="shared" si="163"/>
        <v>Po</v>
      </c>
    </row>
    <row r="2565" spans="1:25" x14ac:dyDescent="0.3">
      <c r="A2565">
        <v>1268</v>
      </c>
      <c r="B2565">
        <v>978</v>
      </c>
      <c r="C2565" t="s">
        <v>35</v>
      </c>
      <c r="D2565" t="s">
        <v>33</v>
      </c>
      <c r="E2565">
        <f>VLOOKUP(D2565,Tabelle1!$A$2:$B$9,2,0)</f>
        <v>1</v>
      </c>
      <c r="F2565" t="s">
        <v>55</v>
      </c>
      <c r="G2565" t="s">
        <v>62</v>
      </c>
      <c r="H2565" t="str">
        <f>IF(AND(VLOOKUP(D2565,Tabelle1!$A$2:$C$9,3,0)="Uninf", G2565="yes"),"Uninf-AB",VLOOKUP(D2565,Tabelle1!$A$2:$C$9,3,0))</f>
        <v>Uninf-AB</v>
      </c>
      <c r="I2565" t="str">
        <f t="shared" si="160"/>
        <v>Uninf-AB_Po_1_-</v>
      </c>
      <c r="J2565">
        <v>2</v>
      </c>
      <c r="K2565">
        <v>28</v>
      </c>
      <c r="L2565">
        <v>9</v>
      </c>
      <c r="M2565" t="str">
        <f t="shared" si="161"/>
        <v>re17-9</v>
      </c>
      <c r="N2565">
        <v>14</v>
      </c>
      <c r="O2565">
        <v>0</v>
      </c>
      <c r="P2565">
        <v>60</v>
      </c>
      <c r="Q2565">
        <v>24.8</v>
      </c>
      <c r="R2565" t="s">
        <v>14</v>
      </c>
      <c r="S2565">
        <v>24</v>
      </c>
      <c r="T2565" s="4" t="s">
        <v>42</v>
      </c>
      <c r="U2565" t="s">
        <v>23</v>
      </c>
      <c r="V2565">
        <v>22.133621922231999</v>
      </c>
      <c r="W2565">
        <f t="shared" si="162"/>
        <v>22</v>
      </c>
      <c r="X2565" t="s">
        <v>59</v>
      </c>
      <c r="Y2565" t="str">
        <f t="shared" si="163"/>
        <v>Po</v>
      </c>
    </row>
    <row r="2566" spans="1:25" x14ac:dyDescent="0.3">
      <c r="A2566">
        <v>1294</v>
      </c>
      <c r="B2566">
        <v>1002</v>
      </c>
      <c r="C2566" t="s">
        <v>35</v>
      </c>
      <c r="D2566" t="s">
        <v>33</v>
      </c>
      <c r="E2566">
        <f>VLOOKUP(D2566,Tabelle1!$A$2:$B$9,2,0)</f>
        <v>1</v>
      </c>
      <c r="F2566" t="s">
        <v>55</v>
      </c>
      <c r="G2566" t="s">
        <v>62</v>
      </c>
      <c r="H2566" t="str">
        <f>IF(AND(VLOOKUP(D2566,Tabelle1!$A$2:$C$9,3,0)="Uninf", G2566="yes"),"Uninf-AB",VLOOKUP(D2566,Tabelle1!$A$2:$C$9,3,0))</f>
        <v>Uninf-AB</v>
      </c>
      <c r="I2566" t="str">
        <f t="shared" si="160"/>
        <v>Uninf-AB_Po_1_-</v>
      </c>
      <c r="J2566">
        <v>2</v>
      </c>
      <c r="K2566">
        <v>28</v>
      </c>
      <c r="L2566">
        <v>9</v>
      </c>
      <c r="M2566" t="str">
        <f t="shared" si="161"/>
        <v>re17-9</v>
      </c>
      <c r="N2566">
        <v>14</v>
      </c>
      <c r="O2566">
        <v>0</v>
      </c>
      <c r="P2566">
        <v>60</v>
      </c>
      <c r="Q2566">
        <v>24.8</v>
      </c>
      <c r="R2566" t="s">
        <v>14</v>
      </c>
      <c r="S2566">
        <v>24</v>
      </c>
      <c r="T2566" s="4" t="s">
        <v>42</v>
      </c>
      <c r="U2566" t="s">
        <v>23</v>
      </c>
      <c r="V2566">
        <v>22.231876250164198</v>
      </c>
      <c r="W2566">
        <f t="shared" si="162"/>
        <v>22</v>
      </c>
      <c r="X2566" t="s">
        <v>59</v>
      </c>
      <c r="Y2566" t="str">
        <f t="shared" si="163"/>
        <v>Po</v>
      </c>
    </row>
    <row r="2567" spans="1:25" x14ac:dyDescent="0.3">
      <c r="A2567">
        <v>1336</v>
      </c>
      <c r="B2567">
        <v>998</v>
      </c>
      <c r="C2567" t="s">
        <v>35</v>
      </c>
      <c r="D2567" t="s">
        <v>33</v>
      </c>
      <c r="E2567">
        <f>VLOOKUP(D2567,Tabelle1!$A$2:$B$9,2,0)</f>
        <v>1</v>
      </c>
      <c r="F2567" t="s">
        <v>55</v>
      </c>
      <c r="G2567" t="s">
        <v>62</v>
      </c>
      <c r="H2567" t="str">
        <f>IF(AND(VLOOKUP(D2567,Tabelle1!$A$2:$C$9,3,0)="Uninf", G2567="yes"),"Uninf-AB",VLOOKUP(D2567,Tabelle1!$A$2:$C$9,3,0))</f>
        <v>Uninf-AB</v>
      </c>
      <c r="I2567" t="str">
        <f t="shared" si="160"/>
        <v>Uninf-AB_Po_1_-</v>
      </c>
      <c r="J2567">
        <v>2</v>
      </c>
      <c r="K2567">
        <v>28</v>
      </c>
      <c r="L2567">
        <v>9</v>
      </c>
      <c r="M2567" t="str">
        <f t="shared" si="161"/>
        <v>re17-9</v>
      </c>
      <c r="N2567">
        <v>14</v>
      </c>
      <c r="O2567">
        <v>0</v>
      </c>
      <c r="P2567">
        <v>60</v>
      </c>
      <c r="Q2567">
        <v>24.8</v>
      </c>
      <c r="R2567" t="s">
        <v>14</v>
      </c>
      <c r="S2567">
        <v>24</v>
      </c>
      <c r="T2567" s="4" t="s">
        <v>42</v>
      </c>
      <c r="U2567" t="s">
        <v>23</v>
      </c>
      <c r="V2567">
        <v>22.397289524417399</v>
      </c>
      <c r="W2567">
        <f t="shared" si="162"/>
        <v>22</v>
      </c>
      <c r="X2567" t="s">
        <v>59</v>
      </c>
      <c r="Y2567" t="str">
        <f t="shared" si="163"/>
        <v>Po</v>
      </c>
    </row>
    <row r="2568" spans="1:25" x14ac:dyDescent="0.3">
      <c r="A2568">
        <v>1358</v>
      </c>
      <c r="B2568">
        <v>976</v>
      </c>
      <c r="C2568" t="s">
        <v>35</v>
      </c>
      <c r="D2568" t="s">
        <v>33</v>
      </c>
      <c r="E2568">
        <f>VLOOKUP(D2568,Tabelle1!$A$2:$B$9,2,0)</f>
        <v>1</v>
      </c>
      <c r="F2568" t="s">
        <v>55</v>
      </c>
      <c r="G2568" t="s">
        <v>62</v>
      </c>
      <c r="H2568" t="str">
        <f>IF(AND(VLOOKUP(D2568,Tabelle1!$A$2:$C$9,3,0)="Uninf", G2568="yes"),"Uninf-AB",VLOOKUP(D2568,Tabelle1!$A$2:$C$9,3,0))</f>
        <v>Uninf-AB</v>
      </c>
      <c r="I2568" t="str">
        <f t="shared" si="160"/>
        <v>Uninf-AB_Po_1_-</v>
      </c>
      <c r="J2568">
        <v>2</v>
      </c>
      <c r="K2568">
        <v>28</v>
      </c>
      <c r="L2568">
        <v>9</v>
      </c>
      <c r="M2568" t="str">
        <f t="shared" si="161"/>
        <v>re17-9</v>
      </c>
      <c r="N2568">
        <v>14</v>
      </c>
      <c r="O2568">
        <v>0</v>
      </c>
      <c r="P2568">
        <v>60</v>
      </c>
      <c r="Q2568">
        <v>24.8</v>
      </c>
      <c r="R2568" t="s">
        <v>14</v>
      </c>
      <c r="S2568">
        <v>24</v>
      </c>
      <c r="T2568" s="4" t="s">
        <v>42</v>
      </c>
      <c r="U2568" t="s">
        <v>23</v>
      </c>
      <c r="V2568">
        <v>22.487050300970601</v>
      </c>
      <c r="W2568">
        <f t="shared" si="162"/>
        <v>22</v>
      </c>
      <c r="X2568" t="s">
        <v>59</v>
      </c>
      <c r="Y2568" t="str">
        <f t="shared" si="163"/>
        <v>Po</v>
      </c>
    </row>
    <row r="2569" spans="1:25" x14ac:dyDescent="0.3">
      <c r="A2569">
        <v>1604</v>
      </c>
      <c r="B2569">
        <v>956</v>
      </c>
      <c r="C2569" t="s">
        <v>35</v>
      </c>
      <c r="D2569" t="s">
        <v>33</v>
      </c>
      <c r="E2569">
        <f>VLOOKUP(D2569,Tabelle1!$A$2:$B$9,2,0)</f>
        <v>1</v>
      </c>
      <c r="F2569" t="s">
        <v>55</v>
      </c>
      <c r="G2569" t="s">
        <v>62</v>
      </c>
      <c r="H2569" t="str">
        <f>IF(AND(VLOOKUP(D2569,Tabelle1!$A$2:$C$9,3,0)="Uninf", G2569="yes"),"Uninf-AB",VLOOKUP(D2569,Tabelle1!$A$2:$C$9,3,0))</f>
        <v>Uninf-AB</v>
      </c>
      <c r="I2569" t="str">
        <f t="shared" si="160"/>
        <v>Uninf-AB_Po_1_-</v>
      </c>
      <c r="J2569">
        <v>2</v>
      </c>
      <c r="K2569">
        <v>28</v>
      </c>
      <c r="L2569">
        <v>9</v>
      </c>
      <c r="M2569" t="str">
        <f t="shared" si="161"/>
        <v>re17-9</v>
      </c>
      <c r="N2569">
        <v>14</v>
      </c>
      <c r="O2569">
        <v>0</v>
      </c>
      <c r="P2569">
        <v>60</v>
      </c>
      <c r="Q2569">
        <v>24.8</v>
      </c>
      <c r="R2569" t="s">
        <v>14</v>
      </c>
      <c r="S2569">
        <v>24</v>
      </c>
      <c r="T2569" s="4" t="s">
        <v>42</v>
      </c>
      <c r="U2569" t="s">
        <v>23</v>
      </c>
      <c r="V2569">
        <v>23.455362798295099</v>
      </c>
      <c r="W2569">
        <f t="shared" si="162"/>
        <v>23</v>
      </c>
      <c r="X2569" t="s">
        <v>59</v>
      </c>
      <c r="Y2569" t="str">
        <f t="shared" si="163"/>
        <v>Po</v>
      </c>
    </row>
    <row r="2570" spans="1:25" x14ac:dyDescent="0.3">
      <c r="A2570">
        <v>1610</v>
      </c>
      <c r="B2570">
        <v>984</v>
      </c>
      <c r="C2570" t="s">
        <v>35</v>
      </c>
      <c r="D2570" t="s">
        <v>33</v>
      </c>
      <c r="E2570">
        <f>VLOOKUP(D2570,Tabelle1!$A$2:$B$9,2,0)</f>
        <v>1</v>
      </c>
      <c r="F2570" t="s">
        <v>55</v>
      </c>
      <c r="G2570" t="s">
        <v>62</v>
      </c>
      <c r="H2570" t="str">
        <f>IF(AND(VLOOKUP(D2570,Tabelle1!$A$2:$C$9,3,0)="Uninf", G2570="yes"),"Uninf-AB",VLOOKUP(D2570,Tabelle1!$A$2:$C$9,3,0))</f>
        <v>Uninf-AB</v>
      </c>
      <c r="I2570" t="str">
        <f t="shared" si="160"/>
        <v>Uninf-AB_Po_1_-</v>
      </c>
      <c r="J2570">
        <v>2</v>
      </c>
      <c r="K2570">
        <v>28</v>
      </c>
      <c r="L2570">
        <v>9</v>
      </c>
      <c r="M2570" t="str">
        <f t="shared" si="161"/>
        <v>re17-9</v>
      </c>
      <c r="N2570">
        <v>14</v>
      </c>
      <c r="O2570">
        <v>0</v>
      </c>
      <c r="P2570">
        <v>60</v>
      </c>
      <c r="Q2570">
        <v>24.8</v>
      </c>
      <c r="R2570" t="s">
        <v>14</v>
      </c>
      <c r="S2570">
        <v>24</v>
      </c>
      <c r="T2570" s="4" t="s">
        <v>42</v>
      </c>
      <c r="U2570" t="s">
        <v>23</v>
      </c>
      <c r="V2570">
        <v>23.474520929009898</v>
      </c>
      <c r="W2570">
        <f t="shared" si="162"/>
        <v>23</v>
      </c>
      <c r="X2570" t="s">
        <v>59</v>
      </c>
      <c r="Y2570" t="str">
        <f t="shared" si="163"/>
        <v>Po</v>
      </c>
    </row>
    <row r="2571" spans="1:25" x14ac:dyDescent="0.3">
      <c r="A2571">
        <v>1640</v>
      </c>
      <c r="B2571">
        <v>1004</v>
      </c>
      <c r="C2571" t="s">
        <v>35</v>
      </c>
      <c r="D2571" t="s">
        <v>33</v>
      </c>
      <c r="E2571">
        <f>VLOOKUP(D2571,Tabelle1!$A$2:$B$9,2,0)</f>
        <v>1</v>
      </c>
      <c r="F2571" t="s">
        <v>55</v>
      </c>
      <c r="G2571" t="s">
        <v>62</v>
      </c>
      <c r="H2571" t="str">
        <f>IF(AND(VLOOKUP(D2571,Tabelle1!$A$2:$C$9,3,0)="Uninf", G2571="yes"),"Uninf-AB",VLOOKUP(D2571,Tabelle1!$A$2:$C$9,3,0))</f>
        <v>Uninf-AB</v>
      </c>
      <c r="I2571" t="str">
        <f t="shared" si="160"/>
        <v>Uninf-AB_Po_1_-</v>
      </c>
      <c r="J2571">
        <v>2</v>
      </c>
      <c r="K2571">
        <v>28</v>
      </c>
      <c r="L2571">
        <v>9</v>
      </c>
      <c r="M2571" t="str">
        <f t="shared" si="161"/>
        <v>re17-9</v>
      </c>
      <c r="N2571">
        <v>14</v>
      </c>
      <c r="O2571">
        <v>0</v>
      </c>
      <c r="P2571">
        <v>60</v>
      </c>
      <c r="Q2571">
        <v>24.8</v>
      </c>
      <c r="R2571" t="s">
        <v>14</v>
      </c>
      <c r="S2571">
        <v>24</v>
      </c>
      <c r="T2571" s="4" t="s">
        <v>42</v>
      </c>
      <c r="U2571" t="s">
        <v>23</v>
      </c>
      <c r="V2571">
        <v>23.589095398133701</v>
      </c>
      <c r="W2571">
        <f t="shared" si="162"/>
        <v>24</v>
      </c>
      <c r="X2571" t="s">
        <v>59</v>
      </c>
      <c r="Y2571" t="str">
        <f t="shared" si="163"/>
        <v>Po</v>
      </c>
    </row>
    <row r="2572" spans="1:25" x14ac:dyDescent="0.3">
      <c r="A2572">
        <v>1770</v>
      </c>
      <c r="B2572">
        <v>982</v>
      </c>
      <c r="C2572" t="s">
        <v>35</v>
      </c>
      <c r="D2572" t="s">
        <v>33</v>
      </c>
      <c r="E2572">
        <f>VLOOKUP(D2572,Tabelle1!$A$2:$B$9,2,0)</f>
        <v>1</v>
      </c>
      <c r="F2572" t="s">
        <v>55</v>
      </c>
      <c r="G2572" t="s">
        <v>62</v>
      </c>
      <c r="H2572" t="str">
        <f>IF(AND(VLOOKUP(D2572,Tabelle1!$A$2:$C$9,3,0)="Uninf", G2572="yes"),"Uninf-AB",VLOOKUP(D2572,Tabelle1!$A$2:$C$9,3,0))</f>
        <v>Uninf-AB</v>
      </c>
      <c r="I2572" t="str">
        <f t="shared" si="160"/>
        <v>Uninf-AB_Po_1_-</v>
      </c>
      <c r="J2572">
        <v>2</v>
      </c>
      <c r="K2572">
        <v>28</v>
      </c>
      <c r="L2572">
        <v>9</v>
      </c>
      <c r="M2572" t="str">
        <f t="shared" si="161"/>
        <v>re17-9</v>
      </c>
      <c r="N2572">
        <v>14</v>
      </c>
      <c r="O2572">
        <v>0</v>
      </c>
      <c r="P2572">
        <v>60</v>
      </c>
      <c r="Q2572">
        <v>24.8</v>
      </c>
      <c r="R2572" t="s">
        <v>14</v>
      </c>
      <c r="S2572">
        <v>24</v>
      </c>
      <c r="T2572" s="4" t="s">
        <v>42</v>
      </c>
      <c r="U2572" t="s">
        <v>23</v>
      </c>
      <c r="V2572">
        <v>24.1025945528623</v>
      </c>
      <c r="W2572">
        <f t="shared" si="162"/>
        <v>24</v>
      </c>
      <c r="X2572" t="s">
        <v>59</v>
      </c>
      <c r="Y2572" t="str">
        <f t="shared" si="163"/>
        <v>Po</v>
      </c>
    </row>
    <row r="2573" spans="1:25" x14ac:dyDescent="0.3">
      <c r="A2573">
        <v>1840</v>
      </c>
      <c r="B2573">
        <v>996</v>
      </c>
      <c r="C2573" t="s">
        <v>35</v>
      </c>
      <c r="D2573" t="s">
        <v>33</v>
      </c>
      <c r="E2573">
        <f>VLOOKUP(D2573,Tabelle1!$A$2:$B$9,2,0)</f>
        <v>1</v>
      </c>
      <c r="F2573" t="s">
        <v>55</v>
      </c>
      <c r="G2573" t="s">
        <v>62</v>
      </c>
      <c r="H2573" t="str">
        <f>IF(AND(VLOOKUP(D2573,Tabelle1!$A$2:$C$9,3,0)="Uninf", G2573="yes"),"Uninf-AB",VLOOKUP(D2573,Tabelle1!$A$2:$C$9,3,0))</f>
        <v>Uninf-AB</v>
      </c>
      <c r="I2573" t="str">
        <f t="shared" si="160"/>
        <v>Uninf-AB_Po_1_-</v>
      </c>
      <c r="J2573">
        <v>2</v>
      </c>
      <c r="K2573">
        <v>28</v>
      </c>
      <c r="L2573">
        <v>9</v>
      </c>
      <c r="M2573" t="str">
        <f t="shared" si="161"/>
        <v>re17-9</v>
      </c>
      <c r="N2573">
        <v>14</v>
      </c>
      <c r="O2573">
        <v>0</v>
      </c>
      <c r="P2573">
        <v>60</v>
      </c>
      <c r="Q2573">
        <v>24.8</v>
      </c>
      <c r="R2573" t="s">
        <v>14</v>
      </c>
      <c r="S2573">
        <v>24</v>
      </c>
      <c r="T2573" s="4" t="s">
        <v>42</v>
      </c>
      <c r="U2573" t="s">
        <v>23</v>
      </c>
      <c r="V2573">
        <v>24.3750483528285</v>
      </c>
      <c r="W2573">
        <f t="shared" si="162"/>
        <v>24</v>
      </c>
      <c r="X2573" t="s">
        <v>59</v>
      </c>
      <c r="Y2573" t="str">
        <f t="shared" si="163"/>
        <v>Po</v>
      </c>
    </row>
    <row r="2574" spans="1:25" x14ac:dyDescent="0.3">
      <c r="A2574">
        <v>1862</v>
      </c>
      <c r="B2574">
        <v>992</v>
      </c>
      <c r="C2574" t="s">
        <v>35</v>
      </c>
      <c r="D2574" t="s">
        <v>33</v>
      </c>
      <c r="E2574">
        <f>VLOOKUP(D2574,Tabelle1!$A$2:$B$9,2,0)</f>
        <v>1</v>
      </c>
      <c r="F2574" t="s">
        <v>55</v>
      </c>
      <c r="G2574" t="s">
        <v>62</v>
      </c>
      <c r="H2574" t="str">
        <f>IF(AND(VLOOKUP(D2574,Tabelle1!$A$2:$C$9,3,0)="Uninf", G2574="yes"),"Uninf-AB",VLOOKUP(D2574,Tabelle1!$A$2:$C$9,3,0))</f>
        <v>Uninf-AB</v>
      </c>
      <c r="I2574" t="str">
        <f t="shared" si="160"/>
        <v>Uninf-AB_Po_1_-</v>
      </c>
      <c r="J2574">
        <v>2</v>
      </c>
      <c r="K2574">
        <v>28</v>
      </c>
      <c r="L2574">
        <v>9</v>
      </c>
      <c r="M2574" t="str">
        <f t="shared" si="161"/>
        <v>re17-9</v>
      </c>
      <c r="N2574">
        <v>14</v>
      </c>
      <c r="O2574">
        <v>0</v>
      </c>
      <c r="P2574">
        <v>60</v>
      </c>
      <c r="Q2574">
        <v>24.8</v>
      </c>
      <c r="R2574" t="s">
        <v>14</v>
      </c>
      <c r="S2574">
        <v>24</v>
      </c>
      <c r="T2574" s="4" t="s">
        <v>42</v>
      </c>
      <c r="U2574" t="s">
        <v>23</v>
      </c>
      <c r="V2574">
        <v>24.461991557049199</v>
      </c>
      <c r="W2574">
        <f t="shared" si="162"/>
        <v>24</v>
      </c>
      <c r="X2574" t="s">
        <v>59</v>
      </c>
      <c r="Y2574" t="str">
        <f t="shared" si="163"/>
        <v>Po</v>
      </c>
    </row>
    <row r="2575" spans="1:25" x14ac:dyDescent="0.3">
      <c r="A2575">
        <v>1922</v>
      </c>
      <c r="B2575">
        <v>926</v>
      </c>
      <c r="C2575" t="s">
        <v>35</v>
      </c>
      <c r="D2575" t="s">
        <v>33</v>
      </c>
      <c r="E2575">
        <f>VLOOKUP(D2575,Tabelle1!$A$2:$B$9,2,0)</f>
        <v>1</v>
      </c>
      <c r="F2575" t="s">
        <v>55</v>
      </c>
      <c r="G2575" t="s">
        <v>62</v>
      </c>
      <c r="H2575" t="str">
        <f>IF(AND(VLOOKUP(D2575,Tabelle1!$A$2:$C$9,3,0)="Uninf", G2575="yes"),"Uninf-AB",VLOOKUP(D2575,Tabelle1!$A$2:$C$9,3,0))</f>
        <v>Uninf-AB</v>
      </c>
      <c r="I2575" t="str">
        <f t="shared" si="160"/>
        <v>Uninf-AB_Po_1_-</v>
      </c>
      <c r="J2575">
        <v>2</v>
      </c>
      <c r="K2575">
        <v>28</v>
      </c>
      <c r="L2575">
        <v>9</v>
      </c>
      <c r="M2575" t="str">
        <f t="shared" si="161"/>
        <v>re17-9</v>
      </c>
      <c r="N2575">
        <v>14</v>
      </c>
      <c r="O2575">
        <v>0</v>
      </c>
      <c r="P2575">
        <v>60</v>
      </c>
      <c r="Q2575">
        <v>24.8</v>
      </c>
      <c r="R2575" t="s">
        <v>14</v>
      </c>
      <c r="S2575">
        <v>24</v>
      </c>
      <c r="T2575" s="4" t="s">
        <v>42</v>
      </c>
      <c r="U2575" t="s">
        <v>23</v>
      </c>
      <c r="V2575">
        <v>24.7077328656991</v>
      </c>
      <c r="W2575">
        <f t="shared" si="162"/>
        <v>25</v>
      </c>
      <c r="X2575" t="s">
        <v>59</v>
      </c>
      <c r="Y2575" t="str">
        <f t="shared" si="163"/>
        <v>Po</v>
      </c>
    </row>
    <row r="2576" spans="1:25" x14ac:dyDescent="0.3">
      <c r="A2576">
        <v>1998</v>
      </c>
      <c r="B2576">
        <v>946</v>
      </c>
      <c r="C2576" t="s">
        <v>35</v>
      </c>
      <c r="D2576" t="s">
        <v>33</v>
      </c>
      <c r="E2576">
        <f>VLOOKUP(D2576,Tabelle1!$A$2:$B$9,2,0)</f>
        <v>1</v>
      </c>
      <c r="F2576" t="s">
        <v>55</v>
      </c>
      <c r="G2576" t="s">
        <v>62</v>
      </c>
      <c r="H2576" t="str">
        <f>IF(AND(VLOOKUP(D2576,Tabelle1!$A$2:$C$9,3,0)="Uninf", G2576="yes"),"Uninf-AB",VLOOKUP(D2576,Tabelle1!$A$2:$C$9,3,0))</f>
        <v>Uninf-AB</v>
      </c>
      <c r="I2576" t="str">
        <f t="shared" si="160"/>
        <v>Uninf-AB_Po_1_-</v>
      </c>
      <c r="J2576">
        <v>2</v>
      </c>
      <c r="K2576">
        <v>28</v>
      </c>
      <c r="L2576">
        <v>9</v>
      </c>
      <c r="M2576" t="str">
        <f t="shared" si="161"/>
        <v>re17-9</v>
      </c>
      <c r="N2576">
        <v>14</v>
      </c>
      <c r="O2576">
        <v>0</v>
      </c>
      <c r="P2576">
        <v>60</v>
      </c>
      <c r="Q2576">
        <v>24.8</v>
      </c>
      <c r="R2576" t="s">
        <v>14</v>
      </c>
      <c r="S2576">
        <v>24</v>
      </c>
      <c r="T2576" s="4" t="s">
        <v>42</v>
      </c>
      <c r="U2576" t="s">
        <v>23</v>
      </c>
      <c r="V2576">
        <v>25.002788495897502</v>
      </c>
      <c r="W2576">
        <f t="shared" si="162"/>
        <v>25</v>
      </c>
      <c r="X2576" t="s">
        <v>59</v>
      </c>
      <c r="Y2576" t="str">
        <f t="shared" si="163"/>
        <v>Po</v>
      </c>
    </row>
    <row r="2577" spans="1:25" x14ac:dyDescent="0.3">
      <c r="A2577">
        <v>2150</v>
      </c>
      <c r="B2577">
        <v>958</v>
      </c>
      <c r="C2577" t="s">
        <v>35</v>
      </c>
      <c r="D2577" t="s">
        <v>33</v>
      </c>
      <c r="E2577">
        <f>VLOOKUP(D2577,Tabelle1!$A$2:$B$9,2,0)</f>
        <v>1</v>
      </c>
      <c r="F2577" t="s">
        <v>55</v>
      </c>
      <c r="G2577" t="s">
        <v>62</v>
      </c>
      <c r="H2577" t="str">
        <f>IF(AND(VLOOKUP(D2577,Tabelle1!$A$2:$C$9,3,0)="Uninf", G2577="yes"),"Uninf-AB",VLOOKUP(D2577,Tabelle1!$A$2:$C$9,3,0))</f>
        <v>Uninf-AB</v>
      </c>
      <c r="I2577" t="str">
        <f t="shared" si="160"/>
        <v>Uninf-AB_Po_1_-</v>
      </c>
      <c r="J2577">
        <v>2</v>
      </c>
      <c r="K2577">
        <v>28</v>
      </c>
      <c r="L2577">
        <v>9</v>
      </c>
      <c r="M2577" t="str">
        <f t="shared" si="161"/>
        <v>re17-9</v>
      </c>
      <c r="N2577">
        <v>14</v>
      </c>
      <c r="O2577">
        <v>0</v>
      </c>
      <c r="P2577">
        <v>60</v>
      </c>
      <c r="Q2577">
        <v>24.8</v>
      </c>
      <c r="R2577" t="s">
        <v>14</v>
      </c>
      <c r="S2577">
        <v>24</v>
      </c>
      <c r="T2577" s="4" t="s">
        <v>42</v>
      </c>
      <c r="U2577" t="s">
        <v>23</v>
      </c>
      <c r="V2577">
        <v>25.597282646589399</v>
      </c>
      <c r="W2577">
        <f t="shared" si="162"/>
        <v>26</v>
      </c>
      <c r="X2577" t="s">
        <v>59</v>
      </c>
      <c r="Y2577" t="str">
        <f t="shared" si="163"/>
        <v>Po</v>
      </c>
    </row>
    <row r="2578" spans="1:25" x14ac:dyDescent="0.3">
      <c r="A2578">
        <v>2264</v>
      </c>
      <c r="B2578">
        <v>972</v>
      </c>
      <c r="C2578" t="s">
        <v>35</v>
      </c>
      <c r="D2578" t="s">
        <v>33</v>
      </c>
      <c r="E2578">
        <f>VLOOKUP(D2578,Tabelle1!$A$2:$B$9,2,0)</f>
        <v>1</v>
      </c>
      <c r="F2578" t="s">
        <v>55</v>
      </c>
      <c r="G2578" t="s">
        <v>62</v>
      </c>
      <c r="H2578" t="str">
        <f>IF(AND(VLOOKUP(D2578,Tabelle1!$A$2:$C$9,3,0)="Uninf", G2578="yes"),"Uninf-AB",VLOOKUP(D2578,Tabelle1!$A$2:$C$9,3,0))</f>
        <v>Uninf-AB</v>
      </c>
      <c r="I2578" t="str">
        <f t="shared" si="160"/>
        <v>Uninf-AB_Po_1_-</v>
      </c>
      <c r="J2578">
        <v>2</v>
      </c>
      <c r="K2578">
        <v>28</v>
      </c>
      <c r="L2578">
        <v>9</v>
      </c>
      <c r="M2578" t="str">
        <f t="shared" si="161"/>
        <v>re17-9</v>
      </c>
      <c r="N2578">
        <v>14</v>
      </c>
      <c r="O2578">
        <v>0</v>
      </c>
      <c r="P2578">
        <v>60</v>
      </c>
      <c r="Q2578">
        <v>24.8</v>
      </c>
      <c r="R2578" t="s">
        <v>14</v>
      </c>
      <c r="S2578">
        <v>24</v>
      </c>
      <c r="T2578" s="4" t="s">
        <v>42</v>
      </c>
      <c r="U2578" t="s">
        <v>23</v>
      </c>
      <c r="V2578">
        <v>26.042370600627098</v>
      </c>
      <c r="W2578">
        <f t="shared" si="162"/>
        <v>26</v>
      </c>
      <c r="X2578" t="s">
        <v>59</v>
      </c>
      <c r="Y2578" t="str">
        <f t="shared" si="163"/>
        <v>Po</v>
      </c>
    </row>
    <row r="2579" spans="1:25" x14ac:dyDescent="0.3">
      <c r="A2579">
        <v>2252</v>
      </c>
      <c r="B2579">
        <v>934</v>
      </c>
      <c r="C2579" t="s">
        <v>35</v>
      </c>
      <c r="D2579" t="s">
        <v>33</v>
      </c>
      <c r="E2579">
        <f>VLOOKUP(D2579,Tabelle1!$A$2:$B$9,2,0)</f>
        <v>1</v>
      </c>
      <c r="F2579" t="s">
        <v>55</v>
      </c>
      <c r="G2579" t="s">
        <v>62</v>
      </c>
      <c r="H2579" t="str">
        <f>IF(AND(VLOOKUP(D2579,Tabelle1!$A$2:$C$9,3,0)="Uninf", G2579="yes"),"Uninf-AB",VLOOKUP(D2579,Tabelle1!$A$2:$C$9,3,0))</f>
        <v>Uninf-AB</v>
      </c>
      <c r="I2579" t="str">
        <f t="shared" si="160"/>
        <v>Uninf-AB_Po_1_-</v>
      </c>
      <c r="J2579">
        <v>2</v>
      </c>
      <c r="K2579">
        <v>28</v>
      </c>
      <c r="L2579">
        <v>9</v>
      </c>
      <c r="M2579" t="str">
        <f t="shared" si="161"/>
        <v>re17-9</v>
      </c>
      <c r="N2579">
        <v>14</v>
      </c>
      <c r="O2579">
        <v>0</v>
      </c>
      <c r="P2579">
        <v>60</v>
      </c>
      <c r="Q2579">
        <v>24.8</v>
      </c>
      <c r="R2579" t="s">
        <v>14</v>
      </c>
      <c r="S2579">
        <v>24</v>
      </c>
      <c r="T2579" s="4" t="s">
        <v>42</v>
      </c>
      <c r="U2579" t="s">
        <v>23</v>
      </c>
      <c r="V2579">
        <v>26.001236766864999</v>
      </c>
      <c r="W2579">
        <f t="shared" si="162"/>
        <v>26</v>
      </c>
      <c r="X2579" t="s">
        <v>59</v>
      </c>
      <c r="Y2579" t="str">
        <f t="shared" si="163"/>
        <v>Po</v>
      </c>
    </row>
    <row r="2580" spans="1:25" x14ac:dyDescent="0.3">
      <c r="A2580">
        <v>2268</v>
      </c>
      <c r="B2580">
        <v>942</v>
      </c>
      <c r="C2580" t="s">
        <v>35</v>
      </c>
      <c r="D2580" t="s">
        <v>33</v>
      </c>
      <c r="E2580">
        <f>VLOOKUP(D2580,Tabelle1!$A$2:$B$9,2,0)</f>
        <v>1</v>
      </c>
      <c r="F2580" t="s">
        <v>55</v>
      </c>
      <c r="G2580" t="s">
        <v>62</v>
      </c>
      <c r="H2580" t="str">
        <f>IF(AND(VLOOKUP(D2580,Tabelle1!$A$2:$C$9,3,0)="Uninf", G2580="yes"),"Uninf-AB",VLOOKUP(D2580,Tabelle1!$A$2:$C$9,3,0))</f>
        <v>Uninf-AB</v>
      </c>
      <c r="I2580" t="str">
        <f t="shared" si="160"/>
        <v>Uninf-AB_Po_1_-</v>
      </c>
      <c r="J2580">
        <v>2</v>
      </c>
      <c r="K2580">
        <v>28</v>
      </c>
      <c r="L2580">
        <v>9</v>
      </c>
      <c r="M2580" t="str">
        <f t="shared" si="161"/>
        <v>re17-9</v>
      </c>
      <c r="N2580">
        <v>14</v>
      </c>
      <c r="O2580">
        <v>0</v>
      </c>
      <c r="P2580">
        <v>60</v>
      </c>
      <c r="Q2580">
        <v>24.8</v>
      </c>
      <c r="R2580" t="s">
        <v>14</v>
      </c>
      <c r="S2580">
        <v>24</v>
      </c>
      <c r="T2580" s="4" t="s">
        <v>42</v>
      </c>
      <c r="U2580" t="s">
        <v>23</v>
      </c>
      <c r="V2580">
        <v>26.062760568521</v>
      </c>
      <c r="W2580">
        <f t="shared" si="162"/>
        <v>26</v>
      </c>
      <c r="X2580" t="s">
        <v>59</v>
      </c>
      <c r="Y2580" t="str">
        <f t="shared" si="163"/>
        <v>Po</v>
      </c>
    </row>
    <row r="2581" spans="1:25" x14ac:dyDescent="0.3">
      <c r="A2581">
        <v>2290</v>
      </c>
      <c r="B2581">
        <v>932</v>
      </c>
      <c r="C2581" t="s">
        <v>35</v>
      </c>
      <c r="D2581" t="s">
        <v>33</v>
      </c>
      <c r="E2581">
        <f>VLOOKUP(D2581,Tabelle1!$A$2:$B$9,2,0)</f>
        <v>1</v>
      </c>
      <c r="F2581" t="s">
        <v>55</v>
      </c>
      <c r="G2581" t="s">
        <v>62</v>
      </c>
      <c r="H2581" t="str">
        <f>IF(AND(VLOOKUP(D2581,Tabelle1!$A$2:$C$9,3,0)="Uninf", G2581="yes"),"Uninf-AB",VLOOKUP(D2581,Tabelle1!$A$2:$C$9,3,0))</f>
        <v>Uninf-AB</v>
      </c>
      <c r="I2581" t="str">
        <f t="shared" si="160"/>
        <v>Uninf-AB_Po_1_-</v>
      </c>
      <c r="J2581">
        <v>2</v>
      </c>
      <c r="K2581">
        <v>28</v>
      </c>
      <c r="L2581">
        <v>9</v>
      </c>
      <c r="M2581" t="str">
        <f t="shared" si="161"/>
        <v>re17-9</v>
      </c>
      <c r="N2581">
        <v>14</v>
      </c>
      <c r="O2581">
        <v>0</v>
      </c>
      <c r="P2581">
        <v>60</v>
      </c>
      <c r="Q2581">
        <v>24.8</v>
      </c>
      <c r="R2581" t="s">
        <v>14</v>
      </c>
      <c r="S2581">
        <v>24</v>
      </c>
      <c r="T2581" s="4" t="s">
        <v>42</v>
      </c>
      <c r="U2581" t="s">
        <v>23</v>
      </c>
      <c r="V2581">
        <v>26.1506429635192</v>
      </c>
      <c r="W2581">
        <f t="shared" si="162"/>
        <v>26</v>
      </c>
      <c r="X2581" t="s">
        <v>59</v>
      </c>
      <c r="Y2581" t="str">
        <f t="shared" si="163"/>
        <v>Po</v>
      </c>
    </row>
    <row r="2582" spans="1:25" x14ac:dyDescent="0.3">
      <c r="A2582">
        <v>2286</v>
      </c>
      <c r="B2582">
        <v>950</v>
      </c>
      <c r="C2582" t="s">
        <v>35</v>
      </c>
      <c r="D2582" t="s">
        <v>33</v>
      </c>
      <c r="E2582">
        <f>VLOOKUP(D2582,Tabelle1!$A$2:$B$9,2,0)</f>
        <v>1</v>
      </c>
      <c r="F2582" t="s">
        <v>55</v>
      </c>
      <c r="G2582" t="s">
        <v>62</v>
      </c>
      <c r="H2582" t="str">
        <f>IF(AND(VLOOKUP(D2582,Tabelle1!$A$2:$C$9,3,0)="Uninf", G2582="yes"),"Uninf-AB",VLOOKUP(D2582,Tabelle1!$A$2:$C$9,3,0))</f>
        <v>Uninf-AB</v>
      </c>
      <c r="I2582" t="str">
        <f t="shared" si="160"/>
        <v>Uninf-AB_Po_1_-</v>
      </c>
      <c r="J2582">
        <v>2</v>
      </c>
      <c r="K2582">
        <v>28</v>
      </c>
      <c r="L2582">
        <v>9</v>
      </c>
      <c r="M2582" t="str">
        <f t="shared" si="161"/>
        <v>re17-9</v>
      </c>
      <c r="N2582">
        <v>14</v>
      </c>
      <c r="O2582">
        <v>0</v>
      </c>
      <c r="P2582">
        <v>60</v>
      </c>
      <c r="Q2582">
        <v>24.8</v>
      </c>
      <c r="R2582" t="s">
        <v>14</v>
      </c>
      <c r="S2582">
        <v>24</v>
      </c>
      <c r="T2582" s="4" t="s">
        <v>42</v>
      </c>
      <c r="U2582" t="s">
        <v>23</v>
      </c>
      <c r="V2582">
        <v>26.132131377180301</v>
      </c>
      <c r="W2582">
        <f t="shared" si="162"/>
        <v>26</v>
      </c>
      <c r="X2582" t="s">
        <v>59</v>
      </c>
      <c r="Y2582" t="str">
        <f t="shared" si="163"/>
        <v>Po</v>
      </c>
    </row>
    <row r="2583" spans="1:25" x14ac:dyDescent="0.3">
      <c r="A2583">
        <v>2304</v>
      </c>
      <c r="B2583">
        <v>950</v>
      </c>
      <c r="C2583" t="s">
        <v>35</v>
      </c>
      <c r="D2583" t="s">
        <v>33</v>
      </c>
      <c r="E2583">
        <f>VLOOKUP(D2583,Tabelle1!$A$2:$B$9,2,0)</f>
        <v>1</v>
      </c>
      <c r="F2583" t="s">
        <v>55</v>
      </c>
      <c r="G2583" t="s">
        <v>62</v>
      </c>
      <c r="H2583" t="str">
        <f>IF(AND(VLOOKUP(D2583,Tabelle1!$A$2:$C$9,3,0)="Uninf", G2583="yes"),"Uninf-AB",VLOOKUP(D2583,Tabelle1!$A$2:$C$9,3,0))</f>
        <v>Uninf-AB</v>
      </c>
      <c r="I2583" t="str">
        <f t="shared" si="160"/>
        <v>Uninf-AB_Po_1_-</v>
      </c>
      <c r="J2583">
        <v>2</v>
      </c>
      <c r="K2583">
        <v>28</v>
      </c>
      <c r="L2583">
        <v>9</v>
      </c>
      <c r="M2583" t="str">
        <f t="shared" si="161"/>
        <v>re17-9</v>
      </c>
      <c r="N2583">
        <v>14</v>
      </c>
      <c r="O2583">
        <v>0</v>
      </c>
      <c r="P2583">
        <v>60</v>
      </c>
      <c r="Q2583">
        <v>24.8</v>
      </c>
      <c r="R2583" t="s">
        <v>14</v>
      </c>
      <c r="S2583">
        <v>24</v>
      </c>
      <c r="T2583" s="4" t="s">
        <v>42</v>
      </c>
      <c r="U2583" t="s">
        <v>23</v>
      </c>
      <c r="V2583">
        <v>26.2027544402095</v>
      </c>
      <c r="W2583">
        <f t="shared" si="162"/>
        <v>26</v>
      </c>
      <c r="X2583" t="s">
        <v>59</v>
      </c>
      <c r="Y2583" t="str">
        <f t="shared" si="163"/>
        <v>Po</v>
      </c>
    </row>
    <row r="2584" spans="1:25" x14ac:dyDescent="0.3">
      <c r="A2584">
        <v>2378</v>
      </c>
      <c r="B2584">
        <v>922</v>
      </c>
      <c r="C2584" t="s">
        <v>35</v>
      </c>
      <c r="D2584" t="s">
        <v>33</v>
      </c>
      <c r="E2584">
        <f>VLOOKUP(D2584,Tabelle1!$A$2:$B$9,2,0)</f>
        <v>1</v>
      </c>
      <c r="F2584" t="s">
        <v>55</v>
      </c>
      <c r="G2584" t="s">
        <v>62</v>
      </c>
      <c r="H2584" t="str">
        <f>IF(AND(VLOOKUP(D2584,Tabelle1!$A$2:$C$9,3,0)="Uninf", G2584="yes"),"Uninf-AB",VLOOKUP(D2584,Tabelle1!$A$2:$C$9,3,0))</f>
        <v>Uninf-AB</v>
      </c>
      <c r="I2584" t="str">
        <f t="shared" si="160"/>
        <v>Uninf-AB_Po_1_-</v>
      </c>
      <c r="J2584">
        <v>2</v>
      </c>
      <c r="K2584">
        <v>28</v>
      </c>
      <c r="L2584">
        <v>9</v>
      </c>
      <c r="M2584" t="str">
        <f t="shared" si="161"/>
        <v>re17-9</v>
      </c>
      <c r="N2584">
        <v>14</v>
      </c>
      <c r="O2584">
        <v>0</v>
      </c>
      <c r="P2584">
        <v>60</v>
      </c>
      <c r="Q2584">
        <v>24.8</v>
      </c>
      <c r="R2584" t="s">
        <v>14</v>
      </c>
      <c r="S2584">
        <v>24</v>
      </c>
      <c r="T2584" s="4" t="s">
        <v>42</v>
      </c>
      <c r="U2584" t="s">
        <v>23</v>
      </c>
      <c r="V2584">
        <v>26.497476589624601</v>
      </c>
      <c r="W2584">
        <f t="shared" si="162"/>
        <v>26</v>
      </c>
      <c r="X2584" t="s">
        <v>59</v>
      </c>
      <c r="Y2584" t="str">
        <f t="shared" si="163"/>
        <v>Po</v>
      </c>
    </row>
    <row r="2585" spans="1:25" x14ac:dyDescent="0.3">
      <c r="A2585">
        <v>2406</v>
      </c>
      <c r="B2585">
        <v>952</v>
      </c>
      <c r="C2585" t="s">
        <v>35</v>
      </c>
      <c r="D2585" t="s">
        <v>33</v>
      </c>
      <c r="E2585">
        <f>VLOOKUP(D2585,Tabelle1!$A$2:$B$9,2,0)</f>
        <v>1</v>
      </c>
      <c r="F2585" t="s">
        <v>55</v>
      </c>
      <c r="G2585" t="s">
        <v>62</v>
      </c>
      <c r="H2585" t="str">
        <f>IF(AND(VLOOKUP(D2585,Tabelle1!$A$2:$C$9,3,0)="Uninf", G2585="yes"),"Uninf-AB",VLOOKUP(D2585,Tabelle1!$A$2:$C$9,3,0))</f>
        <v>Uninf-AB</v>
      </c>
      <c r="I2585" t="str">
        <f t="shared" si="160"/>
        <v>Uninf-AB_Po_1_-</v>
      </c>
      <c r="J2585">
        <v>2</v>
      </c>
      <c r="K2585">
        <v>28</v>
      </c>
      <c r="L2585">
        <v>9</v>
      </c>
      <c r="M2585" t="str">
        <f t="shared" si="161"/>
        <v>re17-9</v>
      </c>
      <c r="N2585">
        <v>14</v>
      </c>
      <c r="O2585">
        <v>0</v>
      </c>
      <c r="P2585">
        <v>60</v>
      </c>
      <c r="Q2585">
        <v>24.8</v>
      </c>
      <c r="R2585" t="s">
        <v>14</v>
      </c>
      <c r="S2585">
        <v>24</v>
      </c>
      <c r="T2585" s="4" t="s">
        <v>42</v>
      </c>
      <c r="U2585" t="s">
        <v>23</v>
      </c>
      <c r="V2585">
        <v>26.602638733782602</v>
      </c>
      <c r="W2585">
        <f t="shared" si="162"/>
        <v>27</v>
      </c>
      <c r="X2585" t="s">
        <v>59</v>
      </c>
      <c r="Y2585" t="str">
        <f t="shared" si="163"/>
        <v>Po</v>
      </c>
    </row>
    <row r="2586" spans="1:25" x14ac:dyDescent="0.3">
      <c r="A2586">
        <v>2440</v>
      </c>
      <c r="B2586">
        <v>918</v>
      </c>
      <c r="C2586" t="s">
        <v>35</v>
      </c>
      <c r="D2586" t="s">
        <v>33</v>
      </c>
      <c r="E2586">
        <f>VLOOKUP(D2586,Tabelle1!$A$2:$B$9,2,0)</f>
        <v>1</v>
      </c>
      <c r="F2586" t="s">
        <v>55</v>
      </c>
      <c r="G2586" t="s">
        <v>62</v>
      </c>
      <c r="H2586" t="str">
        <f>IF(AND(VLOOKUP(D2586,Tabelle1!$A$2:$C$9,3,0)="Uninf", G2586="yes"),"Uninf-AB",VLOOKUP(D2586,Tabelle1!$A$2:$C$9,3,0))</f>
        <v>Uninf-AB</v>
      </c>
      <c r="I2586" t="str">
        <f t="shared" si="160"/>
        <v>Uninf-AB_Po_1_-</v>
      </c>
      <c r="J2586">
        <v>2</v>
      </c>
      <c r="K2586">
        <v>28</v>
      </c>
      <c r="L2586">
        <v>9</v>
      </c>
      <c r="M2586" t="str">
        <f t="shared" si="161"/>
        <v>re17-9</v>
      </c>
      <c r="N2586">
        <v>14</v>
      </c>
      <c r="O2586">
        <v>0</v>
      </c>
      <c r="P2586">
        <v>60</v>
      </c>
      <c r="Q2586">
        <v>24.8</v>
      </c>
      <c r="R2586" t="s">
        <v>14</v>
      </c>
      <c r="S2586">
        <v>24</v>
      </c>
      <c r="T2586" s="4" t="s">
        <v>42</v>
      </c>
      <c r="U2586" t="s">
        <v>23</v>
      </c>
      <c r="V2586">
        <v>26.741359933910299</v>
      </c>
      <c r="W2586">
        <f t="shared" si="162"/>
        <v>27</v>
      </c>
      <c r="X2586" t="s">
        <v>59</v>
      </c>
      <c r="Y2586" t="str">
        <f t="shared" si="163"/>
        <v>Po</v>
      </c>
    </row>
    <row r="2587" spans="1:25" x14ac:dyDescent="0.3">
      <c r="A2587">
        <v>2468</v>
      </c>
      <c r="B2587">
        <v>936</v>
      </c>
      <c r="C2587" t="s">
        <v>35</v>
      </c>
      <c r="D2587" t="s">
        <v>33</v>
      </c>
      <c r="E2587">
        <f>VLOOKUP(D2587,Tabelle1!$A$2:$B$9,2,0)</f>
        <v>1</v>
      </c>
      <c r="F2587" t="s">
        <v>55</v>
      </c>
      <c r="G2587" t="s">
        <v>62</v>
      </c>
      <c r="H2587" t="str">
        <f>IF(AND(VLOOKUP(D2587,Tabelle1!$A$2:$C$9,3,0)="Uninf", G2587="yes"),"Uninf-AB",VLOOKUP(D2587,Tabelle1!$A$2:$C$9,3,0))</f>
        <v>Uninf-AB</v>
      </c>
      <c r="I2587" t="str">
        <f t="shared" si="160"/>
        <v>Uninf-AB_Po_1_-</v>
      </c>
      <c r="J2587">
        <v>2</v>
      </c>
      <c r="K2587">
        <v>28</v>
      </c>
      <c r="L2587">
        <v>9</v>
      </c>
      <c r="M2587" t="str">
        <f t="shared" si="161"/>
        <v>re17-9</v>
      </c>
      <c r="N2587">
        <v>14</v>
      </c>
      <c r="O2587">
        <v>0</v>
      </c>
      <c r="P2587">
        <v>60</v>
      </c>
      <c r="Q2587">
        <v>24.8</v>
      </c>
      <c r="R2587" t="s">
        <v>14</v>
      </c>
      <c r="S2587">
        <v>24</v>
      </c>
      <c r="T2587" s="4" t="s">
        <v>42</v>
      </c>
      <c r="U2587" t="s">
        <v>23</v>
      </c>
      <c r="V2587">
        <v>26.848400459623299</v>
      </c>
      <c r="W2587">
        <f t="shared" si="162"/>
        <v>27</v>
      </c>
      <c r="X2587" t="s">
        <v>59</v>
      </c>
      <c r="Y2587" t="str">
        <f t="shared" si="163"/>
        <v>Po</v>
      </c>
    </row>
    <row r="2588" spans="1:25" x14ac:dyDescent="0.3">
      <c r="A2588">
        <v>2472</v>
      </c>
      <c r="B2588">
        <v>916</v>
      </c>
      <c r="C2588" t="s">
        <v>35</v>
      </c>
      <c r="D2588" t="s">
        <v>33</v>
      </c>
      <c r="E2588">
        <f>VLOOKUP(D2588,Tabelle1!$A$2:$B$9,2,0)</f>
        <v>1</v>
      </c>
      <c r="F2588" t="s">
        <v>55</v>
      </c>
      <c r="G2588" t="s">
        <v>62</v>
      </c>
      <c r="H2588" t="str">
        <f>IF(AND(VLOOKUP(D2588,Tabelle1!$A$2:$C$9,3,0)="Uninf", G2588="yes"),"Uninf-AB",VLOOKUP(D2588,Tabelle1!$A$2:$C$9,3,0))</f>
        <v>Uninf-AB</v>
      </c>
      <c r="I2588" t="str">
        <f t="shared" si="160"/>
        <v>Uninf-AB_Po_1_-</v>
      </c>
      <c r="J2588">
        <v>2</v>
      </c>
      <c r="K2588">
        <v>28</v>
      </c>
      <c r="L2588">
        <v>9</v>
      </c>
      <c r="M2588" t="str">
        <f t="shared" si="161"/>
        <v>re17-9</v>
      </c>
      <c r="N2588">
        <v>14</v>
      </c>
      <c r="O2588">
        <v>0</v>
      </c>
      <c r="P2588">
        <v>60</v>
      </c>
      <c r="Q2588">
        <v>24.8</v>
      </c>
      <c r="R2588" t="s">
        <v>14</v>
      </c>
      <c r="S2588">
        <v>24</v>
      </c>
      <c r="T2588" s="4" t="s">
        <v>42</v>
      </c>
      <c r="U2588" t="s">
        <v>23</v>
      </c>
      <c r="V2588">
        <v>26.867225109554798</v>
      </c>
      <c r="W2588">
        <f t="shared" si="162"/>
        <v>27</v>
      </c>
      <c r="X2588" t="s">
        <v>59</v>
      </c>
      <c r="Y2588" t="str">
        <f t="shared" si="163"/>
        <v>Po</v>
      </c>
    </row>
    <row r="2589" spans="1:25" x14ac:dyDescent="0.3">
      <c r="A2589">
        <v>2510</v>
      </c>
      <c r="B2589">
        <v>932</v>
      </c>
      <c r="C2589" t="s">
        <v>35</v>
      </c>
      <c r="D2589" t="s">
        <v>33</v>
      </c>
      <c r="E2589">
        <f>VLOOKUP(D2589,Tabelle1!$A$2:$B$9,2,0)</f>
        <v>1</v>
      </c>
      <c r="F2589" t="s">
        <v>55</v>
      </c>
      <c r="G2589" t="s">
        <v>62</v>
      </c>
      <c r="H2589" t="str">
        <f>IF(AND(VLOOKUP(D2589,Tabelle1!$A$2:$C$9,3,0)="Uninf", G2589="yes"),"Uninf-AB",VLOOKUP(D2589,Tabelle1!$A$2:$C$9,3,0))</f>
        <v>Uninf-AB</v>
      </c>
      <c r="I2589" t="str">
        <f t="shared" si="160"/>
        <v>Uninf-AB_Po_1_-</v>
      </c>
      <c r="J2589">
        <v>2</v>
      </c>
      <c r="K2589">
        <v>28</v>
      </c>
      <c r="L2589">
        <v>9</v>
      </c>
      <c r="M2589" t="str">
        <f t="shared" si="161"/>
        <v>re17-9</v>
      </c>
      <c r="N2589">
        <v>14</v>
      </c>
      <c r="O2589">
        <v>0</v>
      </c>
      <c r="P2589">
        <v>60</v>
      </c>
      <c r="Q2589">
        <v>24.8</v>
      </c>
      <c r="R2589" t="s">
        <v>14</v>
      </c>
      <c r="S2589">
        <v>24</v>
      </c>
      <c r="T2589" s="4" t="s">
        <v>42</v>
      </c>
      <c r="U2589" t="s">
        <v>23</v>
      </c>
      <c r="V2589">
        <v>27.0138137338765</v>
      </c>
      <c r="W2589">
        <f t="shared" si="162"/>
        <v>27</v>
      </c>
      <c r="X2589" t="s">
        <v>59</v>
      </c>
      <c r="Y2589" t="str">
        <f t="shared" si="163"/>
        <v>Po</v>
      </c>
    </row>
    <row r="2590" spans="1:25" x14ac:dyDescent="0.3">
      <c r="A2590">
        <v>2532</v>
      </c>
      <c r="B2590">
        <v>932</v>
      </c>
      <c r="C2590" t="s">
        <v>35</v>
      </c>
      <c r="D2590" t="s">
        <v>33</v>
      </c>
      <c r="E2590">
        <f>VLOOKUP(D2590,Tabelle1!$A$2:$B$9,2,0)</f>
        <v>1</v>
      </c>
      <c r="F2590" t="s">
        <v>55</v>
      </c>
      <c r="G2590" t="s">
        <v>62</v>
      </c>
      <c r="H2590" t="str">
        <f>IF(AND(VLOOKUP(D2590,Tabelle1!$A$2:$C$9,3,0)="Uninf", G2590="yes"),"Uninf-AB",VLOOKUP(D2590,Tabelle1!$A$2:$C$9,3,0))</f>
        <v>Uninf-AB</v>
      </c>
      <c r="I2590" t="str">
        <f t="shared" si="160"/>
        <v>Uninf-AB_Po_1_-</v>
      </c>
      <c r="J2590">
        <v>2</v>
      </c>
      <c r="K2590">
        <v>28</v>
      </c>
      <c r="L2590">
        <v>9</v>
      </c>
      <c r="M2590" t="str">
        <f t="shared" si="161"/>
        <v>re17-9</v>
      </c>
      <c r="N2590">
        <v>14</v>
      </c>
      <c r="O2590">
        <v>0</v>
      </c>
      <c r="P2590">
        <v>60</v>
      </c>
      <c r="Q2590">
        <v>24.8</v>
      </c>
      <c r="R2590" t="s">
        <v>14</v>
      </c>
      <c r="S2590">
        <v>24</v>
      </c>
      <c r="T2590" s="4" t="s">
        <v>42</v>
      </c>
      <c r="U2590" t="s">
        <v>23</v>
      </c>
      <c r="V2590">
        <v>27.100130810912201</v>
      </c>
      <c r="W2590">
        <f t="shared" si="162"/>
        <v>27</v>
      </c>
      <c r="X2590" t="s">
        <v>59</v>
      </c>
      <c r="Y2590" t="str">
        <f t="shared" si="163"/>
        <v>Po</v>
      </c>
    </row>
    <row r="2591" spans="1:25" x14ac:dyDescent="0.3">
      <c r="A2591">
        <v>346</v>
      </c>
      <c r="B2591">
        <v>1224</v>
      </c>
      <c r="C2591" t="s">
        <v>35</v>
      </c>
      <c r="D2591" t="s">
        <v>33</v>
      </c>
      <c r="E2591">
        <f>VLOOKUP(D2591,Tabelle1!$A$2:$B$9,2,0)</f>
        <v>1</v>
      </c>
      <c r="F2591" t="s">
        <v>55</v>
      </c>
      <c r="G2591" t="s">
        <v>62</v>
      </c>
      <c r="H2591" t="str">
        <f>IF(AND(VLOOKUP(D2591,Tabelle1!$A$2:$C$9,3,0)="Uninf", G2591="yes"),"Uninf-AB",VLOOKUP(D2591,Tabelle1!$A$2:$C$9,3,0))</f>
        <v>Uninf-AB</v>
      </c>
      <c r="I2591" t="str">
        <f t="shared" si="160"/>
        <v>Uninf-AB_Po_1_-</v>
      </c>
      <c r="J2591">
        <v>1</v>
      </c>
      <c r="K2591">
        <v>30</v>
      </c>
      <c r="L2591">
        <v>10</v>
      </c>
      <c r="M2591" t="str">
        <f t="shared" si="161"/>
        <v>re17-10</v>
      </c>
      <c r="N2591">
        <v>15</v>
      </c>
      <c r="O2591">
        <v>0</v>
      </c>
      <c r="P2591">
        <v>59</v>
      </c>
      <c r="Q2591">
        <v>23.8</v>
      </c>
      <c r="R2591" t="s">
        <v>14</v>
      </c>
      <c r="S2591">
        <v>24</v>
      </c>
      <c r="T2591" s="4" t="s">
        <v>42</v>
      </c>
      <c r="U2591" t="s">
        <v>24</v>
      </c>
      <c r="V2591">
        <v>17.856197235814999</v>
      </c>
      <c r="W2591">
        <f t="shared" si="162"/>
        <v>18</v>
      </c>
      <c r="X2591" t="s">
        <v>59</v>
      </c>
      <c r="Y2591" t="str">
        <f t="shared" si="163"/>
        <v>Po</v>
      </c>
    </row>
    <row r="2592" spans="1:25" x14ac:dyDescent="0.3">
      <c r="A2592">
        <v>410</v>
      </c>
      <c r="B2592">
        <v>1212</v>
      </c>
      <c r="C2592" t="s">
        <v>35</v>
      </c>
      <c r="D2592" t="s">
        <v>33</v>
      </c>
      <c r="E2592">
        <f>VLOOKUP(D2592,Tabelle1!$A$2:$B$9,2,0)</f>
        <v>1</v>
      </c>
      <c r="F2592" t="s">
        <v>55</v>
      </c>
      <c r="G2592" t="s">
        <v>62</v>
      </c>
      <c r="H2592" t="str">
        <f>IF(AND(VLOOKUP(D2592,Tabelle1!$A$2:$C$9,3,0)="Uninf", G2592="yes"),"Uninf-AB",VLOOKUP(D2592,Tabelle1!$A$2:$C$9,3,0))</f>
        <v>Uninf-AB</v>
      </c>
      <c r="I2592" t="str">
        <f t="shared" si="160"/>
        <v>Uninf-AB_Po_1_-</v>
      </c>
      <c r="J2592">
        <v>1</v>
      </c>
      <c r="K2592">
        <v>30</v>
      </c>
      <c r="L2592">
        <v>10</v>
      </c>
      <c r="M2592" t="str">
        <f t="shared" si="161"/>
        <v>re17-10</v>
      </c>
      <c r="N2592">
        <v>15</v>
      </c>
      <c r="O2592">
        <v>0</v>
      </c>
      <c r="P2592">
        <v>59</v>
      </c>
      <c r="Q2592">
        <v>23.8</v>
      </c>
      <c r="R2592" t="s">
        <v>14</v>
      </c>
      <c r="S2592">
        <v>24</v>
      </c>
      <c r="T2592" s="4" t="s">
        <v>42</v>
      </c>
      <c r="U2592" t="s">
        <v>24</v>
      </c>
      <c r="V2592">
        <v>18.165845726978802</v>
      </c>
      <c r="W2592">
        <f t="shared" si="162"/>
        <v>18</v>
      </c>
      <c r="X2592" t="s">
        <v>59</v>
      </c>
      <c r="Y2592" t="str">
        <f t="shared" si="163"/>
        <v>Po</v>
      </c>
    </row>
    <row r="2593" spans="1:25" x14ac:dyDescent="0.3">
      <c r="A2593">
        <v>470</v>
      </c>
      <c r="B2593">
        <v>1218</v>
      </c>
      <c r="C2593" t="s">
        <v>35</v>
      </c>
      <c r="D2593" t="s">
        <v>33</v>
      </c>
      <c r="E2593">
        <f>VLOOKUP(D2593,Tabelle1!$A$2:$B$9,2,0)</f>
        <v>1</v>
      </c>
      <c r="F2593" t="s">
        <v>55</v>
      </c>
      <c r="G2593" t="s">
        <v>62</v>
      </c>
      <c r="H2593" t="str">
        <f>IF(AND(VLOOKUP(D2593,Tabelle1!$A$2:$C$9,3,0)="Uninf", G2593="yes"),"Uninf-AB",VLOOKUP(D2593,Tabelle1!$A$2:$C$9,3,0))</f>
        <v>Uninf-AB</v>
      </c>
      <c r="I2593" t="str">
        <f t="shared" si="160"/>
        <v>Uninf-AB_Po_1_-</v>
      </c>
      <c r="J2593">
        <v>1</v>
      </c>
      <c r="K2593">
        <v>30</v>
      </c>
      <c r="L2593">
        <v>10</v>
      </c>
      <c r="M2593" t="str">
        <f t="shared" si="161"/>
        <v>re17-10</v>
      </c>
      <c r="N2593">
        <v>15</v>
      </c>
      <c r="O2593">
        <v>0</v>
      </c>
      <c r="P2593">
        <v>59</v>
      </c>
      <c r="Q2593">
        <v>23.8</v>
      </c>
      <c r="R2593" t="s">
        <v>14</v>
      </c>
      <c r="S2593">
        <v>24</v>
      </c>
      <c r="T2593" s="4" t="s">
        <v>42</v>
      </c>
      <c r="U2593" t="s">
        <v>24</v>
      </c>
      <c r="V2593">
        <v>18.4479776768367</v>
      </c>
      <c r="W2593">
        <f t="shared" si="162"/>
        <v>18</v>
      </c>
      <c r="X2593" t="s">
        <v>59</v>
      </c>
      <c r="Y2593" t="str">
        <f t="shared" si="163"/>
        <v>Po</v>
      </c>
    </row>
    <row r="2594" spans="1:25" x14ac:dyDescent="0.3">
      <c r="A2594">
        <v>488</v>
      </c>
      <c r="B2594">
        <v>1218</v>
      </c>
      <c r="C2594" t="s">
        <v>35</v>
      </c>
      <c r="D2594" t="s">
        <v>33</v>
      </c>
      <c r="E2594">
        <f>VLOOKUP(D2594,Tabelle1!$A$2:$B$9,2,0)</f>
        <v>1</v>
      </c>
      <c r="F2594" t="s">
        <v>55</v>
      </c>
      <c r="G2594" t="s">
        <v>62</v>
      </c>
      <c r="H2594" t="str">
        <f>IF(AND(VLOOKUP(D2594,Tabelle1!$A$2:$C$9,3,0)="Uninf", G2594="yes"),"Uninf-AB",VLOOKUP(D2594,Tabelle1!$A$2:$C$9,3,0))</f>
        <v>Uninf-AB</v>
      </c>
      <c r="I2594" t="str">
        <f t="shared" si="160"/>
        <v>Uninf-AB_Po_1_-</v>
      </c>
      <c r="J2594">
        <v>1</v>
      </c>
      <c r="K2594">
        <v>30</v>
      </c>
      <c r="L2594">
        <v>10</v>
      </c>
      <c r="M2594" t="str">
        <f t="shared" si="161"/>
        <v>re17-10</v>
      </c>
      <c r="N2594">
        <v>15</v>
      </c>
      <c r="O2594">
        <v>0</v>
      </c>
      <c r="P2594">
        <v>59</v>
      </c>
      <c r="Q2594">
        <v>23.8</v>
      </c>
      <c r="R2594" t="s">
        <v>14</v>
      </c>
      <c r="S2594">
        <v>24</v>
      </c>
      <c r="T2594" s="4" t="s">
        <v>42</v>
      </c>
      <c r="U2594" t="s">
        <v>24</v>
      </c>
      <c r="V2594">
        <v>18.5334691063793</v>
      </c>
      <c r="W2594">
        <f t="shared" si="162"/>
        <v>19</v>
      </c>
      <c r="X2594" t="s">
        <v>59</v>
      </c>
      <c r="Y2594" t="str">
        <f t="shared" si="163"/>
        <v>Po</v>
      </c>
    </row>
    <row r="2595" spans="1:25" x14ac:dyDescent="0.3">
      <c r="A2595">
        <v>488</v>
      </c>
      <c r="B2595">
        <v>1232</v>
      </c>
      <c r="C2595" t="s">
        <v>35</v>
      </c>
      <c r="D2595" t="s">
        <v>33</v>
      </c>
      <c r="E2595">
        <f>VLOOKUP(D2595,Tabelle1!$A$2:$B$9,2,0)</f>
        <v>1</v>
      </c>
      <c r="F2595" t="s">
        <v>55</v>
      </c>
      <c r="G2595" t="s">
        <v>62</v>
      </c>
      <c r="H2595" t="str">
        <f>IF(AND(VLOOKUP(D2595,Tabelle1!$A$2:$C$9,3,0)="Uninf", G2595="yes"),"Uninf-AB",VLOOKUP(D2595,Tabelle1!$A$2:$C$9,3,0))</f>
        <v>Uninf-AB</v>
      </c>
      <c r="I2595" t="str">
        <f t="shared" si="160"/>
        <v>Uninf-AB_Po_1_-</v>
      </c>
      <c r="J2595">
        <v>1</v>
      </c>
      <c r="K2595">
        <v>30</v>
      </c>
      <c r="L2595">
        <v>10</v>
      </c>
      <c r="M2595" t="str">
        <f t="shared" si="161"/>
        <v>re17-10</v>
      </c>
      <c r="N2595">
        <v>15</v>
      </c>
      <c r="O2595">
        <v>0</v>
      </c>
      <c r="P2595">
        <v>59</v>
      </c>
      <c r="Q2595">
        <v>23.8</v>
      </c>
      <c r="R2595" t="s">
        <v>14</v>
      </c>
      <c r="S2595">
        <v>24</v>
      </c>
      <c r="T2595" s="4" t="s">
        <v>42</v>
      </c>
      <c r="U2595" t="s">
        <v>24</v>
      </c>
      <c r="V2595">
        <v>18.5268436484943</v>
      </c>
      <c r="W2595">
        <f t="shared" si="162"/>
        <v>19</v>
      </c>
      <c r="X2595" t="s">
        <v>59</v>
      </c>
      <c r="Y2595" t="str">
        <f t="shared" si="163"/>
        <v>Po</v>
      </c>
    </row>
    <row r="2596" spans="1:25" x14ac:dyDescent="0.3">
      <c r="A2596">
        <v>464</v>
      </c>
      <c r="B2596">
        <v>1238</v>
      </c>
      <c r="C2596" t="s">
        <v>35</v>
      </c>
      <c r="D2596" t="s">
        <v>33</v>
      </c>
      <c r="E2596">
        <f>VLOOKUP(D2596,Tabelle1!$A$2:$B$9,2,0)</f>
        <v>1</v>
      </c>
      <c r="F2596" t="s">
        <v>55</v>
      </c>
      <c r="G2596" t="s">
        <v>62</v>
      </c>
      <c r="H2596" t="str">
        <f>IF(AND(VLOOKUP(D2596,Tabelle1!$A$2:$C$9,3,0)="Uninf", G2596="yes"),"Uninf-AB",VLOOKUP(D2596,Tabelle1!$A$2:$C$9,3,0))</f>
        <v>Uninf-AB</v>
      </c>
      <c r="I2596" t="str">
        <f t="shared" si="160"/>
        <v>Uninf-AB_Po_1_-</v>
      </c>
      <c r="J2596">
        <v>1</v>
      </c>
      <c r="K2596">
        <v>30</v>
      </c>
      <c r="L2596">
        <v>10</v>
      </c>
      <c r="M2596" t="str">
        <f t="shared" si="161"/>
        <v>re17-10</v>
      </c>
      <c r="N2596">
        <v>15</v>
      </c>
      <c r="O2596">
        <v>0</v>
      </c>
      <c r="P2596">
        <v>59</v>
      </c>
      <c r="Q2596">
        <v>23.8</v>
      </c>
      <c r="R2596" t="s">
        <v>14</v>
      </c>
      <c r="S2596">
        <v>24</v>
      </c>
      <c r="T2596" s="4" t="s">
        <v>42</v>
      </c>
      <c r="U2596" t="s">
        <v>24</v>
      </c>
      <c r="V2596">
        <v>18.410015593820201</v>
      </c>
      <c r="W2596">
        <f t="shared" si="162"/>
        <v>18</v>
      </c>
      <c r="X2596" t="s">
        <v>59</v>
      </c>
      <c r="Y2596" t="str">
        <f t="shared" si="163"/>
        <v>Po</v>
      </c>
    </row>
    <row r="2597" spans="1:25" x14ac:dyDescent="0.3">
      <c r="A2597">
        <v>522</v>
      </c>
      <c r="B2597">
        <v>1224</v>
      </c>
      <c r="C2597" t="s">
        <v>35</v>
      </c>
      <c r="D2597" t="s">
        <v>33</v>
      </c>
      <c r="E2597">
        <f>VLOOKUP(D2597,Tabelle1!$A$2:$B$9,2,0)</f>
        <v>1</v>
      </c>
      <c r="F2597" t="s">
        <v>55</v>
      </c>
      <c r="G2597" t="s">
        <v>62</v>
      </c>
      <c r="H2597" t="str">
        <f>IF(AND(VLOOKUP(D2597,Tabelle1!$A$2:$C$9,3,0)="Uninf", G2597="yes"),"Uninf-AB",VLOOKUP(D2597,Tabelle1!$A$2:$C$9,3,0))</f>
        <v>Uninf-AB</v>
      </c>
      <c r="I2597" t="str">
        <f t="shared" si="160"/>
        <v>Uninf-AB_Po_1_-</v>
      </c>
      <c r="J2597">
        <v>1</v>
      </c>
      <c r="K2597">
        <v>30</v>
      </c>
      <c r="L2597">
        <v>10</v>
      </c>
      <c r="M2597" t="str">
        <f t="shared" si="161"/>
        <v>re17-10</v>
      </c>
      <c r="N2597">
        <v>15</v>
      </c>
      <c r="O2597">
        <v>0</v>
      </c>
      <c r="P2597">
        <v>59</v>
      </c>
      <c r="Q2597">
        <v>23.8</v>
      </c>
      <c r="R2597" t="s">
        <v>14</v>
      </c>
      <c r="S2597">
        <v>24</v>
      </c>
      <c r="T2597" s="4" t="s">
        <v>42</v>
      </c>
      <c r="U2597" t="s">
        <v>24</v>
      </c>
      <c r="V2597">
        <v>18.692113435786698</v>
      </c>
      <c r="W2597">
        <f t="shared" si="162"/>
        <v>19</v>
      </c>
      <c r="X2597" t="s">
        <v>59</v>
      </c>
      <c r="Y2597" t="str">
        <f t="shared" si="163"/>
        <v>Po</v>
      </c>
    </row>
    <row r="2598" spans="1:25" x14ac:dyDescent="0.3">
      <c r="A2598">
        <v>540</v>
      </c>
      <c r="B2598">
        <v>1232</v>
      </c>
      <c r="C2598" t="s">
        <v>35</v>
      </c>
      <c r="D2598" t="s">
        <v>33</v>
      </c>
      <c r="E2598">
        <f>VLOOKUP(D2598,Tabelle1!$A$2:$B$9,2,0)</f>
        <v>1</v>
      </c>
      <c r="F2598" t="s">
        <v>55</v>
      </c>
      <c r="G2598" t="s">
        <v>62</v>
      </c>
      <c r="H2598" t="str">
        <f>IF(AND(VLOOKUP(D2598,Tabelle1!$A$2:$C$9,3,0)="Uninf", G2598="yes"),"Uninf-AB",VLOOKUP(D2598,Tabelle1!$A$2:$C$9,3,0))</f>
        <v>Uninf-AB</v>
      </c>
      <c r="I2598" t="str">
        <f t="shared" si="160"/>
        <v>Uninf-AB_Po_1_-</v>
      </c>
      <c r="J2598">
        <v>1</v>
      </c>
      <c r="K2598">
        <v>30</v>
      </c>
      <c r="L2598">
        <v>10</v>
      </c>
      <c r="M2598" t="str">
        <f t="shared" si="161"/>
        <v>re17-10</v>
      </c>
      <c r="N2598">
        <v>15</v>
      </c>
      <c r="O2598">
        <v>0</v>
      </c>
      <c r="P2598">
        <v>59</v>
      </c>
      <c r="Q2598">
        <v>23.8</v>
      </c>
      <c r="R2598" t="s">
        <v>14</v>
      </c>
      <c r="S2598">
        <v>24</v>
      </c>
      <c r="T2598" s="4" t="s">
        <v>42</v>
      </c>
      <c r="U2598" t="s">
        <v>24</v>
      </c>
      <c r="V2598">
        <v>18.773818889395098</v>
      </c>
      <c r="W2598">
        <f t="shared" si="162"/>
        <v>19</v>
      </c>
      <c r="X2598" t="s">
        <v>59</v>
      </c>
      <c r="Y2598" t="str">
        <f t="shared" si="163"/>
        <v>Po</v>
      </c>
    </row>
    <row r="2599" spans="1:25" x14ac:dyDescent="0.3">
      <c r="A2599">
        <v>546</v>
      </c>
      <c r="B2599">
        <v>1212</v>
      </c>
      <c r="C2599" t="s">
        <v>35</v>
      </c>
      <c r="D2599" t="s">
        <v>33</v>
      </c>
      <c r="E2599">
        <f>VLOOKUP(D2599,Tabelle1!$A$2:$B$9,2,0)</f>
        <v>1</v>
      </c>
      <c r="F2599" t="s">
        <v>55</v>
      </c>
      <c r="G2599" t="s">
        <v>62</v>
      </c>
      <c r="H2599" t="str">
        <f>IF(AND(VLOOKUP(D2599,Tabelle1!$A$2:$C$9,3,0)="Uninf", G2599="yes"),"Uninf-AB",VLOOKUP(D2599,Tabelle1!$A$2:$C$9,3,0))</f>
        <v>Uninf-AB</v>
      </c>
      <c r="I2599" t="str">
        <f t="shared" si="160"/>
        <v>Uninf-AB_Po_1_-</v>
      </c>
      <c r="J2599">
        <v>1</v>
      </c>
      <c r="K2599">
        <v>30</v>
      </c>
      <c r="L2599">
        <v>10</v>
      </c>
      <c r="M2599" t="str">
        <f t="shared" si="161"/>
        <v>re17-10</v>
      </c>
      <c r="N2599">
        <v>15</v>
      </c>
      <c r="O2599">
        <v>0</v>
      </c>
      <c r="P2599">
        <v>59</v>
      </c>
      <c r="Q2599">
        <v>23.8</v>
      </c>
      <c r="R2599" t="s">
        <v>14</v>
      </c>
      <c r="S2599">
        <v>24</v>
      </c>
      <c r="T2599" s="4" t="s">
        <v>42</v>
      </c>
      <c r="U2599" t="s">
        <v>24</v>
      </c>
      <c r="V2599">
        <v>18.811780972411601</v>
      </c>
      <c r="W2599">
        <f t="shared" si="162"/>
        <v>19</v>
      </c>
      <c r="X2599" t="s">
        <v>59</v>
      </c>
      <c r="Y2599" t="str">
        <f t="shared" si="163"/>
        <v>Po</v>
      </c>
    </row>
    <row r="2600" spans="1:25" x14ac:dyDescent="0.3">
      <c r="A2600">
        <v>566</v>
      </c>
      <c r="B2600">
        <v>1212</v>
      </c>
      <c r="C2600" t="s">
        <v>35</v>
      </c>
      <c r="D2600" t="s">
        <v>33</v>
      </c>
      <c r="E2600">
        <f>VLOOKUP(D2600,Tabelle1!$A$2:$B$9,2,0)</f>
        <v>1</v>
      </c>
      <c r="F2600" t="s">
        <v>55</v>
      </c>
      <c r="G2600" t="s">
        <v>62</v>
      </c>
      <c r="H2600" t="str">
        <f>IF(AND(VLOOKUP(D2600,Tabelle1!$A$2:$C$9,3,0)="Uninf", G2600="yes"),"Uninf-AB",VLOOKUP(D2600,Tabelle1!$A$2:$C$9,3,0))</f>
        <v>Uninf-AB</v>
      </c>
      <c r="I2600" t="str">
        <f t="shared" si="160"/>
        <v>Uninf-AB_Po_1_-</v>
      </c>
      <c r="J2600">
        <v>1</v>
      </c>
      <c r="K2600">
        <v>30</v>
      </c>
      <c r="L2600">
        <v>10</v>
      </c>
      <c r="M2600" t="str">
        <f t="shared" si="161"/>
        <v>re17-10</v>
      </c>
      <c r="N2600">
        <v>15</v>
      </c>
      <c r="O2600">
        <v>0</v>
      </c>
      <c r="P2600">
        <v>59</v>
      </c>
      <c r="Q2600">
        <v>23.8</v>
      </c>
      <c r="R2600" t="s">
        <v>14</v>
      </c>
      <c r="S2600">
        <v>24</v>
      </c>
      <c r="T2600" s="4" t="s">
        <v>42</v>
      </c>
      <c r="U2600" t="s">
        <v>24</v>
      </c>
      <c r="V2600">
        <v>18.906771449681099</v>
      </c>
      <c r="W2600">
        <f t="shared" si="162"/>
        <v>19</v>
      </c>
      <c r="X2600" t="s">
        <v>59</v>
      </c>
      <c r="Y2600" t="str">
        <f t="shared" si="163"/>
        <v>Po</v>
      </c>
    </row>
    <row r="2601" spans="1:25" x14ac:dyDescent="0.3">
      <c r="A2601">
        <v>580</v>
      </c>
      <c r="B2601">
        <v>1194</v>
      </c>
      <c r="C2601" t="s">
        <v>35</v>
      </c>
      <c r="D2601" t="s">
        <v>33</v>
      </c>
      <c r="E2601">
        <f>VLOOKUP(D2601,Tabelle1!$A$2:$B$9,2,0)</f>
        <v>1</v>
      </c>
      <c r="F2601" t="s">
        <v>55</v>
      </c>
      <c r="G2601" t="s">
        <v>62</v>
      </c>
      <c r="H2601" t="str">
        <f>IF(AND(VLOOKUP(D2601,Tabelle1!$A$2:$C$9,3,0)="Uninf", G2601="yes"),"Uninf-AB",VLOOKUP(D2601,Tabelle1!$A$2:$C$9,3,0))</f>
        <v>Uninf-AB</v>
      </c>
      <c r="I2601" t="str">
        <f t="shared" si="160"/>
        <v>Uninf-AB_Po_1_-</v>
      </c>
      <c r="J2601">
        <v>1</v>
      </c>
      <c r="K2601">
        <v>30</v>
      </c>
      <c r="L2601">
        <v>10</v>
      </c>
      <c r="M2601" t="str">
        <f t="shared" si="161"/>
        <v>re17-10</v>
      </c>
      <c r="N2601">
        <v>15</v>
      </c>
      <c r="O2601">
        <v>0</v>
      </c>
      <c r="P2601">
        <v>59</v>
      </c>
      <c r="Q2601">
        <v>23.8</v>
      </c>
      <c r="R2601" t="s">
        <v>14</v>
      </c>
      <c r="S2601">
        <v>24</v>
      </c>
      <c r="T2601" s="4" t="s">
        <v>42</v>
      </c>
      <c r="U2601" t="s">
        <v>24</v>
      </c>
      <c r="V2601">
        <v>18.981783229621801</v>
      </c>
      <c r="W2601">
        <f t="shared" si="162"/>
        <v>19</v>
      </c>
      <c r="X2601" t="s">
        <v>59</v>
      </c>
      <c r="Y2601" t="str">
        <f t="shared" si="163"/>
        <v>Po</v>
      </c>
    </row>
    <row r="2602" spans="1:25" x14ac:dyDescent="0.3">
      <c r="A2602">
        <v>570</v>
      </c>
      <c r="B2602">
        <v>1186</v>
      </c>
      <c r="C2602" t="s">
        <v>35</v>
      </c>
      <c r="D2602" t="s">
        <v>33</v>
      </c>
      <c r="E2602">
        <f>VLOOKUP(D2602,Tabelle1!$A$2:$B$9,2,0)</f>
        <v>1</v>
      </c>
      <c r="F2602" t="s">
        <v>55</v>
      </c>
      <c r="G2602" t="s">
        <v>62</v>
      </c>
      <c r="H2602" t="str">
        <f>IF(AND(VLOOKUP(D2602,Tabelle1!$A$2:$C$9,3,0)="Uninf", G2602="yes"),"Uninf-AB",VLOOKUP(D2602,Tabelle1!$A$2:$C$9,3,0))</f>
        <v>Uninf-AB</v>
      </c>
      <c r="I2602" t="str">
        <f t="shared" si="160"/>
        <v>Uninf-AB_Po_1_-</v>
      </c>
      <c r="J2602">
        <v>1</v>
      </c>
      <c r="K2602">
        <v>30</v>
      </c>
      <c r="L2602">
        <v>10</v>
      </c>
      <c r="M2602" t="str">
        <f t="shared" si="161"/>
        <v>re17-10</v>
      </c>
      <c r="N2602">
        <v>15</v>
      </c>
      <c r="O2602">
        <v>0</v>
      </c>
      <c r="P2602">
        <v>59</v>
      </c>
      <c r="Q2602">
        <v>23.8</v>
      </c>
      <c r="R2602" t="s">
        <v>14</v>
      </c>
      <c r="S2602">
        <v>24</v>
      </c>
      <c r="T2602" s="4" t="s">
        <v>42</v>
      </c>
      <c r="U2602" t="s">
        <v>24</v>
      </c>
      <c r="V2602">
        <v>18.938073966921301</v>
      </c>
      <c r="W2602">
        <f t="shared" si="162"/>
        <v>19</v>
      </c>
      <c r="X2602" t="s">
        <v>59</v>
      </c>
      <c r="Y2602" t="str">
        <f t="shared" si="163"/>
        <v>Po</v>
      </c>
    </row>
    <row r="2603" spans="1:25" x14ac:dyDescent="0.3">
      <c r="A2603">
        <v>598</v>
      </c>
      <c r="B2603">
        <v>1230</v>
      </c>
      <c r="C2603" t="s">
        <v>35</v>
      </c>
      <c r="D2603" t="s">
        <v>33</v>
      </c>
      <c r="E2603">
        <f>VLOOKUP(D2603,Tabelle1!$A$2:$B$9,2,0)</f>
        <v>1</v>
      </c>
      <c r="F2603" t="s">
        <v>55</v>
      </c>
      <c r="G2603" t="s">
        <v>62</v>
      </c>
      <c r="H2603" t="str">
        <f>IF(AND(VLOOKUP(D2603,Tabelle1!$A$2:$C$9,3,0)="Uninf", G2603="yes"),"Uninf-AB",VLOOKUP(D2603,Tabelle1!$A$2:$C$9,3,0))</f>
        <v>Uninf-AB</v>
      </c>
      <c r="I2603" t="str">
        <f t="shared" si="160"/>
        <v>Uninf-AB_Po_1_-</v>
      </c>
      <c r="J2603">
        <v>1</v>
      </c>
      <c r="K2603">
        <v>30</v>
      </c>
      <c r="L2603">
        <v>10</v>
      </c>
      <c r="M2603" t="str">
        <f t="shared" si="161"/>
        <v>re17-10</v>
      </c>
      <c r="N2603">
        <v>15</v>
      </c>
      <c r="O2603">
        <v>0</v>
      </c>
      <c r="P2603">
        <v>59</v>
      </c>
      <c r="Q2603">
        <v>23.8</v>
      </c>
      <c r="R2603" t="s">
        <v>14</v>
      </c>
      <c r="S2603">
        <v>24</v>
      </c>
      <c r="T2603" s="4" t="s">
        <v>42</v>
      </c>
      <c r="U2603" t="s">
        <v>24</v>
      </c>
      <c r="V2603">
        <v>19.050237767460199</v>
      </c>
      <c r="W2603">
        <f t="shared" si="162"/>
        <v>19</v>
      </c>
      <c r="X2603" t="s">
        <v>59</v>
      </c>
      <c r="Y2603" t="str">
        <f t="shared" si="163"/>
        <v>Po</v>
      </c>
    </row>
    <row r="2604" spans="1:25" x14ac:dyDescent="0.3">
      <c r="A2604">
        <v>988</v>
      </c>
      <c r="B2604">
        <v>1150</v>
      </c>
      <c r="C2604" t="s">
        <v>35</v>
      </c>
      <c r="D2604" t="s">
        <v>33</v>
      </c>
      <c r="E2604">
        <f>VLOOKUP(D2604,Tabelle1!$A$2:$B$9,2,0)</f>
        <v>1</v>
      </c>
      <c r="F2604" t="s">
        <v>55</v>
      </c>
      <c r="G2604" t="s">
        <v>62</v>
      </c>
      <c r="H2604" t="str">
        <f>IF(AND(VLOOKUP(D2604,Tabelle1!$A$2:$C$9,3,0)="Uninf", G2604="yes"),"Uninf-AB",VLOOKUP(D2604,Tabelle1!$A$2:$C$9,3,0))</f>
        <v>Uninf-AB</v>
      </c>
      <c r="I2604" t="str">
        <f t="shared" si="160"/>
        <v>Uninf-AB_Po_1_-</v>
      </c>
      <c r="J2604">
        <v>1</v>
      </c>
      <c r="K2604">
        <v>30</v>
      </c>
      <c r="L2604">
        <v>10</v>
      </c>
      <c r="M2604" t="str">
        <f t="shared" si="161"/>
        <v>re17-10</v>
      </c>
      <c r="N2604">
        <v>15</v>
      </c>
      <c r="O2604">
        <v>0</v>
      </c>
      <c r="P2604">
        <v>59</v>
      </c>
      <c r="Q2604">
        <v>23.8</v>
      </c>
      <c r="R2604" t="s">
        <v>14</v>
      </c>
      <c r="S2604">
        <v>24</v>
      </c>
      <c r="T2604" s="4" t="s">
        <v>42</v>
      </c>
      <c r="U2604" t="s">
        <v>24</v>
      </c>
      <c r="V2604">
        <v>20.9404118335584</v>
      </c>
      <c r="W2604">
        <f t="shared" si="162"/>
        <v>21</v>
      </c>
      <c r="X2604" t="s">
        <v>59</v>
      </c>
      <c r="Y2604" t="str">
        <f t="shared" si="163"/>
        <v>Po</v>
      </c>
    </row>
    <row r="2605" spans="1:25" x14ac:dyDescent="0.3">
      <c r="A2605">
        <v>1042</v>
      </c>
      <c r="B2605">
        <v>1186</v>
      </c>
      <c r="C2605" t="s">
        <v>35</v>
      </c>
      <c r="D2605" t="s">
        <v>33</v>
      </c>
      <c r="E2605">
        <f>VLOOKUP(D2605,Tabelle1!$A$2:$B$9,2,0)</f>
        <v>1</v>
      </c>
      <c r="F2605" t="s">
        <v>55</v>
      </c>
      <c r="G2605" t="s">
        <v>62</v>
      </c>
      <c r="H2605" t="str">
        <f>IF(AND(VLOOKUP(D2605,Tabelle1!$A$2:$C$9,3,0)="Uninf", G2605="yes"),"Uninf-AB",VLOOKUP(D2605,Tabelle1!$A$2:$C$9,3,0))</f>
        <v>Uninf-AB</v>
      </c>
      <c r="I2605" t="str">
        <f t="shared" si="160"/>
        <v>Uninf-AB_Po_1_-</v>
      </c>
      <c r="J2605">
        <v>1</v>
      </c>
      <c r="K2605">
        <v>30</v>
      </c>
      <c r="L2605">
        <v>10</v>
      </c>
      <c r="M2605" t="str">
        <f t="shared" si="161"/>
        <v>re17-10</v>
      </c>
      <c r="N2605">
        <v>15</v>
      </c>
      <c r="O2605">
        <v>0</v>
      </c>
      <c r="P2605">
        <v>59</v>
      </c>
      <c r="Q2605">
        <v>23.8</v>
      </c>
      <c r="R2605" t="s">
        <v>14</v>
      </c>
      <c r="S2605">
        <v>24</v>
      </c>
      <c r="T2605" s="4" t="s">
        <v>42</v>
      </c>
      <c r="U2605" t="s">
        <v>24</v>
      </c>
      <c r="V2605">
        <v>21.179849230481899</v>
      </c>
      <c r="W2605">
        <f t="shared" si="162"/>
        <v>21</v>
      </c>
      <c r="X2605" t="s">
        <v>59</v>
      </c>
      <c r="Y2605" t="str">
        <f t="shared" si="163"/>
        <v>Po</v>
      </c>
    </row>
    <row r="2606" spans="1:25" x14ac:dyDescent="0.3">
      <c r="A2606">
        <v>1240</v>
      </c>
      <c r="B2606">
        <v>1132</v>
      </c>
      <c r="C2606" t="s">
        <v>35</v>
      </c>
      <c r="D2606" t="s">
        <v>33</v>
      </c>
      <c r="E2606">
        <f>VLOOKUP(D2606,Tabelle1!$A$2:$B$9,2,0)</f>
        <v>1</v>
      </c>
      <c r="F2606" t="s">
        <v>55</v>
      </c>
      <c r="G2606" t="s">
        <v>62</v>
      </c>
      <c r="H2606" t="str">
        <f>IF(AND(VLOOKUP(D2606,Tabelle1!$A$2:$C$9,3,0)="Uninf", G2606="yes"),"Uninf-AB",VLOOKUP(D2606,Tabelle1!$A$2:$C$9,3,0))</f>
        <v>Uninf-AB</v>
      </c>
      <c r="I2606" t="str">
        <f t="shared" si="160"/>
        <v>Uninf-AB_Po_1_-</v>
      </c>
      <c r="J2606">
        <v>1</v>
      </c>
      <c r="K2606">
        <v>30</v>
      </c>
      <c r="L2606">
        <v>10</v>
      </c>
      <c r="M2606" t="str">
        <f t="shared" si="161"/>
        <v>re17-10</v>
      </c>
      <c r="N2606">
        <v>15</v>
      </c>
      <c r="O2606">
        <v>0</v>
      </c>
      <c r="P2606">
        <v>59</v>
      </c>
      <c r="Q2606">
        <v>23.8</v>
      </c>
      <c r="R2606" t="s">
        <v>14</v>
      </c>
      <c r="S2606">
        <v>24</v>
      </c>
      <c r="T2606" s="4" t="s">
        <v>42</v>
      </c>
      <c r="U2606" t="s">
        <v>24</v>
      </c>
      <c r="V2606">
        <v>22.145810293006399</v>
      </c>
      <c r="W2606">
        <f t="shared" si="162"/>
        <v>22</v>
      </c>
      <c r="X2606" t="s">
        <v>59</v>
      </c>
      <c r="Y2606" t="str">
        <f t="shared" si="163"/>
        <v>Po</v>
      </c>
    </row>
    <row r="2607" spans="1:25" x14ac:dyDescent="0.3">
      <c r="A2607">
        <v>1496</v>
      </c>
      <c r="B2607">
        <v>1146</v>
      </c>
      <c r="C2607" t="s">
        <v>35</v>
      </c>
      <c r="D2607" t="s">
        <v>33</v>
      </c>
      <c r="E2607">
        <f>VLOOKUP(D2607,Tabelle1!$A$2:$B$9,2,0)</f>
        <v>1</v>
      </c>
      <c r="F2607" t="s">
        <v>55</v>
      </c>
      <c r="G2607" t="s">
        <v>62</v>
      </c>
      <c r="H2607" t="str">
        <f>IF(AND(VLOOKUP(D2607,Tabelle1!$A$2:$C$9,3,0)="Uninf", G2607="yes"),"Uninf-AB",VLOOKUP(D2607,Tabelle1!$A$2:$C$9,3,0))</f>
        <v>Uninf-AB</v>
      </c>
      <c r="I2607" t="str">
        <f t="shared" si="160"/>
        <v>Uninf-AB_Po_1_-</v>
      </c>
      <c r="J2607">
        <v>1</v>
      </c>
      <c r="K2607">
        <v>30</v>
      </c>
      <c r="L2607">
        <v>10</v>
      </c>
      <c r="M2607" t="str">
        <f t="shared" si="161"/>
        <v>re17-10</v>
      </c>
      <c r="N2607">
        <v>15</v>
      </c>
      <c r="O2607">
        <v>0</v>
      </c>
      <c r="P2607">
        <v>59</v>
      </c>
      <c r="Q2607">
        <v>23.8</v>
      </c>
      <c r="R2607" t="s">
        <v>14</v>
      </c>
      <c r="S2607">
        <v>24</v>
      </c>
      <c r="T2607" s="4" t="s">
        <v>42</v>
      </c>
      <c r="U2607" t="s">
        <v>24</v>
      </c>
      <c r="V2607">
        <v>23.355062944171301</v>
      </c>
      <c r="W2607">
        <f t="shared" si="162"/>
        <v>23</v>
      </c>
      <c r="X2607" t="s">
        <v>59</v>
      </c>
      <c r="Y2607" t="str">
        <f t="shared" si="163"/>
        <v>Po</v>
      </c>
    </row>
    <row r="2608" spans="1:25" x14ac:dyDescent="0.3">
      <c r="A2608">
        <v>1786</v>
      </c>
      <c r="B2608">
        <v>1106</v>
      </c>
      <c r="C2608" t="s">
        <v>35</v>
      </c>
      <c r="D2608" t="s">
        <v>33</v>
      </c>
      <c r="E2608">
        <f>VLOOKUP(D2608,Tabelle1!$A$2:$B$9,2,0)</f>
        <v>1</v>
      </c>
      <c r="F2608" t="s">
        <v>55</v>
      </c>
      <c r="G2608" t="s">
        <v>62</v>
      </c>
      <c r="H2608" t="str">
        <f>IF(AND(VLOOKUP(D2608,Tabelle1!$A$2:$C$9,3,0)="Uninf", G2608="yes"),"Uninf-AB",VLOOKUP(D2608,Tabelle1!$A$2:$C$9,3,0))</f>
        <v>Uninf-AB</v>
      </c>
      <c r="I2608" t="str">
        <f t="shared" si="160"/>
        <v>Uninf-AB_Po_1_-</v>
      </c>
      <c r="J2608">
        <v>1</v>
      </c>
      <c r="K2608">
        <v>30</v>
      </c>
      <c r="L2608">
        <v>10</v>
      </c>
      <c r="M2608" t="str">
        <f t="shared" si="161"/>
        <v>re17-10</v>
      </c>
      <c r="N2608">
        <v>15</v>
      </c>
      <c r="O2608">
        <v>0</v>
      </c>
      <c r="P2608">
        <v>59</v>
      </c>
      <c r="Q2608">
        <v>23.8</v>
      </c>
      <c r="R2608" t="s">
        <v>14</v>
      </c>
      <c r="S2608">
        <v>24</v>
      </c>
      <c r="T2608" s="4" t="s">
        <v>42</v>
      </c>
      <c r="U2608" t="s">
        <v>24</v>
      </c>
      <c r="V2608">
        <v>24.751354744250602</v>
      </c>
      <c r="W2608">
        <f t="shared" si="162"/>
        <v>25</v>
      </c>
      <c r="X2608" t="s">
        <v>59</v>
      </c>
      <c r="Y2608" t="str">
        <f t="shared" si="163"/>
        <v>Po</v>
      </c>
    </row>
    <row r="2609" spans="1:25" x14ac:dyDescent="0.3">
      <c r="A2609">
        <v>1800</v>
      </c>
      <c r="B2609">
        <v>1092</v>
      </c>
      <c r="C2609" t="s">
        <v>35</v>
      </c>
      <c r="D2609" t="s">
        <v>33</v>
      </c>
      <c r="E2609">
        <f>VLOOKUP(D2609,Tabelle1!$A$2:$B$9,2,0)</f>
        <v>1</v>
      </c>
      <c r="F2609" t="s">
        <v>55</v>
      </c>
      <c r="G2609" t="s">
        <v>62</v>
      </c>
      <c r="H2609" t="str">
        <f>IF(AND(VLOOKUP(D2609,Tabelle1!$A$2:$C$9,3,0)="Uninf", G2609="yes"),"Uninf-AB",VLOOKUP(D2609,Tabelle1!$A$2:$C$9,3,0))</f>
        <v>Uninf-AB</v>
      </c>
      <c r="I2609" t="str">
        <f t="shared" si="160"/>
        <v>Uninf-AB_Po_1_-</v>
      </c>
      <c r="J2609">
        <v>1</v>
      </c>
      <c r="K2609">
        <v>30</v>
      </c>
      <c r="L2609">
        <v>10</v>
      </c>
      <c r="M2609" t="str">
        <f t="shared" si="161"/>
        <v>re17-10</v>
      </c>
      <c r="N2609">
        <v>15</v>
      </c>
      <c r="O2609">
        <v>0</v>
      </c>
      <c r="P2609">
        <v>59</v>
      </c>
      <c r="Q2609">
        <v>23.8</v>
      </c>
      <c r="R2609" t="s">
        <v>14</v>
      </c>
      <c r="S2609">
        <v>24</v>
      </c>
      <c r="T2609" s="4" t="s">
        <v>42</v>
      </c>
      <c r="U2609" t="s">
        <v>24</v>
      </c>
      <c r="V2609">
        <v>24.8244735362242</v>
      </c>
      <c r="W2609">
        <f t="shared" si="162"/>
        <v>25</v>
      </c>
      <c r="X2609" t="s">
        <v>59</v>
      </c>
      <c r="Y2609" t="str">
        <f t="shared" si="163"/>
        <v>Po</v>
      </c>
    </row>
    <row r="2610" spans="1:25" x14ac:dyDescent="0.3">
      <c r="A2610">
        <v>2150</v>
      </c>
      <c r="B2610">
        <v>1060</v>
      </c>
      <c r="C2610" t="s">
        <v>35</v>
      </c>
      <c r="D2610" t="s">
        <v>33</v>
      </c>
      <c r="E2610">
        <f>VLOOKUP(D2610,Tabelle1!$A$2:$B$9,2,0)</f>
        <v>1</v>
      </c>
      <c r="F2610" t="s">
        <v>55</v>
      </c>
      <c r="G2610" t="s">
        <v>62</v>
      </c>
      <c r="H2610" t="str">
        <f>IF(AND(VLOOKUP(D2610,Tabelle1!$A$2:$C$9,3,0)="Uninf", G2610="yes"),"Uninf-AB",VLOOKUP(D2610,Tabelle1!$A$2:$C$9,3,0))</f>
        <v>Uninf-AB</v>
      </c>
      <c r="I2610" t="str">
        <f t="shared" si="160"/>
        <v>Uninf-AB_Po_1_-</v>
      </c>
      <c r="J2610">
        <v>1</v>
      </c>
      <c r="K2610">
        <v>30</v>
      </c>
      <c r="L2610">
        <v>10</v>
      </c>
      <c r="M2610" t="str">
        <f t="shared" si="161"/>
        <v>re17-10</v>
      </c>
      <c r="N2610">
        <v>15</v>
      </c>
      <c r="O2610">
        <v>0</v>
      </c>
      <c r="P2610">
        <v>59</v>
      </c>
      <c r="Q2610">
        <v>23.8</v>
      </c>
      <c r="R2610" t="s">
        <v>14</v>
      </c>
      <c r="S2610">
        <v>24</v>
      </c>
      <c r="T2610" s="4" t="s">
        <v>42</v>
      </c>
      <c r="U2610" t="s">
        <v>24</v>
      </c>
      <c r="V2610">
        <v>26.501950792177801</v>
      </c>
      <c r="W2610">
        <f t="shared" si="162"/>
        <v>27</v>
      </c>
      <c r="X2610" t="s">
        <v>59</v>
      </c>
      <c r="Y2610" t="str">
        <f t="shared" si="163"/>
        <v>Po</v>
      </c>
    </row>
    <row r="2611" spans="1:25" x14ac:dyDescent="0.3">
      <c r="A2611">
        <v>2198</v>
      </c>
      <c r="B2611">
        <v>1040</v>
      </c>
      <c r="C2611" t="s">
        <v>35</v>
      </c>
      <c r="D2611" t="s">
        <v>33</v>
      </c>
      <c r="E2611">
        <f>VLOOKUP(D2611,Tabelle1!$A$2:$B$9,2,0)</f>
        <v>1</v>
      </c>
      <c r="F2611" t="s">
        <v>55</v>
      </c>
      <c r="G2611" t="s">
        <v>62</v>
      </c>
      <c r="H2611" t="str">
        <f>IF(AND(VLOOKUP(D2611,Tabelle1!$A$2:$C$9,3,0)="Uninf", G2611="yes"),"Uninf-AB",VLOOKUP(D2611,Tabelle1!$A$2:$C$9,3,0))</f>
        <v>Uninf-AB</v>
      </c>
      <c r="I2611" t="str">
        <f t="shared" si="160"/>
        <v>Uninf-AB_Po_1_-</v>
      </c>
      <c r="J2611">
        <v>1</v>
      </c>
      <c r="K2611">
        <v>30</v>
      </c>
      <c r="L2611">
        <v>10</v>
      </c>
      <c r="M2611" t="str">
        <f t="shared" si="161"/>
        <v>re17-10</v>
      </c>
      <c r="N2611">
        <v>15</v>
      </c>
      <c r="O2611">
        <v>0</v>
      </c>
      <c r="P2611">
        <v>59</v>
      </c>
      <c r="Q2611">
        <v>23.8</v>
      </c>
      <c r="R2611" t="s">
        <v>14</v>
      </c>
      <c r="S2611">
        <v>24</v>
      </c>
      <c r="T2611" s="4" t="s">
        <v>42</v>
      </c>
      <c r="U2611" t="s">
        <v>24</v>
      </c>
      <c r="V2611">
        <v>26.7393928774603</v>
      </c>
      <c r="W2611">
        <f t="shared" si="162"/>
        <v>27</v>
      </c>
      <c r="X2611" t="s">
        <v>59</v>
      </c>
      <c r="Y2611" t="str">
        <f t="shared" si="163"/>
        <v>Po</v>
      </c>
    </row>
    <row r="2612" spans="1:25" x14ac:dyDescent="0.3">
      <c r="A2612">
        <v>208</v>
      </c>
      <c r="B2612">
        <v>746</v>
      </c>
      <c r="C2612" t="s">
        <v>35</v>
      </c>
      <c r="D2612" t="s">
        <v>33</v>
      </c>
      <c r="E2612">
        <f>VLOOKUP(D2612,Tabelle1!$A$2:$B$9,2,0)</f>
        <v>1</v>
      </c>
      <c r="F2612" t="s">
        <v>55</v>
      </c>
      <c r="G2612" t="s">
        <v>62</v>
      </c>
      <c r="H2612" t="str">
        <f>IF(AND(VLOOKUP(D2612,Tabelle1!$A$2:$C$9,3,0)="Uninf", G2612="yes"),"Uninf-AB",VLOOKUP(D2612,Tabelle1!$A$2:$C$9,3,0))</f>
        <v>Uninf-AB</v>
      </c>
      <c r="I2612" t="str">
        <f t="shared" si="160"/>
        <v>Uninf-AB_Po_1_-</v>
      </c>
      <c r="J2612">
        <v>3</v>
      </c>
      <c r="K2612">
        <v>31</v>
      </c>
      <c r="L2612">
        <v>11</v>
      </c>
      <c r="M2612" t="str">
        <f t="shared" si="161"/>
        <v>re17-11</v>
      </c>
      <c r="N2612">
        <v>11</v>
      </c>
      <c r="O2612">
        <v>0</v>
      </c>
      <c r="P2612">
        <v>59</v>
      </c>
      <c r="Q2612">
        <v>23</v>
      </c>
      <c r="R2612" t="s">
        <v>14</v>
      </c>
      <c r="S2612">
        <v>24</v>
      </c>
      <c r="T2612" s="4" t="s">
        <v>42</v>
      </c>
      <c r="U2612" t="s">
        <v>25</v>
      </c>
      <c r="V2612">
        <v>17.059153047306399</v>
      </c>
      <c r="W2612">
        <f t="shared" si="162"/>
        <v>17</v>
      </c>
      <c r="X2612" t="s">
        <v>59</v>
      </c>
      <c r="Y2612" t="str">
        <f t="shared" si="163"/>
        <v>Po</v>
      </c>
    </row>
    <row r="2613" spans="1:25" x14ac:dyDescent="0.3">
      <c r="A2613">
        <v>210</v>
      </c>
      <c r="B2613">
        <v>740</v>
      </c>
      <c r="C2613" t="s">
        <v>35</v>
      </c>
      <c r="D2613" t="s">
        <v>33</v>
      </c>
      <c r="E2613">
        <f>VLOOKUP(D2613,Tabelle1!$A$2:$B$9,2,0)</f>
        <v>1</v>
      </c>
      <c r="F2613" t="s">
        <v>55</v>
      </c>
      <c r="G2613" t="s">
        <v>62</v>
      </c>
      <c r="H2613" t="str">
        <f>IF(AND(VLOOKUP(D2613,Tabelle1!$A$2:$C$9,3,0)="Uninf", G2613="yes"),"Uninf-AB",VLOOKUP(D2613,Tabelle1!$A$2:$C$9,3,0))</f>
        <v>Uninf-AB</v>
      </c>
      <c r="I2613" t="str">
        <f t="shared" si="160"/>
        <v>Uninf-AB_Po_1_-</v>
      </c>
      <c r="J2613">
        <v>3</v>
      </c>
      <c r="K2613">
        <v>31</v>
      </c>
      <c r="L2613">
        <v>11</v>
      </c>
      <c r="M2613" t="str">
        <f t="shared" si="161"/>
        <v>re17-11</v>
      </c>
      <c r="N2613">
        <v>11</v>
      </c>
      <c r="O2613">
        <v>0</v>
      </c>
      <c r="P2613">
        <v>59</v>
      </c>
      <c r="Q2613">
        <v>23</v>
      </c>
      <c r="R2613" t="s">
        <v>14</v>
      </c>
      <c r="S2613">
        <v>24</v>
      </c>
      <c r="T2613" s="4" t="s">
        <v>42</v>
      </c>
      <c r="U2613" t="s">
        <v>25</v>
      </c>
      <c r="V2613">
        <v>17.070488119337199</v>
      </c>
      <c r="W2613">
        <f t="shared" si="162"/>
        <v>17</v>
      </c>
      <c r="X2613" t="s">
        <v>59</v>
      </c>
      <c r="Y2613" t="str">
        <f t="shared" si="163"/>
        <v>Po</v>
      </c>
    </row>
    <row r="2614" spans="1:25" x14ac:dyDescent="0.3">
      <c r="A2614">
        <v>204</v>
      </c>
      <c r="B2614">
        <v>722</v>
      </c>
      <c r="C2614" t="s">
        <v>35</v>
      </c>
      <c r="D2614" t="s">
        <v>33</v>
      </c>
      <c r="E2614">
        <f>VLOOKUP(D2614,Tabelle1!$A$2:$B$9,2,0)</f>
        <v>1</v>
      </c>
      <c r="F2614" t="s">
        <v>55</v>
      </c>
      <c r="G2614" t="s">
        <v>62</v>
      </c>
      <c r="H2614" t="str">
        <f>IF(AND(VLOOKUP(D2614,Tabelle1!$A$2:$C$9,3,0)="Uninf", G2614="yes"),"Uninf-AB",VLOOKUP(D2614,Tabelle1!$A$2:$C$9,3,0))</f>
        <v>Uninf-AB</v>
      </c>
      <c r="I2614" t="str">
        <f t="shared" si="160"/>
        <v>Uninf-AB_Po_1_-</v>
      </c>
      <c r="J2614">
        <v>3</v>
      </c>
      <c r="K2614">
        <v>31</v>
      </c>
      <c r="L2614">
        <v>11</v>
      </c>
      <c r="M2614" t="str">
        <f t="shared" si="161"/>
        <v>re17-11</v>
      </c>
      <c r="N2614">
        <v>11</v>
      </c>
      <c r="O2614">
        <v>0</v>
      </c>
      <c r="P2614">
        <v>59</v>
      </c>
      <c r="Q2614">
        <v>23</v>
      </c>
      <c r="R2614" t="s">
        <v>14</v>
      </c>
      <c r="S2614">
        <v>24</v>
      </c>
      <c r="T2614" s="4" t="s">
        <v>42</v>
      </c>
      <c r="U2614" t="s">
        <v>25</v>
      </c>
      <c r="V2614">
        <v>17.048440781431101</v>
      </c>
      <c r="W2614">
        <f t="shared" si="162"/>
        <v>17</v>
      </c>
      <c r="X2614" t="s">
        <v>59</v>
      </c>
      <c r="Y2614" t="str">
        <f t="shared" si="163"/>
        <v>Po</v>
      </c>
    </row>
    <row r="2615" spans="1:25" x14ac:dyDescent="0.3">
      <c r="A2615">
        <v>214</v>
      </c>
      <c r="B2615">
        <v>710</v>
      </c>
      <c r="C2615" t="s">
        <v>35</v>
      </c>
      <c r="D2615" t="s">
        <v>33</v>
      </c>
      <c r="E2615">
        <f>VLOOKUP(D2615,Tabelle1!$A$2:$B$9,2,0)</f>
        <v>1</v>
      </c>
      <c r="F2615" t="s">
        <v>55</v>
      </c>
      <c r="G2615" t="s">
        <v>62</v>
      </c>
      <c r="H2615" t="str">
        <f>IF(AND(VLOOKUP(D2615,Tabelle1!$A$2:$C$9,3,0)="Uninf", G2615="yes"),"Uninf-AB",VLOOKUP(D2615,Tabelle1!$A$2:$C$9,3,0))</f>
        <v>Uninf-AB</v>
      </c>
      <c r="I2615" t="str">
        <f t="shared" si="160"/>
        <v>Uninf-AB_Po_1_-</v>
      </c>
      <c r="J2615">
        <v>3</v>
      </c>
      <c r="K2615">
        <v>31</v>
      </c>
      <c r="L2615">
        <v>11</v>
      </c>
      <c r="M2615" t="str">
        <f t="shared" si="161"/>
        <v>re17-11</v>
      </c>
      <c r="N2615">
        <v>11</v>
      </c>
      <c r="O2615">
        <v>0</v>
      </c>
      <c r="P2615">
        <v>59</v>
      </c>
      <c r="Q2615">
        <v>23</v>
      </c>
      <c r="R2615" t="s">
        <v>14</v>
      </c>
      <c r="S2615">
        <v>24</v>
      </c>
      <c r="T2615" s="4" t="s">
        <v>42</v>
      </c>
      <c r="U2615" t="s">
        <v>25</v>
      </c>
      <c r="V2615">
        <v>17.099137202491999</v>
      </c>
      <c r="W2615">
        <f t="shared" si="162"/>
        <v>17</v>
      </c>
      <c r="X2615" t="s">
        <v>59</v>
      </c>
      <c r="Y2615" t="str">
        <f t="shared" si="163"/>
        <v>Po</v>
      </c>
    </row>
    <row r="2616" spans="1:25" x14ac:dyDescent="0.3">
      <c r="A2616">
        <v>206</v>
      </c>
      <c r="B2616">
        <v>706</v>
      </c>
      <c r="C2616" t="s">
        <v>35</v>
      </c>
      <c r="D2616" t="s">
        <v>33</v>
      </c>
      <c r="E2616">
        <f>VLOOKUP(D2616,Tabelle1!$A$2:$B$9,2,0)</f>
        <v>1</v>
      </c>
      <c r="F2616" t="s">
        <v>55</v>
      </c>
      <c r="G2616" t="s">
        <v>62</v>
      </c>
      <c r="H2616" t="str">
        <f>IF(AND(VLOOKUP(D2616,Tabelle1!$A$2:$C$9,3,0)="Uninf", G2616="yes"),"Uninf-AB",VLOOKUP(D2616,Tabelle1!$A$2:$C$9,3,0))</f>
        <v>Uninf-AB</v>
      </c>
      <c r="I2616" t="str">
        <f t="shared" si="160"/>
        <v>Uninf-AB_Po_1_-</v>
      </c>
      <c r="J2616">
        <v>3</v>
      </c>
      <c r="K2616">
        <v>31</v>
      </c>
      <c r="L2616">
        <v>11</v>
      </c>
      <c r="M2616" t="str">
        <f t="shared" si="161"/>
        <v>re17-11</v>
      </c>
      <c r="N2616">
        <v>11</v>
      </c>
      <c r="O2616">
        <v>0</v>
      </c>
      <c r="P2616">
        <v>59</v>
      </c>
      <c r="Q2616">
        <v>23</v>
      </c>
      <c r="R2616" t="s">
        <v>14</v>
      </c>
      <c r="S2616">
        <v>24</v>
      </c>
      <c r="T2616" s="4" t="s">
        <v>42</v>
      </c>
      <c r="U2616" t="s">
        <v>25</v>
      </c>
      <c r="V2616">
        <v>17.0630974862915</v>
      </c>
      <c r="W2616">
        <f t="shared" si="162"/>
        <v>17</v>
      </c>
      <c r="X2616" t="s">
        <v>59</v>
      </c>
      <c r="Y2616" t="str">
        <f t="shared" si="163"/>
        <v>Po</v>
      </c>
    </row>
    <row r="2617" spans="1:25" x14ac:dyDescent="0.3">
      <c r="A2617">
        <v>218</v>
      </c>
      <c r="B2617">
        <v>690</v>
      </c>
      <c r="C2617" t="s">
        <v>35</v>
      </c>
      <c r="D2617" t="s">
        <v>33</v>
      </c>
      <c r="E2617">
        <f>VLOOKUP(D2617,Tabelle1!$A$2:$B$9,2,0)</f>
        <v>1</v>
      </c>
      <c r="F2617" t="s">
        <v>55</v>
      </c>
      <c r="G2617" t="s">
        <v>62</v>
      </c>
      <c r="H2617" t="str">
        <f>IF(AND(VLOOKUP(D2617,Tabelle1!$A$2:$C$9,3,0)="Uninf", G2617="yes"),"Uninf-AB",VLOOKUP(D2617,Tabelle1!$A$2:$C$9,3,0))</f>
        <v>Uninf-AB</v>
      </c>
      <c r="I2617" t="str">
        <f t="shared" si="160"/>
        <v>Uninf-AB_Po_1_-</v>
      </c>
      <c r="J2617">
        <v>3</v>
      </c>
      <c r="K2617">
        <v>31</v>
      </c>
      <c r="L2617">
        <v>11</v>
      </c>
      <c r="M2617" t="str">
        <f t="shared" si="161"/>
        <v>re17-11</v>
      </c>
      <c r="N2617">
        <v>11</v>
      </c>
      <c r="O2617">
        <v>0</v>
      </c>
      <c r="P2617">
        <v>59</v>
      </c>
      <c r="Q2617">
        <v>23</v>
      </c>
      <c r="R2617" t="s">
        <v>14</v>
      </c>
      <c r="S2617">
        <v>24</v>
      </c>
      <c r="T2617" s="4" t="s">
        <v>42</v>
      </c>
      <c r="U2617" t="s">
        <v>25</v>
      </c>
      <c r="V2617">
        <v>17.124464652817299</v>
      </c>
      <c r="W2617">
        <f t="shared" si="162"/>
        <v>17</v>
      </c>
      <c r="X2617" t="s">
        <v>59</v>
      </c>
      <c r="Y2617" t="str">
        <f t="shared" si="163"/>
        <v>Po</v>
      </c>
    </row>
    <row r="2618" spans="1:25" x14ac:dyDescent="0.3">
      <c r="A2618">
        <v>234</v>
      </c>
      <c r="B2618">
        <v>690</v>
      </c>
      <c r="C2618" t="s">
        <v>35</v>
      </c>
      <c r="D2618" t="s">
        <v>33</v>
      </c>
      <c r="E2618">
        <f>VLOOKUP(D2618,Tabelle1!$A$2:$B$9,2,0)</f>
        <v>1</v>
      </c>
      <c r="F2618" t="s">
        <v>55</v>
      </c>
      <c r="G2618" t="s">
        <v>62</v>
      </c>
      <c r="H2618" t="str">
        <f>IF(AND(VLOOKUP(D2618,Tabelle1!$A$2:$C$9,3,0)="Uninf", G2618="yes"),"Uninf-AB",VLOOKUP(D2618,Tabelle1!$A$2:$C$9,3,0))</f>
        <v>Uninf-AB</v>
      </c>
      <c r="I2618" t="str">
        <f t="shared" si="160"/>
        <v>Uninf-AB_Po_1_-</v>
      </c>
      <c r="J2618">
        <v>3</v>
      </c>
      <c r="K2618">
        <v>31</v>
      </c>
      <c r="L2618">
        <v>11</v>
      </c>
      <c r="M2618" t="str">
        <f t="shared" si="161"/>
        <v>re17-11</v>
      </c>
      <c r="N2618">
        <v>11</v>
      </c>
      <c r="O2618">
        <v>0</v>
      </c>
      <c r="P2618">
        <v>59</v>
      </c>
      <c r="Q2618">
        <v>23</v>
      </c>
      <c r="R2618" t="s">
        <v>14</v>
      </c>
      <c r="S2618">
        <v>24</v>
      </c>
      <c r="T2618" s="4" t="s">
        <v>42</v>
      </c>
      <c r="U2618" t="s">
        <v>25</v>
      </c>
      <c r="V2618">
        <v>17.199201391481999</v>
      </c>
      <c r="W2618">
        <f t="shared" si="162"/>
        <v>17</v>
      </c>
      <c r="X2618" t="s">
        <v>59</v>
      </c>
      <c r="Y2618" t="str">
        <f t="shared" si="163"/>
        <v>Po</v>
      </c>
    </row>
    <row r="2619" spans="1:25" x14ac:dyDescent="0.3">
      <c r="A2619">
        <v>228</v>
      </c>
      <c r="B2619">
        <v>708</v>
      </c>
      <c r="C2619" t="s">
        <v>35</v>
      </c>
      <c r="D2619" t="s">
        <v>33</v>
      </c>
      <c r="E2619">
        <f>VLOOKUP(D2619,Tabelle1!$A$2:$B$9,2,0)</f>
        <v>1</v>
      </c>
      <c r="F2619" t="s">
        <v>55</v>
      </c>
      <c r="G2619" t="s">
        <v>62</v>
      </c>
      <c r="H2619" t="str">
        <f>IF(AND(VLOOKUP(D2619,Tabelle1!$A$2:$C$9,3,0)="Uninf", G2619="yes"),"Uninf-AB",VLOOKUP(D2619,Tabelle1!$A$2:$C$9,3,0))</f>
        <v>Uninf-AB</v>
      </c>
      <c r="I2619" t="str">
        <f t="shared" si="160"/>
        <v>Uninf-AB_Po_1_-</v>
      </c>
      <c r="J2619">
        <v>3</v>
      </c>
      <c r="K2619">
        <v>31</v>
      </c>
      <c r="L2619">
        <v>11</v>
      </c>
      <c r="M2619" t="str">
        <f t="shared" si="161"/>
        <v>re17-11</v>
      </c>
      <c r="N2619">
        <v>11</v>
      </c>
      <c r="O2619">
        <v>0</v>
      </c>
      <c r="P2619">
        <v>59</v>
      </c>
      <c r="Q2619">
        <v>23</v>
      </c>
      <c r="R2619" t="s">
        <v>14</v>
      </c>
      <c r="S2619">
        <v>24</v>
      </c>
      <c r="T2619" s="4" t="s">
        <v>42</v>
      </c>
      <c r="U2619" t="s">
        <v>25</v>
      </c>
      <c r="V2619">
        <v>17.1651961753896</v>
      </c>
      <c r="W2619">
        <f t="shared" si="162"/>
        <v>17</v>
      </c>
      <c r="X2619" t="s">
        <v>59</v>
      </c>
      <c r="Y2619" t="str">
        <f t="shared" si="163"/>
        <v>Po</v>
      </c>
    </row>
    <row r="2620" spans="1:25" x14ac:dyDescent="0.3">
      <c r="A2620">
        <v>242</v>
      </c>
      <c r="B2620">
        <v>722</v>
      </c>
      <c r="C2620" t="s">
        <v>35</v>
      </c>
      <c r="D2620" t="s">
        <v>33</v>
      </c>
      <c r="E2620">
        <f>VLOOKUP(D2620,Tabelle1!$A$2:$B$9,2,0)</f>
        <v>1</v>
      </c>
      <c r="F2620" t="s">
        <v>55</v>
      </c>
      <c r="G2620" t="s">
        <v>62</v>
      </c>
      <c r="H2620" t="str">
        <f>IF(AND(VLOOKUP(D2620,Tabelle1!$A$2:$C$9,3,0)="Uninf", G2620="yes"),"Uninf-AB",VLOOKUP(D2620,Tabelle1!$A$2:$C$9,3,0))</f>
        <v>Uninf-AB</v>
      </c>
      <c r="I2620" t="str">
        <f t="shared" si="160"/>
        <v>Uninf-AB_Po_1_-</v>
      </c>
      <c r="J2620">
        <v>3</v>
      </c>
      <c r="K2620">
        <v>31</v>
      </c>
      <c r="L2620">
        <v>11</v>
      </c>
      <c r="M2620" t="str">
        <f t="shared" si="161"/>
        <v>re17-11</v>
      </c>
      <c r="N2620">
        <v>11</v>
      </c>
      <c r="O2620">
        <v>0</v>
      </c>
      <c r="P2620">
        <v>59</v>
      </c>
      <c r="Q2620">
        <v>23</v>
      </c>
      <c r="R2620" t="s">
        <v>14</v>
      </c>
      <c r="S2620">
        <v>24</v>
      </c>
      <c r="T2620" s="4" t="s">
        <v>42</v>
      </c>
      <c r="U2620" t="s">
        <v>25</v>
      </c>
      <c r="V2620">
        <v>17.2259405357599</v>
      </c>
      <c r="W2620">
        <f t="shared" si="162"/>
        <v>17</v>
      </c>
      <c r="X2620" t="s">
        <v>59</v>
      </c>
      <c r="Y2620" t="str">
        <f t="shared" si="163"/>
        <v>Po</v>
      </c>
    </row>
    <row r="2621" spans="1:25" x14ac:dyDescent="0.3">
      <c r="A2621">
        <v>260</v>
      </c>
      <c r="B2621">
        <v>730</v>
      </c>
      <c r="C2621" t="s">
        <v>35</v>
      </c>
      <c r="D2621" t="s">
        <v>33</v>
      </c>
      <c r="E2621">
        <f>VLOOKUP(D2621,Tabelle1!$A$2:$B$9,2,0)</f>
        <v>1</v>
      </c>
      <c r="F2621" t="s">
        <v>55</v>
      </c>
      <c r="G2621" t="s">
        <v>62</v>
      </c>
      <c r="H2621" t="str">
        <f>IF(AND(VLOOKUP(D2621,Tabelle1!$A$2:$C$9,3,0)="Uninf", G2621="yes"),"Uninf-AB",VLOOKUP(D2621,Tabelle1!$A$2:$C$9,3,0))</f>
        <v>Uninf-AB</v>
      </c>
      <c r="I2621" t="str">
        <f t="shared" si="160"/>
        <v>Uninf-AB_Po_1_-</v>
      </c>
      <c r="J2621">
        <v>3</v>
      </c>
      <c r="K2621">
        <v>31</v>
      </c>
      <c r="L2621">
        <v>11</v>
      </c>
      <c r="M2621" t="str">
        <f t="shared" si="161"/>
        <v>re17-11</v>
      </c>
      <c r="N2621">
        <v>11</v>
      </c>
      <c r="O2621">
        <v>0</v>
      </c>
      <c r="P2621">
        <v>59</v>
      </c>
      <c r="Q2621">
        <v>23</v>
      </c>
      <c r="R2621" t="s">
        <v>14</v>
      </c>
      <c r="S2621">
        <v>24</v>
      </c>
      <c r="T2621" s="4" t="s">
        <v>42</v>
      </c>
      <c r="U2621" t="s">
        <v>25</v>
      </c>
      <c r="V2621">
        <v>17.307362060494</v>
      </c>
      <c r="W2621">
        <f t="shared" si="162"/>
        <v>17</v>
      </c>
      <c r="X2621" t="s">
        <v>59</v>
      </c>
      <c r="Y2621" t="str">
        <f t="shared" si="163"/>
        <v>Po</v>
      </c>
    </row>
    <row r="2622" spans="1:25" x14ac:dyDescent="0.3">
      <c r="A2622">
        <v>264</v>
      </c>
      <c r="B2622">
        <v>716</v>
      </c>
      <c r="C2622" t="s">
        <v>35</v>
      </c>
      <c r="D2622" t="s">
        <v>33</v>
      </c>
      <c r="E2622">
        <f>VLOOKUP(D2622,Tabelle1!$A$2:$B$9,2,0)</f>
        <v>1</v>
      </c>
      <c r="F2622" t="s">
        <v>55</v>
      </c>
      <c r="G2622" t="s">
        <v>62</v>
      </c>
      <c r="H2622" t="str">
        <f>IF(AND(VLOOKUP(D2622,Tabelle1!$A$2:$C$9,3,0)="Uninf", G2622="yes"),"Uninf-AB",VLOOKUP(D2622,Tabelle1!$A$2:$C$9,3,0))</f>
        <v>Uninf-AB</v>
      </c>
      <c r="I2622" t="str">
        <f t="shared" si="160"/>
        <v>Uninf-AB_Po_1_-</v>
      </c>
      <c r="J2622">
        <v>3</v>
      </c>
      <c r="K2622">
        <v>31</v>
      </c>
      <c r="L2622">
        <v>11</v>
      </c>
      <c r="M2622" t="str">
        <f t="shared" si="161"/>
        <v>re17-11</v>
      </c>
      <c r="N2622">
        <v>11</v>
      </c>
      <c r="O2622">
        <v>0</v>
      </c>
      <c r="P2622">
        <v>59</v>
      </c>
      <c r="Q2622">
        <v>23</v>
      </c>
      <c r="R2622" t="s">
        <v>14</v>
      </c>
      <c r="S2622">
        <v>24</v>
      </c>
      <c r="T2622" s="4" t="s">
        <v>42</v>
      </c>
      <c r="U2622" t="s">
        <v>25</v>
      </c>
      <c r="V2622">
        <v>17.3306965311216</v>
      </c>
      <c r="W2622">
        <f t="shared" si="162"/>
        <v>17</v>
      </c>
      <c r="X2622" t="s">
        <v>59</v>
      </c>
      <c r="Y2622" t="str">
        <f t="shared" si="163"/>
        <v>Po</v>
      </c>
    </row>
    <row r="2623" spans="1:25" x14ac:dyDescent="0.3">
      <c r="A2623">
        <v>280</v>
      </c>
      <c r="B2623">
        <v>742</v>
      </c>
      <c r="C2623" t="s">
        <v>35</v>
      </c>
      <c r="D2623" t="s">
        <v>33</v>
      </c>
      <c r="E2623">
        <f>VLOOKUP(D2623,Tabelle1!$A$2:$B$9,2,0)</f>
        <v>1</v>
      </c>
      <c r="F2623" t="s">
        <v>55</v>
      </c>
      <c r="G2623" t="s">
        <v>62</v>
      </c>
      <c r="H2623" t="str">
        <f>IF(AND(VLOOKUP(D2623,Tabelle1!$A$2:$C$9,3,0)="Uninf", G2623="yes"),"Uninf-AB",VLOOKUP(D2623,Tabelle1!$A$2:$C$9,3,0))</f>
        <v>Uninf-AB</v>
      </c>
      <c r="I2623" t="str">
        <f t="shared" si="160"/>
        <v>Uninf-AB_Po_1_-</v>
      </c>
      <c r="J2623">
        <v>3</v>
      </c>
      <c r="K2623">
        <v>31</v>
      </c>
      <c r="L2623">
        <v>11</v>
      </c>
      <c r="M2623" t="str">
        <f t="shared" si="161"/>
        <v>re17-11</v>
      </c>
      <c r="N2623">
        <v>11</v>
      </c>
      <c r="O2623">
        <v>0</v>
      </c>
      <c r="P2623">
        <v>59</v>
      </c>
      <c r="Q2623">
        <v>23</v>
      </c>
      <c r="R2623" t="s">
        <v>14</v>
      </c>
      <c r="S2623">
        <v>24</v>
      </c>
      <c r="T2623" s="4" t="s">
        <v>42</v>
      </c>
      <c r="U2623" t="s">
        <v>25</v>
      </c>
      <c r="V2623">
        <v>17.3967970244295</v>
      </c>
      <c r="W2623">
        <f t="shared" si="162"/>
        <v>17</v>
      </c>
      <c r="X2623" t="s">
        <v>59</v>
      </c>
      <c r="Y2623" t="str">
        <f t="shared" si="163"/>
        <v>Po</v>
      </c>
    </row>
    <row r="2624" spans="1:25" x14ac:dyDescent="0.3">
      <c r="A2624">
        <v>290</v>
      </c>
      <c r="B2624">
        <v>736</v>
      </c>
      <c r="C2624" t="s">
        <v>35</v>
      </c>
      <c r="D2624" t="s">
        <v>33</v>
      </c>
      <c r="E2624">
        <f>VLOOKUP(D2624,Tabelle1!$A$2:$B$9,2,0)</f>
        <v>1</v>
      </c>
      <c r="F2624" t="s">
        <v>55</v>
      </c>
      <c r="G2624" t="s">
        <v>62</v>
      </c>
      <c r="H2624" t="str">
        <f>IF(AND(VLOOKUP(D2624,Tabelle1!$A$2:$C$9,3,0)="Uninf", G2624="yes"),"Uninf-AB",VLOOKUP(D2624,Tabelle1!$A$2:$C$9,3,0))</f>
        <v>Uninf-AB</v>
      </c>
      <c r="I2624" t="str">
        <f t="shared" si="160"/>
        <v>Uninf-AB_Po_1_-</v>
      </c>
      <c r="J2624">
        <v>3</v>
      </c>
      <c r="K2624">
        <v>31</v>
      </c>
      <c r="L2624">
        <v>11</v>
      </c>
      <c r="M2624" t="str">
        <f t="shared" si="161"/>
        <v>re17-11</v>
      </c>
      <c r="N2624">
        <v>11</v>
      </c>
      <c r="O2624">
        <v>0</v>
      </c>
      <c r="P2624">
        <v>59</v>
      </c>
      <c r="Q2624">
        <v>23</v>
      </c>
      <c r="R2624" t="s">
        <v>14</v>
      </c>
      <c r="S2624">
        <v>24</v>
      </c>
      <c r="T2624" s="4" t="s">
        <v>42</v>
      </c>
      <c r="U2624" t="s">
        <v>25</v>
      </c>
      <c r="V2624">
        <v>17.445500465792701</v>
      </c>
      <c r="W2624">
        <f t="shared" si="162"/>
        <v>17</v>
      </c>
      <c r="X2624" t="s">
        <v>59</v>
      </c>
      <c r="Y2624" t="str">
        <f t="shared" si="163"/>
        <v>Po</v>
      </c>
    </row>
    <row r="2625" spans="1:25" x14ac:dyDescent="0.3">
      <c r="A2625">
        <v>262</v>
      </c>
      <c r="B2625">
        <v>704</v>
      </c>
      <c r="C2625" t="s">
        <v>35</v>
      </c>
      <c r="D2625" t="s">
        <v>33</v>
      </c>
      <c r="E2625">
        <f>VLOOKUP(D2625,Tabelle1!$A$2:$B$9,2,0)</f>
        <v>1</v>
      </c>
      <c r="F2625" t="s">
        <v>55</v>
      </c>
      <c r="G2625" t="s">
        <v>62</v>
      </c>
      <c r="H2625" t="str">
        <f>IF(AND(VLOOKUP(D2625,Tabelle1!$A$2:$C$9,3,0)="Uninf", G2625="yes"),"Uninf-AB",VLOOKUP(D2625,Tabelle1!$A$2:$C$9,3,0))</f>
        <v>Uninf-AB</v>
      </c>
      <c r="I2625" t="str">
        <f t="shared" si="160"/>
        <v>Uninf-AB_Po_1_-</v>
      </c>
      <c r="J2625">
        <v>3</v>
      </c>
      <c r="K2625">
        <v>31</v>
      </c>
      <c r="L2625">
        <v>11</v>
      </c>
      <c r="M2625" t="str">
        <f t="shared" si="161"/>
        <v>re17-11</v>
      </c>
      <c r="N2625">
        <v>11</v>
      </c>
      <c r="O2625">
        <v>0</v>
      </c>
      <c r="P2625">
        <v>59</v>
      </c>
      <c r="Q2625">
        <v>23</v>
      </c>
      <c r="R2625" t="s">
        <v>14</v>
      </c>
      <c r="S2625">
        <v>24</v>
      </c>
      <c r="T2625" s="4" t="s">
        <v>42</v>
      </c>
      <c r="U2625" t="s">
        <v>25</v>
      </c>
      <c r="V2625">
        <v>17.325340398184</v>
      </c>
      <c r="W2625">
        <f t="shared" si="162"/>
        <v>17</v>
      </c>
      <c r="X2625" t="s">
        <v>59</v>
      </c>
      <c r="Y2625" t="str">
        <f t="shared" si="163"/>
        <v>Po</v>
      </c>
    </row>
    <row r="2626" spans="1:25" x14ac:dyDescent="0.3">
      <c r="A2626">
        <v>260</v>
      </c>
      <c r="B2626">
        <v>684</v>
      </c>
      <c r="C2626" t="s">
        <v>35</v>
      </c>
      <c r="D2626" t="s">
        <v>33</v>
      </c>
      <c r="E2626">
        <f>VLOOKUP(D2626,Tabelle1!$A$2:$B$9,2,0)</f>
        <v>1</v>
      </c>
      <c r="F2626" t="s">
        <v>55</v>
      </c>
      <c r="G2626" t="s">
        <v>62</v>
      </c>
      <c r="H2626" t="str">
        <f>IF(AND(VLOOKUP(D2626,Tabelle1!$A$2:$C$9,3,0)="Uninf", G2626="yes"),"Uninf-AB",VLOOKUP(D2626,Tabelle1!$A$2:$C$9,3,0))</f>
        <v>Uninf-AB</v>
      </c>
      <c r="I2626" t="str">
        <f t="shared" si="160"/>
        <v>Uninf-AB_Po_1_-</v>
      </c>
      <c r="J2626">
        <v>3</v>
      </c>
      <c r="K2626">
        <v>31</v>
      </c>
      <c r="L2626">
        <v>11</v>
      </c>
      <c r="M2626" t="str">
        <f t="shared" si="161"/>
        <v>re17-11</v>
      </c>
      <c r="N2626">
        <v>11</v>
      </c>
      <c r="O2626">
        <v>0</v>
      </c>
      <c r="P2626">
        <v>59</v>
      </c>
      <c r="Q2626">
        <v>23</v>
      </c>
      <c r="R2626" t="s">
        <v>14</v>
      </c>
      <c r="S2626">
        <v>24</v>
      </c>
      <c r="T2626" s="4" t="s">
        <v>42</v>
      </c>
      <c r="U2626" t="s">
        <v>25</v>
      </c>
      <c r="V2626">
        <v>17.322641571509902</v>
      </c>
      <c r="W2626">
        <f t="shared" si="162"/>
        <v>17</v>
      </c>
      <c r="X2626" t="s">
        <v>59</v>
      </c>
      <c r="Y2626" t="str">
        <f t="shared" si="163"/>
        <v>Po</v>
      </c>
    </row>
    <row r="2627" spans="1:25" x14ac:dyDescent="0.3">
      <c r="A2627">
        <v>290</v>
      </c>
      <c r="B2627">
        <v>682</v>
      </c>
      <c r="C2627" t="s">
        <v>35</v>
      </c>
      <c r="D2627" t="s">
        <v>33</v>
      </c>
      <c r="E2627">
        <f>VLOOKUP(D2627,Tabelle1!$A$2:$B$9,2,0)</f>
        <v>1</v>
      </c>
      <c r="F2627" t="s">
        <v>55</v>
      </c>
      <c r="G2627" t="s">
        <v>62</v>
      </c>
      <c r="H2627" t="str">
        <f>IF(AND(VLOOKUP(D2627,Tabelle1!$A$2:$C$9,3,0)="Uninf", G2627="yes"),"Uninf-AB",VLOOKUP(D2627,Tabelle1!$A$2:$C$9,3,0))</f>
        <v>Uninf-AB</v>
      </c>
      <c r="I2627" t="str">
        <f t="shared" ref="I2627:I2690" si="164">H2627&amp;"_"&amp;Y2627&amp;"_"&amp;E2627&amp;"_"&amp;F2627</f>
        <v>Uninf-AB_Po_1_-</v>
      </c>
      <c r="J2627">
        <v>3</v>
      </c>
      <c r="K2627">
        <v>31</v>
      </c>
      <c r="L2627">
        <v>11</v>
      </c>
      <c r="M2627" t="str">
        <f t="shared" ref="M2627:M2690" si="165">D2627&amp;F2627&amp;L2627</f>
        <v>re17-11</v>
      </c>
      <c r="N2627">
        <v>11</v>
      </c>
      <c r="O2627">
        <v>0</v>
      </c>
      <c r="P2627">
        <v>59</v>
      </c>
      <c r="Q2627">
        <v>23</v>
      </c>
      <c r="R2627" t="s">
        <v>14</v>
      </c>
      <c r="S2627">
        <v>24</v>
      </c>
      <c r="T2627" s="4" t="s">
        <v>42</v>
      </c>
      <c r="U2627" t="s">
        <v>25</v>
      </c>
      <c r="V2627">
        <v>17.463437283072199</v>
      </c>
      <c r="W2627">
        <f t="shared" ref="W2627:W2690" si="166">ROUND(V2627,0)</f>
        <v>17</v>
      </c>
      <c r="X2627" t="s">
        <v>59</v>
      </c>
      <c r="Y2627" t="str">
        <f t="shared" ref="Y2627:Y2690" si="167">MID(X2627,1,2)</f>
        <v>Po</v>
      </c>
    </row>
    <row r="2628" spans="1:25" x14ac:dyDescent="0.3">
      <c r="A2628">
        <v>292</v>
      </c>
      <c r="B2628">
        <v>696</v>
      </c>
      <c r="C2628" t="s">
        <v>35</v>
      </c>
      <c r="D2628" t="s">
        <v>33</v>
      </c>
      <c r="E2628">
        <f>VLOOKUP(D2628,Tabelle1!$A$2:$B$9,2,0)</f>
        <v>1</v>
      </c>
      <c r="F2628" t="s">
        <v>55</v>
      </c>
      <c r="G2628" t="s">
        <v>62</v>
      </c>
      <c r="H2628" t="str">
        <f>IF(AND(VLOOKUP(D2628,Tabelle1!$A$2:$C$9,3,0)="Uninf", G2628="yes"),"Uninf-AB",VLOOKUP(D2628,Tabelle1!$A$2:$C$9,3,0))</f>
        <v>Uninf-AB</v>
      </c>
      <c r="I2628" t="str">
        <f t="shared" si="164"/>
        <v>Uninf-AB_Po_1_-</v>
      </c>
      <c r="J2628">
        <v>3</v>
      </c>
      <c r="K2628">
        <v>31</v>
      </c>
      <c r="L2628">
        <v>11</v>
      </c>
      <c r="M2628" t="str">
        <f t="shared" si="165"/>
        <v>re17-11</v>
      </c>
      <c r="N2628">
        <v>11</v>
      </c>
      <c r="O2628">
        <v>0</v>
      </c>
      <c r="P2628">
        <v>59</v>
      </c>
      <c r="Q2628">
        <v>23</v>
      </c>
      <c r="R2628" t="s">
        <v>14</v>
      </c>
      <c r="S2628">
        <v>24</v>
      </c>
      <c r="T2628" s="4" t="s">
        <v>42</v>
      </c>
      <c r="U2628" t="s">
        <v>25</v>
      </c>
      <c r="V2628">
        <v>17.468129089443998</v>
      </c>
      <c r="W2628">
        <f t="shared" si="166"/>
        <v>17</v>
      </c>
      <c r="X2628" t="s">
        <v>59</v>
      </c>
      <c r="Y2628" t="str">
        <f t="shared" si="167"/>
        <v>Po</v>
      </c>
    </row>
    <row r="2629" spans="1:25" x14ac:dyDescent="0.3">
      <c r="A2629">
        <v>300</v>
      </c>
      <c r="B2629">
        <v>706</v>
      </c>
      <c r="C2629" t="s">
        <v>35</v>
      </c>
      <c r="D2629" t="s">
        <v>33</v>
      </c>
      <c r="E2629">
        <f>VLOOKUP(D2629,Tabelle1!$A$2:$B$9,2,0)</f>
        <v>1</v>
      </c>
      <c r="F2629" t="s">
        <v>55</v>
      </c>
      <c r="G2629" t="s">
        <v>62</v>
      </c>
      <c r="H2629" t="str">
        <f>IF(AND(VLOOKUP(D2629,Tabelle1!$A$2:$C$9,3,0)="Uninf", G2629="yes"),"Uninf-AB",VLOOKUP(D2629,Tabelle1!$A$2:$C$9,3,0))</f>
        <v>Uninf-AB</v>
      </c>
      <c r="I2629" t="str">
        <f t="shared" si="164"/>
        <v>Uninf-AB_Po_1_-</v>
      </c>
      <c r="J2629">
        <v>3</v>
      </c>
      <c r="K2629">
        <v>31</v>
      </c>
      <c r="L2629">
        <v>11</v>
      </c>
      <c r="M2629" t="str">
        <f t="shared" si="165"/>
        <v>re17-11</v>
      </c>
      <c r="N2629">
        <v>11</v>
      </c>
      <c r="O2629">
        <v>0</v>
      </c>
      <c r="P2629">
        <v>59</v>
      </c>
      <c r="Q2629">
        <v>23</v>
      </c>
      <c r="R2629" t="s">
        <v>14</v>
      </c>
      <c r="S2629">
        <v>24</v>
      </c>
      <c r="T2629" s="4" t="s">
        <v>42</v>
      </c>
      <c r="U2629" t="s">
        <v>25</v>
      </c>
      <c r="V2629">
        <v>17.5021758259468</v>
      </c>
      <c r="W2629">
        <f t="shared" si="166"/>
        <v>18</v>
      </c>
      <c r="X2629" t="s">
        <v>59</v>
      </c>
      <c r="Y2629" t="str">
        <f t="shared" si="167"/>
        <v>Po</v>
      </c>
    </row>
    <row r="2630" spans="1:25" x14ac:dyDescent="0.3">
      <c r="A2630">
        <v>318</v>
      </c>
      <c r="B2630">
        <v>696</v>
      </c>
      <c r="C2630" t="s">
        <v>35</v>
      </c>
      <c r="D2630" t="s">
        <v>33</v>
      </c>
      <c r="E2630">
        <f>VLOOKUP(D2630,Tabelle1!$A$2:$B$9,2,0)</f>
        <v>1</v>
      </c>
      <c r="F2630" t="s">
        <v>55</v>
      </c>
      <c r="G2630" t="s">
        <v>62</v>
      </c>
      <c r="H2630" t="str">
        <f>IF(AND(VLOOKUP(D2630,Tabelle1!$A$2:$C$9,3,0)="Uninf", G2630="yes"),"Uninf-AB",VLOOKUP(D2630,Tabelle1!$A$2:$C$9,3,0))</f>
        <v>Uninf-AB</v>
      </c>
      <c r="I2630" t="str">
        <f t="shared" si="164"/>
        <v>Uninf-AB_Po_1_-</v>
      </c>
      <c r="J2630">
        <v>3</v>
      </c>
      <c r="K2630">
        <v>31</v>
      </c>
      <c r="L2630">
        <v>11</v>
      </c>
      <c r="M2630" t="str">
        <f t="shared" si="165"/>
        <v>re17-11</v>
      </c>
      <c r="N2630">
        <v>11</v>
      </c>
      <c r="O2630">
        <v>0</v>
      </c>
      <c r="P2630">
        <v>59</v>
      </c>
      <c r="Q2630">
        <v>23</v>
      </c>
      <c r="R2630" t="s">
        <v>14</v>
      </c>
      <c r="S2630">
        <v>24</v>
      </c>
      <c r="T2630" s="4" t="s">
        <v>42</v>
      </c>
      <c r="U2630" t="s">
        <v>25</v>
      </c>
      <c r="V2630">
        <v>17.589576289774101</v>
      </c>
      <c r="W2630">
        <f t="shared" si="166"/>
        <v>18</v>
      </c>
      <c r="X2630" t="s">
        <v>59</v>
      </c>
      <c r="Y2630" t="str">
        <f t="shared" si="167"/>
        <v>Po</v>
      </c>
    </row>
    <row r="2631" spans="1:25" x14ac:dyDescent="0.3">
      <c r="A2631">
        <v>324</v>
      </c>
      <c r="B2631">
        <v>710</v>
      </c>
      <c r="C2631" t="s">
        <v>35</v>
      </c>
      <c r="D2631" t="s">
        <v>33</v>
      </c>
      <c r="E2631">
        <f>VLOOKUP(D2631,Tabelle1!$A$2:$B$9,2,0)</f>
        <v>1</v>
      </c>
      <c r="F2631" t="s">
        <v>55</v>
      </c>
      <c r="G2631" t="s">
        <v>62</v>
      </c>
      <c r="H2631" t="str">
        <f>IF(AND(VLOOKUP(D2631,Tabelle1!$A$2:$C$9,3,0)="Uninf", G2631="yes"),"Uninf-AB",VLOOKUP(D2631,Tabelle1!$A$2:$C$9,3,0))</f>
        <v>Uninf-AB</v>
      </c>
      <c r="I2631" t="str">
        <f t="shared" si="164"/>
        <v>Uninf-AB_Po_1_-</v>
      </c>
      <c r="J2631">
        <v>3</v>
      </c>
      <c r="K2631">
        <v>31</v>
      </c>
      <c r="L2631">
        <v>11</v>
      </c>
      <c r="M2631" t="str">
        <f t="shared" si="165"/>
        <v>re17-11</v>
      </c>
      <c r="N2631">
        <v>11</v>
      </c>
      <c r="O2631">
        <v>0</v>
      </c>
      <c r="P2631">
        <v>59</v>
      </c>
      <c r="Q2631">
        <v>23</v>
      </c>
      <c r="R2631" t="s">
        <v>14</v>
      </c>
      <c r="S2631">
        <v>24</v>
      </c>
      <c r="T2631" s="4" t="s">
        <v>42</v>
      </c>
      <c r="U2631" t="s">
        <v>25</v>
      </c>
      <c r="V2631">
        <v>17.612952280811999</v>
      </c>
      <c r="W2631">
        <f t="shared" si="166"/>
        <v>18</v>
      </c>
      <c r="X2631" t="s">
        <v>59</v>
      </c>
      <c r="Y2631" t="str">
        <f t="shared" si="167"/>
        <v>Po</v>
      </c>
    </row>
    <row r="2632" spans="1:25" x14ac:dyDescent="0.3">
      <c r="A2632">
        <v>362</v>
      </c>
      <c r="B2632">
        <v>692</v>
      </c>
      <c r="C2632" t="s">
        <v>35</v>
      </c>
      <c r="D2632" t="s">
        <v>33</v>
      </c>
      <c r="E2632">
        <f>VLOOKUP(D2632,Tabelle1!$A$2:$B$9,2,0)</f>
        <v>1</v>
      </c>
      <c r="F2632" t="s">
        <v>55</v>
      </c>
      <c r="G2632" t="s">
        <v>62</v>
      </c>
      <c r="H2632" t="str">
        <f>IF(AND(VLOOKUP(D2632,Tabelle1!$A$2:$C$9,3,0)="Uninf", G2632="yes"),"Uninf-AB",VLOOKUP(D2632,Tabelle1!$A$2:$C$9,3,0))</f>
        <v>Uninf-AB</v>
      </c>
      <c r="I2632" t="str">
        <f t="shared" si="164"/>
        <v>Uninf-AB_Po_1_-</v>
      </c>
      <c r="J2632">
        <v>3</v>
      </c>
      <c r="K2632">
        <v>31</v>
      </c>
      <c r="L2632">
        <v>11</v>
      </c>
      <c r="M2632" t="str">
        <f t="shared" si="165"/>
        <v>re17-11</v>
      </c>
      <c r="N2632">
        <v>11</v>
      </c>
      <c r="O2632">
        <v>0</v>
      </c>
      <c r="P2632">
        <v>59</v>
      </c>
      <c r="Q2632">
        <v>23</v>
      </c>
      <c r="R2632" t="s">
        <v>14</v>
      </c>
      <c r="S2632">
        <v>24</v>
      </c>
      <c r="T2632" s="4" t="s">
        <v>42</v>
      </c>
      <c r="U2632" t="s">
        <v>25</v>
      </c>
      <c r="V2632">
        <v>17.796430974233999</v>
      </c>
      <c r="W2632">
        <f t="shared" si="166"/>
        <v>18</v>
      </c>
      <c r="X2632" t="s">
        <v>59</v>
      </c>
      <c r="Y2632" t="str">
        <f t="shared" si="167"/>
        <v>Po</v>
      </c>
    </row>
    <row r="2633" spans="1:25" x14ac:dyDescent="0.3">
      <c r="A2633">
        <v>378</v>
      </c>
      <c r="B2633">
        <v>680</v>
      </c>
      <c r="C2633" t="s">
        <v>35</v>
      </c>
      <c r="D2633" t="s">
        <v>33</v>
      </c>
      <c r="E2633">
        <f>VLOOKUP(D2633,Tabelle1!$A$2:$B$9,2,0)</f>
        <v>1</v>
      </c>
      <c r="F2633" t="s">
        <v>55</v>
      </c>
      <c r="G2633" t="s">
        <v>62</v>
      </c>
      <c r="H2633" t="str">
        <f>IF(AND(VLOOKUP(D2633,Tabelle1!$A$2:$C$9,3,0)="Uninf", G2633="yes"),"Uninf-AB",VLOOKUP(D2633,Tabelle1!$A$2:$C$9,3,0))</f>
        <v>Uninf-AB</v>
      </c>
      <c r="I2633" t="str">
        <f t="shared" si="164"/>
        <v>Uninf-AB_Po_1_-</v>
      </c>
      <c r="J2633">
        <v>3</v>
      </c>
      <c r="K2633">
        <v>31</v>
      </c>
      <c r="L2633">
        <v>11</v>
      </c>
      <c r="M2633" t="str">
        <f t="shared" si="165"/>
        <v>re17-11</v>
      </c>
      <c r="N2633">
        <v>11</v>
      </c>
      <c r="O2633">
        <v>0</v>
      </c>
      <c r="P2633">
        <v>59</v>
      </c>
      <c r="Q2633">
        <v>23</v>
      </c>
      <c r="R2633" t="s">
        <v>14</v>
      </c>
      <c r="S2633">
        <v>24</v>
      </c>
      <c r="T2633" s="4" t="s">
        <v>42</v>
      </c>
      <c r="U2633" t="s">
        <v>25</v>
      </c>
      <c r="V2633">
        <v>17.8751536722941</v>
      </c>
      <c r="W2633">
        <f t="shared" si="166"/>
        <v>18</v>
      </c>
      <c r="X2633" t="s">
        <v>59</v>
      </c>
      <c r="Y2633" t="str">
        <f t="shared" si="167"/>
        <v>Po</v>
      </c>
    </row>
    <row r="2634" spans="1:25" x14ac:dyDescent="0.3">
      <c r="A2634">
        <v>392</v>
      </c>
      <c r="B2634">
        <v>670</v>
      </c>
      <c r="C2634" t="s">
        <v>35</v>
      </c>
      <c r="D2634" t="s">
        <v>33</v>
      </c>
      <c r="E2634">
        <f>VLOOKUP(D2634,Tabelle1!$A$2:$B$9,2,0)</f>
        <v>1</v>
      </c>
      <c r="F2634" t="s">
        <v>55</v>
      </c>
      <c r="G2634" t="s">
        <v>62</v>
      </c>
      <c r="H2634" t="str">
        <f>IF(AND(VLOOKUP(D2634,Tabelle1!$A$2:$C$9,3,0)="Uninf", G2634="yes"),"Uninf-AB",VLOOKUP(D2634,Tabelle1!$A$2:$C$9,3,0))</f>
        <v>Uninf-AB</v>
      </c>
      <c r="I2634" t="str">
        <f t="shared" si="164"/>
        <v>Uninf-AB_Po_1_-</v>
      </c>
      <c r="J2634">
        <v>3</v>
      </c>
      <c r="K2634">
        <v>31</v>
      </c>
      <c r="L2634">
        <v>11</v>
      </c>
      <c r="M2634" t="str">
        <f t="shared" si="165"/>
        <v>re17-11</v>
      </c>
      <c r="N2634">
        <v>11</v>
      </c>
      <c r="O2634">
        <v>0</v>
      </c>
      <c r="P2634">
        <v>59</v>
      </c>
      <c r="Q2634">
        <v>23</v>
      </c>
      <c r="R2634" t="s">
        <v>14</v>
      </c>
      <c r="S2634">
        <v>24</v>
      </c>
      <c r="T2634" s="4" t="s">
        <v>42</v>
      </c>
      <c r="U2634" t="s">
        <v>25</v>
      </c>
      <c r="V2634">
        <v>17.943869951455302</v>
      </c>
      <c r="W2634">
        <f t="shared" si="166"/>
        <v>18</v>
      </c>
      <c r="X2634" t="s">
        <v>59</v>
      </c>
      <c r="Y2634" t="str">
        <f t="shared" si="167"/>
        <v>Po</v>
      </c>
    </row>
    <row r="2635" spans="1:25" x14ac:dyDescent="0.3">
      <c r="A2635">
        <v>414</v>
      </c>
      <c r="B2635">
        <v>682</v>
      </c>
      <c r="C2635" t="s">
        <v>35</v>
      </c>
      <c r="D2635" t="s">
        <v>33</v>
      </c>
      <c r="E2635">
        <f>VLOOKUP(D2635,Tabelle1!$A$2:$B$9,2,0)</f>
        <v>1</v>
      </c>
      <c r="F2635" t="s">
        <v>55</v>
      </c>
      <c r="G2635" t="s">
        <v>62</v>
      </c>
      <c r="H2635" t="str">
        <f>IF(AND(VLOOKUP(D2635,Tabelle1!$A$2:$C$9,3,0)="Uninf", G2635="yes"),"Uninf-AB",VLOOKUP(D2635,Tabelle1!$A$2:$C$9,3,0))</f>
        <v>Uninf-AB</v>
      </c>
      <c r="I2635" t="str">
        <f t="shared" si="164"/>
        <v>Uninf-AB_Po_1_-</v>
      </c>
      <c r="J2635">
        <v>3</v>
      </c>
      <c r="K2635">
        <v>31</v>
      </c>
      <c r="L2635">
        <v>11</v>
      </c>
      <c r="M2635" t="str">
        <f t="shared" si="165"/>
        <v>re17-11</v>
      </c>
      <c r="N2635">
        <v>11</v>
      </c>
      <c r="O2635">
        <v>0</v>
      </c>
      <c r="P2635">
        <v>59</v>
      </c>
      <c r="Q2635">
        <v>23</v>
      </c>
      <c r="R2635" t="s">
        <v>14</v>
      </c>
      <c r="S2635">
        <v>24</v>
      </c>
      <c r="T2635" s="4" t="s">
        <v>42</v>
      </c>
      <c r="U2635" t="s">
        <v>25</v>
      </c>
      <c r="V2635">
        <v>18.0426470077239</v>
      </c>
      <c r="W2635">
        <f t="shared" si="166"/>
        <v>18</v>
      </c>
      <c r="X2635" t="s">
        <v>59</v>
      </c>
      <c r="Y2635" t="str">
        <f t="shared" si="167"/>
        <v>Po</v>
      </c>
    </row>
    <row r="2636" spans="1:25" x14ac:dyDescent="0.3">
      <c r="A2636">
        <v>410</v>
      </c>
      <c r="B2636">
        <v>694</v>
      </c>
      <c r="C2636" t="s">
        <v>35</v>
      </c>
      <c r="D2636" t="s">
        <v>33</v>
      </c>
      <c r="E2636">
        <f>VLOOKUP(D2636,Tabelle1!$A$2:$B$9,2,0)</f>
        <v>1</v>
      </c>
      <c r="F2636" t="s">
        <v>55</v>
      </c>
      <c r="G2636" t="s">
        <v>62</v>
      </c>
      <c r="H2636" t="str">
        <f>IF(AND(VLOOKUP(D2636,Tabelle1!$A$2:$C$9,3,0)="Uninf", G2636="yes"),"Uninf-AB",VLOOKUP(D2636,Tabelle1!$A$2:$C$9,3,0))</f>
        <v>Uninf-AB</v>
      </c>
      <c r="I2636" t="str">
        <f t="shared" si="164"/>
        <v>Uninf-AB_Po_1_-</v>
      </c>
      <c r="J2636">
        <v>3</v>
      </c>
      <c r="K2636">
        <v>31</v>
      </c>
      <c r="L2636">
        <v>11</v>
      </c>
      <c r="M2636" t="str">
        <f t="shared" si="165"/>
        <v>re17-11</v>
      </c>
      <c r="N2636">
        <v>11</v>
      </c>
      <c r="O2636">
        <v>0</v>
      </c>
      <c r="P2636">
        <v>59</v>
      </c>
      <c r="Q2636">
        <v>23</v>
      </c>
      <c r="R2636" t="s">
        <v>14</v>
      </c>
      <c r="S2636">
        <v>24</v>
      </c>
      <c r="T2636" s="4" t="s">
        <v>42</v>
      </c>
      <c r="U2636" t="s">
        <v>25</v>
      </c>
      <c r="V2636">
        <v>18.019976863662201</v>
      </c>
      <c r="W2636">
        <f t="shared" si="166"/>
        <v>18</v>
      </c>
      <c r="X2636" t="s">
        <v>59</v>
      </c>
      <c r="Y2636" t="str">
        <f t="shared" si="167"/>
        <v>Po</v>
      </c>
    </row>
    <row r="2637" spans="1:25" x14ac:dyDescent="0.3">
      <c r="A2637">
        <v>430</v>
      </c>
      <c r="B2637">
        <v>692</v>
      </c>
      <c r="C2637" t="s">
        <v>35</v>
      </c>
      <c r="D2637" t="s">
        <v>33</v>
      </c>
      <c r="E2637">
        <f>VLOOKUP(D2637,Tabelle1!$A$2:$B$9,2,0)</f>
        <v>1</v>
      </c>
      <c r="F2637" t="s">
        <v>55</v>
      </c>
      <c r="G2637" t="s">
        <v>62</v>
      </c>
      <c r="H2637" t="str">
        <f>IF(AND(VLOOKUP(D2637,Tabelle1!$A$2:$C$9,3,0)="Uninf", G2637="yes"),"Uninf-AB",VLOOKUP(D2637,Tabelle1!$A$2:$C$9,3,0))</f>
        <v>Uninf-AB</v>
      </c>
      <c r="I2637" t="str">
        <f t="shared" si="164"/>
        <v>Uninf-AB_Po_1_-</v>
      </c>
      <c r="J2637">
        <v>3</v>
      </c>
      <c r="K2637">
        <v>31</v>
      </c>
      <c r="L2637">
        <v>11</v>
      </c>
      <c r="M2637" t="str">
        <f t="shared" si="165"/>
        <v>re17-11</v>
      </c>
      <c r="N2637">
        <v>11</v>
      </c>
      <c r="O2637">
        <v>0</v>
      </c>
      <c r="P2637">
        <v>59</v>
      </c>
      <c r="Q2637">
        <v>23</v>
      </c>
      <c r="R2637" t="s">
        <v>14</v>
      </c>
      <c r="S2637">
        <v>24</v>
      </c>
      <c r="T2637" s="4" t="s">
        <v>42</v>
      </c>
      <c r="U2637" t="s">
        <v>25</v>
      </c>
      <c r="V2637">
        <v>18.114062113559001</v>
      </c>
      <c r="W2637">
        <f t="shared" si="166"/>
        <v>18</v>
      </c>
      <c r="X2637" t="s">
        <v>59</v>
      </c>
      <c r="Y2637" t="str">
        <f t="shared" si="167"/>
        <v>Po</v>
      </c>
    </row>
    <row r="2638" spans="1:25" x14ac:dyDescent="0.3">
      <c r="A2638">
        <v>446</v>
      </c>
      <c r="B2638">
        <v>688</v>
      </c>
      <c r="C2638" t="s">
        <v>35</v>
      </c>
      <c r="D2638" t="s">
        <v>33</v>
      </c>
      <c r="E2638">
        <f>VLOOKUP(D2638,Tabelle1!$A$2:$B$9,2,0)</f>
        <v>1</v>
      </c>
      <c r="F2638" t="s">
        <v>55</v>
      </c>
      <c r="G2638" t="s">
        <v>62</v>
      </c>
      <c r="H2638" t="str">
        <f>IF(AND(VLOOKUP(D2638,Tabelle1!$A$2:$C$9,3,0)="Uninf", G2638="yes"),"Uninf-AB",VLOOKUP(D2638,Tabelle1!$A$2:$C$9,3,0))</f>
        <v>Uninf-AB</v>
      </c>
      <c r="I2638" t="str">
        <f t="shared" si="164"/>
        <v>Uninf-AB_Po_1_-</v>
      </c>
      <c r="J2638">
        <v>3</v>
      </c>
      <c r="K2638">
        <v>31</v>
      </c>
      <c r="L2638">
        <v>11</v>
      </c>
      <c r="M2638" t="str">
        <f t="shared" si="165"/>
        <v>re17-11</v>
      </c>
      <c r="N2638">
        <v>11</v>
      </c>
      <c r="O2638">
        <v>0</v>
      </c>
      <c r="P2638">
        <v>59</v>
      </c>
      <c r="Q2638">
        <v>23</v>
      </c>
      <c r="R2638" t="s">
        <v>14</v>
      </c>
      <c r="S2638">
        <v>24</v>
      </c>
      <c r="T2638" s="4" t="s">
        <v>42</v>
      </c>
      <c r="U2638" t="s">
        <v>25</v>
      </c>
      <c r="V2638">
        <v>18.190127505355601</v>
      </c>
      <c r="W2638">
        <f t="shared" si="166"/>
        <v>18</v>
      </c>
      <c r="X2638" t="s">
        <v>59</v>
      </c>
      <c r="Y2638" t="str">
        <f t="shared" si="167"/>
        <v>Po</v>
      </c>
    </row>
    <row r="2639" spans="1:25" x14ac:dyDescent="0.3">
      <c r="A2639">
        <v>464</v>
      </c>
      <c r="B2639">
        <v>690</v>
      </c>
      <c r="C2639" t="s">
        <v>35</v>
      </c>
      <c r="D2639" t="s">
        <v>33</v>
      </c>
      <c r="E2639">
        <f>VLOOKUP(D2639,Tabelle1!$A$2:$B$9,2,0)</f>
        <v>1</v>
      </c>
      <c r="F2639" t="s">
        <v>55</v>
      </c>
      <c r="G2639" t="s">
        <v>62</v>
      </c>
      <c r="H2639" t="str">
        <f>IF(AND(VLOOKUP(D2639,Tabelle1!$A$2:$C$9,3,0)="Uninf", G2639="yes"),"Uninf-AB",VLOOKUP(D2639,Tabelle1!$A$2:$C$9,3,0))</f>
        <v>Uninf-AB</v>
      </c>
      <c r="I2639" t="str">
        <f t="shared" si="164"/>
        <v>Uninf-AB_Po_1_-</v>
      </c>
      <c r="J2639">
        <v>3</v>
      </c>
      <c r="K2639">
        <v>31</v>
      </c>
      <c r="L2639">
        <v>11</v>
      </c>
      <c r="M2639" t="str">
        <f t="shared" si="165"/>
        <v>re17-11</v>
      </c>
      <c r="N2639">
        <v>11</v>
      </c>
      <c r="O2639">
        <v>0</v>
      </c>
      <c r="P2639">
        <v>59</v>
      </c>
      <c r="Q2639">
        <v>23</v>
      </c>
      <c r="R2639" t="s">
        <v>14</v>
      </c>
      <c r="S2639">
        <v>24</v>
      </c>
      <c r="T2639" s="4" t="s">
        <v>42</v>
      </c>
      <c r="U2639" t="s">
        <v>25</v>
      </c>
      <c r="V2639">
        <v>18.273542009787501</v>
      </c>
      <c r="W2639">
        <f t="shared" si="166"/>
        <v>18</v>
      </c>
      <c r="X2639" t="s">
        <v>59</v>
      </c>
      <c r="Y2639" t="str">
        <f t="shared" si="167"/>
        <v>Po</v>
      </c>
    </row>
    <row r="2640" spans="1:25" x14ac:dyDescent="0.3">
      <c r="A2640">
        <v>492</v>
      </c>
      <c r="B2640">
        <v>656</v>
      </c>
      <c r="C2640" t="s">
        <v>35</v>
      </c>
      <c r="D2640" t="s">
        <v>33</v>
      </c>
      <c r="E2640">
        <f>VLOOKUP(D2640,Tabelle1!$A$2:$B$9,2,0)</f>
        <v>1</v>
      </c>
      <c r="F2640" t="s">
        <v>55</v>
      </c>
      <c r="G2640" t="s">
        <v>62</v>
      </c>
      <c r="H2640" t="str">
        <f>IF(AND(VLOOKUP(D2640,Tabelle1!$A$2:$C$9,3,0)="Uninf", G2640="yes"),"Uninf-AB",VLOOKUP(D2640,Tabelle1!$A$2:$C$9,3,0))</f>
        <v>Uninf-AB</v>
      </c>
      <c r="I2640" t="str">
        <f t="shared" si="164"/>
        <v>Uninf-AB_Po_1_-</v>
      </c>
      <c r="J2640">
        <v>3</v>
      </c>
      <c r="K2640">
        <v>31</v>
      </c>
      <c r="L2640">
        <v>11</v>
      </c>
      <c r="M2640" t="str">
        <f t="shared" si="165"/>
        <v>re17-11</v>
      </c>
      <c r="N2640">
        <v>11</v>
      </c>
      <c r="O2640">
        <v>0</v>
      </c>
      <c r="P2640">
        <v>59</v>
      </c>
      <c r="Q2640">
        <v>23</v>
      </c>
      <c r="R2640" t="s">
        <v>14</v>
      </c>
      <c r="S2640">
        <v>24</v>
      </c>
      <c r="T2640" s="4" t="s">
        <v>42</v>
      </c>
      <c r="U2640" t="s">
        <v>25</v>
      </c>
      <c r="V2640">
        <v>18.415624854071201</v>
      </c>
      <c r="W2640">
        <f t="shared" si="166"/>
        <v>18</v>
      </c>
      <c r="X2640" t="s">
        <v>59</v>
      </c>
      <c r="Y2640" t="str">
        <f t="shared" si="167"/>
        <v>Po</v>
      </c>
    </row>
    <row r="2641" spans="1:25" x14ac:dyDescent="0.3">
      <c r="A2641">
        <v>556</v>
      </c>
      <c r="B2641">
        <v>656</v>
      </c>
      <c r="C2641" t="s">
        <v>35</v>
      </c>
      <c r="D2641" t="s">
        <v>33</v>
      </c>
      <c r="E2641">
        <f>VLOOKUP(D2641,Tabelle1!$A$2:$B$9,2,0)</f>
        <v>1</v>
      </c>
      <c r="F2641" t="s">
        <v>55</v>
      </c>
      <c r="G2641" t="s">
        <v>62</v>
      </c>
      <c r="H2641" t="str">
        <f>IF(AND(VLOOKUP(D2641,Tabelle1!$A$2:$C$9,3,0)="Uninf", G2641="yes"),"Uninf-AB",VLOOKUP(D2641,Tabelle1!$A$2:$C$9,3,0))</f>
        <v>Uninf-AB</v>
      </c>
      <c r="I2641" t="str">
        <f t="shared" si="164"/>
        <v>Uninf-AB_Po_1_-</v>
      </c>
      <c r="J2641">
        <v>3</v>
      </c>
      <c r="K2641">
        <v>31</v>
      </c>
      <c r="L2641">
        <v>11</v>
      </c>
      <c r="M2641" t="str">
        <f t="shared" si="165"/>
        <v>re17-11</v>
      </c>
      <c r="N2641">
        <v>11</v>
      </c>
      <c r="O2641">
        <v>0</v>
      </c>
      <c r="P2641">
        <v>59</v>
      </c>
      <c r="Q2641">
        <v>23</v>
      </c>
      <c r="R2641" t="s">
        <v>14</v>
      </c>
      <c r="S2641">
        <v>24</v>
      </c>
      <c r="T2641" s="4" t="s">
        <v>42</v>
      </c>
      <c r="U2641" t="s">
        <v>25</v>
      </c>
      <c r="V2641">
        <v>18.714571808730099</v>
      </c>
      <c r="W2641">
        <f t="shared" si="166"/>
        <v>19</v>
      </c>
      <c r="X2641" t="s">
        <v>59</v>
      </c>
      <c r="Y2641" t="str">
        <f t="shared" si="167"/>
        <v>Po</v>
      </c>
    </row>
    <row r="2642" spans="1:25" x14ac:dyDescent="0.3">
      <c r="A2642">
        <v>780</v>
      </c>
      <c r="B2642">
        <v>638</v>
      </c>
      <c r="C2642" t="s">
        <v>35</v>
      </c>
      <c r="D2642" t="s">
        <v>33</v>
      </c>
      <c r="E2642">
        <f>VLOOKUP(D2642,Tabelle1!$A$2:$B$9,2,0)</f>
        <v>1</v>
      </c>
      <c r="F2642" t="s">
        <v>55</v>
      </c>
      <c r="G2642" t="s">
        <v>62</v>
      </c>
      <c r="H2642" t="str">
        <f>IF(AND(VLOOKUP(D2642,Tabelle1!$A$2:$C$9,3,0)="Uninf", G2642="yes"),"Uninf-AB",VLOOKUP(D2642,Tabelle1!$A$2:$C$9,3,0))</f>
        <v>Uninf-AB</v>
      </c>
      <c r="I2642" t="str">
        <f t="shared" si="164"/>
        <v>Uninf-AB_Po_1_-</v>
      </c>
      <c r="J2642">
        <v>3</v>
      </c>
      <c r="K2642">
        <v>31</v>
      </c>
      <c r="L2642">
        <v>11</v>
      </c>
      <c r="M2642" t="str">
        <f t="shared" si="165"/>
        <v>re17-11</v>
      </c>
      <c r="N2642">
        <v>11</v>
      </c>
      <c r="O2642">
        <v>0</v>
      </c>
      <c r="P2642">
        <v>59</v>
      </c>
      <c r="Q2642">
        <v>23</v>
      </c>
      <c r="R2642" t="s">
        <v>14</v>
      </c>
      <c r="S2642">
        <v>24</v>
      </c>
      <c r="T2642" s="4" t="s">
        <v>42</v>
      </c>
      <c r="U2642" t="s">
        <v>25</v>
      </c>
      <c r="V2642">
        <v>19.766865089129499</v>
      </c>
      <c r="W2642">
        <f t="shared" si="166"/>
        <v>20</v>
      </c>
      <c r="X2642" t="s">
        <v>59</v>
      </c>
      <c r="Y2642" t="str">
        <f t="shared" si="167"/>
        <v>Po</v>
      </c>
    </row>
    <row r="2643" spans="1:25" x14ac:dyDescent="0.3">
      <c r="A2643">
        <v>850</v>
      </c>
      <c r="B2643">
        <v>644</v>
      </c>
      <c r="C2643" t="s">
        <v>35</v>
      </c>
      <c r="D2643" t="s">
        <v>33</v>
      </c>
      <c r="E2643">
        <f>VLOOKUP(D2643,Tabelle1!$A$2:$B$9,2,0)</f>
        <v>1</v>
      </c>
      <c r="F2643" t="s">
        <v>55</v>
      </c>
      <c r="G2643" t="s">
        <v>62</v>
      </c>
      <c r="H2643" t="str">
        <f>IF(AND(VLOOKUP(D2643,Tabelle1!$A$2:$C$9,3,0)="Uninf", G2643="yes"),"Uninf-AB",VLOOKUP(D2643,Tabelle1!$A$2:$C$9,3,0))</f>
        <v>Uninf-AB</v>
      </c>
      <c r="I2643" t="str">
        <f t="shared" si="164"/>
        <v>Uninf-AB_Po_1_-</v>
      </c>
      <c r="J2643">
        <v>3</v>
      </c>
      <c r="K2643">
        <v>31</v>
      </c>
      <c r="L2643">
        <v>11</v>
      </c>
      <c r="M2643" t="str">
        <f t="shared" si="165"/>
        <v>re17-11</v>
      </c>
      <c r="N2643">
        <v>11</v>
      </c>
      <c r="O2643">
        <v>0</v>
      </c>
      <c r="P2643">
        <v>59</v>
      </c>
      <c r="Q2643">
        <v>23</v>
      </c>
      <c r="R2643" t="s">
        <v>14</v>
      </c>
      <c r="S2643">
        <v>24</v>
      </c>
      <c r="T2643" s="4" t="s">
        <v>42</v>
      </c>
      <c r="U2643" t="s">
        <v>25</v>
      </c>
      <c r="V2643">
        <v>20.091845341089901</v>
      </c>
      <c r="W2643">
        <f t="shared" si="166"/>
        <v>20</v>
      </c>
      <c r="X2643" t="s">
        <v>59</v>
      </c>
      <c r="Y2643" t="str">
        <f t="shared" si="167"/>
        <v>Po</v>
      </c>
    </row>
    <row r="2644" spans="1:25" x14ac:dyDescent="0.3">
      <c r="A2644">
        <v>1020</v>
      </c>
      <c r="B2644">
        <v>604</v>
      </c>
      <c r="C2644" t="s">
        <v>35</v>
      </c>
      <c r="D2644" t="s">
        <v>33</v>
      </c>
      <c r="E2644">
        <f>VLOOKUP(D2644,Tabelle1!$A$2:$B$9,2,0)</f>
        <v>1</v>
      </c>
      <c r="F2644" t="s">
        <v>55</v>
      </c>
      <c r="G2644" t="s">
        <v>62</v>
      </c>
      <c r="H2644" t="str">
        <f>IF(AND(VLOOKUP(D2644,Tabelle1!$A$2:$C$9,3,0)="Uninf", G2644="yes"),"Uninf-AB",VLOOKUP(D2644,Tabelle1!$A$2:$C$9,3,0))</f>
        <v>Uninf-AB</v>
      </c>
      <c r="I2644" t="str">
        <f t="shared" si="164"/>
        <v>Uninf-AB_Po_1_-</v>
      </c>
      <c r="J2644">
        <v>3</v>
      </c>
      <c r="K2644">
        <v>31</v>
      </c>
      <c r="L2644">
        <v>11</v>
      </c>
      <c r="M2644" t="str">
        <f t="shared" si="165"/>
        <v>re17-11</v>
      </c>
      <c r="N2644">
        <v>11</v>
      </c>
      <c r="O2644">
        <v>0</v>
      </c>
      <c r="P2644">
        <v>59</v>
      </c>
      <c r="Q2644">
        <v>23</v>
      </c>
      <c r="R2644" t="s">
        <v>14</v>
      </c>
      <c r="S2644">
        <v>24</v>
      </c>
      <c r="T2644" s="4" t="s">
        <v>42</v>
      </c>
      <c r="U2644" t="s">
        <v>25</v>
      </c>
      <c r="V2644">
        <v>20.899209720720801</v>
      </c>
      <c r="W2644">
        <f t="shared" si="166"/>
        <v>21</v>
      </c>
      <c r="X2644" t="s">
        <v>59</v>
      </c>
      <c r="Y2644" t="str">
        <f t="shared" si="167"/>
        <v>Po</v>
      </c>
    </row>
    <row r="2645" spans="1:25" x14ac:dyDescent="0.3">
      <c r="A2645">
        <v>1326</v>
      </c>
      <c r="B2645">
        <v>636</v>
      </c>
      <c r="C2645" t="s">
        <v>35</v>
      </c>
      <c r="D2645" t="s">
        <v>33</v>
      </c>
      <c r="E2645">
        <f>VLOOKUP(D2645,Tabelle1!$A$2:$B$9,2,0)</f>
        <v>1</v>
      </c>
      <c r="F2645" t="s">
        <v>55</v>
      </c>
      <c r="G2645" t="s">
        <v>62</v>
      </c>
      <c r="H2645" t="str">
        <f>IF(AND(VLOOKUP(D2645,Tabelle1!$A$2:$C$9,3,0)="Uninf", G2645="yes"),"Uninf-AB",VLOOKUP(D2645,Tabelle1!$A$2:$C$9,3,0))</f>
        <v>Uninf-AB</v>
      </c>
      <c r="I2645" t="str">
        <f t="shared" si="164"/>
        <v>Uninf-AB_Po_1_-</v>
      </c>
      <c r="J2645">
        <v>3</v>
      </c>
      <c r="K2645">
        <v>31</v>
      </c>
      <c r="L2645">
        <v>11</v>
      </c>
      <c r="M2645" t="str">
        <f t="shared" si="165"/>
        <v>re17-11</v>
      </c>
      <c r="N2645">
        <v>11</v>
      </c>
      <c r="O2645">
        <v>0</v>
      </c>
      <c r="P2645">
        <v>59</v>
      </c>
      <c r="Q2645">
        <v>23</v>
      </c>
      <c r="R2645" t="s">
        <v>14</v>
      </c>
      <c r="S2645">
        <v>24</v>
      </c>
      <c r="T2645" s="4" t="s">
        <v>42</v>
      </c>
      <c r="U2645" t="s">
        <v>25</v>
      </c>
      <c r="V2645">
        <v>22.317920622629199</v>
      </c>
      <c r="W2645">
        <f t="shared" si="166"/>
        <v>22</v>
      </c>
      <c r="X2645" t="s">
        <v>59</v>
      </c>
      <c r="Y2645" t="str">
        <f t="shared" si="167"/>
        <v>Po</v>
      </c>
    </row>
    <row r="2646" spans="1:25" x14ac:dyDescent="0.3">
      <c r="A2646">
        <v>1390</v>
      </c>
      <c r="B2646">
        <v>636</v>
      </c>
      <c r="C2646" t="s">
        <v>35</v>
      </c>
      <c r="D2646" t="s">
        <v>33</v>
      </c>
      <c r="E2646">
        <f>VLOOKUP(D2646,Tabelle1!$A$2:$B$9,2,0)</f>
        <v>1</v>
      </c>
      <c r="F2646" t="s">
        <v>55</v>
      </c>
      <c r="G2646" t="s">
        <v>62</v>
      </c>
      <c r="H2646" t="str">
        <f>IF(AND(VLOOKUP(D2646,Tabelle1!$A$2:$C$9,3,0)="Uninf", G2646="yes"),"Uninf-AB",VLOOKUP(D2646,Tabelle1!$A$2:$C$9,3,0))</f>
        <v>Uninf-AB</v>
      </c>
      <c r="I2646" t="str">
        <f t="shared" si="164"/>
        <v>Uninf-AB_Po_1_-</v>
      </c>
      <c r="J2646">
        <v>3</v>
      </c>
      <c r="K2646">
        <v>31</v>
      </c>
      <c r="L2646">
        <v>11</v>
      </c>
      <c r="M2646" t="str">
        <f t="shared" si="165"/>
        <v>re17-11</v>
      </c>
      <c r="N2646">
        <v>11</v>
      </c>
      <c r="O2646">
        <v>0</v>
      </c>
      <c r="P2646">
        <v>59</v>
      </c>
      <c r="Q2646">
        <v>23</v>
      </c>
      <c r="R2646" t="s">
        <v>14</v>
      </c>
      <c r="S2646">
        <v>24</v>
      </c>
      <c r="T2646" s="4" t="s">
        <v>42</v>
      </c>
      <c r="U2646" t="s">
        <v>25</v>
      </c>
      <c r="V2646">
        <v>22.616867577288101</v>
      </c>
      <c r="W2646">
        <f t="shared" si="166"/>
        <v>23</v>
      </c>
      <c r="X2646" t="s">
        <v>59</v>
      </c>
      <c r="Y2646" t="str">
        <f t="shared" si="167"/>
        <v>Po</v>
      </c>
    </row>
    <row r="2647" spans="1:25" x14ac:dyDescent="0.3">
      <c r="A2647">
        <v>1460</v>
      </c>
      <c r="B2647">
        <v>622</v>
      </c>
      <c r="C2647" t="s">
        <v>35</v>
      </c>
      <c r="D2647" t="s">
        <v>33</v>
      </c>
      <c r="E2647">
        <f>VLOOKUP(D2647,Tabelle1!$A$2:$B$9,2,0)</f>
        <v>1</v>
      </c>
      <c r="F2647" t="s">
        <v>55</v>
      </c>
      <c r="G2647" t="s">
        <v>62</v>
      </c>
      <c r="H2647" t="str">
        <f>IF(AND(VLOOKUP(D2647,Tabelle1!$A$2:$C$9,3,0)="Uninf", G2647="yes"),"Uninf-AB",VLOOKUP(D2647,Tabelle1!$A$2:$C$9,3,0))</f>
        <v>Uninf-AB</v>
      </c>
      <c r="I2647" t="str">
        <f t="shared" si="164"/>
        <v>Uninf-AB_Po_1_-</v>
      </c>
      <c r="J2647">
        <v>3</v>
      </c>
      <c r="K2647">
        <v>31</v>
      </c>
      <c r="L2647">
        <v>11</v>
      </c>
      <c r="M2647" t="str">
        <f t="shared" si="165"/>
        <v>re17-11</v>
      </c>
      <c r="N2647">
        <v>11</v>
      </c>
      <c r="O2647">
        <v>0</v>
      </c>
      <c r="P2647">
        <v>59</v>
      </c>
      <c r="Q2647">
        <v>23</v>
      </c>
      <c r="R2647" t="s">
        <v>14</v>
      </c>
      <c r="S2647">
        <v>24</v>
      </c>
      <c r="T2647" s="4" t="s">
        <v>42</v>
      </c>
      <c r="U2647" t="s">
        <v>25</v>
      </c>
      <c r="V2647">
        <v>22.948491094907698</v>
      </c>
      <c r="W2647">
        <f t="shared" si="166"/>
        <v>23</v>
      </c>
      <c r="X2647" t="s">
        <v>59</v>
      </c>
      <c r="Y2647" t="str">
        <f t="shared" si="167"/>
        <v>Po</v>
      </c>
    </row>
    <row r="2648" spans="1:25" x14ac:dyDescent="0.3">
      <c r="A2648">
        <v>1478</v>
      </c>
      <c r="B2648">
        <v>610</v>
      </c>
      <c r="C2648" t="s">
        <v>35</v>
      </c>
      <c r="D2648" t="s">
        <v>33</v>
      </c>
      <c r="E2648">
        <f>VLOOKUP(D2648,Tabelle1!$A$2:$B$9,2,0)</f>
        <v>1</v>
      </c>
      <c r="F2648" t="s">
        <v>55</v>
      </c>
      <c r="G2648" t="s">
        <v>62</v>
      </c>
      <c r="H2648" t="str">
        <f>IF(AND(VLOOKUP(D2648,Tabelle1!$A$2:$C$9,3,0)="Uninf", G2648="yes"),"Uninf-AB",VLOOKUP(D2648,Tabelle1!$A$2:$C$9,3,0))</f>
        <v>Uninf-AB</v>
      </c>
      <c r="I2648" t="str">
        <f t="shared" si="164"/>
        <v>Uninf-AB_Po_1_-</v>
      </c>
      <c r="J2648">
        <v>3</v>
      </c>
      <c r="K2648">
        <v>31</v>
      </c>
      <c r="L2648">
        <v>11</v>
      </c>
      <c r="M2648" t="str">
        <f t="shared" si="165"/>
        <v>re17-11</v>
      </c>
      <c r="N2648">
        <v>11</v>
      </c>
      <c r="O2648">
        <v>0</v>
      </c>
      <c r="P2648">
        <v>59</v>
      </c>
      <c r="Q2648">
        <v>23</v>
      </c>
      <c r="R2648" t="s">
        <v>14</v>
      </c>
      <c r="S2648">
        <v>24</v>
      </c>
      <c r="T2648" s="4" t="s">
        <v>42</v>
      </c>
      <c r="U2648" t="s">
        <v>25</v>
      </c>
      <c r="V2648">
        <v>23.036555885300999</v>
      </c>
      <c r="W2648">
        <f t="shared" si="166"/>
        <v>23</v>
      </c>
      <c r="X2648" t="s">
        <v>59</v>
      </c>
      <c r="Y2648" t="str">
        <f t="shared" si="167"/>
        <v>Po</v>
      </c>
    </row>
    <row r="2649" spans="1:25" x14ac:dyDescent="0.3">
      <c r="A2649">
        <v>1472</v>
      </c>
      <c r="B2649">
        <v>600</v>
      </c>
      <c r="C2649" t="s">
        <v>35</v>
      </c>
      <c r="D2649" t="s">
        <v>33</v>
      </c>
      <c r="E2649">
        <f>VLOOKUP(D2649,Tabelle1!$A$2:$B$9,2,0)</f>
        <v>1</v>
      </c>
      <c r="F2649" t="s">
        <v>55</v>
      </c>
      <c r="G2649" t="s">
        <v>62</v>
      </c>
      <c r="H2649" t="str">
        <f>IF(AND(VLOOKUP(D2649,Tabelle1!$A$2:$C$9,3,0)="Uninf", G2649="yes"),"Uninf-AB",VLOOKUP(D2649,Tabelle1!$A$2:$C$9,3,0))</f>
        <v>Uninf-AB</v>
      </c>
      <c r="I2649" t="str">
        <f t="shared" si="164"/>
        <v>Uninf-AB_Po_1_-</v>
      </c>
      <c r="J2649">
        <v>3</v>
      </c>
      <c r="K2649">
        <v>31</v>
      </c>
      <c r="L2649">
        <v>11</v>
      </c>
      <c r="M2649" t="str">
        <f t="shared" si="165"/>
        <v>re17-11</v>
      </c>
      <c r="N2649">
        <v>11</v>
      </c>
      <c r="O2649">
        <v>0</v>
      </c>
      <c r="P2649">
        <v>59</v>
      </c>
      <c r="Q2649">
        <v>23</v>
      </c>
      <c r="R2649" t="s">
        <v>14</v>
      </c>
      <c r="S2649">
        <v>24</v>
      </c>
      <c r="T2649" s="4" t="s">
        <v>42</v>
      </c>
      <c r="U2649" t="s">
        <v>25</v>
      </c>
      <c r="V2649">
        <v>23.0118512411312</v>
      </c>
      <c r="W2649">
        <f t="shared" si="166"/>
        <v>23</v>
      </c>
      <c r="X2649" t="s">
        <v>59</v>
      </c>
      <c r="Y2649" t="str">
        <f t="shared" si="167"/>
        <v>Po</v>
      </c>
    </row>
    <row r="2650" spans="1:25" x14ac:dyDescent="0.3">
      <c r="A2650">
        <v>1522</v>
      </c>
      <c r="B2650">
        <v>584</v>
      </c>
      <c r="C2650" t="s">
        <v>35</v>
      </c>
      <c r="D2650" t="s">
        <v>33</v>
      </c>
      <c r="E2650">
        <f>VLOOKUP(D2650,Tabelle1!$A$2:$B$9,2,0)</f>
        <v>1</v>
      </c>
      <c r="F2650" t="s">
        <v>55</v>
      </c>
      <c r="G2650" t="s">
        <v>62</v>
      </c>
      <c r="H2650" t="str">
        <f>IF(AND(VLOOKUP(D2650,Tabelle1!$A$2:$C$9,3,0)="Uninf", G2650="yes"),"Uninf-AB",VLOOKUP(D2650,Tabelle1!$A$2:$C$9,3,0))</f>
        <v>Uninf-AB</v>
      </c>
      <c r="I2650" t="str">
        <f t="shared" si="164"/>
        <v>Uninf-AB_Po_1_-</v>
      </c>
      <c r="J2650">
        <v>3</v>
      </c>
      <c r="K2650">
        <v>31</v>
      </c>
      <c r="L2650">
        <v>11</v>
      </c>
      <c r="M2650" t="str">
        <f t="shared" si="165"/>
        <v>re17-11</v>
      </c>
      <c r="N2650">
        <v>11</v>
      </c>
      <c r="O2650">
        <v>0</v>
      </c>
      <c r="P2650">
        <v>59</v>
      </c>
      <c r="Q2650">
        <v>23</v>
      </c>
      <c r="R2650" t="s">
        <v>14</v>
      </c>
      <c r="S2650">
        <v>24</v>
      </c>
      <c r="T2650" s="4" t="s">
        <v>42</v>
      </c>
      <c r="U2650" t="s">
        <v>25</v>
      </c>
      <c r="V2650">
        <v>23.250718161985802</v>
      </c>
      <c r="W2650">
        <f t="shared" si="166"/>
        <v>23</v>
      </c>
      <c r="X2650" t="s">
        <v>59</v>
      </c>
      <c r="Y2650" t="str">
        <f t="shared" si="167"/>
        <v>Po</v>
      </c>
    </row>
    <row r="2651" spans="1:25" x14ac:dyDescent="0.3">
      <c r="A2651">
        <v>1544</v>
      </c>
      <c r="B2651">
        <v>606</v>
      </c>
      <c r="C2651" t="s">
        <v>35</v>
      </c>
      <c r="D2651" t="s">
        <v>33</v>
      </c>
      <c r="E2651">
        <f>VLOOKUP(D2651,Tabelle1!$A$2:$B$9,2,0)</f>
        <v>1</v>
      </c>
      <c r="F2651" t="s">
        <v>55</v>
      </c>
      <c r="G2651" t="s">
        <v>62</v>
      </c>
      <c r="H2651" t="str">
        <f>IF(AND(VLOOKUP(D2651,Tabelle1!$A$2:$C$9,3,0)="Uninf", G2651="yes"),"Uninf-AB",VLOOKUP(D2651,Tabelle1!$A$2:$C$9,3,0))</f>
        <v>Uninf-AB</v>
      </c>
      <c r="I2651" t="str">
        <f t="shared" si="164"/>
        <v>Uninf-AB_Po_1_-</v>
      </c>
      <c r="J2651">
        <v>3</v>
      </c>
      <c r="K2651">
        <v>31</v>
      </c>
      <c r="L2651">
        <v>11</v>
      </c>
      <c r="M2651" t="str">
        <f t="shared" si="165"/>
        <v>re17-11</v>
      </c>
      <c r="N2651">
        <v>11</v>
      </c>
      <c r="O2651">
        <v>0</v>
      </c>
      <c r="P2651">
        <v>59</v>
      </c>
      <c r="Q2651">
        <v>23</v>
      </c>
      <c r="R2651" t="s">
        <v>14</v>
      </c>
      <c r="S2651">
        <v>24</v>
      </c>
      <c r="T2651" s="4" t="s">
        <v>42</v>
      </c>
      <c r="U2651" t="s">
        <v>25</v>
      </c>
      <c r="V2651">
        <v>23.3461735854248</v>
      </c>
      <c r="W2651">
        <f t="shared" si="166"/>
        <v>23</v>
      </c>
      <c r="X2651" t="s">
        <v>59</v>
      </c>
      <c r="Y2651" t="str">
        <f t="shared" si="167"/>
        <v>Po</v>
      </c>
    </row>
    <row r="2652" spans="1:25" x14ac:dyDescent="0.3">
      <c r="A2652">
        <v>1542</v>
      </c>
      <c r="B2652">
        <v>622</v>
      </c>
      <c r="C2652" t="s">
        <v>35</v>
      </c>
      <c r="D2652" t="s">
        <v>33</v>
      </c>
      <c r="E2652">
        <f>VLOOKUP(D2652,Tabelle1!$A$2:$B$9,2,0)</f>
        <v>1</v>
      </c>
      <c r="F2652" t="s">
        <v>55</v>
      </c>
      <c r="G2652" t="s">
        <v>62</v>
      </c>
      <c r="H2652" t="str">
        <f>IF(AND(VLOOKUP(D2652,Tabelle1!$A$2:$C$9,3,0)="Uninf", G2652="yes"),"Uninf-AB",VLOOKUP(D2652,Tabelle1!$A$2:$C$9,3,0))</f>
        <v>Uninf-AB</v>
      </c>
      <c r="I2652" t="str">
        <f t="shared" si="164"/>
        <v>Uninf-AB_Po_1_-</v>
      </c>
      <c r="J2652">
        <v>3</v>
      </c>
      <c r="K2652">
        <v>31</v>
      </c>
      <c r="L2652">
        <v>11</v>
      </c>
      <c r="M2652" t="str">
        <f t="shared" si="165"/>
        <v>re17-11</v>
      </c>
      <c r="N2652">
        <v>11</v>
      </c>
      <c r="O2652">
        <v>0</v>
      </c>
      <c r="P2652">
        <v>59</v>
      </c>
      <c r="Q2652">
        <v>23</v>
      </c>
      <c r="R2652" t="s">
        <v>14</v>
      </c>
      <c r="S2652">
        <v>24</v>
      </c>
      <c r="T2652" s="4" t="s">
        <v>42</v>
      </c>
      <c r="U2652" t="s">
        <v>25</v>
      </c>
      <c r="V2652">
        <v>23.331516880564401</v>
      </c>
      <c r="W2652">
        <f t="shared" si="166"/>
        <v>23</v>
      </c>
      <c r="X2652" t="s">
        <v>59</v>
      </c>
      <c r="Y2652" t="str">
        <f t="shared" si="167"/>
        <v>Po</v>
      </c>
    </row>
    <row r="2653" spans="1:25" x14ac:dyDescent="0.3">
      <c r="A2653">
        <v>1556</v>
      </c>
      <c r="B2653">
        <v>594</v>
      </c>
      <c r="C2653" t="s">
        <v>35</v>
      </c>
      <c r="D2653" t="s">
        <v>33</v>
      </c>
      <c r="E2653">
        <f>VLOOKUP(D2653,Tabelle1!$A$2:$B$9,2,0)</f>
        <v>1</v>
      </c>
      <c r="F2653" t="s">
        <v>55</v>
      </c>
      <c r="G2653" t="s">
        <v>62</v>
      </c>
      <c r="H2653" t="str">
        <f>IF(AND(VLOOKUP(D2653,Tabelle1!$A$2:$C$9,3,0)="Uninf", G2653="yes"),"Uninf-AB",VLOOKUP(D2653,Tabelle1!$A$2:$C$9,3,0))</f>
        <v>Uninf-AB</v>
      </c>
      <c r="I2653" t="str">
        <f t="shared" si="164"/>
        <v>Uninf-AB_Po_1_-</v>
      </c>
      <c r="J2653">
        <v>3</v>
      </c>
      <c r="K2653">
        <v>31</v>
      </c>
      <c r="L2653">
        <v>11</v>
      </c>
      <c r="M2653" t="str">
        <f t="shared" si="165"/>
        <v>re17-11</v>
      </c>
      <c r="N2653">
        <v>11</v>
      </c>
      <c r="O2653">
        <v>0</v>
      </c>
      <c r="P2653">
        <v>59</v>
      </c>
      <c r="Q2653">
        <v>23</v>
      </c>
      <c r="R2653" t="s">
        <v>14</v>
      </c>
      <c r="S2653">
        <v>24</v>
      </c>
      <c r="T2653" s="4" t="s">
        <v>42</v>
      </c>
      <c r="U2653" t="s">
        <v>25</v>
      </c>
      <c r="V2653">
        <v>23.406212098818798</v>
      </c>
      <c r="W2653">
        <f t="shared" si="166"/>
        <v>23</v>
      </c>
      <c r="X2653" t="s">
        <v>59</v>
      </c>
      <c r="Y2653" t="str">
        <f t="shared" si="167"/>
        <v>Po</v>
      </c>
    </row>
    <row r="2654" spans="1:25" x14ac:dyDescent="0.3">
      <c r="A2654">
        <v>1592</v>
      </c>
      <c r="B2654">
        <v>610</v>
      </c>
      <c r="C2654" t="s">
        <v>35</v>
      </c>
      <c r="D2654" t="s">
        <v>33</v>
      </c>
      <c r="E2654">
        <f>VLOOKUP(D2654,Tabelle1!$A$2:$B$9,2,0)</f>
        <v>1</v>
      </c>
      <c r="F2654" t="s">
        <v>55</v>
      </c>
      <c r="G2654" t="s">
        <v>62</v>
      </c>
      <c r="H2654" t="str">
        <f>IF(AND(VLOOKUP(D2654,Tabelle1!$A$2:$C$9,3,0)="Uninf", G2654="yes"),"Uninf-AB",VLOOKUP(D2654,Tabelle1!$A$2:$C$9,3,0))</f>
        <v>Uninf-AB</v>
      </c>
      <c r="I2654" t="str">
        <f t="shared" si="164"/>
        <v>Uninf-AB_Po_1_-</v>
      </c>
      <c r="J2654">
        <v>3</v>
      </c>
      <c r="K2654">
        <v>31</v>
      </c>
      <c r="L2654">
        <v>11</v>
      </c>
      <c r="M2654" t="str">
        <f t="shared" si="165"/>
        <v>re17-11</v>
      </c>
      <c r="N2654">
        <v>11</v>
      </c>
      <c r="O2654">
        <v>0</v>
      </c>
      <c r="P2654">
        <v>59</v>
      </c>
      <c r="Q2654">
        <v>23</v>
      </c>
      <c r="R2654" t="s">
        <v>14</v>
      </c>
      <c r="S2654">
        <v>24</v>
      </c>
      <c r="T2654" s="4" t="s">
        <v>42</v>
      </c>
      <c r="U2654" t="s">
        <v>25</v>
      </c>
      <c r="V2654">
        <v>23.569055148287099</v>
      </c>
      <c r="W2654">
        <f t="shared" si="166"/>
        <v>24</v>
      </c>
      <c r="X2654" t="s">
        <v>59</v>
      </c>
      <c r="Y2654" t="str">
        <f t="shared" si="167"/>
        <v>Po</v>
      </c>
    </row>
    <row r="2655" spans="1:25" x14ac:dyDescent="0.3">
      <c r="A2655">
        <v>1602</v>
      </c>
      <c r="B2655">
        <v>584</v>
      </c>
      <c r="C2655" t="s">
        <v>35</v>
      </c>
      <c r="D2655" t="s">
        <v>33</v>
      </c>
      <c r="E2655">
        <f>VLOOKUP(D2655,Tabelle1!$A$2:$B$9,2,0)</f>
        <v>1</v>
      </c>
      <c r="F2655" t="s">
        <v>55</v>
      </c>
      <c r="G2655" t="s">
        <v>62</v>
      </c>
      <c r="H2655" t="str">
        <f>IF(AND(VLOOKUP(D2655,Tabelle1!$A$2:$C$9,3,0)="Uninf", G2655="yes"),"Uninf-AB",VLOOKUP(D2655,Tabelle1!$A$2:$C$9,3,0))</f>
        <v>Uninf-AB</v>
      </c>
      <c r="I2655" t="str">
        <f t="shared" si="164"/>
        <v>Uninf-AB_Po_1_-</v>
      </c>
      <c r="J2655">
        <v>3</v>
      </c>
      <c r="K2655">
        <v>31</v>
      </c>
      <c r="L2655">
        <v>11</v>
      </c>
      <c r="M2655" t="str">
        <f t="shared" si="165"/>
        <v>re17-11</v>
      </c>
      <c r="N2655">
        <v>11</v>
      </c>
      <c r="O2655">
        <v>0</v>
      </c>
      <c r="P2655">
        <v>59</v>
      </c>
      <c r="Q2655">
        <v>23</v>
      </c>
      <c r="R2655" t="s">
        <v>14</v>
      </c>
      <c r="S2655">
        <v>24</v>
      </c>
      <c r="T2655" s="4" t="s">
        <v>42</v>
      </c>
      <c r="U2655" t="s">
        <v>25</v>
      </c>
      <c r="V2655">
        <v>23.624401855309401</v>
      </c>
      <c r="W2655">
        <f t="shared" si="166"/>
        <v>24</v>
      </c>
      <c r="X2655" t="s">
        <v>59</v>
      </c>
      <c r="Y2655" t="str">
        <f t="shared" si="167"/>
        <v>Po</v>
      </c>
    </row>
    <row r="2656" spans="1:25" x14ac:dyDescent="0.3">
      <c r="A2656">
        <v>1644</v>
      </c>
      <c r="B2656">
        <v>582</v>
      </c>
      <c r="C2656" t="s">
        <v>35</v>
      </c>
      <c r="D2656" t="s">
        <v>33</v>
      </c>
      <c r="E2656">
        <f>VLOOKUP(D2656,Tabelle1!$A$2:$B$9,2,0)</f>
        <v>1</v>
      </c>
      <c r="F2656" t="s">
        <v>55</v>
      </c>
      <c r="G2656" t="s">
        <v>62</v>
      </c>
      <c r="H2656" t="str">
        <f>IF(AND(VLOOKUP(D2656,Tabelle1!$A$2:$C$9,3,0)="Uninf", G2656="yes"),"Uninf-AB",VLOOKUP(D2656,Tabelle1!$A$2:$C$9,3,0))</f>
        <v>Uninf-AB</v>
      </c>
      <c r="I2656" t="str">
        <f t="shared" si="164"/>
        <v>Uninf-AB_Po_1_-</v>
      </c>
      <c r="J2656">
        <v>3</v>
      </c>
      <c r="K2656">
        <v>31</v>
      </c>
      <c r="L2656">
        <v>11</v>
      </c>
      <c r="M2656" t="str">
        <f t="shared" si="165"/>
        <v>re17-11</v>
      </c>
      <c r="N2656">
        <v>11</v>
      </c>
      <c r="O2656">
        <v>0</v>
      </c>
      <c r="P2656">
        <v>59</v>
      </c>
      <c r="Q2656">
        <v>23</v>
      </c>
      <c r="R2656" t="s">
        <v>14</v>
      </c>
      <c r="S2656">
        <v>24</v>
      </c>
      <c r="T2656" s="4" t="s">
        <v>42</v>
      </c>
      <c r="U2656" t="s">
        <v>25</v>
      </c>
      <c r="V2656">
        <v>23.8212501208702</v>
      </c>
      <c r="W2656">
        <f t="shared" si="166"/>
        <v>24</v>
      </c>
      <c r="X2656" t="s">
        <v>59</v>
      </c>
      <c r="Y2656" t="str">
        <f t="shared" si="167"/>
        <v>Po</v>
      </c>
    </row>
    <row r="2657" spans="1:25" x14ac:dyDescent="0.3">
      <c r="A2657">
        <v>1660</v>
      </c>
      <c r="B2657">
        <v>602</v>
      </c>
      <c r="C2657" t="s">
        <v>35</v>
      </c>
      <c r="D2657" t="s">
        <v>33</v>
      </c>
      <c r="E2657">
        <f>VLOOKUP(D2657,Tabelle1!$A$2:$B$9,2,0)</f>
        <v>1</v>
      </c>
      <c r="F2657" t="s">
        <v>55</v>
      </c>
      <c r="G2657" t="s">
        <v>62</v>
      </c>
      <c r="H2657" t="str">
        <f>IF(AND(VLOOKUP(D2657,Tabelle1!$A$2:$C$9,3,0)="Uninf", G2657="yes"),"Uninf-AB",VLOOKUP(D2657,Tabelle1!$A$2:$C$9,3,0))</f>
        <v>Uninf-AB</v>
      </c>
      <c r="I2657" t="str">
        <f t="shared" si="164"/>
        <v>Uninf-AB_Po_1_-</v>
      </c>
      <c r="J2657">
        <v>3</v>
      </c>
      <c r="K2657">
        <v>31</v>
      </c>
      <c r="L2657">
        <v>11</v>
      </c>
      <c r="M2657" t="str">
        <f t="shared" si="165"/>
        <v>re17-11</v>
      </c>
      <c r="N2657">
        <v>11</v>
      </c>
      <c r="O2657">
        <v>0</v>
      </c>
      <c r="P2657">
        <v>59</v>
      </c>
      <c r="Q2657">
        <v>23</v>
      </c>
      <c r="R2657" t="s">
        <v>14</v>
      </c>
      <c r="S2657">
        <v>24</v>
      </c>
      <c r="T2657" s="4" t="s">
        <v>42</v>
      </c>
      <c r="U2657" t="s">
        <v>25</v>
      </c>
      <c r="V2657">
        <v>23.8893435938759</v>
      </c>
      <c r="W2657">
        <f t="shared" si="166"/>
        <v>24</v>
      </c>
      <c r="X2657" t="s">
        <v>59</v>
      </c>
      <c r="Y2657" t="str">
        <f t="shared" si="167"/>
        <v>Po</v>
      </c>
    </row>
    <row r="2658" spans="1:25" x14ac:dyDescent="0.3">
      <c r="A2658">
        <v>1660</v>
      </c>
      <c r="B2658">
        <v>564</v>
      </c>
      <c r="C2658" t="s">
        <v>35</v>
      </c>
      <c r="D2658" t="s">
        <v>33</v>
      </c>
      <c r="E2658">
        <f>VLOOKUP(D2658,Tabelle1!$A$2:$B$9,2,0)</f>
        <v>1</v>
      </c>
      <c r="F2658" t="s">
        <v>55</v>
      </c>
      <c r="G2658" t="s">
        <v>62</v>
      </c>
      <c r="H2658" t="str">
        <f>IF(AND(VLOOKUP(D2658,Tabelle1!$A$2:$C$9,3,0)="Uninf", G2658="yes"),"Uninf-AB",VLOOKUP(D2658,Tabelle1!$A$2:$C$9,3,0))</f>
        <v>Uninf-AB</v>
      </c>
      <c r="I2658" t="str">
        <f t="shared" si="164"/>
        <v>Uninf-AB_Po_1_-</v>
      </c>
      <c r="J2658">
        <v>3</v>
      </c>
      <c r="K2658">
        <v>31</v>
      </c>
      <c r="L2658">
        <v>11</v>
      </c>
      <c r="M2658" t="str">
        <f t="shared" si="165"/>
        <v>re17-11</v>
      </c>
      <c r="N2658">
        <v>11</v>
      </c>
      <c r="O2658">
        <v>0</v>
      </c>
      <c r="P2658">
        <v>59</v>
      </c>
      <c r="Q2658">
        <v>23</v>
      </c>
      <c r="R2658" t="s">
        <v>14</v>
      </c>
      <c r="S2658">
        <v>24</v>
      </c>
      <c r="T2658" s="4" t="s">
        <v>42</v>
      </c>
      <c r="U2658" t="s">
        <v>25</v>
      </c>
      <c r="V2658">
        <v>23.901965798628101</v>
      </c>
      <c r="W2658">
        <f t="shared" si="166"/>
        <v>24</v>
      </c>
      <c r="X2658" t="s">
        <v>59</v>
      </c>
      <c r="Y2658" t="str">
        <f t="shared" si="167"/>
        <v>Po</v>
      </c>
    </row>
    <row r="2659" spans="1:25" x14ac:dyDescent="0.3">
      <c r="A2659">
        <v>1684</v>
      </c>
      <c r="B2659">
        <v>582</v>
      </c>
      <c r="C2659" t="s">
        <v>35</v>
      </c>
      <c r="D2659" t="s">
        <v>33</v>
      </c>
      <c r="E2659">
        <f>VLOOKUP(D2659,Tabelle1!$A$2:$B$9,2,0)</f>
        <v>1</v>
      </c>
      <c r="F2659" t="s">
        <v>55</v>
      </c>
      <c r="G2659" t="s">
        <v>62</v>
      </c>
      <c r="H2659" t="str">
        <f>IF(AND(VLOOKUP(D2659,Tabelle1!$A$2:$C$9,3,0)="Uninf", G2659="yes"),"Uninf-AB",VLOOKUP(D2659,Tabelle1!$A$2:$C$9,3,0))</f>
        <v>Uninf-AB</v>
      </c>
      <c r="I2659" t="str">
        <f t="shared" si="164"/>
        <v>Uninf-AB_Po_1_-</v>
      </c>
      <c r="J2659">
        <v>3</v>
      </c>
      <c r="K2659">
        <v>31</v>
      </c>
      <c r="L2659">
        <v>11</v>
      </c>
      <c r="M2659" t="str">
        <f t="shared" si="165"/>
        <v>re17-11</v>
      </c>
      <c r="N2659">
        <v>11</v>
      </c>
      <c r="O2659">
        <v>0</v>
      </c>
      <c r="P2659">
        <v>59</v>
      </c>
      <c r="Q2659">
        <v>23</v>
      </c>
      <c r="R2659" t="s">
        <v>14</v>
      </c>
      <c r="S2659">
        <v>24</v>
      </c>
      <c r="T2659" s="4" t="s">
        <v>42</v>
      </c>
      <c r="U2659" t="s">
        <v>25</v>
      </c>
      <c r="V2659">
        <v>24.008091967532</v>
      </c>
      <c r="W2659">
        <f t="shared" si="166"/>
        <v>24</v>
      </c>
      <c r="X2659" t="s">
        <v>59</v>
      </c>
      <c r="Y2659" t="str">
        <f t="shared" si="167"/>
        <v>Po</v>
      </c>
    </row>
    <row r="2660" spans="1:25" x14ac:dyDescent="0.3">
      <c r="A2660">
        <v>1734</v>
      </c>
      <c r="B2660">
        <v>586</v>
      </c>
      <c r="C2660" t="s">
        <v>35</v>
      </c>
      <c r="D2660" t="s">
        <v>33</v>
      </c>
      <c r="E2660">
        <f>VLOOKUP(D2660,Tabelle1!$A$2:$B$9,2,0)</f>
        <v>1</v>
      </c>
      <c r="F2660" t="s">
        <v>55</v>
      </c>
      <c r="G2660" t="s">
        <v>62</v>
      </c>
      <c r="H2660" t="str">
        <f>IF(AND(VLOOKUP(D2660,Tabelle1!$A$2:$C$9,3,0)="Uninf", G2660="yes"),"Uninf-AB",VLOOKUP(D2660,Tabelle1!$A$2:$C$9,3,0))</f>
        <v>Uninf-AB</v>
      </c>
      <c r="I2660" t="str">
        <f t="shared" si="164"/>
        <v>Uninf-AB_Po_1_-</v>
      </c>
      <c r="J2660">
        <v>3</v>
      </c>
      <c r="K2660">
        <v>31</v>
      </c>
      <c r="L2660">
        <v>11</v>
      </c>
      <c r="M2660" t="str">
        <f t="shared" si="165"/>
        <v>re17-11</v>
      </c>
      <c r="N2660">
        <v>11</v>
      </c>
      <c r="O2660">
        <v>0</v>
      </c>
      <c r="P2660">
        <v>59</v>
      </c>
      <c r="Q2660">
        <v>23</v>
      </c>
      <c r="R2660" t="s">
        <v>14</v>
      </c>
      <c r="S2660">
        <v>24</v>
      </c>
      <c r="T2660" s="4" t="s">
        <v>42</v>
      </c>
      <c r="U2660" t="s">
        <v>25</v>
      </c>
      <c r="V2660">
        <v>24.240315622727501</v>
      </c>
      <c r="W2660">
        <f t="shared" si="166"/>
        <v>24</v>
      </c>
      <c r="X2660" t="s">
        <v>59</v>
      </c>
      <c r="Y2660" t="str">
        <f t="shared" si="167"/>
        <v>Po</v>
      </c>
    </row>
    <row r="2661" spans="1:25" x14ac:dyDescent="0.3">
      <c r="A2661">
        <v>1746</v>
      </c>
      <c r="B2661">
        <v>560</v>
      </c>
      <c r="C2661" t="s">
        <v>35</v>
      </c>
      <c r="D2661" t="s">
        <v>33</v>
      </c>
      <c r="E2661">
        <f>VLOOKUP(D2661,Tabelle1!$A$2:$B$9,2,0)</f>
        <v>1</v>
      </c>
      <c r="F2661" t="s">
        <v>55</v>
      </c>
      <c r="G2661" t="s">
        <v>62</v>
      </c>
      <c r="H2661" t="str">
        <f>IF(AND(VLOOKUP(D2661,Tabelle1!$A$2:$C$9,3,0)="Uninf", G2661="yes"),"Uninf-AB",VLOOKUP(D2661,Tabelle1!$A$2:$C$9,3,0))</f>
        <v>Uninf-AB</v>
      </c>
      <c r="I2661" t="str">
        <f t="shared" si="164"/>
        <v>Uninf-AB_Po_1_-</v>
      </c>
      <c r="J2661">
        <v>3</v>
      </c>
      <c r="K2661">
        <v>31</v>
      </c>
      <c r="L2661">
        <v>11</v>
      </c>
      <c r="M2661" t="str">
        <f t="shared" si="165"/>
        <v>re17-11</v>
      </c>
      <c r="N2661">
        <v>11</v>
      </c>
      <c r="O2661">
        <v>0</v>
      </c>
      <c r="P2661">
        <v>59</v>
      </c>
      <c r="Q2661">
        <v>23</v>
      </c>
      <c r="R2661" t="s">
        <v>14</v>
      </c>
      <c r="S2661">
        <v>24</v>
      </c>
      <c r="T2661" s="4" t="s">
        <v>42</v>
      </c>
      <c r="U2661" t="s">
        <v>25</v>
      </c>
      <c r="V2661">
        <v>24.305004422082899</v>
      </c>
      <c r="W2661">
        <f t="shared" si="166"/>
        <v>24</v>
      </c>
      <c r="X2661" t="s">
        <v>59</v>
      </c>
      <c r="Y2661" t="str">
        <f t="shared" si="167"/>
        <v>Po</v>
      </c>
    </row>
    <row r="2662" spans="1:25" x14ac:dyDescent="0.3">
      <c r="A2662">
        <v>1802</v>
      </c>
      <c r="B2662">
        <v>568</v>
      </c>
      <c r="C2662" t="s">
        <v>35</v>
      </c>
      <c r="D2662" t="s">
        <v>33</v>
      </c>
      <c r="E2662">
        <f>VLOOKUP(D2662,Tabelle1!$A$2:$B$9,2,0)</f>
        <v>1</v>
      </c>
      <c r="F2662" t="s">
        <v>55</v>
      </c>
      <c r="G2662" t="s">
        <v>62</v>
      </c>
      <c r="H2662" t="str">
        <f>IF(AND(VLOOKUP(D2662,Tabelle1!$A$2:$C$9,3,0)="Uninf", G2662="yes"),"Uninf-AB",VLOOKUP(D2662,Tabelle1!$A$2:$C$9,3,0))</f>
        <v>Uninf-AB</v>
      </c>
      <c r="I2662" t="str">
        <f t="shared" si="164"/>
        <v>Uninf-AB_Po_1_-</v>
      </c>
      <c r="J2662">
        <v>3</v>
      </c>
      <c r="K2662">
        <v>31</v>
      </c>
      <c r="L2662">
        <v>11</v>
      </c>
      <c r="M2662" t="str">
        <f t="shared" si="165"/>
        <v>re17-11</v>
      </c>
      <c r="N2662">
        <v>11</v>
      </c>
      <c r="O2662">
        <v>0</v>
      </c>
      <c r="P2662">
        <v>59</v>
      </c>
      <c r="Q2662">
        <v>23</v>
      </c>
      <c r="R2662" t="s">
        <v>14</v>
      </c>
      <c r="S2662">
        <v>24</v>
      </c>
      <c r="T2662" s="4" t="s">
        <v>42</v>
      </c>
      <c r="U2662" t="s">
        <v>25</v>
      </c>
      <c r="V2662">
        <v>24.563925701145799</v>
      </c>
      <c r="W2662">
        <f t="shared" si="166"/>
        <v>25</v>
      </c>
      <c r="X2662" t="s">
        <v>59</v>
      </c>
      <c r="Y2662" t="str">
        <f t="shared" si="167"/>
        <v>Po</v>
      </c>
    </row>
    <row r="2663" spans="1:25" x14ac:dyDescent="0.3">
      <c r="A2663">
        <v>1792</v>
      </c>
      <c r="B2663">
        <v>584</v>
      </c>
      <c r="C2663" t="s">
        <v>35</v>
      </c>
      <c r="D2663" t="s">
        <v>33</v>
      </c>
      <c r="E2663">
        <f>VLOOKUP(D2663,Tabelle1!$A$2:$B$9,2,0)</f>
        <v>1</v>
      </c>
      <c r="F2663" t="s">
        <v>55</v>
      </c>
      <c r="G2663" t="s">
        <v>62</v>
      </c>
      <c r="H2663" t="str">
        <f>IF(AND(VLOOKUP(D2663,Tabelle1!$A$2:$C$9,3,0)="Uninf", G2663="yes"),"Uninf-AB",VLOOKUP(D2663,Tabelle1!$A$2:$C$9,3,0))</f>
        <v>Uninf-AB</v>
      </c>
      <c r="I2663" t="str">
        <f t="shared" si="164"/>
        <v>Uninf-AB_Po_1_-</v>
      </c>
      <c r="J2663">
        <v>3</v>
      </c>
      <c r="K2663">
        <v>31</v>
      </c>
      <c r="L2663">
        <v>11</v>
      </c>
      <c r="M2663" t="str">
        <f t="shared" si="165"/>
        <v>re17-11</v>
      </c>
      <c r="N2663">
        <v>11</v>
      </c>
      <c r="O2663">
        <v>0</v>
      </c>
      <c r="P2663">
        <v>59</v>
      </c>
      <c r="Q2663">
        <v>23</v>
      </c>
      <c r="R2663" t="s">
        <v>14</v>
      </c>
      <c r="S2663">
        <v>24</v>
      </c>
      <c r="T2663" s="4" t="s">
        <v>42</v>
      </c>
      <c r="U2663" t="s">
        <v>25</v>
      </c>
      <c r="V2663">
        <v>24.511900626953</v>
      </c>
      <c r="W2663">
        <f t="shared" si="166"/>
        <v>25</v>
      </c>
      <c r="X2663" t="s">
        <v>59</v>
      </c>
      <c r="Y2663" t="str">
        <f t="shared" si="167"/>
        <v>Po</v>
      </c>
    </row>
    <row r="2664" spans="1:25" x14ac:dyDescent="0.3">
      <c r="A2664">
        <v>1960</v>
      </c>
      <c r="B2664">
        <v>538</v>
      </c>
      <c r="C2664" t="s">
        <v>35</v>
      </c>
      <c r="D2664" t="s">
        <v>33</v>
      </c>
      <c r="E2664">
        <f>VLOOKUP(D2664,Tabelle1!$A$2:$B$9,2,0)</f>
        <v>1</v>
      </c>
      <c r="F2664" t="s">
        <v>55</v>
      </c>
      <c r="G2664" t="s">
        <v>62</v>
      </c>
      <c r="H2664" t="str">
        <f>IF(AND(VLOOKUP(D2664,Tabelle1!$A$2:$C$9,3,0)="Uninf", G2664="yes"),"Uninf-AB",VLOOKUP(D2664,Tabelle1!$A$2:$C$9,3,0))</f>
        <v>Uninf-AB</v>
      </c>
      <c r="I2664" t="str">
        <f t="shared" si="164"/>
        <v>Uninf-AB_Po_1_-</v>
      </c>
      <c r="J2664">
        <v>3</v>
      </c>
      <c r="K2664">
        <v>31</v>
      </c>
      <c r="L2664">
        <v>11</v>
      </c>
      <c r="M2664" t="str">
        <f t="shared" si="165"/>
        <v>re17-11</v>
      </c>
      <c r="N2664">
        <v>11</v>
      </c>
      <c r="O2664">
        <v>0</v>
      </c>
      <c r="P2664">
        <v>59</v>
      </c>
      <c r="Q2664">
        <v>23</v>
      </c>
      <c r="R2664" t="s">
        <v>14</v>
      </c>
      <c r="S2664">
        <v>24</v>
      </c>
      <c r="T2664" s="4" t="s">
        <v>42</v>
      </c>
      <c r="U2664" t="s">
        <v>25</v>
      </c>
      <c r="V2664">
        <v>25.311915893948601</v>
      </c>
      <c r="W2664">
        <f t="shared" si="166"/>
        <v>25</v>
      </c>
      <c r="X2664" t="s">
        <v>59</v>
      </c>
      <c r="Y2664" t="str">
        <f t="shared" si="167"/>
        <v>Po</v>
      </c>
    </row>
    <row r="2665" spans="1:25" x14ac:dyDescent="0.3">
      <c r="A2665">
        <v>1960</v>
      </c>
      <c r="B2665">
        <v>538</v>
      </c>
      <c r="C2665" t="s">
        <v>35</v>
      </c>
      <c r="D2665" t="s">
        <v>33</v>
      </c>
      <c r="E2665">
        <f>VLOOKUP(D2665,Tabelle1!$A$2:$B$9,2,0)</f>
        <v>1</v>
      </c>
      <c r="F2665" t="s">
        <v>55</v>
      </c>
      <c r="G2665" t="s">
        <v>62</v>
      </c>
      <c r="H2665" t="str">
        <f>IF(AND(VLOOKUP(D2665,Tabelle1!$A$2:$C$9,3,0)="Uninf", G2665="yes"),"Uninf-AB",VLOOKUP(D2665,Tabelle1!$A$2:$C$9,3,0))</f>
        <v>Uninf-AB</v>
      </c>
      <c r="I2665" t="str">
        <f t="shared" si="164"/>
        <v>Uninf-AB_Po_1_-</v>
      </c>
      <c r="J2665">
        <v>3</v>
      </c>
      <c r="K2665">
        <v>31</v>
      </c>
      <c r="L2665">
        <v>11</v>
      </c>
      <c r="M2665" t="str">
        <f t="shared" si="165"/>
        <v>re17-11</v>
      </c>
      <c r="N2665">
        <v>11</v>
      </c>
      <c r="O2665">
        <v>0</v>
      </c>
      <c r="P2665">
        <v>59</v>
      </c>
      <c r="Q2665">
        <v>23</v>
      </c>
      <c r="R2665" t="s">
        <v>14</v>
      </c>
      <c r="S2665">
        <v>24</v>
      </c>
      <c r="T2665" s="4" t="s">
        <v>42</v>
      </c>
      <c r="U2665" t="s">
        <v>25</v>
      </c>
      <c r="V2665">
        <v>25.311915893948601</v>
      </c>
      <c r="W2665">
        <f t="shared" si="166"/>
        <v>25</v>
      </c>
      <c r="X2665" t="s">
        <v>59</v>
      </c>
      <c r="Y2665" t="str">
        <f t="shared" si="167"/>
        <v>Po</v>
      </c>
    </row>
    <row r="2666" spans="1:25" x14ac:dyDescent="0.3">
      <c r="A2666">
        <v>1964</v>
      </c>
      <c r="B2666">
        <v>568</v>
      </c>
      <c r="C2666" t="s">
        <v>35</v>
      </c>
      <c r="D2666" t="s">
        <v>33</v>
      </c>
      <c r="E2666">
        <f>VLOOKUP(D2666,Tabelle1!$A$2:$B$9,2,0)</f>
        <v>1</v>
      </c>
      <c r="F2666" t="s">
        <v>55</v>
      </c>
      <c r="G2666" t="s">
        <v>62</v>
      </c>
      <c r="H2666" t="str">
        <f>IF(AND(VLOOKUP(D2666,Tabelle1!$A$2:$C$9,3,0)="Uninf", G2666="yes"),"Uninf-AB",VLOOKUP(D2666,Tabelle1!$A$2:$C$9,3,0))</f>
        <v>Uninf-AB</v>
      </c>
      <c r="I2666" t="str">
        <f t="shared" si="164"/>
        <v>Uninf-AB_Po_1_-</v>
      </c>
      <c r="J2666">
        <v>3</v>
      </c>
      <c r="K2666">
        <v>31</v>
      </c>
      <c r="L2666">
        <v>11</v>
      </c>
      <c r="M2666" t="str">
        <f t="shared" si="165"/>
        <v>re17-11</v>
      </c>
      <c r="N2666">
        <v>11</v>
      </c>
      <c r="O2666">
        <v>0</v>
      </c>
      <c r="P2666">
        <v>59</v>
      </c>
      <c r="Q2666">
        <v>23</v>
      </c>
      <c r="R2666" t="s">
        <v>14</v>
      </c>
      <c r="S2666">
        <v>24</v>
      </c>
      <c r="T2666" s="4" t="s">
        <v>42</v>
      </c>
      <c r="U2666" t="s">
        <v>25</v>
      </c>
      <c r="V2666">
        <v>25.3206351801261</v>
      </c>
      <c r="W2666">
        <f t="shared" si="166"/>
        <v>25</v>
      </c>
      <c r="X2666" t="s">
        <v>59</v>
      </c>
      <c r="Y2666" t="str">
        <f t="shared" si="167"/>
        <v>Po</v>
      </c>
    </row>
    <row r="2667" spans="1:25" x14ac:dyDescent="0.3">
      <c r="A2667">
        <v>2056</v>
      </c>
      <c r="B2667">
        <v>564</v>
      </c>
      <c r="C2667" t="s">
        <v>35</v>
      </c>
      <c r="D2667" t="s">
        <v>33</v>
      </c>
      <c r="E2667">
        <f>VLOOKUP(D2667,Tabelle1!$A$2:$B$9,2,0)</f>
        <v>1</v>
      </c>
      <c r="F2667" t="s">
        <v>55</v>
      </c>
      <c r="G2667" t="s">
        <v>62</v>
      </c>
      <c r="H2667" t="str">
        <f>IF(AND(VLOOKUP(D2667,Tabelle1!$A$2:$C$9,3,0)="Uninf", G2667="yes"),"Uninf-AB",VLOOKUP(D2667,Tabelle1!$A$2:$C$9,3,0))</f>
        <v>Uninf-AB</v>
      </c>
      <c r="I2667" t="str">
        <f t="shared" si="164"/>
        <v>Uninf-AB_Po_1_-</v>
      </c>
      <c r="J2667">
        <v>3</v>
      </c>
      <c r="K2667">
        <v>31</v>
      </c>
      <c r="L2667">
        <v>11</v>
      </c>
      <c r="M2667" t="str">
        <f t="shared" si="165"/>
        <v>re17-11</v>
      </c>
      <c r="N2667">
        <v>11</v>
      </c>
      <c r="O2667">
        <v>0</v>
      </c>
      <c r="P2667">
        <v>59</v>
      </c>
      <c r="Q2667">
        <v>23</v>
      </c>
      <c r="R2667" t="s">
        <v>14</v>
      </c>
      <c r="S2667">
        <v>24</v>
      </c>
      <c r="T2667" s="4" t="s">
        <v>42</v>
      </c>
      <c r="U2667" t="s">
        <v>25</v>
      </c>
      <c r="V2667">
        <v>25.7517000805801</v>
      </c>
      <c r="W2667">
        <f t="shared" si="166"/>
        <v>26</v>
      </c>
      <c r="X2667" t="s">
        <v>59</v>
      </c>
      <c r="Y2667" t="str">
        <f t="shared" si="167"/>
        <v>Po</v>
      </c>
    </row>
    <row r="2668" spans="1:25" x14ac:dyDescent="0.3">
      <c r="A2668">
        <v>2142</v>
      </c>
      <c r="B2668">
        <v>582</v>
      </c>
      <c r="C2668" t="s">
        <v>35</v>
      </c>
      <c r="D2668" t="s">
        <v>33</v>
      </c>
      <c r="E2668">
        <f>VLOOKUP(D2668,Tabelle1!$A$2:$B$9,2,0)</f>
        <v>1</v>
      </c>
      <c r="F2668" t="s">
        <v>55</v>
      </c>
      <c r="G2668" t="s">
        <v>62</v>
      </c>
      <c r="H2668" t="str">
        <f>IF(AND(VLOOKUP(D2668,Tabelle1!$A$2:$C$9,3,0)="Uninf", G2668="yes"),"Uninf-AB",VLOOKUP(D2668,Tabelle1!$A$2:$C$9,3,0))</f>
        <v>Uninf-AB</v>
      </c>
      <c r="I2668" t="str">
        <f t="shared" si="164"/>
        <v>Uninf-AB_Po_1_-</v>
      </c>
      <c r="J2668">
        <v>3</v>
      </c>
      <c r="K2668">
        <v>31</v>
      </c>
      <c r="L2668">
        <v>11</v>
      </c>
      <c r="M2668" t="str">
        <f t="shared" si="165"/>
        <v>re17-11</v>
      </c>
      <c r="N2668">
        <v>11</v>
      </c>
      <c r="O2668">
        <v>0</v>
      </c>
      <c r="P2668">
        <v>59</v>
      </c>
      <c r="Q2668">
        <v>23</v>
      </c>
      <c r="R2668" t="s">
        <v>14</v>
      </c>
      <c r="S2668">
        <v>24</v>
      </c>
      <c r="T2668" s="4" t="s">
        <v>42</v>
      </c>
      <c r="U2668" t="s">
        <v>25</v>
      </c>
      <c r="V2668">
        <v>26.147431111809901</v>
      </c>
      <c r="W2668">
        <f t="shared" si="166"/>
        <v>26</v>
      </c>
      <c r="X2668" t="s">
        <v>59</v>
      </c>
      <c r="Y2668" t="str">
        <f t="shared" si="167"/>
        <v>Po</v>
      </c>
    </row>
    <row r="2669" spans="1:25" x14ac:dyDescent="0.3">
      <c r="A2669">
        <v>2162</v>
      </c>
      <c r="B2669">
        <v>580</v>
      </c>
      <c r="C2669" t="s">
        <v>35</v>
      </c>
      <c r="D2669" t="s">
        <v>33</v>
      </c>
      <c r="E2669">
        <f>VLOOKUP(D2669,Tabelle1!$A$2:$B$9,2,0)</f>
        <v>1</v>
      </c>
      <c r="F2669" t="s">
        <v>55</v>
      </c>
      <c r="G2669" t="s">
        <v>62</v>
      </c>
      <c r="H2669" t="str">
        <f>IF(AND(VLOOKUP(D2669,Tabelle1!$A$2:$C$9,3,0)="Uninf", G2669="yes"),"Uninf-AB",VLOOKUP(D2669,Tabelle1!$A$2:$C$9,3,0))</f>
        <v>Uninf-AB</v>
      </c>
      <c r="I2669" t="str">
        <f t="shared" si="164"/>
        <v>Uninf-AB_Po_1_-</v>
      </c>
      <c r="J2669">
        <v>3</v>
      </c>
      <c r="K2669">
        <v>31</v>
      </c>
      <c r="L2669">
        <v>11</v>
      </c>
      <c r="M2669" t="str">
        <f t="shared" si="165"/>
        <v>re17-11</v>
      </c>
      <c r="N2669">
        <v>11</v>
      </c>
      <c r="O2669">
        <v>0</v>
      </c>
      <c r="P2669">
        <v>59</v>
      </c>
      <c r="Q2669">
        <v>23</v>
      </c>
      <c r="R2669" t="s">
        <v>14</v>
      </c>
      <c r="S2669">
        <v>24</v>
      </c>
      <c r="T2669" s="4" t="s">
        <v>42</v>
      </c>
      <c r="U2669" t="s">
        <v>25</v>
      </c>
      <c r="V2669">
        <v>26.241516361706701</v>
      </c>
      <c r="W2669">
        <f t="shared" si="166"/>
        <v>26</v>
      </c>
      <c r="X2669" t="s">
        <v>59</v>
      </c>
      <c r="Y2669" t="str">
        <f t="shared" si="167"/>
        <v>Po</v>
      </c>
    </row>
    <row r="2670" spans="1:25" x14ac:dyDescent="0.3">
      <c r="A2670">
        <v>2166</v>
      </c>
      <c r="B2670">
        <v>540</v>
      </c>
      <c r="C2670" t="s">
        <v>35</v>
      </c>
      <c r="D2670" t="s">
        <v>33</v>
      </c>
      <c r="E2670">
        <f>VLOOKUP(D2670,Tabelle1!$A$2:$B$9,2,0)</f>
        <v>1</v>
      </c>
      <c r="F2670" t="s">
        <v>55</v>
      </c>
      <c r="G2670" t="s">
        <v>62</v>
      </c>
      <c r="H2670" t="str">
        <f>IF(AND(VLOOKUP(D2670,Tabelle1!$A$2:$C$9,3,0)="Uninf", G2670="yes"),"Uninf-AB",VLOOKUP(D2670,Tabelle1!$A$2:$C$9,3,0))</f>
        <v>Uninf-AB</v>
      </c>
      <c r="I2670" t="str">
        <f t="shared" si="164"/>
        <v>Uninf-AB_Po_1_-</v>
      </c>
      <c r="J2670">
        <v>3</v>
      </c>
      <c r="K2670">
        <v>31</v>
      </c>
      <c r="L2670">
        <v>11</v>
      </c>
      <c r="M2670" t="str">
        <f t="shared" si="165"/>
        <v>re17-11</v>
      </c>
      <c r="N2670">
        <v>11</v>
      </c>
      <c r="O2670">
        <v>0</v>
      </c>
      <c r="P2670">
        <v>59</v>
      </c>
      <c r="Q2670">
        <v>23</v>
      </c>
      <c r="R2670" t="s">
        <v>14</v>
      </c>
      <c r="S2670">
        <v>24</v>
      </c>
      <c r="T2670" s="4" t="s">
        <v>42</v>
      </c>
      <c r="U2670" t="s">
        <v>25</v>
      </c>
      <c r="V2670">
        <v>26.273487077691001</v>
      </c>
      <c r="W2670">
        <f t="shared" si="166"/>
        <v>26</v>
      </c>
      <c r="X2670" t="s">
        <v>59</v>
      </c>
      <c r="Y2670" t="str">
        <f t="shared" si="167"/>
        <v>Po</v>
      </c>
    </row>
    <row r="2671" spans="1:25" x14ac:dyDescent="0.3">
      <c r="A2671">
        <v>2262</v>
      </c>
      <c r="B2671">
        <v>544</v>
      </c>
      <c r="C2671" t="s">
        <v>35</v>
      </c>
      <c r="D2671" t="s">
        <v>33</v>
      </c>
      <c r="E2671">
        <f>VLOOKUP(D2671,Tabelle1!$A$2:$B$9,2,0)</f>
        <v>1</v>
      </c>
      <c r="F2671" t="s">
        <v>55</v>
      </c>
      <c r="G2671" t="s">
        <v>62</v>
      </c>
      <c r="H2671" t="str">
        <f>IF(AND(VLOOKUP(D2671,Tabelle1!$A$2:$C$9,3,0)="Uninf", G2671="yes"),"Uninf-AB",VLOOKUP(D2671,Tabelle1!$A$2:$C$9,3,0))</f>
        <v>Uninf-AB</v>
      </c>
      <c r="I2671" t="str">
        <f t="shared" si="164"/>
        <v>Uninf-AB_Po_1_-</v>
      </c>
      <c r="J2671">
        <v>3</v>
      </c>
      <c r="K2671">
        <v>31</v>
      </c>
      <c r="L2671">
        <v>11</v>
      </c>
      <c r="M2671" t="str">
        <f t="shared" si="165"/>
        <v>re17-11</v>
      </c>
      <c r="N2671">
        <v>11</v>
      </c>
      <c r="O2671">
        <v>0</v>
      </c>
      <c r="P2671">
        <v>59</v>
      </c>
      <c r="Q2671">
        <v>23</v>
      </c>
      <c r="R2671" t="s">
        <v>14</v>
      </c>
      <c r="S2671">
        <v>24</v>
      </c>
      <c r="T2671" s="4" t="s">
        <v>42</v>
      </c>
      <c r="U2671" t="s">
        <v>25</v>
      </c>
      <c r="V2671">
        <v>26.720578856547601</v>
      </c>
      <c r="W2671">
        <f t="shared" si="166"/>
        <v>27</v>
      </c>
      <c r="X2671" t="s">
        <v>59</v>
      </c>
      <c r="Y2671" t="str">
        <f t="shared" si="167"/>
        <v>Po</v>
      </c>
    </row>
    <row r="2672" spans="1:25" x14ac:dyDescent="0.3">
      <c r="A2672">
        <v>2264</v>
      </c>
      <c r="B2672">
        <v>550</v>
      </c>
      <c r="C2672" t="s">
        <v>35</v>
      </c>
      <c r="D2672" t="s">
        <v>33</v>
      </c>
      <c r="E2672">
        <f>VLOOKUP(D2672,Tabelle1!$A$2:$B$9,2,0)</f>
        <v>1</v>
      </c>
      <c r="F2672" t="s">
        <v>55</v>
      </c>
      <c r="G2672" t="s">
        <v>62</v>
      </c>
      <c r="H2672" t="str">
        <f>IF(AND(VLOOKUP(D2672,Tabelle1!$A$2:$C$9,3,0)="Uninf", G2672="yes"),"Uninf-AB",VLOOKUP(D2672,Tabelle1!$A$2:$C$9,3,0))</f>
        <v>Uninf-AB</v>
      </c>
      <c r="I2672" t="str">
        <f t="shared" si="164"/>
        <v>Uninf-AB_Po_1_-</v>
      </c>
      <c r="J2672">
        <v>3</v>
      </c>
      <c r="K2672">
        <v>31</v>
      </c>
      <c r="L2672">
        <v>11</v>
      </c>
      <c r="M2672" t="str">
        <f t="shared" si="165"/>
        <v>re17-11</v>
      </c>
      <c r="N2672">
        <v>11</v>
      </c>
      <c r="O2672">
        <v>0</v>
      </c>
      <c r="P2672">
        <v>59</v>
      </c>
      <c r="Q2672">
        <v>23</v>
      </c>
      <c r="R2672" t="s">
        <v>14</v>
      </c>
      <c r="S2672">
        <v>24</v>
      </c>
      <c r="T2672" s="4" t="s">
        <v>42</v>
      </c>
      <c r="U2672" t="s">
        <v>25</v>
      </c>
      <c r="V2672">
        <v>26.727927969183</v>
      </c>
      <c r="W2672">
        <f t="shared" si="166"/>
        <v>27</v>
      </c>
      <c r="X2672" t="s">
        <v>59</v>
      </c>
      <c r="Y2672" t="str">
        <f t="shared" si="167"/>
        <v>Po</v>
      </c>
    </row>
    <row r="2673" spans="1:25" x14ac:dyDescent="0.3">
      <c r="A2673">
        <v>2286</v>
      </c>
      <c r="B2673">
        <v>568</v>
      </c>
      <c r="C2673" t="s">
        <v>35</v>
      </c>
      <c r="D2673" t="s">
        <v>33</v>
      </c>
      <c r="E2673">
        <f>VLOOKUP(D2673,Tabelle1!$A$2:$B$9,2,0)</f>
        <v>1</v>
      </c>
      <c r="F2673" t="s">
        <v>55</v>
      </c>
      <c r="G2673" t="s">
        <v>62</v>
      </c>
      <c r="H2673" t="str">
        <f>IF(AND(VLOOKUP(D2673,Tabelle1!$A$2:$C$9,3,0)="Uninf", G2673="yes"),"Uninf-AB",VLOOKUP(D2673,Tabelle1!$A$2:$C$9,3,0))</f>
        <v>Uninf-AB</v>
      </c>
      <c r="I2673" t="str">
        <f t="shared" si="164"/>
        <v>Uninf-AB_Po_1_-</v>
      </c>
      <c r="J2673">
        <v>3</v>
      </c>
      <c r="K2673">
        <v>31</v>
      </c>
      <c r="L2673">
        <v>11</v>
      </c>
      <c r="M2673" t="str">
        <f t="shared" si="165"/>
        <v>re17-11</v>
      </c>
      <c r="N2673">
        <v>11</v>
      </c>
      <c r="O2673">
        <v>0</v>
      </c>
      <c r="P2673">
        <v>59</v>
      </c>
      <c r="Q2673">
        <v>23</v>
      </c>
      <c r="R2673" t="s">
        <v>14</v>
      </c>
      <c r="S2673">
        <v>24</v>
      </c>
      <c r="T2673" s="4" t="s">
        <v>42</v>
      </c>
      <c r="U2673" t="s">
        <v>25</v>
      </c>
      <c r="V2673">
        <v>26.824712045753799</v>
      </c>
      <c r="W2673">
        <f t="shared" si="166"/>
        <v>27</v>
      </c>
      <c r="X2673" t="s">
        <v>59</v>
      </c>
      <c r="Y2673" t="str">
        <f t="shared" si="167"/>
        <v>Po</v>
      </c>
    </row>
    <row r="2674" spans="1:25" x14ac:dyDescent="0.3">
      <c r="A2674">
        <v>2298</v>
      </c>
      <c r="B2674">
        <v>564</v>
      </c>
      <c r="C2674" t="s">
        <v>35</v>
      </c>
      <c r="D2674" t="s">
        <v>33</v>
      </c>
      <c r="E2674">
        <f>VLOOKUP(D2674,Tabelle1!$A$2:$B$9,2,0)</f>
        <v>1</v>
      </c>
      <c r="F2674" t="s">
        <v>55</v>
      </c>
      <c r="G2674" t="s">
        <v>62</v>
      </c>
      <c r="H2674" t="str">
        <f>IF(AND(VLOOKUP(D2674,Tabelle1!$A$2:$C$9,3,0)="Uninf", G2674="yes"),"Uninf-AB",VLOOKUP(D2674,Tabelle1!$A$2:$C$9,3,0))</f>
        <v>Uninf-AB</v>
      </c>
      <c r="I2674" t="str">
        <f t="shared" si="164"/>
        <v>Uninf-AB_Po_1_-</v>
      </c>
      <c r="J2674">
        <v>3</v>
      </c>
      <c r="K2674">
        <v>31</v>
      </c>
      <c r="L2674">
        <v>11</v>
      </c>
      <c r="M2674" t="str">
        <f t="shared" si="165"/>
        <v>re17-11</v>
      </c>
      <c r="N2674">
        <v>11</v>
      </c>
      <c r="O2674">
        <v>0</v>
      </c>
      <c r="P2674">
        <v>59</v>
      </c>
      <c r="Q2674">
        <v>23</v>
      </c>
      <c r="R2674" t="s">
        <v>14</v>
      </c>
      <c r="S2674">
        <v>24</v>
      </c>
      <c r="T2674" s="4" t="s">
        <v>42</v>
      </c>
      <c r="U2674" t="s">
        <v>25</v>
      </c>
      <c r="V2674">
        <v>26.882093252884101</v>
      </c>
      <c r="W2674">
        <f t="shared" si="166"/>
        <v>27</v>
      </c>
      <c r="X2674" t="s">
        <v>59</v>
      </c>
      <c r="Y2674" t="str">
        <f t="shared" si="167"/>
        <v>Po</v>
      </c>
    </row>
    <row r="2675" spans="1:25" x14ac:dyDescent="0.3">
      <c r="A2675">
        <v>2350</v>
      </c>
      <c r="B2675">
        <v>564</v>
      </c>
      <c r="C2675" t="s">
        <v>35</v>
      </c>
      <c r="D2675" t="s">
        <v>33</v>
      </c>
      <c r="E2675">
        <f>VLOOKUP(D2675,Tabelle1!$A$2:$B$9,2,0)</f>
        <v>1</v>
      </c>
      <c r="F2675" t="s">
        <v>55</v>
      </c>
      <c r="G2675" t="s">
        <v>62</v>
      </c>
      <c r="H2675" t="str">
        <f>IF(AND(VLOOKUP(D2675,Tabelle1!$A$2:$C$9,3,0)="Uninf", G2675="yes"),"Uninf-AB",VLOOKUP(D2675,Tabelle1!$A$2:$C$9,3,0))</f>
        <v>Uninf-AB</v>
      </c>
      <c r="I2675" t="str">
        <f t="shared" si="164"/>
        <v>Uninf-AB_Po_1_-</v>
      </c>
      <c r="J2675">
        <v>3</v>
      </c>
      <c r="K2675">
        <v>31</v>
      </c>
      <c r="L2675">
        <v>11</v>
      </c>
      <c r="M2675" t="str">
        <f t="shared" si="165"/>
        <v>re17-11</v>
      </c>
      <c r="N2675">
        <v>11</v>
      </c>
      <c r="O2675">
        <v>0</v>
      </c>
      <c r="P2675">
        <v>59</v>
      </c>
      <c r="Q2675">
        <v>23</v>
      </c>
      <c r="R2675" t="s">
        <v>14</v>
      </c>
      <c r="S2675">
        <v>24</v>
      </c>
      <c r="T2675" s="4" t="s">
        <v>42</v>
      </c>
      <c r="U2675" t="s">
        <v>25</v>
      </c>
      <c r="V2675">
        <v>27.124987653544501</v>
      </c>
      <c r="W2675">
        <f t="shared" si="166"/>
        <v>27</v>
      </c>
      <c r="X2675" t="s">
        <v>59</v>
      </c>
      <c r="Y2675" t="str">
        <f t="shared" si="167"/>
        <v>Po</v>
      </c>
    </row>
    <row r="2676" spans="1:25" x14ac:dyDescent="0.3">
      <c r="A2676">
        <v>2394</v>
      </c>
      <c r="B2676">
        <v>572</v>
      </c>
      <c r="C2676" t="s">
        <v>35</v>
      </c>
      <c r="D2676" t="s">
        <v>33</v>
      </c>
      <c r="E2676">
        <f>VLOOKUP(D2676,Tabelle1!$A$2:$B$9,2,0)</f>
        <v>1</v>
      </c>
      <c r="F2676" t="s">
        <v>55</v>
      </c>
      <c r="G2676" t="s">
        <v>62</v>
      </c>
      <c r="H2676" t="str">
        <f>IF(AND(VLOOKUP(D2676,Tabelle1!$A$2:$C$9,3,0)="Uninf", G2676="yes"),"Uninf-AB",VLOOKUP(D2676,Tabelle1!$A$2:$C$9,3,0))</f>
        <v>Uninf-AB</v>
      </c>
      <c r="I2676" t="str">
        <f t="shared" si="164"/>
        <v>Uninf-AB_Po_1_-</v>
      </c>
      <c r="J2676">
        <v>3</v>
      </c>
      <c r="K2676">
        <v>31</v>
      </c>
      <c r="L2676">
        <v>11</v>
      </c>
      <c r="M2676" t="str">
        <f t="shared" si="165"/>
        <v>re17-11</v>
      </c>
      <c r="N2676">
        <v>11</v>
      </c>
      <c r="O2676">
        <v>0</v>
      </c>
      <c r="P2676">
        <v>59</v>
      </c>
      <c r="Q2676">
        <v>23</v>
      </c>
      <c r="R2676" t="s">
        <v>14</v>
      </c>
      <c r="S2676">
        <v>24</v>
      </c>
      <c r="T2676" s="4" t="s">
        <v>42</v>
      </c>
      <c r="U2676" t="s">
        <v>25</v>
      </c>
      <c r="V2676">
        <v>27.327856378608899</v>
      </c>
      <c r="W2676">
        <f t="shared" si="166"/>
        <v>27</v>
      </c>
      <c r="X2676" t="s">
        <v>59</v>
      </c>
      <c r="Y2676" t="str">
        <f t="shared" si="167"/>
        <v>Po</v>
      </c>
    </row>
    <row r="2677" spans="1:25" x14ac:dyDescent="0.3">
      <c r="A2677">
        <v>208</v>
      </c>
      <c r="B2677">
        <v>654</v>
      </c>
      <c r="C2677" t="s">
        <v>36</v>
      </c>
      <c r="D2677" t="s">
        <v>49</v>
      </c>
      <c r="E2677">
        <f>VLOOKUP(D2677,Tabelle1!$A$2:$B$9,2,0)</f>
        <v>1</v>
      </c>
      <c r="F2677" t="s">
        <v>54</v>
      </c>
      <c r="G2677" t="s">
        <v>61</v>
      </c>
      <c r="H2677" t="str">
        <f>IF(AND(VLOOKUP(D2677,Tabelle1!$A$2:$C$9,3,0)="Uninf", G2677="yes"),"Uninf-AB",VLOOKUP(D2677,Tabelle1!$A$2:$C$9,3,0))</f>
        <v>wMelCS</v>
      </c>
      <c r="I2677" t="str">
        <f t="shared" si="164"/>
        <v>wMelCS_Po_1_+</v>
      </c>
      <c r="J2677">
        <v>1</v>
      </c>
      <c r="K2677">
        <v>1</v>
      </c>
      <c r="L2677">
        <v>1</v>
      </c>
      <c r="M2677" t="str">
        <f t="shared" si="165"/>
        <v>re3+1</v>
      </c>
      <c r="N2677" s="2">
        <v>15</v>
      </c>
      <c r="O2677">
        <v>30</v>
      </c>
      <c r="P2677" s="5">
        <v>30</v>
      </c>
      <c r="Q2677">
        <v>22.8</v>
      </c>
      <c r="R2677" t="s">
        <v>14</v>
      </c>
      <c r="S2677">
        <v>24</v>
      </c>
      <c r="T2677" s="4" t="s">
        <v>42</v>
      </c>
      <c r="U2677" s="3" t="s">
        <v>63</v>
      </c>
      <c r="V2677">
        <v>18.800415881594599</v>
      </c>
      <c r="W2677">
        <f t="shared" si="166"/>
        <v>19</v>
      </c>
      <c r="X2677" t="s">
        <v>59</v>
      </c>
      <c r="Y2677" t="str">
        <f t="shared" si="167"/>
        <v>Po</v>
      </c>
    </row>
    <row r="2678" spans="1:25" x14ac:dyDescent="0.3">
      <c r="A2678">
        <v>204</v>
      </c>
      <c r="B2678">
        <v>684</v>
      </c>
      <c r="C2678" t="s">
        <v>36</v>
      </c>
      <c r="D2678" t="s">
        <v>49</v>
      </c>
      <c r="E2678">
        <f>VLOOKUP(D2678,Tabelle1!$A$2:$B$9,2,0)</f>
        <v>1</v>
      </c>
      <c r="F2678" t="s">
        <v>54</v>
      </c>
      <c r="G2678" t="s">
        <v>61</v>
      </c>
      <c r="H2678" t="str">
        <f>IF(AND(VLOOKUP(D2678,Tabelle1!$A$2:$C$9,3,0)="Uninf", G2678="yes"),"Uninf-AB",VLOOKUP(D2678,Tabelle1!$A$2:$C$9,3,0))</f>
        <v>wMelCS</v>
      </c>
      <c r="I2678" t="str">
        <f t="shared" si="164"/>
        <v>wMelCS_Po_1_+</v>
      </c>
      <c r="J2678">
        <v>1</v>
      </c>
      <c r="K2678">
        <v>1</v>
      </c>
      <c r="L2678">
        <v>1</v>
      </c>
      <c r="M2678" t="str">
        <f t="shared" si="165"/>
        <v>re3+1</v>
      </c>
      <c r="N2678" s="2">
        <v>15</v>
      </c>
      <c r="O2678">
        <v>30</v>
      </c>
      <c r="P2678" s="5">
        <v>30</v>
      </c>
      <c r="Q2678">
        <v>22.8</v>
      </c>
      <c r="R2678" t="s">
        <v>14</v>
      </c>
      <c r="S2678">
        <v>24</v>
      </c>
      <c r="T2678" s="4" t="s">
        <v>42</v>
      </c>
      <c r="U2678" s="3" t="s">
        <v>63</v>
      </c>
      <c r="V2678">
        <v>18.780721687822201</v>
      </c>
      <c r="W2678">
        <f t="shared" si="166"/>
        <v>19</v>
      </c>
      <c r="X2678" t="s">
        <v>59</v>
      </c>
      <c r="Y2678" t="str">
        <f t="shared" si="167"/>
        <v>Po</v>
      </c>
    </row>
    <row r="2679" spans="1:25" x14ac:dyDescent="0.3">
      <c r="A2679">
        <v>222</v>
      </c>
      <c r="B2679">
        <v>688</v>
      </c>
      <c r="C2679" t="s">
        <v>36</v>
      </c>
      <c r="D2679" t="s">
        <v>49</v>
      </c>
      <c r="E2679">
        <f>VLOOKUP(D2679,Tabelle1!$A$2:$B$9,2,0)</f>
        <v>1</v>
      </c>
      <c r="F2679" t="s">
        <v>54</v>
      </c>
      <c r="G2679" t="s">
        <v>61</v>
      </c>
      <c r="H2679" t="str">
        <f>IF(AND(VLOOKUP(D2679,Tabelle1!$A$2:$C$9,3,0)="Uninf", G2679="yes"),"Uninf-AB",VLOOKUP(D2679,Tabelle1!$A$2:$C$9,3,0))</f>
        <v>wMelCS</v>
      </c>
      <c r="I2679" t="str">
        <f t="shared" si="164"/>
        <v>wMelCS_Po_1_+</v>
      </c>
      <c r="J2679">
        <v>1</v>
      </c>
      <c r="K2679">
        <v>1</v>
      </c>
      <c r="L2679">
        <v>1</v>
      </c>
      <c r="M2679" t="str">
        <f t="shared" si="165"/>
        <v>re3+1</v>
      </c>
      <c r="N2679" s="2">
        <v>15</v>
      </c>
      <c r="O2679">
        <v>30</v>
      </c>
      <c r="P2679" s="5">
        <v>30</v>
      </c>
      <c r="Q2679">
        <v>22.8</v>
      </c>
      <c r="R2679" t="s">
        <v>14</v>
      </c>
      <c r="S2679">
        <v>24</v>
      </c>
      <c r="T2679" s="4" t="s">
        <v>42</v>
      </c>
      <c r="U2679" s="3" t="s">
        <v>63</v>
      </c>
      <c r="V2679">
        <v>18.880123091035301</v>
      </c>
      <c r="W2679">
        <f t="shared" si="166"/>
        <v>19</v>
      </c>
      <c r="X2679" t="s">
        <v>59</v>
      </c>
      <c r="Y2679" t="str">
        <f t="shared" si="167"/>
        <v>Po</v>
      </c>
    </row>
    <row r="2680" spans="1:25" x14ac:dyDescent="0.3">
      <c r="A2680">
        <v>222</v>
      </c>
      <c r="B2680">
        <v>676</v>
      </c>
      <c r="C2680" t="s">
        <v>36</v>
      </c>
      <c r="D2680" t="s">
        <v>49</v>
      </c>
      <c r="E2680">
        <f>VLOOKUP(D2680,Tabelle1!$A$2:$B$9,2,0)</f>
        <v>1</v>
      </c>
      <c r="F2680" t="s">
        <v>54</v>
      </c>
      <c r="G2680" t="s">
        <v>61</v>
      </c>
      <c r="H2680" t="str">
        <f>IF(AND(VLOOKUP(D2680,Tabelle1!$A$2:$C$9,3,0)="Uninf", G2680="yes"),"Uninf-AB",VLOOKUP(D2680,Tabelle1!$A$2:$C$9,3,0))</f>
        <v>wMelCS</v>
      </c>
      <c r="I2680" t="str">
        <f t="shared" si="164"/>
        <v>wMelCS_Po_1_+</v>
      </c>
      <c r="J2680">
        <v>1</v>
      </c>
      <c r="K2680">
        <v>1</v>
      </c>
      <c r="L2680">
        <v>1</v>
      </c>
      <c r="M2680" t="str">
        <f t="shared" si="165"/>
        <v>re3+1</v>
      </c>
      <c r="N2680" s="2">
        <v>15</v>
      </c>
      <c r="O2680">
        <v>30</v>
      </c>
      <c r="P2680" s="5">
        <v>30</v>
      </c>
      <c r="Q2680">
        <v>22.8</v>
      </c>
      <c r="R2680" t="s">
        <v>14</v>
      </c>
      <c r="S2680">
        <v>24</v>
      </c>
      <c r="T2680" s="4" t="s">
        <v>42</v>
      </c>
      <c r="U2680" s="3" t="s">
        <v>63</v>
      </c>
      <c r="V2680">
        <v>18.879192656683799</v>
      </c>
      <c r="W2680">
        <f t="shared" si="166"/>
        <v>19</v>
      </c>
      <c r="X2680" t="s">
        <v>59</v>
      </c>
      <c r="Y2680" t="str">
        <f t="shared" si="167"/>
        <v>Po</v>
      </c>
    </row>
    <row r="2681" spans="1:25" x14ac:dyDescent="0.3">
      <c r="A2681">
        <v>236</v>
      </c>
      <c r="B2681">
        <v>694</v>
      </c>
      <c r="C2681" t="s">
        <v>36</v>
      </c>
      <c r="D2681" t="s">
        <v>49</v>
      </c>
      <c r="E2681">
        <f>VLOOKUP(D2681,Tabelle1!$A$2:$B$9,2,0)</f>
        <v>1</v>
      </c>
      <c r="F2681" t="s">
        <v>54</v>
      </c>
      <c r="G2681" t="s">
        <v>61</v>
      </c>
      <c r="H2681" t="str">
        <f>IF(AND(VLOOKUP(D2681,Tabelle1!$A$2:$C$9,3,0)="Uninf", G2681="yes"),"Uninf-AB",VLOOKUP(D2681,Tabelle1!$A$2:$C$9,3,0))</f>
        <v>wMelCS</v>
      </c>
      <c r="I2681" t="str">
        <f t="shared" si="164"/>
        <v>wMelCS_Po_1_+</v>
      </c>
      <c r="J2681">
        <v>1</v>
      </c>
      <c r="K2681">
        <v>1</v>
      </c>
      <c r="L2681">
        <v>1</v>
      </c>
      <c r="M2681" t="str">
        <f t="shared" si="165"/>
        <v>re3+1</v>
      </c>
      <c r="N2681" s="2">
        <v>15</v>
      </c>
      <c r="O2681">
        <v>30</v>
      </c>
      <c r="P2681" s="5">
        <v>30</v>
      </c>
      <c r="Q2681">
        <v>22.8</v>
      </c>
      <c r="R2681" t="s">
        <v>14</v>
      </c>
      <c r="S2681">
        <v>24</v>
      </c>
      <c r="T2681" s="4" t="s">
        <v>42</v>
      </c>
      <c r="U2681" s="3" t="s">
        <v>63</v>
      </c>
      <c r="V2681">
        <v>18.957659286989202</v>
      </c>
      <c r="W2681">
        <f t="shared" si="166"/>
        <v>19</v>
      </c>
      <c r="X2681" t="s">
        <v>59</v>
      </c>
      <c r="Y2681" t="str">
        <f t="shared" si="167"/>
        <v>Po</v>
      </c>
    </row>
    <row r="2682" spans="1:25" x14ac:dyDescent="0.3">
      <c r="A2682">
        <v>204</v>
      </c>
      <c r="B2682">
        <v>700</v>
      </c>
      <c r="C2682" t="s">
        <v>36</v>
      </c>
      <c r="D2682" t="s">
        <v>49</v>
      </c>
      <c r="E2682">
        <f>VLOOKUP(D2682,Tabelle1!$A$2:$B$9,2,0)</f>
        <v>1</v>
      </c>
      <c r="F2682" t="s">
        <v>54</v>
      </c>
      <c r="G2682" t="s">
        <v>61</v>
      </c>
      <c r="H2682" t="str">
        <f>IF(AND(VLOOKUP(D2682,Tabelle1!$A$2:$C$9,3,0)="Uninf", G2682="yes"),"Uninf-AB",VLOOKUP(D2682,Tabelle1!$A$2:$C$9,3,0))</f>
        <v>wMelCS</v>
      </c>
      <c r="I2682" t="str">
        <f t="shared" si="164"/>
        <v>wMelCS_Po_1_+</v>
      </c>
      <c r="J2682">
        <v>1</v>
      </c>
      <c r="K2682">
        <v>1</v>
      </c>
      <c r="L2682">
        <v>1</v>
      </c>
      <c r="M2682" t="str">
        <f t="shared" si="165"/>
        <v>re3+1</v>
      </c>
      <c r="N2682" s="2">
        <v>15</v>
      </c>
      <c r="O2682">
        <v>30</v>
      </c>
      <c r="P2682" s="5">
        <v>30</v>
      </c>
      <c r="Q2682">
        <v>22.8</v>
      </c>
      <c r="R2682" t="s">
        <v>14</v>
      </c>
      <c r="S2682">
        <v>24</v>
      </c>
      <c r="T2682" s="4" t="s">
        <v>42</v>
      </c>
      <c r="U2682" s="3" t="s">
        <v>63</v>
      </c>
      <c r="V2682">
        <v>18.7819622669575</v>
      </c>
      <c r="W2682">
        <f t="shared" si="166"/>
        <v>19</v>
      </c>
      <c r="X2682" t="s">
        <v>59</v>
      </c>
      <c r="Y2682" t="str">
        <f t="shared" si="167"/>
        <v>Po</v>
      </c>
    </row>
    <row r="2683" spans="1:25" x14ac:dyDescent="0.3">
      <c r="A2683">
        <v>240</v>
      </c>
      <c r="B2683">
        <v>678</v>
      </c>
      <c r="C2683" t="s">
        <v>36</v>
      </c>
      <c r="D2683" t="s">
        <v>49</v>
      </c>
      <c r="E2683">
        <f>VLOOKUP(D2683,Tabelle1!$A$2:$B$9,2,0)</f>
        <v>1</v>
      </c>
      <c r="F2683" t="s">
        <v>54</v>
      </c>
      <c r="G2683" t="s">
        <v>61</v>
      </c>
      <c r="H2683" t="str">
        <f>IF(AND(VLOOKUP(D2683,Tabelle1!$A$2:$C$9,3,0)="Uninf", G2683="yes"),"Uninf-AB",VLOOKUP(D2683,Tabelle1!$A$2:$C$9,3,0))</f>
        <v>wMelCS</v>
      </c>
      <c r="I2683" t="str">
        <f t="shared" si="164"/>
        <v>wMelCS_Po_1_+</v>
      </c>
      <c r="J2683">
        <v>1</v>
      </c>
      <c r="K2683">
        <v>1</v>
      </c>
      <c r="L2683">
        <v>1</v>
      </c>
      <c r="M2683" t="str">
        <f t="shared" si="165"/>
        <v>re3+1</v>
      </c>
      <c r="N2683" s="2">
        <v>15</v>
      </c>
      <c r="O2683">
        <v>30</v>
      </c>
      <c r="P2683" s="5">
        <v>30</v>
      </c>
      <c r="Q2683">
        <v>22.8</v>
      </c>
      <c r="R2683" t="s">
        <v>14</v>
      </c>
      <c r="S2683">
        <v>24</v>
      </c>
      <c r="T2683" s="4" t="s">
        <v>42</v>
      </c>
      <c r="U2683" s="3" t="s">
        <v>63</v>
      </c>
      <c r="V2683">
        <v>18.978438987504902</v>
      </c>
      <c r="W2683">
        <f t="shared" si="166"/>
        <v>19</v>
      </c>
      <c r="X2683" t="s">
        <v>59</v>
      </c>
      <c r="Y2683" t="str">
        <f t="shared" si="167"/>
        <v>Po</v>
      </c>
    </row>
    <row r="2684" spans="1:25" x14ac:dyDescent="0.3">
      <c r="A2684">
        <v>248</v>
      </c>
      <c r="B2684">
        <v>674</v>
      </c>
      <c r="C2684" t="s">
        <v>36</v>
      </c>
      <c r="D2684" t="s">
        <v>49</v>
      </c>
      <c r="E2684">
        <f>VLOOKUP(D2684,Tabelle1!$A$2:$B$9,2,0)</f>
        <v>1</v>
      </c>
      <c r="F2684" t="s">
        <v>54</v>
      </c>
      <c r="G2684" t="s">
        <v>61</v>
      </c>
      <c r="H2684" t="str">
        <f>IF(AND(VLOOKUP(D2684,Tabelle1!$A$2:$C$9,3,0)="Uninf", G2684="yes"),"Uninf-AB",VLOOKUP(D2684,Tabelle1!$A$2:$C$9,3,0))</f>
        <v>wMelCS</v>
      </c>
      <c r="I2684" t="str">
        <f t="shared" si="164"/>
        <v>wMelCS_Po_1_+</v>
      </c>
      <c r="J2684">
        <v>1</v>
      </c>
      <c r="K2684">
        <v>1</v>
      </c>
      <c r="L2684">
        <v>1</v>
      </c>
      <c r="M2684" t="str">
        <f t="shared" si="165"/>
        <v>re3+1</v>
      </c>
      <c r="N2684" s="2">
        <v>15</v>
      </c>
      <c r="O2684">
        <v>30</v>
      </c>
      <c r="P2684" s="5">
        <v>30</v>
      </c>
      <c r="Q2684">
        <v>22.8</v>
      </c>
      <c r="R2684" t="s">
        <v>14</v>
      </c>
      <c r="S2684">
        <v>24</v>
      </c>
      <c r="T2684" s="4" t="s">
        <v>42</v>
      </c>
      <c r="U2684" s="3" t="s">
        <v>63</v>
      </c>
      <c r="V2684">
        <v>19.022169402023</v>
      </c>
      <c r="W2684">
        <f t="shared" si="166"/>
        <v>19</v>
      </c>
      <c r="X2684" t="s">
        <v>59</v>
      </c>
      <c r="Y2684" t="str">
        <f t="shared" si="167"/>
        <v>Po</v>
      </c>
    </row>
    <row r="2685" spans="1:25" x14ac:dyDescent="0.3">
      <c r="A2685">
        <v>264</v>
      </c>
      <c r="B2685">
        <v>686</v>
      </c>
      <c r="C2685" t="s">
        <v>36</v>
      </c>
      <c r="D2685" t="s">
        <v>49</v>
      </c>
      <c r="E2685">
        <f>VLOOKUP(D2685,Tabelle1!$A$2:$B$9,2,0)</f>
        <v>1</v>
      </c>
      <c r="F2685" t="s">
        <v>54</v>
      </c>
      <c r="G2685" t="s">
        <v>61</v>
      </c>
      <c r="H2685" t="str">
        <f>IF(AND(VLOOKUP(D2685,Tabelle1!$A$2:$C$9,3,0)="Uninf", G2685="yes"),"Uninf-AB",VLOOKUP(D2685,Tabelle1!$A$2:$C$9,3,0))</f>
        <v>wMelCS</v>
      </c>
      <c r="I2685" t="str">
        <f t="shared" si="164"/>
        <v>wMelCS_Po_1_+</v>
      </c>
      <c r="J2685">
        <v>1</v>
      </c>
      <c r="K2685">
        <v>1</v>
      </c>
      <c r="L2685">
        <v>1</v>
      </c>
      <c r="M2685" t="str">
        <f t="shared" si="165"/>
        <v>re3+1</v>
      </c>
      <c r="N2685" s="2">
        <v>15</v>
      </c>
      <c r="O2685">
        <v>30</v>
      </c>
      <c r="P2685" s="5">
        <v>30</v>
      </c>
      <c r="Q2685">
        <v>22.8</v>
      </c>
      <c r="R2685" t="s">
        <v>14</v>
      </c>
      <c r="S2685">
        <v>24</v>
      </c>
      <c r="T2685" s="4" t="s">
        <v>42</v>
      </c>
      <c r="U2685" s="3" t="s">
        <v>63</v>
      </c>
      <c r="V2685">
        <v>19.111180954978099</v>
      </c>
      <c r="W2685">
        <f t="shared" si="166"/>
        <v>19</v>
      </c>
      <c r="X2685" t="s">
        <v>59</v>
      </c>
      <c r="Y2685" t="str">
        <f t="shared" si="167"/>
        <v>Po</v>
      </c>
    </row>
    <row r="2686" spans="1:25" x14ac:dyDescent="0.3">
      <c r="A2686">
        <v>252</v>
      </c>
      <c r="B2686">
        <v>698</v>
      </c>
      <c r="C2686" t="s">
        <v>36</v>
      </c>
      <c r="D2686" t="s">
        <v>49</v>
      </c>
      <c r="E2686">
        <f>VLOOKUP(D2686,Tabelle1!$A$2:$B$9,2,0)</f>
        <v>1</v>
      </c>
      <c r="F2686" t="s">
        <v>54</v>
      </c>
      <c r="G2686" t="s">
        <v>61</v>
      </c>
      <c r="H2686" t="str">
        <f>IF(AND(VLOOKUP(D2686,Tabelle1!$A$2:$C$9,3,0)="Uninf", G2686="yes"),"Uninf-AB",VLOOKUP(D2686,Tabelle1!$A$2:$C$9,3,0))</f>
        <v>wMelCS</v>
      </c>
      <c r="I2686" t="str">
        <f t="shared" si="164"/>
        <v>wMelCS_Po_1_+</v>
      </c>
      <c r="J2686">
        <v>1</v>
      </c>
      <c r="K2686">
        <v>1</v>
      </c>
      <c r="L2686">
        <v>1</v>
      </c>
      <c r="M2686" t="str">
        <f t="shared" si="165"/>
        <v>re3+1</v>
      </c>
      <c r="N2686" s="2">
        <v>15</v>
      </c>
      <c r="O2686">
        <v>30</v>
      </c>
      <c r="P2686" s="5">
        <v>30</v>
      </c>
      <c r="Q2686">
        <v>22.8</v>
      </c>
      <c r="R2686" t="s">
        <v>14</v>
      </c>
      <c r="S2686">
        <v>24</v>
      </c>
      <c r="T2686" s="4" t="s">
        <v>42</v>
      </c>
      <c r="U2686" s="3" t="s">
        <v>63</v>
      </c>
      <c r="V2686">
        <v>19.046050550376801</v>
      </c>
      <c r="W2686">
        <f t="shared" si="166"/>
        <v>19</v>
      </c>
      <c r="X2686" t="s">
        <v>59</v>
      </c>
      <c r="Y2686" t="str">
        <f t="shared" si="167"/>
        <v>Po</v>
      </c>
    </row>
    <row r="2687" spans="1:25" x14ac:dyDescent="0.3">
      <c r="A2687">
        <v>264</v>
      </c>
      <c r="B2687">
        <v>706</v>
      </c>
      <c r="C2687" t="s">
        <v>36</v>
      </c>
      <c r="D2687" t="s">
        <v>49</v>
      </c>
      <c r="E2687">
        <f>VLOOKUP(D2687,Tabelle1!$A$2:$B$9,2,0)</f>
        <v>1</v>
      </c>
      <c r="F2687" t="s">
        <v>54</v>
      </c>
      <c r="G2687" t="s">
        <v>61</v>
      </c>
      <c r="H2687" t="str">
        <f>IF(AND(VLOOKUP(D2687,Tabelle1!$A$2:$C$9,3,0)="Uninf", G2687="yes"),"Uninf-AB",VLOOKUP(D2687,Tabelle1!$A$2:$C$9,3,0))</f>
        <v>wMelCS</v>
      </c>
      <c r="I2687" t="str">
        <f t="shared" si="164"/>
        <v>wMelCS_Po_1_+</v>
      </c>
      <c r="J2687">
        <v>1</v>
      </c>
      <c r="K2687">
        <v>1</v>
      </c>
      <c r="L2687">
        <v>1</v>
      </c>
      <c r="M2687" t="str">
        <f t="shared" si="165"/>
        <v>re3+1</v>
      </c>
      <c r="N2687" s="2">
        <v>15</v>
      </c>
      <c r="O2687">
        <v>30</v>
      </c>
      <c r="P2687" s="5">
        <v>30</v>
      </c>
      <c r="Q2687">
        <v>22.8</v>
      </c>
      <c r="R2687" t="s">
        <v>14</v>
      </c>
      <c r="S2687">
        <v>24</v>
      </c>
      <c r="T2687" s="4" t="s">
        <v>42</v>
      </c>
      <c r="U2687" s="3" t="s">
        <v>63</v>
      </c>
      <c r="V2687">
        <v>19.112731678897202</v>
      </c>
      <c r="W2687">
        <f t="shared" si="166"/>
        <v>19</v>
      </c>
      <c r="X2687" t="s">
        <v>59</v>
      </c>
      <c r="Y2687" t="str">
        <f t="shared" si="167"/>
        <v>Po</v>
      </c>
    </row>
    <row r="2688" spans="1:25" x14ac:dyDescent="0.3">
      <c r="A2688">
        <v>284</v>
      </c>
      <c r="B2688">
        <v>680</v>
      </c>
      <c r="C2688" t="s">
        <v>36</v>
      </c>
      <c r="D2688" t="s">
        <v>49</v>
      </c>
      <c r="E2688">
        <f>VLOOKUP(D2688,Tabelle1!$A$2:$B$9,2,0)</f>
        <v>1</v>
      </c>
      <c r="F2688" t="s">
        <v>54</v>
      </c>
      <c r="G2688" t="s">
        <v>61</v>
      </c>
      <c r="H2688" t="str">
        <f>IF(AND(VLOOKUP(D2688,Tabelle1!$A$2:$C$9,3,0)="Uninf", G2688="yes"),"Uninf-AB",VLOOKUP(D2688,Tabelle1!$A$2:$C$9,3,0))</f>
        <v>wMelCS</v>
      </c>
      <c r="I2688" t="str">
        <f t="shared" si="164"/>
        <v>wMelCS_Po_1_+</v>
      </c>
      <c r="J2688">
        <v>1</v>
      </c>
      <c r="K2688">
        <v>1</v>
      </c>
      <c r="L2688">
        <v>1</v>
      </c>
      <c r="M2688" t="str">
        <f t="shared" si="165"/>
        <v>re3+1</v>
      </c>
      <c r="N2688" s="2">
        <v>15</v>
      </c>
      <c r="O2688">
        <v>30</v>
      </c>
      <c r="P2688" s="5">
        <v>30</v>
      </c>
      <c r="Q2688">
        <v>22.8</v>
      </c>
      <c r="R2688" t="s">
        <v>14</v>
      </c>
      <c r="S2688">
        <v>24</v>
      </c>
      <c r="T2688" s="4" t="s">
        <v>42</v>
      </c>
      <c r="U2688" s="3" t="s">
        <v>63</v>
      </c>
      <c r="V2688">
        <v>19.2208171360571</v>
      </c>
      <c r="W2688">
        <f t="shared" si="166"/>
        <v>19</v>
      </c>
      <c r="X2688" t="s">
        <v>59</v>
      </c>
      <c r="Y2688" t="str">
        <f t="shared" si="167"/>
        <v>Po</v>
      </c>
    </row>
    <row r="2689" spans="1:25" x14ac:dyDescent="0.3">
      <c r="A2689">
        <v>302</v>
      </c>
      <c r="B2689">
        <v>696</v>
      </c>
      <c r="C2689" t="s">
        <v>36</v>
      </c>
      <c r="D2689" t="s">
        <v>49</v>
      </c>
      <c r="E2689">
        <f>VLOOKUP(D2689,Tabelle1!$A$2:$B$9,2,0)</f>
        <v>1</v>
      </c>
      <c r="F2689" t="s">
        <v>54</v>
      </c>
      <c r="G2689" t="s">
        <v>61</v>
      </c>
      <c r="H2689" t="str">
        <f>IF(AND(VLOOKUP(D2689,Tabelle1!$A$2:$C$9,3,0)="Uninf", G2689="yes"),"Uninf-AB",VLOOKUP(D2689,Tabelle1!$A$2:$C$9,3,0))</f>
        <v>wMelCS</v>
      </c>
      <c r="I2689" t="str">
        <f t="shared" si="164"/>
        <v>wMelCS_Po_1_+</v>
      </c>
      <c r="J2689">
        <v>1</v>
      </c>
      <c r="K2689">
        <v>1</v>
      </c>
      <c r="L2689">
        <v>1</v>
      </c>
      <c r="M2689" t="str">
        <f t="shared" si="165"/>
        <v>re3+1</v>
      </c>
      <c r="N2689" s="2">
        <v>15</v>
      </c>
      <c r="O2689">
        <v>30</v>
      </c>
      <c r="P2689" s="5">
        <v>30</v>
      </c>
      <c r="Q2689">
        <v>22.8</v>
      </c>
      <c r="R2689" t="s">
        <v>14</v>
      </c>
      <c r="S2689">
        <v>24</v>
      </c>
      <c r="T2689" s="4" t="s">
        <v>42</v>
      </c>
      <c r="U2689" s="3" t="s">
        <v>63</v>
      </c>
      <c r="V2689">
        <v>19.321148973621501</v>
      </c>
      <c r="W2689">
        <f t="shared" si="166"/>
        <v>19</v>
      </c>
      <c r="X2689" t="s">
        <v>59</v>
      </c>
      <c r="Y2689" t="str">
        <f t="shared" si="167"/>
        <v>Po</v>
      </c>
    </row>
    <row r="2690" spans="1:25" x14ac:dyDescent="0.3">
      <c r="A2690">
        <v>306</v>
      </c>
      <c r="B2690">
        <v>706</v>
      </c>
      <c r="C2690" t="s">
        <v>36</v>
      </c>
      <c r="D2690" t="s">
        <v>49</v>
      </c>
      <c r="E2690">
        <f>VLOOKUP(D2690,Tabelle1!$A$2:$B$9,2,0)</f>
        <v>1</v>
      </c>
      <c r="F2690" t="s">
        <v>54</v>
      </c>
      <c r="G2690" t="s">
        <v>61</v>
      </c>
      <c r="H2690" t="str">
        <f>IF(AND(VLOOKUP(D2690,Tabelle1!$A$2:$C$9,3,0)="Uninf", G2690="yes"),"Uninf-AB",VLOOKUP(D2690,Tabelle1!$A$2:$C$9,3,0))</f>
        <v>wMelCS</v>
      </c>
      <c r="I2690" t="str">
        <f t="shared" si="164"/>
        <v>wMelCS_Po_1_+</v>
      </c>
      <c r="J2690">
        <v>1</v>
      </c>
      <c r="K2690">
        <v>1</v>
      </c>
      <c r="L2690">
        <v>1</v>
      </c>
      <c r="M2690" t="str">
        <f t="shared" si="165"/>
        <v>re3+1</v>
      </c>
      <c r="N2690" s="2">
        <v>15</v>
      </c>
      <c r="O2690">
        <v>30</v>
      </c>
      <c r="P2690" s="5">
        <v>30</v>
      </c>
      <c r="Q2690">
        <v>22.8</v>
      </c>
      <c r="R2690" t="s">
        <v>14</v>
      </c>
      <c r="S2690">
        <v>24</v>
      </c>
      <c r="T2690" s="4" t="s">
        <v>42</v>
      </c>
      <c r="U2690" s="3" t="s">
        <v>63</v>
      </c>
      <c r="V2690">
        <v>19.343944615232001</v>
      </c>
      <c r="W2690">
        <f t="shared" si="166"/>
        <v>19</v>
      </c>
      <c r="X2690" t="s">
        <v>59</v>
      </c>
      <c r="Y2690" t="str">
        <f t="shared" si="167"/>
        <v>Po</v>
      </c>
    </row>
    <row r="2691" spans="1:25" x14ac:dyDescent="0.3">
      <c r="A2691">
        <v>318</v>
      </c>
      <c r="B2691">
        <v>672</v>
      </c>
      <c r="C2691" t="s">
        <v>36</v>
      </c>
      <c r="D2691" t="s">
        <v>49</v>
      </c>
      <c r="E2691">
        <f>VLOOKUP(D2691,Tabelle1!$A$2:$B$9,2,0)</f>
        <v>1</v>
      </c>
      <c r="F2691" t="s">
        <v>54</v>
      </c>
      <c r="G2691" t="s">
        <v>61</v>
      </c>
      <c r="H2691" t="str">
        <f>IF(AND(VLOOKUP(D2691,Tabelle1!$A$2:$C$9,3,0)="Uninf", G2691="yes"),"Uninf-AB",VLOOKUP(D2691,Tabelle1!$A$2:$C$9,3,0))</f>
        <v>wMelCS</v>
      </c>
      <c r="I2691" t="str">
        <f t="shared" ref="I2691:I2754" si="168">H2691&amp;"_"&amp;Y2691&amp;"_"&amp;E2691&amp;"_"&amp;F2691</f>
        <v>wMelCS_Po_1_+</v>
      </c>
      <c r="J2691">
        <v>1</v>
      </c>
      <c r="K2691">
        <v>1</v>
      </c>
      <c r="L2691">
        <v>1</v>
      </c>
      <c r="M2691" t="str">
        <f t="shared" ref="M2691:M2754" si="169">D2691&amp;F2691&amp;L2691</f>
        <v>re3+1</v>
      </c>
      <c r="N2691" s="2">
        <v>15</v>
      </c>
      <c r="O2691">
        <v>30</v>
      </c>
      <c r="P2691" s="5">
        <v>30</v>
      </c>
      <c r="Q2691">
        <v>22.8</v>
      </c>
      <c r="R2691" t="s">
        <v>14</v>
      </c>
      <c r="S2691">
        <v>24</v>
      </c>
      <c r="T2691" s="4" t="s">
        <v>42</v>
      </c>
      <c r="U2691" s="3" t="s">
        <v>63</v>
      </c>
      <c r="V2691">
        <v>19.407369223522402</v>
      </c>
      <c r="W2691">
        <f t="shared" ref="W2691:W2754" si="170">ROUND(V2691,0)</f>
        <v>19</v>
      </c>
      <c r="X2691" t="s">
        <v>59</v>
      </c>
      <c r="Y2691" t="str">
        <f t="shared" ref="Y2691:Y2754" si="171">MID(X2691,1,2)</f>
        <v>Po</v>
      </c>
    </row>
    <row r="2692" spans="1:25" x14ac:dyDescent="0.3">
      <c r="A2692">
        <v>350</v>
      </c>
      <c r="B2692">
        <v>664</v>
      </c>
      <c r="C2692" t="s">
        <v>36</v>
      </c>
      <c r="D2692" t="s">
        <v>49</v>
      </c>
      <c r="E2692">
        <f>VLOOKUP(D2692,Tabelle1!$A$2:$B$9,2,0)</f>
        <v>1</v>
      </c>
      <c r="F2692" t="s">
        <v>54</v>
      </c>
      <c r="G2692" t="s">
        <v>61</v>
      </c>
      <c r="H2692" t="str">
        <f>IF(AND(VLOOKUP(D2692,Tabelle1!$A$2:$C$9,3,0)="Uninf", G2692="yes"),"Uninf-AB",VLOOKUP(D2692,Tabelle1!$A$2:$C$9,3,0))</f>
        <v>wMelCS</v>
      </c>
      <c r="I2692" t="str">
        <f t="shared" si="168"/>
        <v>wMelCS_Po_1_+</v>
      </c>
      <c r="J2692">
        <v>1</v>
      </c>
      <c r="K2692">
        <v>1</v>
      </c>
      <c r="L2692">
        <v>1</v>
      </c>
      <c r="M2692" t="str">
        <f t="shared" si="169"/>
        <v>re3+1</v>
      </c>
      <c r="N2692" s="2">
        <v>15</v>
      </c>
      <c r="O2692">
        <v>30</v>
      </c>
      <c r="P2692" s="5">
        <v>30</v>
      </c>
      <c r="Q2692">
        <v>22.8</v>
      </c>
      <c r="R2692" t="s">
        <v>14</v>
      </c>
      <c r="S2692">
        <v>24</v>
      </c>
      <c r="T2692" s="4" t="s">
        <v>42</v>
      </c>
      <c r="U2692" s="3" t="s">
        <v>63</v>
      </c>
      <c r="V2692">
        <v>19.582911171162198</v>
      </c>
      <c r="W2692">
        <f t="shared" si="170"/>
        <v>20</v>
      </c>
      <c r="X2692" t="s">
        <v>59</v>
      </c>
      <c r="Y2692" t="str">
        <f t="shared" si="171"/>
        <v>Po</v>
      </c>
    </row>
    <row r="2693" spans="1:25" x14ac:dyDescent="0.3">
      <c r="A2693">
        <v>368</v>
      </c>
      <c r="B2693">
        <v>670</v>
      </c>
      <c r="C2693" t="s">
        <v>36</v>
      </c>
      <c r="D2693" t="s">
        <v>49</v>
      </c>
      <c r="E2693">
        <f>VLOOKUP(D2693,Tabelle1!$A$2:$B$9,2,0)</f>
        <v>1</v>
      </c>
      <c r="F2693" t="s">
        <v>54</v>
      </c>
      <c r="G2693" t="s">
        <v>61</v>
      </c>
      <c r="H2693" t="str">
        <f>IF(AND(VLOOKUP(D2693,Tabelle1!$A$2:$C$9,3,0)="Uninf", G2693="yes"),"Uninf-AB",VLOOKUP(D2693,Tabelle1!$A$2:$C$9,3,0))</f>
        <v>wMelCS</v>
      </c>
      <c r="I2693" t="str">
        <f t="shared" si="168"/>
        <v>wMelCS_Po_1_+</v>
      </c>
      <c r="J2693">
        <v>1</v>
      </c>
      <c r="K2693">
        <v>1</v>
      </c>
      <c r="L2693">
        <v>1</v>
      </c>
      <c r="M2693" t="str">
        <f t="shared" si="169"/>
        <v>re3+1</v>
      </c>
      <c r="N2693" s="2">
        <v>15</v>
      </c>
      <c r="O2693">
        <v>30</v>
      </c>
      <c r="P2693" s="5">
        <v>30</v>
      </c>
      <c r="Q2693">
        <v>22.8</v>
      </c>
      <c r="R2693" t="s">
        <v>14</v>
      </c>
      <c r="S2693">
        <v>24</v>
      </c>
      <c r="T2693" s="4" t="s">
        <v>42</v>
      </c>
      <c r="U2693" s="3" t="s">
        <v>63</v>
      </c>
      <c r="V2693">
        <v>19.682467646767101</v>
      </c>
      <c r="W2693">
        <f t="shared" si="170"/>
        <v>20</v>
      </c>
      <c r="X2693" t="s">
        <v>59</v>
      </c>
      <c r="Y2693" t="str">
        <f t="shared" si="171"/>
        <v>Po</v>
      </c>
    </row>
    <row r="2694" spans="1:25" x14ac:dyDescent="0.3">
      <c r="A2694">
        <v>376</v>
      </c>
      <c r="B2694">
        <v>676</v>
      </c>
      <c r="C2694" t="s">
        <v>36</v>
      </c>
      <c r="D2694" t="s">
        <v>49</v>
      </c>
      <c r="E2694">
        <f>VLOOKUP(D2694,Tabelle1!$A$2:$B$9,2,0)</f>
        <v>1</v>
      </c>
      <c r="F2694" t="s">
        <v>54</v>
      </c>
      <c r="G2694" t="s">
        <v>61</v>
      </c>
      <c r="H2694" t="str">
        <f>IF(AND(VLOOKUP(D2694,Tabelle1!$A$2:$C$9,3,0)="Uninf", G2694="yes"),"Uninf-AB",VLOOKUP(D2694,Tabelle1!$A$2:$C$9,3,0))</f>
        <v>wMelCS</v>
      </c>
      <c r="I2694" t="str">
        <f t="shared" si="168"/>
        <v>wMelCS_Po_1_+</v>
      </c>
      <c r="J2694">
        <v>1</v>
      </c>
      <c r="K2694">
        <v>1</v>
      </c>
      <c r="L2694">
        <v>1</v>
      </c>
      <c r="M2694" t="str">
        <f t="shared" si="169"/>
        <v>re3+1</v>
      </c>
      <c r="N2694" s="2">
        <v>15</v>
      </c>
      <c r="O2694">
        <v>30</v>
      </c>
      <c r="P2694" s="5">
        <v>30</v>
      </c>
      <c r="Q2694">
        <v>22.8</v>
      </c>
      <c r="R2694" t="s">
        <v>14</v>
      </c>
      <c r="S2694">
        <v>24</v>
      </c>
      <c r="T2694" s="4" t="s">
        <v>42</v>
      </c>
      <c r="U2694" s="3" t="s">
        <v>63</v>
      </c>
      <c r="V2694">
        <v>19.726973423244701</v>
      </c>
      <c r="W2694">
        <f t="shared" si="170"/>
        <v>20</v>
      </c>
      <c r="X2694" t="s">
        <v>59</v>
      </c>
      <c r="Y2694" t="str">
        <f t="shared" si="171"/>
        <v>Po</v>
      </c>
    </row>
    <row r="2695" spans="1:25" x14ac:dyDescent="0.3">
      <c r="A2695">
        <v>368</v>
      </c>
      <c r="B2695">
        <v>692</v>
      </c>
      <c r="C2695" t="s">
        <v>36</v>
      </c>
      <c r="D2695" t="s">
        <v>49</v>
      </c>
      <c r="E2695">
        <f>VLOOKUP(D2695,Tabelle1!$A$2:$B$9,2,0)</f>
        <v>1</v>
      </c>
      <c r="F2695" t="s">
        <v>54</v>
      </c>
      <c r="G2695" t="s">
        <v>61</v>
      </c>
      <c r="H2695" t="str">
        <f>IF(AND(VLOOKUP(D2695,Tabelle1!$A$2:$C$9,3,0)="Uninf", G2695="yes"),"Uninf-AB",VLOOKUP(D2695,Tabelle1!$A$2:$C$9,3,0))</f>
        <v>wMelCS</v>
      </c>
      <c r="I2695" t="str">
        <f t="shared" si="168"/>
        <v>wMelCS_Po_1_+</v>
      </c>
      <c r="J2695">
        <v>1</v>
      </c>
      <c r="K2695">
        <v>1</v>
      </c>
      <c r="L2695">
        <v>1</v>
      </c>
      <c r="M2695" t="str">
        <f t="shared" si="169"/>
        <v>re3+1</v>
      </c>
      <c r="N2695" s="2">
        <v>15</v>
      </c>
      <c r="O2695">
        <v>30</v>
      </c>
      <c r="P2695" s="5">
        <v>30</v>
      </c>
      <c r="Q2695">
        <v>22.8</v>
      </c>
      <c r="R2695" t="s">
        <v>14</v>
      </c>
      <c r="S2695">
        <v>24</v>
      </c>
      <c r="T2695" s="4" t="s">
        <v>42</v>
      </c>
      <c r="U2695" s="3" t="s">
        <v>63</v>
      </c>
      <c r="V2695">
        <v>19.684173443078102</v>
      </c>
      <c r="W2695">
        <f t="shared" si="170"/>
        <v>20</v>
      </c>
      <c r="X2695" t="s">
        <v>59</v>
      </c>
      <c r="Y2695" t="str">
        <f t="shared" si="171"/>
        <v>Po</v>
      </c>
    </row>
    <row r="2696" spans="1:25" x14ac:dyDescent="0.3">
      <c r="A2696">
        <v>372</v>
      </c>
      <c r="B2696">
        <v>700</v>
      </c>
      <c r="C2696" t="s">
        <v>36</v>
      </c>
      <c r="D2696" t="s">
        <v>49</v>
      </c>
      <c r="E2696">
        <f>VLOOKUP(D2696,Tabelle1!$A$2:$B$9,2,0)</f>
        <v>1</v>
      </c>
      <c r="F2696" t="s">
        <v>54</v>
      </c>
      <c r="G2696" t="s">
        <v>61</v>
      </c>
      <c r="H2696" t="str">
        <f>IF(AND(VLOOKUP(D2696,Tabelle1!$A$2:$C$9,3,0)="Uninf", G2696="yes"),"Uninf-AB",VLOOKUP(D2696,Tabelle1!$A$2:$C$9,3,0))</f>
        <v>wMelCS</v>
      </c>
      <c r="I2696" t="str">
        <f t="shared" si="168"/>
        <v>wMelCS_Po_1_+</v>
      </c>
      <c r="J2696">
        <v>1</v>
      </c>
      <c r="K2696">
        <v>1</v>
      </c>
      <c r="L2696">
        <v>1</v>
      </c>
      <c r="M2696" t="str">
        <f t="shared" si="169"/>
        <v>re3+1</v>
      </c>
      <c r="N2696" s="2">
        <v>15</v>
      </c>
      <c r="O2696">
        <v>30</v>
      </c>
      <c r="P2696" s="5">
        <v>30</v>
      </c>
      <c r="Q2696">
        <v>22.8</v>
      </c>
      <c r="R2696" t="s">
        <v>14</v>
      </c>
      <c r="S2696">
        <v>24</v>
      </c>
      <c r="T2696" s="4" t="s">
        <v>42</v>
      </c>
      <c r="U2696" s="3" t="s">
        <v>63</v>
      </c>
      <c r="V2696">
        <v>19.7068140122967</v>
      </c>
      <c r="W2696">
        <f t="shared" si="170"/>
        <v>20</v>
      </c>
      <c r="X2696" t="s">
        <v>59</v>
      </c>
      <c r="Y2696" t="str">
        <f t="shared" si="171"/>
        <v>Po</v>
      </c>
    </row>
    <row r="2697" spans="1:25" x14ac:dyDescent="0.3">
      <c r="A2697">
        <v>414</v>
      </c>
      <c r="B2697">
        <v>700</v>
      </c>
      <c r="C2697" t="s">
        <v>36</v>
      </c>
      <c r="D2697" t="s">
        <v>49</v>
      </c>
      <c r="E2697">
        <f>VLOOKUP(D2697,Tabelle1!$A$2:$B$9,2,0)</f>
        <v>1</v>
      </c>
      <c r="F2697" t="s">
        <v>54</v>
      </c>
      <c r="G2697" t="s">
        <v>61</v>
      </c>
      <c r="H2697" t="str">
        <f>IF(AND(VLOOKUP(D2697,Tabelle1!$A$2:$C$9,3,0)="Uninf", G2697="yes"),"Uninf-AB",VLOOKUP(D2697,Tabelle1!$A$2:$C$9,3,0))</f>
        <v>wMelCS</v>
      </c>
      <c r="I2697" t="str">
        <f t="shared" si="168"/>
        <v>wMelCS_Po_1_+</v>
      </c>
      <c r="J2697">
        <v>1</v>
      </c>
      <c r="K2697">
        <v>1</v>
      </c>
      <c r="L2697">
        <v>1</v>
      </c>
      <c r="M2697" t="str">
        <f t="shared" si="169"/>
        <v>re3+1</v>
      </c>
      <c r="N2697" s="2">
        <v>15</v>
      </c>
      <c r="O2697">
        <v>30</v>
      </c>
      <c r="P2697" s="5">
        <v>30</v>
      </c>
      <c r="Q2697">
        <v>22.8</v>
      </c>
      <c r="R2697" t="s">
        <v>14</v>
      </c>
      <c r="S2697">
        <v>24</v>
      </c>
      <c r="T2697" s="4" t="s">
        <v>42</v>
      </c>
      <c r="U2697" s="3" t="s">
        <v>63</v>
      </c>
      <c r="V2697">
        <v>19.9380269486314</v>
      </c>
      <c r="W2697">
        <f t="shared" si="170"/>
        <v>20</v>
      </c>
      <c r="X2697" t="s">
        <v>59</v>
      </c>
      <c r="Y2697" t="str">
        <f t="shared" si="171"/>
        <v>Po</v>
      </c>
    </row>
    <row r="2698" spans="1:25" x14ac:dyDescent="0.3">
      <c r="A2698">
        <v>422</v>
      </c>
      <c r="B2698">
        <v>686</v>
      </c>
      <c r="C2698" t="s">
        <v>36</v>
      </c>
      <c r="D2698" t="s">
        <v>49</v>
      </c>
      <c r="E2698">
        <f>VLOOKUP(D2698,Tabelle1!$A$2:$B$9,2,0)</f>
        <v>1</v>
      </c>
      <c r="F2698" t="s">
        <v>54</v>
      </c>
      <c r="G2698" t="s">
        <v>61</v>
      </c>
      <c r="H2698" t="str">
        <f>IF(AND(VLOOKUP(D2698,Tabelle1!$A$2:$C$9,3,0)="Uninf", G2698="yes"),"Uninf-AB",VLOOKUP(D2698,Tabelle1!$A$2:$C$9,3,0))</f>
        <v>wMelCS</v>
      </c>
      <c r="I2698" t="str">
        <f t="shared" si="168"/>
        <v>wMelCS_Po_1_+</v>
      </c>
      <c r="J2698">
        <v>1</v>
      </c>
      <c r="K2698">
        <v>1</v>
      </c>
      <c r="L2698">
        <v>1</v>
      </c>
      <c r="M2698" t="str">
        <f t="shared" si="169"/>
        <v>re3+1</v>
      </c>
      <c r="N2698" s="2">
        <v>15</v>
      </c>
      <c r="O2698">
        <v>30</v>
      </c>
      <c r="P2698" s="5">
        <v>30</v>
      </c>
      <c r="Q2698">
        <v>22.8</v>
      </c>
      <c r="R2698" t="s">
        <v>14</v>
      </c>
      <c r="S2698">
        <v>24</v>
      </c>
      <c r="T2698" s="4" t="s">
        <v>42</v>
      </c>
      <c r="U2698" s="3" t="s">
        <v>63</v>
      </c>
      <c r="V2698">
        <v>19.98098200119</v>
      </c>
      <c r="W2698">
        <f t="shared" si="170"/>
        <v>20</v>
      </c>
      <c r="X2698" t="s">
        <v>59</v>
      </c>
      <c r="Y2698" t="str">
        <f t="shared" si="171"/>
        <v>Po</v>
      </c>
    </row>
    <row r="2699" spans="1:25" x14ac:dyDescent="0.3">
      <c r="A2699">
        <v>442</v>
      </c>
      <c r="B2699">
        <v>694</v>
      </c>
      <c r="C2699" t="s">
        <v>36</v>
      </c>
      <c r="D2699" t="s">
        <v>49</v>
      </c>
      <c r="E2699">
        <f>VLOOKUP(D2699,Tabelle1!$A$2:$B$9,2,0)</f>
        <v>1</v>
      </c>
      <c r="F2699" t="s">
        <v>54</v>
      </c>
      <c r="G2699" t="s">
        <v>61</v>
      </c>
      <c r="H2699" t="str">
        <f>IF(AND(VLOOKUP(D2699,Tabelle1!$A$2:$C$9,3,0)="Uninf", G2699="yes"),"Uninf-AB",VLOOKUP(D2699,Tabelle1!$A$2:$C$9,3,0))</f>
        <v>wMelCS</v>
      </c>
      <c r="I2699" t="str">
        <f t="shared" si="168"/>
        <v>wMelCS_Po_1_+</v>
      </c>
      <c r="J2699">
        <v>1</v>
      </c>
      <c r="K2699">
        <v>1</v>
      </c>
      <c r="L2699">
        <v>1</v>
      </c>
      <c r="M2699" t="str">
        <f t="shared" si="169"/>
        <v>re3+1</v>
      </c>
      <c r="N2699" s="2">
        <v>15</v>
      </c>
      <c r="O2699">
        <v>30</v>
      </c>
      <c r="P2699" s="5">
        <v>30</v>
      </c>
      <c r="Q2699">
        <v>22.8</v>
      </c>
      <c r="R2699" t="s">
        <v>14</v>
      </c>
      <c r="S2699">
        <v>24</v>
      </c>
      <c r="T2699" s="4" t="s">
        <v>42</v>
      </c>
      <c r="U2699" s="3" t="s">
        <v>63</v>
      </c>
      <c r="V2699">
        <v>20.091703689012299</v>
      </c>
      <c r="W2699">
        <f t="shared" si="170"/>
        <v>20</v>
      </c>
      <c r="X2699" t="s">
        <v>59</v>
      </c>
      <c r="Y2699" t="str">
        <f t="shared" si="171"/>
        <v>Po</v>
      </c>
    </row>
    <row r="2700" spans="1:25" x14ac:dyDescent="0.3">
      <c r="A2700">
        <v>446</v>
      </c>
      <c r="B2700">
        <v>702</v>
      </c>
      <c r="C2700" t="s">
        <v>36</v>
      </c>
      <c r="D2700" t="s">
        <v>49</v>
      </c>
      <c r="E2700">
        <f>VLOOKUP(D2700,Tabelle1!$A$2:$B$9,2,0)</f>
        <v>1</v>
      </c>
      <c r="F2700" t="s">
        <v>54</v>
      </c>
      <c r="G2700" t="s">
        <v>61</v>
      </c>
      <c r="H2700" t="str">
        <f>IF(AND(VLOOKUP(D2700,Tabelle1!$A$2:$C$9,3,0)="Uninf", G2700="yes"),"Uninf-AB",VLOOKUP(D2700,Tabelle1!$A$2:$C$9,3,0))</f>
        <v>wMelCS</v>
      </c>
      <c r="I2700" t="str">
        <f t="shared" si="168"/>
        <v>wMelCS_Po_1_+</v>
      </c>
      <c r="J2700">
        <v>1</v>
      </c>
      <c r="K2700">
        <v>1</v>
      </c>
      <c r="L2700">
        <v>1</v>
      </c>
      <c r="M2700" t="str">
        <f t="shared" si="169"/>
        <v>re3+1</v>
      </c>
      <c r="N2700" s="2">
        <v>15</v>
      </c>
      <c r="O2700">
        <v>30</v>
      </c>
      <c r="P2700" s="5">
        <v>30</v>
      </c>
      <c r="Q2700">
        <v>22.8</v>
      </c>
      <c r="R2700" t="s">
        <v>14</v>
      </c>
      <c r="S2700">
        <v>24</v>
      </c>
      <c r="T2700" s="4" t="s">
        <v>42</v>
      </c>
      <c r="U2700" s="3" t="s">
        <v>63</v>
      </c>
      <c r="V2700">
        <v>20.114344258230801</v>
      </c>
      <c r="W2700">
        <f t="shared" si="170"/>
        <v>20</v>
      </c>
      <c r="X2700" t="s">
        <v>59</v>
      </c>
      <c r="Y2700" t="str">
        <f t="shared" si="171"/>
        <v>Po</v>
      </c>
    </row>
    <row r="2701" spans="1:25" x14ac:dyDescent="0.3">
      <c r="A2701">
        <v>424</v>
      </c>
      <c r="B2701">
        <v>664</v>
      </c>
      <c r="C2701" t="s">
        <v>36</v>
      </c>
      <c r="D2701" t="s">
        <v>49</v>
      </c>
      <c r="E2701">
        <f>VLOOKUP(D2701,Tabelle1!$A$2:$B$9,2,0)</f>
        <v>1</v>
      </c>
      <c r="F2701" t="s">
        <v>54</v>
      </c>
      <c r="G2701" t="s">
        <v>61</v>
      </c>
      <c r="H2701" t="str">
        <f>IF(AND(VLOOKUP(D2701,Tabelle1!$A$2:$C$9,3,0)="Uninf", G2701="yes"),"Uninf-AB",VLOOKUP(D2701,Tabelle1!$A$2:$C$9,3,0))</f>
        <v>wMelCS</v>
      </c>
      <c r="I2701" t="str">
        <f t="shared" si="168"/>
        <v>wMelCS_Po_1_+</v>
      </c>
      <c r="J2701">
        <v>1</v>
      </c>
      <c r="K2701">
        <v>1</v>
      </c>
      <c r="L2701">
        <v>1</v>
      </c>
      <c r="M2701" t="str">
        <f t="shared" si="169"/>
        <v>re3+1</v>
      </c>
      <c r="N2701" s="2">
        <v>15</v>
      </c>
      <c r="O2701">
        <v>30</v>
      </c>
      <c r="P2701" s="5">
        <v>30</v>
      </c>
      <c r="Q2701">
        <v>22.8</v>
      </c>
      <c r="R2701" t="s">
        <v>14</v>
      </c>
      <c r="S2701">
        <v>24</v>
      </c>
      <c r="T2701" s="4" t="s">
        <v>42</v>
      </c>
      <c r="U2701" s="3" t="s">
        <v>63</v>
      </c>
      <c r="V2701">
        <v>19.990286344704401</v>
      </c>
      <c r="W2701">
        <f t="shared" si="170"/>
        <v>20</v>
      </c>
      <c r="X2701" t="s">
        <v>59</v>
      </c>
      <c r="Y2701" t="str">
        <f t="shared" si="171"/>
        <v>Po</v>
      </c>
    </row>
    <row r="2702" spans="1:25" x14ac:dyDescent="0.3">
      <c r="A2702">
        <v>408</v>
      </c>
      <c r="B2702">
        <v>658</v>
      </c>
      <c r="C2702" t="s">
        <v>36</v>
      </c>
      <c r="D2702" t="s">
        <v>49</v>
      </c>
      <c r="E2702">
        <f>VLOOKUP(D2702,Tabelle1!$A$2:$B$9,2,0)</f>
        <v>1</v>
      </c>
      <c r="F2702" t="s">
        <v>54</v>
      </c>
      <c r="G2702" t="s">
        <v>61</v>
      </c>
      <c r="H2702" t="str">
        <f>IF(AND(VLOOKUP(D2702,Tabelle1!$A$2:$C$9,3,0)="Uninf", G2702="yes"),"Uninf-AB",VLOOKUP(D2702,Tabelle1!$A$2:$C$9,3,0))</f>
        <v>wMelCS</v>
      </c>
      <c r="I2702" t="str">
        <f t="shared" si="168"/>
        <v>wMelCS_Po_1_+</v>
      </c>
      <c r="J2702">
        <v>1</v>
      </c>
      <c r="K2702">
        <v>1</v>
      </c>
      <c r="L2702">
        <v>1</v>
      </c>
      <c r="M2702" t="str">
        <f t="shared" si="169"/>
        <v>re3+1</v>
      </c>
      <c r="N2702" s="2">
        <v>15</v>
      </c>
      <c r="O2702">
        <v>30</v>
      </c>
      <c r="P2702" s="5">
        <v>30</v>
      </c>
      <c r="Q2702">
        <v>22.8</v>
      </c>
      <c r="R2702" t="s">
        <v>14</v>
      </c>
      <c r="S2702">
        <v>24</v>
      </c>
      <c r="T2702" s="4" t="s">
        <v>42</v>
      </c>
      <c r="U2702" s="3" t="s">
        <v>63</v>
      </c>
      <c r="V2702">
        <v>19.901740008925</v>
      </c>
      <c r="W2702">
        <f t="shared" si="170"/>
        <v>20</v>
      </c>
      <c r="X2702" t="s">
        <v>59</v>
      </c>
      <c r="Y2702" t="str">
        <f t="shared" si="171"/>
        <v>Po</v>
      </c>
    </row>
    <row r="2703" spans="1:25" x14ac:dyDescent="0.3">
      <c r="A2703">
        <v>456</v>
      </c>
      <c r="B2703">
        <v>666</v>
      </c>
      <c r="C2703" t="s">
        <v>36</v>
      </c>
      <c r="D2703" t="s">
        <v>49</v>
      </c>
      <c r="E2703">
        <f>VLOOKUP(D2703,Tabelle1!$A$2:$B$9,2,0)</f>
        <v>1</v>
      </c>
      <c r="F2703" t="s">
        <v>54</v>
      </c>
      <c r="G2703" t="s">
        <v>61</v>
      </c>
      <c r="H2703" t="str">
        <f>IF(AND(VLOOKUP(D2703,Tabelle1!$A$2:$C$9,3,0)="Uninf", G2703="yes"),"Uninf-AB",VLOOKUP(D2703,Tabelle1!$A$2:$C$9,3,0))</f>
        <v>wMelCS</v>
      </c>
      <c r="I2703" t="str">
        <f t="shared" si="168"/>
        <v>wMelCS_Po_1_+</v>
      </c>
      <c r="J2703">
        <v>1</v>
      </c>
      <c r="K2703">
        <v>1</v>
      </c>
      <c r="L2703">
        <v>1</v>
      </c>
      <c r="M2703" t="str">
        <f t="shared" si="169"/>
        <v>re3+1</v>
      </c>
      <c r="N2703" s="2">
        <v>15</v>
      </c>
      <c r="O2703">
        <v>30</v>
      </c>
      <c r="P2703" s="5">
        <v>30</v>
      </c>
      <c r="Q2703">
        <v>22.8</v>
      </c>
      <c r="R2703" t="s">
        <v>14</v>
      </c>
      <c r="S2703">
        <v>24</v>
      </c>
      <c r="T2703" s="4" t="s">
        <v>42</v>
      </c>
      <c r="U2703" s="3" t="s">
        <v>63</v>
      </c>
      <c r="V2703">
        <v>20.166603654303799</v>
      </c>
      <c r="W2703">
        <f t="shared" si="170"/>
        <v>20</v>
      </c>
      <c r="X2703" t="s">
        <v>59</v>
      </c>
      <c r="Y2703" t="str">
        <f t="shared" si="171"/>
        <v>Po</v>
      </c>
    </row>
    <row r="2704" spans="1:25" x14ac:dyDescent="0.3">
      <c r="A2704">
        <v>478</v>
      </c>
      <c r="B2704">
        <v>674</v>
      </c>
      <c r="C2704" t="s">
        <v>36</v>
      </c>
      <c r="D2704" t="s">
        <v>49</v>
      </c>
      <c r="E2704">
        <f>VLOOKUP(D2704,Tabelle1!$A$2:$B$9,2,0)</f>
        <v>1</v>
      </c>
      <c r="F2704" t="s">
        <v>54</v>
      </c>
      <c r="G2704" t="s">
        <v>61</v>
      </c>
      <c r="H2704" t="str">
        <f>IF(AND(VLOOKUP(D2704,Tabelle1!$A$2:$C$9,3,0)="Uninf", G2704="yes"),"Uninf-AB",VLOOKUP(D2704,Tabelle1!$A$2:$C$9,3,0))</f>
        <v>wMelCS</v>
      </c>
      <c r="I2704" t="str">
        <f t="shared" si="168"/>
        <v>wMelCS_Po_1_+</v>
      </c>
      <c r="J2704">
        <v>1</v>
      </c>
      <c r="K2704">
        <v>1</v>
      </c>
      <c r="L2704">
        <v>1</v>
      </c>
      <c r="M2704" t="str">
        <f t="shared" si="169"/>
        <v>re3+1</v>
      </c>
      <c r="N2704" s="2">
        <v>15</v>
      </c>
      <c r="O2704">
        <v>30</v>
      </c>
      <c r="P2704" s="5">
        <v>30</v>
      </c>
      <c r="Q2704">
        <v>22.8</v>
      </c>
      <c r="R2704" t="s">
        <v>14</v>
      </c>
      <c r="S2704">
        <v>24</v>
      </c>
      <c r="T2704" s="4" t="s">
        <v>42</v>
      </c>
      <c r="U2704" s="3" t="s">
        <v>63</v>
      </c>
      <c r="V2704">
        <v>20.288335481951599</v>
      </c>
      <c r="W2704">
        <f t="shared" si="170"/>
        <v>20</v>
      </c>
      <c r="X2704" t="s">
        <v>59</v>
      </c>
      <c r="Y2704" t="str">
        <f t="shared" si="171"/>
        <v>Po</v>
      </c>
    </row>
    <row r="2705" spans="1:25" x14ac:dyDescent="0.3">
      <c r="A2705">
        <v>506</v>
      </c>
      <c r="B2705">
        <v>686</v>
      </c>
      <c r="C2705" t="s">
        <v>36</v>
      </c>
      <c r="D2705" t="s">
        <v>49</v>
      </c>
      <c r="E2705">
        <f>VLOOKUP(D2705,Tabelle1!$A$2:$B$9,2,0)</f>
        <v>1</v>
      </c>
      <c r="F2705" t="s">
        <v>54</v>
      </c>
      <c r="G2705" t="s">
        <v>61</v>
      </c>
      <c r="H2705" t="str">
        <f>IF(AND(VLOOKUP(D2705,Tabelle1!$A$2:$C$9,3,0)="Uninf", G2705="yes"),"Uninf-AB",VLOOKUP(D2705,Tabelle1!$A$2:$C$9,3,0))</f>
        <v>wMelCS</v>
      </c>
      <c r="I2705" t="str">
        <f t="shared" si="168"/>
        <v>wMelCS_Po_1_+</v>
      </c>
      <c r="J2705">
        <v>1</v>
      </c>
      <c r="K2705">
        <v>1</v>
      </c>
      <c r="L2705">
        <v>1</v>
      </c>
      <c r="M2705" t="str">
        <f t="shared" si="169"/>
        <v>re3+1</v>
      </c>
      <c r="N2705" s="2">
        <v>15</v>
      </c>
      <c r="O2705">
        <v>30</v>
      </c>
      <c r="P2705" s="5">
        <v>30</v>
      </c>
      <c r="Q2705">
        <v>22.8</v>
      </c>
      <c r="R2705" t="s">
        <v>14</v>
      </c>
      <c r="S2705">
        <v>24</v>
      </c>
      <c r="T2705" s="4" t="s">
        <v>42</v>
      </c>
      <c r="U2705" s="3" t="s">
        <v>63</v>
      </c>
      <c r="V2705">
        <v>20.443407873859499</v>
      </c>
      <c r="W2705">
        <f t="shared" si="170"/>
        <v>20</v>
      </c>
      <c r="X2705" t="s">
        <v>59</v>
      </c>
      <c r="Y2705" t="str">
        <f t="shared" si="171"/>
        <v>Po</v>
      </c>
    </row>
    <row r="2706" spans="1:25" x14ac:dyDescent="0.3">
      <c r="A2706">
        <v>532</v>
      </c>
      <c r="B2706">
        <v>700</v>
      </c>
      <c r="C2706" t="s">
        <v>36</v>
      </c>
      <c r="D2706" t="s">
        <v>49</v>
      </c>
      <c r="E2706">
        <f>VLOOKUP(D2706,Tabelle1!$A$2:$B$9,2,0)</f>
        <v>1</v>
      </c>
      <c r="F2706" t="s">
        <v>54</v>
      </c>
      <c r="G2706" t="s">
        <v>61</v>
      </c>
      <c r="H2706" t="str">
        <f>IF(AND(VLOOKUP(D2706,Tabelle1!$A$2:$C$9,3,0)="Uninf", G2706="yes"),"Uninf-AB",VLOOKUP(D2706,Tabelle1!$A$2:$C$9,3,0))</f>
        <v>wMelCS</v>
      </c>
      <c r="I2706" t="str">
        <f t="shared" si="168"/>
        <v>wMelCS_Po_1_+</v>
      </c>
      <c r="J2706">
        <v>1</v>
      </c>
      <c r="K2706">
        <v>1</v>
      </c>
      <c r="L2706">
        <v>1</v>
      </c>
      <c r="M2706" t="str">
        <f t="shared" si="169"/>
        <v>re3+1</v>
      </c>
      <c r="N2706" s="2">
        <v>15</v>
      </c>
      <c r="O2706">
        <v>30</v>
      </c>
      <c r="P2706" s="5">
        <v>30</v>
      </c>
      <c r="Q2706">
        <v>22.8</v>
      </c>
      <c r="R2706" t="s">
        <v>14</v>
      </c>
      <c r="S2706">
        <v>24</v>
      </c>
      <c r="T2706" s="4" t="s">
        <v>42</v>
      </c>
      <c r="U2706" s="3" t="s">
        <v>63</v>
      </c>
      <c r="V2706">
        <v>20.5876251983339</v>
      </c>
      <c r="W2706">
        <f t="shared" si="170"/>
        <v>21</v>
      </c>
      <c r="X2706" t="s">
        <v>59</v>
      </c>
      <c r="Y2706" t="str">
        <f t="shared" si="171"/>
        <v>Po</v>
      </c>
    </row>
    <row r="2707" spans="1:25" x14ac:dyDescent="0.3">
      <c r="A2707">
        <v>872</v>
      </c>
      <c r="B2707">
        <v>700</v>
      </c>
      <c r="C2707" t="s">
        <v>36</v>
      </c>
      <c r="D2707" t="s">
        <v>49</v>
      </c>
      <c r="E2707">
        <f>VLOOKUP(D2707,Tabelle1!$A$2:$B$9,2,0)</f>
        <v>1</v>
      </c>
      <c r="F2707" t="s">
        <v>54</v>
      </c>
      <c r="G2707" t="s">
        <v>61</v>
      </c>
      <c r="H2707" t="str">
        <f>IF(AND(VLOOKUP(D2707,Tabelle1!$A$2:$C$9,3,0)="Uninf", G2707="yes"),"Uninf-AB",VLOOKUP(D2707,Tabelle1!$A$2:$C$9,3,0))</f>
        <v>wMelCS</v>
      </c>
      <c r="I2707" t="str">
        <f t="shared" si="168"/>
        <v>wMelCS_Po_1_+</v>
      </c>
      <c r="J2707">
        <v>1</v>
      </c>
      <c r="K2707">
        <v>1</v>
      </c>
      <c r="L2707">
        <v>1</v>
      </c>
      <c r="M2707" t="str">
        <f t="shared" si="169"/>
        <v>re3+1</v>
      </c>
      <c r="N2707" s="2">
        <v>15</v>
      </c>
      <c r="O2707">
        <v>30</v>
      </c>
      <c r="P2707" s="5">
        <v>30</v>
      </c>
      <c r="Q2707">
        <v>22.8</v>
      </c>
      <c r="R2707" t="s">
        <v>14</v>
      </c>
      <c r="S2707">
        <v>24</v>
      </c>
      <c r="T2707" s="4" t="s">
        <v>42</v>
      </c>
      <c r="U2707" s="3" t="s">
        <v>63</v>
      </c>
      <c r="V2707">
        <v>22.4593489686632</v>
      </c>
      <c r="W2707">
        <f t="shared" si="170"/>
        <v>22</v>
      </c>
      <c r="X2707" t="s">
        <v>59</v>
      </c>
      <c r="Y2707" t="str">
        <f t="shared" si="171"/>
        <v>Po</v>
      </c>
    </row>
    <row r="2708" spans="1:25" x14ac:dyDescent="0.3">
      <c r="A2708">
        <v>914</v>
      </c>
      <c r="B2708">
        <v>698</v>
      </c>
      <c r="C2708" t="s">
        <v>36</v>
      </c>
      <c r="D2708" t="s">
        <v>49</v>
      </c>
      <c r="E2708">
        <f>VLOOKUP(D2708,Tabelle1!$A$2:$B$9,2,0)</f>
        <v>1</v>
      </c>
      <c r="F2708" t="s">
        <v>54</v>
      </c>
      <c r="G2708" t="s">
        <v>61</v>
      </c>
      <c r="H2708" t="str">
        <f>IF(AND(VLOOKUP(D2708,Tabelle1!$A$2:$C$9,3,0)="Uninf", G2708="yes"),"Uninf-AB",VLOOKUP(D2708,Tabelle1!$A$2:$C$9,3,0))</f>
        <v>wMelCS</v>
      </c>
      <c r="I2708" t="str">
        <f t="shared" si="168"/>
        <v>wMelCS_Po_1_+</v>
      </c>
      <c r="J2708">
        <v>1</v>
      </c>
      <c r="K2708">
        <v>1</v>
      </c>
      <c r="L2708">
        <v>1</v>
      </c>
      <c r="M2708" t="str">
        <f t="shared" si="169"/>
        <v>re3+1</v>
      </c>
      <c r="N2708" s="2">
        <v>15</v>
      </c>
      <c r="O2708">
        <v>30</v>
      </c>
      <c r="P2708" s="5">
        <v>30</v>
      </c>
      <c r="Q2708">
        <v>22.8</v>
      </c>
      <c r="R2708" t="s">
        <v>14</v>
      </c>
      <c r="S2708">
        <v>24</v>
      </c>
      <c r="T2708" s="4" t="s">
        <v>42</v>
      </c>
      <c r="U2708" s="3" t="s">
        <v>63</v>
      </c>
      <c r="V2708">
        <v>22.690406832606101</v>
      </c>
      <c r="W2708">
        <f t="shared" si="170"/>
        <v>23</v>
      </c>
      <c r="X2708" t="s">
        <v>59</v>
      </c>
      <c r="Y2708" t="str">
        <f t="shared" si="171"/>
        <v>Po</v>
      </c>
    </row>
    <row r="2709" spans="1:25" x14ac:dyDescent="0.3">
      <c r="A2709">
        <v>1090</v>
      </c>
      <c r="B2709">
        <v>662</v>
      </c>
      <c r="C2709" t="s">
        <v>36</v>
      </c>
      <c r="D2709" t="s">
        <v>49</v>
      </c>
      <c r="E2709">
        <f>VLOOKUP(D2709,Tabelle1!$A$2:$B$9,2,0)</f>
        <v>1</v>
      </c>
      <c r="F2709" t="s">
        <v>54</v>
      </c>
      <c r="G2709" t="s">
        <v>61</v>
      </c>
      <c r="H2709" t="str">
        <f>IF(AND(VLOOKUP(D2709,Tabelle1!$A$2:$C$9,3,0)="Uninf", G2709="yes"),"Uninf-AB",VLOOKUP(D2709,Tabelle1!$A$2:$C$9,3,0))</f>
        <v>wMelCS</v>
      </c>
      <c r="I2709" t="str">
        <f t="shared" si="168"/>
        <v>wMelCS_Po_1_+</v>
      </c>
      <c r="J2709">
        <v>1</v>
      </c>
      <c r="K2709">
        <v>1</v>
      </c>
      <c r="L2709">
        <v>1</v>
      </c>
      <c r="M2709" t="str">
        <f t="shared" si="169"/>
        <v>re3+1</v>
      </c>
      <c r="N2709" s="2">
        <v>15</v>
      </c>
      <c r="O2709">
        <v>30</v>
      </c>
      <c r="P2709" s="5">
        <v>30</v>
      </c>
      <c r="Q2709">
        <v>22.8</v>
      </c>
      <c r="R2709" t="s">
        <v>14</v>
      </c>
      <c r="S2709">
        <v>24</v>
      </c>
      <c r="T2709" s="4" t="s">
        <v>42</v>
      </c>
      <c r="U2709" s="3" t="s">
        <v>63</v>
      </c>
      <c r="V2709">
        <v>23.656507834192698</v>
      </c>
      <c r="W2709">
        <f t="shared" si="170"/>
        <v>24</v>
      </c>
      <c r="X2709" t="s">
        <v>59</v>
      </c>
      <c r="Y2709" t="str">
        <f t="shared" si="171"/>
        <v>Po</v>
      </c>
    </row>
    <row r="2710" spans="1:25" x14ac:dyDescent="0.3">
      <c r="A2710">
        <v>1452</v>
      </c>
      <c r="B2710">
        <v>676</v>
      </c>
      <c r="C2710" t="s">
        <v>36</v>
      </c>
      <c r="D2710" t="s">
        <v>49</v>
      </c>
      <c r="E2710">
        <f>VLOOKUP(D2710,Tabelle1!$A$2:$B$9,2,0)</f>
        <v>1</v>
      </c>
      <c r="F2710" t="s">
        <v>54</v>
      </c>
      <c r="G2710" t="s">
        <v>61</v>
      </c>
      <c r="H2710" t="str">
        <f>IF(AND(VLOOKUP(D2710,Tabelle1!$A$2:$C$9,3,0)="Uninf", G2710="yes"),"Uninf-AB",VLOOKUP(D2710,Tabelle1!$A$2:$C$9,3,0))</f>
        <v>wMelCS</v>
      </c>
      <c r="I2710" t="str">
        <f t="shared" si="168"/>
        <v>wMelCS_Po_1_+</v>
      </c>
      <c r="J2710">
        <v>1</v>
      </c>
      <c r="K2710">
        <v>1</v>
      </c>
      <c r="L2710">
        <v>1</v>
      </c>
      <c r="M2710" t="str">
        <f t="shared" si="169"/>
        <v>re3+1</v>
      </c>
      <c r="N2710" s="2">
        <v>15</v>
      </c>
      <c r="O2710">
        <v>30</v>
      </c>
      <c r="P2710" s="5">
        <v>30</v>
      </c>
      <c r="Q2710">
        <v>22.8</v>
      </c>
      <c r="R2710" t="s">
        <v>14</v>
      </c>
      <c r="S2710">
        <v>24</v>
      </c>
      <c r="T2710" s="4" t="s">
        <v>42</v>
      </c>
      <c r="U2710" s="3" t="s">
        <v>63</v>
      </c>
      <c r="V2710">
        <v>25.6504286493455</v>
      </c>
      <c r="W2710">
        <f t="shared" si="170"/>
        <v>26</v>
      </c>
      <c r="X2710" t="s">
        <v>59</v>
      </c>
      <c r="Y2710" t="str">
        <f t="shared" si="171"/>
        <v>Po</v>
      </c>
    </row>
    <row r="2711" spans="1:25" x14ac:dyDescent="0.3">
      <c r="A2711">
        <v>1536</v>
      </c>
      <c r="B2711">
        <v>656</v>
      </c>
      <c r="C2711" t="s">
        <v>36</v>
      </c>
      <c r="D2711" t="s">
        <v>49</v>
      </c>
      <c r="E2711">
        <f>VLOOKUP(D2711,Tabelle1!$A$2:$B$9,2,0)</f>
        <v>1</v>
      </c>
      <c r="F2711" t="s">
        <v>54</v>
      </c>
      <c r="G2711" t="s">
        <v>61</v>
      </c>
      <c r="H2711" t="str">
        <f>IF(AND(VLOOKUP(D2711,Tabelle1!$A$2:$C$9,3,0)="Uninf", G2711="yes"),"Uninf-AB",VLOOKUP(D2711,Tabelle1!$A$2:$C$9,3,0))</f>
        <v>wMelCS</v>
      </c>
      <c r="I2711" t="str">
        <f t="shared" si="168"/>
        <v>wMelCS_Po_1_+</v>
      </c>
      <c r="J2711">
        <v>1</v>
      </c>
      <c r="K2711">
        <v>1</v>
      </c>
      <c r="L2711">
        <v>1</v>
      </c>
      <c r="M2711" t="str">
        <f t="shared" si="169"/>
        <v>re3+1</v>
      </c>
      <c r="N2711" s="2">
        <v>15</v>
      </c>
      <c r="O2711">
        <v>30</v>
      </c>
      <c r="P2711" s="5">
        <v>30</v>
      </c>
      <c r="Q2711">
        <v>22.8</v>
      </c>
      <c r="R2711" t="s">
        <v>14</v>
      </c>
      <c r="S2711">
        <v>24</v>
      </c>
      <c r="T2711" s="4" t="s">
        <v>42</v>
      </c>
      <c r="U2711" s="3" t="s">
        <v>63</v>
      </c>
      <c r="V2711">
        <v>26.1113037980959</v>
      </c>
      <c r="W2711">
        <f t="shared" si="170"/>
        <v>26</v>
      </c>
      <c r="X2711" t="s">
        <v>59</v>
      </c>
      <c r="Y2711" t="str">
        <f t="shared" si="171"/>
        <v>Po</v>
      </c>
    </row>
    <row r="2712" spans="1:25" x14ac:dyDescent="0.3">
      <c r="A2712">
        <v>164</v>
      </c>
      <c r="B2712">
        <v>1186</v>
      </c>
      <c r="C2712" t="s">
        <v>36</v>
      </c>
      <c r="D2712" t="s">
        <v>49</v>
      </c>
      <c r="E2712">
        <f>VLOOKUP(D2712,Tabelle1!$A$2:$B$9,2,0)</f>
        <v>1</v>
      </c>
      <c r="F2712" t="s">
        <v>54</v>
      </c>
      <c r="G2712" t="s">
        <v>61</v>
      </c>
      <c r="H2712" t="str">
        <f>IF(AND(VLOOKUP(D2712,Tabelle1!$A$2:$C$9,3,0)="Uninf", G2712="yes"),"Uninf-AB",VLOOKUP(D2712,Tabelle1!$A$2:$C$9,3,0))</f>
        <v>wMelCS</v>
      </c>
      <c r="I2712" t="str">
        <f t="shared" si="168"/>
        <v>wMelCS_Po_1_+</v>
      </c>
      <c r="J2712">
        <v>3</v>
      </c>
      <c r="K2712">
        <v>1</v>
      </c>
      <c r="L2712">
        <v>2</v>
      </c>
      <c r="M2712" t="str">
        <f t="shared" si="169"/>
        <v>re3+2</v>
      </c>
      <c r="N2712" s="2">
        <v>15</v>
      </c>
      <c r="O2712">
        <v>30</v>
      </c>
      <c r="P2712" s="5">
        <v>30</v>
      </c>
      <c r="Q2712">
        <v>22.8</v>
      </c>
      <c r="R2712" t="s">
        <v>14</v>
      </c>
      <c r="S2712">
        <v>24</v>
      </c>
      <c r="T2712" s="4" t="s">
        <v>42</v>
      </c>
      <c r="U2712" s="3" t="s">
        <v>63</v>
      </c>
      <c r="V2712">
        <v>18.7485328283386</v>
      </c>
      <c r="W2712">
        <f t="shared" si="170"/>
        <v>19</v>
      </c>
      <c r="X2712" t="s">
        <v>59</v>
      </c>
      <c r="Y2712" t="str">
        <f t="shared" si="171"/>
        <v>Po</v>
      </c>
    </row>
    <row r="2713" spans="1:25" x14ac:dyDescent="0.3">
      <c r="A2713">
        <v>176</v>
      </c>
      <c r="B2713">
        <v>1182</v>
      </c>
      <c r="C2713" t="s">
        <v>36</v>
      </c>
      <c r="D2713" t="s">
        <v>49</v>
      </c>
      <c r="E2713">
        <f>VLOOKUP(D2713,Tabelle1!$A$2:$B$9,2,0)</f>
        <v>1</v>
      </c>
      <c r="F2713" t="s">
        <v>54</v>
      </c>
      <c r="G2713" t="s">
        <v>61</v>
      </c>
      <c r="H2713" t="str">
        <f>IF(AND(VLOOKUP(D2713,Tabelle1!$A$2:$C$9,3,0)="Uninf", G2713="yes"),"Uninf-AB",VLOOKUP(D2713,Tabelle1!$A$2:$C$9,3,0))</f>
        <v>wMelCS</v>
      </c>
      <c r="I2713" t="str">
        <f t="shared" si="168"/>
        <v>wMelCS_Po_1_+</v>
      </c>
      <c r="J2713">
        <v>3</v>
      </c>
      <c r="K2713">
        <v>1</v>
      </c>
      <c r="L2713">
        <v>2</v>
      </c>
      <c r="M2713" t="str">
        <f t="shared" si="169"/>
        <v>re3+2</v>
      </c>
      <c r="N2713" s="2">
        <v>15</v>
      </c>
      <c r="O2713">
        <v>30</v>
      </c>
      <c r="P2713" s="5">
        <v>30</v>
      </c>
      <c r="Q2713">
        <v>22.8</v>
      </c>
      <c r="R2713" t="s">
        <v>14</v>
      </c>
      <c r="S2713">
        <v>24</v>
      </c>
      <c r="T2713" s="4" t="s">
        <v>42</v>
      </c>
      <c r="U2713" s="3" t="s">
        <v>63</v>
      </c>
      <c r="V2713">
        <v>18.813851227416102</v>
      </c>
      <c r="W2713">
        <f t="shared" si="170"/>
        <v>19</v>
      </c>
      <c r="X2713" t="s">
        <v>59</v>
      </c>
      <c r="Y2713" t="str">
        <f t="shared" si="171"/>
        <v>Po</v>
      </c>
    </row>
    <row r="2714" spans="1:25" x14ac:dyDescent="0.3">
      <c r="A2714">
        <v>188</v>
      </c>
      <c r="B2714">
        <v>1176</v>
      </c>
      <c r="C2714" t="s">
        <v>36</v>
      </c>
      <c r="D2714" t="s">
        <v>49</v>
      </c>
      <c r="E2714">
        <f>VLOOKUP(D2714,Tabelle1!$A$2:$B$9,2,0)</f>
        <v>1</v>
      </c>
      <c r="F2714" t="s">
        <v>54</v>
      </c>
      <c r="G2714" t="s">
        <v>61</v>
      </c>
      <c r="H2714" t="str">
        <f>IF(AND(VLOOKUP(D2714,Tabelle1!$A$2:$C$9,3,0)="Uninf", G2714="yes"),"Uninf-AB",VLOOKUP(D2714,Tabelle1!$A$2:$C$9,3,0))</f>
        <v>wMelCS</v>
      </c>
      <c r="I2714" t="str">
        <f t="shared" si="168"/>
        <v>wMelCS_Po_1_+</v>
      </c>
      <c r="J2714">
        <v>3</v>
      </c>
      <c r="K2714">
        <v>1</v>
      </c>
      <c r="L2714">
        <v>2</v>
      </c>
      <c r="M2714" t="str">
        <f t="shared" si="169"/>
        <v>re3+2</v>
      </c>
      <c r="N2714" s="2">
        <v>15</v>
      </c>
      <c r="O2714">
        <v>30</v>
      </c>
      <c r="P2714" s="5">
        <v>30</v>
      </c>
      <c r="Q2714">
        <v>22.8</v>
      </c>
      <c r="R2714" t="s">
        <v>14</v>
      </c>
      <c r="S2714">
        <v>24</v>
      </c>
      <c r="T2714" s="4" t="s">
        <v>42</v>
      </c>
      <c r="U2714" s="3" t="s">
        <v>63</v>
      </c>
      <c r="V2714">
        <v>18.8790551332436</v>
      </c>
      <c r="W2714">
        <f t="shared" si="170"/>
        <v>19</v>
      </c>
      <c r="X2714" t="s">
        <v>59</v>
      </c>
      <c r="Y2714" t="str">
        <f t="shared" si="171"/>
        <v>Po</v>
      </c>
    </row>
    <row r="2715" spans="1:25" x14ac:dyDescent="0.3">
      <c r="A2715">
        <v>196</v>
      </c>
      <c r="B2715">
        <v>1186</v>
      </c>
      <c r="C2715" t="s">
        <v>36</v>
      </c>
      <c r="D2715" t="s">
        <v>49</v>
      </c>
      <c r="E2715">
        <f>VLOOKUP(D2715,Tabelle1!$A$2:$B$9,2,0)</f>
        <v>1</v>
      </c>
      <c r="F2715" t="s">
        <v>54</v>
      </c>
      <c r="G2715" t="s">
        <v>61</v>
      </c>
      <c r="H2715" t="str">
        <f>IF(AND(VLOOKUP(D2715,Tabelle1!$A$2:$C$9,3,0)="Uninf", G2715="yes"),"Uninf-AB",VLOOKUP(D2715,Tabelle1!$A$2:$C$9,3,0))</f>
        <v>wMelCS</v>
      </c>
      <c r="I2715" t="str">
        <f t="shared" si="168"/>
        <v>wMelCS_Po_1_+</v>
      </c>
      <c r="J2715">
        <v>3</v>
      </c>
      <c r="K2715">
        <v>1</v>
      </c>
      <c r="L2715">
        <v>2</v>
      </c>
      <c r="M2715" t="str">
        <f t="shared" si="169"/>
        <v>re3+2</v>
      </c>
      <c r="N2715" s="2">
        <v>15</v>
      </c>
      <c r="O2715">
        <v>30</v>
      </c>
      <c r="P2715" s="5">
        <v>30</v>
      </c>
      <c r="Q2715">
        <v>22.8</v>
      </c>
      <c r="R2715" t="s">
        <v>14</v>
      </c>
      <c r="S2715">
        <v>24</v>
      </c>
      <c r="T2715" s="4" t="s">
        <v>42</v>
      </c>
      <c r="U2715" s="3" t="s">
        <v>63</v>
      </c>
      <c r="V2715">
        <v>18.9233258565448</v>
      </c>
      <c r="W2715">
        <f t="shared" si="170"/>
        <v>19</v>
      </c>
      <c r="X2715" t="s">
        <v>59</v>
      </c>
      <c r="Y2715" t="str">
        <f t="shared" si="171"/>
        <v>Po</v>
      </c>
    </row>
    <row r="2716" spans="1:25" x14ac:dyDescent="0.3">
      <c r="A2716">
        <v>178</v>
      </c>
      <c r="B2716">
        <v>1162</v>
      </c>
      <c r="C2716" t="s">
        <v>36</v>
      </c>
      <c r="D2716" t="s">
        <v>49</v>
      </c>
      <c r="E2716">
        <f>VLOOKUP(D2716,Tabelle1!$A$2:$B$9,2,0)</f>
        <v>1</v>
      </c>
      <c r="F2716" t="s">
        <v>54</v>
      </c>
      <c r="G2716" t="s">
        <v>61</v>
      </c>
      <c r="H2716" t="str">
        <f>IF(AND(VLOOKUP(D2716,Tabelle1!$A$2:$C$9,3,0)="Uninf", G2716="yes"),"Uninf-AB",VLOOKUP(D2716,Tabelle1!$A$2:$C$9,3,0))</f>
        <v>wMelCS</v>
      </c>
      <c r="I2716" t="str">
        <f t="shared" si="168"/>
        <v>wMelCS_Po_1_+</v>
      </c>
      <c r="J2716">
        <v>3</v>
      </c>
      <c r="K2716">
        <v>1</v>
      </c>
      <c r="L2716">
        <v>2</v>
      </c>
      <c r="M2716" t="str">
        <f t="shared" si="169"/>
        <v>re3+2</v>
      </c>
      <c r="N2716" s="2">
        <v>15</v>
      </c>
      <c r="O2716">
        <v>30</v>
      </c>
      <c r="P2716" s="5">
        <v>30</v>
      </c>
      <c r="Q2716">
        <v>22.8</v>
      </c>
      <c r="R2716" t="s">
        <v>14</v>
      </c>
      <c r="S2716">
        <v>24</v>
      </c>
      <c r="T2716" s="4" t="s">
        <v>42</v>
      </c>
      <c r="U2716" s="3" t="s">
        <v>63</v>
      </c>
      <c r="V2716">
        <v>18.823630859179801</v>
      </c>
      <c r="W2716">
        <f t="shared" si="170"/>
        <v>19</v>
      </c>
      <c r="X2716" t="s">
        <v>59</v>
      </c>
      <c r="Y2716" t="str">
        <f t="shared" si="171"/>
        <v>Po</v>
      </c>
    </row>
    <row r="2717" spans="1:25" x14ac:dyDescent="0.3">
      <c r="A2717">
        <v>178</v>
      </c>
      <c r="B2717">
        <v>1150</v>
      </c>
      <c r="C2717" t="s">
        <v>36</v>
      </c>
      <c r="D2717" t="s">
        <v>49</v>
      </c>
      <c r="E2717">
        <f>VLOOKUP(D2717,Tabelle1!$A$2:$B$9,2,0)</f>
        <v>1</v>
      </c>
      <c r="F2717" t="s">
        <v>54</v>
      </c>
      <c r="G2717" t="s">
        <v>61</v>
      </c>
      <c r="H2717" t="str">
        <f>IF(AND(VLOOKUP(D2717,Tabelle1!$A$2:$C$9,3,0)="Uninf", G2717="yes"),"Uninf-AB",VLOOKUP(D2717,Tabelle1!$A$2:$C$9,3,0))</f>
        <v>wMelCS</v>
      </c>
      <c r="I2717" t="str">
        <f t="shared" si="168"/>
        <v>wMelCS_Po_1_+</v>
      </c>
      <c r="J2717">
        <v>3</v>
      </c>
      <c r="K2717">
        <v>1</v>
      </c>
      <c r="L2717">
        <v>2</v>
      </c>
      <c r="M2717" t="str">
        <f t="shared" si="169"/>
        <v>re3+2</v>
      </c>
      <c r="N2717" s="2">
        <v>15</v>
      </c>
      <c r="O2717">
        <v>30</v>
      </c>
      <c r="P2717" s="5">
        <v>30</v>
      </c>
      <c r="Q2717">
        <v>22.8</v>
      </c>
      <c r="R2717" t="s">
        <v>14</v>
      </c>
      <c r="S2717">
        <v>24</v>
      </c>
      <c r="T2717" s="4" t="s">
        <v>42</v>
      </c>
      <c r="U2717" s="3" t="s">
        <v>63</v>
      </c>
      <c r="V2717">
        <v>18.8229438996803</v>
      </c>
      <c r="W2717">
        <f t="shared" si="170"/>
        <v>19</v>
      </c>
      <c r="X2717" t="s">
        <v>59</v>
      </c>
      <c r="Y2717" t="str">
        <f t="shared" si="171"/>
        <v>Po</v>
      </c>
    </row>
    <row r="2718" spans="1:25" x14ac:dyDescent="0.3">
      <c r="A2718">
        <v>166</v>
      </c>
      <c r="B2718">
        <v>1132</v>
      </c>
      <c r="C2718" t="s">
        <v>36</v>
      </c>
      <c r="D2718" t="s">
        <v>49</v>
      </c>
      <c r="E2718">
        <f>VLOOKUP(D2718,Tabelle1!$A$2:$B$9,2,0)</f>
        <v>1</v>
      </c>
      <c r="F2718" t="s">
        <v>54</v>
      </c>
      <c r="G2718" t="s">
        <v>61</v>
      </c>
      <c r="H2718" t="str">
        <f>IF(AND(VLOOKUP(D2718,Tabelle1!$A$2:$C$9,3,0)="Uninf", G2718="yes"),"Uninf-AB",VLOOKUP(D2718,Tabelle1!$A$2:$C$9,3,0))</f>
        <v>wMelCS</v>
      </c>
      <c r="I2718" t="str">
        <f t="shared" si="168"/>
        <v>wMelCS_Po_1_+</v>
      </c>
      <c r="J2718">
        <v>3</v>
      </c>
      <c r="K2718">
        <v>1</v>
      </c>
      <c r="L2718">
        <v>2</v>
      </c>
      <c r="M2718" t="str">
        <f t="shared" si="169"/>
        <v>re3+2</v>
      </c>
      <c r="N2718" s="2">
        <v>15</v>
      </c>
      <c r="O2718">
        <v>30</v>
      </c>
      <c r="P2718" s="5">
        <v>30</v>
      </c>
      <c r="Q2718">
        <v>22.8</v>
      </c>
      <c r="R2718" t="s">
        <v>14</v>
      </c>
      <c r="S2718">
        <v>24</v>
      </c>
      <c r="T2718" s="4" t="s">
        <v>42</v>
      </c>
      <c r="U2718" s="3" t="s">
        <v>63</v>
      </c>
      <c r="V2718">
        <v>18.756366074853801</v>
      </c>
      <c r="W2718">
        <f t="shared" si="170"/>
        <v>19</v>
      </c>
      <c r="X2718" t="s">
        <v>59</v>
      </c>
      <c r="Y2718" t="str">
        <f t="shared" si="171"/>
        <v>Po</v>
      </c>
    </row>
    <row r="2719" spans="1:25" x14ac:dyDescent="0.3">
      <c r="A2719">
        <v>186</v>
      </c>
      <c r="B2719">
        <v>1128</v>
      </c>
      <c r="C2719" t="s">
        <v>36</v>
      </c>
      <c r="D2719" t="s">
        <v>49</v>
      </c>
      <c r="E2719">
        <f>VLOOKUP(D2719,Tabelle1!$A$2:$B$9,2,0)</f>
        <v>1</v>
      </c>
      <c r="F2719" t="s">
        <v>54</v>
      </c>
      <c r="G2719" t="s">
        <v>61</v>
      </c>
      <c r="H2719" t="str">
        <f>IF(AND(VLOOKUP(D2719,Tabelle1!$A$2:$C$9,3,0)="Uninf", G2719="yes"),"Uninf-AB",VLOOKUP(D2719,Tabelle1!$A$2:$C$9,3,0))</f>
        <v>wMelCS</v>
      </c>
      <c r="I2719" t="str">
        <f t="shared" si="168"/>
        <v>wMelCS_Po_1_+</v>
      </c>
      <c r="J2719">
        <v>3</v>
      </c>
      <c r="K2719">
        <v>1</v>
      </c>
      <c r="L2719">
        <v>2</v>
      </c>
      <c r="M2719" t="str">
        <f t="shared" si="169"/>
        <v>re3+2</v>
      </c>
      <c r="N2719" s="2">
        <v>15</v>
      </c>
      <c r="O2719">
        <v>30</v>
      </c>
      <c r="P2719" s="5">
        <v>30</v>
      </c>
      <c r="Q2719">
        <v>22.8</v>
      </c>
      <c r="R2719" t="s">
        <v>14</v>
      </c>
      <c r="S2719">
        <v>24</v>
      </c>
      <c r="T2719" s="4" t="s">
        <v>42</v>
      </c>
      <c r="U2719" s="3" t="s">
        <v>63</v>
      </c>
      <c r="V2719">
        <v>18.865382730982802</v>
      </c>
      <c r="W2719">
        <f t="shared" si="170"/>
        <v>19</v>
      </c>
      <c r="X2719" t="s">
        <v>59</v>
      </c>
      <c r="Y2719" t="str">
        <f t="shared" si="171"/>
        <v>Po</v>
      </c>
    </row>
    <row r="2720" spans="1:25" x14ac:dyDescent="0.3">
      <c r="A2720">
        <v>198</v>
      </c>
      <c r="B2720">
        <v>1140</v>
      </c>
      <c r="C2720" t="s">
        <v>36</v>
      </c>
      <c r="D2720" t="s">
        <v>49</v>
      </c>
      <c r="E2720">
        <f>VLOOKUP(D2720,Tabelle1!$A$2:$B$9,2,0)</f>
        <v>1</v>
      </c>
      <c r="F2720" t="s">
        <v>54</v>
      </c>
      <c r="G2720" t="s">
        <v>61</v>
      </c>
      <c r="H2720" t="str">
        <f>IF(AND(VLOOKUP(D2720,Tabelle1!$A$2:$C$9,3,0)="Uninf", G2720="yes"),"Uninf-AB",VLOOKUP(D2720,Tabelle1!$A$2:$C$9,3,0))</f>
        <v>wMelCS</v>
      </c>
      <c r="I2720" t="str">
        <f t="shared" si="168"/>
        <v>wMelCS_Po_1_+</v>
      </c>
      <c r="J2720">
        <v>3</v>
      </c>
      <c r="K2720">
        <v>1</v>
      </c>
      <c r="L2720">
        <v>2</v>
      </c>
      <c r="M2720" t="str">
        <f t="shared" si="169"/>
        <v>re3+2</v>
      </c>
      <c r="N2720" s="2">
        <v>15</v>
      </c>
      <c r="O2720">
        <v>30</v>
      </c>
      <c r="P2720" s="5">
        <v>30</v>
      </c>
      <c r="Q2720">
        <v>22.8</v>
      </c>
      <c r="R2720" t="s">
        <v>14</v>
      </c>
      <c r="S2720">
        <v>24</v>
      </c>
      <c r="T2720" s="4" t="s">
        <v>42</v>
      </c>
      <c r="U2720" s="3" t="s">
        <v>63</v>
      </c>
      <c r="V2720">
        <v>18.931617076059599</v>
      </c>
      <c r="W2720">
        <f t="shared" si="170"/>
        <v>19</v>
      </c>
      <c r="X2720" t="s">
        <v>59</v>
      </c>
      <c r="Y2720" t="str">
        <f t="shared" si="171"/>
        <v>Po</v>
      </c>
    </row>
    <row r="2721" spans="1:25" x14ac:dyDescent="0.3">
      <c r="A2721">
        <v>196</v>
      </c>
      <c r="B2721">
        <v>1146</v>
      </c>
      <c r="C2721" t="s">
        <v>36</v>
      </c>
      <c r="D2721" t="s">
        <v>49</v>
      </c>
      <c r="E2721">
        <f>VLOOKUP(D2721,Tabelle1!$A$2:$B$9,2,0)</f>
        <v>1</v>
      </c>
      <c r="F2721" t="s">
        <v>54</v>
      </c>
      <c r="G2721" t="s">
        <v>61</v>
      </c>
      <c r="H2721" t="str">
        <f>IF(AND(VLOOKUP(D2721,Tabelle1!$A$2:$C$9,3,0)="Uninf", G2721="yes"),"Uninf-AB",VLOOKUP(D2721,Tabelle1!$A$2:$C$9,3,0))</f>
        <v>wMelCS</v>
      </c>
      <c r="I2721" t="str">
        <f t="shared" si="168"/>
        <v>wMelCS_Po_1_+</v>
      </c>
      <c r="J2721">
        <v>3</v>
      </c>
      <c r="K2721">
        <v>1</v>
      </c>
      <c r="L2721">
        <v>2</v>
      </c>
      <c r="M2721" t="str">
        <f t="shared" si="169"/>
        <v>re3+2</v>
      </c>
      <c r="N2721" s="2">
        <v>15</v>
      </c>
      <c r="O2721">
        <v>30</v>
      </c>
      <c r="P2721" s="5">
        <v>30</v>
      </c>
      <c r="Q2721">
        <v>22.8</v>
      </c>
      <c r="R2721" t="s">
        <v>14</v>
      </c>
      <c r="S2721">
        <v>24</v>
      </c>
      <c r="T2721" s="4" t="s">
        <v>42</v>
      </c>
      <c r="U2721" s="3" t="s">
        <v>63</v>
      </c>
      <c r="V2721">
        <v>18.9210359915464</v>
      </c>
      <c r="W2721">
        <f t="shared" si="170"/>
        <v>19</v>
      </c>
      <c r="X2721" t="s">
        <v>59</v>
      </c>
      <c r="Y2721" t="str">
        <f t="shared" si="171"/>
        <v>Po</v>
      </c>
    </row>
    <row r="2722" spans="1:25" x14ac:dyDescent="0.3">
      <c r="A2722">
        <v>192</v>
      </c>
      <c r="B2722">
        <v>1120</v>
      </c>
      <c r="C2722" t="s">
        <v>36</v>
      </c>
      <c r="D2722" t="s">
        <v>49</v>
      </c>
      <c r="E2722">
        <f>VLOOKUP(D2722,Tabelle1!$A$2:$B$9,2,0)</f>
        <v>1</v>
      </c>
      <c r="F2722" t="s">
        <v>54</v>
      </c>
      <c r="G2722" t="s">
        <v>61</v>
      </c>
      <c r="H2722" t="str">
        <f>IF(AND(VLOOKUP(D2722,Tabelle1!$A$2:$C$9,3,0)="Uninf", G2722="yes"),"Uninf-AB",VLOOKUP(D2722,Tabelle1!$A$2:$C$9,3,0))</f>
        <v>wMelCS</v>
      </c>
      <c r="I2722" t="str">
        <f t="shared" si="168"/>
        <v>wMelCS_Po_1_+</v>
      </c>
      <c r="J2722">
        <v>3</v>
      </c>
      <c r="K2722">
        <v>1</v>
      </c>
      <c r="L2722">
        <v>2</v>
      </c>
      <c r="M2722" t="str">
        <f t="shared" si="169"/>
        <v>re3+2</v>
      </c>
      <c r="N2722" s="2">
        <v>15</v>
      </c>
      <c r="O2722">
        <v>30</v>
      </c>
      <c r="P2722" s="5">
        <v>30</v>
      </c>
      <c r="Q2722">
        <v>22.8</v>
      </c>
      <c r="R2722" t="s">
        <v>14</v>
      </c>
      <c r="S2722">
        <v>24</v>
      </c>
      <c r="T2722" s="4" t="s">
        <v>42</v>
      </c>
      <c r="U2722" s="3" t="s">
        <v>63</v>
      </c>
      <c r="V2722">
        <v>18.897698450771699</v>
      </c>
      <c r="W2722">
        <f t="shared" si="170"/>
        <v>19</v>
      </c>
      <c r="X2722" t="s">
        <v>59</v>
      </c>
      <c r="Y2722" t="str">
        <f t="shared" si="171"/>
        <v>Po</v>
      </c>
    </row>
    <row r="2723" spans="1:25" x14ac:dyDescent="0.3">
      <c r="A2723">
        <v>208</v>
      </c>
      <c r="B2723">
        <v>1114</v>
      </c>
      <c r="C2723" t="s">
        <v>36</v>
      </c>
      <c r="D2723" t="s">
        <v>49</v>
      </c>
      <c r="E2723">
        <f>VLOOKUP(D2723,Tabelle1!$A$2:$B$9,2,0)</f>
        <v>1</v>
      </c>
      <c r="F2723" t="s">
        <v>54</v>
      </c>
      <c r="G2723" t="s">
        <v>61</v>
      </c>
      <c r="H2723" t="str">
        <f>IF(AND(VLOOKUP(D2723,Tabelle1!$A$2:$C$9,3,0)="Uninf", G2723="yes"),"Uninf-AB",VLOOKUP(D2723,Tabelle1!$A$2:$C$9,3,0))</f>
        <v>wMelCS</v>
      </c>
      <c r="I2723" t="str">
        <f t="shared" si="168"/>
        <v>wMelCS_Po_1_+</v>
      </c>
      <c r="J2723">
        <v>3</v>
      </c>
      <c r="K2723">
        <v>1</v>
      </c>
      <c r="L2723">
        <v>2</v>
      </c>
      <c r="M2723" t="str">
        <f t="shared" si="169"/>
        <v>re3+2</v>
      </c>
      <c r="N2723" s="2">
        <v>15</v>
      </c>
      <c r="O2723">
        <v>30</v>
      </c>
      <c r="P2723" s="5">
        <v>30</v>
      </c>
      <c r="Q2723">
        <v>22.8</v>
      </c>
      <c r="R2723" t="s">
        <v>14</v>
      </c>
      <c r="S2723">
        <v>24</v>
      </c>
      <c r="T2723" s="4" t="s">
        <v>42</v>
      </c>
      <c r="U2723" s="3" t="s">
        <v>63</v>
      </c>
      <c r="V2723">
        <v>18.984751485125098</v>
      </c>
      <c r="W2723">
        <f t="shared" si="170"/>
        <v>19</v>
      </c>
      <c r="X2723" t="s">
        <v>59</v>
      </c>
      <c r="Y2723" t="str">
        <f t="shared" si="171"/>
        <v>Po</v>
      </c>
    </row>
    <row r="2724" spans="1:25" x14ac:dyDescent="0.3">
      <c r="A2724">
        <v>226</v>
      </c>
      <c r="B2724">
        <v>1120</v>
      </c>
      <c r="C2724" t="s">
        <v>36</v>
      </c>
      <c r="D2724" t="s">
        <v>49</v>
      </c>
      <c r="E2724">
        <f>VLOOKUP(D2724,Tabelle1!$A$2:$B$9,2,0)</f>
        <v>1</v>
      </c>
      <c r="F2724" t="s">
        <v>54</v>
      </c>
      <c r="G2724" t="s">
        <v>61</v>
      </c>
      <c r="H2724" t="str">
        <f>IF(AND(VLOOKUP(D2724,Tabelle1!$A$2:$C$9,3,0)="Uninf", G2724="yes"),"Uninf-AB",VLOOKUP(D2724,Tabelle1!$A$2:$C$9,3,0))</f>
        <v>wMelCS</v>
      </c>
      <c r="I2724" t="str">
        <f t="shared" si="168"/>
        <v>wMelCS_Po_1_+</v>
      </c>
      <c r="J2724">
        <v>3</v>
      </c>
      <c r="K2724">
        <v>1</v>
      </c>
      <c r="L2724">
        <v>2</v>
      </c>
      <c r="M2724" t="str">
        <f t="shared" si="169"/>
        <v>re3+2</v>
      </c>
      <c r="N2724" s="2">
        <v>15</v>
      </c>
      <c r="O2724">
        <v>30</v>
      </c>
      <c r="P2724" s="5">
        <v>30</v>
      </c>
      <c r="Q2724">
        <v>22.8</v>
      </c>
      <c r="R2724" t="s">
        <v>14</v>
      </c>
      <c r="S2724">
        <v>24</v>
      </c>
      <c r="T2724" s="4" t="s">
        <v>42</v>
      </c>
      <c r="U2724" s="3" t="s">
        <v>63</v>
      </c>
      <c r="V2724">
        <v>19.083416043240799</v>
      </c>
      <c r="W2724">
        <f t="shared" si="170"/>
        <v>19</v>
      </c>
      <c r="X2724" t="s">
        <v>59</v>
      </c>
      <c r="Y2724" t="str">
        <f t="shared" si="171"/>
        <v>Po</v>
      </c>
    </row>
    <row r="2725" spans="1:25" x14ac:dyDescent="0.3">
      <c r="A2725">
        <v>216</v>
      </c>
      <c r="B2725">
        <v>1134</v>
      </c>
      <c r="C2725" t="s">
        <v>36</v>
      </c>
      <c r="D2725" t="s">
        <v>49</v>
      </c>
      <c r="E2725">
        <f>VLOOKUP(D2725,Tabelle1!$A$2:$B$9,2,0)</f>
        <v>1</v>
      </c>
      <c r="F2725" t="s">
        <v>54</v>
      </c>
      <c r="G2725" t="s">
        <v>61</v>
      </c>
      <c r="H2725" t="str">
        <f>IF(AND(VLOOKUP(D2725,Tabelle1!$A$2:$C$9,3,0)="Uninf", G2725="yes"),"Uninf-AB",VLOOKUP(D2725,Tabelle1!$A$2:$C$9,3,0))</f>
        <v>wMelCS</v>
      </c>
      <c r="I2725" t="str">
        <f t="shared" si="168"/>
        <v>wMelCS_Po_1_+</v>
      </c>
      <c r="J2725">
        <v>3</v>
      </c>
      <c r="K2725">
        <v>1</v>
      </c>
      <c r="L2725">
        <v>2</v>
      </c>
      <c r="M2725" t="str">
        <f t="shared" si="169"/>
        <v>re3+2</v>
      </c>
      <c r="N2725" s="2">
        <v>15</v>
      </c>
      <c r="O2725">
        <v>30</v>
      </c>
      <c r="P2725" s="5">
        <v>30</v>
      </c>
      <c r="Q2725">
        <v>22.8</v>
      </c>
      <c r="R2725" t="s">
        <v>14</v>
      </c>
      <c r="S2725">
        <v>24</v>
      </c>
      <c r="T2725" s="4" t="s">
        <v>42</v>
      </c>
      <c r="U2725" s="3" t="s">
        <v>63</v>
      </c>
      <c r="V2725">
        <v>19.029594674675799</v>
      </c>
      <c r="W2725">
        <f t="shared" si="170"/>
        <v>19</v>
      </c>
      <c r="X2725" t="s">
        <v>59</v>
      </c>
      <c r="Y2725" t="str">
        <f t="shared" si="171"/>
        <v>Po</v>
      </c>
    </row>
    <row r="2726" spans="1:25" x14ac:dyDescent="0.3">
      <c r="A2726">
        <v>232</v>
      </c>
      <c r="B2726">
        <v>1154</v>
      </c>
      <c r="C2726" t="s">
        <v>36</v>
      </c>
      <c r="D2726" t="s">
        <v>49</v>
      </c>
      <c r="E2726">
        <f>VLOOKUP(D2726,Tabelle1!$A$2:$B$9,2,0)</f>
        <v>1</v>
      </c>
      <c r="F2726" t="s">
        <v>54</v>
      </c>
      <c r="G2726" t="s">
        <v>61</v>
      </c>
      <c r="H2726" t="str">
        <f>IF(AND(VLOOKUP(D2726,Tabelle1!$A$2:$C$9,3,0)="Uninf", G2726="yes"),"Uninf-AB",VLOOKUP(D2726,Tabelle1!$A$2:$C$9,3,0))</f>
        <v>wMelCS</v>
      </c>
      <c r="I2726" t="str">
        <f t="shared" si="168"/>
        <v>wMelCS_Po_1_+</v>
      </c>
      <c r="J2726">
        <v>3</v>
      </c>
      <c r="K2726">
        <v>1</v>
      </c>
      <c r="L2726">
        <v>2</v>
      </c>
      <c r="M2726" t="str">
        <f t="shared" si="169"/>
        <v>re3+2</v>
      </c>
      <c r="N2726" s="2">
        <v>15</v>
      </c>
      <c r="O2726">
        <v>30</v>
      </c>
      <c r="P2726" s="5">
        <v>30</v>
      </c>
      <c r="Q2726">
        <v>22.8</v>
      </c>
      <c r="R2726" t="s">
        <v>14</v>
      </c>
      <c r="S2726">
        <v>24</v>
      </c>
      <c r="T2726" s="4" t="s">
        <v>42</v>
      </c>
      <c r="U2726" s="3" t="s">
        <v>63</v>
      </c>
      <c r="V2726">
        <v>19.118136121277999</v>
      </c>
      <c r="W2726">
        <f t="shared" si="170"/>
        <v>19</v>
      </c>
      <c r="X2726" t="s">
        <v>59</v>
      </c>
      <c r="Y2726" t="str">
        <f t="shared" si="171"/>
        <v>Po</v>
      </c>
    </row>
    <row r="2727" spans="1:25" x14ac:dyDescent="0.3">
      <c r="A2727">
        <v>240</v>
      </c>
      <c r="B2727">
        <v>1156</v>
      </c>
      <c r="C2727" t="s">
        <v>36</v>
      </c>
      <c r="D2727" t="s">
        <v>49</v>
      </c>
      <c r="E2727">
        <f>VLOOKUP(D2727,Tabelle1!$A$2:$B$9,2,0)</f>
        <v>1</v>
      </c>
      <c r="F2727" t="s">
        <v>54</v>
      </c>
      <c r="G2727" t="s">
        <v>61</v>
      </c>
      <c r="H2727" t="str">
        <f>IF(AND(VLOOKUP(D2727,Tabelle1!$A$2:$C$9,3,0)="Uninf", G2727="yes"),"Uninf-AB",VLOOKUP(D2727,Tabelle1!$A$2:$C$9,3,0))</f>
        <v>wMelCS</v>
      </c>
      <c r="I2727" t="str">
        <f t="shared" si="168"/>
        <v>wMelCS_Po_1_+</v>
      </c>
      <c r="J2727">
        <v>3</v>
      </c>
      <c r="K2727">
        <v>1</v>
      </c>
      <c r="L2727">
        <v>2</v>
      </c>
      <c r="M2727" t="str">
        <f t="shared" si="169"/>
        <v>re3+2</v>
      </c>
      <c r="N2727" s="2">
        <v>15</v>
      </c>
      <c r="O2727">
        <v>30</v>
      </c>
      <c r="P2727" s="5">
        <v>30</v>
      </c>
      <c r="Q2727">
        <v>22.8</v>
      </c>
      <c r="R2727" t="s">
        <v>14</v>
      </c>
      <c r="S2727">
        <v>24</v>
      </c>
      <c r="T2727" s="4" t="s">
        <v>42</v>
      </c>
      <c r="U2727" s="3" t="s">
        <v>63</v>
      </c>
      <c r="V2727">
        <v>19.161948871579401</v>
      </c>
      <c r="W2727">
        <f t="shared" si="170"/>
        <v>19</v>
      </c>
      <c r="X2727" t="s">
        <v>59</v>
      </c>
      <c r="Y2727" t="str">
        <f t="shared" si="171"/>
        <v>Po</v>
      </c>
    </row>
    <row r="2728" spans="1:25" x14ac:dyDescent="0.3">
      <c r="A2728">
        <v>226</v>
      </c>
      <c r="B2728">
        <v>1168</v>
      </c>
      <c r="C2728" t="s">
        <v>36</v>
      </c>
      <c r="D2728" t="s">
        <v>49</v>
      </c>
      <c r="E2728">
        <f>VLOOKUP(D2728,Tabelle1!$A$2:$B$9,2,0)</f>
        <v>1</v>
      </c>
      <c r="F2728" t="s">
        <v>54</v>
      </c>
      <c r="G2728" t="s">
        <v>61</v>
      </c>
      <c r="H2728" t="str">
        <f>IF(AND(VLOOKUP(D2728,Tabelle1!$A$2:$C$9,3,0)="Uninf", G2728="yes"),"Uninf-AB",VLOOKUP(D2728,Tabelle1!$A$2:$C$9,3,0))</f>
        <v>wMelCS</v>
      </c>
      <c r="I2728" t="str">
        <f t="shared" si="168"/>
        <v>wMelCS_Po_1_+</v>
      </c>
      <c r="J2728">
        <v>3</v>
      </c>
      <c r="K2728">
        <v>1</v>
      </c>
      <c r="L2728">
        <v>2</v>
      </c>
      <c r="M2728" t="str">
        <f t="shared" si="169"/>
        <v>re3+2</v>
      </c>
      <c r="N2728" s="2">
        <v>15</v>
      </c>
      <c r="O2728">
        <v>30</v>
      </c>
      <c r="P2728" s="5">
        <v>30</v>
      </c>
      <c r="Q2728">
        <v>22.8</v>
      </c>
      <c r="R2728" t="s">
        <v>14</v>
      </c>
      <c r="S2728">
        <v>24</v>
      </c>
      <c r="T2728" s="4" t="s">
        <v>42</v>
      </c>
      <c r="U2728" s="3" t="s">
        <v>63</v>
      </c>
      <c r="V2728">
        <v>19.0861638812388</v>
      </c>
      <c r="W2728">
        <f t="shared" si="170"/>
        <v>19</v>
      </c>
      <c r="X2728" t="s">
        <v>59</v>
      </c>
      <c r="Y2728" t="str">
        <f t="shared" si="171"/>
        <v>Po</v>
      </c>
    </row>
    <row r="2729" spans="1:25" x14ac:dyDescent="0.3">
      <c r="A2729">
        <v>236</v>
      </c>
      <c r="B2729">
        <v>1174</v>
      </c>
      <c r="C2729" t="s">
        <v>36</v>
      </c>
      <c r="D2729" t="s">
        <v>49</v>
      </c>
      <c r="E2729">
        <f>VLOOKUP(D2729,Tabelle1!$A$2:$B$9,2,0)</f>
        <v>1</v>
      </c>
      <c r="F2729" t="s">
        <v>54</v>
      </c>
      <c r="G2729" t="s">
        <v>61</v>
      </c>
      <c r="H2729" t="str">
        <f>IF(AND(VLOOKUP(D2729,Tabelle1!$A$2:$C$9,3,0)="Uninf", G2729="yes"),"Uninf-AB",VLOOKUP(D2729,Tabelle1!$A$2:$C$9,3,0))</f>
        <v>wMelCS</v>
      </c>
      <c r="I2729" t="str">
        <f t="shared" si="168"/>
        <v>wMelCS_Po_1_+</v>
      </c>
      <c r="J2729">
        <v>3</v>
      </c>
      <c r="K2729">
        <v>1</v>
      </c>
      <c r="L2729">
        <v>2</v>
      </c>
      <c r="M2729" t="str">
        <f t="shared" si="169"/>
        <v>re3+2</v>
      </c>
      <c r="N2729" s="2">
        <v>15</v>
      </c>
      <c r="O2729">
        <v>30</v>
      </c>
      <c r="P2729" s="5">
        <v>30</v>
      </c>
      <c r="Q2729">
        <v>22.8</v>
      </c>
      <c r="R2729" t="s">
        <v>14</v>
      </c>
      <c r="S2729">
        <v>24</v>
      </c>
      <c r="T2729" s="4" t="s">
        <v>42</v>
      </c>
      <c r="U2729" s="3" t="s">
        <v>63</v>
      </c>
      <c r="V2729">
        <v>19.141130182302899</v>
      </c>
      <c r="W2729">
        <f t="shared" si="170"/>
        <v>19</v>
      </c>
      <c r="X2729" t="s">
        <v>59</v>
      </c>
      <c r="Y2729" t="str">
        <f t="shared" si="171"/>
        <v>Po</v>
      </c>
    </row>
    <row r="2730" spans="1:25" x14ac:dyDescent="0.3">
      <c r="A2730">
        <v>266</v>
      </c>
      <c r="B2730">
        <v>1164</v>
      </c>
      <c r="C2730" t="s">
        <v>36</v>
      </c>
      <c r="D2730" t="s">
        <v>49</v>
      </c>
      <c r="E2730">
        <f>VLOOKUP(D2730,Tabelle1!$A$2:$B$9,2,0)</f>
        <v>1</v>
      </c>
      <c r="F2730" t="s">
        <v>54</v>
      </c>
      <c r="G2730" t="s">
        <v>61</v>
      </c>
      <c r="H2730" t="str">
        <f>IF(AND(VLOOKUP(D2730,Tabelle1!$A$2:$C$9,3,0)="Uninf", G2730="yes"),"Uninf-AB",VLOOKUP(D2730,Tabelle1!$A$2:$C$9,3,0))</f>
        <v>wMelCS</v>
      </c>
      <c r="I2730" t="str">
        <f t="shared" si="168"/>
        <v>wMelCS_Po_1_+</v>
      </c>
      <c r="J2730">
        <v>3</v>
      </c>
      <c r="K2730">
        <v>1</v>
      </c>
      <c r="L2730">
        <v>2</v>
      </c>
      <c r="M2730" t="str">
        <f t="shared" si="169"/>
        <v>re3+2</v>
      </c>
      <c r="N2730" s="2">
        <v>15</v>
      </c>
      <c r="O2730">
        <v>30</v>
      </c>
      <c r="P2730" s="5">
        <v>30</v>
      </c>
      <c r="Q2730">
        <v>22.8</v>
      </c>
      <c r="R2730" t="s">
        <v>14</v>
      </c>
      <c r="S2730">
        <v>24</v>
      </c>
      <c r="T2730" s="4" t="s">
        <v>42</v>
      </c>
      <c r="U2730" s="3" t="s">
        <v>63</v>
      </c>
      <c r="V2730">
        <v>19.3044261799966</v>
      </c>
      <c r="W2730">
        <f t="shared" si="170"/>
        <v>19</v>
      </c>
      <c r="X2730" t="s">
        <v>59</v>
      </c>
      <c r="Y2730" t="str">
        <f t="shared" si="171"/>
        <v>Po</v>
      </c>
    </row>
    <row r="2731" spans="1:25" x14ac:dyDescent="0.3">
      <c r="A2731">
        <v>276</v>
      </c>
      <c r="B2731">
        <v>1148</v>
      </c>
      <c r="C2731" t="s">
        <v>36</v>
      </c>
      <c r="D2731" t="s">
        <v>49</v>
      </c>
      <c r="E2731">
        <f>VLOOKUP(D2731,Tabelle1!$A$2:$B$9,2,0)</f>
        <v>1</v>
      </c>
      <c r="F2731" t="s">
        <v>54</v>
      </c>
      <c r="G2731" t="s">
        <v>61</v>
      </c>
      <c r="H2731" t="str">
        <f>IF(AND(VLOOKUP(D2731,Tabelle1!$A$2:$C$9,3,0)="Uninf", G2731="yes"),"Uninf-AB",VLOOKUP(D2731,Tabelle1!$A$2:$C$9,3,0))</f>
        <v>wMelCS</v>
      </c>
      <c r="I2731" t="str">
        <f t="shared" si="168"/>
        <v>wMelCS_Po_1_+</v>
      </c>
      <c r="J2731">
        <v>3</v>
      </c>
      <c r="K2731">
        <v>1</v>
      </c>
      <c r="L2731">
        <v>2</v>
      </c>
      <c r="M2731" t="str">
        <f t="shared" si="169"/>
        <v>re3+2</v>
      </c>
      <c r="N2731" s="2">
        <v>15</v>
      </c>
      <c r="O2731">
        <v>30</v>
      </c>
      <c r="P2731" s="5">
        <v>30</v>
      </c>
      <c r="Q2731">
        <v>22.8</v>
      </c>
      <c r="R2731" t="s">
        <v>14</v>
      </c>
      <c r="S2731">
        <v>24</v>
      </c>
      <c r="T2731" s="4" t="s">
        <v>42</v>
      </c>
      <c r="U2731" s="3" t="s">
        <v>63</v>
      </c>
      <c r="V2731">
        <v>19.358133055311701</v>
      </c>
      <c r="W2731">
        <f t="shared" si="170"/>
        <v>19</v>
      </c>
      <c r="X2731" t="s">
        <v>59</v>
      </c>
      <c r="Y2731" t="str">
        <f t="shared" si="171"/>
        <v>Po</v>
      </c>
    </row>
    <row r="2732" spans="1:25" x14ac:dyDescent="0.3">
      <c r="A2732">
        <v>254</v>
      </c>
      <c r="B2732">
        <v>1132</v>
      </c>
      <c r="C2732" t="s">
        <v>36</v>
      </c>
      <c r="D2732" t="s">
        <v>49</v>
      </c>
      <c r="E2732">
        <f>VLOOKUP(D2732,Tabelle1!$A$2:$B$9,2,0)</f>
        <v>1</v>
      </c>
      <c r="F2732" t="s">
        <v>54</v>
      </c>
      <c r="G2732" t="s">
        <v>61</v>
      </c>
      <c r="H2732" t="str">
        <f>IF(AND(VLOOKUP(D2732,Tabelle1!$A$2:$C$9,3,0)="Uninf", G2732="yes"),"Uninf-AB",VLOOKUP(D2732,Tabelle1!$A$2:$C$9,3,0))</f>
        <v>wMelCS</v>
      </c>
      <c r="I2732" t="str">
        <f t="shared" si="168"/>
        <v>wMelCS_Po_1_+</v>
      </c>
      <c r="J2732">
        <v>3</v>
      </c>
      <c r="K2732">
        <v>1</v>
      </c>
      <c r="L2732">
        <v>2</v>
      </c>
      <c r="M2732" t="str">
        <f t="shared" si="169"/>
        <v>re3+2</v>
      </c>
      <c r="N2732" s="2">
        <v>15</v>
      </c>
      <c r="O2732">
        <v>30</v>
      </c>
      <c r="P2732" s="5">
        <v>30</v>
      </c>
      <c r="Q2732">
        <v>22.8</v>
      </c>
      <c r="R2732" t="s">
        <v>14</v>
      </c>
      <c r="S2732">
        <v>24</v>
      </c>
      <c r="T2732" s="4" t="s">
        <v>42</v>
      </c>
      <c r="U2732" s="3" t="s">
        <v>63</v>
      </c>
      <c r="V2732">
        <v>19.237046902420602</v>
      </c>
      <c r="W2732">
        <f t="shared" si="170"/>
        <v>19</v>
      </c>
      <c r="X2732" t="s">
        <v>59</v>
      </c>
      <c r="Y2732" t="str">
        <f t="shared" si="171"/>
        <v>Po</v>
      </c>
    </row>
    <row r="2733" spans="1:25" x14ac:dyDescent="0.3">
      <c r="A2733">
        <v>278</v>
      </c>
      <c r="B2733">
        <v>1132</v>
      </c>
      <c r="C2733" t="s">
        <v>36</v>
      </c>
      <c r="D2733" t="s">
        <v>49</v>
      </c>
      <c r="E2733">
        <f>VLOOKUP(D2733,Tabelle1!$A$2:$B$9,2,0)</f>
        <v>1</v>
      </c>
      <c r="F2733" t="s">
        <v>54</v>
      </c>
      <c r="G2733" t="s">
        <v>61</v>
      </c>
      <c r="H2733" t="str">
        <f>IF(AND(VLOOKUP(D2733,Tabelle1!$A$2:$C$9,3,0)="Uninf", G2733="yes"),"Uninf-AB",VLOOKUP(D2733,Tabelle1!$A$2:$C$9,3,0))</f>
        <v>wMelCS</v>
      </c>
      <c r="I2733" t="str">
        <f t="shared" si="168"/>
        <v>wMelCS_Po_1_+</v>
      </c>
      <c r="J2733">
        <v>3</v>
      </c>
      <c r="K2733">
        <v>1</v>
      </c>
      <c r="L2733">
        <v>2</v>
      </c>
      <c r="M2733" t="str">
        <f t="shared" si="169"/>
        <v>re3+2</v>
      </c>
      <c r="N2733" s="2">
        <v>15</v>
      </c>
      <c r="O2733">
        <v>30</v>
      </c>
      <c r="P2733" s="5">
        <v>30</v>
      </c>
      <c r="Q2733">
        <v>22.8</v>
      </c>
      <c r="R2733" t="s">
        <v>14</v>
      </c>
      <c r="S2733">
        <v>24</v>
      </c>
      <c r="T2733" s="4" t="s">
        <v>42</v>
      </c>
      <c r="U2733" s="3" t="s">
        <v>63</v>
      </c>
      <c r="V2733">
        <v>19.368141673575199</v>
      </c>
      <c r="W2733">
        <f t="shared" si="170"/>
        <v>19</v>
      </c>
      <c r="X2733" t="s">
        <v>59</v>
      </c>
      <c r="Y2733" t="str">
        <f t="shared" si="171"/>
        <v>Po</v>
      </c>
    </row>
    <row r="2734" spans="1:25" x14ac:dyDescent="0.3">
      <c r="A2734">
        <v>294</v>
      </c>
      <c r="B2734">
        <v>1144</v>
      </c>
      <c r="C2734" t="s">
        <v>36</v>
      </c>
      <c r="D2734" t="s">
        <v>49</v>
      </c>
      <c r="E2734">
        <f>VLOOKUP(D2734,Tabelle1!$A$2:$B$9,2,0)</f>
        <v>1</v>
      </c>
      <c r="F2734" t="s">
        <v>54</v>
      </c>
      <c r="G2734" t="s">
        <v>61</v>
      </c>
      <c r="H2734" t="str">
        <f>IF(AND(VLOOKUP(D2734,Tabelle1!$A$2:$C$9,3,0)="Uninf", G2734="yes"),"Uninf-AB",VLOOKUP(D2734,Tabelle1!$A$2:$C$9,3,0))</f>
        <v>wMelCS</v>
      </c>
      <c r="I2734" t="str">
        <f t="shared" si="168"/>
        <v>wMelCS_Po_1_+</v>
      </c>
      <c r="J2734">
        <v>3</v>
      </c>
      <c r="K2734">
        <v>1</v>
      </c>
      <c r="L2734">
        <v>2</v>
      </c>
      <c r="M2734" t="str">
        <f t="shared" si="169"/>
        <v>re3+2</v>
      </c>
      <c r="N2734" s="2">
        <v>15</v>
      </c>
      <c r="O2734">
        <v>30</v>
      </c>
      <c r="P2734" s="5">
        <v>30</v>
      </c>
      <c r="Q2734">
        <v>22.8</v>
      </c>
      <c r="R2734" t="s">
        <v>14</v>
      </c>
      <c r="S2734">
        <v>24</v>
      </c>
      <c r="T2734" s="4" t="s">
        <v>42</v>
      </c>
      <c r="U2734" s="3" t="s">
        <v>63</v>
      </c>
      <c r="V2734">
        <v>19.4562251471778</v>
      </c>
      <c r="W2734">
        <f t="shared" si="170"/>
        <v>19</v>
      </c>
      <c r="X2734" t="s">
        <v>59</v>
      </c>
      <c r="Y2734" t="str">
        <f t="shared" si="171"/>
        <v>Po</v>
      </c>
    </row>
    <row r="2735" spans="1:25" x14ac:dyDescent="0.3">
      <c r="A2735">
        <v>298</v>
      </c>
      <c r="B2735">
        <v>1148</v>
      </c>
      <c r="C2735" t="s">
        <v>36</v>
      </c>
      <c r="D2735" t="s">
        <v>49</v>
      </c>
      <c r="E2735">
        <f>VLOOKUP(D2735,Tabelle1!$A$2:$B$9,2,0)</f>
        <v>1</v>
      </c>
      <c r="F2735" t="s">
        <v>54</v>
      </c>
      <c r="G2735" t="s">
        <v>61</v>
      </c>
      <c r="H2735" t="str">
        <f>IF(AND(VLOOKUP(D2735,Tabelle1!$A$2:$C$9,3,0)="Uninf", G2735="yes"),"Uninf-AB",VLOOKUP(D2735,Tabelle1!$A$2:$C$9,3,0))</f>
        <v>wMelCS</v>
      </c>
      <c r="I2735" t="str">
        <f t="shared" si="168"/>
        <v>wMelCS_Po_1_+</v>
      </c>
      <c r="J2735">
        <v>3</v>
      </c>
      <c r="K2735">
        <v>1</v>
      </c>
      <c r="L2735">
        <v>2</v>
      </c>
      <c r="M2735" t="str">
        <f t="shared" si="169"/>
        <v>re3+2</v>
      </c>
      <c r="N2735" s="2">
        <v>15</v>
      </c>
      <c r="O2735">
        <v>30</v>
      </c>
      <c r="P2735" s="5">
        <v>30</v>
      </c>
      <c r="Q2735">
        <v>22.8</v>
      </c>
      <c r="R2735" t="s">
        <v>14</v>
      </c>
      <c r="S2735">
        <v>24</v>
      </c>
      <c r="T2735" s="4" t="s">
        <v>42</v>
      </c>
      <c r="U2735" s="3" t="s">
        <v>63</v>
      </c>
      <c r="V2735">
        <v>19.478303262203401</v>
      </c>
      <c r="W2735">
        <f t="shared" si="170"/>
        <v>19</v>
      </c>
      <c r="X2735" t="s">
        <v>59</v>
      </c>
      <c r="Y2735" t="str">
        <f t="shared" si="171"/>
        <v>Po</v>
      </c>
    </row>
    <row r="2736" spans="1:25" x14ac:dyDescent="0.3">
      <c r="A2736">
        <v>302</v>
      </c>
      <c r="B2736">
        <v>1158</v>
      </c>
      <c r="C2736" t="s">
        <v>36</v>
      </c>
      <c r="D2736" t="s">
        <v>49</v>
      </c>
      <c r="E2736">
        <f>VLOOKUP(D2736,Tabelle1!$A$2:$B$9,2,0)</f>
        <v>1</v>
      </c>
      <c r="F2736" t="s">
        <v>54</v>
      </c>
      <c r="G2736" t="s">
        <v>61</v>
      </c>
      <c r="H2736" t="str">
        <f>IF(AND(VLOOKUP(D2736,Tabelle1!$A$2:$C$9,3,0)="Uninf", G2736="yes"),"Uninf-AB",VLOOKUP(D2736,Tabelle1!$A$2:$C$9,3,0))</f>
        <v>wMelCS</v>
      </c>
      <c r="I2736" t="str">
        <f t="shared" si="168"/>
        <v>wMelCS_Po_1_+</v>
      </c>
      <c r="J2736">
        <v>3</v>
      </c>
      <c r="K2736">
        <v>1</v>
      </c>
      <c r="L2736">
        <v>2</v>
      </c>
      <c r="M2736" t="str">
        <f t="shared" si="169"/>
        <v>re3+2</v>
      </c>
      <c r="N2736" s="2">
        <v>15</v>
      </c>
      <c r="O2736">
        <v>30</v>
      </c>
      <c r="P2736" s="5">
        <v>30</v>
      </c>
      <c r="Q2736">
        <v>22.8</v>
      </c>
      <c r="R2736" t="s">
        <v>14</v>
      </c>
      <c r="S2736">
        <v>24</v>
      </c>
      <c r="T2736" s="4" t="s">
        <v>42</v>
      </c>
      <c r="U2736" s="3" t="s">
        <v>63</v>
      </c>
      <c r="V2736">
        <v>19.5007248569787</v>
      </c>
      <c r="W2736">
        <f t="shared" si="170"/>
        <v>20</v>
      </c>
      <c r="X2736" t="s">
        <v>59</v>
      </c>
      <c r="Y2736" t="str">
        <f t="shared" si="171"/>
        <v>Po</v>
      </c>
    </row>
    <row r="2737" spans="1:25" x14ac:dyDescent="0.3">
      <c r="A2737">
        <v>298</v>
      </c>
      <c r="B2737">
        <v>1122</v>
      </c>
      <c r="C2737" t="s">
        <v>36</v>
      </c>
      <c r="D2737" t="s">
        <v>49</v>
      </c>
      <c r="E2737">
        <f>VLOOKUP(D2737,Tabelle1!$A$2:$B$9,2,0)</f>
        <v>1</v>
      </c>
      <c r="F2737" t="s">
        <v>54</v>
      </c>
      <c r="G2737" t="s">
        <v>61</v>
      </c>
      <c r="H2737" t="str">
        <f>IF(AND(VLOOKUP(D2737,Tabelle1!$A$2:$C$9,3,0)="Uninf", G2737="yes"),"Uninf-AB",VLOOKUP(D2737,Tabelle1!$A$2:$C$9,3,0))</f>
        <v>wMelCS</v>
      </c>
      <c r="I2737" t="str">
        <f t="shared" si="168"/>
        <v>wMelCS_Po_1_+</v>
      </c>
      <c r="J2737">
        <v>3</v>
      </c>
      <c r="K2737">
        <v>1</v>
      </c>
      <c r="L2737">
        <v>2</v>
      </c>
      <c r="M2737" t="str">
        <f t="shared" si="169"/>
        <v>re3+2</v>
      </c>
      <c r="N2737" s="2">
        <v>15</v>
      </c>
      <c r="O2737">
        <v>30</v>
      </c>
      <c r="P2737" s="5">
        <v>30</v>
      </c>
      <c r="Q2737">
        <v>22.8</v>
      </c>
      <c r="R2737" t="s">
        <v>14</v>
      </c>
      <c r="S2737">
        <v>24</v>
      </c>
      <c r="T2737" s="4" t="s">
        <v>42</v>
      </c>
      <c r="U2737" s="3" t="s">
        <v>63</v>
      </c>
      <c r="V2737">
        <v>19.476814849954501</v>
      </c>
      <c r="W2737">
        <f t="shared" si="170"/>
        <v>19</v>
      </c>
      <c r="X2737" t="s">
        <v>59</v>
      </c>
      <c r="Y2737" t="str">
        <f t="shared" si="171"/>
        <v>Po</v>
      </c>
    </row>
    <row r="2738" spans="1:25" x14ac:dyDescent="0.3">
      <c r="A2738">
        <v>332</v>
      </c>
      <c r="B2738">
        <v>1134</v>
      </c>
      <c r="C2738" t="s">
        <v>36</v>
      </c>
      <c r="D2738" t="s">
        <v>49</v>
      </c>
      <c r="E2738">
        <f>VLOOKUP(D2738,Tabelle1!$A$2:$B$9,2,0)</f>
        <v>1</v>
      </c>
      <c r="F2738" t="s">
        <v>54</v>
      </c>
      <c r="G2738" t="s">
        <v>61</v>
      </c>
      <c r="H2738" t="str">
        <f>IF(AND(VLOOKUP(D2738,Tabelle1!$A$2:$C$9,3,0)="Uninf", G2738="yes"),"Uninf-AB",VLOOKUP(D2738,Tabelle1!$A$2:$C$9,3,0))</f>
        <v>wMelCS</v>
      </c>
      <c r="I2738" t="str">
        <f t="shared" si="168"/>
        <v>wMelCS_Po_1_+</v>
      </c>
      <c r="J2738">
        <v>3</v>
      </c>
      <c r="K2738">
        <v>1</v>
      </c>
      <c r="L2738">
        <v>2</v>
      </c>
      <c r="M2738" t="str">
        <f t="shared" si="169"/>
        <v>re3+2</v>
      </c>
      <c r="N2738" s="2">
        <v>15</v>
      </c>
      <c r="O2738">
        <v>30</v>
      </c>
      <c r="P2738" s="5">
        <v>30</v>
      </c>
      <c r="Q2738">
        <v>22.8</v>
      </c>
      <c r="R2738" t="s">
        <v>14</v>
      </c>
      <c r="S2738">
        <v>24</v>
      </c>
      <c r="T2738" s="4" t="s">
        <v>42</v>
      </c>
      <c r="U2738" s="3" t="s">
        <v>63</v>
      </c>
      <c r="V2738">
        <v>19.663219401923001</v>
      </c>
      <c r="W2738">
        <f t="shared" si="170"/>
        <v>20</v>
      </c>
      <c r="X2738" t="s">
        <v>59</v>
      </c>
      <c r="Y2738" t="str">
        <f t="shared" si="171"/>
        <v>Po</v>
      </c>
    </row>
    <row r="2739" spans="1:25" x14ac:dyDescent="0.3">
      <c r="A2739">
        <v>352</v>
      </c>
      <c r="B2739">
        <v>1170</v>
      </c>
      <c r="C2739" t="s">
        <v>36</v>
      </c>
      <c r="D2739" t="s">
        <v>49</v>
      </c>
      <c r="E2739">
        <f>VLOOKUP(D2739,Tabelle1!$A$2:$B$9,2,0)</f>
        <v>1</v>
      </c>
      <c r="F2739" t="s">
        <v>54</v>
      </c>
      <c r="G2739" t="s">
        <v>61</v>
      </c>
      <c r="H2739" t="str">
        <f>IF(AND(VLOOKUP(D2739,Tabelle1!$A$2:$C$9,3,0)="Uninf", G2739="yes"),"Uninf-AB",VLOOKUP(D2739,Tabelle1!$A$2:$C$9,3,0))</f>
        <v>wMelCS</v>
      </c>
      <c r="I2739" t="str">
        <f t="shared" si="168"/>
        <v>wMelCS_Po_1_+</v>
      </c>
      <c r="J2739">
        <v>3</v>
      </c>
      <c r="K2739">
        <v>1</v>
      </c>
      <c r="L2739">
        <v>2</v>
      </c>
      <c r="M2739" t="str">
        <f t="shared" si="169"/>
        <v>re3+2</v>
      </c>
      <c r="N2739" s="2">
        <v>15</v>
      </c>
      <c r="O2739">
        <v>30</v>
      </c>
      <c r="P2739" s="5">
        <v>30</v>
      </c>
      <c r="Q2739">
        <v>22.8</v>
      </c>
      <c r="R2739" t="s">
        <v>14</v>
      </c>
      <c r="S2739">
        <v>24</v>
      </c>
      <c r="T2739" s="4" t="s">
        <v>42</v>
      </c>
      <c r="U2739" s="3" t="s">
        <v>63</v>
      </c>
      <c r="V2739">
        <v>19.774525923050302</v>
      </c>
      <c r="W2739">
        <f t="shared" si="170"/>
        <v>20</v>
      </c>
      <c r="X2739" t="s">
        <v>59</v>
      </c>
      <c r="Y2739" t="str">
        <f t="shared" si="171"/>
        <v>Po</v>
      </c>
    </row>
    <row r="2740" spans="1:25" x14ac:dyDescent="0.3">
      <c r="A2740">
        <v>334</v>
      </c>
      <c r="B2740">
        <v>1178</v>
      </c>
      <c r="C2740" t="s">
        <v>36</v>
      </c>
      <c r="D2740" t="s">
        <v>49</v>
      </c>
      <c r="E2740">
        <f>VLOOKUP(D2740,Tabelle1!$A$2:$B$9,2,0)</f>
        <v>1</v>
      </c>
      <c r="F2740" t="s">
        <v>54</v>
      </c>
      <c r="G2740" t="s">
        <v>61</v>
      </c>
      <c r="H2740" t="str">
        <f>IF(AND(VLOOKUP(D2740,Tabelle1!$A$2:$C$9,3,0)="Uninf", G2740="yes"),"Uninf-AB",VLOOKUP(D2740,Tabelle1!$A$2:$C$9,3,0))</f>
        <v>wMelCS</v>
      </c>
      <c r="I2740" t="str">
        <f t="shared" si="168"/>
        <v>wMelCS_Po_1_+</v>
      </c>
      <c r="J2740">
        <v>3</v>
      </c>
      <c r="K2740">
        <v>1</v>
      </c>
      <c r="L2740">
        <v>2</v>
      </c>
      <c r="M2740" t="str">
        <f t="shared" si="169"/>
        <v>re3+2</v>
      </c>
      <c r="N2740" s="2">
        <v>15</v>
      </c>
      <c r="O2740">
        <v>30</v>
      </c>
      <c r="P2740" s="5">
        <v>30</v>
      </c>
      <c r="Q2740">
        <v>22.8</v>
      </c>
      <c r="R2740" t="s">
        <v>14</v>
      </c>
      <c r="S2740">
        <v>24</v>
      </c>
      <c r="T2740" s="4" t="s">
        <v>42</v>
      </c>
      <c r="U2740" s="3" t="s">
        <v>63</v>
      </c>
      <c r="V2740">
        <v>19.676662817684001</v>
      </c>
      <c r="W2740">
        <f t="shared" si="170"/>
        <v>20</v>
      </c>
      <c r="X2740" t="s">
        <v>59</v>
      </c>
      <c r="Y2740" t="str">
        <f t="shared" si="171"/>
        <v>Po</v>
      </c>
    </row>
    <row r="2741" spans="1:25" x14ac:dyDescent="0.3">
      <c r="A2741">
        <v>390</v>
      </c>
      <c r="B2741">
        <v>1146</v>
      </c>
      <c r="C2741" t="s">
        <v>36</v>
      </c>
      <c r="D2741" t="s">
        <v>49</v>
      </c>
      <c r="E2741">
        <f>VLOOKUP(D2741,Tabelle1!$A$2:$B$9,2,0)</f>
        <v>1</v>
      </c>
      <c r="F2741" t="s">
        <v>54</v>
      </c>
      <c r="G2741" t="s">
        <v>61</v>
      </c>
      <c r="H2741" t="str">
        <f>IF(AND(VLOOKUP(D2741,Tabelle1!$A$2:$C$9,3,0)="Uninf", G2741="yes"),"Uninf-AB",VLOOKUP(D2741,Tabelle1!$A$2:$C$9,3,0))</f>
        <v>wMelCS</v>
      </c>
      <c r="I2741" t="str">
        <f t="shared" si="168"/>
        <v>wMelCS_Po_1_+</v>
      </c>
      <c r="J2741">
        <v>3</v>
      </c>
      <c r="K2741">
        <v>1</v>
      </c>
      <c r="L2741">
        <v>2</v>
      </c>
      <c r="M2741" t="str">
        <f t="shared" si="169"/>
        <v>re3+2</v>
      </c>
      <c r="N2741" s="2">
        <v>15</v>
      </c>
      <c r="O2741">
        <v>30</v>
      </c>
      <c r="P2741" s="5">
        <v>30</v>
      </c>
      <c r="Q2741">
        <v>22.8</v>
      </c>
      <c r="R2741" t="s">
        <v>14</v>
      </c>
      <c r="S2741">
        <v>24</v>
      </c>
      <c r="T2741" s="4" t="s">
        <v>42</v>
      </c>
      <c r="U2741" s="3" t="s">
        <v>63</v>
      </c>
      <c r="V2741">
        <v>19.980718725046099</v>
      </c>
      <c r="W2741">
        <f t="shared" si="170"/>
        <v>20</v>
      </c>
      <c r="X2741" t="s">
        <v>59</v>
      </c>
      <c r="Y2741" t="str">
        <f t="shared" si="171"/>
        <v>Po</v>
      </c>
    </row>
    <row r="2742" spans="1:25" x14ac:dyDescent="0.3">
      <c r="A2742">
        <v>408</v>
      </c>
      <c r="B2742">
        <v>1128</v>
      </c>
      <c r="C2742" t="s">
        <v>36</v>
      </c>
      <c r="D2742" t="s">
        <v>49</v>
      </c>
      <c r="E2742">
        <f>VLOOKUP(D2742,Tabelle1!$A$2:$B$9,2,0)</f>
        <v>1</v>
      </c>
      <c r="F2742" t="s">
        <v>54</v>
      </c>
      <c r="G2742" t="s">
        <v>61</v>
      </c>
      <c r="H2742" t="str">
        <f>IF(AND(VLOOKUP(D2742,Tabelle1!$A$2:$C$9,3,0)="Uninf", G2742="yes"),"Uninf-AB",VLOOKUP(D2742,Tabelle1!$A$2:$C$9,3,0))</f>
        <v>wMelCS</v>
      </c>
      <c r="I2742" t="str">
        <f t="shared" si="168"/>
        <v>wMelCS_Po_1_+</v>
      </c>
      <c r="J2742">
        <v>3</v>
      </c>
      <c r="K2742">
        <v>1</v>
      </c>
      <c r="L2742">
        <v>2</v>
      </c>
      <c r="M2742" t="str">
        <f t="shared" si="169"/>
        <v>re3+2</v>
      </c>
      <c r="N2742" s="2">
        <v>15</v>
      </c>
      <c r="O2742">
        <v>30</v>
      </c>
      <c r="P2742" s="5">
        <v>30</v>
      </c>
      <c r="Q2742">
        <v>22.8</v>
      </c>
      <c r="R2742" t="s">
        <v>14</v>
      </c>
      <c r="S2742">
        <v>24</v>
      </c>
      <c r="T2742" s="4" t="s">
        <v>42</v>
      </c>
      <c r="U2742" s="3" t="s">
        <v>63</v>
      </c>
      <c r="V2742">
        <v>20.078009364162799</v>
      </c>
      <c r="W2742">
        <f t="shared" si="170"/>
        <v>20</v>
      </c>
      <c r="X2742" t="s">
        <v>59</v>
      </c>
      <c r="Y2742" t="str">
        <f t="shared" si="171"/>
        <v>Po</v>
      </c>
    </row>
    <row r="2743" spans="1:25" x14ac:dyDescent="0.3">
      <c r="A2743">
        <v>464</v>
      </c>
      <c r="B2743">
        <v>1168</v>
      </c>
      <c r="C2743" t="s">
        <v>36</v>
      </c>
      <c r="D2743" t="s">
        <v>49</v>
      </c>
      <c r="E2743">
        <f>VLOOKUP(D2743,Tabelle1!$A$2:$B$9,2,0)</f>
        <v>1</v>
      </c>
      <c r="F2743" t="s">
        <v>54</v>
      </c>
      <c r="G2743" t="s">
        <v>61</v>
      </c>
      <c r="H2743" t="str">
        <f>IF(AND(VLOOKUP(D2743,Tabelle1!$A$2:$C$9,3,0)="Uninf", G2743="yes"),"Uninf-AB",VLOOKUP(D2743,Tabelle1!$A$2:$C$9,3,0))</f>
        <v>wMelCS</v>
      </c>
      <c r="I2743" t="str">
        <f t="shared" si="168"/>
        <v>wMelCS_Po_1_+</v>
      </c>
      <c r="J2743">
        <v>3</v>
      </c>
      <c r="K2743">
        <v>1</v>
      </c>
      <c r="L2743">
        <v>2</v>
      </c>
      <c r="M2743" t="str">
        <f t="shared" si="169"/>
        <v>re3+2</v>
      </c>
      <c r="N2743" s="2">
        <v>15</v>
      </c>
      <c r="O2743">
        <v>30</v>
      </c>
      <c r="P2743" s="5">
        <v>30</v>
      </c>
      <c r="Q2743">
        <v>22.8</v>
      </c>
      <c r="R2743" t="s">
        <v>14</v>
      </c>
      <c r="S2743">
        <v>24</v>
      </c>
      <c r="T2743" s="4" t="s">
        <v>42</v>
      </c>
      <c r="U2743" s="3" t="s">
        <v>63</v>
      </c>
      <c r="V2743">
        <v>20.3861870285218</v>
      </c>
      <c r="W2743">
        <f t="shared" si="170"/>
        <v>20</v>
      </c>
      <c r="X2743" t="s">
        <v>59</v>
      </c>
      <c r="Y2743" t="str">
        <f t="shared" si="171"/>
        <v>Po</v>
      </c>
    </row>
    <row r="2744" spans="1:25" x14ac:dyDescent="0.3">
      <c r="A2744">
        <v>930</v>
      </c>
      <c r="B2744">
        <v>1160</v>
      </c>
      <c r="C2744" t="s">
        <v>36</v>
      </c>
      <c r="D2744" t="s">
        <v>49</v>
      </c>
      <c r="E2744">
        <f>VLOOKUP(D2744,Tabelle1!$A$2:$B$9,2,0)</f>
        <v>1</v>
      </c>
      <c r="F2744" t="s">
        <v>54</v>
      </c>
      <c r="G2744" t="s">
        <v>61</v>
      </c>
      <c r="H2744" t="str">
        <f>IF(AND(VLOOKUP(D2744,Tabelle1!$A$2:$C$9,3,0)="Uninf", G2744="yes"),"Uninf-AB",VLOOKUP(D2744,Tabelle1!$A$2:$C$9,3,0))</f>
        <v>wMelCS</v>
      </c>
      <c r="I2744" t="str">
        <f t="shared" si="168"/>
        <v>wMelCS_Po_1_+</v>
      </c>
      <c r="J2744">
        <v>3</v>
      </c>
      <c r="K2744">
        <v>1</v>
      </c>
      <c r="L2744">
        <v>2</v>
      </c>
      <c r="M2744" t="str">
        <f t="shared" si="169"/>
        <v>re3+2</v>
      </c>
      <c r="N2744" s="2">
        <v>15</v>
      </c>
      <c r="O2744">
        <v>30</v>
      </c>
      <c r="P2744" s="5">
        <v>30</v>
      </c>
      <c r="Q2744">
        <v>22.8</v>
      </c>
      <c r="R2744" t="s">
        <v>14</v>
      </c>
      <c r="S2744">
        <v>24</v>
      </c>
      <c r="T2744" s="4" t="s">
        <v>42</v>
      </c>
      <c r="U2744" s="3" t="s">
        <v>63</v>
      </c>
      <c r="V2744">
        <v>22.9311525287739</v>
      </c>
      <c r="W2744">
        <f t="shared" si="170"/>
        <v>23</v>
      </c>
      <c r="X2744" t="s">
        <v>59</v>
      </c>
      <c r="Y2744" t="str">
        <f t="shared" si="171"/>
        <v>Po</v>
      </c>
    </row>
    <row r="2745" spans="1:25" x14ac:dyDescent="0.3">
      <c r="A2745">
        <v>1170</v>
      </c>
      <c r="B2745">
        <v>1200</v>
      </c>
      <c r="C2745" t="s">
        <v>36</v>
      </c>
      <c r="D2745" t="s">
        <v>49</v>
      </c>
      <c r="E2745">
        <f>VLOOKUP(D2745,Tabelle1!$A$2:$B$9,2,0)</f>
        <v>1</v>
      </c>
      <c r="F2745" t="s">
        <v>54</v>
      </c>
      <c r="G2745" t="s">
        <v>61</v>
      </c>
      <c r="H2745" t="str">
        <f>IF(AND(VLOOKUP(D2745,Tabelle1!$A$2:$C$9,3,0)="Uninf", G2745="yes"),"Uninf-AB",VLOOKUP(D2745,Tabelle1!$A$2:$C$9,3,0))</f>
        <v>wMelCS</v>
      </c>
      <c r="I2745" t="str">
        <f t="shared" si="168"/>
        <v>wMelCS_Po_1_+</v>
      </c>
      <c r="J2745">
        <v>3</v>
      </c>
      <c r="K2745">
        <v>1</v>
      </c>
      <c r="L2745">
        <v>2</v>
      </c>
      <c r="M2745" t="str">
        <f t="shared" si="169"/>
        <v>re3+2</v>
      </c>
      <c r="N2745" s="2">
        <v>15</v>
      </c>
      <c r="O2745">
        <v>30</v>
      </c>
      <c r="P2745" s="5">
        <v>30</v>
      </c>
      <c r="Q2745">
        <v>22.8</v>
      </c>
      <c r="R2745" t="s">
        <v>14</v>
      </c>
      <c r="S2745">
        <v>24</v>
      </c>
      <c r="T2745" s="4" t="s">
        <v>42</v>
      </c>
      <c r="U2745" s="3" t="s">
        <v>63</v>
      </c>
      <c r="V2745">
        <v>24.2443901053182</v>
      </c>
      <c r="W2745">
        <f t="shared" si="170"/>
        <v>24</v>
      </c>
      <c r="X2745" t="s">
        <v>59</v>
      </c>
      <c r="Y2745" t="str">
        <f t="shared" si="171"/>
        <v>Po</v>
      </c>
    </row>
    <row r="2746" spans="1:25" x14ac:dyDescent="0.3">
      <c r="A2746">
        <v>1734</v>
      </c>
      <c r="B2746">
        <v>1198</v>
      </c>
      <c r="C2746" t="s">
        <v>36</v>
      </c>
      <c r="D2746" t="s">
        <v>49</v>
      </c>
      <c r="E2746">
        <f>VLOOKUP(D2746,Tabelle1!$A$2:$B$9,2,0)</f>
        <v>1</v>
      </c>
      <c r="F2746" t="s">
        <v>54</v>
      </c>
      <c r="G2746" t="s">
        <v>61</v>
      </c>
      <c r="H2746" t="str">
        <f>IF(AND(VLOOKUP(D2746,Tabelle1!$A$2:$C$9,3,0)="Uninf", G2746="yes"),"Uninf-AB",VLOOKUP(D2746,Tabelle1!$A$2:$C$9,3,0))</f>
        <v>wMelCS</v>
      </c>
      <c r="I2746" t="str">
        <f t="shared" si="168"/>
        <v>wMelCS_Po_1_+</v>
      </c>
      <c r="J2746">
        <v>3</v>
      </c>
      <c r="K2746">
        <v>1</v>
      </c>
      <c r="L2746">
        <v>2</v>
      </c>
      <c r="M2746" t="str">
        <f t="shared" si="169"/>
        <v>re3+2</v>
      </c>
      <c r="N2746" s="2">
        <v>15</v>
      </c>
      <c r="O2746">
        <v>30</v>
      </c>
      <c r="P2746" s="5">
        <v>30</v>
      </c>
      <c r="Q2746">
        <v>22.8</v>
      </c>
      <c r="R2746" t="s">
        <v>14</v>
      </c>
      <c r="S2746">
        <v>24</v>
      </c>
      <c r="T2746" s="4" t="s">
        <v>42</v>
      </c>
      <c r="U2746" s="3" t="s">
        <v>63</v>
      </c>
      <c r="V2746">
        <v>27.325002734201298</v>
      </c>
      <c r="W2746">
        <f t="shared" si="170"/>
        <v>27</v>
      </c>
      <c r="X2746" t="s">
        <v>59</v>
      </c>
      <c r="Y2746" t="str">
        <f t="shared" si="171"/>
        <v>Po</v>
      </c>
    </row>
    <row r="2747" spans="1:25" x14ac:dyDescent="0.3">
      <c r="A2747">
        <v>1956</v>
      </c>
      <c r="B2747">
        <v>1202</v>
      </c>
      <c r="C2747" t="s">
        <v>36</v>
      </c>
      <c r="D2747" t="s">
        <v>49</v>
      </c>
      <c r="E2747">
        <f>VLOOKUP(D2747,Tabelle1!$A$2:$B$9,2,0)</f>
        <v>1</v>
      </c>
      <c r="F2747" t="s">
        <v>54</v>
      </c>
      <c r="G2747" t="s">
        <v>61</v>
      </c>
      <c r="H2747" t="str">
        <f>IF(AND(VLOOKUP(D2747,Tabelle1!$A$2:$C$9,3,0)="Uninf", G2747="yes"),"Uninf-AB",VLOOKUP(D2747,Tabelle1!$A$2:$C$9,3,0))</f>
        <v>wMelCS</v>
      </c>
      <c r="I2747" t="str">
        <f t="shared" si="168"/>
        <v>wMelCS_Po_1_+</v>
      </c>
      <c r="J2747">
        <v>3</v>
      </c>
      <c r="K2747">
        <v>1</v>
      </c>
      <c r="L2747">
        <v>2</v>
      </c>
      <c r="M2747" t="str">
        <f t="shared" si="169"/>
        <v>re3+2</v>
      </c>
      <c r="N2747" s="2">
        <v>15</v>
      </c>
      <c r="O2747">
        <v>30</v>
      </c>
      <c r="P2747" s="5">
        <v>30</v>
      </c>
      <c r="Q2747">
        <v>22.8</v>
      </c>
      <c r="R2747" t="s">
        <v>14</v>
      </c>
      <c r="S2747">
        <v>24</v>
      </c>
      <c r="T2747" s="4" t="s">
        <v>42</v>
      </c>
      <c r="U2747" s="3" t="s">
        <v>63</v>
      </c>
      <c r="V2747">
        <v>28.537858353881099</v>
      </c>
      <c r="W2747">
        <f t="shared" si="170"/>
        <v>29</v>
      </c>
      <c r="X2747" t="s">
        <v>59</v>
      </c>
      <c r="Y2747" t="str">
        <f t="shared" si="171"/>
        <v>Po</v>
      </c>
    </row>
    <row r="2748" spans="1:25" x14ac:dyDescent="0.3">
      <c r="A2748">
        <v>158</v>
      </c>
      <c r="B2748">
        <v>918</v>
      </c>
      <c r="C2748" t="s">
        <v>36</v>
      </c>
      <c r="D2748" t="s">
        <v>49</v>
      </c>
      <c r="E2748">
        <f>VLOOKUP(D2748,Tabelle1!$A$2:$B$9,2,0)</f>
        <v>1</v>
      </c>
      <c r="F2748" t="s">
        <v>54</v>
      </c>
      <c r="G2748" t="s">
        <v>61</v>
      </c>
      <c r="H2748" t="str">
        <f>IF(AND(VLOOKUP(D2748,Tabelle1!$A$2:$C$9,3,0)="Uninf", G2748="yes"),"Uninf-AB",VLOOKUP(D2748,Tabelle1!$A$2:$C$9,3,0))</f>
        <v>wMelCS</v>
      </c>
      <c r="I2748" t="str">
        <f t="shared" si="168"/>
        <v>wMelCS_Po_1_+</v>
      </c>
      <c r="J2748">
        <v>2</v>
      </c>
      <c r="K2748">
        <v>2</v>
      </c>
      <c r="L2748">
        <v>3</v>
      </c>
      <c r="M2748" t="str">
        <f t="shared" si="169"/>
        <v>re3+3</v>
      </c>
      <c r="N2748" s="2">
        <v>10</v>
      </c>
      <c r="O2748">
        <v>0</v>
      </c>
      <c r="P2748" s="5">
        <v>28.000000000000004</v>
      </c>
      <c r="Q2748">
        <v>21.8</v>
      </c>
      <c r="R2748" t="s">
        <v>14</v>
      </c>
      <c r="S2748">
        <v>24</v>
      </c>
      <c r="T2748" s="4" t="s">
        <v>42</v>
      </c>
      <c r="U2748" s="3" t="s">
        <v>64</v>
      </c>
      <c r="V2748">
        <v>17.975391354738001</v>
      </c>
      <c r="W2748">
        <f t="shared" si="170"/>
        <v>18</v>
      </c>
      <c r="X2748" t="s">
        <v>59</v>
      </c>
      <c r="Y2748" t="str">
        <f t="shared" si="171"/>
        <v>Po</v>
      </c>
    </row>
    <row r="2749" spans="1:25" x14ac:dyDescent="0.3">
      <c r="A2749">
        <v>166</v>
      </c>
      <c r="B2749">
        <v>904</v>
      </c>
      <c r="C2749" t="s">
        <v>36</v>
      </c>
      <c r="D2749" t="s">
        <v>49</v>
      </c>
      <c r="E2749">
        <f>VLOOKUP(D2749,Tabelle1!$A$2:$B$9,2,0)</f>
        <v>1</v>
      </c>
      <c r="F2749" t="s">
        <v>54</v>
      </c>
      <c r="G2749" t="s">
        <v>61</v>
      </c>
      <c r="H2749" t="str">
        <f>IF(AND(VLOOKUP(D2749,Tabelle1!$A$2:$C$9,3,0)="Uninf", G2749="yes"),"Uninf-AB",VLOOKUP(D2749,Tabelle1!$A$2:$C$9,3,0))</f>
        <v>wMelCS</v>
      </c>
      <c r="I2749" t="str">
        <f t="shared" si="168"/>
        <v>wMelCS_Po_1_+</v>
      </c>
      <c r="J2749">
        <v>2</v>
      </c>
      <c r="K2749">
        <v>2</v>
      </c>
      <c r="L2749">
        <v>3</v>
      </c>
      <c r="M2749" t="str">
        <f t="shared" si="169"/>
        <v>re3+3</v>
      </c>
      <c r="N2749" s="2">
        <v>10</v>
      </c>
      <c r="O2749">
        <v>0</v>
      </c>
      <c r="P2749" s="5">
        <v>28.000000000000004</v>
      </c>
      <c r="Q2749">
        <v>21.8</v>
      </c>
      <c r="R2749" t="s">
        <v>14</v>
      </c>
      <c r="S2749">
        <v>24</v>
      </c>
      <c r="T2749" s="4" t="s">
        <v>42</v>
      </c>
      <c r="U2749" s="3" t="s">
        <v>64</v>
      </c>
      <c r="V2749">
        <v>18.016937696509299</v>
      </c>
      <c r="W2749">
        <f t="shared" si="170"/>
        <v>18</v>
      </c>
      <c r="X2749" t="s">
        <v>59</v>
      </c>
      <c r="Y2749" t="str">
        <f t="shared" si="171"/>
        <v>Po</v>
      </c>
    </row>
    <row r="2750" spans="1:25" x14ac:dyDescent="0.3">
      <c r="A2750">
        <v>160</v>
      </c>
      <c r="B2750">
        <v>898</v>
      </c>
      <c r="C2750" t="s">
        <v>36</v>
      </c>
      <c r="D2750" t="s">
        <v>49</v>
      </c>
      <c r="E2750">
        <f>VLOOKUP(D2750,Tabelle1!$A$2:$B$9,2,0)</f>
        <v>1</v>
      </c>
      <c r="F2750" t="s">
        <v>54</v>
      </c>
      <c r="G2750" t="s">
        <v>61</v>
      </c>
      <c r="H2750" t="str">
        <f>IF(AND(VLOOKUP(D2750,Tabelle1!$A$2:$C$9,3,0)="Uninf", G2750="yes"),"Uninf-AB",VLOOKUP(D2750,Tabelle1!$A$2:$C$9,3,0))</f>
        <v>wMelCS</v>
      </c>
      <c r="I2750" t="str">
        <f t="shared" si="168"/>
        <v>wMelCS_Po_1_+</v>
      </c>
      <c r="J2750">
        <v>2</v>
      </c>
      <c r="K2750">
        <v>2</v>
      </c>
      <c r="L2750">
        <v>3</v>
      </c>
      <c r="M2750" t="str">
        <f t="shared" si="169"/>
        <v>re3+3</v>
      </c>
      <c r="N2750" s="2">
        <v>10</v>
      </c>
      <c r="O2750">
        <v>0</v>
      </c>
      <c r="P2750" s="5">
        <v>28.000000000000004</v>
      </c>
      <c r="Q2750">
        <v>21.8</v>
      </c>
      <c r="R2750" t="s">
        <v>14</v>
      </c>
      <c r="S2750">
        <v>24</v>
      </c>
      <c r="T2750" s="4" t="s">
        <v>42</v>
      </c>
      <c r="U2750" s="3" t="s">
        <v>64</v>
      </c>
      <c r="V2750">
        <v>17.9823596894866</v>
      </c>
      <c r="W2750">
        <f t="shared" si="170"/>
        <v>18</v>
      </c>
      <c r="X2750" t="s">
        <v>59</v>
      </c>
      <c r="Y2750" t="str">
        <f t="shared" si="171"/>
        <v>Po</v>
      </c>
    </row>
    <row r="2751" spans="1:25" x14ac:dyDescent="0.3">
      <c r="A2751">
        <v>176</v>
      </c>
      <c r="B2751">
        <v>924</v>
      </c>
      <c r="C2751" t="s">
        <v>36</v>
      </c>
      <c r="D2751" t="s">
        <v>49</v>
      </c>
      <c r="E2751">
        <f>VLOOKUP(D2751,Tabelle1!$A$2:$B$9,2,0)</f>
        <v>1</v>
      </c>
      <c r="F2751" t="s">
        <v>54</v>
      </c>
      <c r="G2751" t="s">
        <v>61</v>
      </c>
      <c r="H2751" t="str">
        <f>IF(AND(VLOOKUP(D2751,Tabelle1!$A$2:$C$9,3,0)="Uninf", G2751="yes"),"Uninf-AB",VLOOKUP(D2751,Tabelle1!$A$2:$C$9,3,0))</f>
        <v>wMelCS</v>
      </c>
      <c r="I2751" t="str">
        <f t="shared" si="168"/>
        <v>wMelCS_Po_1_+</v>
      </c>
      <c r="J2751">
        <v>2</v>
      </c>
      <c r="K2751">
        <v>2</v>
      </c>
      <c r="L2751">
        <v>3</v>
      </c>
      <c r="M2751" t="str">
        <f t="shared" si="169"/>
        <v>re3+3</v>
      </c>
      <c r="N2751" s="2">
        <v>10</v>
      </c>
      <c r="O2751">
        <v>0</v>
      </c>
      <c r="P2751" s="5">
        <v>28.000000000000004</v>
      </c>
      <c r="Q2751">
        <v>21.8</v>
      </c>
      <c r="R2751" t="s">
        <v>14</v>
      </c>
      <c r="S2751">
        <v>24</v>
      </c>
      <c r="T2751" s="4" t="s">
        <v>42</v>
      </c>
      <c r="U2751" s="3" t="s">
        <v>64</v>
      </c>
      <c r="V2751">
        <v>18.076639375301198</v>
      </c>
      <c r="W2751">
        <f t="shared" si="170"/>
        <v>18</v>
      </c>
      <c r="X2751" t="s">
        <v>59</v>
      </c>
      <c r="Y2751" t="str">
        <f t="shared" si="171"/>
        <v>Po</v>
      </c>
    </row>
    <row r="2752" spans="1:25" x14ac:dyDescent="0.3">
      <c r="A2752">
        <v>166</v>
      </c>
      <c r="B2752">
        <v>892</v>
      </c>
      <c r="C2752" t="s">
        <v>36</v>
      </c>
      <c r="D2752" t="s">
        <v>49</v>
      </c>
      <c r="E2752">
        <f>VLOOKUP(D2752,Tabelle1!$A$2:$B$9,2,0)</f>
        <v>1</v>
      </c>
      <c r="F2752" t="s">
        <v>54</v>
      </c>
      <c r="G2752" t="s">
        <v>61</v>
      </c>
      <c r="H2752" t="str">
        <f>IF(AND(VLOOKUP(D2752,Tabelle1!$A$2:$C$9,3,0)="Uninf", G2752="yes"),"Uninf-AB",VLOOKUP(D2752,Tabelle1!$A$2:$C$9,3,0))</f>
        <v>wMelCS</v>
      </c>
      <c r="I2752" t="str">
        <f t="shared" si="168"/>
        <v>wMelCS_Po_1_+</v>
      </c>
      <c r="J2752">
        <v>2</v>
      </c>
      <c r="K2752">
        <v>2</v>
      </c>
      <c r="L2752">
        <v>3</v>
      </c>
      <c r="M2752" t="str">
        <f t="shared" si="169"/>
        <v>re3+3</v>
      </c>
      <c r="N2752" s="2">
        <v>10</v>
      </c>
      <c r="O2752">
        <v>0</v>
      </c>
      <c r="P2752" s="5">
        <v>28.000000000000004</v>
      </c>
      <c r="Q2752">
        <v>21.8</v>
      </c>
      <c r="R2752" t="s">
        <v>14</v>
      </c>
      <c r="S2752">
        <v>24</v>
      </c>
      <c r="T2752" s="4" t="s">
        <v>42</v>
      </c>
      <c r="U2752" s="3" t="s">
        <v>64</v>
      </c>
      <c r="V2752">
        <v>18.0144516960044</v>
      </c>
      <c r="W2752">
        <f t="shared" si="170"/>
        <v>18</v>
      </c>
      <c r="X2752" t="s">
        <v>59</v>
      </c>
      <c r="Y2752" t="str">
        <f t="shared" si="171"/>
        <v>Po</v>
      </c>
    </row>
    <row r="2753" spans="1:25" x14ac:dyDescent="0.3">
      <c r="A2753">
        <v>184</v>
      </c>
      <c r="B2753">
        <v>906</v>
      </c>
      <c r="C2753" t="s">
        <v>36</v>
      </c>
      <c r="D2753" t="s">
        <v>49</v>
      </c>
      <c r="E2753">
        <f>VLOOKUP(D2753,Tabelle1!$A$2:$B$9,2,0)</f>
        <v>1</v>
      </c>
      <c r="F2753" t="s">
        <v>54</v>
      </c>
      <c r="G2753" t="s">
        <v>61</v>
      </c>
      <c r="H2753" t="str">
        <f>IF(AND(VLOOKUP(D2753,Tabelle1!$A$2:$C$9,3,0)="Uninf", G2753="yes"),"Uninf-AB",VLOOKUP(D2753,Tabelle1!$A$2:$C$9,3,0))</f>
        <v>wMelCS</v>
      </c>
      <c r="I2753" t="str">
        <f t="shared" si="168"/>
        <v>wMelCS_Po_1_+</v>
      </c>
      <c r="J2753">
        <v>2</v>
      </c>
      <c r="K2753">
        <v>2</v>
      </c>
      <c r="L2753">
        <v>3</v>
      </c>
      <c r="M2753" t="str">
        <f t="shared" si="169"/>
        <v>re3+3</v>
      </c>
      <c r="N2753" s="2">
        <v>10</v>
      </c>
      <c r="O2753">
        <v>0</v>
      </c>
      <c r="P2753" s="5">
        <v>28.000000000000004</v>
      </c>
      <c r="Q2753">
        <v>21.8</v>
      </c>
      <c r="R2753" t="s">
        <v>14</v>
      </c>
      <c r="S2753">
        <v>24</v>
      </c>
      <c r="T2753" s="4" t="s">
        <v>42</v>
      </c>
      <c r="U2753" s="3" t="s">
        <v>64</v>
      </c>
      <c r="V2753">
        <v>18.117357050237501</v>
      </c>
      <c r="W2753">
        <f t="shared" si="170"/>
        <v>18</v>
      </c>
      <c r="X2753" t="s">
        <v>59</v>
      </c>
      <c r="Y2753" t="str">
        <f t="shared" si="171"/>
        <v>Po</v>
      </c>
    </row>
    <row r="2754" spans="1:25" x14ac:dyDescent="0.3">
      <c r="A2754">
        <v>182</v>
      </c>
      <c r="B2754">
        <v>888</v>
      </c>
      <c r="C2754" t="s">
        <v>36</v>
      </c>
      <c r="D2754" t="s">
        <v>49</v>
      </c>
      <c r="E2754">
        <f>VLOOKUP(D2754,Tabelle1!$A$2:$B$9,2,0)</f>
        <v>1</v>
      </c>
      <c r="F2754" t="s">
        <v>54</v>
      </c>
      <c r="G2754" t="s">
        <v>61</v>
      </c>
      <c r="H2754" t="str">
        <f>IF(AND(VLOOKUP(D2754,Tabelle1!$A$2:$C$9,3,0)="Uninf", G2754="yes"),"Uninf-AB",VLOOKUP(D2754,Tabelle1!$A$2:$C$9,3,0))</f>
        <v>wMelCS</v>
      </c>
      <c r="I2754" t="str">
        <f t="shared" si="168"/>
        <v>wMelCS_Po_1_+</v>
      </c>
      <c r="J2754">
        <v>2</v>
      </c>
      <c r="K2754">
        <v>2</v>
      </c>
      <c r="L2754">
        <v>3</v>
      </c>
      <c r="M2754" t="str">
        <f t="shared" si="169"/>
        <v>re3+3</v>
      </c>
      <c r="N2754" s="2">
        <v>10</v>
      </c>
      <c r="O2754">
        <v>0</v>
      </c>
      <c r="P2754" s="5">
        <v>28.000000000000004</v>
      </c>
      <c r="Q2754">
        <v>21.8</v>
      </c>
      <c r="R2754" t="s">
        <v>14</v>
      </c>
      <c r="S2754">
        <v>24</v>
      </c>
      <c r="T2754" s="4" t="s">
        <v>42</v>
      </c>
      <c r="U2754" s="3" t="s">
        <v>64</v>
      </c>
      <c r="V2754">
        <v>18.1025163805567</v>
      </c>
      <c r="W2754">
        <f t="shared" si="170"/>
        <v>18</v>
      </c>
      <c r="X2754" t="s">
        <v>59</v>
      </c>
      <c r="Y2754" t="str">
        <f t="shared" si="171"/>
        <v>Po</v>
      </c>
    </row>
    <row r="2755" spans="1:25" x14ac:dyDescent="0.3">
      <c r="A2755">
        <v>202</v>
      </c>
      <c r="B2755">
        <v>882</v>
      </c>
      <c r="C2755" t="s">
        <v>36</v>
      </c>
      <c r="D2755" t="s">
        <v>49</v>
      </c>
      <c r="E2755">
        <f>VLOOKUP(D2755,Tabelle1!$A$2:$B$9,2,0)</f>
        <v>1</v>
      </c>
      <c r="F2755" t="s">
        <v>54</v>
      </c>
      <c r="G2755" t="s">
        <v>61</v>
      </c>
      <c r="H2755" t="str">
        <f>IF(AND(VLOOKUP(D2755,Tabelle1!$A$2:$C$9,3,0)="Uninf", G2755="yes"),"Uninf-AB",VLOOKUP(D2755,Tabelle1!$A$2:$C$9,3,0))</f>
        <v>wMelCS</v>
      </c>
      <c r="I2755" t="str">
        <f t="shared" ref="I2755:I2818" si="172">H2755&amp;"_"&amp;Y2755&amp;"_"&amp;E2755&amp;"_"&amp;F2755</f>
        <v>wMelCS_Po_1_+</v>
      </c>
      <c r="J2755">
        <v>2</v>
      </c>
      <c r="K2755">
        <v>2</v>
      </c>
      <c r="L2755">
        <v>3</v>
      </c>
      <c r="M2755" t="str">
        <f t="shared" ref="M2755:M2818" si="173">D2755&amp;F2755&amp;L2755</f>
        <v>re3+3</v>
      </c>
      <c r="N2755" s="2">
        <v>10</v>
      </c>
      <c r="O2755">
        <v>0</v>
      </c>
      <c r="P2755" s="5">
        <v>28.000000000000004</v>
      </c>
      <c r="Q2755">
        <v>21.8</v>
      </c>
      <c r="R2755" t="s">
        <v>14</v>
      </c>
      <c r="S2755">
        <v>24</v>
      </c>
      <c r="T2755" s="4" t="s">
        <v>42</v>
      </c>
      <c r="U2755" s="3" t="s">
        <v>64</v>
      </c>
      <c r="V2755">
        <v>18.212390069538401</v>
      </c>
      <c r="W2755">
        <f t="shared" ref="W2755:W2818" si="174">ROUND(V2755,0)</f>
        <v>18</v>
      </c>
      <c r="X2755" t="s">
        <v>59</v>
      </c>
      <c r="Y2755" t="str">
        <f t="shared" ref="Y2755:Y2818" si="175">MID(X2755,1,2)</f>
        <v>Po</v>
      </c>
    </row>
    <row r="2756" spans="1:25" x14ac:dyDescent="0.3">
      <c r="A2756">
        <v>208</v>
      </c>
      <c r="B2756">
        <v>874</v>
      </c>
      <c r="C2756" t="s">
        <v>36</v>
      </c>
      <c r="D2756" t="s">
        <v>49</v>
      </c>
      <c r="E2756">
        <f>VLOOKUP(D2756,Tabelle1!$A$2:$B$9,2,0)</f>
        <v>1</v>
      </c>
      <c r="F2756" t="s">
        <v>54</v>
      </c>
      <c r="G2756" t="s">
        <v>61</v>
      </c>
      <c r="H2756" t="str">
        <f>IF(AND(VLOOKUP(D2756,Tabelle1!$A$2:$C$9,3,0)="Uninf", G2756="yes"),"Uninf-AB",VLOOKUP(D2756,Tabelle1!$A$2:$C$9,3,0))</f>
        <v>wMelCS</v>
      </c>
      <c r="I2756" t="str">
        <f t="shared" si="172"/>
        <v>wMelCS_Po_1_+</v>
      </c>
      <c r="J2756">
        <v>2</v>
      </c>
      <c r="K2756">
        <v>2</v>
      </c>
      <c r="L2756">
        <v>3</v>
      </c>
      <c r="M2756" t="str">
        <f t="shared" si="173"/>
        <v>re3+3</v>
      </c>
      <c r="N2756" s="2">
        <v>10</v>
      </c>
      <c r="O2756">
        <v>0</v>
      </c>
      <c r="P2756" s="5">
        <v>28.000000000000004</v>
      </c>
      <c r="Q2756">
        <v>21.8</v>
      </c>
      <c r="R2756" t="s">
        <v>14</v>
      </c>
      <c r="S2756">
        <v>24</v>
      </c>
      <c r="T2756" s="4" t="s">
        <v>42</v>
      </c>
      <c r="U2756" s="3" t="s">
        <v>64</v>
      </c>
      <c r="V2756">
        <v>18.244067742638698</v>
      </c>
      <c r="W2756">
        <f t="shared" si="174"/>
        <v>18</v>
      </c>
      <c r="X2756" t="s">
        <v>59</v>
      </c>
      <c r="Y2756" t="str">
        <f t="shared" si="175"/>
        <v>Po</v>
      </c>
    </row>
    <row r="2757" spans="1:25" x14ac:dyDescent="0.3">
      <c r="A2757">
        <v>206</v>
      </c>
      <c r="B2757">
        <v>864</v>
      </c>
      <c r="C2757" t="s">
        <v>36</v>
      </c>
      <c r="D2757" t="s">
        <v>49</v>
      </c>
      <c r="E2757">
        <f>VLOOKUP(D2757,Tabelle1!$A$2:$B$9,2,0)</f>
        <v>1</v>
      </c>
      <c r="F2757" t="s">
        <v>54</v>
      </c>
      <c r="G2757" t="s">
        <v>61</v>
      </c>
      <c r="H2757" t="str">
        <f>IF(AND(VLOOKUP(D2757,Tabelle1!$A$2:$C$9,3,0)="Uninf", G2757="yes"),"Uninf-AB",VLOOKUP(D2757,Tabelle1!$A$2:$C$9,3,0))</f>
        <v>wMelCS</v>
      </c>
      <c r="I2757" t="str">
        <f t="shared" si="172"/>
        <v>wMelCS_Po_1_+</v>
      </c>
      <c r="J2757">
        <v>2</v>
      </c>
      <c r="K2757">
        <v>2</v>
      </c>
      <c r="L2757">
        <v>3</v>
      </c>
      <c r="M2757" t="str">
        <f t="shared" si="173"/>
        <v>re3+3</v>
      </c>
      <c r="N2757" s="2">
        <v>10</v>
      </c>
      <c r="O2757">
        <v>0</v>
      </c>
      <c r="P2757" s="5">
        <v>28.000000000000004</v>
      </c>
      <c r="Q2757">
        <v>21.8</v>
      </c>
      <c r="R2757" t="s">
        <v>14</v>
      </c>
      <c r="S2757">
        <v>24</v>
      </c>
      <c r="T2757" s="4" t="s">
        <v>42</v>
      </c>
      <c r="U2757" s="3" t="s">
        <v>64</v>
      </c>
      <c r="V2757">
        <v>18.230884406627901</v>
      </c>
      <c r="W2757">
        <f t="shared" si="174"/>
        <v>18</v>
      </c>
      <c r="X2757" t="s">
        <v>59</v>
      </c>
      <c r="Y2757" t="str">
        <f t="shared" si="175"/>
        <v>Po</v>
      </c>
    </row>
    <row r="2758" spans="1:25" x14ac:dyDescent="0.3">
      <c r="A2758">
        <v>224</v>
      </c>
      <c r="B2758">
        <v>864</v>
      </c>
      <c r="C2758" t="s">
        <v>36</v>
      </c>
      <c r="D2758" t="s">
        <v>49</v>
      </c>
      <c r="E2758">
        <f>VLOOKUP(D2758,Tabelle1!$A$2:$B$9,2,0)</f>
        <v>1</v>
      </c>
      <c r="F2758" t="s">
        <v>54</v>
      </c>
      <c r="G2758" t="s">
        <v>61</v>
      </c>
      <c r="H2758" t="str">
        <f>IF(AND(VLOOKUP(D2758,Tabelle1!$A$2:$C$9,3,0)="Uninf", G2758="yes"),"Uninf-AB",VLOOKUP(D2758,Tabelle1!$A$2:$C$9,3,0))</f>
        <v>wMelCS</v>
      </c>
      <c r="I2758" t="str">
        <f t="shared" si="172"/>
        <v>wMelCS_Po_1_+</v>
      </c>
      <c r="J2758">
        <v>2</v>
      </c>
      <c r="K2758">
        <v>2</v>
      </c>
      <c r="L2758">
        <v>3</v>
      </c>
      <c r="M2758" t="str">
        <f t="shared" si="173"/>
        <v>re3+3</v>
      </c>
      <c r="N2758" s="2">
        <v>10</v>
      </c>
      <c r="O2758">
        <v>0</v>
      </c>
      <c r="P2758" s="5">
        <v>28.000000000000004</v>
      </c>
      <c r="Q2758">
        <v>21.8</v>
      </c>
      <c r="R2758" t="s">
        <v>14</v>
      </c>
      <c r="S2758">
        <v>24</v>
      </c>
      <c r="T2758" s="4" t="s">
        <v>42</v>
      </c>
      <c r="U2758" s="3" t="s">
        <v>64</v>
      </c>
      <c r="V2758">
        <v>18.3308894269387</v>
      </c>
      <c r="W2758">
        <f t="shared" si="174"/>
        <v>18</v>
      </c>
      <c r="X2758" t="s">
        <v>59</v>
      </c>
      <c r="Y2758" t="str">
        <f t="shared" si="175"/>
        <v>Po</v>
      </c>
    </row>
    <row r="2759" spans="1:25" x14ac:dyDescent="0.3">
      <c r="A2759">
        <v>244</v>
      </c>
      <c r="B2759">
        <v>872</v>
      </c>
      <c r="C2759" t="s">
        <v>36</v>
      </c>
      <c r="D2759" t="s">
        <v>49</v>
      </c>
      <c r="E2759">
        <f>VLOOKUP(D2759,Tabelle1!$A$2:$B$9,2,0)</f>
        <v>1</v>
      </c>
      <c r="F2759" t="s">
        <v>54</v>
      </c>
      <c r="G2759" t="s">
        <v>61</v>
      </c>
      <c r="H2759" t="str">
        <f>IF(AND(VLOOKUP(D2759,Tabelle1!$A$2:$C$9,3,0)="Uninf", G2759="yes"),"Uninf-AB",VLOOKUP(D2759,Tabelle1!$A$2:$C$9,3,0))</f>
        <v>wMelCS</v>
      </c>
      <c r="I2759" t="str">
        <f t="shared" si="172"/>
        <v>wMelCS_Po_1_+</v>
      </c>
      <c r="J2759">
        <v>2</v>
      </c>
      <c r="K2759">
        <v>2</v>
      </c>
      <c r="L2759">
        <v>3</v>
      </c>
      <c r="M2759" t="str">
        <f t="shared" si="173"/>
        <v>re3+3</v>
      </c>
      <c r="N2759" s="2">
        <v>10</v>
      </c>
      <c r="O2759">
        <v>0</v>
      </c>
      <c r="P2759" s="5">
        <v>28.000000000000004</v>
      </c>
      <c r="Q2759">
        <v>21.8</v>
      </c>
      <c r="R2759" t="s">
        <v>14</v>
      </c>
      <c r="S2759">
        <v>24</v>
      </c>
      <c r="T2759" s="4" t="s">
        <v>42</v>
      </c>
      <c r="U2759" s="3" t="s">
        <v>64</v>
      </c>
      <c r="V2759">
        <v>18.443663449842699</v>
      </c>
      <c r="W2759">
        <f t="shared" si="174"/>
        <v>18</v>
      </c>
      <c r="X2759" t="s">
        <v>59</v>
      </c>
      <c r="Y2759" t="str">
        <f t="shared" si="175"/>
        <v>Po</v>
      </c>
    </row>
    <row r="2760" spans="1:25" x14ac:dyDescent="0.3">
      <c r="A2760">
        <v>214</v>
      </c>
      <c r="B2760">
        <v>902</v>
      </c>
      <c r="C2760" t="s">
        <v>36</v>
      </c>
      <c r="D2760" t="s">
        <v>49</v>
      </c>
      <c r="E2760">
        <f>VLOOKUP(D2760,Tabelle1!$A$2:$B$9,2,0)</f>
        <v>1</v>
      </c>
      <c r="F2760" t="s">
        <v>54</v>
      </c>
      <c r="G2760" t="s">
        <v>61</v>
      </c>
      <c r="H2760" t="str">
        <f>IF(AND(VLOOKUP(D2760,Tabelle1!$A$2:$C$9,3,0)="Uninf", G2760="yes"),"Uninf-AB",VLOOKUP(D2760,Tabelle1!$A$2:$C$9,3,0))</f>
        <v>wMelCS</v>
      </c>
      <c r="I2760" t="str">
        <f t="shared" si="172"/>
        <v>wMelCS_Po_1_+</v>
      </c>
      <c r="J2760">
        <v>2</v>
      </c>
      <c r="K2760">
        <v>2</v>
      </c>
      <c r="L2760">
        <v>3</v>
      </c>
      <c r="M2760" t="str">
        <f t="shared" si="173"/>
        <v>re3+3</v>
      </c>
      <c r="N2760" s="2">
        <v>10</v>
      </c>
      <c r="O2760">
        <v>0</v>
      </c>
      <c r="P2760" s="5">
        <v>28.000000000000004</v>
      </c>
      <c r="Q2760">
        <v>21.8</v>
      </c>
      <c r="R2760" t="s">
        <v>14</v>
      </c>
      <c r="S2760">
        <v>24</v>
      </c>
      <c r="T2760" s="4" t="s">
        <v>42</v>
      </c>
      <c r="U2760" s="3" t="s">
        <v>64</v>
      </c>
      <c r="V2760">
        <v>18.283203417253802</v>
      </c>
      <c r="W2760">
        <f t="shared" si="174"/>
        <v>18</v>
      </c>
      <c r="X2760" t="s">
        <v>59</v>
      </c>
      <c r="Y2760" t="str">
        <f t="shared" si="175"/>
        <v>Po</v>
      </c>
    </row>
    <row r="2761" spans="1:25" x14ac:dyDescent="0.3">
      <c r="A2761">
        <v>232</v>
      </c>
      <c r="B2761">
        <v>916</v>
      </c>
      <c r="C2761" t="s">
        <v>36</v>
      </c>
      <c r="D2761" t="s">
        <v>49</v>
      </c>
      <c r="E2761">
        <f>VLOOKUP(D2761,Tabelle1!$A$2:$B$9,2,0)</f>
        <v>1</v>
      </c>
      <c r="F2761" t="s">
        <v>54</v>
      </c>
      <c r="G2761" t="s">
        <v>61</v>
      </c>
      <c r="H2761" t="str">
        <f>IF(AND(VLOOKUP(D2761,Tabelle1!$A$2:$C$9,3,0)="Uninf", G2761="yes"),"Uninf-AB",VLOOKUP(D2761,Tabelle1!$A$2:$C$9,3,0))</f>
        <v>wMelCS</v>
      </c>
      <c r="I2761" t="str">
        <f t="shared" si="172"/>
        <v>wMelCS_Po_1_+</v>
      </c>
      <c r="J2761">
        <v>2</v>
      </c>
      <c r="K2761">
        <v>2</v>
      </c>
      <c r="L2761">
        <v>3</v>
      </c>
      <c r="M2761" t="str">
        <f t="shared" si="173"/>
        <v>re3+3</v>
      </c>
      <c r="N2761" s="2">
        <v>10</v>
      </c>
      <c r="O2761">
        <v>0</v>
      </c>
      <c r="P2761" s="5">
        <v>28.000000000000004</v>
      </c>
      <c r="Q2761">
        <v>21.8</v>
      </c>
      <c r="R2761" t="s">
        <v>14</v>
      </c>
      <c r="S2761">
        <v>24</v>
      </c>
      <c r="T2761" s="4" t="s">
        <v>42</v>
      </c>
      <c r="U2761" s="3" t="s">
        <v>64</v>
      </c>
      <c r="V2761">
        <v>18.386108771486899</v>
      </c>
      <c r="W2761">
        <f t="shared" si="174"/>
        <v>18</v>
      </c>
      <c r="X2761" t="s">
        <v>59</v>
      </c>
      <c r="Y2761" t="str">
        <f t="shared" si="175"/>
        <v>Po</v>
      </c>
    </row>
    <row r="2762" spans="1:25" x14ac:dyDescent="0.3">
      <c r="A2762">
        <v>244</v>
      </c>
      <c r="B2762">
        <v>926</v>
      </c>
      <c r="C2762" t="s">
        <v>36</v>
      </c>
      <c r="D2762" t="s">
        <v>49</v>
      </c>
      <c r="E2762">
        <f>VLOOKUP(D2762,Tabelle1!$A$2:$B$9,2,0)</f>
        <v>1</v>
      </c>
      <c r="F2762" t="s">
        <v>54</v>
      </c>
      <c r="G2762" t="s">
        <v>61</v>
      </c>
      <c r="H2762" t="str">
        <f>IF(AND(VLOOKUP(D2762,Tabelle1!$A$2:$C$9,3,0)="Uninf", G2762="yes"),"Uninf-AB",VLOOKUP(D2762,Tabelle1!$A$2:$C$9,3,0))</f>
        <v>wMelCS</v>
      </c>
      <c r="I2762" t="str">
        <f t="shared" si="172"/>
        <v>wMelCS_Po_1_+</v>
      </c>
      <c r="J2762">
        <v>2</v>
      </c>
      <c r="K2762">
        <v>2</v>
      </c>
      <c r="L2762">
        <v>3</v>
      </c>
      <c r="M2762" t="str">
        <f t="shared" si="173"/>
        <v>re3+3</v>
      </c>
      <c r="N2762" s="2">
        <v>10</v>
      </c>
      <c r="O2762">
        <v>0</v>
      </c>
      <c r="P2762" s="5">
        <v>28.000000000000004</v>
      </c>
      <c r="Q2762">
        <v>21.8</v>
      </c>
      <c r="R2762" t="s">
        <v>14</v>
      </c>
      <c r="S2762">
        <v>24</v>
      </c>
      <c r="T2762" s="4" t="s">
        <v>42</v>
      </c>
      <c r="U2762" s="3" t="s">
        <v>64</v>
      </c>
      <c r="V2762">
        <v>18.454850452114801</v>
      </c>
      <c r="W2762">
        <f t="shared" si="174"/>
        <v>18</v>
      </c>
      <c r="X2762" t="s">
        <v>59</v>
      </c>
      <c r="Y2762" t="str">
        <f t="shared" si="175"/>
        <v>Po</v>
      </c>
    </row>
    <row r="2763" spans="1:25" x14ac:dyDescent="0.3">
      <c r="A2763">
        <v>220</v>
      </c>
      <c r="B2763">
        <v>930</v>
      </c>
      <c r="C2763" t="s">
        <v>36</v>
      </c>
      <c r="D2763" t="s">
        <v>49</v>
      </c>
      <c r="E2763">
        <f>VLOOKUP(D2763,Tabelle1!$A$2:$B$9,2,0)</f>
        <v>1</v>
      </c>
      <c r="F2763" t="s">
        <v>54</v>
      </c>
      <c r="G2763" t="s">
        <v>61</v>
      </c>
      <c r="H2763" t="str">
        <f>IF(AND(VLOOKUP(D2763,Tabelle1!$A$2:$C$9,3,0)="Uninf", G2763="yes"),"Uninf-AB",VLOOKUP(D2763,Tabelle1!$A$2:$C$9,3,0))</f>
        <v>wMelCS</v>
      </c>
      <c r="I2763" t="str">
        <f t="shared" si="172"/>
        <v>wMelCS_Po_1_+</v>
      </c>
      <c r="J2763">
        <v>2</v>
      </c>
      <c r="K2763">
        <v>2</v>
      </c>
      <c r="L2763">
        <v>3</v>
      </c>
      <c r="M2763" t="str">
        <f t="shared" si="173"/>
        <v>re3+3</v>
      </c>
      <c r="N2763" s="2">
        <v>10</v>
      </c>
      <c r="O2763">
        <v>0</v>
      </c>
      <c r="P2763" s="5">
        <v>28.000000000000004</v>
      </c>
      <c r="Q2763">
        <v>21.8</v>
      </c>
      <c r="R2763" t="s">
        <v>14</v>
      </c>
      <c r="S2763">
        <v>24</v>
      </c>
      <c r="T2763" s="4" t="s">
        <v>42</v>
      </c>
      <c r="U2763" s="3" t="s">
        <v>64</v>
      </c>
      <c r="V2763">
        <v>18.322339091868798</v>
      </c>
      <c r="W2763">
        <f t="shared" si="174"/>
        <v>18</v>
      </c>
      <c r="X2763" t="s">
        <v>59</v>
      </c>
      <c r="Y2763" t="str">
        <f t="shared" si="175"/>
        <v>Po</v>
      </c>
    </row>
    <row r="2764" spans="1:25" x14ac:dyDescent="0.3">
      <c r="A2764">
        <v>248</v>
      </c>
      <c r="B2764">
        <v>902</v>
      </c>
      <c r="C2764" t="s">
        <v>36</v>
      </c>
      <c r="D2764" t="s">
        <v>49</v>
      </c>
      <c r="E2764">
        <f>VLOOKUP(D2764,Tabelle1!$A$2:$B$9,2,0)</f>
        <v>1</v>
      </c>
      <c r="F2764" t="s">
        <v>54</v>
      </c>
      <c r="G2764" t="s">
        <v>61</v>
      </c>
      <c r="H2764" t="str">
        <f>IF(AND(VLOOKUP(D2764,Tabelle1!$A$2:$C$9,3,0)="Uninf", G2764="yes"),"Uninf-AB",VLOOKUP(D2764,Tabelle1!$A$2:$C$9,3,0))</f>
        <v>wMelCS</v>
      </c>
      <c r="I2764" t="str">
        <f t="shared" si="172"/>
        <v>wMelCS_Po_1_+</v>
      </c>
      <c r="J2764">
        <v>2</v>
      </c>
      <c r="K2764">
        <v>2</v>
      </c>
      <c r="L2764">
        <v>3</v>
      </c>
      <c r="M2764" t="str">
        <f t="shared" si="173"/>
        <v>re3+3</v>
      </c>
      <c r="N2764" s="2">
        <v>10</v>
      </c>
      <c r="O2764">
        <v>0</v>
      </c>
      <c r="P2764" s="5">
        <v>28.000000000000004</v>
      </c>
      <c r="Q2764">
        <v>21.8</v>
      </c>
      <c r="R2764" t="s">
        <v>14</v>
      </c>
      <c r="S2764">
        <v>24</v>
      </c>
      <c r="T2764" s="4" t="s">
        <v>42</v>
      </c>
      <c r="U2764" s="3" t="s">
        <v>64</v>
      </c>
      <c r="V2764">
        <v>18.4721017889518</v>
      </c>
      <c r="W2764">
        <f t="shared" si="174"/>
        <v>18</v>
      </c>
      <c r="X2764" t="s">
        <v>59</v>
      </c>
      <c r="Y2764" t="str">
        <f t="shared" si="175"/>
        <v>Po</v>
      </c>
    </row>
    <row r="2765" spans="1:25" x14ac:dyDescent="0.3">
      <c r="A2765">
        <v>262</v>
      </c>
      <c r="B2765">
        <v>910</v>
      </c>
      <c r="C2765" t="s">
        <v>36</v>
      </c>
      <c r="D2765" t="s">
        <v>49</v>
      </c>
      <c r="E2765">
        <f>VLOOKUP(D2765,Tabelle1!$A$2:$B$9,2,0)</f>
        <v>1</v>
      </c>
      <c r="F2765" t="s">
        <v>54</v>
      </c>
      <c r="G2765" t="s">
        <v>61</v>
      </c>
      <c r="H2765" t="str">
        <f>IF(AND(VLOOKUP(D2765,Tabelle1!$A$2:$C$9,3,0)="Uninf", G2765="yes"),"Uninf-AB",VLOOKUP(D2765,Tabelle1!$A$2:$C$9,3,0))</f>
        <v>wMelCS</v>
      </c>
      <c r="I2765" t="str">
        <f t="shared" si="172"/>
        <v>wMelCS_Po_1_+</v>
      </c>
      <c r="J2765">
        <v>2</v>
      </c>
      <c r="K2765">
        <v>2</v>
      </c>
      <c r="L2765">
        <v>3</v>
      </c>
      <c r="M2765" t="str">
        <f t="shared" si="173"/>
        <v>re3+3</v>
      </c>
      <c r="N2765" s="2">
        <v>10</v>
      </c>
      <c r="O2765">
        <v>0</v>
      </c>
      <c r="P2765" s="5">
        <v>28.000000000000004</v>
      </c>
      <c r="Q2765">
        <v>21.8</v>
      </c>
      <c r="R2765" t="s">
        <v>14</v>
      </c>
      <c r="S2765">
        <v>24</v>
      </c>
      <c r="T2765" s="4" t="s">
        <v>42</v>
      </c>
      <c r="U2765" s="3" t="s">
        <v>64</v>
      </c>
      <c r="V2765">
        <v>18.5515408050857</v>
      </c>
      <c r="W2765">
        <f t="shared" si="174"/>
        <v>19</v>
      </c>
      <c r="X2765" t="s">
        <v>59</v>
      </c>
      <c r="Y2765" t="str">
        <f t="shared" si="175"/>
        <v>Po</v>
      </c>
    </row>
    <row r="2766" spans="1:25" x14ac:dyDescent="0.3">
      <c r="A2766">
        <v>264</v>
      </c>
      <c r="B2766">
        <v>886</v>
      </c>
      <c r="C2766" t="s">
        <v>36</v>
      </c>
      <c r="D2766" t="s">
        <v>49</v>
      </c>
      <c r="E2766">
        <f>VLOOKUP(D2766,Tabelle1!$A$2:$B$9,2,0)</f>
        <v>1</v>
      </c>
      <c r="F2766" t="s">
        <v>54</v>
      </c>
      <c r="G2766" t="s">
        <v>61</v>
      </c>
      <c r="H2766" t="str">
        <f>IF(AND(VLOOKUP(D2766,Tabelle1!$A$2:$C$9,3,0)="Uninf", G2766="yes"),"Uninf-AB",VLOOKUP(D2766,Tabelle1!$A$2:$C$9,3,0))</f>
        <v>wMelCS</v>
      </c>
      <c r="I2766" t="str">
        <f t="shared" si="172"/>
        <v>wMelCS_Po_1_+</v>
      </c>
      <c r="J2766">
        <v>2</v>
      </c>
      <c r="K2766">
        <v>2</v>
      </c>
      <c r="L2766">
        <v>3</v>
      </c>
      <c r="M2766" t="str">
        <f t="shared" si="173"/>
        <v>re3+3</v>
      </c>
      <c r="N2766" s="2">
        <v>10</v>
      </c>
      <c r="O2766">
        <v>0</v>
      </c>
      <c r="P2766" s="5">
        <v>28.000000000000004</v>
      </c>
      <c r="Q2766">
        <v>21.8</v>
      </c>
      <c r="R2766" t="s">
        <v>14</v>
      </c>
      <c r="S2766">
        <v>24</v>
      </c>
      <c r="T2766" s="4" t="s">
        <v>42</v>
      </c>
      <c r="U2766" s="3" t="s">
        <v>64</v>
      </c>
      <c r="V2766">
        <v>18.557680472999301</v>
      </c>
      <c r="W2766">
        <f t="shared" si="174"/>
        <v>19</v>
      </c>
      <c r="X2766" t="s">
        <v>59</v>
      </c>
      <c r="Y2766" t="str">
        <f t="shared" si="175"/>
        <v>Po</v>
      </c>
    </row>
    <row r="2767" spans="1:25" x14ac:dyDescent="0.3">
      <c r="A2767">
        <v>284</v>
      </c>
      <c r="B2767">
        <v>886</v>
      </c>
      <c r="C2767" t="s">
        <v>36</v>
      </c>
      <c r="D2767" t="s">
        <v>49</v>
      </c>
      <c r="E2767">
        <f>VLOOKUP(D2767,Tabelle1!$A$2:$B$9,2,0)</f>
        <v>1</v>
      </c>
      <c r="F2767" t="s">
        <v>54</v>
      </c>
      <c r="G2767" t="s">
        <v>61</v>
      </c>
      <c r="H2767" t="str">
        <f>IF(AND(VLOOKUP(D2767,Tabelle1!$A$2:$C$9,3,0)="Uninf", G2767="yes"),"Uninf-AB",VLOOKUP(D2767,Tabelle1!$A$2:$C$9,3,0))</f>
        <v>wMelCS</v>
      </c>
      <c r="I2767" t="str">
        <f t="shared" si="172"/>
        <v>wMelCS_Po_1_+</v>
      </c>
      <c r="J2767">
        <v>2</v>
      </c>
      <c r="K2767">
        <v>2</v>
      </c>
      <c r="L2767">
        <v>3</v>
      </c>
      <c r="M2767" t="str">
        <f t="shared" si="173"/>
        <v>re3+3</v>
      </c>
      <c r="N2767" s="2">
        <v>10</v>
      </c>
      <c r="O2767">
        <v>0</v>
      </c>
      <c r="P2767" s="5">
        <v>28.000000000000004</v>
      </c>
      <c r="Q2767">
        <v>21.8</v>
      </c>
      <c r="R2767" t="s">
        <v>14</v>
      </c>
      <c r="S2767">
        <v>24</v>
      </c>
      <c r="T2767" s="4" t="s">
        <v>42</v>
      </c>
      <c r="U2767" s="3" t="s">
        <v>64</v>
      </c>
      <c r="V2767">
        <v>18.6687971622334</v>
      </c>
      <c r="W2767">
        <f t="shared" si="174"/>
        <v>19</v>
      </c>
      <c r="X2767" t="s">
        <v>59</v>
      </c>
      <c r="Y2767" t="str">
        <f t="shared" si="175"/>
        <v>Po</v>
      </c>
    </row>
    <row r="2768" spans="1:25" x14ac:dyDescent="0.3">
      <c r="A2768">
        <v>362</v>
      </c>
      <c r="B2768">
        <v>880</v>
      </c>
      <c r="C2768" t="s">
        <v>36</v>
      </c>
      <c r="D2768" t="s">
        <v>49</v>
      </c>
      <c r="E2768">
        <f>VLOOKUP(D2768,Tabelle1!$A$2:$B$9,2,0)</f>
        <v>1</v>
      </c>
      <c r="F2768" t="s">
        <v>54</v>
      </c>
      <c r="G2768" t="s">
        <v>61</v>
      </c>
      <c r="H2768" t="str">
        <f>IF(AND(VLOOKUP(D2768,Tabelle1!$A$2:$C$9,3,0)="Uninf", G2768="yes"),"Uninf-AB",VLOOKUP(D2768,Tabelle1!$A$2:$C$9,3,0))</f>
        <v>wMelCS</v>
      </c>
      <c r="I2768" t="str">
        <f t="shared" si="172"/>
        <v>wMelCS_Po_1_+</v>
      </c>
      <c r="J2768">
        <v>2</v>
      </c>
      <c r="K2768">
        <v>2</v>
      </c>
      <c r="L2768">
        <v>3</v>
      </c>
      <c r="M2768" t="str">
        <f t="shared" si="173"/>
        <v>re3+3</v>
      </c>
      <c r="N2768" s="2">
        <v>10</v>
      </c>
      <c r="O2768">
        <v>0</v>
      </c>
      <c r="P2768" s="5">
        <v>28.000000000000004</v>
      </c>
      <c r="Q2768">
        <v>21.8</v>
      </c>
      <c r="R2768" t="s">
        <v>14</v>
      </c>
      <c r="S2768">
        <v>24</v>
      </c>
      <c r="T2768" s="4" t="s">
        <v>42</v>
      </c>
      <c r="U2768" s="3" t="s">
        <v>64</v>
      </c>
      <c r="V2768">
        <v>19.100909249994199</v>
      </c>
      <c r="W2768">
        <f t="shared" si="174"/>
        <v>19</v>
      </c>
      <c r="X2768" t="s">
        <v>59</v>
      </c>
      <c r="Y2768" t="str">
        <f t="shared" si="175"/>
        <v>Po</v>
      </c>
    </row>
    <row r="2769" spans="1:25" x14ac:dyDescent="0.3">
      <c r="A2769">
        <v>352</v>
      </c>
      <c r="B2769">
        <v>900</v>
      </c>
      <c r="C2769" t="s">
        <v>36</v>
      </c>
      <c r="D2769" t="s">
        <v>49</v>
      </c>
      <c r="E2769">
        <f>VLOOKUP(D2769,Tabelle1!$A$2:$B$9,2,0)</f>
        <v>1</v>
      </c>
      <c r="F2769" t="s">
        <v>54</v>
      </c>
      <c r="G2769" t="s">
        <v>61</v>
      </c>
      <c r="H2769" t="str">
        <f>IF(AND(VLOOKUP(D2769,Tabelle1!$A$2:$C$9,3,0)="Uninf", G2769="yes"),"Uninf-AB",VLOOKUP(D2769,Tabelle1!$A$2:$C$9,3,0))</f>
        <v>wMelCS</v>
      </c>
      <c r="I2769" t="str">
        <f t="shared" si="172"/>
        <v>wMelCS_Po_1_+</v>
      </c>
      <c r="J2769">
        <v>2</v>
      </c>
      <c r="K2769">
        <v>2</v>
      </c>
      <c r="L2769">
        <v>3</v>
      </c>
      <c r="M2769" t="str">
        <f t="shared" si="173"/>
        <v>re3+3</v>
      </c>
      <c r="N2769" s="2">
        <v>10</v>
      </c>
      <c r="O2769">
        <v>0</v>
      </c>
      <c r="P2769" s="5">
        <v>28.000000000000004</v>
      </c>
      <c r="Q2769">
        <v>21.8</v>
      </c>
      <c r="R2769" t="s">
        <v>14</v>
      </c>
      <c r="S2769">
        <v>24</v>
      </c>
      <c r="T2769" s="4" t="s">
        <v>42</v>
      </c>
      <c r="U2769" s="3" t="s">
        <v>64</v>
      </c>
      <c r="V2769">
        <v>19.049494239552001</v>
      </c>
      <c r="W2769">
        <f t="shared" si="174"/>
        <v>19</v>
      </c>
      <c r="X2769" t="s">
        <v>59</v>
      </c>
      <c r="Y2769" t="str">
        <f t="shared" si="175"/>
        <v>Po</v>
      </c>
    </row>
    <row r="2770" spans="1:25" x14ac:dyDescent="0.3">
      <c r="A2770">
        <v>556</v>
      </c>
      <c r="B2770">
        <v>868</v>
      </c>
      <c r="C2770" t="s">
        <v>36</v>
      </c>
      <c r="D2770" t="s">
        <v>49</v>
      </c>
      <c r="E2770">
        <f>VLOOKUP(D2770,Tabelle1!$A$2:$B$9,2,0)</f>
        <v>1</v>
      </c>
      <c r="F2770" t="s">
        <v>54</v>
      </c>
      <c r="G2770" t="s">
        <v>61</v>
      </c>
      <c r="H2770" t="str">
        <f>IF(AND(VLOOKUP(D2770,Tabelle1!$A$2:$C$9,3,0)="Uninf", G2770="yes"),"Uninf-AB",VLOOKUP(D2770,Tabelle1!$A$2:$C$9,3,0))</f>
        <v>wMelCS</v>
      </c>
      <c r="I2770" t="str">
        <f t="shared" si="172"/>
        <v>wMelCS_Po_1_+</v>
      </c>
      <c r="J2770">
        <v>2</v>
      </c>
      <c r="K2770">
        <v>2</v>
      </c>
      <c r="L2770">
        <v>3</v>
      </c>
      <c r="M2770" t="str">
        <f t="shared" si="173"/>
        <v>re3+3</v>
      </c>
      <c r="N2770" s="2">
        <v>10</v>
      </c>
      <c r="O2770">
        <v>0</v>
      </c>
      <c r="P2770" s="5">
        <v>28.000000000000004</v>
      </c>
      <c r="Q2770">
        <v>21.8</v>
      </c>
      <c r="R2770" t="s">
        <v>14</v>
      </c>
      <c r="S2770">
        <v>24</v>
      </c>
      <c r="T2770" s="4" t="s">
        <v>42</v>
      </c>
      <c r="U2770" s="3" t="s">
        <v>64</v>
      </c>
      <c r="V2770">
        <v>20.1762551350607</v>
      </c>
      <c r="W2770">
        <f t="shared" si="174"/>
        <v>20</v>
      </c>
      <c r="X2770" t="s">
        <v>59</v>
      </c>
      <c r="Y2770" t="str">
        <f t="shared" si="175"/>
        <v>Po</v>
      </c>
    </row>
    <row r="2771" spans="1:25" x14ac:dyDescent="0.3">
      <c r="A2771">
        <v>1082</v>
      </c>
      <c r="B2771">
        <v>892</v>
      </c>
      <c r="C2771" t="s">
        <v>36</v>
      </c>
      <c r="D2771" t="s">
        <v>49</v>
      </c>
      <c r="E2771">
        <f>VLOOKUP(D2771,Tabelle1!$A$2:$B$9,2,0)</f>
        <v>1</v>
      </c>
      <c r="F2771" t="s">
        <v>54</v>
      </c>
      <c r="G2771" t="s">
        <v>61</v>
      </c>
      <c r="H2771" t="str">
        <f>IF(AND(VLOOKUP(D2771,Tabelle1!$A$2:$C$9,3,0)="Uninf", G2771="yes"),"Uninf-AB",VLOOKUP(D2771,Tabelle1!$A$2:$C$9,3,0))</f>
        <v>wMelCS</v>
      </c>
      <c r="I2771" t="str">
        <f t="shared" si="172"/>
        <v>wMelCS_Po_1_+</v>
      </c>
      <c r="J2771">
        <v>2</v>
      </c>
      <c r="K2771">
        <v>2</v>
      </c>
      <c r="L2771">
        <v>3</v>
      </c>
      <c r="M2771" t="str">
        <f t="shared" si="173"/>
        <v>re3+3</v>
      </c>
      <c r="N2771" s="2">
        <v>10</v>
      </c>
      <c r="O2771">
        <v>0</v>
      </c>
      <c r="P2771" s="5">
        <v>28.000000000000004</v>
      </c>
      <c r="Q2771">
        <v>21.8</v>
      </c>
      <c r="R2771" t="s">
        <v>14</v>
      </c>
      <c r="S2771">
        <v>24</v>
      </c>
      <c r="T2771" s="4" t="s">
        <v>42</v>
      </c>
      <c r="U2771" s="3" t="s">
        <v>64</v>
      </c>
      <c r="V2771">
        <v>23.103596062928801</v>
      </c>
      <c r="W2771">
        <f t="shared" si="174"/>
        <v>23</v>
      </c>
      <c r="X2771" t="s">
        <v>59</v>
      </c>
      <c r="Y2771" t="str">
        <f t="shared" si="175"/>
        <v>Po</v>
      </c>
    </row>
    <row r="2772" spans="1:25" x14ac:dyDescent="0.3">
      <c r="A2772">
        <v>1116</v>
      </c>
      <c r="B2772">
        <v>938</v>
      </c>
      <c r="C2772" t="s">
        <v>36</v>
      </c>
      <c r="D2772" t="s">
        <v>49</v>
      </c>
      <c r="E2772">
        <f>VLOOKUP(D2772,Tabelle1!$A$2:$B$9,2,0)</f>
        <v>1</v>
      </c>
      <c r="F2772" t="s">
        <v>54</v>
      </c>
      <c r="G2772" t="s">
        <v>61</v>
      </c>
      <c r="H2772" t="str">
        <f>IF(AND(VLOOKUP(D2772,Tabelle1!$A$2:$C$9,3,0)="Uninf", G2772="yes"),"Uninf-AB",VLOOKUP(D2772,Tabelle1!$A$2:$C$9,3,0))</f>
        <v>wMelCS</v>
      </c>
      <c r="I2772" t="str">
        <f t="shared" si="172"/>
        <v>wMelCS_Po_1_+</v>
      </c>
      <c r="J2772">
        <v>2</v>
      </c>
      <c r="K2772">
        <v>2</v>
      </c>
      <c r="L2772">
        <v>3</v>
      </c>
      <c r="M2772" t="str">
        <f t="shared" si="173"/>
        <v>re3+3</v>
      </c>
      <c r="N2772" s="2">
        <v>10</v>
      </c>
      <c r="O2772">
        <v>0</v>
      </c>
      <c r="P2772" s="5">
        <v>28.000000000000004</v>
      </c>
      <c r="Q2772">
        <v>21.8</v>
      </c>
      <c r="R2772" t="s">
        <v>14</v>
      </c>
      <c r="S2772">
        <v>24</v>
      </c>
      <c r="T2772" s="4" t="s">
        <v>42</v>
      </c>
      <c r="U2772" s="3" t="s">
        <v>64</v>
      </c>
      <c r="V2772">
        <v>23.302024103229002</v>
      </c>
      <c r="W2772">
        <f t="shared" si="174"/>
        <v>23</v>
      </c>
      <c r="X2772" t="s">
        <v>59</v>
      </c>
      <c r="Y2772" t="str">
        <f t="shared" si="175"/>
        <v>Po</v>
      </c>
    </row>
    <row r="2773" spans="1:25" x14ac:dyDescent="0.3">
      <c r="A2773">
        <v>1138</v>
      </c>
      <c r="B2773">
        <v>906</v>
      </c>
      <c r="C2773" t="s">
        <v>36</v>
      </c>
      <c r="D2773" t="s">
        <v>49</v>
      </c>
      <c r="E2773">
        <f>VLOOKUP(D2773,Tabelle1!$A$2:$B$9,2,0)</f>
        <v>1</v>
      </c>
      <c r="F2773" t="s">
        <v>54</v>
      </c>
      <c r="G2773" t="s">
        <v>61</v>
      </c>
      <c r="H2773" t="str">
        <f>IF(AND(VLOOKUP(D2773,Tabelle1!$A$2:$C$9,3,0)="Uninf", G2773="yes"),"Uninf-AB",VLOOKUP(D2773,Tabelle1!$A$2:$C$9,3,0))</f>
        <v>wMelCS</v>
      </c>
      <c r="I2773" t="str">
        <f t="shared" si="172"/>
        <v>wMelCS_Po_1_+</v>
      </c>
      <c r="J2773">
        <v>2</v>
      </c>
      <c r="K2773">
        <v>2</v>
      </c>
      <c r="L2773">
        <v>3</v>
      </c>
      <c r="M2773" t="str">
        <f t="shared" si="173"/>
        <v>re3+3</v>
      </c>
      <c r="N2773" s="2">
        <v>10</v>
      </c>
      <c r="O2773">
        <v>0</v>
      </c>
      <c r="P2773" s="5">
        <v>28.000000000000004</v>
      </c>
      <c r="Q2773">
        <v>21.8</v>
      </c>
      <c r="R2773" t="s">
        <v>14</v>
      </c>
      <c r="S2773">
        <v>24</v>
      </c>
      <c r="T2773" s="4" t="s">
        <v>42</v>
      </c>
      <c r="U2773" s="3" t="s">
        <v>64</v>
      </c>
      <c r="V2773">
        <v>23.4176231267069</v>
      </c>
      <c r="W2773">
        <f t="shared" si="174"/>
        <v>23</v>
      </c>
      <c r="X2773" t="s">
        <v>59</v>
      </c>
      <c r="Y2773" t="str">
        <f t="shared" si="175"/>
        <v>Po</v>
      </c>
    </row>
    <row r="2774" spans="1:25" x14ac:dyDescent="0.3">
      <c r="A2774">
        <v>1160</v>
      </c>
      <c r="B2774">
        <v>918</v>
      </c>
      <c r="C2774" t="s">
        <v>36</v>
      </c>
      <c r="D2774" t="s">
        <v>49</v>
      </c>
      <c r="E2774">
        <f>VLOOKUP(D2774,Tabelle1!$A$2:$B$9,2,0)</f>
        <v>1</v>
      </c>
      <c r="F2774" t="s">
        <v>54</v>
      </c>
      <c r="G2774" t="s">
        <v>61</v>
      </c>
      <c r="H2774" t="str">
        <f>IF(AND(VLOOKUP(D2774,Tabelle1!$A$2:$C$9,3,0)="Uninf", G2774="yes"),"Uninf-AB",VLOOKUP(D2774,Tabelle1!$A$2:$C$9,3,0))</f>
        <v>wMelCS</v>
      </c>
      <c r="I2774" t="str">
        <f t="shared" si="172"/>
        <v>wMelCS_Po_1_+</v>
      </c>
      <c r="J2774">
        <v>2</v>
      </c>
      <c r="K2774">
        <v>2</v>
      </c>
      <c r="L2774">
        <v>3</v>
      </c>
      <c r="M2774" t="str">
        <f t="shared" si="173"/>
        <v>re3+3</v>
      </c>
      <c r="N2774" s="2">
        <v>10</v>
      </c>
      <c r="O2774">
        <v>0</v>
      </c>
      <c r="P2774" s="5">
        <v>28.000000000000004</v>
      </c>
      <c r="Q2774">
        <v>21.8</v>
      </c>
      <c r="R2774" t="s">
        <v>14</v>
      </c>
      <c r="S2774">
        <v>24</v>
      </c>
      <c r="T2774" s="4" t="s">
        <v>42</v>
      </c>
      <c r="U2774" s="3" t="s">
        <v>64</v>
      </c>
      <c r="V2774">
        <v>23.542337485369298</v>
      </c>
      <c r="W2774">
        <f t="shared" si="174"/>
        <v>24</v>
      </c>
      <c r="X2774" t="s">
        <v>59</v>
      </c>
      <c r="Y2774" t="str">
        <f t="shared" si="175"/>
        <v>Po</v>
      </c>
    </row>
    <row r="2775" spans="1:25" x14ac:dyDescent="0.3">
      <c r="A2775">
        <v>1306</v>
      </c>
      <c r="B2775">
        <v>904</v>
      </c>
      <c r="C2775" t="s">
        <v>36</v>
      </c>
      <c r="D2775" t="s">
        <v>49</v>
      </c>
      <c r="E2775">
        <f>VLOOKUP(D2775,Tabelle1!$A$2:$B$9,2,0)</f>
        <v>1</v>
      </c>
      <c r="F2775" t="s">
        <v>54</v>
      </c>
      <c r="G2775" t="s">
        <v>61</v>
      </c>
      <c r="H2775" t="str">
        <f>IF(AND(VLOOKUP(D2775,Tabelle1!$A$2:$C$9,3,0)="Uninf", G2775="yes"),"Uninf-AB",VLOOKUP(D2775,Tabelle1!$A$2:$C$9,3,0))</f>
        <v>wMelCS</v>
      </c>
      <c r="I2775" t="str">
        <f t="shared" si="172"/>
        <v>wMelCS_Po_1_+</v>
      </c>
      <c r="J2775">
        <v>2</v>
      </c>
      <c r="K2775">
        <v>2</v>
      </c>
      <c r="L2775">
        <v>3</v>
      </c>
      <c r="M2775" t="str">
        <f t="shared" si="173"/>
        <v>re3+3</v>
      </c>
      <c r="N2775" s="2">
        <v>10</v>
      </c>
      <c r="O2775">
        <v>0</v>
      </c>
      <c r="P2775" s="5">
        <v>28.000000000000004</v>
      </c>
      <c r="Q2775">
        <v>21.8</v>
      </c>
      <c r="R2775" t="s">
        <v>14</v>
      </c>
      <c r="S2775">
        <v>24</v>
      </c>
      <c r="T2775" s="4" t="s">
        <v>42</v>
      </c>
      <c r="U2775" s="3" t="s">
        <v>64</v>
      </c>
      <c r="V2775">
        <v>24.350588982856301</v>
      </c>
      <c r="W2775">
        <f t="shared" si="174"/>
        <v>24</v>
      </c>
      <c r="X2775" t="s">
        <v>59</v>
      </c>
      <c r="Y2775" t="str">
        <f t="shared" si="175"/>
        <v>Po</v>
      </c>
    </row>
    <row r="2776" spans="1:25" x14ac:dyDescent="0.3">
      <c r="A2776">
        <v>1326</v>
      </c>
      <c r="B2776">
        <v>922</v>
      </c>
      <c r="C2776" t="s">
        <v>36</v>
      </c>
      <c r="D2776" t="s">
        <v>49</v>
      </c>
      <c r="E2776">
        <f>VLOOKUP(D2776,Tabelle1!$A$2:$B$9,2,0)</f>
        <v>1</v>
      </c>
      <c r="F2776" t="s">
        <v>54</v>
      </c>
      <c r="G2776" t="s">
        <v>61</v>
      </c>
      <c r="H2776" t="str">
        <f>IF(AND(VLOOKUP(D2776,Tabelle1!$A$2:$C$9,3,0)="Uninf", G2776="yes"),"Uninf-AB",VLOOKUP(D2776,Tabelle1!$A$2:$C$9,3,0))</f>
        <v>wMelCS</v>
      </c>
      <c r="I2776" t="str">
        <f t="shared" si="172"/>
        <v>wMelCS_Po_1_+</v>
      </c>
      <c r="J2776">
        <v>2</v>
      </c>
      <c r="K2776">
        <v>2</v>
      </c>
      <c r="L2776">
        <v>3</v>
      </c>
      <c r="M2776" t="str">
        <f t="shared" si="173"/>
        <v>re3+3</v>
      </c>
      <c r="N2776" s="2">
        <v>10</v>
      </c>
      <c r="O2776">
        <v>0</v>
      </c>
      <c r="P2776" s="5">
        <v>28.000000000000004</v>
      </c>
      <c r="Q2776">
        <v>21.8</v>
      </c>
      <c r="R2776" t="s">
        <v>14</v>
      </c>
      <c r="S2776">
        <v>24</v>
      </c>
      <c r="T2776" s="4" t="s">
        <v>42</v>
      </c>
      <c r="U2776" s="3" t="s">
        <v>64</v>
      </c>
      <c r="V2776">
        <v>24.465434672847799</v>
      </c>
      <c r="W2776">
        <f t="shared" si="174"/>
        <v>24</v>
      </c>
      <c r="X2776" t="s">
        <v>59</v>
      </c>
      <c r="Y2776" t="str">
        <f t="shared" si="175"/>
        <v>Po</v>
      </c>
    </row>
    <row r="2777" spans="1:25" x14ac:dyDescent="0.3">
      <c r="A2777">
        <v>1332</v>
      </c>
      <c r="B2777">
        <v>944</v>
      </c>
      <c r="C2777" t="s">
        <v>36</v>
      </c>
      <c r="D2777" t="s">
        <v>49</v>
      </c>
      <c r="E2777">
        <f>VLOOKUP(D2777,Tabelle1!$A$2:$B$9,2,0)</f>
        <v>1</v>
      </c>
      <c r="F2777" t="s">
        <v>54</v>
      </c>
      <c r="G2777" t="s">
        <v>61</v>
      </c>
      <c r="H2777" t="str">
        <f>IF(AND(VLOOKUP(D2777,Tabelle1!$A$2:$C$9,3,0)="Uninf", G2777="yes"),"Uninf-AB",VLOOKUP(D2777,Tabelle1!$A$2:$C$9,3,0))</f>
        <v>wMelCS</v>
      </c>
      <c r="I2777" t="str">
        <f t="shared" si="172"/>
        <v>wMelCS_Po_1_+</v>
      </c>
      <c r="J2777">
        <v>2</v>
      </c>
      <c r="K2777">
        <v>2</v>
      </c>
      <c r="L2777">
        <v>3</v>
      </c>
      <c r="M2777" t="str">
        <f t="shared" si="173"/>
        <v>re3+3</v>
      </c>
      <c r="N2777" s="2">
        <v>10</v>
      </c>
      <c r="O2777">
        <v>0</v>
      </c>
      <c r="P2777" s="5">
        <v>28.000000000000004</v>
      </c>
      <c r="Q2777">
        <v>21.8</v>
      </c>
      <c r="R2777" t="s">
        <v>14</v>
      </c>
      <c r="S2777">
        <v>24</v>
      </c>
      <c r="T2777" s="4" t="s">
        <v>42</v>
      </c>
      <c r="U2777" s="3" t="s">
        <v>64</v>
      </c>
      <c r="V2777">
        <v>24.503327347210401</v>
      </c>
      <c r="W2777">
        <f t="shared" si="174"/>
        <v>25</v>
      </c>
      <c r="X2777" t="s">
        <v>59</v>
      </c>
      <c r="Y2777" t="str">
        <f t="shared" si="175"/>
        <v>Po</v>
      </c>
    </row>
    <row r="2778" spans="1:25" x14ac:dyDescent="0.3">
      <c r="A2778">
        <v>1306</v>
      </c>
      <c r="B2778">
        <v>946</v>
      </c>
      <c r="C2778" t="s">
        <v>36</v>
      </c>
      <c r="D2778" t="s">
        <v>49</v>
      </c>
      <c r="E2778">
        <f>VLOOKUP(D2778,Tabelle1!$A$2:$B$9,2,0)</f>
        <v>1</v>
      </c>
      <c r="F2778" t="s">
        <v>54</v>
      </c>
      <c r="G2778" t="s">
        <v>61</v>
      </c>
      <c r="H2778" t="str">
        <f>IF(AND(VLOOKUP(D2778,Tabelle1!$A$2:$C$9,3,0)="Uninf", G2778="yes"),"Uninf-AB",VLOOKUP(D2778,Tabelle1!$A$2:$C$9,3,0))</f>
        <v>wMelCS</v>
      </c>
      <c r="I2778" t="str">
        <f t="shared" si="172"/>
        <v>wMelCS_Po_1_+</v>
      </c>
      <c r="J2778">
        <v>2</v>
      </c>
      <c r="K2778">
        <v>2</v>
      </c>
      <c r="L2778">
        <v>3</v>
      </c>
      <c r="M2778" t="str">
        <f t="shared" si="173"/>
        <v>re3+3</v>
      </c>
      <c r="N2778" s="2">
        <v>10</v>
      </c>
      <c r="O2778">
        <v>0</v>
      </c>
      <c r="P2778" s="5">
        <v>28.000000000000004</v>
      </c>
      <c r="Q2778">
        <v>21.8</v>
      </c>
      <c r="R2778" t="s">
        <v>14</v>
      </c>
      <c r="S2778">
        <v>24</v>
      </c>
      <c r="T2778" s="4" t="s">
        <v>42</v>
      </c>
      <c r="U2778" s="3" t="s">
        <v>64</v>
      </c>
      <c r="V2778">
        <v>24.359289984623501</v>
      </c>
      <c r="W2778">
        <f t="shared" si="174"/>
        <v>24</v>
      </c>
      <c r="X2778" t="s">
        <v>59</v>
      </c>
      <c r="Y2778" t="str">
        <f t="shared" si="175"/>
        <v>Po</v>
      </c>
    </row>
    <row r="2779" spans="1:25" x14ac:dyDescent="0.3">
      <c r="A2779">
        <v>2436</v>
      </c>
      <c r="B2779">
        <v>944</v>
      </c>
      <c r="C2779" t="s">
        <v>36</v>
      </c>
      <c r="D2779" t="s">
        <v>49</v>
      </c>
      <c r="E2779">
        <f>VLOOKUP(D2779,Tabelle1!$A$2:$B$9,2,0)</f>
        <v>1</v>
      </c>
      <c r="F2779" t="s">
        <v>54</v>
      </c>
      <c r="G2779" t="s">
        <v>61</v>
      </c>
      <c r="H2779" t="str">
        <f>IF(AND(VLOOKUP(D2779,Tabelle1!$A$2:$C$9,3,0)="Uninf", G2779="yes"),"Uninf-AB",VLOOKUP(D2779,Tabelle1!$A$2:$C$9,3,0))</f>
        <v>wMelCS</v>
      </c>
      <c r="I2779" t="str">
        <f t="shared" si="172"/>
        <v>wMelCS_Po_1_+</v>
      </c>
      <c r="J2779">
        <v>2</v>
      </c>
      <c r="K2779">
        <v>2</v>
      </c>
      <c r="L2779">
        <v>3</v>
      </c>
      <c r="M2779" t="str">
        <f t="shared" si="173"/>
        <v>re3+3</v>
      </c>
      <c r="N2779" s="2">
        <v>10</v>
      </c>
      <c r="O2779">
        <v>0</v>
      </c>
      <c r="P2779" s="5">
        <v>28.000000000000004</v>
      </c>
      <c r="Q2779">
        <v>21.8</v>
      </c>
      <c r="R2779" t="s">
        <v>14</v>
      </c>
      <c r="S2779">
        <v>24</v>
      </c>
      <c r="T2779" s="4" t="s">
        <v>42</v>
      </c>
      <c r="U2779" s="3" t="s">
        <v>64</v>
      </c>
      <c r="V2779">
        <v>30.636968592935901</v>
      </c>
      <c r="W2779">
        <f t="shared" si="174"/>
        <v>31</v>
      </c>
      <c r="X2779" t="s">
        <v>59</v>
      </c>
      <c r="Y2779" t="str">
        <f t="shared" si="175"/>
        <v>Po</v>
      </c>
    </row>
    <row r="2780" spans="1:25" x14ac:dyDescent="0.3">
      <c r="A2780">
        <v>206</v>
      </c>
      <c r="B2780">
        <v>424</v>
      </c>
      <c r="C2780" t="s">
        <v>36</v>
      </c>
      <c r="D2780" t="s">
        <v>49</v>
      </c>
      <c r="E2780">
        <f>VLOOKUP(D2780,Tabelle1!$A$2:$B$9,2,0)</f>
        <v>1</v>
      </c>
      <c r="F2780" t="s">
        <v>54</v>
      </c>
      <c r="G2780" t="s">
        <v>61</v>
      </c>
      <c r="H2780" t="str">
        <f>IF(AND(VLOOKUP(D2780,Tabelle1!$A$2:$C$9,3,0)="Uninf", G2780="yes"),"Uninf-AB",VLOOKUP(D2780,Tabelle1!$A$2:$C$9,3,0))</f>
        <v>wMelCS</v>
      </c>
      <c r="I2780" t="str">
        <f t="shared" si="172"/>
        <v>wMelCS_Po_1_+</v>
      </c>
      <c r="J2780">
        <v>4</v>
      </c>
      <c r="K2780">
        <v>2</v>
      </c>
      <c r="L2780">
        <v>4</v>
      </c>
      <c r="M2780" t="str">
        <f t="shared" si="173"/>
        <v>re3+4</v>
      </c>
      <c r="N2780" s="2">
        <v>10</v>
      </c>
      <c r="O2780">
        <v>0</v>
      </c>
      <c r="P2780" s="5">
        <v>28.000000000000004</v>
      </c>
      <c r="Q2780">
        <v>21.8</v>
      </c>
      <c r="R2780" t="s">
        <v>14</v>
      </c>
      <c r="S2780">
        <v>24</v>
      </c>
      <c r="T2780" s="4" t="s">
        <v>42</v>
      </c>
      <c r="U2780" s="3" t="s">
        <v>64</v>
      </c>
      <c r="V2780">
        <v>17.967563243119901</v>
      </c>
      <c r="W2780">
        <f t="shared" si="174"/>
        <v>18</v>
      </c>
      <c r="X2780" t="s">
        <v>59</v>
      </c>
      <c r="Y2780" t="str">
        <f t="shared" si="175"/>
        <v>Po</v>
      </c>
    </row>
    <row r="2781" spans="1:25" x14ac:dyDescent="0.3">
      <c r="A2781">
        <v>216</v>
      </c>
      <c r="B2781">
        <v>412</v>
      </c>
      <c r="C2781" t="s">
        <v>36</v>
      </c>
      <c r="D2781" t="s">
        <v>49</v>
      </c>
      <c r="E2781">
        <f>VLOOKUP(D2781,Tabelle1!$A$2:$B$9,2,0)</f>
        <v>1</v>
      </c>
      <c r="F2781" t="s">
        <v>54</v>
      </c>
      <c r="G2781" t="s">
        <v>61</v>
      </c>
      <c r="H2781" t="str">
        <f>IF(AND(VLOOKUP(D2781,Tabelle1!$A$2:$C$9,3,0)="Uninf", G2781="yes"),"Uninf-AB",VLOOKUP(D2781,Tabelle1!$A$2:$C$9,3,0))</f>
        <v>wMelCS</v>
      </c>
      <c r="I2781" t="str">
        <f t="shared" si="172"/>
        <v>wMelCS_Po_1_+</v>
      </c>
      <c r="J2781">
        <v>4</v>
      </c>
      <c r="K2781">
        <v>2</v>
      </c>
      <c r="L2781">
        <v>4</v>
      </c>
      <c r="M2781" t="str">
        <f t="shared" si="173"/>
        <v>re3+4</v>
      </c>
      <c r="N2781" s="2">
        <v>10</v>
      </c>
      <c r="O2781">
        <v>0</v>
      </c>
      <c r="P2781" s="5">
        <v>28.000000000000004</v>
      </c>
      <c r="Q2781">
        <v>21.8</v>
      </c>
      <c r="R2781" t="s">
        <v>14</v>
      </c>
      <c r="S2781">
        <v>24</v>
      </c>
      <c r="T2781" s="4" t="s">
        <v>42</v>
      </c>
      <c r="U2781" s="3" t="s">
        <v>64</v>
      </c>
      <c r="V2781">
        <v>18.0219570795803</v>
      </c>
      <c r="W2781">
        <f t="shared" si="174"/>
        <v>18</v>
      </c>
      <c r="X2781" t="s">
        <v>59</v>
      </c>
      <c r="Y2781" t="str">
        <f t="shared" si="175"/>
        <v>Po</v>
      </c>
    </row>
    <row r="2782" spans="1:25" x14ac:dyDescent="0.3">
      <c r="A2782">
        <v>210</v>
      </c>
      <c r="B2782">
        <v>438</v>
      </c>
      <c r="C2782" t="s">
        <v>36</v>
      </c>
      <c r="D2782" t="s">
        <v>49</v>
      </c>
      <c r="E2782">
        <f>VLOOKUP(D2782,Tabelle1!$A$2:$B$9,2,0)</f>
        <v>1</v>
      </c>
      <c r="F2782" t="s">
        <v>54</v>
      </c>
      <c r="G2782" t="s">
        <v>61</v>
      </c>
      <c r="H2782" t="str">
        <f>IF(AND(VLOOKUP(D2782,Tabelle1!$A$2:$C$9,3,0)="Uninf", G2782="yes"),"Uninf-AB",VLOOKUP(D2782,Tabelle1!$A$2:$C$9,3,0))</f>
        <v>wMelCS</v>
      </c>
      <c r="I2782" t="str">
        <f t="shared" si="172"/>
        <v>wMelCS_Po_1_+</v>
      </c>
      <c r="J2782">
        <v>4</v>
      </c>
      <c r="K2782">
        <v>2</v>
      </c>
      <c r="L2782">
        <v>4</v>
      </c>
      <c r="M2782" t="str">
        <f t="shared" si="173"/>
        <v>re3+4</v>
      </c>
      <c r="N2782" s="2">
        <v>10</v>
      </c>
      <c r="O2782">
        <v>0</v>
      </c>
      <c r="P2782" s="5">
        <v>28.000000000000004</v>
      </c>
      <c r="Q2782">
        <v>21.8</v>
      </c>
      <c r="R2782" t="s">
        <v>14</v>
      </c>
      <c r="S2782">
        <v>24</v>
      </c>
      <c r="T2782" s="4" t="s">
        <v>42</v>
      </c>
      <c r="U2782" s="3" t="s">
        <v>64</v>
      </c>
      <c r="V2782">
        <v>17.992028467356601</v>
      </c>
      <c r="W2782">
        <f t="shared" si="174"/>
        <v>18</v>
      </c>
      <c r="X2782" t="s">
        <v>59</v>
      </c>
      <c r="Y2782" t="str">
        <f t="shared" si="175"/>
        <v>Po</v>
      </c>
    </row>
    <row r="2783" spans="1:25" x14ac:dyDescent="0.3">
      <c r="A2783">
        <v>222</v>
      </c>
      <c r="B2783">
        <v>426</v>
      </c>
      <c r="C2783" t="s">
        <v>36</v>
      </c>
      <c r="D2783" t="s">
        <v>49</v>
      </c>
      <c r="E2783">
        <f>VLOOKUP(D2783,Tabelle1!$A$2:$B$9,2,0)</f>
        <v>1</v>
      </c>
      <c r="F2783" t="s">
        <v>54</v>
      </c>
      <c r="G2783" t="s">
        <v>61</v>
      </c>
      <c r="H2783" t="str">
        <f>IF(AND(VLOOKUP(D2783,Tabelle1!$A$2:$C$9,3,0)="Uninf", G2783="yes"),"Uninf-AB",VLOOKUP(D2783,Tabelle1!$A$2:$C$9,3,0))</f>
        <v>wMelCS</v>
      </c>
      <c r="I2783" t="str">
        <f t="shared" si="172"/>
        <v>wMelCS_Po_1_+</v>
      </c>
      <c r="J2783">
        <v>4</v>
      </c>
      <c r="K2783">
        <v>2</v>
      </c>
      <c r="L2783">
        <v>4</v>
      </c>
      <c r="M2783" t="str">
        <f t="shared" si="173"/>
        <v>re3+4</v>
      </c>
      <c r="N2783" s="2">
        <v>10</v>
      </c>
      <c r="O2783">
        <v>0</v>
      </c>
      <c r="P2783" s="5">
        <v>28.000000000000004</v>
      </c>
      <c r="Q2783">
        <v>21.8</v>
      </c>
      <c r="R2783" t="s">
        <v>14</v>
      </c>
      <c r="S2783">
        <v>24</v>
      </c>
      <c r="T2783" s="4" t="s">
        <v>42</v>
      </c>
      <c r="U2783" s="3" t="s">
        <v>64</v>
      </c>
      <c r="V2783">
        <v>18.057646733617901</v>
      </c>
      <c r="W2783">
        <f t="shared" si="174"/>
        <v>18</v>
      </c>
      <c r="X2783" t="s">
        <v>59</v>
      </c>
      <c r="Y2783" t="str">
        <f t="shared" si="175"/>
        <v>Po</v>
      </c>
    </row>
    <row r="2784" spans="1:25" x14ac:dyDescent="0.3">
      <c r="A2784">
        <v>238</v>
      </c>
      <c r="B2784">
        <v>426</v>
      </c>
      <c r="C2784" t="s">
        <v>36</v>
      </c>
      <c r="D2784" t="s">
        <v>49</v>
      </c>
      <c r="E2784">
        <f>VLOOKUP(D2784,Tabelle1!$A$2:$B$9,2,0)</f>
        <v>1</v>
      </c>
      <c r="F2784" t="s">
        <v>54</v>
      </c>
      <c r="G2784" t="s">
        <v>61</v>
      </c>
      <c r="H2784" t="str">
        <f>IF(AND(VLOOKUP(D2784,Tabelle1!$A$2:$C$9,3,0)="Uninf", G2784="yes"),"Uninf-AB",VLOOKUP(D2784,Tabelle1!$A$2:$C$9,3,0))</f>
        <v>wMelCS</v>
      </c>
      <c r="I2784" t="str">
        <f t="shared" si="172"/>
        <v>wMelCS_Po_1_+</v>
      </c>
      <c r="J2784">
        <v>4</v>
      </c>
      <c r="K2784">
        <v>2</v>
      </c>
      <c r="L2784">
        <v>4</v>
      </c>
      <c r="M2784" t="str">
        <f t="shared" si="173"/>
        <v>re3+4</v>
      </c>
      <c r="N2784" s="2">
        <v>10</v>
      </c>
      <c r="O2784">
        <v>0</v>
      </c>
      <c r="P2784" s="5">
        <v>28.000000000000004</v>
      </c>
      <c r="Q2784">
        <v>21.8</v>
      </c>
      <c r="R2784" t="s">
        <v>14</v>
      </c>
      <c r="S2784">
        <v>24</v>
      </c>
      <c r="T2784" s="4" t="s">
        <v>42</v>
      </c>
      <c r="U2784" s="3" t="s">
        <v>64</v>
      </c>
      <c r="V2784">
        <v>18.147442172025301</v>
      </c>
      <c r="W2784">
        <f t="shared" si="174"/>
        <v>18</v>
      </c>
      <c r="X2784" t="s">
        <v>59</v>
      </c>
      <c r="Y2784" t="str">
        <f t="shared" si="175"/>
        <v>Po</v>
      </c>
    </row>
    <row r="2785" spans="1:25" x14ac:dyDescent="0.3">
      <c r="A2785">
        <v>254</v>
      </c>
      <c r="B2785">
        <v>436</v>
      </c>
      <c r="C2785" t="s">
        <v>36</v>
      </c>
      <c r="D2785" t="s">
        <v>49</v>
      </c>
      <c r="E2785">
        <f>VLOOKUP(D2785,Tabelle1!$A$2:$B$9,2,0)</f>
        <v>1</v>
      </c>
      <c r="F2785" t="s">
        <v>54</v>
      </c>
      <c r="G2785" t="s">
        <v>61</v>
      </c>
      <c r="H2785" t="str">
        <f>IF(AND(VLOOKUP(D2785,Tabelle1!$A$2:$C$9,3,0)="Uninf", G2785="yes"),"Uninf-AB",VLOOKUP(D2785,Tabelle1!$A$2:$C$9,3,0))</f>
        <v>wMelCS</v>
      </c>
      <c r="I2785" t="str">
        <f t="shared" si="172"/>
        <v>wMelCS_Po_1_+</v>
      </c>
      <c r="J2785">
        <v>4</v>
      </c>
      <c r="K2785">
        <v>2</v>
      </c>
      <c r="L2785">
        <v>4</v>
      </c>
      <c r="M2785" t="str">
        <f t="shared" si="173"/>
        <v>re3+4</v>
      </c>
      <c r="N2785" s="2">
        <v>10</v>
      </c>
      <c r="O2785">
        <v>0</v>
      </c>
      <c r="P2785" s="5">
        <v>28.000000000000004</v>
      </c>
      <c r="Q2785">
        <v>21.8</v>
      </c>
      <c r="R2785" t="s">
        <v>14</v>
      </c>
      <c r="S2785">
        <v>24</v>
      </c>
      <c r="T2785" s="4" t="s">
        <v>42</v>
      </c>
      <c r="U2785" s="3" t="s">
        <v>64</v>
      </c>
      <c r="V2785">
        <v>18.2386778708862</v>
      </c>
      <c r="W2785">
        <f t="shared" si="174"/>
        <v>18</v>
      </c>
      <c r="X2785" t="s">
        <v>59</v>
      </c>
      <c r="Y2785" t="str">
        <f t="shared" si="175"/>
        <v>Po</v>
      </c>
    </row>
    <row r="2786" spans="1:25" x14ac:dyDescent="0.3">
      <c r="A2786">
        <v>240</v>
      </c>
      <c r="B2786">
        <v>452</v>
      </c>
      <c r="C2786" t="s">
        <v>36</v>
      </c>
      <c r="D2786" t="s">
        <v>49</v>
      </c>
      <c r="E2786">
        <f>VLOOKUP(D2786,Tabelle1!$A$2:$B$9,2,0)</f>
        <v>1</v>
      </c>
      <c r="F2786" t="s">
        <v>54</v>
      </c>
      <c r="G2786" t="s">
        <v>61</v>
      </c>
      <c r="H2786" t="str">
        <f>IF(AND(VLOOKUP(D2786,Tabelle1!$A$2:$C$9,3,0)="Uninf", G2786="yes"),"Uninf-AB",VLOOKUP(D2786,Tabelle1!$A$2:$C$9,3,0))</f>
        <v>wMelCS</v>
      </c>
      <c r="I2786" t="str">
        <f t="shared" si="172"/>
        <v>wMelCS_Po_1_+</v>
      </c>
      <c r="J2786">
        <v>4</v>
      </c>
      <c r="K2786">
        <v>2</v>
      </c>
      <c r="L2786">
        <v>4</v>
      </c>
      <c r="M2786" t="str">
        <f t="shared" si="173"/>
        <v>re3+4</v>
      </c>
      <c r="N2786" s="2">
        <v>10</v>
      </c>
      <c r="O2786">
        <v>0</v>
      </c>
      <c r="P2786" s="5">
        <v>28.000000000000004</v>
      </c>
      <c r="Q2786">
        <v>21.8</v>
      </c>
      <c r="R2786" t="s">
        <v>14</v>
      </c>
      <c r="S2786">
        <v>24</v>
      </c>
      <c r="T2786" s="4" t="s">
        <v>42</v>
      </c>
      <c r="U2786" s="3" t="s">
        <v>64</v>
      </c>
      <c r="V2786">
        <v>18.162411279005301</v>
      </c>
      <c r="W2786">
        <f t="shared" si="174"/>
        <v>18</v>
      </c>
      <c r="X2786" t="s">
        <v>59</v>
      </c>
      <c r="Y2786" t="str">
        <f t="shared" si="175"/>
        <v>Po</v>
      </c>
    </row>
    <row r="2787" spans="1:25" x14ac:dyDescent="0.3">
      <c r="A2787">
        <v>222</v>
      </c>
      <c r="B2787">
        <v>470</v>
      </c>
      <c r="C2787" t="s">
        <v>36</v>
      </c>
      <c r="D2787" t="s">
        <v>49</v>
      </c>
      <c r="E2787">
        <f>VLOOKUP(D2787,Tabelle1!$A$2:$B$9,2,0)</f>
        <v>1</v>
      </c>
      <c r="F2787" t="s">
        <v>54</v>
      </c>
      <c r="G2787" t="s">
        <v>61</v>
      </c>
      <c r="H2787" t="str">
        <f>IF(AND(VLOOKUP(D2787,Tabelle1!$A$2:$C$9,3,0)="Uninf", G2787="yes"),"Uninf-AB",VLOOKUP(D2787,Tabelle1!$A$2:$C$9,3,0))</f>
        <v>wMelCS</v>
      </c>
      <c r="I2787" t="str">
        <f t="shared" si="172"/>
        <v>wMelCS_Po_1_+</v>
      </c>
      <c r="J2787">
        <v>4</v>
      </c>
      <c r="K2787">
        <v>2</v>
      </c>
      <c r="L2787">
        <v>4</v>
      </c>
      <c r="M2787" t="str">
        <f t="shared" si="173"/>
        <v>re3+4</v>
      </c>
      <c r="N2787" s="2">
        <v>10</v>
      </c>
      <c r="O2787">
        <v>0</v>
      </c>
      <c r="P2787" s="5">
        <v>28.000000000000004</v>
      </c>
      <c r="Q2787">
        <v>21.8</v>
      </c>
      <c r="R2787" t="s">
        <v>14</v>
      </c>
      <c r="S2787">
        <v>24</v>
      </c>
      <c r="T2787" s="4" t="s">
        <v>42</v>
      </c>
      <c r="U2787" s="3" t="s">
        <v>64</v>
      </c>
      <c r="V2787">
        <v>18.0639838796133</v>
      </c>
      <c r="W2787">
        <f t="shared" si="174"/>
        <v>18</v>
      </c>
      <c r="X2787" t="s">
        <v>59</v>
      </c>
      <c r="Y2787" t="str">
        <f t="shared" si="175"/>
        <v>Po</v>
      </c>
    </row>
    <row r="2788" spans="1:25" x14ac:dyDescent="0.3">
      <c r="A2788">
        <v>258</v>
      </c>
      <c r="B2788">
        <v>458</v>
      </c>
      <c r="C2788" t="s">
        <v>36</v>
      </c>
      <c r="D2788" t="s">
        <v>49</v>
      </c>
      <c r="E2788">
        <f>VLOOKUP(D2788,Tabelle1!$A$2:$B$9,2,0)</f>
        <v>1</v>
      </c>
      <c r="F2788" t="s">
        <v>54</v>
      </c>
      <c r="G2788" t="s">
        <v>61</v>
      </c>
      <c r="H2788" t="str">
        <f>IF(AND(VLOOKUP(D2788,Tabelle1!$A$2:$C$9,3,0)="Uninf", G2788="yes"),"Uninf-AB",VLOOKUP(D2788,Tabelle1!$A$2:$C$9,3,0))</f>
        <v>wMelCS</v>
      </c>
      <c r="I2788" t="str">
        <f t="shared" si="172"/>
        <v>wMelCS_Po_1_+</v>
      </c>
      <c r="J2788">
        <v>4</v>
      </c>
      <c r="K2788">
        <v>2</v>
      </c>
      <c r="L2788">
        <v>4</v>
      </c>
      <c r="M2788" t="str">
        <f t="shared" si="173"/>
        <v>re3+4</v>
      </c>
      <c r="N2788" s="2">
        <v>10</v>
      </c>
      <c r="O2788">
        <v>0</v>
      </c>
      <c r="P2788" s="5">
        <v>28.000000000000004</v>
      </c>
      <c r="Q2788">
        <v>21.8</v>
      </c>
      <c r="R2788" t="s">
        <v>14</v>
      </c>
      <c r="S2788">
        <v>24</v>
      </c>
      <c r="T2788" s="4" t="s">
        <v>42</v>
      </c>
      <c r="U2788" s="3" t="s">
        <v>64</v>
      </c>
      <c r="V2788">
        <v>18.264295303485799</v>
      </c>
      <c r="W2788">
        <f t="shared" si="174"/>
        <v>18</v>
      </c>
      <c r="X2788" t="s">
        <v>59</v>
      </c>
      <c r="Y2788" t="str">
        <f t="shared" si="175"/>
        <v>Po</v>
      </c>
    </row>
    <row r="2789" spans="1:25" x14ac:dyDescent="0.3">
      <c r="A2789">
        <v>250</v>
      </c>
      <c r="B2789">
        <v>416</v>
      </c>
      <c r="C2789" t="s">
        <v>36</v>
      </c>
      <c r="D2789" t="s">
        <v>49</v>
      </c>
      <c r="E2789">
        <f>VLOOKUP(D2789,Tabelle1!$A$2:$B$9,2,0)</f>
        <v>1</v>
      </c>
      <c r="F2789" t="s">
        <v>54</v>
      </c>
      <c r="G2789" t="s">
        <v>61</v>
      </c>
      <c r="H2789" t="str">
        <f>IF(AND(VLOOKUP(D2789,Tabelle1!$A$2:$C$9,3,0)="Uninf", G2789="yes"),"Uninf-AB",VLOOKUP(D2789,Tabelle1!$A$2:$C$9,3,0))</f>
        <v>wMelCS</v>
      </c>
      <c r="I2789" t="str">
        <f t="shared" si="172"/>
        <v>wMelCS_Po_1_+</v>
      </c>
      <c r="J2789">
        <v>4</v>
      </c>
      <c r="K2789">
        <v>2</v>
      </c>
      <c r="L2789">
        <v>4</v>
      </c>
      <c r="M2789" t="str">
        <f t="shared" si="173"/>
        <v>re3+4</v>
      </c>
      <c r="N2789" s="2">
        <v>10</v>
      </c>
      <c r="O2789">
        <v>0</v>
      </c>
      <c r="P2789" s="5">
        <v>28.000000000000004</v>
      </c>
      <c r="Q2789">
        <v>21.8</v>
      </c>
      <c r="R2789" t="s">
        <v>14</v>
      </c>
      <c r="S2789">
        <v>24</v>
      </c>
      <c r="T2789" s="4" t="s">
        <v>42</v>
      </c>
      <c r="U2789" s="3" t="s">
        <v>64</v>
      </c>
      <c r="V2789">
        <v>18.213348490377399</v>
      </c>
      <c r="W2789">
        <f t="shared" si="174"/>
        <v>18</v>
      </c>
      <c r="X2789" t="s">
        <v>59</v>
      </c>
      <c r="Y2789" t="str">
        <f t="shared" si="175"/>
        <v>Po</v>
      </c>
    </row>
    <row r="2790" spans="1:25" x14ac:dyDescent="0.3">
      <c r="A2790">
        <v>268</v>
      </c>
      <c r="B2790">
        <v>418</v>
      </c>
      <c r="C2790" t="s">
        <v>36</v>
      </c>
      <c r="D2790" t="s">
        <v>49</v>
      </c>
      <c r="E2790">
        <f>VLOOKUP(D2790,Tabelle1!$A$2:$B$9,2,0)</f>
        <v>1</v>
      </c>
      <c r="F2790" t="s">
        <v>54</v>
      </c>
      <c r="G2790" t="s">
        <v>61</v>
      </c>
      <c r="H2790" t="str">
        <f>IF(AND(VLOOKUP(D2790,Tabelle1!$A$2:$C$9,3,0)="Uninf", G2790="yes"),"Uninf-AB",VLOOKUP(D2790,Tabelle1!$A$2:$C$9,3,0))</f>
        <v>wMelCS</v>
      </c>
      <c r="I2790" t="str">
        <f t="shared" si="172"/>
        <v>wMelCS_Po_1_+</v>
      </c>
      <c r="J2790">
        <v>4</v>
      </c>
      <c r="K2790">
        <v>2</v>
      </c>
      <c r="L2790">
        <v>4</v>
      </c>
      <c r="M2790" t="str">
        <f t="shared" si="173"/>
        <v>re3+4</v>
      </c>
      <c r="N2790" s="2">
        <v>10</v>
      </c>
      <c r="O2790">
        <v>0</v>
      </c>
      <c r="P2790" s="5">
        <v>28.000000000000004</v>
      </c>
      <c r="Q2790">
        <v>21.8</v>
      </c>
      <c r="R2790" t="s">
        <v>14</v>
      </c>
      <c r="S2790">
        <v>24</v>
      </c>
      <c r="T2790" s="4" t="s">
        <v>42</v>
      </c>
      <c r="U2790" s="3" t="s">
        <v>64</v>
      </c>
      <c r="V2790">
        <v>18.314656410676399</v>
      </c>
      <c r="W2790">
        <f t="shared" si="174"/>
        <v>18</v>
      </c>
      <c r="X2790" t="s">
        <v>59</v>
      </c>
      <c r="Y2790" t="str">
        <f t="shared" si="175"/>
        <v>Po</v>
      </c>
    </row>
    <row r="2791" spans="1:25" x14ac:dyDescent="0.3">
      <c r="A2791">
        <v>312</v>
      </c>
      <c r="B2791">
        <v>440</v>
      </c>
      <c r="C2791" t="s">
        <v>36</v>
      </c>
      <c r="D2791" t="s">
        <v>49</v>
      </c>
      <c r="E2791">
        <f>VLOOKUP(D2791,Tabelle1!$A$2:$B$9,2,0)</f>
        <v>1</v>
      </c>
      <c r="F2791" t="s">
        <v>54</v>
      </c>
      <c r="G2791" t="s">
        <v>61</v>
      </c>
      <c r="H2791" t="str">
        <f>IF(AND(VLOOKUP(D2791,Tabelle1!$A$2:$C$9,3,0)="Uninf", G2791="yes"),"Uninf-AB",VLOOKUP(D2791,Tabelle1!$A$2:$C$9,3,0))</f>
        <v>wMelCS</v>
      </c>
      <c r="I2791" t="str">
        <f t="shared" si="172"/>
        <v>wMelCS_Po_1_+</v>
      </c>
      <c r="J2791">
        <v>4</v>
      </c>
      <c r="K2791">
        <v>2</v>
      </c>
      <c r="L2791">
        <v>4</v>
      </c>
      <c r="M2791" t="str">
        <f t="shared" si="173"/>
        <v>re3+4</v>
      </c>
      <c r="N2791" s="2">
        <v>10</v>
      </c>
      <c r="O2791">
        <v>0</v>
      </c>
      <c r="P2791" s="5">
        <v>28.000000000000004</v>
      </c>
      <c r="Q2791">
        <v>21.8</v>
      </c>
      <c r="R2791" t="s">
        <v>14</v>
      </c>
      <c r="S2791">
        <v>24</v>
      </c>
      <c r="T2791" s="4" t="s">
        <v>42</v>
      </c>
      <c r="U2791" s="3" t="s">
        <v>64</v>
      </c>
      <c r="V2791">
        <v>18.564762439294402</v>
      </c>
      <c r="W2791">
        <f t="shared" si="174"/>
        <v>19</v>
      </c>
      <c r="X2791" t="s">
        <v>59</v>
      </c>
      <c r="Y2791" t="str">
        <f t="shared" si="175"/>
        <v>Po</v>
      </c>
    </row>
    <row r="2792" spans="1:25" x14ac:dyDescent="0.3">
      <c r="A2792">
        <v>312</v>
      </c>
      <c r="B2792">
        <v>464</v>
      </c>
      <c r="C2792" t="s">
        <v>36</v>
      </c>
      <c r="D2792" t="s">
        <v>49</v>
      </c>
      <c r="E2792">
        <f>VLOOKUP(D2792,Tabelle1!$A$2:$B$9,2,0)</f>
        <v>1</v>
      </c>
      <c r="F2792" t="s">
        <v>54</v>
      </c>
      <c r="G2792" t="s">
        <v>61</v>
      </c>
      <c r="H2792" t="str">
        <f>IF(AND(VLOOKUP(D2792,Tabelle1!$A$2:$C$9,3,0)="Uninf", G2792="yes"),"Uninf-AB",VLOOKUP(D2792,Tabelle1!$A$2:$C$9,3,0))</f>
        <v>wMelCS</v>
      </c>
      <c r="I2792" t="str">
        <f t="shared" si="172"/>
        <v>wMelCS_Po_1_+</v>
      </c>
      <c r="J2792">
        <v>4</v>
      </c>
      <c r="K2792">
        <v>2</v>
      </c>
      <c r="L2792">
        <v>4</v>
      </c>
      <c r="M2792" t="str">
        <f t="shared" si="173"/>
        <v>re3+4</v>
      </c>
      <c r="N2792" s="2">
        <v>10</v>
      </c>
      <c r="O2792">
        <v>0</v>
      </c>
      <c r="P2792" s="5">
        <v>28.000000000000004</v>
      </c>
      <c r="Q2792">
        <v>21.8</v>
      </c>
      <c r="R2792" t="s">
        <v>14</v>
      </c>
      <c r="S2792">
        <v>24</v>
      </c>
      <c r="T2792" s="4" t="s">
        <v>42</v>
      </c>
      <c r="U2792" s="3" t="s">
        <v>64</v>
      </c>
      <c r="V2792">
        <v>18.568219064382799</v>
      </c>
      <c r="W2792">
        <f t="shared" si="174"/>
        <v>19</v>
      </c>
      <c r="X2792" t="s">
        <v>59</v>
      </c>
      <c r="Y2792" t="str">
        <f t="shared" si="175"/>
        <v>Po</v>
      </c>
    </row>
    <row r="2793" spans="1:25" x14ac:dyDescent="0.3">
      <c r="A2793">
        <v>318</v>
      </c>
      <c r="B2793">
        <v>420</v>
      </c>
      <c r="C2793" t="s">
        <v>36</v>
      </c>
      <c r="D2793" t="s">
        <v>49</v>
      </c>
      <c r="E2793">
        <f>VLOOKUP(D2793,Tabelle1!$A$2:$B$9,2,0)</f>
        <v>1</v>
      </c>
      <c r="F2793" t="s">
        <v>54</v>
      </c>
      <c r="G2793" t="s">
        <v>61</v>
      </c>
      <c r="H2793" t="str">
        <f>IF(AND(VLOOKUP(D2793,Tabelle1!$A$2:$C$9,3,0)="Uninf", G2793="yes"),"Uninf-AB",VLOOKUP(D2793,Tabelle1!$A$2:$C$9,3,0))</f>
        <v>wMelCS</v>
      </c>
      <c r="I2793" t="str">
        <f t="shared" si="172"/>
        <v>wMelCS_Po_1_+</v>
      </c>
      <c r="J2793">
        <v>4</v>
      </c>
      <c r="K2793">
        <v>2</v>
      </c>
      <c r="L2793">
        <v>4</v>
      </c>
      <c r="M2793" t="str">
        <f t="shared" si="173"/>
        <v>re3+4</v>
      </c>
      <c r="N2793" s="2">
        <v>10</v>
      </c>
      <c r="O2793">
        <v>0</v>
      </c>
      <c r="P2793" s="5">
        <v>28.000000000000004</v>
      </c>
      <c r="Q2793">
        <v>21.8</v>
      </c>
      <c r="R2793" t="s">
        <v>14</v>
      </c>
      <c r="S2793">
        <v>24</v>
      </c>
      <c r="T2793" s="4" t="s">
        <v>42</v>
      </c>
      <c r="U2793" s="3" t="s">
        <v>64</v>
      </c>
      <c r="V2793">
        <v>18.595555207790198</v>
      </c>
      <c r="W2793">
        <f t="shared" si="174"/>
        <v>19</v>
      </c>
      <c r="X2793" t="s">
        <v>59</v>
      </c>
      <c r="Y2793" t="str">
        <f t="shared" si="175"/>
        <v>Po</v>
      </c>
    </row>
    <row r="2794" spans="1:25" x14ac:dyDescent="0.3">
      <c r="A2794">
        <v>370</v>
      </c>
      <c r="B2794">
        <v>410</v>
      </c>
      <c r="C2794" t="s">
        <v>36</v>
      </c>
      <c r="D2794" t="s">
        <v>49</v>
      </c>
      <c r="E2794">
        <f>VLOOKUP(D2794,Tabelle1!$A$2:$B$9,2,0)</f>
        <v>1</v>
      </c>
      <c r="F2794" t="s">
        <v>54</v>
      </c>
      <c r="G2794" t="s">
        <v>61</v>
      </c>
      <c r="H2794" t="str">
        <f>IF(AND(VLOOKUP(D2794,Tabelle1!$A$2:$C$9,3,0)="Uninf", G2794="yes"),"Uninf-AB",VLOOKUP(D2794,Tabelle1!$A$2:$C$9,3,0))</f>
        <v>wMelCS</v>
      </c>
      <c r="I2794" t="str">
        <f t="shared" si="172"/>
        <v>wMelCS_Po_1_+</v>
      </c>
      <c r="J2794">
        <v>4</v>
      </c>
      <c r="K2794">
        <v>2</v>
      </c>
      <c r="L2794">
        <v>4</v>
      </c>
      <c r="M2794" t="str">
        <f t="shared" si="173"/>
        <v>re3+4</v>
      </c>
      <c r="N2794" s="2">
        <v>10</v>
      </c>
      <c r="O2794">
        <v>0</v>
      </c>
      <c r="P2794" s="5">
        <v>28.000000000000004</v>
      </c>
      <c r="Q2794">
        <v>21.8</v>
      </c>
      <c r="R2794" t="s">
        <v>14</v>
      </c>
      <c r="S2794">
        <v>24</v>
      </c>
      <c r="T2794" s="4" t="s">
        <v>42</v>
      </c>
      <c r="U2794" s="3" t="s">
        <v>64</v>
      </c>
      <c r="V2794">
        <v>18.8859501221607</v>
      </c>
      <c r="W2794">
        <f t="shared" si="174"/>
        <v>19</v>
      </c>
      <c r="X2794" t="s">
        <v>59</v>
      </c>
      <c r="Y2794" t="str">
        <f t="shared" si="175"/>
        <v>Po</v>
      </c>
    </row>
    <row r="2795" spans="1:25" x14ac:dyDescent="0.3">
      <c r="A2795">
        <v>758</v>
      </c>
      <c r="B2795">
        <v>404</v>
      </c>
      <c r="C2795" t="s">
        <v>36</v>
      </c>
      <c r="D2795" t="s">
        <v>49</v>
      </c>
      <c r="E2795">
        <f>VLOOKUP(D2795,Tabelle1!$A$2:$B$9,2,0)</f>
        <v>1</v>
      </c>
      <c r="F2795" t="s">
        <v>54</v>
      </c>
      <c r="G2795" t="s">
        <v>61</v>
      </c>
      <c r="H2795" t="str">
        <f>IF(AND(VLOOKUP(D2795,Tabelle1!$A$2:$C$9,3,0)="Uninf", G2795="yes"),"Uninf-AB",VLOOKUP(D2795,Tabelle1!$A$2:$C$9,3,0))</f>
        <v>wMelCS</v>
      </c>
      <c r="I2795" t="str">
        <f t="shared" si="172"/>
        <v>wMelCS_Po_1_+</v>
      </c>
      <c r="J2795">
        <v>4</v>
      </c>
      <c r="K2795">
        <v>2</v>
      </c>
      <c r="L2795">
        <v>4</v>
      </c>
      <c r="M2795" t="str">
        <f t="shared" si="173"/>
        <v>re3+4</v>
      </c>
      <c r="N2795" s="2">
        <v>10</v>
      </c>
      <c r="O2795">
        <v>0</v>
      </c>
      <c r="P2795" s="5">
        <v>28.000000000000004</v>
      </c>
      <c r="Q2795">
        <v>21.8</v>
      </c>
      <c r="R2795" t="s">
        <v>14</v>
      </c>
      <c r="S2795">
        <v>24</v>
      </c>
      <c r="T2795" s="4" t="s">
        <v>42</v>
      </c>
      <c r="U2795" s="3" t="s">
        <v>64</v>
      </c>
      <c r="V2795">
        <v>21.062625347267598</v>
      </c>
      <c r="W2795">
        <f t="shared" si="174"/>
        <v>21</v>
      </c>
      <c r="X2795" t="s">
        <v>59</v>
      </c>
      <c r="Y2795" t="str">
        <f t="shared" si="175"/>
        <v>Po</v>
      </c>
    </row>
    <row r="2796" spans="1:25" x14ac:dyDescent="0.3">
      <c r="A2796">
        <v>1156</v>
      </c>
      <c r="B2796">
        <v>418</v>
      </c>
      <c r="C2796" t="s">
        <v>36</v>
      </c>
      <c r="D2796" t="s">
        <v>49</v>
      </c>
      <c r="E2796">
        <f>VLOOKUP(D2796,Tabelle1!$A$2:$B$9,2,0)</f>
        <v>1</v>
      </c>
      <c r="F2796" t="s">
        <v>54</v>
      </c>
      <c r="G2796" t="s">
        <v>61</v>
      </c>
      <c r="H2796" t="str">
        <f>IF(AND(VLOOKUP(D2796,Tabelle1!$A$2:$C$9,3,0)="Uninf", G2796="yes"),"Uninf-AB",VLOOKUP(D2796,Tabelle1!$A$2:$C$9,3,0))</f>
        <v>wMelCS</v>
      </c>
      <c r="I2796" t="str">
        <f t="shared" si="172"/>
        <v>wMelCS_Po_1_+</v>
      </c>
      <c r="J2796">
        <v>4</v>
      </c>
      <c r="K2796">
        <v>2</v>
      </c>
      <c r="L2796">
        <v>4</v>
      </c>
      <c r="M2796" t="str">
        <f t="shared" si="173"/>
        <v>re3+4</v>
      </c>
      <c r="N2796" s="2">
        <v>10</v>
      </c>
      <c r="O2796">
        <v>0</v>
      </c>
      <c r="P2796" s="5">
        <v>28.000000000000004</v>
      </c>
      <c r="Q2796">
        <v>21.8</v>
      </c>
      <c r="R2796" t="s">
        <v>14</v>
      </c>
      <c r="S2796">
        <v>24</v>
      </c>
      <c r="T2796" s="4" t="s">
        <v>42</v>
      </c>
      <c r="U2796" s="3" t="s">
        <v>64</v>
      </c>
      <c r="V2796">
        <v>23.298303242286199</v>
      </c>
      <c r="W2796">
        <f t="shared" si="174"/>
        <v>23</v>
      </c>
      <c r="X2796" t="s">
        <v>59</v>
      </c>
      <c r="Y2796" t="str">
        <f t="shared" si="175"/>
        <v>Po</v>
      </c>
    </row>
    <row r="2797" spans="1:25" x14ac:dyDescent="0.3">
      <c r="A2797">
        <v>1198</v>
      </c>
      <c r="B2797">
        <v>430</v>
      </c>
      <c r="C2797" t="s">
        <v>36</v>
      </c>
      <c r="D2797" t="s">
        <v>49</v>
      </c>
      <c r="E2797">
        <f>VLOOKUP(D2797,Tabelle1!$A$2:$B$9,2,0)</f>
        <v>1</v>
      </c>
      <c r="F2797" t="s">
        <v>54</v>
      </c>
      <c r="G2797" t="s">
        <v>61</v>
      </c>
      <c r="H2797" t="str">
        <f>IF(AND(VLOOKUP(D2797,Tabelle1!$A$2:$C$9,3,0)="Uninf", G2797="yes"),"Uninf-AB",VLOOKUP(D2797,Tabelle1!$A$2:$C$9,3,0))</f>
        <v>wMelCS</v>
      </c>
      <c r="I2797" t="str">
        <f t="shared" si="172"/>
        <v>wMelCS_Po_1_+</v>
      </c>
      <c r="J2797">
        <v>4</v>
      </c>
      <c r="K2797">
        <v>2</v>
      </c>
      <c r="L2797">
        <v>4</v>
      </c>
      <c r="M2797" t="str">
        <f t="shared" si="173"/>
        <v>re3+4</v>
      </c>
      <c r="N2797" s="2">
        <v>10</v>
      </c>
      <c r="O2797">
        <v>0</v>
      </c>
      <c r="P2797" s="5">
        <v>28.000000000000004</v>
      </c>
      <c r="Q2797">
        <v>21.8</v>
      </c>
      <c r="R2797" t="s">
        <v>14</v>
      </c>
      <c r="S2797">
        <v>24</v>
      </c>
      <c r="T2797" s="4" t="s">
        <v>42</v>
      </c>
      <c r="U2797" s="3" t="s">
        <v>64</v>
      </c>
      <c r="V2797">
        <v>23.535744580649801</v>
      </c>
      <c r="W2797">
        <f t="shared" si="174"/>
        <v>24</v>
      </c>
      <c r="X2797" t="s">
        <v>59</v>
      </c>
      <c r="Y2797" t="str">
        <f t="shared" si="175"/>
        <v>Po</v>
      </c>
    </row>
    <row r="2798" spans="1:25" x14ac:dyDescent="0.3">
      <c r="A2798">
        <v>1254</v>
      </c>
      <c r="B2798">
        <v>406</v>
      </c>
      <c r="C2798" t="s">
        <v>36</v>
      </c>
      <c r="D2798" t="s">
        <v>49</v>
      </c>
      <c r="E2798">
        <f>VLOOKUP(D2798,Tabelle1!$A$2:$B$9,2,0)</f>
        <v>1</v>
      </c>
      <c r="F2798" t="s">
        <v>54</v>
      </c>
      <c r="G2798" t="s">
        <v>61</v>
      </c>
      <c r="H2798" t="str">
        <f>IF(AND(VLOOKUP(D2798,Tabelle1!$A$2:$C$9,3,0)="Uninf", G2798="yes"),"Uninf-AB",VLOOKUP(D2798,Tabelle1!$A$2:$C$9,3,0))</f>
        <v>wMelCS</v>
      </c>
      <c r="I2798" t="str">
        <f t="shared" si="172"/>
        <v>wMelCS_Po_1_+</v>
      </c>
      <c r="J2798">
        <v>4</v>
      </c>
      <c r="K2798">
        <v>2</v>
      </c>
      <c r="L2798">
        <v>4</v>
      </c>
      <c r="M2798" t="str">
        <f t="shared" si="173"/>
        <v>re3+4</v>
      </c>
      <c r="N2798" s="2">
        <v>10</v>
      </c>
      <c r="O2798">
        <v>0</v>
      </c>
      <c r="P2798" s="5">
        <v>28.000000000000004</v>
      </c>
      <c r="Q2798">
        <v>21.8</v>
      </c>
      <c r="R2798" t="s">
        <v>14</v>
      </c>
      <c r="S2798">
        <v>24</v>
      </c>
      <c r="T2798" s="4" t="s">
        <v>42</v>
      </c>
      <c r="U2798" s="3" t="s">
        <v>64</v>
      </c>
      <c r="V2798">
        <v>23.846571989987201</v>
      </c>
      <c r="W2798">
        <f t="shared" si="174"/>
        <v>24</v>
      </c>
      <c r="X2798" t="s">
        <v>59</v>
      </c>
      <c r="Y2798" t="str">
        <f t="shared" si="175"/>
        <v>Po</v>
      </c>
    </row>
    <row r="2799" spans="1:25" x14ac:dyDescent="0.3">
      <c r="A2799">
        <v>1276</v>
      </c>
      <c r="B2799">
        <v>446</v>
      </c>
      <c r="C2799" t="s">
        <v>36</v>
      </c>
      <c r="D2799" t="s">
        <v>49</v>
      </c>
      <c r="E2799">
        <f>VLOOKUP(D2799,Tabelle1!$A$2:$B$9,2,0)</f>
        <v>1</v>
      </c>
      <c r="F2799" t="s">
        <v>54</v>
      </c>
      <c r="G2799" t="s">
        <v>61</v>
      </c>
      <c r="H2799" t="str">
        <f>IF(AND(VLOOKUP(D2799,Tabelle1!$A$2:$C$9,3,0)="Uninf", G2799="yes"),"Uninf-AB",VLOOKUP(D2799,Tabelle1!$A$2:$C$9,3,0))</f>
        <v>wMelCS</v>
      </c>
      <c r="I2799" t="str">
        <f t="shared" si="172"/>
        <v>wMelCS_Po_1_+</v>
      </c>
      <c r="J2799">
        <v>4</v>
      </c>
      <c r="K2799">
        <v>2</v>
      </c>
      <c r="L2799">
        <v>4</v>
      </c>
      <c r="M2799" t="str">
        <f t="shared" si="173"/>
        <v>re3+4</v>
      </c>
      <c r="N2799" s="2">
        <v>10</v>
      </c>
      <c r="O2799">
        <v>0</v>
      </c>
      <c r="P2799" s="5">
        <v>28.000000000000004</v>
      </c>
      <c r="Q2799">
        <v>21.8</v>
      </c>
      <c r="R2799" t="s">
        <v>14</v>
      </c>
      <c r="S2799">
        <v>24</v>
      </c>
      <c r="T2799" s="4" t="s">
        <v>42</v>
      </c>
      <c r="U2799" s="3" t="s">
        <v>64</v>
      </c>
      <c r="V2799">
        <v>23.9758017596114</v>
      </c>
      <c r="W2799">
        <f t="shared" si="174"/>
        <v>24</v>
      </c>
      <c r="X2799" t="s">
        <v>59</v>
      </c>
      <c r="Y2799" t="str">
        <f t="shared" si="175"/>
        <v>Po</v>
      </c>
    </row>
    <row r="2800" spans="1:25" x14ac:dyDescent="0.3">
      <c r="A2800">
        <v>1392</v>
      </c>
      <c r="B2800">
        <v>434</v>
      </c>
      <c r="C2800" t="s">
        <v>36</v>
      </c>
      <c r="D2800" t="s">
        <v>49</v>
      </c>
      <c r="E2800">
        <f>VLOOKUP(D2800,Tabelle1!$A$2:$B$9,2,0)</f>
        <v>1</v>
      </c>
      <c r="F2800" t="s">
        <v>54</v>
      </c>
      <c r="G2800" t="s">
        <v>61</v>
      </c>
      <c r="H2800" t="str">
        <f>IF(AND(VLOOKUP(D2800,Tabelle1!$A$2:$C$9,3,0)="Uninf", G2800="yes"),"Uninf-AB",VLOOKUP(D2800,Tabelle1!$A$2:$C$9,3,0))</f>
        <v>wMelCS</v>
      </c>
      <c r="I2800" t="str">
        <f t="shared" si="172"/>
        <v>wMelCS_Po_1_+</v>
      </c>
      <c r="J2800">
        <v>4</v>
      </c>
      <c r="K2800">
        <v>2</v>
      </c>
      <c r="L2800">
        <v>4</v>
      </c>
      <c r="M2800" t="str">
        <f t="shared" si="173"/>
        <v>re3+4</v>
      </c>
      <c r="N2800" s="2">
        <v>10</v>
      </c>
      <c r="O2800">
        <v>0</v>
      </c>
      <c r="P2800" s="5">
        <v>28.000000000000004</v>
      </c>
      <c r="Q2800">
        <v>21.8</v>
      </c>
      <c r="R2800" t="s">
        <v>14</v>
      </c>
      <c r="S2800">
        <v>24</v>
      </c>
      <c r="T2800" s="4" t="s">
        <v>42</v>
      </c>
      <c r="U2800" s="3" t="s">
        <v>64</v>
      </c>
      <c r="V2800">
        <v>24.625090375520699</v>
      </c>
      <c r="W2800">
        <f t="shared" si="174"/>
        <v>25</v>
      </c>
      <c r="X2800" t="s">
        <v>59</v>
      </c>
      <c r="Y2800" t="str">
        <f t="shared" si="175"/>
        <v>Po</v>
      </c>
    </row>
    <row r="2801" spans="1:25" x14ac:dyDescent="0.3">
      <c r="A2801">
        <v>1400</v>
      </c>
      <c r="B2801">
        <v>418</v>
      </c>
      <c r="C2801" t="s">
        <v>36</v>
      </c>
      <c r="D2801" t="s">
        <v>49</v>
      </c>
      <c r="E2801">
        <f>VLOOKUP(D2801,Tabelle1!$A$2:$B$9,2,0)</f>
        <v>1</v>
      </c>
      <c r="F2801" t="s">
        <v>54</v>
      </c>
      <c r="G2801" t="s">
        <v>61</v>
      </c>
      <c r="H2801" t="str">
        <f>IF(AND(VLOOKUP(D2801,Tabelle1!$A$2:$C$9,3,0)="Uninf", G2801="yes"),"Uninf-AB",VLOOKUP(D2801,Tabelle1!$A$2:$C$9,3,0))</f>
        <v>wMelCS</v>
      </c>
      <c r="I2801" t="str">
        <f t="shared" si="172"/>
        <v>wMelCS_Po_1_+</v>
      </c>
      <c r="J2801">
        <v>4</v>
      </c>
      <c r="K2801">
        <v>2</v>
      </c>
      <c r="L2801">
        <v>4</v>
      </c>
      <c r="M2801" t="str">
        <f t="shared" si="173"/>
        <v>re3+4</v>
      </c>
      <c r="N2801" s="2">
        <v>10</v>
      </c>
      <c r="O2801">
        <v>0</v>
      </c>
      <c r="P2801" s="5">
        <v>28.000000000000004</v>
      </c>
      <c r="Q2801">
        <v>21.8</v>
      </c>
      <c r="R2801" t="s">
        <v>14</v>
      </c>
      <c r="S2801">
        <v>24</v>
      </c>
      <c r="T2801" s="4" t="s">
        <v>42</v>
      </c>
      <c r="U2801" s="3" t="s">
        <v>64</v>
      </c>
      <c r="V2801">
        <v>24.667683677998799</v>
      </c>
      <c r="W2801">
        <f t="shared" si="174"/>
        <v>25</v>
      </c>
      <c r="X2801" t="s">
        <v>59</v>
      </c>
      <c r="Y2801" t="str">
        <f t="shared" si="175"/>
        <v>Po</v>
      </c>
    </row>
    <row r="2802" spans="1:25" x14ac:dyDescent="0.3">
      <c r="A2802">
        <v>1344</v>
      </c>
      <c r="B2802">
        <v>432</v>
      </c>
      <c r="C2802" t="s">
        <v>36</v>
      </c>
      <c r="D2802" t="s">
        <v>49</v>
      </c>
      <c r="E2802">
        <f>VLOOKUP(D2802,Tabelle1!$A$2:$B$9,2,0)</f>
        <v>1</v>
      </c>
      <c r="F2802" t="s">
        <v>54</v>
      </c>
      <c r="G2802" t="s">
        <v>61</v>
      </c>
      <c r="H2802" t="str">
        <f>IF(AND(VLOOKUP(D2802,Tabelle1!$A$2:$C$9,3,0)="Uninf", G2802="yes"),"Uninf-AB",VLOOKUP(D2802,Tabelle1!$A$2:$C$9,3,0))</f>
        <v>wMelCS</v>
      </c>
      <c r="I2802" t="str">
        <f t="shared" si="172"/>
        <v>wMelCS_Po_1_+</v>
      </c>
      <c r="J2802">
        <v>4</v>
      </c>
      <c r="K2802">
        <v>2</v>
      </c>
      <c r="L2802">
        <v>4</v>
      </c>
      <c r="M2802" t="str">
        <f t="shared" si="173"/>
        <v>re3+4</v>
      </c>
      <c r="N2802" s="2">
        <v>10</v>
      </c>
      <c r="O2802">
        <v>0</v>
      </c>
      <c r="P2802" s="5">
        <v>28.000000000000004</v>
      </c>
      <c r="Q2802">
        <v>21.8</v>
      </c>
      <c r="R2802" t="s">
        <v>14</v>
      </c>
      <c r="S2802">
        <v>24</v>
      </c>
      <c r="T2802" s="4" t="s">
        <v>42</v>
      </c>
      <c r="U2802" s="3" t="s">
        <v>64</v>
      </c>
      <c r="V2802">
        <v>24.3554160082079</v>
      </c>
      <c r="W2802">
        <f t="shared" si="174"/>
        <v>24</v>
      </c>
      <c r="X2802" t="s">
        <v>59</v>
      </c>
      <c r="Y2802" t="str">
        <f t="shared" si="175"/>
        <v>Po</v>
      </c>
    </row>
    <row r="2803" spans="1:25" x14ac:dyDescent="0.3">
      <c r="A2803">
        <v>218</v>
      </c>
      <c r="B2803">
        <v>1004</v>
      </c>
      <c r="C2803" t="s">
        <v>36</v>
      </c>
      <c r="D2803" t="s">
        <v>49</v>
      </c>
      <c r="E2803">
        <f>VLOOKUP(D2803,Tabelle1!$A$2:$B$9,2,0)</f>
        <v>1</v>
      </c>
      <c r="F2803" t="s">
        <v>54</v>
      </c>
      <c r="G2803" t="s">
        <v>61</v>
      </c>
      <c r="H2803" t="str">
        <f>IF(AND(VLOOKUP(D2803,Tabelle1!$A$2:$C$9,3,0)="Uninf", G2803="yes"),"Uninf-AB",VLOOKUP(D2803,Tabelle1!$A$2:$C$9,3,0))</f>
        <v>wMelCS</v>
      </c>
      <c r="I2803" t="str">
        <f t="shared" si="172"/>
        <v>wMelCS_Po_1_+</v>
      </c>
      <c r="J2803">
        <v>1</v>
      </c>
      <c r="K2803">
        <v>3</v>
      </c>
      <c r="L2803">
        <v>5</v>
      </c>
      <c r="M2803" t="str">
        <f t="shared" si="173"/>
        <v>re3+5</v>
      </c>
      <c r="N2803" s="2">
        <v>15</v>
      </c>
      <c r="O2803">
        <v>30</v>
      </c>
      <c r="P2803" s="5">
        <v>28.000000000000004</v>
      </c>
      <c r="Q2803">
        <v>22.7</v>
      </c>
      <c r="R2803" t="s">
        <v>14</v>
      </c>
      <c r="S2803">
        <v>24</v>
      </c>
      <c r="T2803" s="4" t="s">
        <v>42</v>
      </c>
      <c r="U2803" s="3" t="s">
        <v>64</v>
      </c>
      <c r="V2803">
        <v>17.3849236945935</v>
      </c>
      <c r="W2803">
        <f t="shared" si="174"/>
        <v>17</v>
      </c>
      <c r="X2803" t="s">
        <v>59</v>
      </c>
      <c r="Y2803" t="str">
        <f t="shared" si="175"/>
        <v>Po</v>
      </c>
    </row>
    <row r="2804" spans="1:25" x14ac:dyDescent="0.3">
      <c r="A2804">
        <v>226</v>
      </c>
      <c r="B2804">
        <v>1014</v>
      </c>
      <c r="C2804" t="s">
        <v>36</v>
      </c>
      <c r="D2804" t="s">
        <v>49</v>
      </c>
      <c r="E2804">
        <f>VLOOKUP(D2804,Tabelle1!$A$2:$B$9,2,0)</f>
        <v>1</v>
      </c>
      <c r="F2804" t="s">
        <v>54</v>
      </c>
      <c r="G2804" t="s">
        <v>61</v>
      </c>
      <c r="H2804" t="str">
        <f>IF(AND(VLOOKUP(D2804,Tabelle1!$A$2:$C$9,3,0)="Uninf", G2804="yes"),"Uninf-AB",VLOOKUP(D2804,Tabelle1!$A$2:$C$9,3,0))</f>
        <v>wMelCS</v>
      </c>
      <c r="I2804" t="str">
        <f t="shared" si="172"/>
        <v>wMelCS_Po_1_+</v>
      </c>
      <c r="J2804">
        <v>1</v>
      </c>
      <c r="K2804">
        <v>3</v>
      </c>
      <c r="L2804">
        <v>5</v>
      </c>
      <c r="M2804" t="str">
        <f t="shared" si="173"/>
        <v>re3+5</v>
      </c>
      <c r="N2804" s="2">
        <v>15</v>
      </c>
      <c r="O2804">
        <v>30</v>
      </c>
      <c r="P2804" s="5">
        <v>28.000000000000004</v>
      </c>
      <c r="Q2804">
        <v>22.7</v>
      </c>
      <c r="R2804" t="s">
        <v>14</v>
      </c>
      <c r="S2804">
        <v>24</v>
      </c>
      <c r="T2804" s="4" t="s">
        <v>42</v>
      </c>
      <c r="U2804" s="3" t="s">
        <v>64</v>
      </c>
      <c r="V2804">
        <v>17.427381059281501</v>
      </c>
      <c r="W2804">
        <f t="shared" si="174"/>
        <v>17</v>
      </c>
      <c r="X2804" t="s">
        <v>59</v>
      </c>
      <c r="Y2804" t="str">
        <f t="shared" si="175"/>
        <v>Po</v>
      </c>
    </row>
    <row r="2805" spans="1:25" x14ac:dyDescent="0.3">
      <c r="A2805">
        <v>226</v>
      </c>
      <c r="B2805">
        <v>990</v>
      </c>
      <c r="C2805" t="s">
        <v>36</v>
      </c>
      <c r="D2805" t="s">
        <v>49</v>
      </c>
      <c r="E2805">
        <f>VLOOKUP(D2805,Tabelle1!$A$2:$B$9,2,0)</f>
        <v>1</v>
      </c>
      <c r="F2805" t="s">
        <v>54</v>
      </c>
      <c r="G2805" t="s">
        <v>61</v>
      </c>
      <c r="H2805" t="str">
        <f>IF(AND(VLOOKUP(D2805,Tabelle1!$A$2:$C$9,3,0)="Uninf", G2805="yes"),"Uninf-AB",VLOOKUP(D2805,Tabelle1!$A$2:$C$9,3,0))</f>
        <v>wMelCS</v>
      </c>
      <c r="I2805" t="str">
        <f t="shared" si="172"/>
        <v>wMelCS_Po_1_+</v>
      </c>
      <c r="J2805">
        <v>1</v>
      </c>
      <c r="K2805">
        <v>3</v>
      </c>
      <c r="L2805">
        <v>5</v>
      </c>
      <c r="M2805" t="str">
        <f t="shared" si="173"/>
        <v>re3+5</v>
      </c>
      <c r="N2805" s="2">
        <v>15</v>
      </c>
      <c r="O2805">
        <v>30</v>
      </c>
      <c r="P2805" s="5">
        <v>28.000000000000004</v>
      </c>
      <c r="Q2805">
        <v>22.7</v>
      </c>
      <c r="R2805" t="s">
        <v>14</v>
      </c>
      <c r="S2805">
        <v>24</v>
      </c>
      <c r="T2805" s="4" t="s">
        <v>42</v>
      </c>
      <c r="U2805" s="3" t="s">
        <v>64</v>
      </c>
      <c r="V2805">
        <v>17.427925035767</v>
      </c>
      <c r="W2805">
        <f t="shared" si="174"/>
        <v>17</v>
      </c>
      <c r="X2805" t="s">
        <v>59</v>
      </c>
      <c r="Y2805" t="str">
        <f t="shared" si="175"/>
        <v>Po</v>
      </c>
    </row>
    <row r="2806" spans="1:25" x14ac:dyDescent="0.3">
      <c r="A2806">
        <v>244</v>
      </c>
      <c r="B2806">
        <v>986</v>
      </c>
      <c r="C2806" t="s">
        <v>36</v>
      </c>
      <c r="D2806" t="s">
        <v>49</v>
      </c>
      <c r="E2806">
        <f>VLOOKUP(D2806,Tabelle1!$A$2:$B$9,2,0)</f>
        <v>1</v>
      </c>
      <c r="F2806" t="s">
        <v>54</v>
      </c>
      <c r="G2806" t="s">
        <v>61</v>
      </c>
      <c r="H2806" t="str">
        <f>IF(AND(VLOOKUP(D2806,Tabelle1!$A$2:$C$9,3,0)="Uninf", G2806="yes"),"Uninf-AB",VLOOKUP(D2806,Tabelle1!$A$2:$C$9,3,0))</f>
        <v>wMelCS</v>
      </c>
      <c r="I2806" t="str">
        <f t="shared" si="172"/>
        <v>wMelCS_Po_1_+</v>
      </c>
      <c r="J2806">
        <v>1</v>
      </c>
      <c r="K2806">
        <v>3</v>
      </c>
      <c r="L2806">
        <v>5</v>
      </c>
      <c r="M2806" t="str">
        <f t="shared" si="173"/>
        <v>re3+5</v>
      </c>
      <c r="N2806" s="2">
        <v>15</v>
      </c>
      <c r="O2806">
        <v>30</v>
      </c>
      <c r="P2806" s="5">
        <v>28.000000000000004</v>
      </c>
      <c r="Q2806">
        <v>22.7</v>
      </c>
      <c r="R2806" t="s">
        <v>14</v>
      </c>
      <c r="S2806">
        <v>24</v>
      </c>
      <c r="T2806" s="4" t="s">
        <v>42</v>
      </c>
      <c r="U2806" s="3" t="s">
        <v>64</v>
      </c>
      <c r="V2806">
        <v>17.524054747017701</v>
      </c>
      <c r="W2806">
        <f t="shared" si="174"/>
        <v>18</v>
      </c>
      <c r="X2806" t="s">
        <v>59</v>
      </c>
      <c r="Y2806" t="str">
        <f t="shared" si="175"/>
        <v>Po</v>
      </c>
    </row>
    <row r="2807" spans="1:25" x14ac:dyDescent="0.3">
      <c r="A2807">
        <v>258</v>
      </c>
      <c r="B2807">
        <v>988</v>
      </c>
      <c r="C2807" t="s">
        <v>36</v>
      </c>
      <c r="D2807" t="s">
        <v>49</v>
      </c>
      <c r="E2807">
        <f>VLOOKUP(D2807,Tabelle1!$A$2:$B$9,2,0)</f>
        <v>1</v>
      </c>
      <c r="F2807" t="s">
        <v>54</v>
      </c>
      <c r="G2807" t="s">
        <v>61</v>
      </c>
      <c r="H2807" t="str">
        <f>IF(AND(VLOOKUP(D2807,Tabelle1!$A$2:$C$9,3,0)="Uninf", G2807="yes"),"Uninf-AB",VLOOKUP(D2807,Tabelle1!$A$2:$C$9,3,0))</f>
        <v>wMelCS</v>
      </c>
      <c r="I2807" t="str">
        <f t="shared" si="172"/>
        <v>wMelCS_Po_1_+</v>
      </c>
      <c r="J2807">
        <v>1</v>
      </c>
      <c r="K2807">
        <v>3</v>
      </c>
      <c r="L2807">
        <v>5</v>
      </c>
      <c r="M2807" t="str">
        <f t="shared" si="173"/>
        <v>re3+5</v>
      </c>
      <c r="N2807" s="2">
        <v>15</v>
      </c>
      <c r="O2807">
        <v>30</v>
      </c>
      <c r="P2807" s="5">
        <v>28.000000000000004</v>
      </c>
      <c r="Q2807">
        <v>22.7</v>
      </c>
      <c r="R2807" t="s">
        <v>14</v>
      </c>
      <c r="S2807">
        <v>24</v>
      </c>
      <c r="T2807" s="4" t="s">
        <v>42</v>
      </c>
      <c r="U2807" s="3" t="s">
        <v>64</v>
      </c>
      <c r="V2807">
        <v>17.5987064533685</v>
      </c>
      <c r="W2807">
        <f t="shared" si="174"/>
        <v>18</v>
      </c>
      <c r="X2807" t="s">
        <v>59</v>
      </c>
      <c r="Y2807" t="str">
        <f t="shared" si="175"/>
        <v>Po</v>
      </c>
    </row>
    <row r="2808" spans="1:25" x14ac:dyDescent="0.3">
      <c r="A2808">
        <v>272</v>
      </c>
      <c r="B2808">
        <v>996</v>
      </c>
      <c r="C2808" t="s">
        <v>36</v>
      </c>
      <c r="D2808" t="s">
        <v>49</v>
      </c>
      <c r="E2808">
        <f>VLOOKUP(D2808,Tabelle1!$A$2:$B$9,2,0)</f>
        <v>1</v>
      </c>
      <c r="F2808" t="s">
        <v>54</v>
      </c>
      <c r="G2808" t="s">
        <v>61</v>
      </c>
      <c r="H2808" t="str">
        <f>IF(AND(VLOOKUP(D2808,Tabelle1!$A$2:$C$9,3,0)="Uninf", G2808="yes"),"Uninf-AB",VLOOKUP(D2808,Tabelle1!$A$2:$C$9,3,0))</f>
        <v>wMelCS</v>
      </c>
      <c r="I2808" t="str">
        <f t="shared" si="172"/>
        <v>wMelCS_Po_1_+</v>
      </c>
      <c r="J2808">
        <v>1</v>
      </c>
      <c r="K2808">
        <v>3</v>
      </c>
      <c r="L2808">
        <v>5</v>
      </c>
      <c r="M2808" t="str">
        <f t="shared" si="173"/>
        <v>re3+5</v>
      </c>
      <c r="N2808" s="2">
        <v>15</v>
      </c>
      <c r="O2808">
        <v>30</v>
      </c>
      <c r="P2808" s="5">
        <v>28.000000000000004</v>
      </c>
      <c r="Q2808">
        <v>22.7</v>
      </c>
      <c r="R2808" t="s">
        <v>14</v>
      </c>
      <c r="S2808">
        <v>24</v>
      </c>
      <c r="T2808" s="4" t="s">
        <v>42</v>
      </c>
      <c r="U2808" s="3" t="s">
        <v>64</v>
      </c>
      <c r="V2808">
        <v>17.673222165598101</v>
      </c>
      <c r="W2808">
        <f t="shared" si="174"/>
        <v>18</v>
      </c>
      <c r="X2808" t="s">
        <v>59</v>
      </c>
      <c r="Y2808" t="str">
        <f t="shared" si="175"/>
        <v>Po</v>
      </c>
    </row>
    <row r="2809" spans="1:25" x14ac:dyDescent="0.3">
      <c r="A2809">
        <v>282</v>
      </c>
      <c r="B2809">
        <v>990</v>
      </c>
      <c r="C2809" t="s">
        <v>36</v>
      </c>
      <c r="D2809" t="s">
        <v>49</v>
      </c>
      <c r="E2809">
        <f>VLOOKUP(D2809,Tabelle1!$A$2:$B$9,2,0)</f>
        <v>1</v>
      </c>
      <c r="F2809" t="s">
        <v>54</v>
      </c>
      <c r="G2809" t="s">
        <v>61</v>
      </c>
      <c r="H2809" t="str">
        <f>IF(AND(VLOOKUP(D2809,Tabelle1!$A$2:$C$9,3,0)="Uninf", G2809="yes"),"Uninf-AB",VLOOKUP(D2809,Tabelle1!$A$2:$C$9,3,0))</f>
        <v>wMelCS</v>
      </c>
      <c r="I2809" t="str">
        <f t="shared" si="172"/>
        <v>wMelCS_Po_1_+</v>
      </c>
      <c r="J2809">
        <v>1</v>
      </c>
      <c r="K2809">
        <v>3</v>
      </c>
      <c r="L2809">
        <v>5</v>
      </c>
      <c r="M2809" t="str">
        <f t="shared" si="173"/>
        <v>re3+5</v>
      </c>
      <c r="N2809" s="2">
        <v>15</v>
      </c>
      <c r="O2809">
        <v>30</v>
      </c>
      <c r="P2809" s="5">
        <v>28.000000000000004</v>
      </c>
      <c r="Q2809">
        <v>22.7</v>
      </c>
      <c r="R2809" t="s">
        <v>14</v>
      </c>
      <c r="S2809">
        <v>24</v>
      </c>
      <c r="T2809" s="4" t="s">
        <v>42</v>
      </c>
      <c r="U2809" s="3" t="s">
        <v>64</v>
      </c>
      <c r="V2809">
        <v>17.726713186665599</v>
      </c>
      <c r="W2809">
        <f t="shared" si="174"/>
        <v>18</v>
      </c>
      <c r="X2809" t="s">
        <v>59</v>
      </c>
      <c r="Y2809" t="str">
        <f t="shared" si="175"/>
        <v>Po</v>
      </c>
    </row>
    <row r="2810" spans="1:25" x14ac:dyDescent="0.3">
      <c r="A2810">
        <v>298</v>
      </c>
      <c r="B2810">
        <v>988</v>
      </c>
      <c r="C2810" t="s">
        <v>36</v>
      </c>
      <c r="D2810" t="s">
        <v>49</v>
      </c>
      <c r="E2810">
        <f>VLOOKUP(D2810,Tabelle1!$A$2:$B$9,2,0)</f>
        <v>1</v>
      </c>
      <c r="F2810" t="s">
        <v>54</v>
      </c>
      <c r="G2810" t="s">
        <v>61</v>
      </c>
      <c r="H2810" t="str">
        <f>IF(AND(VLOOKUP(D2810,Tabelle1!$A$2:$C$9,3,0)="Uninf", G2810="yes"),"Uninf-AB",VLOOKUP(D2810,Tabelle1!$A$2:$C$9,3,0))</f>
        <v>wMelCS</v>
      </c>
      <c r="I2810" t="str">
        <f t="shared" si="172"/>
        <v>wMelCS_Po_1_+</v>
      </c>
      <c r="J2810">
        <v>1</v>
      </c>
      <c r="K2810">
        <v>3</v>
      </c>
      <c r="L2810">
        <v>5</v>
      </c>
      <c r="M2810" t="str">
        <f t="shared" si="173"/>
        <v>re3+5</v>
      </c>
      <c r="N2810" s="2">
        <v>15</v>
      </c>
      <c r="O2810">
        <v>30</v>
      </c>
      <c r="P2810" s="5">
        <v>28.000000000000004</v>
      </c>
      <c r="Q2810">
        <v>22.7</v>
      </c>
      <c r="R2810" t="s">
        <v>14</v>
      </c>
      <c r="S2810">
        <v>24</v>
      </c>
      <c r="T2810" s="4" t="s">
        <v>42</v>
      </c>
      <c r="U2810" s="3" t="s">
        <v>64</v>
      </c>
      <c r="V2810">
        <v>17.812126561153299</v>
      </c>
      <c r="W2810">
        <f t="shared" si="174"/>
        <v>18</v>
      </c>
      <c r="X2810" t="s">
        <v>59</v>
      </c>
      <c r="Y2810" t="str">
        <f t="shared" si="175"/>
        <v>Po</v>
      </c>
    </row>
    <row r="2811" spans="1:25" x14ac:dyDescent="0.3">
      <c r="A2811">
        <v>282</v>
      </c>
      <c r="B2811">
        <v>1002</v>
      </c>
      <c r="C2811" t="s">
        <v>36</v>
      </c>
      <c r="D2811" t="s">
        <v>49</v>
      </c>
      <c r="E2811">
        <f>VLOOKUP(D2811,Tabelle1!$A$2:$B$9,2,0)</f>
        <v>1</v>
      </c>
      <c r="F2811" t="s">
        <v>54</v>
      </c>
      <c r="G2811" t="s">
        <v>61</v>
      </c>
      <c r="H2811" t="str">
        <f>IF(AND(VLOOKUP(D2811,Tabelle1!$A$2:$C$9,3,0)="Uninf", G2811="yes"),"Uninf-AB",VLOOKUP(D2811,Tabelle1!$A$2:$C$9,3,0))</f>
        <v>wMelCS</v>
      </c>
      <c r="I2811" t="str">
        <f t="shared" si="172"/>
        <v>wMelCS_Po_1_+</v>
      </c>
      <c r="J2811">
        <v>1</v>
      </c>
      <c r="K2811">
        <v>3</v>
      </c>
      <c r="L2811">
        <v>5</v>
      </c>
      <c r="M2811" t="str">
        <f t="shared" si="173"/>
        <v>re3+5</v>
      </c>
      <c r="N2811" s="2">
        <v>15</v>
      </c>
      <c r="O2811">
        <v>30</v>
      </c>
      <c r="P2811" s="5">
        <v>28.000000000000004</v>
      </c>
      <c r="Q2811">
        <v>22.7</v>
      </c>
      <c r="R2811" t="s">
        <v>14</v>
      </c>
      <c r="S2811">
        <v>24</v>
      </c>
      <c r="T2811" s="4" t="s">
        <v>42</v>
      </c>
      <c r="U2811" s="3" t="s">
        <v>64</v>
      </c>
      <c r="V2811">
        <v>17.726441198422901</v>
      </c>
      <c r="W2811">
        <f t="shared" si="174"/>
        <v>18</v>
      </c>
      <c r="X2811" t="s">
        <v>59</v>
      </c>
      <c r="Y2811" t="str">
        <f t="shared" si="175"/>
        <v>Po</v>
      </c>
    </row>
    <row r="2812" spans="1:25" x14ac:dyDescent="0.3">
      <c r="A2812">
        <v>300</v>
      </c>
      <c r="B2812">
        <v>1000</v>
      </c>
      <c r="C2812" t="s">
        <v>36</v>
      </c>
      <c r="D2812" t="s">
        <v>49</v>
      </c>
      <c r="E2812">
        <f>VLOOKUP(D2812,Tabelle1!$A$2:$B$9,2,0)</f>
        <v>1</v>
      </c>
      <c r="F2812" t="s">
        <v>54</v>
      </c>
      <c r="G2812" t="s">
        <v>61</v>
      </c>
      <c r="H2812" t="str">
        <f>IF(AND(VLOOKUP(D2812,Tabelle1!$A$2:$C$9,3,0)="Uninf", G2812="yes"),"Uninf-AB",VLOOKUP(D2812,Tabelle1!$A$2:$C$9,3,0))</f>
        <v>wMelCS</v>
      </c>
      <c r="I2812" t="str">
        <f t="shared" si="172"/>
        <v>wMelCS_Po_1_+</v>
      </c>
      <c r="J2812">
        <v>1</v>
      </c>
      <c r="K2812">
        <v>3</v>
      </c>
      <c r="L2812">
        <v>5</v>
      </c>
      <c r="M2812" t="str">
        <f t="shared" si="173"/>
        <v>re3+5</v>
      </c>
      <c r="N2812" s="2">
        <v>15</v>
      </c>
      <c r="O2812">
        <v>30</v>
      </c>
      <c r="P2812" s="5">
        <v>28.000000000000004</v>
      </c>
      <c r="Q2812">
        <v>22.7</v>
      </c>
      <c r="R2812" t="s">
        <v>14</v>
      </c>
      <c r="S2812">
        <v>24</v>
      </c>
      <c r="T2812" s="4" t="s">
        <v>42</v>
      </c>
      <c r="U2812" s="3" t="s">
        <v>64</v>
      </c>
      <c r="V2812">
        <v>17.8225255782998</v>
      </c>
      <c r="W2812">
        <f t="shared" si="174"/>
        <v>18</v>
      </c>
      <c r="X2812" t="s">
        <v>59</v>
      </c>
      <c r="Y2812" t="str">
        <f t="shared" si="175"/>
        <v>Po</v>
      </c>
    </row>
    <row r="2813" spans="1:25" x14ac:dyDescent="0.3">
      <c r="A2813">
        <v>274</v>
      </c>
      <c r="B2813">
        <v>1020</v>
      </c>
      <c r="C2813" t="s">
        <v>36</v>
      </c>
      <c r="D2813" t="s">
        <v>49</v>
      </c>
      <c r="E2813">
        <f>VLOOKUP(D2813,Tabelle1!$A$2:$B$9,2,0)</f>
        <v>1</v>
      </c>
      <c r="F2813" t="s">
        <v>54</v>
      </c>
      <c r="G2813" t="s">
        <v>61</v>
      </c>
      <c r="H2813" t="str">
        <f>IF(AND(VLOOKUP(D2813,Tabelle1!$A$2:$C$9,3,0)="Uninf", G2813="yes"),"Uninf-AB",VLOOKUP(D2813,Tabelle1!$A$2:$C$9,3,0))</f>
        <v>wMelCS</v>
      </c>
      <c r="I2813" t="str">
        <f t="shared" si="172"/>
        <v>wMelCS_Po_1_+</v>
      </c>
      <c r="J2813">
        <v>1</v>
      </c>
      <c r="K2813">
        <v>3</v>
      </c>
      <c r="L2813">
        <v>5</v>
      </c>
      <c r="M2813" t="str">
        <f t="shared" si="173"/>
        <v>re3+5</v>
      </c>
      <c r="N2813" s="2">
        <v>15</v>
      </c>
      <c r="O2813">
        <v>30</v>
      </c>
      <c r="P2813" s="5">
        <v>28.000000000000004</v>
      </c>
      <c r="Q2813">
        <v>22.7</v>
      </c>
      <c r="R2813" t="s">
        <v>14</v>
      </c>
      <c r="S2813">
        <v>24</v>
      </c>
      <c r="T2813" s="4" t="s">
        <v>42</v>
      </c>
      <c r="U2813" s="3" t="s">
        <v>64</v>
      </c>
      <c r="V2813">
        <v>17.683349194501901</v>
      </c>
      <c r="W2813">
        <f t="shared" si="174"/>
        <v>18</v>
      </c>
      <c r="X2813" t="s">
        <v>59</v>
      </c>
      <c r="Y2813" t="str">
        <f t="shared" si="175"/>
        <v>Po</v>
      </c>
    </row>
    <row r="2814" spans="1:25" x14ac:dyDescent="0.3">
      <c r="A2814">
        <v>286</v>
      </c>
      <c r="B2814">
        <v>1028</v>
      </c>
      <c r="C2814" t="s">
        <v>36</v>
      </c>
      <c r="D2814" t="s">
        <v>49</v>
      </c>
      <c r="E2814">
        <f>VLOOKUP(D2814,Tabelle1!$A$2:$B$9,2,0)</f>
        <v>1</v>
      </c>
      <c r="F2814" t="s">
        <v>54</v>
      </c>
      <c r="G2814" t="s">
        <v>61</v>
      </c>
      <c r="H2814" t="str">
        <f>IF(AND(VLOOKUP(D2814,Tabelle1!$A$2:$C$9,3,0)="Uninf", G2814="yes"),"Uninf-AB",VLOOKUP(D2814,Tabelle1!$A$2:$C$9,3,0))</f>
        <v>wMelCS</v>
      </c>
      <c r="I2814" t="str">
        <f t="shared" si="172"/>
        <v>wMelCS_Po_1_+</v>
      </c>
      <c r="J2814">
        <v>1</v>
      </c>
      <c r="K2814">
        <v>3</v>
      </c>
      <c r="L2814">
        <v>5</v>
      </c>
      <c r="M2814" t="str">
        <f t="shared" si="173"/>
        <v>re3+5</v>
      </c>
      <c r="N2814" s="2">
        <v>15</v>
      </c>
      <c r="O2814">
        <v>30</v>
      </c>
      <c r="P2814" s="5">
        <v>28.000000000000004</v>
      </c>
      <c r="Q2814">
        <v>22.7</v>
      </c>
      <c r="R2814" t="s">
        <v>14</v>
      </c>
      <c r="S2814">
        <v>24</v>
      </c>
      <c r="T2814" s="4" t="s">
        <v>42</v>
      </c>
      <c r="U2814" s="3" t="s">
        <v>64</v>
      </c>
      <c r="V2814">
        <v>17.747193901342101</v>
      </c>
      <c r="W2814">
        <f t="shared" si="174"/>
        <v>18</v>
      </c>
      <c r="X2814" t="s">
        <v>59</v>
      </c>
      <c r="Y2814" t="str">
        <f t="shared" si="175"/>
        <v>Po</v>
      </c>
    </row>
    <row r="2815" spans="1:25" x14ac:dyDescent="0.3">
      <c r="A2815">
        <v>286</v>
      </c>
      <c r="B2815">
        <v>1046</v>
      </c>
      <c r="C2815" t="s">
        <v>36</v>
      </c>
      <c r="D2815" t="s">
        <v>49</v>
      </c>
      <c r="E2815">
        <f>VLOOKUP(D2815,Tabelle1!$A$2:$B$9,2,0)</f>
        <v>1</v>
      </c>
      <c r="F2815" t="s">
        <v>54</v>
      </c>
      <c r="G2815" t="s">
        <v>61</v>
      </c>
      <c r="H2815" t="str">
        <f>IF(AND(VLOOKUP(D2815,Tabelle1!$A$2:$C$9,3,0)="Uninf", G2815="yes"),"Uninf-AB",VLOOKUP(D2815,Tabelle1!$A$2:$C$9,3,0))</f>
        <v>wMelCS</v>
      </c>
      <c r="I2815" t="str">
        <f t="shared" si="172"/>
        <v>wMelCS_Po_1_+</v>
      </c>
      <c r="J2815">
        <v>1</v>
      </c>
      <c r="K2815">
        <v>3</v>
      </c>
      <c r="L2815">
        <v>5</v>
      </c>
      <c r="M2815" t="str">
        <f t="shared" si="173"/>
        <v>re3+5</v>
      </c>
      <c r="N2815" s="2">
        <v>15</v>
      </c>
      <c r="O2815">
        <v>30</v>
      </c>
      <c r="P2815" s="5">
        <v>28.000000000000004</v>
      </c>
      <c r="Q2815">
        <v>22.7</v>
      </c>
      <c r="R2815" t="s">
        <v>14</v>
      </c>
      <c r="S2815">
        <v>24</v>
      </c>
      <c r="T2815" s="4" t="s">
        <v>42</v>
      </c>
      <c r="U2815" s="3" t="s">
        <v>64</v>
      </c>
      <c r="V2815">
        <v>17.746785918978102</v>
      </c>
      <c r="W2815">
        <f t="shared" si="174"/>
        <v>18</v>
      </c>
      <c r="X2815" t="s">
        <v>59</v>
      </c>
      <c r="Y2815" t="str">
        <f t="shared" si="175"/>
        <v>Po</v>
      </c>
    </row>
    <row r="2816" spans="1:25" x14ac:dyDescent="0.3">
      <c r="A2816">
        <v>262</v>
      </c>
      <c r="B2816">
        <v>1038</v>
      </c>
      <c r="C2816" t="s">
        <v>36</v>
      </c>
      <c r="D2816" t="s">
        <v>49</v>
      </c>
      <c r="E2816">
        <f>VLOOKUP(D2816,Tabelle1!$A$2:$B$9,2,0)</f>
        <v>1</v>
      </c>
      <c r="F2816" t="s">
        <v>54</v>
      </c>
      <c r="G2816" t="s">
        <v>61</v>
      </c>
      <c r="H2816" t="str">
        <f>IF(AND(VLOOKUP(D2816,Tabelle1!$A$2:$C$9,3,0)="Uninf", G2816="yes"),"Uninf-AB",VLOOKUP(D2816,Tabelle1!$A$2:$C$9,3,0))</f>
        <v>wMelCS</v>
      </c>
      <c r="I2816" t="str">
        <f t="shared" si="172"/>
        <v>wMelCS_Po_1_+</v>
      </c>
      <c r="J2816">
        <v>1</v>
      </c>
      <c r="K2816">
        <v>3</v>
      </c>
      <c r="L2816">
        <v>5</v>
      </c>
      <c r="M2816" t="str">
        <f t="shared" si="173"/>
        <v>re3+5</v>
      </c>
      <c r="N2816" s="2">
        <v>15</v>
      </c>
      <c r="O2816">
        <v>30</v>
      </c>
      <c r="P2816" s="5">
        <v>28.000000000000004</v>
      </c>
      <c r="Q2816">
        <v>22.7</v>
      </c>
      <c r="R2816" t="s">
        <v>14</v>
      </c>
      <c r="S2816">
        <v>24</v>
      </c>
      <c r="T2816" s="4" t="s">
        <v>42</v>
      </c>
      <c r="U2816" s="3" t="s">
        <v>64</v>
      </c>
      <c r="V2816">
        <v>17.6189151798024</v>
      </c>
      <c r="W2816">
        <f t="shared" si="174"/>
        <v>18</v>
      </c>
      <c r="X2816" t="s">
        <v>59</v>
      </c>
      <c r="Y2816" t="str">
        <f t="shared" si="175"/>
        <v>Po</v>
      </c>
    </row>
    <row r="2817" spans="1:25" x14ac:dyDescent="0.3">
      <c r="A2817">
        <v>300</v>
      </c>
      <c r="B2817">
        <v>1032</v>
      </c>
      <c r="C2817" t="s">
        <v>36</v>
      </c>
      <c r="D2817" t="s">
        <v>49</v>
      </c>
      <c r="E2817">
        <f>VLOOKUP(D2817,Tabelle1!$A$2:$B$9,2,0)</f>
        <v>1</v>
      </c>
      <c r="F2817" t="s">
        <v>54</v>
      </c>
      <c r="G2817" t="s">
        <v>61</v>
      </c>
      <c r="H2817" t="str">
        <f>IF(AND(VLOOKUP(D2817,Tabelle1!$A$2:$C$9,3,0)="Uninf", G2817="yes"),"Uninf-AB",VLOOKUP(D2817,Tabelle1!$A$2:$C$9,3,0))</f>
        <v>wMelCS</v>
      </c>
      <c r="I2817" t="str">
        <f t="shared" si="172"/>
        <v>wMelCS_Po_1_+</v>
      </c>
      <c r="J2817">
        <v>1</v>
      </c>
      <c r="K2817">
        <v>3</v>
      </c>
      <c r="L2817">
        <v>5</v>
      </c>
      <c r="M2817" t="str">
        <f t="shared" si="173"/>
        <v>re3+5</v>
      </c>
      <c r="N2817" s="2">
        <v>15</v>
      </c>
      <c r="O2817">
        <v>30</v>
      </c>
      <c r="P2817" s="5">
        <v>28.000000000000004</v>
      </c>
      <c r="Q2817">
        <v>22.7</v>
      </c>
      <c r="R2817" t="s">
        <v>14</v>
      </c>
      <c r="S2817">
        <v>24</v>
      </c>
      <c r="T2817" s="4" t="s">
        <v>42</v>
      </c>
      <c r="U2817" s="3" t="s">
        <v>64</v>
      </c>
      <c r="V2817">
        <v>17.821800276319198</v>
      </c>
      <c r="W2817">
        <f t="shared" si="174"/>
        <v>18</v>
      </c>
      <c r="X2817" t="s">
        <v>59</v>
      </c>
      <c r="Y2817" t="str">
        <f t="shared" si="175"/>
        <v>Po</v>
      </c>
    </row>
    <row r="2818" spans="1:25" x14ac:dyDescent="0.3">
      <c r="A2818">
        <v>320</v>
      </c>
      <c r="B2818">
        <v>1032</v>
      </c>
      <c r="C2818" t="s">
        <v>36</v>
      </c>
      <c r="D2818" t="s">
        <v>49</v>
      </c>
      <c r="E2818">
        <f>VLOOKUP(D2818,Tabelle1!$A$2:$B$9,2,0)</f>
        <v>1</v>
      </c>
      <c r="F2818" t="s">
        <v>54</v>
      </c>
      <c r="G2818" t="s">
        <v>61</v>
      </c>
      <c r="H2818" t="str">
        <f>IF(AND(VLOOKUP(D2818,Tabelle1!$A$2:$C$9,3,0)="Uninf", G2818="yes"),"Uninf-AB",VLOOKUP(D2818,Tabelle1!$A$2:$C$9,3,0))</f>
        <v>wMelCS</v>
      </c>
      <c r="I2818" t="str">
        <f t="shared" si="172"/>
        <v>wMelCS_Po_1_+</v>
      </c>
      <c r="J2818">
        <v>1</v>
      </c>
      <c r="K2818">
        <v>3</v>
      </c>
      <c r="L2818">
        <v>5</v>
      </c>
      <c r="M2818" t="str">
        <f t="shared" si="173"/>
        <v>re3+5</v>
      </c>
      <c r="N2818" s="2">
        <v>15</v>
      </c>
      <c r="O2818">
        <v>30</v>
      </c>
      <c r="P2818" s="5">
        <v>28.000000000000004</v>
      </c>
      <c r="Q2818">
        <v>22.7</v>
      </c>
      <c r="R2818" t="s">
        <v>14</v>
      </c>
      <c r="S2818">
        <v>24</v>
      </c>
      <c r="T2818" s="4" t="s">
        <v>42</v>
      </c>
      <c r="U2818" s="3" t="s">
        <v>64</v>
      </c>
      <c r="V2818">
        <v>17.928510330211601</v>
      </c>
      <c r="W2818">
        <f t="shared" si="174"/>
        <v>18</v>
      </c>
      <c r="X2818" t="s">
        <v>59</v>
      </c>
      <c r="Y2818" t="str">
        <f t="shared" si="175"/>
        <v>Po</v>
      </c>
    </row>
    <row r="2819" spans="1:25" x14ac:dyDescent="0.3">
      <c r="A2819">
        <v>328</v>
      </c>
      <c r="B2819">
        <v>1038</v>
      </c>
      <c r="C2819" t="s">
        <v>36</v>
      </c>
      <c r="D2819" t="s">
        <v>49</v>
      </c>
      <c r="E2819">
        <f>VLOOKUP(D2819,Tabelle1!$A$2:$B$9,2,0)</f>
        <v>1</v>
      </c>
      <c r="F2819" t="s">
        <v>54</v>
      </c>
      <c r="G2819" t="s">
        <v>61</v>
      </c>
      <c r="H2819" t="str">
        <f>IF(AND(VLOOKUP(D2819,Tabelle1!$A$2:$C$9,3,0)="Uninf", G2819="yes"),"Uninf-AB",VLOOKUP(D2819,Tabelle1!$A$2:$C$9,3,0))</f>
        <v>wMelCS</v>
      </c>
      <c r="I2819" t="str">
        <f t="shared" ref="I2819:I2882" si="176">H2819&amp;"_"&amp;Y2819&amp;"_"&amp;E2819&amp;"_"&amp;F2819</f>
        <v>wMelCS_Po_1_+</v>
      </c>
      <c r="J2819">
        <v>1</v>
      </c>
      <c r="K2819">
        <v>3</v>
      </c>
      <c r="L2819">
        <v>5</v>
      </c>
      <c r="M2819" t="str">
        <f t="shared" ref="M2819:M2882" si="177">D2819&amp;F2819&amp;L2819</f>
        <v>re3+5</v>
      </c>
      <c r="N2819" s="2">
        <v>15</v>
      </c>
      <c r="O2819">
        <v>30</v>
      </c>
      <c r="P2819" s="5">
        <v>28.000000000000004</v>
      </c>
      <c r="Q2819">
        <v>22.7</v>
      </c>
      <c r="R2819" t="s">
        <v>14</v>
      </c>
      <c r="S2819">
        <v>24</v>
      </c>
      <c r="T2819" s="4" t="s">
        <v>42</v>
      </c>
      <c r="U2819" s="3" t="s">
        <v>64</v>
      </c>
      <c r="V2819">
        <v>17.971058357647198</v>
      </c>
      <c r="W2819">
        <f t="shared" ref="W2819:W2882" si="178">ROUND(V2819,0)</f>
        <v>18</v>
      </c>
      <c r="X2819" t="s">
        <v>59</v>
      </c>
      <c r="Y2819" t="str">
        <f t="shared" ref="Y2819:Y2882" si="179">MID(X2819,1,2)</f>
        <v>Po</v>
      </c>
    </row>
    <row r="2820" spans="1:25" x14ac:dyDescent="0.3">
      <c r="A2820">
        <v>324</v>
      </c>
      <c r="B2820">
        <v>1004</v>
      </c>
      <c r="C2820" t="s">
        <v>36</v>
      </c>
      <c r="D2820" t="s">
        <v>49</v>
      </c>
      <c r="E2820">
        <f>VLOOKUP(D2820,Tabelle1!$A$2:$B$9,2,0)</f>
        <v>1</v>
      </c>
      <c r="F2820" t="s">
        <v>54</v>
      </c>
      <c r="G2820" t="s">
        <v>61</v>
      </c>
      <c r="H2820" t="str">
        <f>IF(AND(VLOOKUP(D2820,Tabelle1!$A$2:$C$9,3,0)="Uninf", G2820="yes"),"Uninf-AB",VLOOKUP(D2820,Tabelle1!$A$2:$C$9,3,0))</f>
        <v>wMelCS</v>
      </c>
      <c r="I2820" t="str">
        <f t="shared" si="176"/>
        <v>wMelCS_Po_1_+</v>
      </c>
      <c r="J2820">
        <v>1</v>
      </c>
      <c r="K2820">
        <v>3</v>
      </c>
      <c r="L2820">
        <v>5</v>
      </c>
      <c r="M2820" t="str">
        <f t="shared" si="177"/>
        <v>re3+5</v>
      </c>
      <c r="N2820" s="2">
        <v>15</v>
      </c>
      <c r="O2820">
        <v>30</v>
      </c>
      <c r="P2820" s="5">
        <v>28.000000000000004</v>
      </c>
      <c r="Q2820">
        <v>22.7</v>
      </c>
      <c r="R2820" t="s">
        <v>14</v>
      </c>
      <c r="S2820">
        <v>24</v>
      </c>
      <c r="T2820" s="4" t="s">
        <v>42</v>
      </c>
      <c r="U2820" s="3" t="s">
        <v>64</v>
      </c>
      <c r="V2820">
        <v>17.950486980223101</v>
      </c>
      <c r="W2820">
        <f t="shared" si="178"/>
        <v>18</v>
      </c>
      <c r="X2820" t="s">
        <v>59</v>
      </c>
      <c r="Y2820" t="str">
        <f t="shared" si="179"/>
        <v>Po</v>
      </c>
    </row>
    <row r="2821" spans="1:25" x14ac:dyDescent="0.3">
      <c r="A2821">
        <v>334</v>
      </c>
      <c r="B2821">
        <v>990</v>
      </c>
      <c r="C2821" t="s">
        <v>36</v>
      </c>
      <c r="D2821" t="s">
        <v>49</v>
      </c>
      <c r="E2821">
        <f>VLOOKUP(D2821,Tabelle1!$A$2:$B$9,2,0)</f>
        <v>1</v>
      </c>
      <c r="F2821" t="s">
        <v>54</v>
      </c>
      <c r="G2821" t="s">
        <v>61</v>
      </c>
      <c r="H2821" t="str">
        <f>IF(AND(VLOOKUP(D2821,Tabelle1!$A$2:$C$9,3,0)="Uninf", G2821="yes"),"Uninf-AB",VLOOKUP(D2821,Tabelle1!$A$2:$C$9,3,0))</f>
        <v>wMelCS</v>
      </c>
      <c r="I2821" t="str">
        <f t="shared" si="176"/>
        <v>wMelCS_Po_1_+</v>
      </c>
      <c r="J2821">
        <v>1</v>
      </c>
      <c r="K2821">
        <v>3</v>
      </c>
      <c r="L2821">
        <v>5</v>
      </c>
      <c r="M2821" t="str">
        <f t="shared" si="177"/>
        <v>re3+5</v>
      </c>
      <c r="N2821" s="2">
        <v>15</v>
      </c>
      <c r="O2821">
        <v>30</v>
      </c>
      <c r="P2821" s="5">
        <v>28.000000000000004</v>
      </c>
      <c r="Q2821">
        <v>22.7</v>
      </c>
      <c r="R2821" t="s">
        <v>14</v>
      </c>
      <c r="S2821">
        <v>24</v>
      </c>
      <c r="T2821" s="4" t="s">
        <v>42</v>
      </c>
      <c r="U2821" s="3" t="s">
        <v>64</v>
      </c>
      <c r="V2821">
        <v>18.0041593267857</v>
      </c>
      <c r="W2821">
        <f t="shared" si="178"/>
        <v>18</v>
      </c>
      <c r="X2821" t="s">
        <v>59</v>
      </c>
      <c r="Y2821" t="str">
        <f t="shared" si="179"/>
        <v>Po</v>
      </c>
    </row>
    <row r="2822" spans="1:25" x14ac:dyDescent="0.3">
      <c r="A2822">
        <v>350</v>
      </c>
      <c r="B2822">
        <v>990</v>
      </c>
      <c r="C2822" t="s">
        <v>36</v>
      </c>
      <c r="D2822" t="s">
        <v>49</v>
      </c>
      <c r="E2822">
        <f>VLOOKUP(D2822,Tabelle1!$A$2:$B$9,2,0)</f>
        <v>1</v>
      </c>
      <c r="F2822" t="s">
        <v>54</v>
      </c>
      <c r="G2822" t="s">
        <v>61</v>
      </c>
      <c r="H2822" t="str">
        <f>IF(AND(VLOOKUP(D2822,Tabelle1!$A$2:$C$9,3,0)="Uninf", G2822="yes"),"Uninf-AB",VLOOKUP(D2822,Tabelle1!$A$2:$C$9,3,0))</f>
        <v>wMelCS</v>
      </c>
      <c r="I2822" t="str">
        <f t="shared" si="176"/>
        <v>wMelCS_Po_1_+</v>
      </c>
      <c r="J2822">
        <v>1</v>
      </c>
      <c r="K2822">
        <v>3</v>
      </c>
      <c r="L2822">
        <v>5</v>
      </c>
      <c r="M2822" t="str">
        <f t="shared" si="177"/>
        <v>re3+5</v>
      </c>
      <c r="N2822" s="2">
        <v>15</v>
      </c>
      <c r="O2822">
        <v>30</v>
      </c>
      <c r="P2822" s="5">
        <v>28.000000000000004</v>
      </c>
      <c r="Q2822">
        <v>22.7</v>
      </c>
      <c r="R2822" t="s">
        <v>14</v>
      </c>
      <c r="S2822">
        <v>24</v>
      </c>
      <c r="T2822" s="4" t="s">
        <v>42</v>
      </c>
      <c r="U2822" s="3" t="s">
        <v>64</v>
      </c>
      <c r="V2822">
        <v>18.089527369899599</v>
      </c>
      <c r="W2822">
        <f t="shared" si="178"/>
        <v>18</v>
      </c>
      <c r="X2822" t="s">
        <v>59</v>
      </c>
      <c r="Y2822" t="str">
        <f t="shared" si="179"/>
        <v>Po</v>
      </c>
    </row>
    <row r="2823" spans="1:25" x14ac:dyDescent="0.3">
      <c r="A2823">
        <v>386</v>
      </c>
      <c r="B2823">
        <v>994</v>
      </c>
      <c r="C2823" t="s">
        <v>36</v>
      </c>
      <c r="D2823" t="s">
        <v>49</v>
      </c>
      <c r="E2823">
        <f>VLOOKUP(D2823,Tabelle1!$A$2:$B$9,2,0)</f>
        <v>1</v>
      </c>
      <c r="F2823" t="s">
        <v>54</v>
      </c>
      <c r="G2823" t="s">
        <v>61</v>
      </c>
      <c r="H2823" t="str">
        <f>IF(AND(VLOOKUP(D2823,Tabelle1!$A$2:$C$9,3,0)="Uninf", G2823="yes"),"Uninf-AB",VLOOKUP(D2823,Tabelle1!$A$2:$C$9,3,0))</f>
        <v>wMelCS</v>
      </c>
      <c r="I2823" t="str">
        <f t="shared" si="176"/>
        <v>wMelCS_Po_1_+</v>
      </c>
      <c r="J2823">
        <v>1</v>
      </c>
      <c r="K2823">
        <v>3</v>
      </c>
      <c r="L2823">
        <v>5</v>
      </c>
      <c r="M2823" t="str">
        <f t="shared" si="177"/>
        <v>re3+5</v>
      </c>
      <c r="N2823" s="2">
        <v>15</v>
      </c>
      <c r="O2823">
        <v>30</v>
      </c>
      <c r="P2823" s="5">
        <v>28.000000000000004</v>
      </c>
      <c r="Q2823">
        <v>22.7</v>
      </c>
      <c r="R2823" t="s">
        <v>14</v>
      </c>
      <c r="S2823">
        <v>24</v>
      </c>
      <c r="T2823" s="4" t="s">
        <v>42</v>
      </c>
      <c r="U2823" s="3" t="s">
        <v>64</v>
      </c>
      <c r="V2823">
        <v>18.281514804158299</v>
      </c>
      <c r="W2823">
        <f t="shared" si="178"/>
        <v>18</v>
      </c>
      <c r="X2823" t="s">
        <v>59</v>
      </c>
      <c r="Y2823" t="str">
        <f t="shared" si="179"/>
        <v>Po</v>
      </c>
    </row>
    <row r="2824" spans="1:25" x14ac:dyDescent="0.3">
      <c r="A2824">
        <v>392</v>
      </c>
      <c r="B2824">
        <v>1012</v>
      </c>
      <c r="C2824" t="s">
        <v>36</v>
      </c>
      <c r="D2824" t="s">
        <v>49</v>
      </c>
      <c r="E2824">
        <f>VLOOKUP(D2824,Tabelle1!$A$2:$B$9,2,0)</f>
        <v>1</v>
      </c>
      <c r="F2824" t="s">
        <v>54</v>
      </c>
      <c r="G2824" t="s">
        <v>61</v>
      </c>
      <c r="H2824" t="str">
        <f>IF(AND(VLOOKUP(D2824,Tabelle1!$A$2:$C$9,3,0)="Uninf", G2824="yes"),"Uninf-AB",VLOOKUP(D2824,Tabelle1!$A$2:$C$9,3,0))</f>
        <v>wMelCS</v>
      </c>
      <c r="I2824" t="str">
        <f t="shared" si="176"/>
        <v>wMelCS_Po_1_+</v>
      </c>
      <c r="J2824">
        <v>1</v>
      </c>
      <c r="K2824">
        <v>3</v>
      </c>
      <c r="L2824">
        <v>5</v>
      </c>
      <c r="M2824" t="str">
        <f t="shared" si="177"/>
        <v>re3+5</v>
      </c>
      <c r="N2824" s="2">
        <v>15</v>
      </c>
      <c r="O2824">
        <v>30</v>
      </c>
      <c r="P2824" s="5">
        <v>28.000000000000004</v>
      </c>
      <c r="Q2824">
        <v>22.7</v>
      </c>
      <c r="R2824" t="s">
        <v>14</v>
      </c>
      <c r="S2824">
        <v>24</v>
      </c>
      <c r="T2824" s="4" t="s">
        <v>42</v>
      </c>
      <c r="U2824" s="3" t="s">
        <v>64</v>
      </c>
      <c r="V2824">
        <v>18.313119837961899</v>
      </c>
      <c r="W2824">
        <f t="shared" si="178"/>
        <v>18</v>
      </c>
      <c r="X2824" t="s">
        <v>59</v>
      </c>
      <c r="Y2824" t="str">
        <f t="shared" si="179"/>
        <v>Po</v>
      </c>
    </row>
    <row r="2825" spans="1:25" x14ac:dyDescent="0.3">
      <c r="A2825">
        <v>394</v>
      </c>
      <c r="B2825">
        <v>1026</v>
      </c>
      <c r="C2825" t="s">
        <v>36</v>
      </c>
      <c r="D2825" t="s">
        <v>49</v>
      </c>
      <c r="E2825">
        <f>VLOOKUP(D2825,Tabelle1!$A$2:$B$9,2,0)</f>
        <v>1</v>
      </c>
      <c r="F2825" t="s">
        <v>54</v>
      </c>
      <c r="G2825" t="s">
        <v>61</v>
      </c>
      <c r="H2825" t="str">
        <f>IF(AND(VLOOKUP(D2825,Tabelle1!$A$2:$C$9,3,0)="Uninf", G2825="yes"),"Uninf-AB",VLOOKUP(D2825,Tabelle1!$A$2:$C$9,3,0))</f>
        <v>wMelCS</v>
      </c>
      <c r="I2825" t="str">
        <f t="shared" si="176"/>
        <v>wMelCS_Po_1_+</v>
      </c>
      <c r="J2825">
        <v>1</v>
      </c>
      <c r="K2825">
        <v>3</v>
      </c>
      <c r="L2825">
        <v>5</v>
      </c>
      <c r="M2825" t="str">
        <f t="shared" si="177"/>
        <v>re3+5</v>
      </c>
      <c r="N2825" s="2">
        <v>15</v>
      </c>
      <c r="O2825">
        <v>30</v>
      </c>
      <c r="P2825" s="5">
        <v>28.000000000000004</v>
      </c>
      <c r="Q2825">
        <v>22.7</v>
      </c>
      <c r="R2825" t="s">
        <v>14</v>
      </c>
      <c r="S2825">
        <v>24</v>
      </c>
      <c r="T2825" s="4" t="s">
        <v>42</v>
      </c>
      <c r="U2825" s="3" t="s">
        <v>64</v>
      </c>
      <c r="V2825">
        <v>18.323473523734702</v>
      </c>
      <c r="W2825">
        <f t="shared" si="178"/>
        <v>18</v>
      </c>
      <c r="X2825" t="s">
        <v>59</v>
      </c>
      <c r="Y2825" t="str">
        <f t="shared" si="179"/>
        <v>Po</v>
      </c>
    </row>
    <row r="2826" spans="1:25" x14ac:dyDescent="0.3">
      <c r="A2826">
        <v>376</v>
      </c>
      <c r="B2826">
        <v>1040</v>
      </c>
      <c r="C2826" t="s">
        <v>36</v>
      </c>
      <c r="D2826" t="s">
        <v>49</v>
      </c>
      <c r="E2826">
        <f>VLOOKUP(D2826,Tabelle1!$A$2:$B$9,2,0)</f>
        <v>1</v>
      </c>
      <c r="F2826" t="s">
        <v>54</v>
      </c>
      <c r="G2826" t="s">
        <v>61</v>
      </c>
      <c r="H2826" t="str">
        <f>IF(AND(VLOOKUP(D2826,Tabelle1!$A$2:$C$9,3,0)="Uninf", G2826="yes"),"Uninf-AB",VLOOKUP(D2826,Tabelle1!$A$2:$C$9,3,0))</f>
        <v>wMelCS</v>
      </c>
      <c r="I2826" t="str">
        <f t="shared" si="176"/>
        <v>wMelCS_Po_1_+</v>
      </c>
      <c r="J2826">
        <v>1</v>
      </c>
      <c r="K2826">
        <v>3</v>
      </c>
      <c r="L2826">
        <v>5</v>
      </c>
      <c r="M2826" t="str">
        <f t="shared" si="177"/>
        <v>re3+5</v>
      </c>
      <c r="N2826" s="2">
        <v>15</v>
      </c>
      <c r="O2826">
        <v>30</v>
      </c>
      <c r="P2826" s="5">
        <v>28.000000000000004</v>
      </c>
      <c r="Q2826">
        <v>22.7</v>
      </c>
      <c r="R2826" t="s">
        <v>14</v>
      </c>
      <c r="S2826">
        <v>24</v>
      </c>
      <c r="T2826" s="4" t="s">
        <v>42</v>
      </c>
      <c r="U2826" s="3" t="s">
        <v>64</v>
      </c>
      <c r="V2826">
        <v>18.227117155615002</v>
      </c>
      <c r="W2826">
        <f t="shared" si="178"/>
        <v>18</v>
      </c>
      <c r="X2826" t="s">
        <v>59</v>
      </c>
      <c r="Y2826" t="str">
        <f t="shared" si="179"/>
        <v>Po</v>
      </c>
    </row>
    <row r="2827" spans="1:25" x14ac:dyDescent="0.3">
      <c r="A2827">
        <v>418</v>
      </c>
      <c r="B2827">
        <v>1044</v>
      </c>
      <c r="C2827" t="s">
        <v>36</v>
      </c>
      <c r="D2827" t="s">
        <v>49</v>
      </c>
      <c r="E2827">
        <f>VLOOKUP(D2827,Tabelle1!$A$2:$B$9,2,0)</f>
        <v>1</v>
      </c>
      <c r="F2827" t="s">
        <v>54</v>
      </c>
      <c r="G2827" t="s">
        <v>61</v>
      </c>
      <c r="H2827" t="str">
        <f>IF(AND(VLOOKUP(D2827,Tabelle1!$A$2:$C$9,3,0)="Uninf", G2827="yes"),"Uninf-AB",VLOOKUP(D2827,Tabelle1!$A$2:$C$9,3,0))</f>
        <v>wMelCS</v>
      </c>
      <c r="I2827" t="str">
        <f t="shared" si="176"/>
        <v>wMelCS_Po_1_+</v>
      </c>
      <c r="J2827">
        <v>1</v>
      </c>
      <c r="K2827">
        <v>3</v>
      </c>
      <c r="L2827">
        <v>5</v>
      </c>
      <c r="M2827" t="str">
        <f t="shared" si="177"/>
        <v>re3+5</v>
      </c>
      <c r="N2827" s="2">
        <v>15</v>
      </c>
      <c r="O2827">
        <v>30</v>
      </c>
      <c r="P2827" s="5">
        <v>28.000000000000004</v>
      </c>
      <c r="Q2827">
        <v>22.7</v>
      </c>
      <c r="R2827" t="s">
        <v>14</v>
      </c>
      <c r="S2827">
        <v>24</v>
      </c>
      <c r="T2827" s="4" t="s">
        <v>42</v>
      </c>
      <c r="U2827" s="3" t="s">
        <v>64</v>
      </c>
      <c r="V2827">
        <v>18.4511176060414</v>
      </c>
      <c r="W2827">
        <f t="shared" si="178"/>
        <v>18</v>
      </c>
      <c r="X2827" t="s">
        <v>59</v>
      </c>
      <c r="Y2827" t="str">
        <f t="shared" si="179"/>
        <v>Po</v>
      </c>
    </row>
    <row r="2828" spans="1:25" x14ac:dyDescent="0.3">
      <c r="A2828">
        <v>454</v>
      </c>
      <c r="B2828">
        <v>1042</v>
      </c>
      <c r="C2828" t="s">
        <v>36</v>
      </c>
      <c r="D2828" t="s">
        <v>49</v>
      </c>
      <c r="E2828">
        <f>VLOOKUP(D2828,Tabelle1!$A$2:$B$9,2,0)</f>
        <v>1</v>
      </c>
      <c r="F2828" t="s">
        <v>54</v>
      </c>
      <c r="G2828" t="s">
        <v>61</v>
      </c>
      <c r="H2828" t="str">
        <f>IF(AND(VLOOKUP(D2828,Tabelle1!$A$2:$C$9,3,0)="Uninf", G2828="yes"),"Uninf-AB",VLOOKUP(D2828,Tabelle1!$A$2:$C$9,3,0))</f>
        <v>wMelCS</v>
      </c>
      <c r="I2828" t="str">
        <f t="shared" si="176"/>
        <v>wMelCS_Po_1_+</v>
      </c>
      <c r="J2828">
        <v>1</v>
      </c>
      <c r="K2828">
        <v>3</v>
      </c>
      <c r="L2828">
        <v>5</v>
      </c>
      <c r="M2828" t="str">
        <f t="shared" si="177"/>
        <v>re3+5</v>
      </c>
      <c r="N2828" s="2">
        <v>15</v>
      </c>
      <c r="O2828">
        <v>30</v>
      </c>
      <c r="P2828" s="5">
        <v>28.000000000000004</v>
      </c>
      <c r="Q2828">
        <v>22.7</v>
      </c>
      <c r="R2828" t="s">
        <v>14</v>
      </c>
      <c r="S2828">
        <v>24</v>
      </c>
      <c r="T2828" s="4" t="s">
        <v>42</v>
      </c>
      <c r="U2828" s="3" t="s">
        <v>64</v>
      </c>
      <c r="V2828">
        <v>18.6432410344215</v>
      </c>
      <c r="W2828">
        <f t="shared" si="178"/>
        <v>19</v>
      </c>
      <c r="X2828" t="s">
        <v>59</v>
      </c>
      <c r="Y2828" t="str">
        <f t="shared" si="179"/>
        <v>Po</v>
      </c>
    </row>
    <row r="2829" spans="1:25" x14ac:dyDescent="0.3">
      <c r="A2829">
        <v>424</v>
      </c>
      <c r="B2829">
        <v>992</v>
      </c>
      <c r="C2829" t="s">
        <v>36</v>
      </c>
      <c r="D2829" t="s">
        <v>49</v>
      </c>
      <c r="E2829">
        <f>VLOOKUP(D2829,Tabelle1!$A$2:$B$9,2,0)</f>
        <v>1</v>
      </c>
      <c r="F2829" t="s">
        <v>54</v>
      </c>
      <c r="G2829" t="s">
        <v>61</v>
      </c>
      <c r="H2829" t="str">
        <f>IF(AND(VLOOKUP(D2829,Tabelle1!$A$2:$C$9,3,0)="Uninf", G2829="yes"),"Uninf-AB",VLOOKUP(D2829,Tabelle1!$A$2:$C$9,3,0))</f>
        <v>wMelCS</v>
      </c>
      <c r="I2829" t="str">
        <f t="shared" si="176"/>
        <v>wMelCS_Po_1_+</v>
      </c>
      <c r="J2829">
        <v>1</v>
      </c>
      <c r="K2829">
        <v>3</v>
      </c>
      <c r="L2829">
        <v>5</v>
      </c>
      <c r="M2829" t="str">
        <f t="shared" si="177"/>
        <v>re3+5</v>
      </c>
      <c r="N2829" s="2">
        <v>15</v>
      </c>
      <c r="O2829">
        <v>30</v>
      </c>
      <c r="P2829" s="5">
        <v>28.000000000000004</v>
      </c>
      <c r="Q2829">
        <v>22.7</v>
      </c>
      <c r="R2829" t="s">
        <v>14</v>
      </c>
      <c r="S2829">
        <v>24</v>
      </c>
      <c r="T2829" s="4" t="s">
        <v>42</v>
      </c>
      <c r="U2829" s="3" t="s">
        <v>64</v>
      </c>
      <c r="V2829">
        <v>18.484309237927601</v>
      </c>
      <c r="W2829">
        <f t="shared" si="178"/>
        <v>18</v>
      </c>
      <c r="X2829" t="s">
        <v>59</v>
      </c>
      <c r="Y2829" t="str">
        <f t="shared" si="179"/>
        <v>Po</v>
      </c>
    </row>
    <row r="2830" spans="1:25" x14ac:dyDescent="0.3">
      <c r="A2830">
        <v>450</v>
      </c>
      <c r="B2830">
        <v>992</v>
      </c>
      <c r="C2830" t="s">
        <v>36</v>
      </c>
      <c r="D2830" t="s">
        <v>49</v>
      </c>
      <c r="E2830">
        <f>VLOOKUP(D2830,Tabelle1!$A$2:$B$9,2,0)</f>
        <v>1</v>
      </c>
      <c r="F2830" t="s">
        <v>54</v>
      </c>
      <c r="G2830" t="s">
        <v>61</v>
      </c>
      <c r="H2830" t="str">
        <f>IF(AND(VLOOKUP(D2830,Tabelle1!$A$2:$C$9,3,0)="Uninf", G2830="yes"),"Uninf-AB",VLOOKUP(D2830,Tabelle1!$A$2:$C$9,3,0))</f>
        <v>wMelCS</v>
      </c>
      <c r="I2830" t="str">
        <f t="shared" si="176"/>
        <v>wMelCS_Po_1_+</v>
      </c>
      <c r="J2830">
        <v>1</v>
      </c>
      <c r="K2830">
        <v>3</v>
      </c>
      <c r="L2830">
        <v>5</v>
      </c>
      <c r="M2830" t="str">
        <f t="shared" si="177"/>
        <v>re3+5</v>
      </c>
      <c r="N2830" s="2">
        <v>15</v>
      </c>
      <c r="O2830">
        <v>30</v>
      </c>
      <c r="P2830" s="5">
        <v>28.000000000000004</v>
      </c>
      <c r="Q2830">
        <v>22.7</v>
      </c>
      <c r="R2830" t="s">
        <v>14</v>
      </c>
      <c r="S2830">
        <v>24</v>
      </c>
      <c r="T2830" s="4" t="s">
        <v>42</v>
      </c>
      <c r="U2830" s="3" t="s">
        <v>64</v>
      </c>
      <c r="V2830">
        <v>18.6230323079877</v>
      </c>
      <c r="W2830">
        <f t="shared" si="178"/>
        <v>19</v>
      </c>
      <c r="X2830" t="s">
        <v>59</v>
      </c>
      <c r="Y2830" t="str">
        <f t="shared" si="179"/>
        <v>Po</v>
      </c>
    </row>
    <row r="2831" spans="1:25" x14ac:dyDescent="0.3">
      <c r="A2831">
        <v>484</v>
      </c>
      <c r="B2831">
        <v>1002</v>
      </c>
      <c r="C2831" t="s">
        <v>36</v>
      </c>
      <c r="D2831" t="s">
        <v>49</v>
      </c>
      <c r="E2831">
        <f>VLOOKUP(D2831,Tabelle1!$A$2:$B$9,2,0)</f>
        <v>1</v>
      </c>
      <c r="F2831" t="s">
        <v>54</v>
      </c>
      <c r="G2831" t="s">
        <v>61</v>
      </c>
      <c r="H2831" t="str">
        <f>IF(AND(VLOOKUP(D2831,Tabelle1!$A$2:$C$9,3,0)="Uninf", G2831="yes"),"Uninf-AB",VLOOKUP(D2831,Tabelle1!$A$2:$C$9,3,0))</f>
        <v>wMelCS</v>
      </c>
      <c r="I2831" t="str">
        <f t="shared" si="176"/>
        <v>wMelCS_Po_1_+</v>
      </c>
      <c r="J2831">
        <v>1</v>
      </c>
      <c r="K2831">
        <v>3</v>
      </c>
      <c r="L2831">
        <v>5</v>
      </c>
      <c r="M2831" t="str">
        <f t="shared" si="177"/>
        <v>re3+5</v>
      </c>
      <c r="N2831" s="2">
        <v>15</v>
      </c>
      <c r="O2831">
        <v>30</v>
      </c>
      <c r="P2831" s="5">
        <v>28.000000000000004</v>
      </c>
      <c r="Q2831">
        <v>22.7</v>
      </c>
      <c r="R2831" t="s">
        <v>14</v>
      </c>
      <c r="S2831">
        <v>24</v>
      </c>
      <c r="T2831" s="4" t="s">
        <v>42</v>
      </c>
      <c r="U2831" s="3" t="s">
        <v>64</v>
      </c>
      <c r="V2831">
        <v>18.8042127427357</v>
      </c>
      <c r="W2831">
        <f t="shared" si="178"/>
        <v>19</v>
      </c>
      <c r="X2831" t="s">
        <v>59</v>
      </c>
      <c r="Y2831" t="str">
        <f t="shared" si="179"/>
        <v>Po</v>
      </c>
    </row>
    <row r="2832" spans="1:25" x14ac:dyDescent="0.3">
      <c r="A2832">
        <v>502</v>
      </c>
      <c r="B2832">
        <v>1022</v>
      </c>
      <c r="C2832" t="s">
        <v>36</v>
      </c>
      <c r="D2832" t="s">
        <v>49</v>
      </c>
      <c r="E2832">
        <f>VLOOKUP(D2832,Tabelle1!$A$2:$B$9,2,0)</f>
        <v>1</v>
      </c>
      <c r="F2832" t="s">
        <v>54</v>
      </c>
      <c r="G2832" t="s">
        <v>61</v>
      </c>
      <c r="H2832" t="str">
        <f>IF(AND(VLOOKUP(D2832,Tabelle1!$A$2:$C$9,3,0)="Uninf", G2832="yes"),"Uninf-AB",VLOOKUP(D2832,Tabelle1!$A$2:$C$9,3,0))</f>
        <v>wMelCS</v>
      </c>
      <c r="I2832" t="str">
        <f t="shared" si="176"/>
        <v>wMelCS_Po_1_+</v>
      </c>
      <c r="J2832">
        <v>1</v>
      </c>
      <c r="K2832">
        <v>3</v>
      </c>
      <c r="L2832">
        <v>5</v>
      </c>
      <c r="M2832" t="str">
        <f t="shared" si="177"/>
        <v>re3+5</v>
      </c>
      <c r="N2832" s="2">
        <v>15</v>
      </c>
      <c r="O2832">
        <v>30</v>
      </c>
      <c r="P2832" s="5">
        <v>28.000000000000004</v>
      </c>
      <c r="Q2832">
        <v>22.7</v>
      </c>
      <c r="R2832" t="s">
        <v>14</v>
      </c>
      <c r="S2832">
        <v>24</v>
      </c>
      <c r="T2832" s="4" t="s">
        <v>42</v>
      </c>
      <c r="U2832" s="3" t="s">
        <v>64</v>
      </c>
      <c r="V2832">
        <v>18.899798477501001</v>
      </c>
      <c r="W2832">
        <f t="shared" si="178"/>
        <v>19</v>
      </c>
      <c r="X2832" t="s">
        <v>59</v>
      </c>
      <c r="Y2832" t="str">
        <f t="shared" si="179"/>
        <v>Po</v>
      </c>
    </row>
    <row r="2833" spans="1:25" x14ac:dyDescent="0.3">
      <c r="A2833">
        <v>524</v>
      </c>
      <c r="B2833">
        <v>1020</v>
      </c>
      <c r="C2833" t="s">
        <v>36</v>
      </c>
      <c r="D2833" t="s">
        <v>49</v>
      </c>
      <c r="E2833">
        <f>VLOOKUP(D2833,Tabelle1!$A$2:$B$9,2,0)</f>
        <v>1</v>
      </c>
      <c r="F2833" t="s">
        <v>54</v>
      </c>
      <c r="G2833" t="s">
        <v>61</v>
      </c>
      <c r="H2833" t="str">
        <f>IF(AND(VLOOKUP(D2833,Tabelle1!$A$2:$C$9,3,0)="Uninf", G2833="yes"),"Uninf-AB",VLOOKUP(D2833,Tabelle1!$A$2:$C$9,3,0))</f>
        <v>wMelCS</v>
      </c>
      <c r="I2833" t="str">
        <f t="shared" si="176"/>
        <v>wMelCS_Po_1_+</v>
      </c>
      <c r="J2833">
        <v>1</v>
      </c>
      <c r="K2833">
        <v>3</v>
      </c>
      <c r="L2833">
        <v>5</v>
      </c>
      <c r="M2833" t="str">
        <f t="shared" si="177"/>
        <v>re3+5</v>
      </c>
      <c r="N2833" s="2">
        <v>15</v>
      </c>
      <c r="O2833">
        <v>30</v>
      </c>
      <c r="P2833" s="5">
        <v>28.000000000000004</v>
      </c>
      <c r="Q2833">
        <v>22.7</v>
      </c>
      <c r="R2833" t="s">
        <v>14</v>
      </c>
      <c r="S2833">
        <v>24</v>
      </c>
      <c r="T2833" s="4" t="s">
        <v>42</v>
      </c>
      <c r="U2833" s="3" t="s">
        <v>64</v>
      </c>
      <c r="V2833">
        <v>19.017224868156401</v>
      </c>
      <c r="W2833">
        <f t="shared" si="178"/>
        <v>19</v>
      </c>
      <c r="X2833" t="s">
        <v>59</v>
      </c>
      <c r="Y2833" t="str">
        <f t="shared" si="179"/>
        <v>Po</v>
      </c>
    </row>
    <row r="2834" spans="1:25" x14ac:dyDescent="0.3">
      <c r="A2834">
        <v>516</v>
      </c>
      <c r="B2834">
        <v>986</v>
      </c>
      <c r="C2834" t="s">
        <v>36</v>
      </c>
      <c r="D2834" t="s">
        <v>49</v>
      </c>
      <c r="E2834">
        <f>VLOOKUP(D2834,Tabelle1!$A$2:$B$9,2,0)</f>
        <v>1</v>
      </c>
      <c r="F2834" t="s">
        <v>54</v>
      </c>
      <c r="G2834" t="s">
        <v>61</v>
      </c>
      <c r="H2834" t="str">
        <f>IF(AND(VLOOKUP(D2834,Tabelle1!$A$2:$C$9,3,0)="Uninf", G2834="yes"),"Uninf-AB",VLOOKUP(D2834,Tabelle1!$A$2:$C$9,3,0))</f>
        <v>wMelCS</v>
      </c>
      <c r="I2834" t="str">
        <f t="shared" si="176"/>
        <v>wMelCS_Po_1_+</v>
      </c>
      <c r="J2834">
        <v>1</v>
      </c>
      <c r="K2834">
        <v>3</v>
      </c>
      <c r="L2834">
        <v>5</v>
      </c>
      <c r="M2834" t="str">
        <f t="shared" si="177"/>
        <v>re3+5</v>
      </c>
      <c r="N2834" s="2">
        <v>15</v>
      </c>
      <c r="O2834">
        <v>30</v>
      </c>
      <c r="P2834" s="5">
        <v>28.000000000000004</v>
      </c>
      <c r="Q2834">
        <v>22.7</v>
      </c>
      <c r="R2834" t="s">
        <v>14</v>
      </c>
      <c r="S2834">
        <v>24</v>
      </c>
      <c r="T2834" s="4" t="s">
        <v>42</v>
      </c>
      <c r="U2834" s="3" t="s">
        <v>64</v>
      </c>
      <c r="V2834">
        <v>18.975311479953799</v>
      </c>
      <c r="W2834">
        <f t="shared" si="178"/>
        <v>19</v>
      </c>
      <c r="X2834" t="s">
        <v>59</v>
      </c>
      <c r="Y2834" t="str">
        <f t="shared" si="179"/>
        <v>Po</v>
      </c>
    </row>
    <row r="2835" spans="1:25" x14ac:dyDescent="0.3">
      <c r="A2835">
        <v>1570</v>
      </c>
      <c r="B2835">
        <v>1050</v>
      </c>
      <c r="C2835" t="s">
        <v>36</v>
      </c>
      <c r="D2835" t="s">
        <v>49</v>
      </c>
      <c r="E2835">
        <f>VLOOKUP(D2835,Tabelle1!$A$2:$B$9,2,0)</f>
        <v>1</v>
      </c>
      <c r="F2835" t="s">
        <v>54</v>
      </c>
      <c r="G2835" t="s">
        <v>61</v>
      </c>
      <c r="H2835" t="str">
        <f>IF(AND(VLOOKUP(D2835,Tabelle1!$A$2:$C$9,3,0)="Uninf", G2835="yes"),"Uninf-AB",VLOOKUP(D2835,Tabelle1!$A$2:$C$9,3,0))</f>
        <v>wMelCS</v>
      </c>
      <c r="I2835" t="str">
        <f t="shared" si="176"/>
        <v>wMelCS_Po_1_+</v>
      </c>
      <c r="J2835">
        <v>1</v>
      </c>
      <c r="K2835">
        <v>3</v>
      </c>
      <c r="L2835">
        <v>5</v>
      </c>
      <c r="M2835" t="str">
        <f t="shared" si="177"/>
        <v>re3+5</v>
      </c>
      <c r="N2835" s="2">
        <v>15</v>
      </c>
      <c r="O2835">
        <v>30</v>
      </c>
      <c r="P2835" s="5">
        <v>28.000000000000004</v>
      </c>
      <c r="Q2835">
        <v>22.7</v>
      </c>
      <c r="R2835" t="s">
        <v>14</v>
      </c>
      <c r="S2835">
        <v>24</v>
      </c>
      <c r="T2835" s="4" t="s">
        <v>42</v>
      </c>
      <c r="U2835" s="3" t="s">
        <v>64</v>
      </c>
      <c r="V2835">
        <v>24.597480716120199</v>
      </c>
      <c r="W2835">
        <f t="shared" si="178"/>
        <v>25</v>
      </c>
      <c r="X2835" t="s">
        <v>59</v>
      </c>
      <c r="Y2835" t="str">
        <f t="shared" si="179"/>
        <v>Po</v>
      </c>
    </row>
    <row r="2836" spans="1:25" x14ac:dyDescent="0.3">
      <c r="A2836">
        <v>2042</v>
      </c>
      <c r="B2836">
        <v>1038</v>
      </c>
      <c r="C2836" t="s">
        <v>36</v>
      </c>
      <c r="D2836" t="s">
        <v>49</v>
      </c>
      <c r="E2836">
        <f>VLOOKUP(D2836,Tabelle1!$A$2:$B$9,2,0)</f>
        <v>1</v>
      </c>
      <c r="F2836" t="s">
        <v>54</v>
      </c>
      <c r="G2836" t="s">
        <v>61</v>
      </c>
      <c r="H2836" t="str">
        <f>IF(AND(VLOOKUP(D2836,Tabelle1!$A$2:$C$9,3,0)="Uninf", G2836="yes"),"Uninf-AB",VLOOKUP(D2836,Tabelle1!$A$2:$C$9,3,0))</f>
        <v>wMelCS</v>
      </c>
      <c r="I2836" t="str">
        <f t="shared" si="176"/>
        <v>wMelCS_Po_1_+</v>
      </c>
      <c r="J2836">
        <v>1</v>
      </c>
      <c r="K2836">
        <v>3</v>
      </c>
      <c r="L2836">
        <v>5</v>
      </c>
      <c r="M2836" t="str">
        <f t="shared" si="177"/>
        <v>re3+5</v>
      </c>
      <c r="N2836" s="2">
        <v>15</v>
      </c>
      <c r="O2836">
        <v>30</v>
      </c>
      <c r="P2836" s="5">
        <v>28.000000000000004</v>
      </c>
      <c r="Q2836">
        <v>22.7</v>
      </c>
      <c r="R2836" t="s">
        <v>14</v>
      </c>
      <c r="S2836">
        <v>24</v>
      </c>
      <c r="T2836" s="4" t="s">
        <v>42</v>
      </c>
      <c r="U2836" s="3" t="s">
        <v>64</v>
      </c>
      <c r="V2836">
        <v>27.116109976222599</v>
      </c>
      <c r="W2836">
        <f t="shared" si="178"/>
        <v>27</v>
      </c>
      <c r="X2836" t="s">
        <v>59</v>
      </c>
      <c r="Y2836" t="str">
        <f t="shared" si="179"/>
        <v>Po</v>
      </c>
    </row>
    <row r="2837" spans="1:25" x14ac:dyDescent="0.3">
      <c r="A2837">
        <v>2546</v>
      </c>
      <c r="B2837">
        <v>1038</v>
      </c>
      <c r="C2837" t="s">
        <v>36</v>
      </c>
      <c r="D2837" t="s">
        <v>49</v>
      </c>
      <c r="E2837">
        <f>VLOOKUP(D2837,Tabelle1!$A$2:$B$9,2,0)</f>
        <v>1</v>
      </c>
      <c r="F2837" t="s">
        <v>54</v>
      </c>
      <c r="G2837" t="s">
        <v>61</v>
      </c>
      <c r="H2837" t="str">
        <f>IF(AND(VLOOKUP(D2837,Tabelle1!$A$2:$C$9,3,0)="Uninf", G2837="yes"),"Uninf-AB",VLOOKUP(D2837,Tabelle1!$A$2:$C$9,3,0))</f>
        <v>wMelCS</v>
      </c>
      <c r="I2837" t="str">
        <f t="shared" si="176"/>
        <v>wMelCS_Po_1_+</v>
      </c>
      <c r="J2837">
        <v>1</v>
      </c>
      <c r="K2837">
        <v>3</v>
      </c>
      <c r="L2837">
        <v>5</v>
      </c>
      <c r="M2837" t="str">
        <f t="shared" si="177"/>
        <v>re3+5</v>
      </c>
      <c r="N2837" s="2">
        <v>15</v>
      </c>
      <c r="O2837">
        <v>30</v>
      </c>
      <c r="P2837" s="5">
        <v>28.000000000000004</v>
      </c>
      <c r="Q2837">
        <v>22.7</v>
      </c>
      <c r="R2837" t="s">
        <v>14</v>
      </c>
      <c r="S2837">
        <v>24</v>
      </c>
      <c r="T2837" s="4" t="s">
        <v>42</v>
      </c>
      <c r="U2837" s="3" t="s">
        <v>64</v>
      </c>
      <c r="V2837">
        <v>29.8052033343102</v>
      </c>
      <c r="W2837">
        <f t="shared" si="178"/>
        <v>30</v>
      </c>
      <c r="X2837" t="s">
        <v>59</v>
      </c>
      <c r="Y2837" t="str">
        <f t="shared" si="179"/>
        <v>Po</v>
      </c>
    </row>
    <row r="2838" spans="1:25" x14ac:dyDescent="0.3">
      <c r="A2838">
        <v>162</v>
      </c>
      <c r="B2838">
        <v>588</v>
      </c>
      <c r="C2838" t="s">
        <v>36</v>
      </c>
      <c r="D2838" t="s">
        <v>49</v>
      </c>
      <c r="E2838">
        <f>VLOOKUP(D2838,Tabelle1!$A$2:$B$9,2,0)</f>
        <v>1</v>
      </c>
      <c r="F2838" t="s">
        <v>54</v>
      </c>
      <c r="G2838" t="s">
        <v>61</v>
      </c>
      <c r="H2838" t="str">
        <f>IF(AND(VLOOKUP(D2838,Tabelle1!$A$2:$C$9,3,0)="Uninf", G2838="yes"),"Uninf-AB",VLOOKUP(D2838,Tabelle1!$A$2:$C$9,3,0))</f>
        <v>wMelCS</v>
      </c>
      <c r="I2838" t="str">
        <f t="shared" si="176"/>
        <v>wMelCS_Po_1_+</v>
      </c>
      <c r="J2838">
        <v>3</v>
      </c>
      <c r="K2838">
        <v>3</v>
      </c>
      <c r="L2838">
        <v>6</v>
      </c>
      <c r="M2838" t="str">
        <f t="shared" si="177"/>
        <v>re3+6</v>
      </c>
      <c r="N2838" s="2">
        <v>15</v>
      </c>
      <c r="O2838">
        <v>30</v>
      </c>
      <c r="P2838" s="5">
        <v>28.000000000000004</v>
      </c>
      <c r="Q2838">
        <v>22.7</v>
      </c>
      <c r="R2838" t="s">
        <v>14</v>
      </c>
      <c r="S2838">
        <v>24</v>
      </c>
      <c r="T2838" s="4" t="s">
        <v>42</v>
      </c>
      <c r="U2838" s="3" t="s">
        <v>64</v>
      </c>
      <c r="V2838">
        <v>17.312984044900102</v>
      </c>
      <c r="W2838">
        <f t="shared" si="178"/>
        <v>17</v>
      </c>
      <c r="X2838" t="s">
        <v>59</v>
      </c>
      <c r="Y2838" t="str">
        <f t="shared" si="179"/>
        <v>Po</v>
      </c>
    </row>
    <row r="2839" spans="1:25" x14ac:dyDescent="0.3">
      <c r="A2839">
        <v>171</v>
      </c>
      <c r="B2839">
        <v>606</v>
      </c>
      <c r="C2839" t="s">
        <v>36</v>
      </c>
      <c r="D2839" t="s">
        <v>49</v>
      </c>
      <c r="E2839">
        <f>VLOOKUP(D2839,Tabelle1!$A$2:$B$9,2,0)</f>
        <v>1</v>
      </c>
      <c r="F2839" t="s">
        <v>54</v>
      </c>
      <c r="G2839" t="s">
        <v>61</v>
      </c>
      <c r="H2839" t="str">
        <f>IF(AND(VLOOKUP(D2839,Tabelle1!$A$2:$C$9,3,0)="Uninf", G2839="yes"),"Uninf-AB",VLOOKUP(D2839,Tabelle1!$A$2:$C$9,3,0))</f>
        <v>wMelCS</v>
      </c>
      <c r="I2839" t="str">
        <f t="shared" si="176"/>
        <v>wMelCS_Po_1_+</v>
      </c>
      <c r="J2839">
        <v>3</v>
      </c>
      <c r="K2839">
        <v>3</v>
      </c>
      <c r="L2839">
        <v>6</v>
      </c>
      <c r="M2839" t="str">
        <f t="shared" si="177"/>
        <v>re3+6</v>
      </c>
      <c r="N2839" s="2">
        <v>15</v>
      </c>
      <c r="O2839">
        <v>30</v>
      </c>
      <c r="P2839" s="5">
        <v>28.000000000000004</v>
      </c>
      <c r="Q2839">
        <v>22.7</v>
      </c>
      <c r="R2839" t="s">
        <v>14</v>
      </c>
      <c r="S2839">
        <v>24</v>
      </c>
      <c r="T2839" s="4" t="s">
        <v>42</v>
      </c>
      <c r="U2839" s="3" t="s">
        <v>64</v>
      </c>
      <c r="V2839">
        <v>17.352299805305201</v>
      </c>
      <c r="W2839">
        <f t="shared" si="178"/>
        <v>17</v>
      </c>
      <c r="X2839" t="s">
        <v>59</v>
      </c>
      <c r="Y2839" t="str">
        <f t="shared" si="179"/>
        <v>Po</v>
      </c>
    </row>
    <row r="2840" spans="1:25" x14ac:dyDescent="0.3">
      <c r="A2840">
        <v>192</v>
      </c>
      <c r="B2840">
        <v>555</v>
      </c>
      <c r="C2840" t="s">
        <v>36</v>
      </c>
      <c r="D2840" t="s">
        <v>49</v>
      </c>
      <c r="E2840">
        <f>VLOOKUP(D2840,Tabelle1!$A$2:$B$9,2,0)</f>
        <v>1</v>
      </c>
      <c r="F2840" t="s">
        <v>54</v>
      </c>
      <c r="G2840" t="s">
        <v>61</v>
      </c>
      <c r="H2840" t="str">
        <f>IF(AND(VLOOKUP(D2840,Tabelle1!$A$2:$C$9,3,0)="Uninf", G2840="yes"),"Uninf-AB",VLOOKUP(D2840,Tabelle1!$A$2:$C$9,3,0))</f>
        <v>wMelCS</v>
      </c>
      <c r="I2840" t="str">
        <f t="shared" si="176"/>
        <v>wMelCS_Po_1_+</v>
      </c>
      <c r="J2840">
        <v>3</v>
      </c>
      <c r="K2840">
        <v>3</v>
      </c>
      <c r="L2840">
        <v>6</v>
      </c>
      <c r="M2840" t="str">
        <f t="shared" si="177"/>
        <v>re3+6</v>
      </c>
      <c r="N2840" s="2">
        <v>15</v>
      </c>
      <c r="O2840">
        <v>30</v>
      </c>
      <c r="P2840" s="5">
        <v>28.000000000000004</v>
      </c>
      <c r="Q2840">
        <v>22.7</v>
      </c>
      <c r="R2840" t="s">
        <v>14</v>
      </c>
      <c r="S2840">
        <v>24</v>
      </c>
      <c r="T2840" s="4" t="s">
        <v>42</v>
      </c>
      <c r="U2840" s="3" t="s">
        <v>64</v>
      </c>
      <c r="V2840">
        <v>17.465771019170099</v>
      </c>
      <c r="W2840">
        <f t="shared" si="178"/>
        <v>17</v>
      </c>
      <c r="X2840" t="s">
        <v>59</v>
      </c>
      <c r="Y2840" t="str">
        <f t="shared" si="179"/>
        <v>Po</v>
      </c>
    </row>
    <row r="2841" spans="1:25" x14ac:dyDescent="0.3">
      <c r="A2841">
        <v>216</v>
      </c>
      <c r="B2841">
        <v>552</v>
      </c>
      <c r="C2841" t="s">
        <v>36</v>
      </c>
      <c r="D2841" t="s">
        <v>49</v>
      </c>
      <c r="E2841">
        <f>VLOOKUP(D2841,Tabelle1!$A$2:$B$9,2,0)</f>
        <v>1</v>
      </c>
      <c r="F2841" t="s">
        <v>54</v>
      </c>
      <c r="G2841" t="s">
        <v>61</v>
      </c>
      <c r="H2841" t="str">
        <f>IF(AND(VLOOKUP(D2841,Tabelle1!$A$2:$C$9,3,0)="Uninf", G2841="yes"),"Uninf-AB",VLOOKUP(D2841,Tabelle1!$A$2:$C$9,3,0))</f>
        <v>wMelCS</v>
      </c>
      <c r="I2841" t="str">
        <f t="shared" si="176"/>
        <v>wMelCS_Po_1_+</v>
      </c>
      <c r="J2841">
        <v>3</v>
      </c>
      <c r="K2841">
        <v>3</v>
      </c>
      <c r="L2841">
        <v>6</v>
      </c>
      <c r="M2841" t="str">
        <f t="shared" si="177"/>
        <v>re3+6</v>
      </c>
      <c r="N2841" s="2">
        <v>15</v>
      </c>
      <c r="O2841">
        <v>30</v>
      </c>
      <c r="P2841" s="5">
        <v>28.000000000000004</v>
      </c>
      <c r="Q2841">
        <v>22.7</v>
      </c>
      <c r="R2841" t="s">
        <v>14</v>
      </c>
      <c r="S2841">
        <v>24</v>
      </c>
      <c r="T2841" s="4" t="s">
        <v>42</v>
      </c>
      <c r="U2841" s="3" t="s">
        <v>64</v>
      </c>
      <c r="V2841">
        <v>17.590810251251899</v>
      </c>
      <c r="W2841">
        <f t="shared" si="178"/>
        <v>18</v>
      </c>
      <c r="X2841" t="s">
        <v>59</v>
      </c>
      <c r="Y2841" t="str">
        <f t="shared" si="179"/>
        <v>Po</v>
      </c>
    </row>
    <row r="2842" spans="1:25" x14ac:dyDescent="0.3">
      <c r="A2842">
        <v>201</v>
      </c>
      <c r="B2842">
        <v>606</v>
      </c>
      <c r="C2842" t="s">
        <v>36</v>
      </c>
      <c r="D2842" t="s">
        <v>49</v>
      </c>
      <c r="E2842">
        <f>VLOOKUP(D2842,Tabelle1!$A$2:$B$9,2,0)</f>
        <v>1</v>
      </c>
      <c r="F2842" t="s">
        <v>54</v>
      </c>
      <c r="G2842" t="s">
        <v>61</v>
      </c>
      <c r="H2842" t="str">
        <f>IF(AND(VLOOKUP(D2842,Tabelle1!$A$2:$C$9,3,0)="Uninf", G2842="yes"),"Uninf-AB",VLOOKUP(D2842,Tabelle1!$A$2:$C$9,3,0))</f>
        <v>wMelCS</v>
      </c>
      <c r="I2842" t="str">
        <f t="shared" si="176"/>
        <v>wMelCS_Po_1_+</v>
      </c>
      <c r="J2842">
        <v>3</v>
      </c>
      <c r="K2842">
        <v>3</v>
      </c>
      <c r="L2842">
        <v>6</v>
      </c>
      <c r="M2842" t="str">
        <f t="shared" si="177"/>
        <v>re3+6</v>
      </c>
      <c r="N2842" s="2">
        <v>15</v>
      </c>
      <c r="O2842">
        <v>30</v>
      </c>
      <c r="P2842" s="5">
        <v>28.000000000000004</v>
      </c>
      <c r="Q2842">
        <v>22.7</v>
      </c>
      <c r="R2842" t="s">
        <v>14</v>
      </c>
      <c r="S2842">
        <v>24</v>
      </c>
      <c r="T2842" s="4" t="s">
        <v>42</v>
      </c>
      <c r="U2842" s="3" t="s">
        <v>64</v>
      </c>
      <c r="V2842">
        <v>17.508283970539601</v>
      </c>
      <c r="W2842">
        <f t="shared" si="178"/>
        <v>18</v>
      </c>
      <c r="X2842" t="s">
        <v>59</v>
      </c>
      <c r="Y2842" t="str">
        <f t="shared" si="179"/>
        <v>Po</v>
      </c>
    </row>
    <row r="2843" spans="1:25" x14ac:dyDescent="0.3">
      <c r="A2843">
        <v>219</v>
      </c>
      <c r="B2843">
        <v>597</v>
      </c>
      <c r="C2843" t="s">
        <v>36</v>
      </c>
      <c r="D2843" t="s">
        <v>49</v>
      </c>
      <c r="E2843">
        <f>VLOOKUP(D2843,Tabelle1!$A$2:$B$9,2,0)</f>
        <v>1</v>
      </c>
      <c r="F2843" t="s">
        <v>54</v>
      </c>
      <c r="G2843" t="s">
        <v>61</v>
      </c>
      <c r="H2843" t="str">
        <f>IF(AND(VLOOKUP(D2843,Tabelle1!$A$2:$C$9,3,0)="Uninf", G2843="yes"),"Uninf-AB",VLOOKUP(D2843,Tabelle1!$A$2:$C$9,3,0))</f>
        <v>wMelCS</v>
      </c>
      <c r="I2843" t="str">
        <f t="shared" si="176"/>
        <v>wMelCS_Po_1_+</v>
      </c>
      <c r="J2843">
        <v>3</v>
      </c>
      <c r="K2843">
        <v>3</v>
      </c>
      <c r="L2843">
        <v>6</v>
      </c>
      <c r="M2843" t="str">
        <f t="shared" si="177"/>
        <v>re3+6</v>
      </c>
      <c r="N2843" s="2">
        <v>15</v>
      </c>
      <c r="O2843">
        <v>30</v>
      </c>
      <c r="P2843" s="5">
        <v>28.000000000000004</v>
      </c>
      <c r="Q2843">
        <v>22.7</v>
      </c>
      <c r="R2843" t="s">
        <v>14</v>
      </c>
      <c r="S2843">
        <v>24</v>
      </c>
      <c r="T2843" s="4" t="s">
        <v>42</v>
      </c>
      <c r="U2843" s="3" t="s">
        <v>64</v>
      </c>
      <c r="V2843">
        <v>17.602630169362801</v>
      </c>
      <c r="W2843">
        <f t="shared" si="178"/>
        <v>18</v>
      </c>
      <c r="X2843" t="s">
        <v>59</v>
      </c>
      <c r="Y2843" t="str">
        <f t="shared" si="179"/>
        <v>Po</v>
      </c>
    </row>
    <row r="2844" spans="1:25" x14ac:dyDescent="0.3">
      <c r="A2844">
        <v>264</v>
      </c>
      <c r="B2844">
        <v>537</v>
      </c>
      <c r="C2844" t="s">
        <v>36</v>
      </c>
      <c r="D2844" t="s">
        <v>49</v>
      </c>
      <c r="E2844">
        <f>VLOOKUP(D2844,Tabelle1!$A$2:$B$9,2,0)</f>
        <v>1</v>
      </c>
      <c r="F2844" t="s">
        <v>54</v>
      </c>
      <c r="G2844" t="s">
        <v>61</v>
      </c>
      <c r="H2844" t="str">
        <f>IF(AND(VLOOKUP(D2844,Tabelle1!$A$2:$C$9,3,0)="Uninf", G2844="yes"),"Uninf-AB",VLOOKUP(D2844,Tabelle1!$A$2:$C$9,3,0))</f>
        <v>wMelCS</v>
      </c>
      <c r="I2844" t="str">
        <f t="shared" si="176"/>
        <v>wMelCS_Po_1_+</v>
      </c>
      <c r="J2844">
        <v>3</v>
      </c>
      <c r="K2844">
        <v>3</v>
      </c>
      <c r="L2844">
        <v>6</v>
      </c>
      <c r="M2844" t="str">
        <f t="shared" si="177"/>
        <v>re3+6</v>
      </c>
      <c r="N2844" s="2">
        <v>15</v>
      </c>
      <c r="O2844">
        <v>30</v>
      </c>
      <c r="P2844" s="5">
        <v>28.000000000000004</v>
      </c>
      <c r="Q2844">
        <v>22.7</v>
      </c>
      <c r="R2844" t="s">
        <v>14</v>
      </c>
      <c r="S2844">
        <v>24</v>
      </c>
      <c r="T2844" s="4" t="s">
        <v>42</v>
      </c>
      <c r="U2844" s="3" t="s">
        <v>64</v>
      </c>
      <c r="V2844">
        <v>17.8416444150979</v>
      </c>
      <c r="W2844">
        <f t="shared" si="178"/>
        <v>18</v>
      </c>
      <c r="X2844" t="s">
        <v>59</v>
      </c>
      <c r="Y2844" t="str">
        <f t="shared" si="179"/>
        <v>Po</v>
      </c>
    </row>
    <row r="2845" spans="1:25" x14ac:dyDescent="0.3">
      <c r="A2845">
        <v>243</v>
      </c>
      <c r="B2845">
        <v>558</v>
      </c>
      <c r="C2845" t="s">
        <v>36</v>
      </c>
      <c r="D2845" t="s">
        <v>49</v>
      </c>
      <c r="E2845">
        <f>VLOOKUP(D2845,Tabelle1!$A$2:$B$9,2,0)</f>
        <v>1</v>
      </c>
      <c r="F2845" t="s">
        <v>54</v>
      </c>
      <c r="G2845" t="s">
        <v>61</v>
      </c>
      <c r="H2845" t="str">
        <f>IF(AND(VLOOKUP(D2845,Tabelle1!$A$2:$C$9,3,0)="Uninf", G2845="yes"),"Uninf-AB",VLOOKUP(D2845,Tabelle1!$A$2:$C$9,3,0))</f>
        <v>wMelCS</v>
      </c>
      <c r="I2845" t="str">
        <f t="shared" si="176"/>
        <v>wMelCS_Po_1_+</v>
      </c>
      <c r="J2845">
        <v>3</v>
      </c>
      <c r="K2845">
        <v>3</v>
      </c>
      <c r="L2845">
        <v>6</v>
      </c>
      <c r="M2845" t="str">
        <f t="shared" si="177"/>
        <v>re3+6</v>
      </c>
      <c r="N2845" s="2">
        <v>15</v>
      </c>
      <c r="O2845">
        <v>30</v>
      </c>
      <c r="P2845" s="5">
        <v>28.000000000000004</v>
      </c>
      <c r="Q2845">
        <v>22.7</v>
      </c>
      <c r="R2845" t="s">
        <v>14</v>
      </c>
      <c r="S2845">
        <v>24</v>
      </c>
      <c r="T2845" s="4" t="s">
        <v>42</v>
      </c>
      <c r="U2845" s="3" t="s">
        <v>64</v>
      </c>
      <c r="V2845">
        <v>17.730692200174602</v>
      </c>
      <c r="W2845">
        <f t="shared" si="178"/>
        <v>18</v>
      </c>
      <c r="X2845" t="s">
        <v>59</v>
      </c>
      <c r="Y2845" t="str">
        <f t="shared" si="179"/>
        <v>Po</v>
      </c>
    </row>
    <row r="2846" spans="1:25" x14ac:dyDescent="0.3">
      <c r="A2846">
        <v>255</v>
      </c>
      <c r="B2846">
        <v>612</v>
      </c>
      <c r="C2846" t="s">
        <v>36</v>
      </c>
      <c r="D2846" t="s">
        <v>49</v>
      </c>
      <c r="E2846">
        <f>VLOOKUP(D2846,Tabelle1!$A$2:$B$9,2,0)</f>
        <v>1</v>
      </c>
      <c r="F2846" t="s">
        <v>54</v>
      </c>
      <c r="G2846" t="s">
        <v>61</v>
      </c>
      <c r="H2846" t="str">
        <f>IF(AND(VLOOKUP(D2846,Tabelle1!$A$2:$C$9,3,0)="Uninf", G2846="yes"),"Uninf-AB",VLOOKUP(D2846,Tabelle1!$A$2:$C$9,3,0))</f>
        <v>wMelCS</v>
      </c>
      <c r="I2846" t="str">
        <f t="shared" si="176"/>
        <v>wMelCS_Po_1_+</v>
      </c>
      <c r="J2846">
        <v>3</v>
      </c>
      <c r="K2846">
        <v>3</v>
      </c>
      <c r="L2846">
        <v>6</v>
      </c>
      <c r="M2846" t="str">
        <f t="shared" si="177"/>
        <v>re3+6</v>
      </c>
      <c r="N2846" s="2">
        <v>15</v>
      </c>
      <c r="O2846">
        <v>30</v>
      </c>
      <c r="P2846" s="5">
        <v>28.000000000000004</v>
      </c>
      <c r="Q2846">
        <v>22.7</v>
      </c>
      <c r="R2846" t="s">
        <v>14</v>
      </c>
      <c r="S2846">
        <v>24</v>
      </c>
      <c r="T2846" s="4" t="s">
        <v>42</v>
      </c>
      <c r="U2846" s="3" t="s">
        <v>64</v>
      </c>
      <c r="V2846">
        <v>17.788551668173401</v>
      </c>
      <c r="W2846">
        <f t="shared" si="178"/>
        <v>18</v>
      </c>
      <c r="X2846" t="s">
        <v>59</v>
      </c>
      <c r="Y2846" t="str">
        <f t="shared" si="179"/>
        <v>Po</v>
      </c>
    </row>
    <row r="2847" spans="1:25" x14ac:dyDescent="0.3">
      <c r="A2847">
        <v>273</v>
      </c>
      <c r="B2847">
        <v>564</v>
      </c>
      <c r="C2847" t="s">
        <v>36</v>
      </c>
      <c r="D2847" t="s">
        <v>49</v>
      </c>
      <c r="E2847">
        <f>VLOOKUP(D2847,Tabelle1!$A$2:$B$9,2,0)</f>
        <v>1</v>
      </c>
      <c r="F2847" t="s">
        <v>54</v>
      </c>
      <c r="G2847" t="s">
        <v>61</v>
      </c>
      <c r="H2847" t="str">
        <f>IF(AND(VLOOKUP(D2847,Tabelle1!$A$2:$C$9,3,0)="Uninf", G2847="yes"),"Uninf-AB",VLOOKUP(D2847,Tabelle1!$A$2:$C$9,3,0))</f>
        <v>wMelCS</v>
      </c>
      <c r="I2847" t="str">
        <f t="shared" si="176"/>
        <v>wMelCS_Po_1_+</v>
      </c>
      <c r="J2847">
        <v>3</v>
      </c>
      <c r="K2847">
        <v>3</v>
      </c>
      <c r="L2847">
        <v>6</v>
      </c>
      <c r="M2847" t="str">
        <f t="shared" si="177"/>
        <v>re3+6</v>
      </c>
      <c r="N2847" s="2">
        <v>15</v>
      </c>
      <c r="O2847">
        <v>30</v>
      </c>
      <c r="P2847" s="5">
        <v>28.000000000000004</v>
      </c>
      <c r="Q2847">
        <v>22.7</v>
      </c>
      <c r="R2847" t="s">
        <v>14</v>
      </c>
      <c r="S2847">
        <v>24</v>
      </c>
      <c r="T2847" s="4" t="s">
        <v>42</v>
      </c>
      <c r="U2847" s="3" t="s">
        <v>64</v>
      </c>
      <c r="V2847">
        <v>17.886172565620701</v>
      </c>
      <c r="W2847">
        <f t="shared" si="178"/>
        <v>18</v>
      </c>
      <c r="X2847" t="s">
        <v>59</v>
      </c>
      <c r="Y2847" t="str">
        <f t="shared" si="179"/>
        <v>Po</v>
      </c>
    </row>
    <row r="2848" spans="1:25" x14ac:dyDescent="0.3">
      <c r="A2848">
        <v>294</v>
      </c>
      <c r="B2848">
        <v>537</v>
      </c>
      <c r="C2848" t="s">
        <v>36</v>
      </c>
      <c r="D2848" t="s">
        <v>49</v>
      </c>
      <c r="E2848">
        <f>VLOOKUP(D2848,Tabelle1!$A$2:$B$9,2,0)</f>
        <v>1</v>
      </c>
      <c r="F2848" t="s">
        <v>54</v>
      </c>
      <c r="G2848" t="s">
        <v>61</v>
      </c>
      <c r="H2848" t="str">
        <f>IF(AND(VLOOKUP(D2848,Tabelle1!$A$2:$C$9,3,0)="Uninf", G2848="yes"),"Uninf-AB",VLOOKUP(D2848,Tabelle1!$A$2:$C$9,3,0))</f>
        <v>wMelCS</v>
      </c>
      <c r="I2848" t="str">
        <f t="shared" si="176"/>
        <v>wMelCS_Po_1_+</v>
      </c>
      <c r="J2848">
        <v>3</v>
      </c>
      <c r="K2848">
        <v>3</v>
      </c>
      <c r="L2848">
        <v>6</v>
      </c>
      <c r="M2848" t="str">
        <f t="shared" si="177"/>
        <v>re3+6</v>
      </c>
      <c r="N2848" s="2">
        <v>15</v>
      </c>
      <c r="O2848">
        <v>30</v>
      </c>
      <c r="P2848" s="5">
        <v>28.000000000000004</v>
      </c>
      <c r="Q2848">
        <v>22.7</v>
      </c>
      <c r="R2848" t="s">
        <v>14</v>
      </c>
      <c r="S2848">
        <v>24</v>
      </c>
      <c r="T2848" s="4" t="s">
        <v>42</v>
      </c>
      <c r="U2848" s="3" t="s">
        <v>64</v>
      </c>
      <c r="V2848">
        <v>17.9976285803324</v>
      </c>
      <c r="W2848">
        <f t="shared" si="178"/>
        <v>18</v>
      </c>
      <c r="X2848" t="s">
        <v>59</v>
      </c>
      <c r="Y2848" t="str">
        <f t="shared" si="179"/>
        <v>Po</v>
      </c>
    </row>
    <row r="2849" spans="1:25" x14ac:dyDescent="0.3">
      <c r="A2849">
        <v>288</v>
      </c>
      <c r="B2849">
        <v>600</v>
      </c>
      <c r="C2849" t="s">
        <v>36</v>
      </c>
      <c r="D2849" t="s">
        <v>49</v>
      </c>
      <c r="E2849">
        <f>VLOOKUP(D2849,Tabelle1!$A$2:$B$9,2,0)</f>
        <v>1</v>
      </c>
      <c r="F2849" t="s">
        <v>54</v>
      </c>
      <c r="G2849" t="s">
        <v>61</v>
      </c>
      <c r="H2849" t="str">
        <f>IF(AND(VLOOKUP(D2849,Tabelle1!$A$2:$C$9,3,0)="Uninf", G2849="yes"),"Uninf-AB",VLOOKUP(D2849,Tabelle1!$A$2:$C$9,3,0))</f>
        <v>wMelCS</v>
      </c>
      <c r="I2849" t="str">
        <f t="shared" si="176"/>
        <v>wMelCS_Po_1_+</v>
      </c>
      <c r="J2849">
        <v>3</v>
      </c>
      <c r="K2849">
        <v>3</v>
      </c>
      <c r="L2849">
        <v>6</v>
      </c>
      <c r="M2849" t="str">
        <f t="shared" si="177"/>
        <v>re3+6</v>
      </c>
      <c r="N2849" s="2">
        <v>15</v>
      </c>
      <c r="O2849">
        <v>30</v>
      </c>
      <c r="P2849" s="5">
        <v>28.000000000000004</v>
      </c>
      <c r="Q2849">
        <v>22.7</v>
      </c>
      <c r="R2849" t="s">
        <v>14</v>
      </c>
      <c r="S2849">
        <v>24</v>
      </c>
      <c r="T2849" s="4" t="s">
        <v>42</v>
      </c>
      <c r="U2849" s="3" t="s">
        <v>64</v>
      </c>
      <c r="V2849">
        <v>17.961141849508</v>
      </c>
      <c r="W2849">
        <f t="shared" si="178"/>
        <v>18</v>
      </c>
      <c r="X2849" t="s">
        <v>59</v>
      </c>
      <c r="Y2849" t="str">
        <f t="shared" si="179"/>
        <v>Po</v>
      </c>
    </row>
    <row r="2850" spans="1:25" x14ac:dyDescent="0.3">
      <c r="A2850">
        <v>309</v>
      </c>
      <c r="B2850">
        <v>600</v>
      </c>
      <c r="C2850" t="s">
        <v>36</v>
      </c>
      <c r="D2850" t="s">
        <v>49</v>
      </c>
      <c r="E2850">
        <f>VLOOKUP(D2850,Tabelle1!$A$2:$B$9,2,0)</f>
        <v>1</v>
      </c>
      <c r="F2850" t="s">
        <v>54</v>
      </c>
      <c r="G2850" t="s">
        <v>61</v>
      </c>
      <c r="H2850" t="str">
        <f>IF(AND(VLOOKUP(D2850,Tabelle1!$A$2:$C$9,3,0)="Uninf", G2850="yes"),"Uninf-AB",VLOOKUP(D2850,Tabelle1!$A$2:$C$9,3,0))</f>
        <v>wMelCS</v>
      </c>
      <c r="I2850" t="str">
        <f t="shared" si="176"/>
        <v>wMelCS_Po_1_+</v>
      </c>
      <c r="J2850">
        <v>3</v>
      </c>
      <c r="K2850">
        <v>3</v>
      </c>
      <c r="L2850">
        <v>6</v>
      </c>
      <c r="M2850" t="str">
        <f t="shared" si="177"/>
        <v>re3+6</v>
      </c>
      <c r="N2850" s="2">
        <v>15</v>
      </c>
      <c r="O2850">
        <v>30</v>
      </c>
      <c r="P2850" s="5">
        <v>28.000000000000004</v>
      </c>
      <c r="Q2850">
        <v>22.7</v>
      </c>
      <c r="R2850" t="s">
        <v>14</v>
      </c>
      <c r="S2850">
        <v>24</v>
      </c>
      <c r="T2850" s="4" t="s">
        <v>42</v>
      </c>
      <c r="U2850" s="3" t="s">
        <v>64</v>
      </c>
      <c r="V2850">
        <v>18.070330765172098</v>
      </c>
      <c r="W2850">
        <f t="shared" si="178"/>
        <v>18</v>
      </c>
      <c r="X2850" t="s">
        <v>59</v>
      </c>
      <c r="Y2850" t="str">
        <f t="shared" si="179"/>
        <v>Po</v>
      </c>
    </row>
    <row r="2851" spans="1:25" x14ac:dyDescent="0.3">
      <c r="A2851">
        <v>312</v>
      </c>
      <c r="B2851">
        <v>579</v>
      </c>
      <c r="C2851" t="s">
        <v>36</v>
      </c>
      <c r="D2851" t="s">
        <v>49</v>
      </c>
      <c r="E2851">
        <f>VLOOKUP(D2851,Tabelle1!$A$2:$B$9,2,0)</f>
        <v>1</v>
      </c>
      <c r="F2851" t="s">
        <v>54</v>
      </c>
      <c r="G2851" t="s">
        <v>61</v>
      </c>
      <c r="H2851" t="str">
        <f>IF(AND(VLOOKUP(D2851,Tabelle1!$A$2:$C$9,3,0)="Uninf", G2851="yes"),"Uninf-AB",VLOOKUP(D2851,Tabelle1!$A$2:$C$9,3,0))</f>
        <v>wMelCS</v>
      </c>
      <c r="I2851" t="str">
        <f t="shared" si="176"/>
        <v>wMelCS_Po_1_+</v>
      </c>
      <c r="J2851">
        <v>3</v>
      </c>
      <c r="K2851">
        <v>3</v>
      </c>
      <c r="L2851">
        <v>6</v>
      </c>
      <c r="M2851" t="str">
        <f t="shared" si="177"/>
        <v>re3+6</v>
      </c>
      <c r="N2851" s="2">
        <v>15</v>
      </c>
      <c r="O2851">
        <v>30</v>
      </c>
      <c r="P2851" s="5">
        <v>28.000000000000004</v>
      </c>
      <c r="Q2851">
        <v>22.7</v>
      </c>
      <c r="R2851" t="s">
        <v>14</v>
      </c>
      <c r="S2851">
        <v>24</v>
      </c>
      <c r="T2851" s="4" t="s">
        <v>42</v>
      </c>
      <c r="U2851" s="3" t="s">
        <v>64</v>
      </c>
      <c r="V2851">
        <v>18.087692480954701</v>
      </c>
      <c r="W2851">
        <f t="shared" si="178"/>
        <v>18</v>
      </c>
      <c r="X2851" t="s">
        <v>59</v>
      </c>
      <c r="Y2851" t="str">
        <f t="shared" si="179"/>
        <v>Po</v>
      </c>
    </row>
    <row r="2852" spans="1:25" x14ac:dyDescent="0.3">
      <c r="A2852">
        <v>312</v>
      </c>
      <c r="B2852">
        <v>561</v>
      </c>
      <c r="C2852" t="s">
        <v>36</v>
      </c>
      <c r="D2852" t="s">
        <v>49</v>
      </c>
      <c r="E2852">
        <f>VLOOKUP(D2852,Tabelle1!$A$2:$B$9,2,0)</f>
        <v>1</v>
      </c>
      <c r="F2852" t="s">
        <v>54</v>
      </c>
      <c r="G2852" t="s">
        <v>61</v>
      </c>
      <c r="H2852" t="str">
        <f>IF(AND(VLOOKUP(D2852,Tabelle1!$A$2:$C$9,3,0)="Uninf", G2852="yes"),"Uninf-AB",VLOOKUP(D2852,Tabelle1!$A$2:$C$9,3,0))</f>
        <v>wMelCS</v>
      </c>
      <c r="I2852" t="str">
        <f t="shared" si="176"/>
        <v>wMelCS_Po_1_+</v>
      </c>
      <c r="J2852">
        <v>3</v>
      </c>
      <c r="K2852">
        <v>3</v>
      </c>
      <c r="L2852">
        <v>6</v>
      </c>
      <c r="M2852" t="str">
        <f t="shared" si="177"/>
        <v>re3+6</v>
      </c>
      <c r="N2852" s="2">
        <v>15</v>
      </c>
      <c r="O2852">
        <v>30</v>
      </c>
      <c r="P2852" s="5">
        <v>28.000000000000004</v>
      </c>
      <c r="Q2852">
        <v>22.7</v>
      </c>
      <c r="R2852" t="s">
        <v>14</v>
      </c>
      <c r="S2852">
        <v>24</v>
      </c>
      <c r="T2852" s="4" t="s">
        <v>42</v>
      </c>
      <c r="U2852" s="3" t="s">
        <v>64</v>
      </c>
      <c r="V2852">
        <v>18.089203880319701</v>
      </c>
      <c r="W2852">
        <f t="shared" si="178"/>
        <v>18</v>
      </c>
      <c r="X2852" t="s">
        <v>59</v>
      </c>
      <c r="Y2852" t="str">
        <f t="shared" si="179"/>
        <v>Po</v>
      </c>
    </row>
    <row r="2853" spans="1:25" x14ac:dyDescent="0.3">
      <c r="A2853">
        <v>576</v>
      </c>
      <c r="B2853">
        <v>546</v>
      </c>
      <c r="C2853" t="s">
        <v>36</v>
      </c>
      <c r="D2853" t="s">
        <v>49</v>
      </c>
      <c r="E2853">
        <f>VLOOKUP(D2853,Tabelle1!$A$2:$B$9,2,0)</f>
        <v>1</v>
      </c>
      <c r="F2853" t="s">
        <v>54</v>
      </c>
      <c r="G2853" t="s">
        <v>61</v>
      </c>
      <c r="H2853" t="str">
        <f>IF(AND(VLOOKUP(D2853,Tabelle1!$A$2:$C$9,3,0)="Uninf", G2853="yes"),"Uninf-AB",VLOOKUP(D2853,Tabelle1!$A$2:$C$9,3,0))</f>
        <v>wMelCS</v>
      </c>
      <c r="I2853" t="str">
        <f t="shared" si="176"/>
        <v>wMelCS_Po_1_+</v>
      </c>
      <c r="J2853">
        <v>3</v>
      </c>
      <c r="K2853">
        <v>3</v>
      </c>
      <c r="L2853">
        <v>6</v>
      </c>
      <c r="M2853" t="str">
        <f t="shared" si="177"/>
        <v>re3+6</v>
      </c>
      <c r="N2853" s="2">
        <v>15</v>
      </c>
      <c r="O2853">
        <v>30</v>
      </c>
      <c r="P2853" s="5">
        <v>28.000000000000004</v>
      </c>
      <c r="Q2853">
        <v>22.7</v>
      </c>
      <c r="R2853" t="s">
        <v>14</v>
      </c>
      <c r="S2853">
        <v>24</v>
      </c>
      <c r="T2853" s="4" t="s">
        <v>42</v>
      </c>
      <c r="U2853" s="3" t="s">
        <v>64</v>
      </c>
      <c r="V2853">
        <v>19.463124033854001</v>
      </c>
      <c r="W2853">
        <f t="shared" si="178"/>
        <v>19</v>
      </c>
      <c r="X2853" t="s">
        <v>59</v>
      </c>
      <c r="Y2853" t="str">
        <f t="shared" si="179"/>
        <v>Po</v>
      </c>
    </row>
    <row r="2854" spans="1:25" x14ac:dyDescent="0.3">
      <c r="A2854">
        <v>717</v>
      </c>
      <c r="B2854">
        <v>579</v>
      </c>
      <c r="C2854" t="s">
        <v>36</v>
      </c>
      <c r="D2854" t="s">
        <v>49</v>
      </c>
      <c r="E2854">
        <f>VLOOKUP(D2854,Tabelle1!$A$2:$B$9,2,0)</f>
        <v>1</v>
      </c>
      <c r="F2854" t="s">
        <v>54</v>
      </c>
      <c r="G2854" t="s">
        <v>61</v>
      </c>
      <c r="H2854" t="str">
        <f>IF(AND(VLOOKUP(D2854,Tabelle1!$A$2:$C$9,3,0)="Uninf", G2854="yes"),"Uninf-AB",VLOOKUP(D2854,Tabelle1!$A$2:$C$9,3,0))</f>
        <v>wMelCS</v>
      </c>
      <c r="I2854" t="str">
        <f t="shared" si="176"/>
        <v>wMelCS_Po_1_+</v>
      </c>
      <c r="J2854">
        <v>3</v>
      </c>
      <c r="K2854">
        <v>3</v>
      </c>
      <c r="L2854">
        <v>6</v>
      </c>
      <c r="M2854" t="str">
        <f t="shared" si="177"/>
        <v>re3+6</v>
      </c>
      <c r="N2854" s="2">
        <v>15</v>
      </c>
      <c r="O2854">
        <v>30</v>
      </c>
      <c r="P2854" s="5">
        <v>28.000000000000004</v>
      </c>
      <c r="Q2854">
        <v>22.7</v>
      </c>
      <c r="R2854" t="s">
        <v>14</v>
      </c>
      <c r="S2854">
        <v>24</v>
      </c>
      <c r="T2854" s="4" t="s">
        <v>42</v>
      </c>
      <c r="U2854" s="3" t="s">
        <v>64</v>
      </c>
      <c r="V2854">
        <v>20.193478711620202</v>
      </c>
      <c r="W2854">
        <f t="shared" si="178"/>
        <v>20</v>
      </c>
      <c r="X2854" t="s">
        <v>59</v>
      </c>
      <c r="Y2854" t="str">
        <f t="shared" si="179"/>
        <v>Po</v>
      </c>
    </row>
    <row r="2855" spans="1:25" x14ac:dyDescent="0.3">
      <c r="A2855">
        <v>750</v>
      </c>
      <c r="B2855">
        <v>549</v>
      </c>
      <c r="C2855" t="s">
        <v>36</v>
      </c>
      <c r="D2855" t="s">
        <v>49</v>
      </c>
      <c r="E2855">
        <f>VLOOKUP(D2855,Tabelle1!$A$2:$B$9,2,0)</f>
        <v>1</v>
      </c>
      <c r="F2855" t="s">
        <v>54</v>
      </c>
      <c r="G2855" t="s">
        <v>61</v>
      </c>
      <c r="H2855" t="str">
        <f>IF(AND(VLOOKUP(D2855,Tabelle1!$A$2:$C$9,3,0)="Uninf", G2855="yes"),"Uninf-AB",VLOOKUP(D2855,Tabelle1!$A$2:$C$9,3,0))</f>
        <v>wMelCS</v>
      </c>
      <c r="I2855" t="str">
        <f t="shared" si="176"/>
        <v>wMelCS_Po_1_+</v>
      </c>
      <c r="J2855">
        <v>3</v>
      </c>
      <c r="K2855">
        <v>3</v>
      </c>
      <c r="L2855">
        <v>6</v>
      </c>
      <c r="M2855" t="str">
        <f t="shared" si="177"/>
        <v>re3+6</v>
      </c>
      <c r="N2855" s="2">
        <v>15</v>
      </c>
      <c r="O2855">
        <v>30</v>
      </c>
      <c r="P2855" s="5">
        <v>28.000000000000004</v>
      </c>
      <c r="Q2855">
        <v>22.7</v>
      </c>
      <c r="R2855" t="s">
        <v>14</v>
      </c>
      <c r="S2855">
        <v>24</v>
      </c>
      <c r="T2855" s="4" t="s">
        <v>42</v>
      </c>
      <c r="U2855" s="3" t="s">
        <v>64</v>
      </c>
      <c r="V2855">
        <v>20.367580292319801</v>
      </c>
      <c r="W2855">
        <f t="shared" si="178"/>
        <v>20</v>
      </c>
      <c r="X2855" t="s">
        <v>59</v>
      </c>
      <c r="Y2855" t="str">
        <f t="shared" si="179"/>
        <v>Po</v>
      </c>
    </row>
    <row r="2856" spans="1:25" x14ac:dyDescent="0.3">
      <c r="A2856">
        <v>777</v>
      </c>
      <c r="B2856">
        <v>513</v>
      </c>
      <c r="C2856" t="s">
        <v>36</v>
      </c>
      <c r="D2856" t="s">
        <v>49</v>
      </c>
      <c r="E2856">
        <f>VLOOKUP(D2856,Tabelle1!$A$2:$B$9,2,0)</f>
        <v>1</v>
      </c>
      <c r="F2856" t="s">
        <v>54</v>
      </c>
      <c r="G2856" t="s">
        <v>61</v>
      </c>
      <c r="H2856" t="str">
        <f>IF(AND(VLOOKUP(D2856,Tabelle1!$A$2:$C$9,3,0)="Uninf", G2856="yes"),"Uninf-AB",VLOOKUP(D2856,Tabelle1!$A$2:$C$9,3,0))</f>
        <v>wMelCS</v>
      </c>
      <c r="I2856" t="str">
        <f t="shared" si="176"/>
        <v>wMelCS_Po_1_+</v>
      </c>
      <c r="J2856">
        <v>3</v>
      </c>
      <c r="K2856">
        <v>3</v>
      </c>
      <c r="L2856">
        <v>6</v>
      </c>
      <c r="M2856" t="str">
        <f t="shared" si="177"/>
        <v>re3+6</v>
      </c>
      <c r="N2856" s="2">
        <v>15</v>
      </c>
      <c r="O2856">
        <v>30</v>
      </c>
      <c r="P2856" s="5">
        <v>28.000000000000004</v>
      </c>
      <c r="Q2856">
        <v>22.7</v>
      </c>
      <c r="R2856" t="s">
        <v>14</v>
      </c>
      <c r="S2856">
        <v>24</v>
      </c>
      <c r="T2856" s="4" t="s">
        <v>42</v>
      </c>
      <c r="U2856" s="3" t="s">
        <v>64</v>
      </c>
      <c r="V2856">
        <v>20.510988839760898</v>
      </c>
      <c r="W2856">
        <f t="shared" si="178"/>
        <v>21</v>
      </c>
      <c r="X2856" t="s">
        <v>59</v>
      </c>
      <c r="Y2856" t="str">
        <f t="shared" si="179"/>
        <v>Po</v>
      </c>
    </row>
    <row r="2857" spans="1:25" x14ac:dyDescent="0.3">
      <c r="A2857">
        <v>792</v>
      </c>
      <c r="B2857">
        <v>552</v>
      </c>
      <c r="C2857" t="s">
        <v>36</v>
      </c>
      <c r="D2857" t="s">
        <v>49</v>
      </c>
      <c r="E2857">
        <f>VLOOKUP(D2857,Tabelle1!$A$2:$B$9,2,0)</f>
        <v>1</v>
      </c>
      <c r="F2857" t="s">
        <v>54</v>
      </c>
      <c r="G2857" t="s">
        <v>61</v>
      </c>
      <c r="H2857" t="str">
        <f>IF(AND(VLOOKUP(D2857,Tabelle1!$A$2:$C$9,3,0)="Uninf", G2857="yes"),"Uninf-AB",VLOOKUP(D2857,Tabelle1!$A$2:$C$9,3,0))</f>
        <v>wMelCS</v>
      </c>
      <c r="I2857" t="str">
        <f t="shared" si="176"/>
        <v>wMelCS_Po_1_+</v>
      </c>
      <c r="J2857">
        <v>3</v>
      </c>
      <c r="K2857">
        <v>3</v>
      </c>
      <c r="L2857">
        <v>6</v>
      </c>
      <c r="M2857" t="str">
        <f t="shared" si="177"/>
        <v>re3+6</v>
      </c>
      <c r="N2857" s="2">
        <v>15</v>
      </c>
      <c r="O2857">
        <v>30</v>
      </c>
      <c r="P2857" s="5">
        <v>28.000000000000004</v>
      </c>
      <c r="Q2857">
        <v>22.7</v>
      </c>
      <c r="R2857" t="s">
        <v>14</v>
      </c>
      <c r="S2857">
        <v>24</v>
      </c>
      <c r="T2857" s="4" t="s">
        <v>42</v>
      </c>
      <c r="U2857" s="3" t="s">
        <v>64</v>
      </c>
      <c r="V2857">
        <v>20.585706223753999</v>
      </c>
      <c r="W2857">
        <f t="shared" si="178"/>
        <v>21</v>
      </c>
      <c r="X2857" t="s">
        <v>59</v>
      </c>
      <c r="Y2857" t="str">
        <f t="shared" si="179"/>
        <v>Po</v>
      </c>
    </row>
    <row r="2858" spans="1:25" x14ac:dyDescent="0.3">
      <c r="A2858">
        <v>813</v>
      </c>
      <c r="B2858">
        <v>504</v>
      </c>
      <c r="C2858" t="s">
        <v>36</v>
      </c>
      <c r="D2858" t="s">
        <v>49</v>
      </c>
      <c r="E2858">
        <f>VLOOKUP(D2858,Tabelle1!$A$2:$B$9,2,0)</f>
        <v>1</v>
      </c>
      <c r="F2858" t="s">
        <v>54</v>
      </c>
      <c r="G2858" t="s">
        <v>61</v>
      </c>
      <c r="H2858" t="str">
        <f>IF(AND(VLOOKUP(D2858,Tabelle1!$A$2:$C$9,3,0)="Uninf", G2858="yes"),"Uninf-AB",VLOOKUP(D2858,Tabelle1!$A$2:$C$9,3,0))</f>
        <v>wMelCS</v>
      </c>
      <c r="I2858" t="str">
        <f t="shared" si="176"/>
        <v>wMelCS_Po_1_+</v>
      </c>
      <c r="J2858">
        <v>3</v>
      </c>
      <c r="K2858">
        <v>3</v>
      </c>
      <c r="L2858">
        <v>6</v>
      </c>
      <c r="M2858" t="str">
        <f t="shared" si="177"/>
        <v>re3+6</v>
      </c>
      <c r="N2858" s="2">
        <v>15</v>
      </c>
      <c r="O2858">
        <v>30</v>
      </c>
      <c r="P2858" s="5">
        <v>28.000000000000004</v>
      </c>
      <c r="Q2858">
        <v>22.7</v>
      </c>
      <c r="R2858" t="s">
        <v>14</v>
      </c>
      <c r="S2858">
        <v>24</v>
      </c>
      <c r="T2858" s="4" t="s">
        <v>42</v>
      </c>
      <c r="U2858" s="3" t="s">
        <v>64</v>
      </c>
      <c r="V2858">
        <v>20.698925537724801</v>
      </c>
      <c r="W2858">
        <f t="shared" si="178"/>
        <v>21</v>
      </c>
      <c r="X2858" t="s">
        <v>59</v>
      </c>
      <c r="Y2858" t="str">
        <f t="shared" si="179"/>
        <v>Po</v>
      </c>
    </row>
    <row r="2859" spans="1:25" x14ac:dyDescent="0.3">
      <c r="A2859">
        <v>825</v>
      </c>
      <c r="B2859">
        <v>537</v>
      </c>
      <c r="C2859" t="s">
        <v>36</v>
      </c>
      <c r="D2859" t="s">
        <v>49</v>
      </c>
      <c r="E2859">
        <f>VLOOKUP(D2859,Tabelle1!$A$2:$B$9,2,0)</f>
        <v>1</v>
      </c>
      <c r="F2859" t="s">
        <v>54</v>
      </c>
      <c r="G2859" t="s">
        <v>61</v>
      </c>
      <c r="H2859" t="str">
        <f>IF(AND(VLOOKUP(D2859,Tabelle1!$A$2:$C$9,3,0)="Uninf", G2859="yes"),"Uninf-AB",VLOOKUP(D2859,Tabelle1!$A$2:$C$9,3,0))</f>
        <v>wMelCS</v>
      </c>
      <c r="I2859" t="str">
        <f t="shared" si="176"/>
        <v>wMelCS_Po_1_+</v>
      </c>
      <c r="J2859">
        <v>3</v>
      </c>
      <c r="K2859">
        <v>3</v>
      </c>
      <c r="L2859">
        <v>6</v>
      </c>
      <c r="M2859" t="str">
        <f t="shared" si="177"/>
        <v>re3+6</v>
      </c>
      <c r="N2859" s="2">
        <v>15</v>
      </c>
      <c r="O2859">
        <v>30</v>
      </c>
      <c r="P2859" s="5">
        <v>28.000000000000004</v>
      </c>
      <c r="Q2859">
        <v>22.7</v>
      </c>
      <c r="R2859" t="s">
        <v>14</v>
      </c>
      <c r="S2859">
        <v>24</v>
      </c>
      <c r="T2859" s="4" t="s">
        <v>42</v>
      </c>
      <c r="U2859" s="3" t="s">
        <v>64</v>
      </c>
      <c r="V2859">
        <v>20.7585483049827</v>
      </c>
      <c r="W2859">
        <f t="shared" si="178"/>
        <v>21</v>
      </c>
      <c r="X2859" t="s">
        <v>59</v>
      </c>
      <c r="Y2859" t="str">
        <f t="shared" si="179"/>
        <v>Po</v>
      </c>
    </row>
    <row r="2860" spans="1:25" x14ac:dyDescent="0.3">
      <c r="A2860">
        <v>1131</v>
      </c>
      <c r="B2860">
        <v>525</v>
      </c>
      <c r="C2860" t="s">
        <v>36</v>
      </c>
      <c r="D2860" t="s">
        <v>49</v>
      </c>
      <c r="E2860">
        <f>VLOOKUP(D2860,Tabelle1!$A$2:$B$9,2,0)</f>
        <v>1</v>
      </c>
      <c r="F2860" t="s">
        <v>54</v>
      </c>
      <c r="G2860" t="s">
        <v>61</v>
      </c>
      <c r="H2860" t="str">
        <f>IF(AND(VLOOKUP(D2860,Tabelle1!$A$2:$C$9,3,0)="Uninf", G2860="yes"),"Uninf-AB",VLOOKUP(D2860,Tabelle1!$A$2:$C$9,3,0))</f>
        <v>wMelCS</v>
      </c>
      <c r="I2860" t="str">
        <f t="shared" si="176"/>
        <v>wMelCS_Po_1_+</v>
      </c>
      <c r="J2860">
        <v>3</v>
      </c>
      <c r="K2860">
        <v>3</v>
      </c>
      <c r="L2860">
        <v>6</v>
      </c>
      <c r="M2860" t="str">
        <f t="shared" si="177"/>
        <v>re3+6</v>
      </c>
      <c r="N2860" s="2">
        <v>15</v>
      </c>
      <c r="O2860">
        <v>30</v>
      </c>
      <c r="P2860" s="5">
        <v>28.000000000000004</v>
      </c>
      <c r="Q2860">
        <v>22.7</v>
      </c>
      <c r="R2860" t="s">
        <v>14</v>
      </c>
      <c r="S2860">
        <v>24</v>
      </c>
      <c r="T2860" s="4" t="s">
        <v>42</v>
      </c>
      <c r="U2860" s="3" t="s">
        <v>64</v>
      </c>
      <c r="V2860">
        <v>22.350594389951102</v>
      </c>
      <c r="W2860">
        <f t="shared" si="178"/>
        <v>22</v>
      </c>
      <c r="X2860" t="s">
        <v>59</v>
      </c>
      <c r="Y2860" t="str">
        <f t="shared" si="179"/>
        <v>Po</v>
      </c>
    </row>
    <row r="2861" spans="1:25" x14ac:dyDescent="0.3">
      <c r="A2861">
        <v>1137</v>
      </c>
      <c r="B2861">
        <v>543</v>
      </c>
      <c r="C2861" t="s">
        <v>36</v>
      </c>
      <c r="D2861" t="s">
        <v>49</v>
      </c>
      <c r="E2861">
        <f>VLOOKUP(D2861,Tabelle1!$A$2:$B$9,2,0)</f>
        <v>1</v>
      </c>
      <c r="F2861" t="s">
        <v>54</v>
      </c>
      <c r="G2861" t="s">
        <v>61</v>
      </c>
      <c r="H2861" t="str">
        <f>IF(AND(VLOOKUP(D2861,Tabelle1!$A$2:$C$9,3,0)="Uninf", G2861="yes"),"Uninf-AB",VLOOKUP(D2861,Tabelle1!$A$2:$C$9,3,0))</f>
        <v>wMelCS</v>
      </c>
      <c r="I2861" t="str">
        <f t="shared" si="176"/>
        <v>wMelCS_Po_1_+</v>
      </c>
      <c r="J2861">
        <v>3</v>
      </c>
      <c r="K2861">
        <v>3</v>
      </c>
      <c r="L2861">
        <v>6</v>
      </c>
      <c r="M2861" t="str">
        <f t="shared" si="177"/>
        <v>re3+6</v>
      </c>
      <c r="N2861" s="2">
        <v>15</v>
      </c>
      <c r="O2861">
        <v>30</v>
      </c>
      <c r="P2861" s="5">
        <v>28.000000000000004</v>
      </c>
      <c r="Q2861">
        <v>22.7</v>
      </c>
      <c r="R2861" t="s">
        <v>14</v>
      </c>
      <c r="S2861">
        <v>24</v>
      </c>
      <c r="T2861" s="4" t="s">
        <v>42</v>
      </c>
      <c r="U2861" s="3" t="s">
        <v>64</v>
      </c>
      <c r="V2861">
        <v>22.380279823633</v>
      </c>
      <c r="W2861">
        <f t="shared" si="178"/>
        <v>22</v>
      </c>
      <c r="X2861" t="s">
        <v>59</v>
      </c>
      <c r="Y2861" t="str">
        <f t="shared" si="179"/>
        <v>Po</v>
      </c>
    </row>
    <row r="2862" spans="1:25" x14ac:dyDescent="0.3">
      <c r="A2862">
        <v>1158</v>
      </c>
      <c r="B2862">
        <v>525</v>
      </c>
      <c r="C2862" t="s">
        <v>36</v>
      </c>
      <c r="D2862" t="s">
        <v>49</v>
      </c>
      <c r="E2862">
        <f>VLOOKUP(D2862,Tabelle1!$A$2:$B$9,2,0)</f>
        <v>1</v>
      </c>
      <c r="F2862" t="s">
        <v>54</v>
      </c>
      <c r="G2862" t="s">
        <v>61</v>
      </c>
      <c r="H2862" t="str">
        <f>IF(AND(VLOOKUP(D2862,Tabelle1!$A$2:$C$9,3,0)="Uninf", G2862="yes"),"Uninf-AB",VLOOKUP(D2862,Tabelle1!$A$2:$C$9,3,0))</f>
        <v>wMelCS</v>
      </c>
      <c r="I2862" t="str">
        <f t="shared" si="176"/>
        <v>wMelCS_Po_1_+</v>
      </c>
      <c r="J2862">
        <v>3</v>
      </c>
      <c r="K2862">
        <v>3</v>
      </c>
      <c r="L2862">
        <v>6</v>
      </c>
      <c r="M2862" t="str">
        <f t="shared" si="177"/>
        <v>re3+6</v>
      </c>
      <c r="N2862" s="2">
        <v>15</v>
      </c>
      <c r="O2862">
        <v>30</v>
      </c>
      <c r="P2862" s="5">
        <v>28.000000000000004</v>
      </c>
      <c r="Q2862">
        <v>22.7</v>
      </c>
      <c r="R2862" t="s">
        <v>14</v>
      </c>
      <c r="S2862">
        <v>24</v>
      </c>
      <c r="T2862" s="4" t="s">
        <v>42</v>
      </c>
      <c r="U2862" s="3" t="s">
        <v>64</v>
      </c>
      <c r="V2862">
        <v>22.490980138662099</v>
      </c>
      <c r="W2862">
        <f t="shared" si="178"/>
        <v>22</v>
      </c>
      <c r="X2862" t="s">
        <v>59</v>
      </c>
      <c r="Y2862" t="str">
        <f t="shared" si="179"/>
        <v>Po</v>
      </c>
    </row>
    <row r="2863" spans="1:25" x14ac:dyDescent="0.3">
      <c r="A2863">
        <v>1179</v>
      </c>
      <c r="B2863">
        <v>552</v>
      </c>
      <c r="C2863" t="s">
        <v>36</v>
      </c>
      <c r="D2863" t="s">
        <v>49</v>
      </c>
      <c r="E2863">
        <f>VLOOKUP(D2863,Tabelle1!$A$2:$B$9,2,0)</f>
        <v>1</v>
      </c>
      <c r="F2863" t="s">
        <v>54</v>
      </c>
      <c r="G2863" t="s">
        <v>61</v>
      </c>
      <c r="H2863" t="str">
        <f>IF(AND(VLOOKUP(D2863,Tabelle1!$A$2:$C$9,3,0)="Uninf", G2863="yes"),"Uninf-AB",VLOOKUP(D2863,Tabelle1!$A$2:$C$9,3,0))</f>
        <v>wMelCS</v>
      </c>
      <c r="I2863" t="str">
        <f t="shared" si="176"/>
        <v>wMelCS_Po_1_+</v>
      </c>
      <c r="J2863">
        <v>3</v>
      </c>
      <c r="K2863">
        <v>3</v>
      </c>
      <c r="L2863">
        <v>6</v>
      </c>
      <c r="M2863" t="str">
        <f t="shared" si="177"/>
        <v>re3+6</v>
      </c>
      <c r="N2863" s="2">
        <v>15</v>
      </c>
      <c r="O2863">
        <v>30</v>
      </c>
      <c r="P2863" s="5">
        <v>28.000000000000004</v>
      </c>
      <c r="Q2863">
        <v>22.7</v>
      </c>
      <c r="R2863" t="s">
        <v>14</v>
      </c>
      <c r="S2863">
        <v>24</v>
      </c>
      <c r="T2863" s="4" t="s">
        <v>42</v>
      </c>
      <c r="U2863" s="3" t="s">
        <v>64</v>
      </c>
      <c r="V2863">
        <v>22.5979019552788</v>
      </c>
      <c r="W2863">
        <f t="shared" si="178"/>
        <v>23</v>
      </c>
      <c r="X2863" t="s">
        <v>59</v>
      </c>
      <c r="Y2863" t="str">
        <f t="shared" si="179"/>
        <v>Po</v>
      </c>
    </row>
    <row r="2864" spans="1:25" x14ac:dyDescent="0.3">
      <c r="A2864">
        <v>1212</v>
      </c>
      <c r="B2864">
        <v>510</v>
      </c>
      <c r="C2864" t="s">
        <v>36</v>
      </c>
      <c r="D2864" t="s">
        <v>49</v>
      </c>
      <c r="E2864">
        <f>VLOOKUP(D2864,Tabelle1!$A$2:$B$9,2,0)</f>
        <v>1</v>
      </c>
      <c r="F2864" t="s">
        <v>54</v>
      </c>
      <c r="G2864" t="s">
        <v>61</v>
      </c>
      <c r="H2864" t="str">
        <f>IF(AND(VLOOKUP(D2864,Tabelle1!$A$2:$C$9,3,0)="Uninf", G2864="yes"),"Uninf-AB",VLOOKUP(D2864,Tabelle1!$A$2:$C$9,3,0))</f>
        <v>wMelCS</v>
      </c>
      <c r="I2864" t="str">
        <f t="shared" si="176"/>
        <v>wMelCS_Po_1_+</v>
      </c>
      <c r="J2864">
        <v>3</v>
      </c>
      <c r="K2864">
        <v>3</v>
      </c>
      <c r="L2864">
        <v>6</v>
      </c>
      <c r="M2864" t="str">
        <f t="shared" si="177"/>
        <v>re3+6</v>
      </c>
      <c r="N2864" s="2">
        <v>15</v>
      </c>
      <c r="O2864">
        <v>30</v>
      </c>
      <c r="P2864" s="5">
        <v>28.000000000000004</v>
      </c>
      <c r="Q2864">
        <v>22.7</v>
      </c>
      <c r="R2864" t="s">
        <v>14</v>
      </c>
      <c r="S2864">
        <v>24</v>
      </c>
      <c r="T2864" s="4" t="s">
        <v>42</v>
      </c>
      <c r="U2864" s="3" t="s">
        <v>64</v>
      </c>
      <c r="V2864">
        <v>22.773011135554999</v>
      </c>
      <c r="W2864">
        <f t="shared" si="178"/>
        <v>23</v>
      </c>
      <c r="X2864" t="s">
        <v>59</v>
      </c>
      <c r="Y2864" t="str">
        <f t="shared" si="179"/>
        <v>Po</v>
      </c>
    </row>
    <row r="2865" spans="1:25" x14ac:dyDescent="0.3">
      <c r="A2865">
        <v>1425</v>
      </c>
      <c r="B2865">
        <v>480</v>
      </c>
      <c r="C2865" t="s">
        <v>36</v>
      </c>
      <c r="D2865" t="s">
        <v>49</v>
      </c>
      <c r="E2865">
        <f>VLOOKUP(D2865,Tabelle1!$A$2:$B$9,2,0)</f>
        <v>1</v>
      </c>
      <c r="F2865" t="s">
        <v>54</v>
      </c>
      <c r="G2865" t="s">
        <v>61</v>
      </c>
      <c r="H2865" t="str">
        <f>IF(AND(VLOOKUP(D2865,Tabelle1!$A$2:$C$9,3,0)="Uninf", G2865="yes"),"Uninf-AB",VLOOKUP(D2865,Tabelle1!$A$2:$C$9,3,0))</f>
        <v>wMelCS</v>
      </c>
      <c r="I2865" t="str">
        <f t="shared" si="176"/>
        <v>wMelCS_Po_1_+</v>
      </c>
      <c r="J2865">
        <v>3</v>
      </c>
      <c r="K2865">
        <v>3</v>
      </c>
      <c r="L2865">
        <v>6</v>
      </c>
      <c r="M2865" t="str">
        <f t="shared" si="177"/>
        <v>re3+6</v>
      </c>
      <c r="N2865" s="2">
        <v>15</v>
      </c>
      <c r="O2865">
        <v>30</v>
      </c>
      <c r="P2865" s="5">
        <v>28.000000000000004</v>
      </c>
      <c r="Q2865">
        <v>22.7</v>
      </c>
      <c r="R2865" t="s">
        <v>14</v>
      </c>
      <c r="S2865">
        <v>24</v>
      </c>
      <c r="T2865" s="4" t="s">
        <v>42</v>
      </c>
      <c r="U2865" s="3" t="s">
        <v>64</v>
      </c>
      <c r="V2865">
        <v>23.883017707661502</v>
      </c>
      <c r="W2865">
        <f t="shared" si="178"/>
        <v>24</v>
      </c>
      <c r="X2865" t="s">
        <v>59</v>
      </c>
      <c r="Y2865" t="str">
        <f t="shared" si="179"/>
        <v>Po</v>
      </c>
    </row>
    <row r="2866" spans="1:25" x14ac:dyDescent="0.3">
      <c r="A2866">
        <v>1518</v>
      </c>
      <c r="B2866">
        <v>498</v>
      </c>
      <c r="C2866" t="s">
        <v>36</v>
      </c>
      <c r="D2866" t="s">
        <v>49</v>
      </c>
      <c r="E2866">
        <f>VLOOKUP(D2866,Tabelle1!$A$2:$B$9,2,0)</f>
        <v>1</v>
      </c>
      <c r="F2866" t="s">
        <v>54</v>
      </c>
      <c r="G2866" t="s">
        <v>61</v>
      </c>
      <c r="H2866" t="str">
        <f>IF(AND(VLOOKUP(D2866,Tabelle1!$A$2:$C$9,3,0)="Uninf", G2866="yes"),"Uninf-AB",VLOOKUP(D2866,Tabelle1!$A$2:$C$9,3,0))</f>
        <v>wMelCS</v>
      </c>
      <c r="I2866" t="str">
        <f t="shared" si="176"/>
        <v>wMelCS_Po_1_+</v>
      </c>
      <c r="J2866">
        <v>3</v>
      </c>
      <c r="K2866">
        <v>3</v>
      </c>
      <c r="L2866">
        <v>6</v>
      </c>
      <c r="M2866" t="str">
        <f t="shared" si="177"/>
        <v>re3+6</v>
      </c>
      <c r="N2866" s="2">
        <v>15</v>
      </c>
      <c r="O2866">
        <v>30</v>
      </c>
      <c r="P2866" s="5">
        <v>28.000000000000004</v>
      </c>
      <c r="Q2866">
        <v>22.7</v>
      </c>
      <c r="R2866" t="s">
        <v>14</v>
      </c>
      <c r="S2866">
        <v>24</v>
      </c>
      <c r="T2866" s="4" t="s">
        <v>42</v>
      </c>
      <c r="U2866" s="3" t="s">
        <v>64</v>
      </c>
      <c r="V2866">
        <v>24.365057220523401</v>
      </c>
      <c r="W2866">
        <f t="shared" si="178"/>
        <v>24</v>
      </c>
      <c r="X2866" t="s">
        <v>59</v>
      </c>
      <c r="Y2866" t="str">
        <f t="shared" si="179"/>
        <v>Po</v>
      </c>
    </row>
    <row r="2867" spans="1:25" x14ac:dyDescent="0.3">
      <c r="A2867">
        <v>2325</v>
      </c>
      <c r="B2867">
        <v>528</v>
      </c>
      <c r="C2867" t="s">
        <v>36</v>
      </c>
      <c r="D2867" t="s">
        <v>49</v>
      </c>
      <c r="E2867">
        <f>VLOOKUP(D2867,Tabelle1!$A$2:$B$9,2,0)</f>
        <v>1</v>
      </c>
      <c r="F2867" t="s">
        <v>54</v>
      </c>
      <c r="G2867" t="s">
        <v>61</v>
      </c>
      <c r="H2867" t="str">
        <f>IF(AND(VLOOKUP(D2867,Tabelle1!$A$2:$C$9,3,0)="Uninf", G2867="yes"),"Uninf-AB",VLOOKUP(D2867,Tabelle1!$A$2:$C$9,3,0))</f>
        <v>wMelCS</v>
      </c>
      <c r="I2867" t="str">
        <f t="shared" si="176"/>
        <v>wMelCS_Po_1_+</v>
      </c>
      <c r="J2867">
        <v>3</v>
      </c>
      <c r="K2867">
        <v>3</v>
      </c>
      <c r="L2867">
        <v>6</v>
      </c>
      <c r="M2867" t="str">
        <f t="shared" si="177"/>
        <v>re3+6</v>
      </c>
      <c r="N2867" s="2">
        <v>15</v>
      </c>
      <c r="O2867">
        <v>30</v>
      </c>
      <c r="P2867" s="5">
        <v>28.000000000000004</v>
      </c>
      <c r="Q2867">
        <v>22.7</v>
      </c>
      <c r="R2867" t="s">
        <v>14</v>
      </c>
      <c r="S2867">
        <v>24</v>
      </c>
      <c r="T2867" s="4" t="s">
        <v>42</v>
      </c>
      <c r="U2867" s="3" t="s">
        <v>64</v>
      </c>
      <c r="V2867">
        <v>28.5585122663893</v>
      </c>
      <c r="W2867">
        <f t="shared" si="178"/>
        <v>29</v>
      </c>
      <c r="X2867" t="s">
        <v>59</v>
      </c>
      <c r="Y2867" t="str">
        <f t="shared" si="179"/>
        <v>Po</v>
      </c>
    </row>
    <row r="2868" spans="1:25" x14ac:dyDescent="0.3">
      <c r="A2868">
        <v>166</v>
      </c>
      <c r="B2868">
        <v>462</v>
      </c>
      <c r="C2868" t="s">
        <v>36</v>
      </c>
      <c r="D2868" t="s">
        <v>49</v>
      </c>
      <c r="E2868">
        <f>VLOOKUP(D2868,Tabelle1!$A$2:$B$9,2,0)</f>
        <v>1</v>
      </c>
      <c r="F2868" t="s">
        <v>54</v>
      </c>
      <c r="G2868" t="s">
        <v>61</v>
      </c>
      <c r="H2868" t="str">
        <f>IF(AND(VLOOKUP(D2868,Tabelle1!$A$2:$C$9,3,0)="Uninf", G2868="yes"),"Uninf-AB",VLOOKUP(D2868,Tabelle1!$A$2:$C$9,3,0))</f>
        <v>wMelCS</v>
      </c>
      <c r="I2868" t="str">
        <f t="shared" si="176"/>
        <v>wMelCS_Po_1_+</v>
      </c>
      <c r="J2868">
        <v>4</v>
      </c>
      <c r="K2868">
        <v>5</v>
      </c>
      <c r="L2868">
        <v>7</v>
      </c>
      <c r="M2868" t="str">
        <f t="shared" si="177"/>
        <v>re3+7</v>
      </c>
      <c r="N2868" s="2">
        <v>15</v>
      </c>
      <c r="O2868">
        <v>30</v>
      </c>
      <c r="P2868" s="5">
        <v>27</v>
      </c>
      <c r="Q2868">
        <v>23.5</v>
      </c>
      <c r="R2868" t="s">
        <v>14</v>
      </c>
      <c r="S2868">
        <v>24</v>
      </c>
      <c r="T2868" s="4" t="s">
        <v>42</v>
      </c>
      <c r="U2868" s="3" t="s">
        <v>65</v>
      </c>
      <c r="V2868">
        <v>18.0153597971556</v>
      </c>
      <c r="W2868">
        <f t="shared" si="178"/>
        <v>18</v>
      </c>
      <c r="X2868" t="s">
        <v>59</v>
      </c>
      <c r="Y2868" t="str">
        <f t="shared" si="179"/>
        <v>Po</v>
      </c>
    </row>
    <row r="2869" spans="1:25" x14ac:dyDescent="0.3">
      <c r="A2869">
        <v>154</v>
      </c>
      <c r="B2869">
        <v>486</v>
      </c>
      <c r="C2869" t="s">
        <v>36</v>
      </c>
      <c r="D2869" t="s">
        <v>49</v>
      </c>
      <c r="E2869">
        <f>VLOOKUP(D2869,Tabelle1!$A$2:$B$9,2,0)</f>
        <v>1</v>
      </c>
      <c r="F2869" t="s">
        <v>54</v>
      </c>
      <c r="G2869" t="s">
        <v>61</v>
      </c>
      <c r="H2869" t="str">
        <f>IF(AND(VLOOKUP(D2869,Tabelle1!$A$2:$C$9,3,0)="Uninf", G2869="yes"),"Uninf-AB",VLOOKUP(D2869,Tabelle1!$A$2:$C$9,3,0))</f>
        <v>wMelCS</v>
      </c>
      <c r="I2869" t="str">
        <f t="shared" si="176"/>
        <v>wMelCS_Po_1_+</v>
      </c>
      <c r="J2869">
        <v>4</v>
      </c>
      <c r="K2869">
        <v>5</v>
      </c>
      <c r="L2869">
        <v>7</v>
      </c>
      <c r="M2869" t="str">
        <f t="shared" si="177"/>
        <v>re3+7</v>
      </c>
      <c r="N2869" s="2">
        <v>15</v>
      </c>
      <c r="O2869">
        <v>30</v>
      </c>
      <c r="P2869" s="5">
        <v>27</v>
      </c>
      <c r="Q2869">
        <v>23.5</v>
      </c>
      <c r="R2869" t="s">
        <v>14</v>
      </c>
      <c r="S2869">
        <v>24</v>
      </c>
      <c r="T2869" s="4" t="s">
        <v>42</v>
      </c>
      <c r="U2869" s="3" t="s">
        <v>65</v>
      </c>
      <c r="V2869">
        <v>17.955643648952801</v>
      </c>
      <c r="W2869">
        <f t="shared" si="178"/>
        <v>18</v>
      </c>
      <c r="X2869" t="s">
        <v>59</v>
      </c>
      <c r="Y2869" t="str">
        <f t="shared" si="179"/>
        <v>Po</v>
      </c>
    </row>
    <row r="2870" spans="1:25" x14ac:dyDescent="0.3">
      <c r="A2870">
        <v>170</v>
      </c>
      <c r="B2870">
        <v>490</v>
      </c>
      <c r="C2870" t="s">
        <v>36</v>
      </c>
      <c r="D2870" t="s">
        <v>49</v>
      </c>
      <c r="E2870">
        <f>VLOOKUP(D2870,Tabelle1!$A$2:$B$9,2,0)</f>
        <v>1</v>
      </c>
      <c r="F2870" t="s">
        <v>54</v>
      </c>
      <c r="G2870" t="s">
        <v>61</v>
      </c>
      <c r="H2870" t="str">
        <f>IF(AND(VLOOKUP(D2870,Tabelle1!$A$2:$C$9,3,0)="Uninf", G2870="yes"),"Uninf-AB",VLOOKUP(D2870,Tabelle1!$A$2:$C$9,3,0))</f>
        <v>wMelCS</v>
      </c>
      <c r="I2870" t="str">
        <f t="shared" si="176"/>
        <v>wMelCS_Po_1_+</v>
      </c>
      <c r="J2870">
        <v>4</v>
      </c>
      <c r="K2870">
        <v>5</v>
      </c>
      <c r="L2870">
        <v>7</v>
      </c>
      <c r="M2870" t="str">
        <f t="shared" si="177"/>
        <v>re3+7</v>
      </c>
      <c r="N2870" s="2">
        <v>15</v>
      </c>
      <c r="O2870">
        <v>30</v>
      </c>
      <c r="P2870" s="5">
        <v>27</v>
      </c>
      <c r="Q2870">
        <v>23.5</v>
      </c>
      <c r="R2870" t="s">
        <v>14</v>
      </c>
      <c r="S2870">
        <v>24</v>
      </c>
      <c r="T2870" s="4" t="s">
        <v>42</v>
      </c>
      <c r="U2870" s="3" t="s">
        <v>65</v>
      </c>
      <c r="V2870">
        <v>18.039319017626902</v>
      </c>
      <c r="W2870">
        <f t="shared" si="178"/>
        <v>18</v>
      </c>
      <c r="X2870" t="s">
        <v>59</v>
      </c>
      <c r="Y2870" t="str">
        <f t="shared" si="179"/>
        <v>Po</v>
      </c>
    </row>
    <row r="2871" spans="1:25" x14ac:dyDescent="0.3">
      <c r="A2871">
        <v>210</v>
      </c>
      <c r="B2871">
        <v>500</v>
      </c>
      <c r="C2871" t="s">
        <v>36</v>
      </c>
      <c r="D2871" t="s">
        <v>49</v>
      </c>
      <c r="E2871">
        <f>VLOOKUP(D2871,Tabelle1!$A$2:$B$9,2,0)</f>
        <v>1</v>
      </c>
      <c r="F2871" t="s">
        <v>54</v>
      </c>
      <c r="G2871" t="s">
        <v>61</v>
      </c>
      <c r="H2871" t="str">
        <f>IF(AND(VLOOKUP(D2871,Tabelle1!$A$2:$C$9,3,0)="Uninf", G2871="yes"),"Uninf-AB",VLOOKUP(D2871,Tabelle1!$A$2:$C$9,3,0))</f>
        <v>wMelCS</v>
      </c>
      <c r="I2871" t="str">
        <f t="shared" si="176"/>
        <v>wMelCS_Po_1_+</v>
      </c>
      <c r="J2871">
        <v>4</v>
      </c>
      <c r="K2871">
        <v>5</v>
      </c>
      <c r="L2871">
        <v>7</v>
      </c>
      <c r="M2871" t="str">
        <f t="shared" si="177"/>
        <v>re3+7</v>
      </c>
      <c r="N2871" s="2">
        <v>15</v>
      </c>
      <c r="O2871">
        <v>30</v>
      </c>
      <c r="P2871" s="5">
        <v>27</v>
      </c>
      <c r="Q2871">
        <v>23.5</v>
      </c>
      <c r="R2871" t="s">
        <v>14</v>
      </c>
      <c r="S2871">
        <v>24</v>
      </c>
      <c r="T2871" s="4" t="s">
        <v>42</v>
      </c>
      <c r="U2871" s="3" t="s">
        <v>65</v>
      </c>
      <c r="V2871">
        <v>18.248507439311901</v>
      </c>
      <c r="W2871">
        <f t="shared" si="178"/>
        <v>18</v>
      </c>
      <c r="X2871" t="s">
        <v>59</v>
      </c>
      <c r="Y2871" t="str">
        <f t="shared" si="179"/>
        <v>Po</v>
      </c>
    </row>
    <row r="2872" spans="1:25" x14ac:dyDescent="0.3">
      <c r="A2872">
        <v>228</v>
      </c>
      <c r="B2872">
        <v>482</v>
      </c>
      <c r="C2872" t="s">
        <v>36</v>
      </c>
      <c r="D2872" t="s">
        <v>49</v>
      </c>
      <c r="E2872">
        <f>VLOOKUP(D2872,Tabelle1!$A$2:$B$9,2,0)</f>
        <v>1</v>
      </c>
      <c r="F2872" t="s">
        <v>54</v>
      </c>
      <c r="G2872" t="s">
        <v>61</v>
      </c>
      <c r="H2872" t="str">
        <f>IF(AND(VLOOKUP(D2872,Tabelle1!$A$2:$C$9,3,0)="Uninf", G2872="yes"),"Uninf-AB",VLOOKUP(D2872,Tabelle1!$A$2:$C$9,3,0))</f>
        <v>wMelCS</v>
      </c>
      <c r="I2872" t="str">
        <f t="shared" si="176"/>
        <v>wMelCS_Po_1_+</v>
      </c>
      <c r="J2872">
        <v>4</v>
      </c>
      <c r="K2872">
        <v>5</v>
      </c>
      <c r="L2872">
        <v>7</v>
      </c>
      <c r="M2872" t="str">
        <f t="shared" si="177"/>
        <v>re3+7</v>
      </c>
      <c r="N2872" s="2">
        <v>15</v>
      </c>
      <c r="O2872">
        <v>30</v>
      </c>
      <c r="P2872" s="5">
        <v>27</v>
      </c>
      <c r="Q2872">
        <v>23.5</v>
      </c>
      <c r="R2872" t="s">
        <v>14</v>
      </c>
      <c r="S2872">
        <v>24</v>
      </c>
      <c r="T2872" s="4" t="s">
        <v>42</v>
      </c>
      <c r="U2872" s="3" t="s">
        <v>65</v>
      </c>
      <c r="V2872">
        <v>18.3401085804846</v>
      </c>
      <c r="W2872">
        <f t="shared" si="178"/>
        <v>18</v>
      </c>
      <c r="X2872" t="s">
        <v>59</v>
      </c>
      <c r="Y2872" t="str">
        <f t="shared" si="179"/>
        <v>Po</v>
      </c>
    </row>
    <row r="2873" spans="1:25" x14ac:dyDescent="0.3">
      <c r="A2873">
        <v>258</v>
      </c>
      <c r="B2873">
        <v>490</v>
      </c>
      <c r="C2873" t="s">
        <v>36</v>
      </c>
      <c r="D2873" t="s">
        <v>49</v>
      </c>
      <c r="E2873">
        <f>VLOOKUP(D2873,Tabelle1!$A$2:$B$9,2,0)</f>
        <v>1</v>
      </c>
      <c r="F2873" t="s">
        <v>54</v>
      </c>
      <c r="G2873" t="s">
        <v>61</v>
      </c>
      <c r="H2873" t="str">
        <f>IF(AND(VLOOKUP(D2873,Tabelle1!$A$2:$C$9,3,0)="Uninf", G2873="yes"),"Uninf-AB",VLOOKUP(D2873,Tabelle1!$A$2:$C$9,3,0))</f>
        <v>wMelCS</v>
      </c>
      <c r="I2873" t="str">
        <f t="shared" si="176"/>
        <v>wMelCS_Po_1_+</v>
      </c>
      <c r="J2873">
        <v>4</v>
      </c>
      <c r="K2873">
        <v>5</v>
      </c>
      <c r="L2873">
        <v>7</v>
      </c>
      <c r="M2873" t="str">
        <f t="shared" si="177"/>
        <v>re3+7</v>
      </c>
      <c r="N2873" s="2">
        <v>15</v>
      </c>
      <c r="O2873">
        <v>30</v>
      </c>
      <c r="P2873" s="5">
        <v>27</v>
      </c>
      <c r="Q2873">
        <v>23.5</v>
      </c>
      <c r="R2873" t="s">
        <v>14</v>
      </c>
      <c r="S2873">
        <v>24</v>
      </c>
      <c r="T2873" s="4" t="s">
        <v>42</v>
      </c>
      <c r="U2873" s="3" t="s">
        <v>65</v>
      </c>
      <c r="V2873">
        <v>18.497056200050299</v>
      </c>
      <c r="W2873">
        <f t="shared" si="178"/>
        <v>18</v>
      </c>
      <c r="X2873" t="s">
        <v>59</v>
      </c>
      <c r="Y2873" t="str">
        <f t="shared" si="179"/>
        <v>Po</v>
      </c>
    </row>
    <row r="2874" spans="1:25" x14ac:dyDescent="0.3">
      <c r="A2874">
        <v>276</v>
      </c>
      <c r="B2874">
        <v>498</v>
      </c>
      <c r="C2874" t="s">
        <v>36</v>
      </c>
      <c r="D2874" t="s">
        <v>49</v>
      </c>
      <c r="E2874">
        <f>VLOOKUP(D2874,Tabelle1!$A$2:$B$9,2,0)</f>
        <v>1</v>
      </c>
      <c r="F2874" t="s">
        <v>54</v>
      </c>
      <c r="G2874" t="s">
        <v>61</v>
      </c>
      <c r="H2874" t="str">
        <f>IF(AND(VLOOKUP(D2874,Tabelle1!$A$2:$C$9,3,0)="Uninf", G2874="yes"),"Uninf-AB",VLOOKUP(D2874,Tabelle1!$A$2:$C$9,3,0))</f>
        <v>wMelCS</v>
      </c>
      <c r="I2874" t="str">
        <f t="shared" si="176"/>
        <v>wMelCS_Po_1_+</v>
      </c>
      <c r="J2874">
        <v>4</v>
      </c>
      <c r="K2874">
        <v>5</v>
      </c>
      <c r="L2874">
        <v>7</v>
      </c>
      <c r="M2874" t="str">
        <f t="shared" si="177"/>
        <v>re3+7</v>
      </c>
      <c r="N2874" s="2">
        <v>15</v>
      </c>
      <c r="O2874">
        <v>30</v>
      </c>
      <c r="P2874" s="5">
        <v>27</v>
      </c>
      <c r="Q2874">
        <v>23.5</v>
      </c>
      <c r="R2874" t="s">
        <v>14</v>
      </c>
      <c r="S2874">
        <v>24</v>
      </c>
      <c r="T2874" s="4" t="s">
        <v>42</v>
      </c>
      <c r="U2874" s="3" t="s">
        <v>65</v>
      </c>
      <c r="V2874">
        <v>18.591585112921901</v>
      </c>
      <c r="W2874">
        <f t="shared" si="178"/>
        <v>19</v>
      </c>
      <c r="X2874" t="s">
        <v>59</v>
      </c>
      <c r="Y2874" t="str">
        <f t="shared" si="179"/>
        <v>Po</v>
      </c>
    </row>
    <row r="2875" spans="1:25" x14ac:dyDescent="0.3">
      <c r="A2875">
        <v>276</v>
      </c>
      <c r="B2875">
        <v>454</v>
      </c>
      <c r="C2875" t="s">
        <v>36</v>
      </c>
      <c r="D2875" t="s">
        <v>49</v>
      </c>
      <c r="E2875">
        <f>VLOOKUP(D2875,Tabelle1!$A$2:$B$9,2,0)</f>
        <v>1</v>
      </c>
      <c r="F2875" t="s">
        <v>54</v>
      </c>
      <c r="G2875" t="s">
        <v>61</v>
      </c>
      <c r="H2875" t="str">
        <f>IF(AND(VLOOKUP(D2875,Tabelle1!$A$2:$C$9,3,0)="Uninf", G2875="yes"),"Uninf-AB",VLOOKUP(D2875,Tabelle1!$A$2:$C$9,3,0))</f>
        <v>wMelCS</v>
      </c>
      <c r="I2875" t="str">
        <f t="shared" si="176"/>
        <v>wMelCS_Po_1_+</v>
      </c>
      <c r="J2875">
        <v>4</v>
      </c>
      <c r="K2875">
        <v>5</v>
      </c>
      <c r="L2875">
        <v>7</v>
      </c>
      <c r="M2875" t="str">
        <f t="shared" si="177"/>
        <v>re3+7</v>
      </c>
      <c r="N2875" s="2">
        <v>15</v>
      </c>
      <c r="O2875">
        <v>30</v>
      </c>
      <c r="P2875" s="5">
        <v>27</v>
      </c>
      <c r="Q2875">
        <v>23.5</v>
      </c>
      <c r="R2875" t="s">
        <v>14</v>
      </c>
      <c r="S2875">
        <v>24</v>
      </c>
      <c r="T2875" s="4" t="s">
        <v>42</v>
      </c>
      <c r="U2875" s="3" t="s">
        <v>65</v>
      </c>
      <c r="V2875">
        <v>18.5866304223544</v>
      </c>
      <c r="W2875">
        <f t="shared" si="178"/>
        <v>19</v>
      </c>
      <c r="X2875" t="s">
        <v>59</v>
      </c>
      <c r="Y2875" t="str">
        <f t="shared" si="179"/>
        <v>Po</v>
      </c>
    </row>
    <row r="2876" spans="1:25" x14ac:dyDescent="0.3">
      <c r="A2876">
        <v>296</v>
      </c>
      <c r="B2876">
        <v>464</v>
      </c>
      <c r="C2876" t="s">
        <v>36</v>
      </c>
      <c r="D2876" t="s">
        <v>49</v>
      </c>
      <c r="E2876">
        <f>VLOOKUP(D2876,Tabelle1!$A$2:$B$9,2,0)</f>
        <v>1</v>
      </c>
      <c r="F2876" t="s">
        <v>54</v>
      </c>
      <c r="G2876" t="s">
        <v>61</v>
      </c>
      <c r="H2876" t="str">
        <f>IF(AND(VLOOKUP(D2876,Tabelle1!$A$2:$C$9,3,0)="Uninf", G2876="yes"),"Uninf-AB",VLOOKUP(D2876,Tabelle1!$A$2:$C$9,3,0))</f>
        <v>wMelCS</v>
      </c>
      <c r="I2876" t="str">
        <f t="shared" si="176"/>
        <v>wMelCS_Po_1_+</v>
      </c>
      <c r="J2876">
        <v>4</v>
      </c>
      <c r="K2876">
        <v>5</v>
      </c>
      <c r="L2876">
        <v>7</v>
      </c>
      <c r="M2876" t="str">
        <f t="shared" si="177"/>
        <v>re3+7</v>
      </c>
      <c r="N2876" s="2">
        <v>15</v>
      </c>
      <c r="O2876">
        <v>30</v>
      </c>
      <c r="P2876" s="5">
        <v>27</v>
      </c>
      <c r="Q2876">
        <v>23.5</v>
      </c>
      <c r="R2876" t="s">
        <v>14</v>
      </c>
      <c r="S2876">
        <v>24</v>
      </c>
      <c r="T2876" s="4" t="s">
        <v>42</v>
      </c>
      <c r="U2876" s="3" t="s">
        <v>65</v>
      </c>
      <c r="V2876">
        <v>18.691787666216001</v>
      </c>
      <c r="W2876">
        <f t="shared" si="178"/>
        <v>19</v>
      </c>
      <c r="X2876" t="s">
        <v>59</v>
      </c>
      <c r="Y2876" t="str">
        <f t="shared" si="179"/>
        <v>Po</v>
      </c>
    </row>
    <row r="2877" spans="1:25" x14ac:dyDescent="0.3">
      <c r="A2877">
        <v>294</v>
      </c>
      <c r="B2877">
        <v>442</v>
      </c>
      <c r="C2877" t="s">
        <v>36</v>
      </c>
      <c r="D2877" t="s">
        <v>49</v>
      </c>
      <c r="E2877">
        <f>VLOOKUP(D2877,Tabelle1!$A$2:$B$9,2,0)</f>
        <v>1</v>
      </c>
      <c r="F2877" t="s">
        <v>54</v>
      </c>
      <c r="G2877" t="s">
        <v>61</v>
      </c>
      <c r="H2877" t="str">
        <f>IF(AND(VLOOKUP(D2877,Tabelle1!$A$2:$C$9,3,0)="Uninf", G2877="yes"),"Uninf-AB",VLOOKUP(D2877,Tabelle1!$A$2:$C$9,3,0))</f>
        <v>wMelCS</v>
      </c>
      <c r="I2877" t="str">
        <f t="shared" si="176"/>
        <v>wMelCS_Po_1_+</v>
      </c>
      <c r="J2877">
        <v>4</v>
      </c>
      <c r="K2877">
        <v>5</v>
      </c>
      <c r="L2877">
        <v>7</v>
      </c>
      <c r="M2877" t="str">
        <f t="shared" si="177"/>
        <v>re3+7</v>
      </c>
      <c r="N2877" s="2">
        <v>15</v>
      </c>
      <c r="O2877">
        <v>30</v>
      </c>
      <c r="P2877" s="5">
        <v>27</v>
      </c>
      <c r="Q2877">
        <v>23.5</v>
      </c>
      <c r="R2877" t="s">
        <v>14</v>
      </c>
      <c r="S2877">
        <v>24</v>
      </c>
      <c r="T2877" s="4" t="s">
        <v>42</v>
      </c>
      <c r="U2877" s="3" t="s">
        <v>65</v>
      </c>
      <c r="V2877">
        <v>18.678907203149901</v>
      </c>
      <c r="W2877">
        <f t="shared" si="178"/>
        <v>19</v>
      </c>
      <c r="X2877" t="s">
        <v>59</v>
      </c>
      <c r="Y2877" t="str">
        <f t="shared" si="179"/>
        <v>Po</v>
      </c>
    </row>
    <row r="2878" spans="1:25" x14ac:dyDescent="0.3">
      <c r="A2878">
        <v>318</v>
      </c>
      <c r="B2878">
        <v>440</v>
      </c>
      <c r="C2878" t="s">
        <v>36</v>
      </c>
      <c r="D2878" t="s">
        <v>49</v>
      </c>
      <c r="E2878">
        <f>VLOOKUP(D2878,Tabelle1!$A$2:$B$9,2,0)</f>
        <v>1</v>
      </c>
      <c r="F2878" t="s">
        <v>54</v>
      </c>
      <c r="G2878" t="s">
        <v>61</v>
      </c>
      <c r="H2878" t="str">
        <f>IF(AND(VLOOKUP(D2878,Tabelle1!$A$2:$C$9,3,0)="Uninf", G2878="yes"),"Uninf-AB",VLOOKUP(D2878,Tabelle1!$A$2:$C$9,3,0))</f>
        <v>wMelCS</v>
      </c>
      <c r="I2878" t="str">
        <f t="shared" si="176"/>
        <v>wMelCS_Po_1_+</v>
      </c>
      <c r="J2878">
        <v>4</v>
      </c>
      <c r="K2878">
        <v>5</v>
      </c>
      <c r="L2878">
        <v>7</v>
      </c>
      <c r="M2878" t="str">
        <f t="shared" si="177"/>
        <v>re3+7</v>
      </c>
      <c r="N2878" s="2">
        <v>15</v>
      </c>
      <c r="O2878">
        <v>30</v>
      </c>
      <c r="P2878" s="5">
        <v>27</v>
      </c>
      <c r="Q2878">
        <v>23.5</v>
      </c>
      <c r="R2878" t="s">
        <v>14</v>
      </c>
      <c r="S2878">
        <v>24</v>
      </c>
      <c r="T2878" s="4" t="s">
        <v>42</v>
      </c>
      <c r="U2878" s="3" t="s">
        <v>65</v>
      </c>
      <c r="V2878">
        <v>18.803519403330501</v>
      </c>
      <c r="W2878">
        <f t="shared" si="178"/>
        <v>19</v>
      </c>
      <c r="X2878" t="s">
        <v>59</v>
      </c>
      <c r="Y2878" t="str">
        <f t="shared" si="179"/>
        <v>Po</v>
      </c>
    </row>
    <row r="2879" spans="1:25" x14ac:dyDescent="0.3">
      <c r="A2879">
        <v>406</v>
      </c>
      <c r="B2879">
        <v>438</v>
      </c>
      <c r="C2879" t="s">
        <v>36</v>
      </c>
      <c r="D2879" t="s">
        <v>49</v>
      </c>
      <c r="E2879">
        <f>VLOOKUP(D2879,Tabelle1!$A$2:$B$9,2,0)</f>
        <v>1</v>
      </c>
      <c r="F2879" t="s">
        <v>54</v>
      </c>
      <c r="G2879" t="s">
        <v>61</v>
      </c>
      <c r="H2879" t="str">
        <f>IF(AND(VLOOKUP(D2879,Tabelle1!$A$2:$C$9,3,0)="Uninf", G2879="yes"),"Uninf-AB",VLOOKUP(D2879,Tabelle1!$A$2:$C$9,3,0))</f>
        <v>wMelCS</v>
      </c>
      <c r="I2879" t="str">
        <f t="shared" si="176"/>
        <v>wMelCS_Po_1_+</v>
      </c>
      <c r="J2879">
        <v>4</v>
      </c>
      <c r="K2879">
        <v>5</v>
      </c>
      <c r="L2879">
        <v>7</v>
      </c>
      <c r="M2879" t="str">
        <f t="shared" si="177"/>
        <v>re3+7</v>
      </c>
      <c r="N2879" s="2">
        <v>15</v>
      </c>
      <c r="O2879">
        <v>30</v>
      </c>
      <c r="P2879" s="5">
        <v>27</v>
      </c>
      <c r="Q2879">
        <v>23.5</v>
      </c>
      <c r="R2879" t="s">
        <v>14</v>
      </c>
      <c r="S2879">
        <v>24</v>
      </c>
      <c r="T2879" s="4" t="s">
        <v>42</v>
      </c>
      <c r="U2879" s="3" t="s">
        <v>65</v>
      </c>
      <c r="V2879">
        <v>19.261031372546299</v>
      </c>
      <c r="W2879">
        <f t="shared" si="178"/>
        <v>19</v>
      </c>
      <c r="X2879" t="s">
        <v>59</v>
      </c>
      <c r="Y2879" t="str">
        <f t="shared" si="179"/>
        <v>Po</v>
      </c>
    </row>
    <row r="2880" spans="1:25" x14ac:dyDescent="0.3">
      <c r="A2880">
        <v>472</v>
      </c>
      <c r="B2880">
        <v>432</v>
      </c>
      <c r="C2880" t="s">
        <v>36</v>
      </c>
      <c r="D2880" t="s">
        <v>49</v>
      </c>
      <c r="E2880">
        <f>VLOOKUP(D2880,Tabelle1!$A$2:$B$9,2,0)</f>
        <v>1</v>
      </c>
      <c r="F2880" t="s">
        <v>54</v>
      </c>
      <c r="G2880" t="s">
        <v>61</v>
      </c>
      <c r="H2880" t="str">
        <f>IF(AND(VLOOKUP(D2880,Tabelle1!$A$2:$C$9,3,0)="Uninf", G2880="yes"),"Uninf-AB",VLOOKUP(D2880,Tabelle1!$A$2:$C$9,3,0))</f>
        <v>wMelCS</v>
      </c>
      <c r="I2880" t="str">
        <f t="shared" si="176"/>
        <v>wMelCS_Po_1_+</v>
      </c>
      <c r="J2880">
        <v>4</v>
      </c>
      <c r="K2880">
        <v>5</v>
      </c>
      <c r="L2880">
        <v>7</v>
      </c>
      <c r="M2880" t="str">
        <f t="shared" si="177"/>
        <v>re3+7</v>
      </c>
      <c r="N2880" s="2">
        <v>15</v>
      </c>
      <c r="O2880">
        <v>30</v>
      </c>
      <c r="P2880" s="5">
        <v>27</v>
      </c>
      <c r="Q2880">
        <v>23.5</v>
      </c>
      <c r="R2880" t="s">
        <v>14</v>
      </c>
      <c r="S2880">
        <v>24</v>
      </c>
      <c r="T2880" s="4" t="s">
        <v>42</v>
      </c>
      <c r="U2880" s="3" t="s">
        <v>65</v>
      </c>
      <c r="V2880">
        <v>19.603658619741001</v>
      </c>
      <c r="W2880">
        <f t="shared" si="178"/>
        <v>20</v>
      </c>
      <c r="X2880" t="s">
        <v>59</v>
      </c>
      <c r="Y2880" t="str">
        <f t="shared" si="179"/>
        <v>Po</v>
      </c>
    </row>
    <row r="2881" spans="1:25" x14ac:dyDescent="0.3">
      <c r="A2881">
        <v>666</v>
      </c>
      <c r="B2881">
        <v>426</v>
      </c>
      <c r="C2881" t="s">
        <v>36</v>
      </c>
      <c r="D2881" t="s">
        <v>49</v>
      </c>
      <c r="E2881">
        <f>VLOOKUP(D2881,Tabelle1!$A$2:$B$9,2,0)</f>
        <v>1</v>
      </c>
      <c r="F2881" t="s">
        <v>54</v>
      </c>
      <c r="G2881" t="s">
        <v>61</v>
      </c>
      <c r="H2881" t="str">
        <f>IF(AND(VLOOKUP(D2881,Tabelle1!$A$2:$C$9,3,0)="Uninf", G2881="yes"),"Uninf-AB",VLOOKUP(D2881,Tabelle1!$A$2:$C$9,3,0))</f>
        <v>wMelCS</v>
      </c>
      <c r="I2881" t="str">
        <f t="shared" si="176"/>
        <v>wMelCS_Po_1_+</v>
      </c>
      <c r="J2881">
        <v>4</v>
      </c>
      <c r="K2881">
        <v>5</v>
      </c>
      <c r="L2881">
        <v>7</v>
      </c>
      <c r="M2881" t="str">
        <f t="shared" si="177"/>
        <v>re3+7</v>
      </c>
      <c r="N2881" s="2">
        <v>15</v>
      </c>
      <c r="O2881">
        <v>30</v>
      </c>
      <c r="P2881" s="5">
        <v>27</v>
      </c>
      <c r="Q2881">
        <v>23.5</v>
      </c>
      <c r="R2881" t="s">
        <v>14</v>
      </c>
      <c r="S2881">
        <v>24</v>
      </c>
      <c r="T2881" s="4" t="s">
        <v>42</v>
      </c>
      <c r="U2881" s="3" t="s">
        <v>65</v>
      </c>
      <c r="V2881">
        <v>20.612085405006098</v>
      </c>
      <c r="W2881">
        <f t="shared" si="178"/>
        <v>21</v>
      </c>
      <c r="X2881" t="s">
        <v>59</v>
      </c>
      <c r="Y2881" t="str">
        <f t="shared" si="179"/>
        <v>Po</v>
      </c>
    </row>
    <row r="2882" spans="1:25" x14ac:dyDescent="0.3">
      <c r="A2882">
        <v>674</v>
      </c>
      <c r="B2882">
        <v>440</v>
      </c>
      <c r="C2882" t="s">
        <v>36</v>
      </c>
      <c r="D2882" t="s">
        <v>49</v>
      </c>
      <c r="E2882">
        <f>VLOOKUP(D2882,Tabelle1!$A$2:$B$9,2,0)</f>
        <v>1</v>
      </c>
      <c r="F2882" t="s">
        <v>54</v>
      </c>
      <c r="G2882" t="s">
        <v>61</v>
      </c>
      <c r="H2882" t="str">
        <f>IF(AND(VLOOKUP(D2882,Tabelle1!$A$2:$C$9,3,0)="Uninf", G2882="yes"),"Uninf-AB",VLOOKUP(D2882,Tabelle1!$A$2:$C$9,3,0))</f>
        <v>wMelCS</v>
      </c>
      <c r="I2882" t="str">
        <f t="shared" si="176"/>
        <v>wMelCS_Po_1_+</v>
      </c>
      <c r="J2882">
        <v>4</v>
      </c>
      <c r="K2882">
        <v>5</v>
      </c>
      <c r="L2882">
        <v>7</v>
      </c>
      <c r="M2882" t="str">
        <f t="shared" si="177"/>
        <v>re3+7</v>
      </c>
      <c r="N2882" s="2">
        <v>15</v>
      </c>
      <c r="O2882">
        <v>30</v>
      </c>
      <c r="P2882" s="5">
        <v>27</v>
      </c>
      <c r="Q2882">
        <v>23.5</v>
      </c>
      <c r="R2882" t="s">
        <v>14</v>
      </c>
      <c r="S2882">
        <v>24</v>
      </c>
      <c r="T2882" s="4" t="s">
        <v>42</v>
      </c>
      <c r="U2882" s="3" t="s">
        <v>65</v>
      </c>
      <c r="V2882">
        <v>20.655274368588699</v>
      </c>
      <c r="W2882">
        <f t="shared" si="178"/>
        <v>21</v>
      </c>
      <c r="X2882" t="s">
        <v>59</v>
      </c>
      <c r="Y2882" t="str">
        <f t="shared" si="179"/>
        <v>Po</v>
      </c>
    </row>
    <row r="2883" spans="1:25" x14ac:dyDescent="0.3">
      <c r="A2883">
        <v>688</v>
      </c>
      <c r="B2883">
        <v>456</v>
      </c>
      <c r="C2883" t="s">
        <v>36</v>
      </c>
      <c r="D2883" t="s">
        <v>49</v>
      </c>
      <c r="E2883">
        <f>VLOOKUP(D2883,Tabelle1!$A$2:$B$9,2,0)</f>
        <v>1</v>
      </c>
      <c r="F2883" t="s">
        <v>54</v>
      </c>
      <c r="G2883" t="s">
        <v>61</v>
      </c>
      <c r="H2883" t="str">
        <f>IF(AND(VLOOKUP(D2883,Tabelle1!$A$2:$C$9,3,0)="Uninf", G2883="yes"),"Uninf-AB",VLOOKUP(D2883,Tabelle1!$A$2:$C$9,3,0))</f>
        <v>wMelCS</v>
      </c>
      <c r="I2883" t="str">
        <f t="shared" ref="I2883:I2946" si="180">H2883&amp;"_"&amp;Y2883&amp;"_"&amp;E2883&amp;"_"&amp;F2883</f>
        <v>wMelCS_Po_1_+</v>
      </c>
      <c r="J2883">
        <v>4</v>
      </c>
      <c r="K2883">
        <v>5</v>
      </c>
      <c r="L2883">
        <v>7</v>
      </c>
      <c r="M2883" t="str">
        <f t="shared" ref="M2883:M2946" si="181">D2883&amp;F2883&amp;L2883</f>
        <v>re3+7</v>
      </c>
      <c r="N2883" s="2">
        <v>15</v>
      </c>
      <c r="O2883">
        <v>30</v>
      </c>
      <c r="P2883" s="5">
        <v>27</v>
      </c>
      <c r="Q2883">
        <v>23.5</v>
      </c>
      <c r="R2883" t="s">
        <v>14</v>
      </c>
      <c r="S2883">
        <v>24</v>
      </c>
      <c r="T2883" s="4" t="s">
        <v>42</v>
      </c>
      <c r="U2883" s="3" t="s">
        <v>65</v>
      </c>
      <c r="V2883">
        <v>20.729897898726101</v>
      </c>
      <c r="W2883">
        <f t="shared" ref="W2883:W2946" si="182">ROUND(V2883,0)</f>
        <v>21</v>
      </c>
      <c r="X2883" t="s">
        <v>59</v>
      </c>
      <c r="Y2883" t="str">
        <f t="shared" ref="Y2883:Y2946" si="183">MID(X2883,1,2)</f>
        <v>Po</v>
      </c>
    </row>
    <row r="2884" spans="1:25" x14ac:dyDescent="0.3">
      <c r="A2884">
        <v>764</v>
      </c>
      <c r="B2884">
        <v>438</v>
      </c>
      <c r="C2884" t="s">
        <v>36</v>
      </c>
      <c r="D2884" t="s">
        <v>49</v>
      </c>
      <c r="E2884">
        <f>VLOOKUP(D2884,Tabelle1!$A$2:$B$9,2,0)</f>
        <v>1</v>
      </c>
      <c r="F2884" t="s">
        <v>54</v>
      </c>
      <c r="G2884" t="s">
        <v>61</v>
      </c>
      <c r="H2884" t="str">
        <f>IF(AND(VLOOKUP(D2884,Tabelle1!$A$2:$C$9,3,0)="Uninf", G2884="yes"),"Uninf-AB",VLOOKUP(D2884,Tabelle1!$A$2:$C$9,3,0))</f>
        <v>wMelCS</v>
      </c>
      <c r="I2884" t="str">
        <f t="shared" si="180"/>
        <v>wMelCS_Po_1_+</v>
      </c>
      <c r="J2884">
        <v>4</v>
      </c>
      <c r="K2884">
        <v>5</v>
      </c>
      <c r="L2884">
        <v>7</v>
      </c>
      <c r="M2884" t="str">
        <f t="shared" si="181"/>
        <v>re3+7</v>
      </c>
      <c r="N2884" s="2">
        <v>15</v>
      </c>
      <c r="O2884">
        <v>30</v>
      </c>
      <c r="P2884" s="5">
        <v>27</v>
      </c>
      <c r="Q2884">
        <v>23.5</v>
      </c>
      <c r="R2884" t="s">
        <v>14</v>
      </c>
      <c r="S2884">
        <v>24</v>
      </c>
      <c r="T2884" s="4" t="s">
        <v>42</v>
      </c>
      <c r="U2884" s="3" t="s">
        <v>65</v>
      </c>
      <c r="V2884">
        <v>21.1231894555869</v>
      </c>
      <c r="W2884">
        <f t="shared" si="182"/>
        <v>21</v>
      </c>
      <c r="X2884" t="s">
        <v>59</v>
      </c>
      <c r="Y2884" t="str">
        <f t="shared" si="183"/>
        <v>Po</v>
      </c>
    </row>
    <row r="2885" spans="1:25" x14ac:dyDescent="0.3">
      <c r="A2885">
        <v>1004</v>
      </c>
      <c r="B2885">
        <v>432</v>
      </c>
      <c r="C2885" t="s">
        <v>36</v>
      </c>
      <c r="D2885" t="s">
        <v>49</v>
      </c>
      <c r="E2885">
        <f>VLOOKUP(D2885,Tabelle1!$A$2:$B$9,2,0)</f>
        <v>1</v>
      </c>
      <c r="F2885" t="s">
        <v>54</v>
      </c>
      <c r="G2885" t="s">
        <v>61</v>
      </c>
      <c r="H2885" t="str">
        <f>IF(AND(VLOOKUP(D2885,Tabelle1!$A$2:$C$9,3,0)="Uninf", G2885="yes"),"Uninf-AB",VLOOKUP(D2885,Tabelle1!$A$2:$C$9,3,0))</f>
        <v>wMelCS</v>
      </c>
      <c r="I2885" t="str">
        <f t="shared" si="180"/>
        <v>wMelCS_Po_1_+</v>
      </c>
      <c r="J2885">
        <v>4</v>
      </c>
      <c r="K2885">
        <v>5</v>
      </c>
      <c r="L2885">
        <v>7</v>
      </c>
      <c r="M2885" t="str">
        <f t="shared" si="181"/>
        <v>re3+7</v>
      </c>
      <c r="N2885" s="2">
        <v>15</v>
      </c>
      <c r="O2885">
        <v>30</v>
      </c>
      <c r="P2885" s="5">
        <v>27</v>
      </c>
      <c r="Q2885">
        <v>23.5</v>
      </c>
      <c r="R2885" t="s">
        <v>14</v>
      </c>
      <c r="S2885">
        <v>24</v>
      </c>
      <c r="T2885" s="4" t="s">
        <v>42</v>
      </c>
      <c r="U2885" s="3" t="s">
        <v>65</v>
      </c>
      <c r="V2885">
        <v>22.370887949846001</v>
      </c>
      <c r="W2885">
        <f t="shared" si="182"/>
        <v>22</v>
      </c>
      <c r="X2885" t="s">
        <v>59</v>
      </c>
      <c r="Y2885" t="str">
        <f t="shared" si="183"/>
        <v>Po</v>
      </c>
    </row>
    <row r="2886" spans="1:25" x14ac:dyDescent="0.3">
      <c r="A2886">
        <v>1120</v>
      </c>
      <c r="B2886">
        <v>490</v>
      </c>
      <c r="C2886" t="s">
        <v>36</v>
      </c>
      <c r="D2886" t="s">
        <v>49</v>
      </c>
      <c r="E2886">
        <f>VLOOKUP(D2886,Tabelle1!$A$2:$B$9,2,0)</f>
        <v>1</v>
      </c>
      <c r="F2886" t="s">
        <v>54</v>
      </c>
      <c r="G2886" t="s">
        <v>61</v>
      </c>
      <c r="H2886" t="str">
        <f>IF(AND(VLOOKUP(D2886,Tabelle1!$A$2:$C$9,3,0)="Uninf", G2886="yes"),"Uninf-AB",VLOOKUP(D2886,Tabelle1!$A$2:$C$9,3,0))</f>
        <v>wMelCS</v>
      </c>
      <c r="I2886" t="str">
        <f t="shared" si="180"/>
        <v>wMelCS_Po_1_+</v>
      </c>
      <c r="J2886">
        <v>4</v>
      </c>
      <c r="K2886">
        <v>5</v>
      </c>
      <c r="L2886">
        <v>7</v>
      </c>
      <c r="M2886" t="str">
        <f t="shared" si="181"/>
        <v>re3+7</v>
      </c>
      <c r="N2886" s="2">
        <v>15</v>
      </c>
      <c r="O2886">
        <v>30</v>
      </c>
      <c r="P2886" s="5">
        <v>27</v>
      </c>
      <c r="Q2886">
        <v>23.5</v>
      </c>
      <c r="R2886" t="s">
        <v>14</v>
      </c>
      <c r="S2886">
        <v>24</v>
      </c>
      <c r="T2886" s="4" t="s">
        <v>42</v>
      </c>
      <c r="U2886" s="3" t="s">
        <v>65</v>
      </c>
      <c r="V2886">
        <v>22.980799964243001</v>
      </c>
      <c r="W2886">
        <f t="shared" si="182"/>
        <v>23</v>
      </c>
      <c r="X2886" t="s">
        <v>59</v>
      </c>
      <c r="Y2886" t="str">
        <f t="shared" si="183"/>
        <v>Po</v>
      </c>
    </row>
    <row r="2887" spans="1:25" x14ac:dyDescent="0.3">
      <c r="A2887">
        <v>1458</v>
      </c>
      <c r="B2887">
        <v>462</v>
      </c>
      <c r="C2887" t="s">
        <v>36</v>
      </c>
      <c r="D2887" t="s">
        <v>49</v>
      </c>
      <c r="E2887">
        <f>VLOOKUP(D2887,Tabelle1!$A$2:$B$9,2,0)</f>
        <v>1</v>
      </c>
      <c r="F2887" t="s">
        <v>54</v>
      </c>
      <c r="G2887" t="s">
        <v>61</v>
      </c>
      <c r="H2887" t="str">
        <f>IF(AND(VLOOKUP(D2887,Tabelle1!$A$2:$C$9,3,0)="Uninf", G2887="yes"),"Uninf-AB",VLOOKUP(D2887,Tabelle1!$A$2:$C$9,3,0))</f>
        <v>wMelCS</v>
      </c>
      <c r="I2887" t="str">
        <f t="shared" si="180"/>
        <v>wMelCS_Po_1_+</v>
      </c>
      <c r="J2887">
        <v>4</v>
      </c>
      <c r="K2887">
        <v>5</v>
      </c>
      <c r="L2887">
        <v>7</v>
      </c>
      <c r="M2887" t="str">
        <f t="shared" si="181"/>
        <v>re3+7</v>
      </c>
      <c r="N2887" s="2">
        <v>15</v>
      </c>
      <c r="O2887">
        <v>30</v>
      </c>
      <c r="P2887" s="5">
        <v>27</v>
      </c>
      <c r="Q2887">
        <v>23.5</v>
      </c>
      <c r="R2887" t="s">
        <v>14</v>
      </c>
      <c r="S2887">
        <v>24</v>
      </c>
      <c r="T2887" s="4" t="s">
        <v>42</v>
      </c>
      <c r="U2887" s="3" t="s">
        <v>65</v>
      </c>
      <c r="V2887">
        <v>24.735773884553598</v>
      </c>
      <c r="W2887">
        <f t="shared" si="182"/>
        <v>25</v>
      </c>
      <c r="X2887" t="s">
        <v>59</v>
      </c>
      <c r="Y2887" t="str">
        <f t="shared" si="183"/>
        <v>Po</v>
      </c>
    </row>
    <row r="2888" spans="1:25" x14ac:dyDescent="0.3">
      <c r="A2888">
        <v>1768</v>
      </c>
      <c r="B2888">
        <v>444</v>
      </c>
      <c r="C2888" t="s">
        <v>36</v>
      </c>
      <c r="D2888" t="s">
        <v>49</v>
      </c>
      <c r="E2888">
        <f>VLOOKUP(D2888,Tabelle1!$A$2:$B$9,2,0)</f>
        <v>1</v>
      </c>
      <c r="F2888" t="s">
        <v>54</v>
      </c>
      <c r="G2888" t="s">
        <v>61</v>
      </c>
      <c r="H2888" t="str">
        <f>IF(AND(VLOOKUP(D2888,Tabelle1!$A$2:$C$9,3,0)="Uninf", G2888="yes"),"Uninf-AB",VLOOKUP(D2888,Tabelle1!$A$2:$C$9,3,0))</f>
        <v>wMelCS</v>
      </c>
      <c r="I2888" t="str">
        <f t="shared" si="180"/>
        <v>wMelCS_Po_1_+</v>
      </c>
      <c r="J2888">
        <v>4</v>
      </c>
      <c r="K2888">
        <v>5</v>
      </c>
      <c r="L2888">
        <v>7</v>
      </c>
      <c r="M2888" t="str">
        <f t="shared" si="181"/>
        <v>re3+7</v>
      </c>
      <c r="N2888" s="2">
        <v>15</v>
      </c>
      <c r="O2888">
        <v>30</v>
      </c>
      <c r="P2888" s="5">
        <v>27</v>
      </c>
      <c r="Q2888">
        <v>23.5</v>
      </c>
      <c r="R2888" t="s">
        <v>14</v>
      </c>
      <c r="S2888">
        <v>24</v>
      </c>
      <c r="T2888" s="4" t="s">
        <v>42</v>
      </c>
      <c r="U2888" s="3" t="s">
        <v>65</v>
      </c>
      <c r="V2888">
        <v>26.346230221949298</v>
      </c>
      <c r="W2888">
        <f t="shared" si="182"/>
        <v>26</v>
      </c>
      <c r="X2888" t="s">
        <v>59</v>
      </c>
      <c r="Y2888" t="str">
        <f t="shared" si="183"/>
        <v>Po</v>
      </c>
    </row>
    <row r="2889" spans="1:25" x14ac:dyDescent="0.3">
      <c r="A2889">
        <v>1908</v>
      </c>
      <c r="B2889">
        <v>476</v>
      </c>
      <c r="C2889" t="s">
        <v>36</v>
      </c>
      <c r="D2889" t="s">
        <v>49</v>
      </c>
      <c r="E2889">
        <f>VLOOKUP(D2889,Tabelle1!$A$2:$B$9,2,0)</f>
        <v>1</v>
      </c>
      <c r="F2889" t="s">
        <v>54</v>
      </c>
      <c r="G2889" t="s">
        <v>61</v>
      </c>
      <c r="H2889" t="str">
        <f>IF(AND(VLOOKUP(D2889,Tabelle1!$A$2:$C$9,3,0)="Uninf", G2889="yes"),"Uninf-AB",VLOOKUP(D2889,Tabelle1!$A$2:$C$9,3,0))</f>
        <v>wMelCS</v>
      </c>
      <c r="I2889" t="str">
        <f t="shared" si="180"/>
        <v>wMelCS_Po_1_+</v>
      </c>
      <c r="J2889">
        <v>4</v>
      </c>
      <c r="K2889">
        <v>5</v>
      </c>
      <c r="L2889">
        <v>7</v>
      </c>
      <c r="M2889" t="str">
        <f t="shared" si="181"/>
        <v>re3+7</v>
      </c>
      <c r="N2889" s="2">
        <v>15</v>
      </c>
      <c r="O2889">
        <v>30</v>
      </c>
      <c r="P2889" s="5">
        <v>27</v>
      </c>
      <c r="Q2889">
        <v>23.5</v>
      </c>
      <c r="R2889" t="s">
        <v>14</v>
      </c>
      <c r="S2889">
        <v>24</v>
      </c>
      <c r="T2889" s="4" t="s">
        <v>42</v>
      </c>
      <c r="U2889" s="3" t="s">
        <v>65</v>
      </c>
      <c r="V2889">
        <v>27.078051878035598</v>
      </c>
      <c r="W2889">
        <f t="shared" si="182"/>
        <v>27</v>
      </c>
      <c r="X2889" t="s">
        <v>59</v>
      </c>
      <c r="Y2889" t="str">
        <f t="shared" si="183"/>
        <v>Po</v>
      </c>
    </row>
    <row r="2890" spans="1:25" x14ac:dyDescent="0.3">
      <c r="A2890">
        <v>2086</v>
      </c>
      <c r="B2890">
        <v>456</v>
      </c>
      <c r="C2890" t="s">
        <v>36</v>
      </c>
      <c r="D2890" t="s">
        <v>49</v>
      </c>
      <c r="E2890">
        <f>VLOOKUP(D2890,Tabelle1!$A$2:$B$9,2,0)</f>
        <v>1</v>
      </c>
      <c r="F2890" t="s">
        <v>54</v>
      </c>
      <c r="G2890" t="s">
        <v>61</v>
      </c>
      <c r="H2890" t="str">
        <f>IF(AND(VLOOKUP(D2890,Tabelle1!$A$2:$C$9,3,0)="Uninf", G2890="yes"),"Uninf-AB",VLOOKUP(D2890,Tabelle1!$A$2:$C$9,3,0))</f>
        <v>wMelCS</v>
      </c>
      <c r="I2890" t="str">
        <f t="shared" si="180"/>
        <v>wMelCS_Po_1_+</v>
      </c>
      <c r="J2890">
        <v>4</v>
      </c>
      <c r="K2890">
        <v>5</v>
      </c>
      <c r="L2890">
        <v>7</v>
      </c>
      <c r="M2890" t="str">
        <f t="shared" si="181"/>
        <v>re3+7</v>
      </c>
      <c r="N2890" s="2">
        <v>15</v>
      </c>
      <c r="O2890">
        <v>30</v>
      </c>
      <c r="P2890" s="5">
        <v>27</v>
      </c>
      <c r="Q2890">
        <v>23.5</v>
      </c>
      <c r="R2890" t="s">
        <v>14</v>
      </c>
      <c r="S2890">
        <v>24</v>
      </c>
      <c r="T2890" s="4" t="s">
        <v>42</v>
      </c>
      <c r="U2890" s="3" t="s">
        <v>65</v>
      </c>
      <c r="V2890">
        <v>28.001677228588601</v>
      </c>
      <c r="W2890">
        <f t="shared" si="182"/>
        <v>28</v>
      </c>
      <c r="X2890" t="s">
        <v>59</v>
      </c>
      <c r="Y2890" t="str">
        <f t="shared" si="183"/>
        <v>Po</v>
      </c>
    </row>
    <row r="2891" spans="1:25" x14ac:dyDescent="0.3">
      <c r="A2891">
        <v>2488</v>
      </c>
      <c r="B2891">
        <v>488</v>
      </c>
      <c r="C2891" t="s">
        <v>36</v>
      </c>
      <c r="D2891" t="s">
        <v>49</v>
      </c>
      <c r="E2891">
        <f>VLOOKUP(D2891,Tabelle1!$A$2:$B$9,2,0)</f>
        <v>1</v>
      </c>
      <c r="F2891" t="s">
        <v>54</v>
      </c>
      <c r="G2891" t="s">
        <v>61</v>
      </c>
      <c r="H2891" t="str">
        <f>IF(AND(VLOOKUP(D2891,Tabelle1!$A$2:$C$9,3,0)="Uninf", G2891="yes"),"Uninf-AB",VLOOKUP(D2891,Tabelle1!$A$2:$C$9,3,0))</f>
        <v>wMelCS</v>
      </c>
      <c r="I2891" t="str">
        <f t="shared" si="180"/>
        <v>wMelCS_Po_1_+</v>
      </c>
      <c r="J2891">
        <v>4</v>
      </c>
      <c r="K2891">
        <v>5</v>
      </c>
      <c r="L2891">
        <v>7</v>
      </c>
      <c r="M2891" t="str">
        <f t="shared" si="181"/>
        <v>re3+7</v>
      </c>
      <c r="N2891" s="2">
        <v>15</v>
      </c>
      <c r="O2891">
        <v>30</v>
      </c>
      <c r="P2891" s="5">
        <v>27</v>
      </c>
      <c r="Q2891">
        <v>23.5</v>
      </c>
      <c r="R2891" t="s">
        <v>14</v>
      </c>
      <c r="S2891">
        <v>24</v>
      </c>
      <c r="T2891" s="4" t="s">
        <v>42</v>
      </c>
      <c r="U2891" s="3" t="s">
        <v>65</v>
      </c>
      <c r="V2891">
        <v>30.096307314162701</v>
      </c>
      <c r="W2891">
        <f t="shared" si="182"/>
        <v>30</v>
      </c>
      <c r="X2891" t="s">
        <v>59</v>
      </c>
      <c r="Y2891" t="str">
        <f t="shared" si="183"/>
        <v>Po</v>
      </c>
    </row>
    <row r="2892" spans="1:25" x14ac:dyDescent="0.3">
      <c r="A2892">
        <v>182</v>
      </c>
      <c r="B2892">
        <v>894</v>
      </c>
      <c r="C2892" t="s">
        <v>36</v>
      </c>
      <c r="D2892" t="s">
        <v>49</v>
      </c>
      <c r="E2892">
        <f>VLOOKUP(D2892,Tabelle1!$A$2:$B$9,2,0)</f>
        <v>1</v>
      </c>
      <c r="F2892" t="s">
        <v>54</v>
      </c>
      <c r="G2892" t="s">
        <v>61</v>
      </c>
      <c r="H2892" t="str">
        <f>IF(AND(VLOOKUP(D2892,Tabelle1!$A$2:$C$9,3,0)="Uninf", G2892="yes"),"Uninf-AB",VLOOKUP(D2892,Tabelle1!$A$2:$C$9,3,0))</f>
        <v>wMelCS</v>
      </c>
      <c r="I2892" t="str">
        <f t="shared" si="180"/>
        <v>wMelCS_Po_1_+</v>
      </c>
      <c r="J2892">
        <v>1</v>
      </c>
      <c r="K2892">
        <v>7</v>
      </c>
      <c r="L2892">
        <v>8</v>
      </c>
      <c r="M2892" t="str">
        <f t="shared" si="181"/>
        <v>re3+8</v>
      </c>
      <c r="N2892" s="2">
        <v>12</v>
      </c>
      <c r="O2892">
        <v>0</v>
      </c>
      <c r="P2892" s="5">
        <v>22</v>
      </c>
      <c r="Q2892">
        <v>19.8</v>
      </c>
      <c r="R2892" t="s">
        <v>14</v>
      </c>
      <c r="S2892">
        <v>24</v>
      </c>
      <c r="T2892" s="4" t="s">
        <v>42</v>
      </c>
      <c r="U2892" s="3" t="s">
        <v>66</v>
      </c>
      <c r="V2892">
        <v>17.8471274727105</v>
      </c>
      <c r="W2892">
        <f t="shared" si="182"/>
        <v>18</v>
      </c>
      <c r="X2892" t="s">
        <v>59</v>
      </c>
      <c r="Y2892" t="str">
        <f t="shared" si="183"/>
        <v>Po</v>
      </c>
    </row>
    <row r="2893" spans="1:25" x14ac:dyDescent="0.3">
      <c r="A2893">
        <v>202</v>
      </c>
      <c r="B2893">
        <v>900</v>
      </c>
      <c r="C2893" t="s">
        <v>36</v>
      </c>
      <c r="D2893" t="s">
        <v>49</v>
      </c>
      <c r="E2893">
        <f>VLOOKUP(D2893,Tabelle1!$A$2:$B$9,2,0)</f>
        <v>1</v>
      </c>
      <c r="F2893" t="s">
        <v>54</v>
      </c>
      <c r="G2893" t="s">
        <v>61</v>
      </c>
      <c r="H2893" t="str">
        <f>IF(AND(VLOOKUP(D2893,Tabelle1!$A$2:$C$9,3,0)="Uninf", G2893="yes"),"Uninf-AB",VLOOKUP(D2893,Tabelle1!$A$2:$C$9,3,0))</f>
        <v>wMelCS</v>
      </c>
      <c r="I2893" t="str">
        <f t="shared" si="180"/>
        <v>wMelCS_Po_1_+</v>
      </c>
      <c r="J2893">
        <v>1</v>
      </c>
      <c r="K2893">
        <v>7</v>
      </c>
      <c r="L2893">
        <v>8</v>
      </c>
      <c r="M2893" t="str">
        <f t="shared" si="181"/>
        <v>re3+8</v>
      </c>
      <c r="N2893" s="2">
        <v>12</v>
      </c>
      <c r="O2893">
        <v>0</v>
      </c>
      <c r="P2893" s="5">
        <v>22</v>
      </c>
      <c r="Q2893">
        <v>19.8</v>
      </c>
      <c r="R2893" t="s">
        <v>14</v>
      </c>
      <c r="S2893">
        <v>24</v>
      </c>
      <c r="T2893" s="4" t="s">
        <v>42</v>
      </c>
      <c r="U2893" s="3" t="s">
        <v>66</v>
      </c>
      <c r="V2893">
        <v>17.955646833243001</v>
      </c>
      <c r="W2893">
        <f t="shared" si="182"/>
        <v>18</v>
      </c>
      <c r="X2893" t="s">
        <v>59</v>
      </c>
      <c r="Y2893" t="str">
        <f t="shared" si="183"/>
        <v>Po</v>
      </c>
    </row>
    <row r="2894" spans="1:25" x14ac:dyDescent="0.3">
      <c r="A2894">
        <v>200</v>
      </c>
      <c r="B2894">
        <v>910</v>
      </c>
      <c r="C2894" t="s">
        <v>36</v>
      </c>
      <c r="D2894" t="s">
        <v>49</v>
      </c>
      <c r="E2894">
        <f>VLOOKUP(D2894,Tabelle1!$A$2:$B$9,2,0)</f>
        <v>1</v>
      </c>
      <c r="F2894" t="s">
        <v>54</v>
      </c>
      <c r="G2894" t="s">
        <v>61</v>
      </c>
      <c r="H2894" t="str">
        <f>IF(AND(VLOOKUP(D2894,Tabelle1!$A$2:$C$9,3,0)="Uninf", G2894="yes"),"Uninf-AB",VLOOKUP(D2894,Tabelle1!$A$2:$C$9,3,0))</f>
        <v>wMelCS</v>
      </c>
      <c r="I2894" t="str">
        <f t="shared" si="180"/>
        <v>wMelCS_Po_1_+</v>
      </c>
      <c r="J2894">
        <v>1</v>
      </c>
      <c r="K2894">
        <v>7</v>
      </c>
      <c r="L2894">
        <v>8</v>
      </c>
      <c r="M2894" t="str">
        <f t="shared" si="181"/>
        <v>re3+8</v>
      </c>
      <c r="N2894" s="2">
        <v>12</v>
      </c>
      <c r="O2894">
        <v>0</v>
      </c>
      <c r="P2894" s="5">
        <v>22</v>
      </c>
      <c r="Q2894">
        <v>19.8</v>
      </c>
      <c r="R2894" t="s">
        <v>14</v>
      </c>
      <c r="S2894">
        <v>24</v>
      </c>
      <c r="T2894" s="4" t="s">
        <v>42</v>
      </c>
      <c r="U2894" s="3" t="s">
        <v>66</v>
      </c>
      <c r="V2894">
        <v>17.9455683416151</v>
      </c>
      <c r="W2894">
        <f t="shared" si="182"/>
        <v>18</v>
      </c>
      <c r="X2894" t="s">
        <v>59</v>
      </c>
      <c r="Y2894" t="str">
        <f t="shared" si="183"/>
        <v>Po</v>
      </c>
    </row>
    <row r="2895" spans="1:25" x14ac:dyDescent="0.3">
      <c r="A2895">
        <v>210</v>
      </c>
      <c r="B2895">
        <v>922</v>
      </c>
      <c r="C2895" t="s">
        <v>36</v>
      </c>
      <c r="D2895" t="s">
        <v>49</v>
      </c>
      <c r="E2895">
        <f>VLOOKUP(D2895,Tabelle1!$A$2:$B$9,2,0)</f>
        <v>1</v>
      </c>
      <c r="F2895" t="s">
        <v>54</v>
      </c>
      <c r="G2895" t="s">
        <v>61</v>
      </c>
      <c r="H2895" t="str">
        <f>IF(AND(VLOOKUP(D2895,Tabelle1!$A$2:$C$9,3,0)="Uninf", G2895="yes"),"Uninf-AB",VLOOKUP(D2895,Tabelle1!$A$2:$C$9,3,0))</f>
        <v>wMelCS</v>
      </c>
      <c r="I2895" t="str">
        <f t="shared" si="180"/>
        <v>wMelCS_Po_1_+</v>
      </c>
      <c r="J2895">
        <v>1</v>
      </c>
      <c r="K2895">
        <v>7</v>
      </c>
      <c r="L2895">
        <v>8</v>
      </c>
      <c r="M2895" t="str">
        <f t="shared" si="181"/>
        <v>re3+8</v>
      </c>
      <c r="N2895" s="2">
        <v>12</v>
      </c>
      <c r="O2895">
        <v>0</v>
      </c>
      <c r="P2895" s="5">
        <v>22</v>
      </c>
      <c r="Q2895">
        <v>19.8</v>
      </c>
      <c r="R2895" t="s">
        <v>14</v>
      </c>
      <c r="S2895">
        <v>24</v>
      </c>
      <c r="T2895" s="4" t="s">
        <v>42</v>
      </c>
      <c r="U2895" s="3" t="s">
        <v>66</v>
      </c>
      <c r="V2895">
        <v>18.000484719978399</v>
      </c>
      <c r="W2895">
        <f t="shared" si="182"/>
        <v>18</v>
      </c>
      <c r="X2895" t="s">
        <v>59</v>
      </c>
      <c r="Y2895" t="str">
        <f t="shared" si="183"/>
        <v>Po</v>
      </c>
    </row>
    <row r="2896" spans="1:25" x14ac:dyDescent="0.3">
      <c r="A2896">
        <v>192</v>
      </c>
      <c r="B2896">
        <v>868</v>
      </c>
      <c r="C2896" t="s">
        <v>36</v>
      </c>
      <c r="D2896" t="s">
        <v>49</v>
      </c>
      <c r="E2896">
        <f>VLOOKUP(D2896,Tabelle1!$A$2:$B$9,2,0)</f>
        <v>1</v>
      </c>
      <c r="F2896" t="s">
        <v>54</v>
      </c>
      <c r="G2896" t="s">
        <v>61</v>
      </c>
      <c r="H2896" t="str">
        <f>IF(AND(VLOOKUP(D2896,Tabelle1!$A$2:$C$9,3,0)="Uninf", G2896="yes"),"Uninf-AB",VLOOKUP(D2896,Tabelle1!$A$2:$C$9,3,0))</f>
        <v>wMelCS</v>
      </c>
      <c r="I2896" t="str">
        <f t="shared" si="180"/>
        <v>wMelCS_Po_1_+</v>
      </c>
      <c r="J2896">
        <v>1</v>
      </c>
      <c r="K2896">
        <v>7</v>
      </c>
      <c r="L2896">
        <v>8</v>
      </c>
      <c r="M2896" t="str">
        <f t="shared" si="181"/>
        <v>re3+8</v>
      </c>
      <c r="N2896" s="2">
        <v>12</v>
      </c>
      <c r="O2896">
        <v>0</v>
      </c>
      <c r="P2896" s="5">
        <v>22</v>
      </c>
      <c r="Q2896">
        <v>19.8</v>
      </c>
      <c r="R2896" t="s">
        <v>14</v>
      </c>
      <c r="S2896">
        <v>24</v>
      </c>
      <c r="T2896" s="4" t="s">
        <v>42</v>
      </c>
      <c r="U2896" s="3" t="s">
        <v>66</v>
      </c>
      <c r="V2896">
        <v>17.899271125775201</v>
      </c>
      <c r="W2896">
        <f t="shared" si="182"/>
        <v>18</v>
      </c>
      <c r="X2896" t="s">
        <v>59</v>
      </c>
      <c r="Y2896" t="str">
        <f t="shared" si="183"/>
        <v>Po</v>
      </c>
    </row>
    <row r="2897" spans="1:25" x14ac:dyDescent="0.3">
      <c r="A2897">
        <v>214</v>
      </c>
      <c r="B2897">
        <v>862</v>
      </c>
      <c r="C2897" t="s">
        <v>36</v>
      </c>
      <c r="D2897" t="s">
        <v>49</v>
      </c>
      <c r="E2897">
        <f>VLOOKUP(D2897,Tabelle1!$A$2:$B$9,2,0)</f>
        <v>1</v>
      </c>
      <c r="F2897" t="s">
        <v>54</v>
      </c>
      <c r="G2897" t="s">
        <v>61</v>
      </c>
      <c r="H2897" t="str">
        <f>IF(AND(VLOOKUP(D2897,Tabelle1!$A$2:$C$9,3,0)="Uninf", G2897="yes"),"Uninf-AB",VLOOKUP(D2897,Tabelle1!$A$2:$C$9,3,0))</f>
        <v>wMelCS</v>
      </c>
      <c r="I2897" t="str">
        <f t="shared" si="180"/>
        <v>wMelCS_Po_1_+</v>
      </c>
      <c r="J2897">
        <v>1</v>
      </c>
      <c r="K2897">
        <v>7</v>
      </c>
      <c r="L2897">
        <v>8</v>
      </c>
      <c r="M2897" t="str">
        <f t="shared" si="181"/>
        <v>re3+8</v>
      </c>
      <c r="N2897" s="2">
        <v>12</v>
      </c>
      <c r="O2897">
        <v>0</v>
      </c>
      <c r="P2897" s="5">
        <v>22</v>
      </c>
      <c r="Q2897">
        <v>19.8</v>
      </c>
      <c r="R2897" t="s">
        <v>14</v>
      </c>
      <c r="S2897">
        <v>24</v>
      </c>
      <c r="T2897" s="4" t="s">
        <v>42</v>
      </c>
      <c r="U2897" s="3" t="s">
        <v>66</v>
      </c>
      <c r="V2897">
        <v>18.0177230450251</v>
      </c>
      <c r="W2897">
        <f t="shared" si="182"/>
        <v>18</v>
      </c>
      <c r="X2897" t="s">
        <v>59</v>
      </c>
      <c r="Y2897" t="str">
        <f t="shared" si="183"/>
        <v>Po</v>
      </c>
    </row>
    <row r="2898" spans="1:25" x14ac:dyDescent="0.3">
      <c r="A2898">
        <v>210</v>
      </c>
      <c r="B2898">
        <v>876</v>
      </c>
      <c r="C2898" t="s">
        <v>36</v>
      </c>
      <c r="D2898" t="s">
        <v>49</v>
      </c>
      <c r="E2898">
        <f>VLOOKUP(D2898,Tabelle1!$A$2:$B$9,2,0)</f>
        <v>1</v>
      </c>
      <c r="F2898" t="s">
        <v>54</v>
      </c>
      <c r="G2898" t="s">
        <v>61</v>
      </c>
      <c r="H2898" t="str">
        <f>IF(AND(VLOOKUP(D2898,Tabelle1!$A$2:$C$9,3,0)="Uninf", G2898="yes"),"Uninf-AB",VLOOKUP(D2898,Tabelle1!$A$2:$C$9,3,0))</f>
        <v>wMelCS</v>
      </c>
      <c r="I2898" t="str">
        <f t="shared" si="180"/>
        <v>wMelCS_Po_1_+</v>
      </c>
      <c r="J2898">
        <v>1</v>
      </c>
      <c r="K2898">
        <v>7</v>
      </c>
      <c r="L2898">
        <v>8</v>
      </c>
      <c r="M2898" t="str">
        <f t="shared" si="181"/>
        <v>re3+8</v>
      </c>
      <c r="N2898" s="2">
        <v>12</v>
      </c>
      <c r="O2898">
        <v>0</v>
      </c>
      <c r="P2898" s="5">
        <v>22</v>
      </c>
      <c r="Q2898">
        <v>19.8</v>
      </c>
      <c r="R2898" t="s">
        <v>14</v>
      </c>
      <c r="S2898">
        <v>24</v>
      </c>
      <c r="T2898" s="4" t="s">
        <v>42</v>
      </c>
      <c r="U2898" s="3" t="s">
        <v>66</v>
      </c>
      <c r="V2898">
        <v>17.997128263038</v>
      </c>
      <c r="W2898">
        <f t="shared" si="182"/>
        <v>18</v>
      </c>
      <c r="X2898" t="s">
        <v>59</v>
      </c>
      <c r="Y2898" t="str">
        <f t="shared" si="183"/>
        <v>Po</v>
      </c>
    </row>
    <row r="2899" spans="1:25" x14ac:dyDescent="0.3">
      <c r="A2899">
        <v>230</v>
      </c>
      <c r="B2899">
        <v>888</v>
      </c>
      <c r="C2899" t="s">
        <v>36</v>
      </c>
      <c r="D2899" t="s">
        <v>49</v>
      </c>
      <c r="E2899">
        <f>VLOOKUP(D2899,Tabelle1!$A$2:$B$9,2,0)</f>
        <v>1</v>
      </c>
      <c r="F2899" t="s">
        <v>54</v>
      </c>
      <c r="G2899" t="s">
        <v>61</v>
      </c>
      <c r="H2899" t="str">
        <f>IF(AND(VLOOKUP(D2899,Tabelle1!$A$2:$C$9,3,0)="Uninf", G2899="yes"),"Uninf-AB",VLOOKUP(D2899,Tabelle1!$A$2:$C$9,3,0))</f>
        <v>wMelCS</v>
      </c>
      <c r="I2899" t="str">
        <f t="shared" si="180"/>
        <v>wMelCS_Po_1_+</v>
      </c>
      <c r="J2899">
        <v>1</v>
      </c>
      <c r="K2899">
        <v>7</v>
      </c>
      <c r="L2899">
        <v>8</v>
      </c>
      <c r="M2899" t="str">
        <f t="shared" si="181"/>
        <v>re3+8</v>
      </c>
      <c r="N2899" s="2">
        <v>12</v>
      </c>
      <c r="O2899">
        <v>0</v>
      </c>
      <c r="P2899" s="5">
        <v>22</v>
      </c>
      <c r="Q2899">
        <v>19.8</v>
      </c>
      <c r="R2899" t="s">
        <v>14</v>
      </c>
      <c r="S2899">
        <v>24</v>
      </c>
      <c r="T2899" s="4" t="s">
        <v>42</v>
      </c>
      <c r="U2899" s="3" t="s">
        <v>66</v>
      </c>
      <c r="V2899">
        <v>18.106085422301899</v>
      </c>
      <c r="W2899">
        <f t="shared" si="182"/>
        <v>18</v>
      </c>
      <c r="X2899" t="s">
        <v>59</v>
      </c>
      <c r="Y2899" t="str">
        <f t="shared" si="183"/>
        <v>Po</v>
      </c>
    </row>
    <row r="2900" spans="1:25" x14ac:dyDescent="0.3">
      <c r="A2900">
        <v>232</v>
      </c>
      <c r="B2900">
        <v>934</v>
      </c>
      <c r="C2900" t="s">
        <v>36</v>
      </c>
      <c r="D2900" t="s">
        <v>49</v>
      </c>
      <c r="E2900">
        <f>VLOOKUP(D2900,Tabelle1!$A$2:$B$9,2,0)</f>
        <v>1</v>
      </c>
      <c r="F2900" t="s">
        <v>54</v>
      </c>
      <c r="G2900" t="s">
        <v>61</v>
      </c>
      <c r="H2900" t="str">
        <f>IF(AND(VLOOKUP(D2900,Tabelle1!$A$2:$C$9,3,0)="Uninf", G2900="yes"),"Uninf-AB",VLOOKUP(D2900,Tabelle1!$A$2:$C$9,3,0))</f>
        <v>wMelCS</v>
      </c>
      <c r="I2900" t="str">
        <f t="shared" si="180"/>
        <v>wMelCS_Po_1_+</v>
      </c>
      <c r="J2900">
        <v>1</v>
      </c>
      <c r="K2900">
        <v>7</v>
      </c>
      <c r="L2900">
        <v>8</v>
      </c>
      <c r="M2900" t="str">
        <f t="shared" si="181"/>
        <v>re3+8</v>
      </c>
      <c r="N2900" s="2">
        <v>12</v>
      </c>
      <c r="O2900">
        <v>0</v>
      </c>
      <c r="P2900" s="5">
        <v>22</v>
      </c>
      <c r="Q2900">
        <v>19.8</v>
      </c>
      <c r="R2900" t="s">
        <v>14</v>
      </c>
      <c r="S2900">
        <v>24</v>
      </c>
      <c r="T2900" s="4" t="s">
        <v>42</v>
      </c>
      <c r="U2900" s="3" t="s">
        <v>66</v>
      </c>
      <c r="V2900">
        <v>18.120250035422298</v>
      </c>
      <c r="W2900">
        <f t="shared" si="182"/>
        <v>18</v>
      </c>
      <c r="X2900" t="s">
        <v>59</v>
      </c>
      <c r="Y2900" t="str">
        <f t="shared" si="183"/>
        <v>Po</v>
      </c>
    </row>
    <row r="2901" spans="1:25" x14ac:dyDescent="0.3">
      <c r="A2901">
        <v>246</v>
      </c>
      <c r="B2901">
        <v>916</v>
      </c>
      <c r="C2901" t="s">
        <v>36</v>
      </c>
      <c r="D2901" t="s">
        <v>49</v>
      </c>
      <c r="E2901">
        <f>VLOOKUP(D2901,Tabelle1!$A$2:$B$9,2,0)</f>
        <v>1</v>
      </c>
      <c r="F2901" t="s">
        <v>54</v>
      </c>
      <c r="G2901" t="s">
        <v>61</v>
      </c>
      <c r="H2901" t="str">
        <f>IF(AND(VLOOKUP(D2901,Tabelle1!$A$2:$C$9,3,0)="Uninf", G2901="yes"),"Uninf-AB",VLOOKUP(D2901,Tabelle1!$A$2:$C$9,3,0))</f>
        <v>wMelCS</v>
      </c>
      <c r="I2901" t="str">
        <f t="shared" si="180"/>
        <v>wMelCS_Po_1_+</v>
      </c>
      <c r="J2901">
        <v>1</v>
      </c>
      <c r="K2901">
        <v>7</v>
      </c>
      <c r="L2901">
        <v>8</v>
      </c>
      <c r="M2901" t="str">
        <f t="shared" si="181"/>
        <v>re3+8</v>
      </c>
      <c r="N2901" s="2">
        <v>12</v>
      </c>
      <c r="O2901">
        <v>0</v>
      </c>
      <c r="P2901" s="5">
        <v>22</v>
      </c>
      <c r="Q2901">
        <v>19.8</v>
      </c>
      <c r="R2901" t="s">
        <v>14</v>
      </c>
      <c r="S2901">
        <v>24</v>
      </c>
      <c r="T2901" s="4" t="s">
        <v>42</v>
      </c>
      <c r="U2901" s="3" t="s">
        <v>66</v>
      </c>
      <c r="V2901">
        <v>18.194593732489</v>
      </c>
      <c r="W2901">
        <f t="shared" si="182"/>
        <v>18</v>
      </c>
      <c r="X2901" t="s">
        <v>59</v>
      </c>
      <c r="Y2901" t="str">
        <f t="shared" si="183"/>
        <v>Po</v>
      </c>
    </row>
    <row r="2902" spans="1:25" x14ac:dyDescent="0.3">
      <c r="A2902">
        <v>254</v>
      </c>
      <c r="B2902">
        <v>930</v>
      </c>
      <c r="C2902" t="s">
        <v>36</v>
      </c>
      <c r="D2902" t="s">
        <v>49</v>
      </c>
      <c r="E2902">
        <f>VLOOKUP(D2902,Tabelle1!$A$2:$B$9,2,0)</f>
        <v>1</v>
      </c>
      <c r="F2902" t="s">
        <v>54</v>
      </c>
      <c r="G2902" t="s">
        <v>61</v>
      </c>
      <c r="H2902" t="str">
        <f>IF(AND(VLOOKUP(D2902,Tabelle1!$A$2:$C$9,3,0)="Uninf", G2902="yes"),"Uninf-AB",VLOOKUP(D2902,Tabelle1!$A$2:$C$9,3,0))</f>
        <v>wMelCS</v>
      </c>
      <c r="I2902" t="str">
        <f t="shared" si="180"/>
        <v>wMelCS_Po_1_+</v>
      </c>
      <c r="J2902">
        <v>1</v>
      </c>
      <c r="K2902">
        <v>7</v>
      </c>
      <c r="L2902">
        <v>8</v>
      </c>
      <c r="M2902" t="str">
        <f t="shared" si="181"/>
        <v>re3+8</v>
      </c>
      <c r="N2902" s="2">
        <v>12</v>
      </c>
      <c r="O2902">
        <v>0</v>
      </c>
      <c r="P2902" s="5">
        <v>22</v>
      </c>
      <c r="Q2902">
        <v>19.8</v>
      </c>
      <c r="R2902" t="s">
        <v>14</v>
      </c>
      <c r="S2902">
        <v>24</v>
      </c>
      <c r="T2902" s="4" t="s">
        <v>42</v>
      </c>
      <c r="U2902" s="3" t="s">
        <v>66</v>
      </c>
      <c r="V2902">
        <v>18.238847887582601</v>
      </c>
      <c r="W2902">
        <f t="shared" si="182"/>
        <v>18</v>
      </c>
      <c r="X2902" t="s">
        <v>59</v>
      </c>
      <c r="Y2902" t="str">
        <f t="shared" si="183"/>
        <v>Po</v>
      </c>
    </row>
    <row r="2903" spans="1:25" x14ac:dyDescent="0.3">
      <c r="A2903">
        <v>270</v>
      </c>
      <c r="B2903">
        <v>922</v>
      </c>
      <c r="C2903" t="s">
        <v>36</v>
      </c>
      <c r="D2903" t="s">
        <v>49</v>
      </c>
      <c r="E2903">
        <f>VLOOKUP(D2903,Tabelle1!$A$2:$B$9,2,0)</f>
        <v>1</v>
      </c>
      <c r="F2903" t="s">
        <v>54</v>
      </c>
      <c r="G2903" t="s">
        <v>61</v>
      </c>
      <c r="H2903" t="str">
        <f>IF(AND(VLOOKUP(D2903,Tabelle1!$A$2:$C$9,3,0)="Uninf", G2903="yes"),"Uninf-AB",VLOOKUP(D2903,Tabelle1!$A$2:$C$9,3,0))</f>
        <v>wMelCS</v>
      </c>
      <c r="I2903" t="str">
        <f t="shared" si="180"/>
        <v>wMelCS_Po_1_+</v>
      </c>
      <c r="J2903">
        <v>1</v>
      </c>
      <c r="K2903">
        <v>7</v>
      </c>
      <c r="L2903">
        <v>8</v>
      </c>
      <c r="M2903" t="str">
        <f t="shared" si="181"/>
        <v>re3+8</v>
      </c>
      <c r="N2903" s="2">
        <v>12</v>
      </c>
      <c r="O2903">
        <v>0</v>
      </c>
      <c r="P2903" s="5">
        <v>22</v>
      </c>
      <c r="Q2903">
        <v>19.8</v>
      </c>
      <c r="R2903" t="s">
        <v>14</v>
      </c>
      <c r="S2903">
        <v>24</v>
      </c>
      <c r="T2903" s="4" t="s">
        <v>42</v>
      </c>
      <c r="U2903" s="3" t="s">
        <v>66</v>
      </c>
      <c r="V2903">
        <v>18.324729405381699</v>
      </c>
      <c r="W2903">
        <f t="shared" si="182"/>
        <v>18</v>
      </c>
      <c r="X2903" t="s">
        <v>59</v>
      </c>
      <c r="Y2903" t="str">
        <f t="shared" si="183"/>
        <v>Po</v>
      </c>
    </row>
    <row r="2904" spans="1:25" x14ac:dyDescent="0.3">
      <c r="A2904">
        <v>264</v>
      </c>
      <c r="B2904">
        <v>896</v>
      </c>
      <c r="C2904" t="s">
        <v>36</v>
      </c>
      <c r="D2904" t="s">
        <v>49</v>
      </c>
      <c r="E2904">
        <f>VLOOKUP(D2904,Tabelle1!$A$2:$B$9,2,0)</f>
        <v>1</v>
      </c>
      <c r="F2904" t="s">
        <v>54</v>
      </c>
      <c r="G2904" t="s">
        <v>61</v>
      </c>
      <c r="H2904" t="str">
        <f>IF(AND(VLOOKUP(D2904,Tabelle1!$A$2:$C$9,3,0)="Uninf", G2904="yes"),"Uninf-AB",VLOOKUP(D2904,Tabelle1!$A$2:$C$9,3,0))</f>
        <v>wMelCS</v>
      </c>
      <c r="I2904" t="str">
        <f t="shared" si="180"/>
        <v>wMelCS_Po_1_+</v>
      </c>
      <c r="J2904">
        <v>1</v>
      </c>
      <c r="K2904">
        <v>7</v>
      </c>
      <c r="L2904">
        <v>8</v>
      </c>
      <c r="M2904" t="str">
        <f t="shared" si="181"/>
        <v>re3+8</v>
      </c>
      <c r="N2904" s="2">
        <v>12</v>
      </c>
      <c r="O2904">
        <v>0</v>
      </c>
      <c r="P2904" s="5">
        <v>22</v>
      </c>
      <c r="Q2904">
        <v>19.8</v>
      </c>
      <c r="R2904" t="s">
        <v>14</v>
      </c>
      <c r="S2904">
        <v>24</v>
      </c>
      <c r="T2904" s="4" t="s">
        <v>42</v>
      </c>
      <c r="U2904" s="3" t="s">
        <v>66</v>
      </c>
      <c r="V2904">
        <v>18.2904078090056</v>
      </c>
      <c r="W2904">
        <f t="shared" si="182"/>
        <v>18</v>
      </c>
      <c r="X2904" t="s">
        <v>59</v>
      </c>
      <c r="Y2904" t="str">
        <f t="shared" si="183"/>
        <v>Po</v>
      </c>
    </row>
    <row r="2905" spans="1:25" x14ac:dyDescent="0.3">
      <c r="A2905">
        <v>250</v>
      </c>
      <c r="B2905">
        <v>892</v>
      </c>
      <c r="C2905" t="s">
        <v>36</v>
      </c>
      <c r="D2905" t="s">
        <v>49</v>
      </c>
      <c r="E2905">
        <f>VLOOKUP(D2905,Tabelle1!$A$2:$B$9,2,0)</f>
        <v>1</v>
      </c>
      <c r="F2905" t="s">
        <v>54</v>
      </c>
      <c r="G2905" t="s">
        <v>61</v>
      </c>
      <c r="H2905" t="str">
        <f>IF(AND(VLOOKUP(D2905,Tabelle1!$A$2:$C$9,3,0)="Uninf", G2905="yes"),"Uninf-AB",VLOOKUP(D2905,Tabelle1!$A$2:$C$9,3,0))</f>
        <v>wMelCS</v>
      </c>
      <c r="I2905" t="str">
        <f t="shared" si="180"/>
        <v>wMelCS_Po_1_+</v>
      </c>
      <c r="J2905">
        <v>1</v>
      </c>
      <c r="K2905">
        <v>7</v>
      </c>
      <c r="L2905">
        <v>8</v>
      </c>
      <c r="M2905" t="str">
        <f t="shared" si="181"/>
        <v>re3+8</v>
      </c>
      <c r="N2905" s="2">
        <v>12</v>
      </c>
      <c r="O2905">
        <v>0</v>
      </c>
      <c r="P2905" s="5">
        <v>22</v>
      </c>
      <c r="Q2905">
        <v>19.8</v>
      </c>
      <c r="R2905" t="s">
        <v>14</v>
      </c>
      <c r="S2905">
        <v>24</v>
      </c>
      <c r="T2905" s="4" t="s">
        <v>42</v>
      </c>
      <c r="U2905" s="3" t="s">
        <v>66</v>
      </c>
      <c r="V2905">
        <v>18.214458849923901</v>
      </c>
      <c r="W2905">
        <f t="shared" si="182"/>
        <v>18</v>
      </c>
      <c r="X2905" t="s">
        <v>59</v>
      </c>
      <c r="Y2905" t="str">
        <f t="shared" si="183"/>
        <v>Po</v>
      </c>
    </row>
    <row r="2906" spans="1:25" x14ac:dyDescent="0.3">
      <c r="A2906">
        <v>262</v>
      </c>
      <c r="B2906">
        <v>882</v>
      </c>
      <c r="C2906" t="s">
        <v>36</v>
      </c>
      <c r="D2906" t="s">
        <v>49</v>
      </c>
      <c r="E2906">
        <f>VLOOKUP(D2906,Tabelle1!$A$2:$B$9,2,0)</f>
        <v>1</v>
      </c>
      <c r="F2906" t="s">
        <v>54</v>
      </c>
      <c r="G2906" t="s">
        <v>61</v>
      </c>
      <c r="H2906" t="str">
        <f>IF(AND(VLOOKUP(D2906,Tabelle1!$A$2:$C$9,3,0)="Uninf", G2906="yes"),"Uninf-AB",VLOOKUP(D2906,Tabelle1!$A$2:$C$9,3,0))</f>
        <v>wMelCS</v>
      </c>
      <c r="I2906" t="str">
        <f t="shared" si="180"/>
        <v>wMelCS_Po_1_+</v>
      </c>
      <c r="J2906">
        <v>1</v>
      </c>
      <c r="K2906">
        <v>7</v>
      </c>
      <c r="L2906">
        <v>8</v>
      </c>
      <c r="M2906" t="str">
        <f t="shared" si="181"/>
        <v>re3+8</v>
      </c>
      <c r="N2906" s="2">
        <v>12</v>
      </c>
      <c r="O2906">
        <v>0</v>
      </c>
      <c r="P2906" s="5">
        <v>22</v>
      </c>
      <c r="Q2906">
        <v>19.8</v>
      </c>
      <c r="R2906" t="s">
        <v>14</v>
      </c>
      <c r="S2906">
        <v>24</v>
      </c>
      <c r="T2906" s="4" t="s">
        <v>42</v>
      </c>
      <c r="U2906" s="3" t="s">
        <v>66</v>
      </c>
      <c r="V2906">
        <v>18.278578122452299</v>
      </c>
      <c r="W2906">
        <f t="shared" si="182"/>
        <v>18</v>
      </c>
      <c r="X2906" t="s">
        <v>59</v>
      </c>
      <c r="Y2906" t="str">
        <f t="shared" si="183"/>
        <v>Po</v>
      </c>
    </row>
    <row r="2907" spans="1:25" x14ac:dyDescent="0.3">
      <c r="A2907">
        <v>250</v>
      </c>
      <c r="B2907">
        <v>874</v>
      </c>
      <c r="C2907" t="s">
        <v>36</v>
      </c>
      <c r="D2907" t="s">
        <v>49</v>
      </c>
      <c r="E2907">
        <f>VLOOKUP(D2907,Tabelle1!$A$2:$B$9,2,0)</f>
        <v>1</v>
      </c>
      <c r="F2907" t="s">
        <v>54</v>
      </c>
      <c r="G2907" t="s">
        <v>61</v>
      </c>
      <c r="H2907" t="str">
        <f>IF(AND(VLOOKUP(D2907,Tabelle1!$A$2:$C$9,3,0)="Uninf", G2907="yes"),"Uninf-AB",VLOOKUP(D2907,Tabelle1!$A$2:$C$9,3,0))</f>
        <v>wMelCS</v>
      </c>
      <c r="I2907" t="str">
        <f t="shared" si="180"/>
        <v>wMelCS_Po_1_+</v>
      </c>
      <c r="J2907">
        <v>1</v>
      </c>
      <c r="K2907">
        <v>7</v>
      </c>
      <c r="L2907">
        <v>8</v>
      </c>
      <c r="M2907" t="str">
        <f t="shared" si="181"/>
        <v>re3+8</v>
      </c>
      <c r="N2907" s="2">
        <v>12</v>
      </c>
      <c r="O2907">
        <v>0</v>
      </c>
      <c r="P2907" s="5">
        <v>22</v>
      </c>
      <c r="Q2907">
        <v>19.8</v>
      </c>
      <c r="R2907" t="s">
        <v>14</v>
      </c>
      <c r="S2907">
        <v>24</v>
      </c>
      <c r="T2907" s="4" t="s">
        <v>42</v>
      </c>
      <c r="U2907" s="3" t="s">
        <v>66</v>
      </c>
      <c r="V2907">
        <v>18.213145453729801</v>
      </c>
      <c r="W2907">
        <f t="shared" si="182"/>
        <v>18</v>
      </c>
      <c r="X2907" t="s">
        <v>59</v>
      </c>
      <c r="Y2907" t="str">
        <f t="shared" si="183"/>
        <v>Po</v>
      </c>
    </row>
    <row r="2908" spans="1:25" x14ac:dyDescent="0.3">
      <c r="A2908">
        <v>272</v>
      </c>
      <c r="B2908">
        <v>868</v>
      </c>
      <c r="C2908" t="s">
        <v>36</v>
      </c>
      <c r="D2908" t="s">
        <v>49</v>
      </c>
      <c r="E2908">
        <f>VLOOKUP(D2908,Tabelle1!$A$2:$B$9,2,0)</f>
        <v>1</v>
      </c>
      <c r="F2908" t="s">
        <v>54</v>
      </c>
      <c r="G2908" t="s">
        <v>61</v>
      </c>
      <c r="H2908" t="str">
        <f>IF(AND(VLOOKUP(D2908,Tabelle1!$A$2:$C$9,3,0)="Uninf", G2908="yes"),"Uninf-AB",VLOOKUP(D2908,Tabelle1!$A$2:$C$9,3,0))</f>
        <v>wMelCS</v>
      </c>
      <c r="I2908" t="str">
        <f t="shared" si="180"/>
        <v>wMelCS_Po_1_+</v>
      </c>
      <c r="J2908">
        <v>1</v>
      </c>
      <c r="K2908">
        <v>7</v>
      </c>
      <c r="L2908">
        <v>8</v>
      </c>
      <c r="M2908" t="str">
        <f t="shared" si="181"/>
        <v>re3+8</v>
      </c>
      <c r="N2908" s="2">
        <v>12</v>
      </c>
      <c r="O2908">
        <v>0</v>
      </c>
      <c r="P2908" s="5">
        <v>22</v>
      </c>
      <c r="Q2908">
        <v>19.8</v>
      </c>
      <c r="R2908" t="s">
        <v>14</v>
      </c>
      <c r="S2908">
        <v>24</v>
      </c>
      <c r="T2908" s="4" t="s">
        <v>42</v>
      </c>
      <c r="U2908" s="3" t="s">
        <v>66</v>
      </c>
      <c r="V2908">
        <v>18.331597372979701</v>
      </c>
      <c r="W2908">
        <f t="shared" si="182"/>
        <v>18</v>
      </c>
      <c r="X2908" t="s">
        <v>59</v>
      </c>
      <c r="Y2908" t="str">
        <f t="shared" si="183"/>
        <v>Po</v>
      </c>
    </row>
    <row r="2909" spans="1:25" x14ac:dyDescent="0.3">
      <c r="A2909">
        <v>290</v>
      </c>
      <c r="B2909">
        <v>922</v>
      </c>
      <c r="C2909" t="s">
        <v>36</v>
      </c>
      <c r="D2909" t="s">
        <v>49</v>
      </c>
      <c r="E2909">
        <f>VLOOKUP(D2909,Tabelle1!$A$2:$B$9,2,0)</f>
        <v>1</v>
      </c>
      <c r="F2909" t="s">
        <v>54</v>
      </c>
      <c r="G2909" t="s">
        <v>61</v>
      </c>
      <c r="H2909" t="str">
        <f>IF(AND(VLOOKUP(D2909,Tabelle1!$A$2:$C$9,3,0)="Uninf", G2909="yes"),"Uninf-AB",VLOOKUP(D2909,Tabelle1!$A$2:$C$9,3,0))</f>
        <v>wMelCS</v>
      </c>
      <c r="I2909" t="str">
        <f t="shared" si="180"/>
        <v>wMelCS_Po_1_+</v>
      </c>
      <c r="J2909">
        <v>1</v>
      </c>
      <c r="K2909">
        <v>7</v>
      </c>
      <c r="L2909">
        <v>8</v>
      </c>
      <c r="M2909" t="str">
        <f t="shared" si="181"/>
        <v>re3+8</v>
      </c>
      <c r="N2909" s="2">
        <v>12</v>
      </c>
      <c r="O2909">
        <v>0</v>
      </c>
      <c r="P2909" s="5">
        <v>22</v>
      </c>
      <c r="Q2909">
        <v>19.8</v>
      </c>
      <c r="R2909" t="s">
        <v>14</v>
      </c>
      <c r="S2909">
        <v>24</v>
      </c>
      <c r="T2909" s="4" t="s">
        <v>42</v>
      </c>
      <c r="U2909" s="3" t="s">
        <v>66</v>
      </c>
      <c r="V2909">
        <v>18.4328109671828</v>
      </c>
      <c r="W2909">
        <f t="shared" si="182"/>
        <v>18</v>
      </c>
      <c r="X2909" t="s">
        <v>59</v>
      </c>
      <c r="Y2909" t="str">
        <f t="shared" si="183"/>
        <v>Po</v>
      </c>
    </row>
    <row r="2910" spans="1:25" x14ac:dyDescent="0.3">
      <c r="A2910">
        <v>310</v>
      </c>
      <c r="B2910">
        <v>916</v>
      </c>
      <c r="C2910" t="s">
        <v>36</v>
      </c>
      <c r="D2910" t="s">
        <v>49</v>
      </c>
      <c r="E2910">
        <f>VLOOKUP(D2910,Tabelle1!$A$2:$B$9,2,0)</f>
        <v>1</v>
      </c>
      <c r="F2910" t="s">
        <v>54</v>
      </c>
      <c r="G2910" t="s">
        <v>61</v>
      </c>
      <c r="H2910" t="str">
        <f>IF(AND(VLOOKUP(D2910,Tabelle1!$A$2:$C$9,3,0)="Uninf", G2910="yes"),"Uninf-AB",VLOOKUP(D2910,Tabelle1!$A$2:$C$9,3,0))</f>
        <v>wMelCS</v>
      </c>
      <c r="I2910" t="str">
        <f t="shared" si="180"/>
        <v>wMelCS_Po_1_+</v>
      </c>
      <c r="J2910">
        <v>1</v>
      </c>
      <c r="K2910">
        <v>7</v>
      </c>
      <c r="L2910">
        <v>8</v>
      </c>
      <c r="M2910" t="str">
        <f t="shared" si="181"/>
        <v>re3+8</v>
      </c>
      <c r="N2910" s="2">
        <v>12</v>
      </c>
      <c r="O2910">
        <v>0</v>
      </c>
      <c r="P2910" s="5">
        <v>22</v>
      </c>
      <c r="Q2910">
        <v>19.8</v>
      </c>
      <c r="R2910" t="s">
        <v>14</v>
      </c>
      <c r="S2910">
        <v>24</v>
      </c>
      <c r="T2910" s="4" t="s">
        <v>42</v>
      </c>
      <c r="U2910" s="3" t="s">
        <v>66</v>
      </c>
      <c r="V2910">
        <v>18.540454730252598</v>
      </c>
      <c r="W2910">
        <f t="shared" si="182"/>
        <v>19</v>
      </c>
      <c r="X2910" t="s">
        <v>59</v>
      </c>
      <c r="Y2910" t="str">
        <f t="shared" si="183"/>
        <v>Po</v>
      </c>
    </row>
    <row r="2911" spans="1:25" x14ac:dyDescent="0.3">
      <c r="A2911">
        <v>310</v>
      </c>
      <c r="B2911">
        <v>886</v>
      </c>
      <c r="C2911" t="s">
        <v>36</v>
      </c>
      <c r="D2911" t="s">
        <v>49</v>
      </c>
      <c r="E2911">
        <f>VLOOKUP(D2911,Tabelle1!$A$2:$B$9,2,0)</f>
        <v>1</v>
      </c>
      <c r="F2911" t="s">
        <v>54</v>
      </c>
      <c r="G2911" t="s">
        <v>61</v>
      </c>
      <c r="H2911" t="str">
        <f>IF(AND(VLOOKUP(D2911,Tabelle1!$A$2:$C$9,3,0)="Uninf", G2911="yes"),"Uninf-AB",VLOOKUP(D2911,Tabelle1!$A$2:$C$9,3,0))</f>
        <v>wMelCS</v>
      </c>
      <c r="I2911" t="str">
        <f t="shared" si="180"/>
        <v>wMelCS_Po_1_+</v>
      </c>
      <c r="J2911">
        <v>1</v>
      </c>
      <c r="K2911">
        <v>7</v>
      </c>
      <c r="L2911">
        <v>8</v>
      </c>
      <c r="M2911" t="str">
        <f t="shared" si="181"/>
        <v>re3+8</v>
      </c>
      <c r="N2911" s="2">
        <v>12</v>
      </c>
      <c r="O2911">
        <v>0</v>
      </c>
      <c r="P2911" s="5">
        <v>22</v>
      </c>
      <c r="Q2911">
        <v>19.8</v>
      </c>
      <c r="R2911" t="s">
        <v>14</v>
      </c>
      <c r="S2911">
        <v>24</v>
      </c>
      <c r="T2911" s="4" t="s">
        <v>42</v>
      </c>
      <c r="U2911" s="3" t="s">
        <v>66</v>
      </c>
      <c r="V2911">
        <v>18.5382657365959</v>
      </c>
      <c r="W2911">
        <f t="shared" si="182"/>
        <v>19</v>
      </c>
      <c r="X2911" t="s">
        <v>59</v>
      </c>
      <c r="Y2911" t="str">
        <f t="shared" si="183"/>
        <v>Po</v>
      </c>
    </row>
    <row r="2912" spans="1:25" x14ac:dyDescent="0.3">
      <c r="A2912">
        <v>332</v>
      </c>
      <c r="B2912">
        <v>890</v>
      </c>
      <c r="C2912" t="s">
        <v>36</v>
      </c>
      <c r="D2912" t="s">
        <v>49</v>
      </c>
      <c r="E2912">
        <f>VLOOKUP(D2912,Tabelle1!$A$2:$B$9,2,0)</f>
        <v>1</v>
      </c>
      <c r="F2912" t="s">
        <v>54</v>
      </c>
      <c r="G2912" t="s">
        <v>61</v>
      </c>
      <c r="H2912" t="str">
        <f>IF(AND(VLOOKUP(D2912,Tabelle1!$A$2:$C$9,3,0)="Uninf", G2912="yes"),"Uninf-AB",VLOOKUP(D2912,Tabelle1!$A$2:$C$9,3,0))</f>
        <v>wMelCS</v>
      </c>
      <c r="I2912" t="str">
        <f t="shared" si="180"/>
        <v>wMelCS_Po_1_+</v>
      </c>
      <c r="J2912">
        <v>1</v>
      </c>
      <c r="K2912">
        <v>7</v>
      </c>
      <c r="L2912">
        <v>8</v>
      </c>
      <c r="M2912" t="str">
        <f t="shared" si="181"/>
        <v>re3+8</v>
      </c>
      <c r="N2912" s="2">
        <v>12</v>
      </c>
      <c r="O2912">
        <v>0</v>
      </c>
      <c r="P2912" s="5">
        <v>22</v>
      </c>
      <c r="Q2912">
        <v>19.8</v>
      </c>
      <c r="R2912" t="s">
        <v>14</v>
      </c>
      <c r="S2912">
        <v>24</v>
      </c>
      <c r="T2912" s="4" t="s">
        <v>42</v>
      </c>
      <c r="U2912" s="3" t="s">
        <v>66</v>
      </c>
      <c r="V2912">
        <v>18.657447320397999</v>
      </c>
      <c r="W2912">
        <f t="shared" si="182"/>
        <v>19</v>
      </c>
      <c r="X2912" t="s">
        <v>59</v>
      </c>
      <c r="Y2912" t="str">
        <f t="shared" si="183"/>
        <v>Po</v>
      </c>
    </row>
    <row r="2913" spans="1:25" x14ac:dyDescent="0.3">
      <c r="A2913">
        <v>344</v>
      </c>
      <c r="B2913">
        <v>902</v>
      </c>
      <c r="C2913" t="s">
        <v>36</v>
      </c>
      <c r="D2913" t="s">
        <v>49</v>
      </c>
      <c r="E2913">
        <f>VLOOKUP(D2913,Tabelle1!$A$2:$B$9,2,0)</f>
        <v>1</v>
      </c>
      <c r="F2913" t="s">
        <v>54</v>
      </c>
      <c r="G2913" t="s">
        <v>61</v>
      </c>
      <c r="H2913" t="str">
        <f>IF(AND(VLOOKUP(D2913,Tabelle1!$A$2:$C$9,3,0)="Uninf", G2913="yes"),"Uninf-AB",VLOOKUP(D2913,Tabelle1!$A$2:$C$9,3,0))</f>
        <v>wMelCS</v>
      </c>
      <c r="I2913" t="str">
        <f t="shared" si="180"/>
        <v>wMelCS_Po_1_+</v>
      </c>
      <c r="J2913">
        <v>1</v>
      </c>
      <c r="K2913">
        <v>7</v>
      </c>
      <c r="L2913">
        <v>8</v>
      </c>
      <c r="M2913" t="str">
        <f t="shared" si="181"/>
        <v>re3+8</v>
      </c>
      <c r="N2913" s="2">
        <v>12</v>
      </c>
      <c r="O2913">
        <v>0</v>
      </c>
      <c r="P2913" s="5">
        <v>22</v>
      </c>
      <c r="Q2913">
        <v>19.8</v>
      </c>
      <c r="R2913" t="s">
        <v>14</v>
      </c>
      <c r="S2913">
        <v>24</v>
      </c>
      <c r="T2913" s="4" t="s">
        <v>42</v>
      </c>
      <c r="U2913" s="3" t="s">
        <v>66</v>
      </c>
      <c r="V2913">
        <v>18.723171854941398</v>
      </c>
      <c r="W2913">
        <f t="shared" si="182"/>
        <v>19</v>
      </c>
      <c r="X2913" t="s">
        <v>59</v>
      </c>
      <c r="Y2913" t="str">
        <f t="shared" si="183"/>
        <v>Po</v>
      </c>
    </row>
    <row r="2914" spans="1:25" x14ac:dyDescent="0.3">
      <c r="A2914">
        <v>372</v>
      </c>
      <c r="B2914">
        <v>904</v>
      </c>
      <c r="C2914" t="s">
        <v>36</v>
      </c>
      <c r="D2914" t="s">
        <v>49</v>
      </c>
      <c r="E2914">
        <f>VLOOKUP(D2914,Tabelle1!$A$2:$B$9,2,0)</f>
        <v>1</v>
      </c>
      <c r="F2914" t="s">
        <v>54</v>
      </c>
      <c r="G2914" t="s">
        <v>61</v>
      </c>
      <c r="H2914" t="str">
        <f>IF(AND(VLOOKUP(D2914,Tabelle1!$A$2:$C$9,3,0)="Uninf", G2914="yes"),"Uninf-AB",VLOOKUP(D2914,Tabelle1!$A$2:$C$9,3,0))</f>
        <v>wMelCS</v>
      </c>
      <c r="I2914" t="str">
        <f t="shared" si="180"/>
        <v>wMelCS_Po_1_+</v>
      </c>
      <c r="J2914">
        <v>1</v>
      </c>
      <c r="K2914">
        <v>7</v>
      </c>
      <c r="L2914">
        <v>8</v>
      </c>
      <c r="M2914" t="str">
        <f t="shared" si="181"/>
        <v>re3+8</v>
      </c>
      <c r="N2914" s="2">
        <v>12</v>
      </c>
      <c r="O2914">
        <v>0</v>
      </c>
      <c r="P2914" s="5">
        <v>22</v>
      </c>
      <c r="Q2914">
        <v>19.8</v>
      </c>
      <c r="R2914" t="s">
        <v>14</v>
      </c>
      <c r="S2914">
        <v>24</v>
      </c>
      <c r="T2914" s="4" t="s">
        <v>42</v>
      </c>
      <c r="U2914" s="3" t="s">
        <v>66</v>
      </c>
      <c r="V2914">
        <v>18.874631974373401</v>
      </c>
      <c r="W2914">
        <f t="shared" si="182"/>
        <v>19</v>
      </c>
      <c r="X2914" t="s">
        <v>59</v>
      </c>
      <c r="Y2914" t="str">
        <f t="shared" si="183"/>
        <v>Po</v>
      </c>
    </row>
    <row r="2915" spans="1:25" x14ac:dyDescent="0.3">
      <c r="A2915">
        <v>1266</v>
      </c>
      <c r="B2915">
        <v>936</v>
      </c>
      <c r="C2915" t="s">
        <v>36</v>
      </c>
      <c r="D2915" t="s">
        <v>49</v>
      </c>
      <c r="E2915">
        <f>VLOOKUP(D2915,Tabelle1!$A$2:$B$9,2,0)</f>
        <v>1</v>
      </c>
      <c r="F2915" t="s">
        <v>54</v>
      </c>
      <c r="G2915" t="s">
        <v>61</v>
      </c>
      <c r="H2915" t="str">
        <f>IF(AND(VLOOKUP(D2915,Tabelle1!$A$2:$C$9,3,0)="Uninf", G2915="yes"),"Uninf-AB",VLOOKUP(D2915,Tabelle1!$A$2:$C$9,3,0))</f>
        <v>wMelCS</v>
      </c>
      <c r="I2915" t="str">
        <f t="shared" si="180"/>
        <v>wMelCS_Po_1_+</v>
      </c>
      <c r="J2915">
        <v>1</v>
      </c>
      <c r="K2915">
        <v>7</v>
      </c>
      <c r="L2915">
        <v>8</v>
      </c>
      <c r="M2915" t="str">
        <f t="shared" si="181"/>
        <v>re3+8</v>
      </c>
      <c r="N2915" s="2">
        <v>12</v>
      </c>
      <c r="O2915">
        <v>0</v>
      </c>
      <c r="P2915" s="5">
        <v>22</v>
      </c>
      <c r="Q2915">
        <v>19.8</v>
      </c>
      <c r="R2915" t="s">
        <v>14</v>
      </c>
      <c r="S2915">
        <v>24</v>
      </c>
      <c r="T2915" s="4" t="s">
        <v>42</v>
      </c>
      <c r="U2915" s="3" t="s">
        <v>66</v>
      </c>
      <c r="V2915">
        <v>23.708212713450699</v>
      </c>
      <c r="W2915">
        <f t="shared" si="182"/>
        <v>24</v>
      </c>
      <c r="X2915" t="s">
        <v>59</v>
      </c>
      <c r="Y2915" t="str">
        <f t="shared" si="183"/>
        <v>Po</v>
      </c>
    </row>
    <row r="2916" spans="1:25" x14ac:dyDescent="0.3">
      <c r="A2916">
        <v>170</v>
      </c>
      <c r="B2916">
        <v>326</v>
      </c>
      <c r="C2916" t="s">
        <v>36</v>
      </c>
      <c r="D2916" t="s">
        <v>49</v>
      </c>
      <c r="E2916">
        <f>VLOOKUP(D2916,Tabelle1!$A$2:$B$9,2,0)</f>
        <v>1</v>
      </c>
      <c r="F2916" t="s">
        <v>54</v>
      </c>
      <c r="G2916" t="s">
        <v>61</v>
      </c>
      <c r="H2916" t="str">
        <f>IF(AND(VLOOKUP(D2916,Tabelle1!$A$2:$C$9,3,0)="Uninf", G2916="yes"),"Uninf-AB",VLOOKUP(D2916,Tabelle1!$A$2:$C$9,3,0))</f>
        <v>wMelCS</v>
      </c>
      <c r="I2916" t="str">
        <f t="shared" si="180"/>
        <v>wMelCS_Po_1_+</v>
      </c>
      <c r="J2916">
        <v>4</v>
      </c>
      <c r="K2916">
        <v>8</v>
      </c>
      <c r="L2916">
        <v>9</v>
      </c>
      <c r="M2916" t="str">
        <f t="shared" si="181"/>
        <v>re3+9</v>
      </c>
      <c r="N2916" s="2">
        <v>14</v>
      </c>
      <c r="O2916">
        <v>30</v>
      </c>
      <c r="P2916" s="5">
        <v>25</v>
      </c>
      <c r="Q2916">
        <v>20.6</v>
      </c>
      <c r="R2916" t="s">
        <v>14</v>
      </c>
      <c r="S2916">
        <v>24</v>
      </c>
      <c r="T2916" s="4" t="s">
        <v>42</v>
      </c>
      <c r="U2916" s="3" t="s">
        <v>66</v>
      </c>
      <c r="V2916">
        <v>17.812405970852598</v>
      </c>
      <c r="W2916">
        <f t="shared" si="182"/>
        <v>18</v>
      </c>
      <c r="X2916" t="s">
        <v>59</v>
      </c>
      <c r="Y2916" t="str">
        <f t="shared" si="183"/>
        <v>Po</v>
      </c>
    </row>
    <row r="2917" spans="1:25" x14ac:dyDescent="0.3">
      <c r="A2917">
        <v>172</v>
      </c>
      <c r="B2917">
        <v>306</v>
      </c>
      <c r="C2917" t="s">
        <v>36</v>
      </c>
      <c r="D2917" t="s">
        <v>49</v>
      </c>
      <c r="E2917">
        <f>VLOOKUP(D2917,Tabelle1!$A$2:$B$9,2,0)</f>
        <v>1</v>
      </c>
      <c r="F2917" t="s">
        <v>54</v>
      </c>
      <c r="G2917" t="s">
        <v>61</v>
      </c>
      <c r="H2917" t="str">
        <f>IF(AND(VLOOKUP(D2917,Tabelle1!$A$2:$C$9,3,0)="Uninf", G2917="yes"),"Uninf-AB",VLOOKUP(D2917,Tabelle1!$A$2:$C$9,3,0))</f>
        <v>wMelCS</v>
      </c>
      <c r="I2917" t="str">
        <f t="shared" si="180"/>
        <v>wMelCS_Po_1_+</v>
      </c>
      <c r="J2917">
        <v>4</v>
      </c>
      <c r="K2917">
        <v>8</v>
      </c>
      <c r="L2917">
        <v>9</v>
      </c>
      <c r="M2917" t="str">
        <f t="shared" si="181"/>
        <v>re3+9</v>
      </c>
      <c r="N2917" s="2">
        <v>14</v>
      </c>
      <c r="O2917">
        <v>30</v>
      </c>
      <c r="P2917" s="5">
        <v>25</v>
      </c>
      <c r="Q2917">
        <v>20.6</v>
      </c>
      <c r="R2917" t="s">
        <v>14</v>
      </c>
      <c r="S2917">
        <v>24</v>
      </c>
      <c r="T2917" s="4" t="s">
        <v>42</v>
      </c>
      <c r="U2917" s="3" t="s">
        <v>66</v>
      </c>
      <c r="V2917">
        <v>17.823163200560899</v>
      </c>
      <c r="W2917">
        <f t="shared" si="182"/>
        <v>18</v>
      </c>
      <c r="X2917" t="s">
        <v>59</v>
      </c>
      <c r="Y2917" t="str">
        <f t="shared" si="183"/>
        <v>Po</v>
      </c>
    </row>
    <row r="2918" spans="1:25" x14ac:dyDescent="0.3">
      <c r="A2918">
        <v>268</v>
      </c>
      <c r="B2918">
        <v>346</v>
      </c>
      <c r="C2918" t="s">
        <v>36</v>
      </c>
      <c r="D2918" t="s">
        <v>49</v>
      </c>
      <c r="E2918">
        <f>VLOOKUP(D2918,Tabelle1!$A$2:$B$9,2,0)</f>
        <v>1</v>
      </c>
      <c r="F2918" t="s">
        <v>54</v>
      </c>
      <c r="G2918" t="s">
        <v>61</v>
      </c>
      <c r="H2918" t="str">
        <f>IF(AND(VLOOKUP(D2918,Tabelle1!$A$2:$C$9,3,0)="Uninf", G2918="yes"),"Uninf-AB",VLOOKUP(D2918,Tabelle1!$A$2:$C$9,3,0))</f>
        <v>wMelCS</v>
      </c>
      <c r="I2918" t="str">
        <f t="shared" si="180"/>
        <v>wMelCS_Po_1_+</v>
      </c>
      <c r="J2918">
        <v>4</v>
      </c>
      <c r="K2918">
        <v>8</v>
      </c>
      <c r="L2918">
        <v>9</v>
      </c>
      <c r="M2918" t="str">
        <f t="shared" si="181"/>
        <v>re3+9</v>
      </c>
      <c r="N2918" s="2">
        <v>14</v>
      </c>
      <c r="O2918">
        <v>30</v>
      </c>
      <c r="P2918" s="5">
        <v>25</v>
      </c>
      <c r="Q2918">
        <v>20.6</v>
      </c>
      <c r="R2918" t="s">
        <v>14</v>
      </c>
      <c r="S2918">
        <v>24</v>
      </c>
      <c r="T2918" s="4" t="s">
        <v>42</v>
      </c>
      <c r="U2918" s="3" t="s">
        <v>66</v>
      </c>
      <c r="V2918">
        <v>18.353456505353499</v>
      </c>
      <c r="W2918">
        <f t="shared" si="182"/>
        <v>18</v>
      </c>
      <c r="X2918" t="s">
        <v>59</v>
      </c>
      <c r="Y2918" t="str">
        <f t="shared" si="183"/>
        <v>Po</v>
      </c>
    </row>
    <row r="2919" spans="1:25" x14ac:dyDescent="0.3">
      <c r="A2919">
        <v>284</v>
      </c>
      <c r="B2919">
        <v>330</v>
      </c>
      <c r="C2919" t="s">
        <v>36</v>
      </c>
      <c r="D2919" t="s">
        <v>49</v>
      </c>
      <c r="E2919">
        <f>VLOOKUP(D2919,Tabelle1!$A$2:$B$9,2,0)</f>
        <v>1</v>
      </c>
      <c r="F2919" t="s">
        <v>54</v>
      </c>
      <c r="G2919" t="s">
        <v>61</v>
      </c>
      <c r="H2919" t="str">
        <f>IF(AND(VLOOKUP(D2919,Tabelle1!$A$2:$C$9,3,0)="Uninf", G2919="yes"),"Uninf-AB",VLOOKUP(D2919,Tabelle1!$A$2:$C$9,3,0))</f>
        <v>wMelCS</v>
      </c>
      <c r="I2919" t="str">
        <f t="shared" si="180"/>
        <v>wMelCS_Po_1_+</v>
      </c>
      <c r="J2919">
        <v>4</v>
      </c>
      <c r="K2919">
        <v>8</v>
      </c>
      <c r="L2919">
        <v>9</v>
      </c>
      <c r="M2919" t="str">
        <f t="shared" si="181"/>
        <v>re3+9</v>
      </c>
      <c r="N2919" s="2">
        <v>14</v>
      </c>
      <c r="O2919">
        <v>30</v>
      </c>
      <c r="P2919" s="5">
        <v>25</v>
      </c>
      <c r="Q2919">
        <v>20.6</v>
      </c>
      <c r="R2919" t="s">
        <v>14</v>
      </c>
      <c r="S2919">
        <v>24</v>
      </c>
      <c r="T2919" s="4" t="s">
        <v>42</v>
      </c>
      <c r="U2919" s="3" t="s">
        <v>66</v>
      </c>
      <c r="V2919">
        <v>18.441522607166299</v>
      </c>
      <c r="W2919">
        <f t="shared" si="182"/>
        <v>18</v>
      </c>
      <c r="X2919" t="s">
        <v>59</v>
      </c>
      <c r="Y2919" t="str">
        <f t="shared" si="183"/>
        <v>Po</v>
      </c>
    </row>
    <row r="2920" spans="1:25" x14ac:dyDescent="0.3">
      <c r="A2920">
        <v>288</v>
      </c>
      <c r="B2920">
        <v>338</v>
      </c>
      <c r="C2920" t="s">
        <v>36</v>
      </c>
      <c r="D2920" t="s">
        <v>49</v>
      </c>
      <c r="E2920">
        <f>VLOOKUP(D2920,Tabelle1!$A$2:$B$9,2,0)</f>
        <v>1</v>
      </c>
      <c r="F2920" t="s">
        <v>54</v>
      </c>
      <c r="G2920" t="s">
        <v>61</v>
      </c>
      <c r="H2920" t="str">
        <f>IF(AND(VLOOKUP(D2920,Tabelle1!$A$2:$C$9,3,0)="Uninf", G2920="yes"),"Uninf-AB",VLOOKUP(D2920,Tabelle1!$A$2:$C$9,3,0))</f>
        <v>wMelCS</v>
      </c>
      <c r="I2920" t="str">
        <f t="shared" si="180"/>
        <v>wMelCS_Po_1_+</v>
      </c>
      <c r="J2920">
        <v>4</v>
      </c>
      <c r="K2920">
        <v>8</v>
      </c>
      <c r="L2920">
        <v>9</v>
      </c>
      <c r="M2920" t="str">
        <f t="shared" si="181"/>
        <v>re3+9</v>
      </c>
      <c r="N2920" s="2">
        <v>14</v>
      </c>
      <c r="O2920">
        <v>30</v>
      </c>
      <c r="P2920" s="5">
        <v>25</v>
      </c>
      <c r="Q2920">
        <v>20.6</v>
      </c>
      <c r="R2920" t="s">
        <v>14</v>
      </c>
      <c r="S2920">
        <v>24</v>
      </c>
      <c r="T2920" s="4" t="s">
        <v>42</v>
      </c>
      <c r="U2920" s="3" t="s">
        <v>66</v>
      </c>
      <c r="V2920">
        <v>18.463706487964998</v>
      </c>
      <c r="W2920">
        <f t="shared" si="182"/>
        <v>18</v>
      </c>
      <c r="X2920" t="s">
        <v>59</v>
      </c>
      <c r="Y2920" t="str">
        <f t="shared" si="183"/>
        <v>Po</v>
      </c>
    </row>
    <row r="2921" spans="1:25" x14ac:dyDescent="0.3">
      <c r="A2921">
        <v>328</v>
      </c>
      <c r="B2921">
        <v>344</v>
      </c>
      <c r="C2921" t="s">
        <v>36</v>
      </c>
      <c r="D2921" t="s">
        <v>49</v>
      </c>
      <c r="E2921">
        <f>VLOOKUP(D2921,Tabelle1!$A$2:$B$9,2,0)</f>
        <v>1</v>
      </c>
      <c r="F2921" t="s">
        <v>54</v>
      </c>
      <c r="G2921" t="s">
        <v>61</v>
      </c>
      <c r="H2921" t="str">
        <f>IF(AND(VLOOKUP(D2921,Tabelle1!$A$2:$C$9,3,0)="Uninf", G2921="yes"),"Uninf-AB",VLOOKUP(D2921,Tabelle1!$A$2:$C$9,3,0))</f>
        <v>wMelCS</v>
      </c>
      <c r="I2921" t="str">
        <f t="shared" si="180"/>
        <v>wMelCS_Po_1_+</v>
      </c>
      <c r="J2921">
        <v>4</v>
      </c>
      <c r="K2921">
        <v>8</v>
      </c>
      <c r="L2921">
        <v>9</v>
      </c>
      <c r="M2921" t="str">
        <f t="shared" si="181"/>
        <v>re3+9</v>
      </c>
      <c r="N2921" s="2">
        <v>14</v>
      </c>
      <c r="O2921">
        <v>30</v>
      </c>
      <c r="P2921" s="5">
        <v>25</v>
      </c>
      <c r="Q2921">
        <v>20.6</v>
      </c>
      <c r="R2921" t="s">
        <v>14</v>
      </c>
      <c r="S2921">
        <v>24</v>
      </c>
      <c r="T2921" s="4" t="s">
        <v>42</v>
      </c>
      <c r="U2921" s="3" t="s">
        <v>66</v>
      </c>
      <c r="V2921">
        <v>18.6845132713214</v>
      </c>
      <c r="W2921">
        <f t="shared" si="182"/>
        <v>19</v>
      </c>
      <c r="X2921" t="s">
        <v>59</v>
      </c>
      <c r="Y2921" t="str">
        <f t="shared" si="183"/>
        <v>Po</v>
      </c>
    </row>
    <row r="2922" spans="1:25" x14ac:dyDescent="0.3">
      <c r="A2922">
        <v>366</v>
      </c>
      <c r="B2922">
        <v>342</v>
      </c>
      <c r="C2922" t="s">
        <v>36</v>
      </c>
      <c r="D2922" t="s">
        <v>49</v>
      </c>
      <c r="E2922">
        <f>VLOOKUP(D2922,Tabelle1!$A$2:$B$9,2,0)</f>
        <v>1</v>
      </c>
      <c r="F2922" t="s">
        <v>54</v>
      </c>
      <c r="G2922" t="s">
        <v>61</v>
      </c>
      <c r="H2922" t="str">
        <f>IF(AND(VLOOKUP(D2922,Tabelle1!$A$2:$C$9,3,0)="Uninf", G2922="yes"),"Uninf-AB",VLOOKUP(D2922,Tabelle1!$A$2:$C$9,3,0))</f>
        <v>wMelCS</v>
      </c>
      <c r="I2922" t="str">
        <f t="shared" si="180"/>
        <v>wMelCS_Po_1_+</v>
      </c>
      <c r="J2922">
        <v>4</v>
      </c>
      <c r="K2922">
        <v>8</v>
      </c>
      <c r="L2922">
        <v>9</v>
      </c>
      <c r="M2922" t="str">
        <f t="shared" si="181"/>
        <v>re3+9</v>
      </c>
      <c r="N2922" s="2">
        <v>14</v>
      </c>
      <c r="O2922">
        <v>30</v>
      </c>
      <c r="P2922" s="5">
        <v>25</v>
      </c>
      <c r="Q2922">
        <v>20.6</v>
      </c>
      <c r="R2922" t="s">
        <v>14</v>
      </c>
      <c r="S2922">
        <v>24</v>
      </c>
      <c r="T2922" s="4" t="s">
        <v>42</v>
      </c>
      <c r="U2922" s="3" t="s">
        <v>66</v>
      </c>
      <c r="V2922">
        <v>18.8941723291634</v>
      </c>
      <c r="W2922">
        <f t="shared" si="182"/>
        <v>19</v>
      </c>
      <c r="X2922" t="s">
        <v>59</v>
      </c>
      <c r="Y2922" t="str">
        <f t="shared" si="183"/>
        <v>Po</v>
      </c>
    </row>
    <row r="2923" spans="1:25" x14ac:dyDescent="0.3">
      <c r="A2923">
        <v>390</v>
      </c>
      <c r="B2923">
        <v>310</v>
      </c>
      <c r="C2923" t="s">
        <v>36</v>
      </c>
      <c r="D2923" t="s">
        <v>49</v>
      </c>
      <c r="E2923">
        <f>VLOOKUP(D2923,Tabelle1!$A$2:$B$9,2,0)</f>
        <v>1</v>
      </c>
      <c r="F2923" t="s">
        <v>54</v>
      </c>
      <c r="G2923" t="s">
        <v>61</v>
      </c>
      <c r="H2923" t="str">
        <f>IF(AND(VLOOKUP(D2923,Tabelle1!$A$2:$C$9,3,0)="Uninf", G2923="yes"),"Uninf-AB",VLOOKUP(D2923,Tabelle1!$A$2:$C$9,3,0))</f>
        <v>wMelCS</v>
      </c>
      <c r="I2923" t="str">
        <f t="shared" si="180"/>
        <v>wMelCS_Po_1_+</v>
      </c>
      <c r="J2923">
        <v>4</v>
      </c>
      <c r="K2923">
        <v>8</v>
      </c>
      <c r="L2923">
        <v>9</v>
      </c>
      <c r="M2923" t="str">
        <f t="shared" si="181"/>
        <v>re3+9</v>
      </c>
      <c r="N2923" s="2">
        <v>14</v>
      </c>
      <c r="O2923">
        <v>30</v>
      </c>
      <c r="P2923" s="5">
        <v>25</v>
      </c>
      <c r="Q2923">
        <v>20.6</v>
      </c>
      <c r="R2923" t="s">
        <v>14</v>
      </c>
      <c r="S2923">
        <v>24</v>
      </c>
      <c r="T2923" s="4" t="s">
        <v>42</v>
      </c>
      <c r="U2923" s="3" t="s">
        <v>66</v>
      </c>
      <c r="V2923">
        <v>19.026159911652201</v>
      </c>
      <c r="W2923">
        <f t="shared" si="182"/>
        <v>19</v>
      </c>
      <c r="X2923" t="s">
        <v>59</v>
      </c>
      <c r="Y2923" t="str">
        <f t="shared" si="183"/>
        <v>Po</v>
      </c>
    </row>
    <row r="2924" spans="1:25" x14ac:dyDescent="0.3">
      <c r="A2924">
        <v>428</v>
      </c>
      <c r="B2924">
        <v>286</v>
      </c>
      <c r="C2924" t="s">
        <v>36</v>
      </c>
      <c r="D2924" t="s">
        <v>49</v>
      </c>
      <c r="E2924">
        <f>VLOOKUP(D2924,Tabelle1!$A$2:$B$9,2,0)</f>
        <v>1</v>
      </c>
      <c r="F2924" t="s">
        <v>54</v>
      </c>
      <c r="G2924" t="s">
        <v>61</v>
      </c>
      <c r="H2924" t="str">
        <f>IF(AND(VLOOKUP(D2924,Tabelle1!$A$2:$C$9,3,0)="Uninf", G2924="yes"),"Uninf-AB",VLOOKUP(D2924,Tabelle1!$A$2:$C$9,3,0))</f>
        <v>wMelCS</v>
      </c>
      <c r="I2924" t="str">
        <f t="shared" si="180"/>
        <v>wMelCS_Po_1_+</v>
      </c>
      <c r="J2924">
        <v>4</v>
      </c>
      <c r="K2924">
        <v>8</v>
      </c>
      <c r="L2924">
        <v>9</v>
      </c>
      <c r="M2924" t="str">
        <f t="shared" si="181"/>
        <v>re3+9</v>
      </c>
      <c r="N2924" s="2">
        <v>14</v>
      </c>
      <c r="O2924">
        <v>30</v>
      </c>
      <c r="P2924" s="5">
        <v>25</v>
      </c>
      <c r="Q2924">
        <v>20.6</v>
      </c>
      <c r="R2924" t="s">
        <v>14</v>
      </c>
      <c r="S2924">
        <v>24</v>
      </c>
      <c r="T2924" s="4" t="s">
        <v>42</v>
      </c>
      <c r="U2924" s="3" t="s">
        <v>66</v>
      </c>
      <c r="V2924">
        <v>19.235512151360702</v>
      </c>
      <c r="W2924">
        <f t="shared" si="182"/>
        <v>19</v>
      </c>
      <c r="X2924" t="s">
        <v>59</v>
      </c>
      <c r="Y2924" t="str">
        <f t="shared" si="183"/>
        <v>Po</v>
      </c>
    </row>
    <row r="2925" spans="1:25" x14ac:dyDescent="0.3">
      <c r="A2925">
        <v>436</v>
      </c>
      <c r="B2925">
        <v>314</v>
      </c>
      <c r="C2925" t="s">
        <v>36</v>
      </c>
      <c r="D2925" t="s">
        <v>49</v>
      </c>
      <c r="E2925">
        <f>VLOOKUP(D2925,Tabelle1!$A$2:$B$9,2,0)</f>
        <v>1</v>
      </c>
      <c r="F2925" t="s">
        <v>54</v>
      </c>
      <c r="G2925" t="s">
        <v>61</v>
      </c>
      <c r="H2925" t="str">
        <f>IF(AND(VLOOKUP(D2925,Tabelle1!$A$2:$C$9,3,0)="Uninf", G2925="yes"),"Uninf-AB",VLOOKUP(D2925,Tabelle1!$A$2:$C$9,3,0))</f>
        <v>wMelCS</v>
      </c>
      <c r="I2925" t="str">
        <f t="shared" si="180"/>
        <v>wMelCS_Po_1_+</v>
      </c>
      <c r="J2925">
        <v>4</v>
      </c>
      <c r="K2925">
        <v>8</v>
      </c>
      <c r="L2925">
        <v>9</v>
      </c>
      <c r="M2925" t="str">
        <f t="shared" si="181"/>
        <v>re3+9</v>
      </c>
      <c r="N2925" s="2">
        <v>14</v>
      </c>
      <c r="O2925">
        <v>30</v>
      </c>
      <c r="P2925" s="5">
        <v>25</v>
      </c>
      <c r="Q2925">
        <v>20.6</v>
      </c>
      <c r="R2925" t="s">
        <v>14</v>
      </c>
      <c r="S2925">
        <v>24</v>
      </c>
      <c r="T2925" s="4" t="s">
        <v>42</v>
      </c>
      <c r="U2925" s="3" t="s">
        <v>66</v>
      </c>
      <c r="V2925">
        <v>19.280047268303601</v>
      </c>
      <c r="W2925">
        <f t="shared" si="182"/>
        <v>19</v>
      </c>
      <c r="X2925" t="s">
        <v>59</v>
      </c>
      <c r="Y2925" t="str">
        <f t="shared" si="183"/>
        <v>Po</v>
      </c>
    </row>
    <row r="2926" spans="1:25" x14ac:dyDescent="0.3">
      <c r="A2926">
        <v>480</v>
      </c>
      <c r="B2926">
        <v>320</v>
      </c>
      <c r="C2926" t="s">
        <v>36</v>
      </c>
      <c r="D2926" t="s">
        <v>49</v>
      </c>
      <c r="E2926">
        <f>VLOOKUP(D2926,Tabelle1!$A$2:$B$9,2,0)</f>
        <v>1</v>
      </c>
      <c r="F2926" t="s">
        <v>54</v>
      </c>
      <c r="G2926" t="s">
        <v>61</v>
      </c>
      <c r="H2926" t="str">
        <f>IF(AND(VLOOKUP(D2926,Tabelle1!$A$2:$C$9,3,0)="Uninf", G2926="yes"),"Uninf-AB",VLOOKUP(D2926,Tabelle1!$A$2:$C$9,3,0))</f>
        <v>wMelCS</v>
      </c>
      <c r="I2926" t="str">
        <f t="shared" si="180"/>
        <v>wMelCS_Po_1_+</v>
      </c>
      <c r="J2926">
        <v>4</v>
      </c>
      <c r="K2926">
        <v>8</v>
      </c>
      <c r="L2926">
        <v>9</v>
      </c>
      <c r="M2926" t="str">
        <f t="shared" si="181"/>
        <v>re3+9</v>
      </c>
      <c r="N2926" s="2">
        <v>14</v>
      </c>
      <c r="O2926">
        <v>30</v>
      </c>
      <c r="P2926" s="5">
        <v>25</v>
      </c>
      <c r="Q2926">
        <v>20.6</v>
      </c>
      <c r="R2926" t="s">
        <v>14</v>
      </c>
      <c r="S2926">
        <v>24</v>
      </c>
      <c r="T2926" s="4" t="s">
        <v>42</v>
      </c>
      <c r="U2926" s="3" t="s">
        <v>66</v>
      </c>
      <c r="V2926">
        <v>19.5229263622285</v>
      </c>
      <c r="W2926">
        <f t="shared" si="182"/>
        <v>20</v>
      </c>
      <c r="X2926" t="s">
        <v>59</v>
      </c>
      <c r="Y2926" t="str">
        <f t="shared" si="183"/>
        <v>Po</v>
      </c>
    </row>
    <row r="2927" spans="1:25" x14ac:dyDescent="0.3">
      <c r="A2927">
        <v>474</v>
      </c>
      <c r="B2927">
        <v>296</v>
      </c>
      <c r="C2927" t="s">
        <v>36</v>
      </c>
      <c r="D2927" t="s">
        <v>49</v>
      </c>
      <c r="E2927">
        <f>VLOOKUP(D2927,Tabelle1!$A$2:$B$9,2,0)</f>
        <v>1</v>
      </c>
      <c r="F2927" t="s">
        <v>54</v>
      </c>
      <c r="G2927" t="s">
        <v>61</v>
      </c>
      <c r="H2927" t="str">
        <f>IF(AND(VLOOKUP(D2927,Tabelle1!$A$2:$C$9,3,0)="Uninf", G2927="yes"),"Uninf-AB",VLOOKUP(D2927,Tabelle1!$A$2:$C$9,3,0))</f>
        <v>wMelCS</v>
      </c>
      <c r="I2927" t="str">
        <f t="shared" si="180"/>
        <v>wMelCS_Po_1_+</v>
      </c>
      <c r="J2927">
        <v>4</v>
      </c>
      <c r="K2927">
        <v>8</v>
      </c>
      <c r="L2927">
        <v>9</v>
      </c>
      <c r="M2927" t="str">
        <f t="shared" si="181"/>
        <v>re3+9</v>
      </c>
      <c r="N2927" s="2">
        <v>14</v>
      </c>
      <c r="O2927">
        <v>30</v>
      </c>
      <c r="P2927" s="5">
        <v>25</v>
      </c>
      <c r="Q2927">
        <v>20.6</v>
      </c>
      <c r="R2927" t="s">
        <v>14</v>
      </c>
      <c r="S2927">
        <v>24</v>
      </c>
      <c r="T2927" s="4" t="s">
        <v>42</v>
      </c>
      <c r="U2927" s="3" t="s">
        <v>66</v>
      </c>
      <c r="V2927">
        <v>19.4894831856849</v>
      </c>
      <c r="W2927">
        <f t="shared" si="182"/>
        <v>19</v>
      </c>
      <c r="X2927" t="s">
        <v>59</v>
      </c>
      <c r="Y2927" t="str">
        <f t="shared" si="183"/>
        <v>Po</v>
      </c>
    </row>
    <row r="2928" spans="1:25" x14ac:dyDescent="0.3">
      <c r="A2928">
        <v>496</v>
      </c>
      <c r="B2928">
        <v>318</v>
      </c>
      <c r="C2928" t="s">
        <v>36</v>
      </c>
      <c r="D2928" t="s">
        <v>49</v>
      </c>
      <c r="E2928">
        <f>VLOOKUP(D2928,Tabelle1!$A$2:$B$9,2,0)</f>
        <v>1</v>
      </c>
      <c r="F2928" t="s">
        <v>54</v>
      </c>
      <c r="G2928" t="s">
        <v>61</v>
      </c>
      <c r="H2928" t="str">
        <f>IF(AND(VLOOKUP(D2928,Tabelle1!$A$2:$C$9,3,0)="Uninf", G2928="yes"),"Uninf-AB",VLOOKUP(D2928,Tabelle1!$A$2:$C$9,3,0))</f>
        <v>wMelCS</v>
      </c>
      <c r="I2928" t="str">
        <f t="shared" si="180"/>
        <v>wMelCS_Po_1_+</v>
      </c>
      <c r="J2928">
        <v>4</v>
      </c>
      <c r="K2928">
        <v>8</v>
      </c>
      <c r="L2928">
        <v>9</v>
      </c>
      <c r="M2928" t="str">
        <f t="shared" si="181"/>
        <v>re3+9</v>
      </c>
      <c r="N2928" s="2">
        <v>14</v>
      </c>
      <c r="O2928">
        <v>30</v>
      </c>
      <c r="P2928" s="5">
        <v>25</v>
      </c>
      <c r="Q2928">
        <v>20.6</v>
      </c>
      <c r="R2928" t="s">
        <v>14</v>
      </c>
      <c r="S2928">
        <v>24</v>
      </c>
      <c r="T2928" s="4" t="s">
        <v>42</v>
      </c>
      <c r="U2928" s="3" t="s">
        <v>66</v>
      </c>
      <c r="V2928">
        <v>19.6111877119444</v>
      </c>
      <c r="W2928">
        <f t="shared" si="182"/>
        <v>20</v>
      </c>
      <c r="X2928" t="s">
        <v>59</v>
      </c>
      <c r="Y2928" t="str">
        <f t="shared" si="183"/>
        <v>Po</v>
      </c>
    </row>
    <row r="2929" spans="1:25" x14ac:dyDescent="0.3">
      <c r="A2929">
        <v>508</v>
      </c>
      <c r="B2929">
        <v>328</v>
      </c>
      <c r="C2929" t="s">
        <v>36</v>
      </c>
      <c r="D2929" t="s">
        <v>49</v>
      </c>
      <c r="E2929">
        <f>VLOOKUP(D2929,Tabelle1!$A$2:$B$9,2,0)</f>
        <v>1</v>
      </c>
      <c r="F2929" t="s">
        <v>54</v>
      </c>
      <c r="G2929" t="s">
        <v>61</v>
      </c>
      <c r="H2929" t="str">
        <f>IF(AND(VLOOKUP(D2929,Tabelle1!$A$2:$C$9,3,0)="Uninf", G2929="yes"),"Uninf-AB",VLOOKUP(D2929,Tabelle1!$A$2:$C$9,3,0))</f>
        <v>wMelCS</v>
      </c>
      <c r="I2929" t="str">
        <f t="shared" si="180"/>
        <v>wMelCS_Po_1_+</v>
      </c>
      <c r="J2929">
        <v>4</v>
      </c>
      <c r="K2929">
        <v>8</v>
      </c>
      <c r="L2929">
        <v>9</v>
      </c>
      <c r="M2929" t="str">
        <f t="shared" si="181"/>
        <v>re3+9</v>
      </c>
      <c r="N2929" s="2">
        <v>14</v>
      </c>
      <c r="O2929">
        <v>30</v>
      </c>
      <c r="P2929" s="5">
        <v>25</v>
      </c>
      <c r="Q2929">
        <v>20.6</v>
      </c>
      <c r="R2929" t="s">
        <v>14</v>
      </c>
      <c r="S2929">
        <v>24</v>
      </c>
      <c r="T2929" s="4" t="s">
        <v>42</v>
      </c>
      <c r="U2929" s="3" t="s">
        <v>66</v>
      </c>
      <c r="V2929">
        <v>19.677544106437399</v>
      </c>
      <c r="W2929">
        <f t="shared" si="182"/>
        <v>20</v>
      </c>
      <c r="X2929" t="s">
        <v>59</v>
      </c>
      <c r="Y2929" t="str">
        <f t="shared" si="183"/>
        <v>Po</v>
      </c>
    </row>
    <row r="2930" spans="1:25" x14ac:dyDescent="0.3">
      <c r="A2930">
        <v>518</v>
      </c>
      <c r="B2930">
        <v>292</v>
      </c>
      <c r="C2930" t="s">
        <v>36</v>
      </c>
      <c r="D2930" t="s">
        <v>49</v>
      </c>
      <c r="E2930">
        <f>VLOOKUP(D2930,Tabelle1!$A$2:$B$9,2,0)</f>
        <v>1</v>
      </c>
      <c r="F2930" t="s">
        <v>54</v>
      </c>
      <c r="G2930" t="s">
        <v>61</v>
      </c>
      <c r="H2930" t="str">
        <f>IF(AND(VLOOKUP(D2930,Tabelle1!$A$2:$C$9,3,0)="Uninf", G2930="yes"),"Uninf-AB",VLOOKUP(D2930,Tabelle1!$A$2:$C$9,3,0))</f>
        <v>wMelCS</v>
      </c>
      <c r="I2930" t="str">
        <f t="shared" si="180"/>
        <v>wMelCS_Po_1_+</v>
      </c>
      <c r="J2930">
        <v>4</v>
      </c>
      <c r="K2930">
        <v>8</v>
      </c>
      <c r="L2930">
        <v>9</v>
      </c>
      <c r="M2930" t="str">
        <f t="shared" si="181"/>
        <v>re3+9</v>
      </c>
      <c r="N2930" s="2">
        <v>14</v>
      </c>
      <c r="O2930">
        <v>30</v>
      </c>
      <c r="P2930" s="5">
        <v>25</v>
      </c>
      <c r="Q2930">
        <v>20.6</v>
      </c>
      <c r="R2930" t="s">
        <v>14</v>
      </c>
      <c r="S2930">
        <v>24</v>
      </c>
      <c r="T2930" s="4" t="s">
        <v>42</v>
      </c>
      <c r="U2930" s="3" t="s">
        <v>66</v>
      </c>
      <c r="V2930">
        <v>19.7322228168218</v>
      </c>
      <c r="W2930">
        <f t="shared" si="182"/>
        <v>20</v>
      </c>
      <c r="X2930" t="s">
        <v>59</v>
      </c>
      <c r="Y2930" t="str">
        <f t="shared" si="183"/>
        <v>Po</v>
      </c>
    </row>
    <row r="2931" spans="1:25" x14ac:dyDescent="0.3">
      <c r="A2931">
        <v>548</v>
      </c>
      <c r="B2931">
        <v>290</v>
      </c>
      <c r="C2931" t="s">
        <v>36</v>
      </c>
      <c r="D2931" t="s">
        <v>49</v>
      </c>
      <c r="E2931">
        <f>VLOOKUP(D2931,Tabelle1!$A$2:$B$9,2,0)</f>
        <v>1</v>
      </c>
      <c r="F2931" t="s">
        <v>54</v>
      </c>
      <c r="G2931" t="s">
        <v>61</v>
      </c>
      <c r="H2931" t="str">
        <f>IF(AND(VLOOKUP(D2931,Tabelle1!$A$2:$C$9,3,0)="Uninf", G2931="yes"),"Uninf-AB",VLOOKUP(D2931,Tabelle1!$A$2:$C$9,3,0))</f>
        <v>wMelCS</v>
      </c>
      <c r="I2931" t="str">
        <f t="shared" si="180"/>
        <v>wMelCS_Po_1_+</v>
      </c>
      <c r="J2931">
        <v>4</v>
      </c>
      <c r="K2931">
        <v>8</v>
      </c>
      <c r="L2931">
        <v>9</v>
      </c>
      <c r="M2931" t="str">
        <f t="shared" si="181"/>
        <v>re3+9</v>
      </c>
      <c r="N2931" s="2">
        <v>14</v>
      </c>
      <c r="O2931">
        <v>30</v>
      </c>
      <c r="P2931" s="5">
        <v>25</v>
      </c>
      <c r="Q2931">
        <v>20.6</v>
      </c>
      <c r="R2931" t="s">
        <v>14</v>
      </c>
      <c r="S2931">
        <v>24</v>
      </c>
      <c r="T2931" s="4" t="s">
        <v>42</v>
      </c>
      <c r="U2931" s="3" t="s">
        <v>66</v>
      </c>
      <c r="V2931">
        <v>19.897737253527001</v>
      </c>
      <c r="W2931">
        <f t="shared" si="182"/>
        <v>20</v>
      </c>
      <c r="X2931" t="s">
        <v>59</v>
      </c>
      <c r="Y2931" t="str">
        <f t="shared" si="183"/>
        <v>Po</v>
      </c>
    </row>
    <row r="2932" spans="1:25" x14ac:dyDescent="0.3">
      <c r="A2932">
        <v>586</v>
      </c>
      <c r="B2932">
        <v>266</v>
      </c>
      <c r="C2932" t="s">
        <v>36</v>
      </c>
      <c r="D2932" t="s">
        <v>49</v>
      </c>
      <c r="E2932">
        <f>VLOOKUP(D2932,Tabelle1!$A$2:$B$9,2,0)</f>
        <v>1</v>
      </c>
      <c r="F2932" t="s">
        <v>54</v>
      </c>
      <c r="G2932" t="s">
        <v>61</v>
      </c>
      <c r="H2932" t="str">
        <f>IF(AND(VLOOKUP(D2932,Tabelle1!$A$2:$C$9,3,0)="Uninf", G2932="yes"),"Uninf-AB",VLOOKUP(D2932,Tabelle1!$A$2:$C$9,3,0))</f>
        <v>wMelCS</v>
      </c>
      <c r="I2932" t="str">
        <f t="shared" si="180"/>
        <v>wMelCS_Po_1_+</v>
      </c>
      <c r="J2932">
        <v>4</v>
      </c>
      <c r="K2932">
        <v>8</v>
      </c>
      <c r="L2932">
        <v>9</v>
      </c>
      <c r="M2932" t="str">
        <f t="shared" si="181"/>
        <v>re3+9</v>
      </c>
      <c r="N2932" s="2">
        <v>14</v>
      </c>
      <c r="O2932">
        <v>30</v>
      </c>
      <c r="P2932" s="5">
        <v>25</v>
      </c>
      <c r="Q2932">
        <v>20.6</v>
      </c>
      <c r="R2932" t="s">
        <v>14</v>
      </c>
      <c r="S2932">
        <v>24</v>
      </c>
      <c r="T2932" s="4" t="s">
        <v>42</v>
      </c>
      <c r="U2932" s="3" t="s">
        <v>66</v>
      </c>
      <c r="V2932">
        <v>20.107089493235499</v>
      </c>
      <c r="W2932">
        <f t="shared" si="182"/>
        <v>20</v>
      </c>
      <c r="X2932" t="s">
        <v>59</v>
      </c>
      <c r="Y2932" t="str">
        <f t="shared" si="183"/>
        <v>Po</v>
      </c>
    </row>
    <row r="2933" spans="1:25" x14ac:dyDescent="0.3">
      <c r="A2933">
        <v>680</v>
      </c>
      <c r="B2933">
        <v>262</v>
      </c>
      <c r="C2933" t="s">
        <v>36</v>
      </c>
      <c r="D2933" t="s">
        <v>49</v>
      </c>
      <c r="E2933">
        <f>VLOOKUP(D2933,Tabelle1!$A$2:$B$9,2,0)</f>
        <v>1</v>
      </c>
      <c r="F2933" t="s">
        <v>54</v>
      </c>
      <c r="G2933" t="s">
        <v>61</v>
      </c>
      <c r="H2933" t="str">
        <f>IF(AND(VLOOKUP(D2933,Tabelle1!$A$2:$C$9,3,0)="Uninf", G2933="yes"),"Uninf-AB",VLOOKUP(D2933,Tabelle1!$A$2:$C$9,3,0))</f>
        <v>wMelCS</v>
      </c>
      <c r="I2933" t="str">
        <f t="shared" si="180"/>
        <v>wMelCS_Po_1_+</v>
      </c>
      <c r="J2933">
        <v>4</v>
      </c>
      <c r="K2933">
        <v>8</v>
      </c>
      <c r="L2933">
        <v>9</v>
      </c>
      <c r="M2933" t="str">
        <f t="shared" si="181"/>
        <v>re3+9</v>
      </c>
      <c r="N2933" s="2">
        <v>14</v>
      </c>
      <c r="O2933">
        <v>30</v>
      </c>
      <c r="P2933" s="5">
        <v>25</v>
      </c>
      <c r="Q2933">
        <v>20.6</v>
      </c>
      <c r="R2933" t="s">
        <v>14</v>
      </c>
      <c r="S2933">
        <v>24</v>
      </c>
      <c r="T2933" s="4" t="s">
        <v>42</v>
      </c>
      <c r="U2933" s="3" t="s">
        <v>66</v>
      </c>
      <c r="V2933">
        <v>20.625733006476999</v>
      </c>
      <c r="W2933">
        <f t="shared" si="182"/>
        <v>21</v>
      </c>
      <c r="X2933" t="s">
        <v>59</v>
      </c>
      <c r="Y2933" t="str">
        <f t="shared" si="183"/>
        <v>Po</v>
      </c>
    </row>
    <row r="2934" spans="1:25" x14ac:dyDescent="0.3">
      <c r="A2934">
        <v>690</v>
      </c>
      <c r="B2934">
        <v>280</v>
      </c>
      <c r="C2934" t="s">
        <v>36</v>
      </c>
      <c r="D2934" t="s">
        <v>49</v>
      </c>
      <c r="E2934">
        <f>VLOOKUP(D2934,Tabelle1!$A$2:$B$9,2,0)</f>
        <v>1</v>
      </c>
      <c r="F2934" t="s">
        <v>54</v>
      </c>
      <c r="G2934" t="s">
        <v>61</v>
      </c>
      <c r="H2934" t="str">
        <f>IF(AND(VLOOKUP(D2934,Tabelle1!$A$2:$C$9,3,0)="Uninf", G2934="yes"),"Uninf-AB",VLOOKUP(D2934,Tabelle1!$A$2:$C$9,3,0))</f>
        <v>wMelCS</v>
      </c>
      <c r="I2934" t="str">
        <f t="shared" si="180"/>
        <v>wMelCS_Po_1_+</v>
      </c>
      <c r="J2934">
        <v>4</v>
      </c>
      <c r="K2934">
        <v>8</v>
      </c>
      <c r="L2934">
        <v>9</v>
      </c>
      <c r="M2934" t="str">
        <f t="shared" si="181"/>
        <v>re3+9</v>
      </c>
      <c r="N2934" s="2">
        <v>14</v>
      </c>
      <c r="O2934">
        <v>30</v>
      </c>
      <c r="P2934" s="5">
        <v>25</v>
      </c>
      <c r="Q2934">
        <v>20.6</v>
      </c>
      <c r="R2934" t="s">
        <v>14</v>
      </c>
      <c r="S2934">
        <v>24</v>
      </c>
      <c r="T2934" s="4" t="s">
        <v>42</v>
      </c>
      <c r="U2934" s="3" t="s">
        <v>66</v>
      </c>
      <c r="V2934">
        <v>20.681164815916201</v>
      </c>
      <c r="W2934">
        <f t="shared" si="182"/>
        <v>21</v>
      </c>
      <c r="X2934" t="s">
        <v>59</v>
      </c>
      <c r="Y2934" t="str">
        <f t="shared" si="183"/>
        <v>Po</v>
      </c>
    </row>
    <row r="2935" spans="1:25" x14ac:dyDescent="0.3">
      <c r="A2935">
        <v>1204</v>
      </c>
      <c r="B2935">
        <v>266</v>
      </c>
      <c r="C2935" t="s">
        <v>36</v>
      </c>
      <c r="D2935" t="s">
        <v>49</v>
      </c>
      <c r="E2935">
        <f>VLOOKUP(D2935,Tabelle1!$A$2:$B$9,2,0)</f>
        <v>1</v>
      </c>
      <c r="F2935" t="s">
        <v>54</v>
      </c>
      <c r="G2935" t="s">
        <v>61</v>
      </c>
      <c r="H2935" t="str">
        <f>IF(AND(VLOOKUP(D2935,Tabelle1!$A$2:$C$9,3,0)="Uninf", G2935="yes"),"Uninf-AB",VLOOKUP(D2935,Tabelle1!$A$2:$C$9,3,0))</f>
        <v>wMelCS</v>
      </c>
      <c r="I2935" t="str">
        <f t="shared" si="180"/>
        <v>wMelCS_Po_1_+</v>
      </c>
      <c r="J2935">
        <v>4</v>
      </c>
      <c r="K2935">
        <v>8</v>
      </c>
      <c r="L2935">
        <v>9</v>
      </c>
      <c r="M2935" t="str">
        <f t="shared" si="181"/>
        <v>re3+9</v>
      </c>
      <c r="N2935" s="2">
        <v>14</v>
      </c>
      <c r="O2935">
        <v>30</v>
      </c>
      <c r="P2935" s="5">
        <v>25</v>
      </c>
      <c r="Q2935">
        <v>20.6</v>
      </c>
      <c r="R2935" t="s">
        <v>14</v>
      </c>
      <c r="S2935">
        <v>24</v>
      </c>
      <c r="T2935" s="4" t="s">
        <v>42</v>
      </c>
      <c r="U2935" s="3" t="s">
        <v>66</v>
      </c>
      <c r="V2935">
        <v>23.5172614760485</v>
      </c>
      <c r="W2935">
        <f t="shared" si="182"/>
        <v>24</v>
      </c>
      <c r="X2935" t="s">
        <v>59</v>
      </c>
      <c r="Y2935" t="str">
        <f t="shared" si="183"/>
        <v>Po</v>
      </c>
    </row>
    <row r="2936" spans="1:25" x14ac:dyDescent="0.3">
      <c r="A2936">
        <v>1222</v>
      </c>
      <c r="B2936">
        <v>294</v>
      </c>
      <c r="C2936" t="s">
        <v>36</v>
      </c>
      <c r="D2936" t="s">
        <v>49</v>
      </c>
      <c r="E2936">
        <f>VLOOKUP(D2936,Tabelle1!$A$2:$B$9,2,0)</f>
        <v>1</v>
      </c>
      <c r="F2936" t="s">
        <v>54</v>
      </c>
      <c r="G2936" t="s">
        <v>61</v>
      </c>
      <c r="H2936" t="str">
        <f>IF(AND(VLOOKUP(D2936,Tabelle1!$A$2:$C$9,3,0)="Uninf", G2936="yes"),"Uninf-AB",VLOOKUP(D2936,Tabelle1!$A$2:$C$9,3,0))</f>
        <v>wMelCS</v>
      </c>
      <c r="I2936" t="str">
        <f t="shared" si="180"/>
        <v>wMelCS_Po_1_+</v>
      </c>
      <c r="J2936">
        <v>4</v>
      </c>
      <c r="K2936">
        <v>8</v>
      </c>
      <c r="L2936">
        <v>9</v>
      </c>
      <c r="M2936" t="str">
        <f t="shared" si="181"/>
        <v>re3+9</v>
      </c>
      <c r="N2936" s="2">
        <v>14</v>
      </c>
      <c r="O2936">
        <v>30</v>
      </c>
      <c r="P2936" s="5">
        <v>25</v>
      </c>
      <c r="Q2936">
        <v>20.6</v>
      </c>
      <c r="R2936" t="s">
        <v>14</v>
      </c>
      <c r="S2936">
        <v>24</v>
      </c>
      <c r="T2936" s="4" t="s">
        <v>42</v>
      </c>
      <c r="U2936" s="3" t="s">
        <v>66</v>
      </c>
      <c r="V2936">
        <v>23.6169773694124</v>
      </c>
      <c r="W2936">
        <f t="shared" si="182"/>
        <v>24</v>
      </c>
      <c r="X2936" t="s">
        <v>59</v>
      </c>
      <c r="Y2936" t="str">
        <f t="shared" si="183"/>
        <v>Po</v>
      </c>
    </row>
    <row r="2937" spans="1:25" x14ac:dyDescent="0.3">
      <c r="A2937">
        <v>1320</v>
      </c>
      <c r="B2937">
        <v>306</v>
      </c>
      <c r="C2937" t="s">
        <v>36</v>
      </c>
      <c r="D2937" t="s">
        <v>49</v>
      </c>
      <c r="E2937">
        <f>VLOOKUP(D2937,Tabelle1!$A$2:$B$9,2,0)</f>
        <v>1</v>
      </c>
      <c r="F2937" t="s">
        <v>54</v>
      </c>
      <c r="G2937" t="s">
        <v>61</v>
      </c>
      <c r="H2937" t="str">
        <f>IF(AND(VLOOKUP(D2937,Tabelle1!$A$2:$C$9,3,0)="Uninf", G2937="yes"),"Uninf-AB",VLOOKUP(D2937,Tabelle1!$A$2:$C$9,3,0))</f>
        <v>wMelCS</v>
      </c>
      <c r="I2937" t="str">
        <f t="shared" si="180"/>
        <v>wMelCS_Po_1_+</v>
      </c>
      <c r="J2937">
        <v>4</v>
      </c>
      <c r="K2937">
        <v>8</v>
      </c>
      <c r="L2937">
        <v>9</v>
      </c>
      <c r="M2937" t="str">
        <f t="shared" si="181"/>
        <v>re3+9</v>
      </c>
      <c r="N2937" s="2">
        <v>14</v>
      </c>
      <c r="O2937">
        <v>30</v>
      </c>
      <c r="P2937" s="5">
        <v>25</v>
      </c>
      <c r="Q2937">
        <v>20.6</v>
      </c>
      <c r="R2937" t="s">
        <v>14</v>
      </c>
      <c r="S2937">
        <v>24</v>
      </c>
      <c r="T2937" s="4" t="s">
        <v>42</v>
      </c>
      <c r="U2937" s="3" t="s">
        <v>66</v>
      </c>
      <c r="V2937">
        <v>24.157916333682898</v>
      </c>
      <c r="W2937">
        <f t="shared" si="182"/>
        <v>24</v>
      </c>
      <c r="X2937" t="s">
        <v>59</v>
      </c>
      <c r="Y2937" t="str">
        <f t="shared" si="183"/>
        <v>Po</v>
      </c>
    </row>
    <row r="2938" spans="1:25" x14ac:dyDescent="0.3">
      <c r="A2938">
        <v>1308</v>
      </c>
      <c r="B2938">
        <v>278</v>
      </c>
      <c r="C2938" t="s">
        <v>36</v>
      </c>
      <c r="D2938" t="s">
        <v>49</v>
      </c>
      <c r="E2938">
        <f>VLOOKUP(D2938,Tabelle1!$A$2:$B$9,2,0)</f>
        <v>1</v>
      </c>
      <c r="F2938" t="s">
        <v>54</v>
      </c>
      <c r="G2938" t="s">
        <v>61</v>
      </c>
      <c r="H2938" t="str">
        <f>IF(AND(VLOOKUP(D2938,Tabelle1!$A$2:$C$9,3,0)="Uninf", G2938="yes"),"Uninf-AB",VLOOKUP(D2938,Tabelle1!$A$2:$C$9,3,0))</f>
        <v>wMelCS</v>
      </c>
      <c r="I2938" t="str">
        <f t="shared" si="180"/>
        <v>wMelCS_Po_1_+</v>
      </c>
      <c r="J2938">
        <v>4</v>
      </c>
      <c r="K2938">
        <v>8</v>
      </c>
      <c r="L2938">
        <v>9</v>
      </c>
      <c r="M2938" t="str">
        <f t="shared" si="181"/>
        <v>re3+9</v>
      </c>
      <c r="N2938" s="2">
        <v>14</v>
      </c>
      <c r="O2938">
        <v>30</v>
      </c>
      <c r="P2938" s="5">
        <v>25</v>
      </c>
      <c r="Q2938">
        <v>20.6</v>
      </c>
      <c r="R2938" t="s">
        <v>14</v>
      </c>
      <c r="S2938">
        <v>24</v>
      </c>
      <c r="T2938" s="4" t="s">
        <v>42</v>
      </c>
      <c r="U2938" s="3" t="s">
        <v>66</v>
      </c>
      <c r="V2938">
        <v>24.091308906171701</v>
      </c>
      <c r="W2938">
        <f t="shared" si="182"/>
        <v>24</v>
      </c>
      <c r="X2938" t="s">
        <v>59</v>
      </c>
      <c r="Y2938" t="str">
        <f t="shared" si="183"/>
        <v>Po</v>
      </c>
    </row>
    <row r="2939" spans="1:25" x14ac:dyDescent="0.3">
      <c r="A2939">
        <v>1342</v>
      </c>
      <c r="B2939">
        <v>256</v>
      </c>
      <c r="C2939" t="s">
        <v>36</v>
      </c>
      <c r="D2939" t="s">
        <v>49</v>
      </c>
      <c r="E2939">
        <f>VLOOKUP(D2939,Tabelle1!$A$2:$B$9,2,0)</f>
        <v>1</v>
      </c>
      <c r="F2939" t="s">
        <v>54</v>
      </c>
      <c r="G2939" t="s">
        <v>61</v>
      </c>
      <c r="H2939" t="str">
        <f>IF(AND(VLOOKUP(D2939,Tabelle1!$A$2:$C$9,3,0)="Uninf", G2939="yes"),"Uninf-AB",VLOOKUP(D2939,Tabelle1!$A$2:$C$9,3,0))</f>
        <v>wMelCS</v>
      </c>
      <c r="I2939" t="str">
        <f t="shared" si="180"/>
        <v>wMelCS_Po_1_+</v>
      </c>
      <c r="J2939">
        <v>4</v>
      </c>
      <c r="K2939">
        <v>8</v>
      </c>
      <c r="L2939">
        <v>9</v>
      </c>
      <c r="M2939" t="str">
        <f t="shared" si="181"/>
        <v>re3+9</v>
      </c>
      <c r="N2939" s="2">
        <v>14</v>
      </c>
      <c r="O2939">
        <v>30</v>
      </c>
      <c r="P2939" s="5">
        <v>25</v>
      </c>
      <c r="Q2939">
        <v>20.6</v>
      </c>
      <c r="R2939" t="s">
        <v>14</v>
      </c>
      <c r="S2939">
        <v>24</v>
      </c>
      <c r="T2939" s="4" t="s">
        <v>42</v>
      </c>
      <c r="U2939" s="3" t="s">
        <v>66</v>
      </c>
      <c r="V2939">
        <v>24.278616727869402</v>
      </c>
      <c r="W2939">
        <f t="shared" si="182"/>
        <v>24</v>
      </c>
      <c r="X2939" t="s">
        <v>59</v>
      </c>
      <c r="Y2939" t="str">
        <f t="shared" si="183"/>
        <v>Po</v>
      </c>
    </row>
    <row r="2940" spans="1:25" x14ac:dyDescent="0.3">
      <c r="A2940">
        <v>1504</v>
      </c>
      <c r="B2940">
        <v>280</v>
      </c>
      <c r="C2940" t="s">
        <v>36</v>
      </c>
      <c r="D2940" t="s">
        <v>49</v>
      </c>
      <c r="E2940">
        <f>VLOOKUP(D2940,Tabelle1!$A$2:$B$9,2,0)</f>
        <v>1</v>
      </c>
      <c r="F2940" t="s">
        <v>54</v>
      </c>
      <c r="G2940" t="s">
        <v>61</v>
      </c>
      <c r="H2940" t="str">
        <f>IF(AND(VLOOKUP(D2940,Tabelle1!$A$2:$C$9,3,0)="Uninf", G2940="yes"),"Uninf-AB",VLOOKUP(D2940,Tabelle1!$A$2:$C$9,3,0))</f>
        <v>wMelCS</v>
      </c>
      <c r="I2940" t="str">
        <f t="shared" si="180"/>
        <v>wMelCS_Po_1_+</v>
      </c>
      <c r="J2940">
        <v>4</v>
      </c>
      <c r="K2940">
        <v>8</v>
      </c>
      <c r="L2940">
        <v>9</v>
      </c>
      <c r="M2940" t="str">
        <f t="shared" si="181"/>
        <v>re3+9</v>
      </c>
      <c r="N2940" s="2">
        <v>14</v>
      </c>
      <c r="O2940">
        <v>30</v>
      </c>
      <c r="P2940" s="5">
        <v>25</v>
      </c>
      <c r="Q2940">
        <v>20.6</v>
      </c>
      <c r="R2940" t="s">
        <v>14</v>
      </c>
      <c r="S2940">
        <v>24</v>
      </c>
      <c r="T2940" s="4" t="s">
        <v>42</v>
      </c>
      <c r="U2940" s="3" t="s">
        <v>66</v>
      </c>
      <c r="V2940">
        <v>25.172880016579299</v>
      </c>
      <c r="W2940">
        <f t="shared" si="182"/>
        <v>25</v>
      </c>
      <c r="X2940" t="s">
        <v>59</v>
      </c>
      <c r="Y2940" t="str">
        <f t="shared" si="183"/>
        <v>Po</v>
      </c>
    </row>
    <row r="2941" spans="1:25" x14ac:dyDescent="0.3">
      <c r="A2941">
        <v>1570</v>
      </c>
      <c r="B2941">
        <v>250</v>
      </c>
      <c r="C2941" t="s">
        <v>36</v>
      </c>
      <c r="D2941" t="s">
        <v>49</v>
      </c>
      <c r="E2941">
        <f>VLOOKUP(D2941,Tabelle1!$A$2:$B$9,2,0)</f>
        <v>1</v>
      </c>
      <c r="F2941" t="s">
        <v>54</v>
      </c>
      <c r="G2941" t="s">
        <v>61</v>
      </c>
      <c r="H2941" t="str">
        <f>IF(AND(VLOOKUP(D2941,Tabelle1!$A$2:$C$9,3,0)="Uninf", G2941="yes"),"Uninf-AB",VLOOKUP(D2941,Tabelle1!$A$2:$C$9,3,0))</f>
        <v>wMelCS</v>
      </c>
      <c r="I2941" t="str">
        <f t="shared" si="180"/>
        <v>wMelCS_Po_1_+</v>
      </c>
      <c r="J2941">
        <v>4</v>
      </c>
      <c r="K2941">
        <v>8</v>
      </c>
      <c r="L2941">
        <v>9</v>
      </c>
      <c r="M2941" t="str">
        <f t="shared" si="181"/>
        <v>re3+9</v>
      </c>
      <c r="N2941" s="2">
        <v>14</v>
      </c>
      <c r="O2941">
        <v>30</v>
      </c>
      <c r="P2941" s="5">
        <v>25</v>
      </c>
      <c r="Q2941">
        <v>20.6</v>
      </c>
      <c r="R2941" t="s">
        <v>14</v>
      </c>
      <c r="S2941">
        <v>24</v>
      </c>
      <c r="T2941" s="4" t="s">
        <v>42</v>
      </c>
      <c r="U2941" s="3" t="s">
        <v>66</v>
      </c>
      <c r="V2941">
        <v>25.536654752593702</v>
      </c>
      <c r="W2941">
        <f t="shared" si="182"/>
        <v>26</v>
      </c>
      <c r="X2941" t="s">
        <v>59</v>
      </c>
      <c r="Y2941" t="str">
        <f t="shared" si="183"/>
        <v>Po</v>
      </c>
    </row>
    <row r="2942" spans="1:25" x14ac:dyDescent="0.3">
      <c r="A2942">
        <v>1744</v>
      </c>
      <c r="B2942">
        <v>258</v>
      </c>
      <c r="C2942" t="s">
        <v>36</v>
      </c>
      <c r="D2942" t="s">
        <v>49</v>
      </c>
      <c r="E2942">
        <f>VLOOKUP(D2942,Tabelle1!$A$2:$B$9,2,0)</f>
        <v>1</v>
      </c>
      <c r="F2942" t="s">
        <v>54</v>
      </c>
      <c r="G2942" t="s">
        <v>61</v>
      </c>
      <c r="H2942" t="str">
        <f>IF(AND(VLOOKUP(D2942,Tabelle1!$A$2:$C$9,3,0)="Uninf", G2942="yes"),"Uninf-AB",VLOOKUP(D2942,Tabelle1!$A$2:$C$9,3,0))</f>
        <v>wMelCS</v>
      </c>
      <c r="I2942" t="str">
        <f t="shared" si="180"/>
        <v>wMelCS_Po_1_+</v>
      </c>
      <c r="J2942">
        <v>4</v>
      </c>
      <c r="K2942">
        <v>8</v>
      </c>
      <c r="L2942">
        <v>9</v>
      </c>
      <c r="M2942" t="str">
        <f t="shared" si="181"/>
        <v>re3+9</v>
      </c>
      <c r="N2942" s="2">
        <v>14</v>
      </c>
      <c r="O2942">
        <v>30</v>
      </c>
      <c r="P2942" s="5">
        <v>25</v>
      </c>
      <c r="Q2942">
        <v>20.6</v>
      </c>
      <c r="R2942" t="s">
        <v>14</v>
      </c>
      <c r="S2942">
        <v>24</v>
      </c>
      <c r="T2942" s="4" t="s">
        <v>42</v>
      </c>
      <c r="U2942" s="3" t="s">
        <v>66</v>
      </c>
      <c r="V2942">
        <v>26.496911832548101</v>
      </c>
      <c r="W2942">
        <f t="shared" si="182"/>
        <v>26</v>
      </c>
      <c r="X2942" t="s">
        <v>59</v>
      </c>
      <c r="Y2942" t="str">
        <f t="shared" si="183"/>
        <v>Po</v>
      </c>
    </row>
    <row r="2943" spans="1:25" x14ac:dyDescent="0.3">
      <c r="A2943">
        <v>1758</v>
      </c>
      <c r="B2943">
        <v>274</v>
      </c>
      <c r="C2943" t="s">
        <v>36</v>
      </c>
      <c r="D2943" t="s">
        <v>49</v>
      </c>
      <c r="E2943">
        <f>VLOOKUP(D2943,Tabelle1!$A$2:$B$9,2,0)</f>
        <v>1</v>
      </c>
      <c r="F2943" t="s">
        <v>54</v>
      </c>
      <c r="G2943" t="s">
        <v>61</v>
      </c>
      <c r="H2943" t="str">
        <f>IF(AND(VLOOKUP(D2943,Tabelle1!$A$2:$C$9,3,0)="Uninf", G2943="yes"),"Uninf-AB",VLOOKUP(D2943,Tabelle1!$A$2:$C$9,3,0))</f>
        <v>wMelCS</v>
      </c>
      <c r="I2943" t="str">
        <f t="shared" si="180"/>
        <v>wMelCS_Po_1_+</v>
      </c>
      <c r="J2943">
        <v>4</v>
      </c>
      <c r="K2943">
        <v>8</v>
      </c>
      <c r="L2943">
        <v>9</v>
      </c>
      <c r="M2943" t="str">
        <f t="shared" si="181"/>
        <v>re3+9</v>
      </c>
      <c r="N2943" s="2">
        <v>14</v>
      </c>
      <c r="O2943">
        <v>30</v>
      </c>
      <c r="P2943" s="5">
        <v>25</v>
      </c>
      <c r="Q2943">
        <v>20.6</v>
      </c>
      <c r="R2943" t="s">
        <v>14</v>
      </c>
      <c r="S2943">
        <v>24</v>
      </c>
      <c r="T2943" s="4" t="s">
        <v>42</v>
      </c>
      <c r="U2943" s="3" t="s">
        <v>66</v>
      </c>
      <c r="V2943">
        <v>26.5743880599981</v>
      </c>
      <c r="W2943">
        <f t="shared" si="182"/>
        <v>27</v>
      </c>
      <c r="X2943" t="s">
        <v>59</v>
      </c>
      <c r="Y2943" t="str">
        <f t="shared" si="183"/>
        <v>Po</v>
      </c>
    </row>
    <row r="2944" spans="1:25" x14ac:dyDescent="0.3">
      <c r="A2944">
        <v>1866</v>
      </c>
      <c r="B2944">
        <v>270</v>
      </c>
      <c r="C2944" t="s">
        <v>36</v>
      </c>
      <c r="D2944" t="s">
        <v>49</v>
      </c>
      <c r="E2944">
        <f>VLOOKUP(D2944,Tabelle1!$A$2:$B$9,2,0)</f>
        <v>1</v>
      </c>
      <c r="F2944" t="s">
        <v>54</v>
      </c>
      <c r="G2944" t="s">
        <v>61</v>
      </c>
      <c r="H2944" t="str">
        <f>IF(AND(VLOOKUP(D2944,Tabelle1!$A$2:$C$9,3,0)="Uninf", G2944="yes"),"Uninf-AB",VLOOKUP(D2944,Tabelle1!$A$2:$C$9,3,0))</f>
        <v>wMelCS</v>
      </c>
      <c r="I2944" t="str">
        <f t="shared" si="180"/>
        <v>wMelCS_Po_1_+</v>
      </c>
      <c r="J2944">
        <v>4</v>
      </c>
      <c r="K2944">
        <v>8</v>
      </c>
      <c r="L2944">
        <v>9</v>
      </c>
      <c r="M2944" t="str">
        <f t="shared" si="181"/>
        <v>re3+9</v>
      </c>
      <c r="N2944" s="2">
        <v>14</v>
      </c>
      <c r="O2944">
        <v>30</v>
      </c>
      <c r="P2944" s="5">
        <v>25</v>
      </c>
      <c r="Q2944">
        <v>20.6</v>
      </c>
      <c r="R2944" t="s">
        <v>14</v>
      </c>
      <c r="S2944">
        <v>24</v>
      </c>
      <c r="T2944" s="4" t="s">
        <v>42</v>
      </c>
      <c r="U2944" s="3" t="s">
        <v>66</v>
      </c>
      <c r="V2944">
        <v>27.170284660228901</v>
      </c>
      <c r="W2944">
        <f t="shared" si="182"/>
        <v>27</v>
      </c>
      <c r="X2944" t="s">
        <v>59</v>
      </c>
      <c r="Y2944" t="str">
        <f t="shared" si="183"/>
        <v>Po</v>
      </c>
    </row>
    <row r="2945" spans="1:25" x14ac:dyDescent="0.3">
      <c r="A2945">
        <v>1888</v>
      </c>
      <c r="B2945">
        <v>268</v>
      </c>
      <c r="C2945" t="s">
        <v>36</v>
      </c>
      <c r="D2945" t="s">
        <v>49</v>
      </c>
      <c r="E2945">
        <f>VLOOKUP(D2945,Tabelle1!$A$2:$B$9,2,0)</f>
        <v>1</v>
      </c>
      <c r="F2945" t="s">
        <v>54</v>
      </c>
      <c r="G2945" t="s">
        <v>61</v>
      </c>
      <c r="H2945" t="str">
        <f>IF(AND(VLOOKUP(D2945,Tabelle1!$A$2:$C$9,3,0)="Uninf", G2945="yes"),"Uninf-AB",VLOOKUP(D2945,Tabelle1!$A$2:$C$9,3,0))</f>
        <v>wMelCS</v>
      </c>
      <c r="I2945" t="str">
        <f t="shared" si="180"/>
        <v>wMelCS_Po_1_+</v>
      </c>
      <c r="J2945">
        <v>4</v>
      </c>
      <c r="K2945">
        <v>8</v>
      </c>
      <c r="L2945">
        <v>9</v>
      </c>
      <c r="M2945" t="str">
        <f t="shared" si="181"/>
        <v>re3+9</v>
      </c>
      <c r="N2945" s="2">
        <v>14</v>
      </c>
      <c r="O2945">
        <v>30</v>
      </c>
      <c r="P2945" s="5">
        <v>25</v>
      </c>
      <c r="Q2945">
        <v>20.6</v>
      </c>
      <c r="R2945" t="s">
        <v>14</v>
      </c>
      <c r="S2945">
        <v>24</v>
      </c>
      <c r="T2945" s="4" t="s">
        <v>42</v>
      </c>
      <c r="U2945" s="3" t="s">
        <v>66</v>
      </c>
      <c r="V2945">
        <v>27.291654475797301</v>
      </c>
      <c r="W2945">
        <f t="shared" si="182"/>
        <v>27</v>
      </c>
      <c r="X2945" t="s">
        <v>59</v>
      </c>
      <c r="Y2945" t="str">
        <f t="shared" si="183"/>
        <v>Po</v>
      </c>
    </row>
    <row r="2946" spans="1:25" x14ac:dyDescent="0.3">
      <c r="A2946">
        <v>2074</v>
      </c>
      <c r="B2946">
        <v>280</v>
      </c>
      <c r="C2946" t="s">
        <v>36</v>
      </c>
      <c r="D2946" t="s">
        <v>49</v>
      </c>
      <c r="E2946">
        <f>VLOOKUP(D2946,Tabelle1!$A$2:$B$9,2,0)</f>
        <v>1</v>
      </c>
      <c r="F2946" t="s">
        <v>54</v>
      </c>
      <c r="G2946" t="s">
        <v>61</v>
      </c>
      <c r="H2946" t="str">
        <f>IF(AND(VLOOKUP(D2946,Tabelle1!$A$2:$C$9,3,0)="Uninf", G2946="yes"),"Uninf-AB",VLOOKUP(D2946,Tabelle1!$A$2:$C$9,3,0))</f>
        <v>wMelCS</v>
      </c>
      <c r="I2946" t="str">
        <f t="shared" si="180"/>
        <v>wMelCS_Po_1_+</v>
      </c>
      <c r="J2946">
        <v>4</v>
      </c>
      <c r="K2946">
        <v>8</v>
      </c>
      <c r="L2946">
        <v>9</v>
      </c>
      <c r="M2946" t="str">
        <f t="shared" si="181"/>
        <v>re3+9</v>
      </c>
      <c r="N2946" s="2">
        <v>14</v>
      </c>
      <c r="O2946">
        <v>30</v>
      </c>
      <c r="P2946" s="5">
        <v>25</v>
      </c>
      <c r="Q2946">
        <v>20.6</v>
      </c>
      <c r="R2946" t="s">
        <v>14</v>
      </c>
      <c r="S2946">
        <v>24</v>
      </c>
      <c r="T2946" s="4" t="s">
        <v>42</v>
      </c>
      <c r="U2946" s="3" t="s">
        <v>66</v>
      </c>
      <c r="V2946">
        <v>28.318184272572001</v>
      </c>
      <c r="W2946">
        <f t="shared" si="182"/>
        <v>28</v>
      </c>
      <c r="X2946" t="s">
        <v>59</v>
      </c>
      <c r="Y2946" t="str">
        <f t="shared" si="183"/>
        <v>Po</v>
      </c>
    </row>
    <row r="2947" spans="1:25" x14ac:dyDescent="0.3">
      <c r="A2947">
        <v>2090</v>
      </c>
      <c r="B2947">
        <v>270</v>
      </c>
      <c r="C2947" t="s">
        <v>36</v>
      </c>
      <c r="D2947" t="s">
        <v>49</v>
      </c>
      <c r="E2947">
        <f>VLOOKUP(D2947,Tabelle1!$A$2:$B$9,2,0)</f>
        <v>1</v>
      </c>
      <c r="F2947" t="s">
        <v>54</v>
      </c>
      <c r="G2947" t="s">
        <v>61</v>
      </c>
      <c r="H2947" t="str">
        <f>IF(AND(VLOOKUP(D2947,Tabelle1!$A$2:$C$9,3,0)="Uninf", G2947="yes"),"Uninf-AB",VLOOKUP(D2947,Tabelle1!$A$2:$C$9,3,0))</f>
        <v>wMelCS</v>
      </c>
      <c r="I2947" t="str">
        <f t="shared" ref="I2947:I3010" si="184">H2947&amp;"_"&amp;Y2947&amp;"_"&amp;E2947&amp;"_"&amp;F2947</f>
        <v>wMelCS_Po_1_+</v>
      </c>
      <c r="J2947">
        <v>4</v>
      </c>
      <c r="K2947">
        <v>8</v>
      </c>
      <c r="L2947">
        <v>9</v>
      </c>
      <c r="M2947" t="str">
        <f t="shared" ref="M2947:M3010" si="185">D2947&amp;F2947&amp;L2947</f>
        <v>re3+9</v>
      </c>
      <c r="N2947" s="2">
        <v>14</v>
      </c>
      <c r="O2947">
        <v>30</v>
      </c>
      <c r="P2947" s="5">
        <v>25</v>
      </c>
      <c r="Q2947">
        <v>20.6</v>
      </c>
      <c r="R2947" t="s">
        <v>14</v>
      </c>
      <c r="S2947">
        <v>24</v>
      </c>
      <c r="T2947" s="4" t="s">
        <v>42</v>
      </c>
      <c r="U2947" s="3" t="s">
        <v>66</v>
      </c>
      <c r="V2947">
        <v>28.406334052057499</v>
      </c>
      <c r="W2947">
        <f t="shared" ref="W2947:W3010" si="186">ROUND(V2947,0)</f>
        <v>28</v>
      </c>
      <c r="X2947" t="s">
        <v>59</v>
      </c>
      <c r="Y2947" t="str">
        <f t="shared" ref="Y2947:Y3010" si="187">MID(X2947,1,2)</f>
        <v>Po</v>
      </c>
    </row>
    <row r="2948" spans="1:25" x14ac:dyDescent="0.3">
      <c r="A2948">
        <v>2392</v>
      </c>
      <c r="B2948">
        <v>308</v>
      </c>
      <c r="C2948" t="s">
        <v>36</v>
      </c>
      <c r="D2948" t="s">
        <v>49</v>
      </c>
      <c r="E2948">
        <f>VLOOKUP(D2948,Tabelle1!$A$2:$B$9,2,0)</f>
        <v>1</v>
      </c>
      <c r="F2948" t="s">
        <v>54</v>
      </c>
      <c r="G2948" t="s">
        <v>61</v>
      </c>
      <c r="H2948" t="str">
        <f>IF(AND(VLOOKUP(D2948,Tabelle1!$A$2:$C$9,3,0)="Uninf", G2948="yes"),"Uninf-AB",VLOOKUP(D2948,Tabelle1!$A$2:$C$9,3,0))</f>
        <v>wMelCS</v>
      </c>
      <c r="I2948" t="str">
        <f t="shared" si="184"/>
        <v>wMelCS_Po_1_+</v>
      </c>
      <c r="J2948">
        <v>4</v>
      </c>
      <c r="K2948">
        <v>8</v>
      </c>
      <c r="L2948">
        <v>9</v>
      </c>
      <c r="M2948" t="str">
        <f t="shared" si="185"/>
        <v>re3+9</v>
      </c>
      <c r="N2948" s="2">
        <v>14</v>
      </c>
      <c r="O2948">
        <v>30</v>
      </c>
      <c r="P2948" s="5">
        <v>25</v>
      </c>
      <c r="Q2948">
        <v>20.6</v>
      </c>
      <c r="R2948" t="s">
        <v>14</v>
      </c>
      <c r="S2948">
        <v>24</v>
      </c>
      <c r="T2948" s="4" t="s">
        <v>42</v>
      </c>
      <c r="U2948" s="3" t="s">
        <v>66</v>
      </c>
      <c r="V2948">
        <v>30.0733234585635</v>
      </c>
      <c r="W2948">
        <f t="shared" si="186"/>
        <v>30</v>
      </c>
      <c r="X2948" t="s">
        <v>59</v>
      </c>
      <c r="Y2948" t="str">
        <f t="shared" si="187"/>
        <v>Po</v>
      </c>
    </row>
    <row r="2949" spans="1:25" x14ac:dyDescent="0.3">
      <c r="A2949">
        <v>126</v>
      </c>
      <c r="B2949">
        <v>1188</v>
      </c>
      <c r="C2949" t="s">
        <v>36</v>
      </c>
      <c r="D2949" t="s">
        <v>49</v>
      </c>
      <c r="E2949">
        <f>VLOOKUP(D2949,Tabelle1!$A$2:$B$9,2,0)</f>
        <v>1</v>
      </c>
      <c r="F2949" t="s">
        <v>54</v>
      </c>
      <c r="G2949" t="s">
        <v>61</v>
      </c>
      <c r="H2949" t="str">
        <f>IF(AND(VLOOKUP(D2949,Tabelle1!$A$2:$C$9,3,0)="Uninf", G2949="yes"),"Uninf-AB",VLOOKUP(D2949,Tabelle1!$A$2:$C$9,3,0))</f>
        <v>wMelCS</v>
      </c>
      <c r="I2949" t="str">
        <f t="shared" si="184"/>
        <v>wMelCS_Po_1_+</v>
      </c>
      <c r="J2949">
        <v>1</v>
      </c>
      <c r="K2949">
        <v>12</v>
      </c>
      <c r="L2949">
        <v>10</v>
      </c>
      <c r="M2949" t="str">
        <f t="shared" si="185"/>
        <v>re3+10</v>
      </c>
      <c r="N2949" s="2">
        <v>12</v>
      </c>
      <c r="O2949">
        <v>30</v>
      </c>
      <c r="P2949" s="5">
        <v>28.999999999999996</v>
      </c>
      <c r="Q2949">
        <v>20</v>
      </c>
      <c r="R2949" t="s">
        <v>14</v>
      </c>
      <c r="S2949">
        <v>24</v>
      </c>
      <c r="T2949" s="4" t="s">
        <v>42</v>
      </c>
      <c r="U2949" s="3" t="s">
        <v>67</v>
      </c>
      <c r="V2949">
        <v>16.160465226062701</v>
      </c>
      <c r="W2949">
        <f t="shared" si="186"/>
        <v>16</v>
      </c>
      <c r="X2949" t="s">
        <v>59</v>
      </c>
      <c r="Y2949" t="str">
        <f t="shared" si="187"/>
        <v>Po</v>
      </c>
    </row>
    <row r="2950" spans="1:25" x14ac:dyDescent="0.3">
      <c r="A2950">
        <v>130</v>
      </c>
      <c r="B2950">
        <v>1200</v>
      </c>
      <c r="C2950" t="s">
        <v>36</v>
      </c>
      <c r="D2950" t="s">
        <v>49</v>
      </c>
      <c r="E2950">
        <f>VLOOKUP(D2950,Tabelle1!$A$2:$B$9,2,0)</f>
        <v>1</v>
      </c>
      <c r="F2950" t="s">
        <v>54</v>
      </c>
      <c r="G2950" t="s">
        <v>61</v>
      </c>
      <c r="H2950" t="str">
        <f>IF(AND(VLOOKUP(D2950,Tabelle1!$A$2:$C$9,3,0)="Uninf", G2950="yes"),"Uninf-AB",VLOOKUP(D2950,Tabelle1!$A$2:$C$9,3,0))</f>
        <v>wMelCS</v>
      </c>
      <c r="I2950" t="str">
        <f t="shared" si="184"/>
        <v>wMelCS_Po_1_+</v>
      </c>
      <c r="J2950">
        <v>1</v>
      </c>
      <c r="K2950">
        <v>12</v>
      </c>
      <c r="L2950">
        <v>10</v>
      </c>
      <c r="M2950" t="str">
        <f t="shared" si="185"/>
        <v>re3+10</v>
      </c>
      <c r="N2950" s="2">
        <v>12</v>
      </c>
      <c r="O2950">
        <v>30</v>
      </c>
      <c r="P2950" s="5">
        <v>28.999999999999996</v>
      </c>
      <c r="Q2950">
        <v>20</v>
      </c>
      <c r="R2950" t="s">
        <v>14</v>
      </c>
      <c r="S2950">
        <v>24</v>
      </c>
      <c r="T2950" s="4" t="s">
        <v>42</v>
      </c>
      <c r="U2950" s="3" t="s">
        <v>67</v>
      </c>
      <c r="V2950">
        <v>16.1875537290137</v>
      </c>
      <c r="W2950">
        <f t="shared" si="186"/>
        <v>16</v>
      </c>
      <c r="X2950" t="s">
        <v>59</v>
      </c>
      <c r="Y2950" t="str">
        <f t="shared" si="187"/>
        <v>Po</v>
      </c>
    </row>
    <row r="2951" spans="1:25" x14ac:dyDescent="0.3">
      <c r="A2951">
        <v>146</v>
      </c>
      <c r="B2951">
        <v>1206</v>
      </c>
      <c r="C2951" t="s">
        <v>36</v>
      </c>
      <c r="D2951" t="s">
        <v>49</v>
      </c>
      <c r="E2951">
        <f>VLOOKUP(D2951,Tabelle1!$A$2:$B$9,2,0)</f>
        <v>1</v>
      </c>
      <c r="F2951" t="s">
        <v>54</v>
      </c>
      <c r="G2951" t="s">
        <v>61</v>
      </c>
      <c r="H2951" t="str">
        <f>IF(AND(VLOOKUP(D2951,Tabelle1!$A$2:$C$9,3,0)="Uninf", G2951="yes"),"Uninf-AB",VLOOKUP(D2951,Tabelle1!$A$2:$C$9,3,0))</f>
        <v>wMelCS</v>
      </c>
      <c r="I2951" t="str">
        <f t="shared" si="184"/>
        <v>wMelCS_Po_1_+</v>
      </c>
      <c r="J2951">
        <v>1</v>
      </c>
      <c r="K2951">
        <v>12</v>
      </c>
      <c r="L2951">
        <v>10</v>
      </c>
      <c r="M2951" t="str">
        <f t="shared" si="185"/>
        <v>re3+10</v>
      </c>
      <c r="N2951" s="2">
        <v>12</v>
      </c>
      <c r="O2951">
        <v>30</v>
      </c>
      <c r="P2951" s="5">
        <v>28.999999999999996</v>
      </c>
      <c r="Q2951">
        <v>20</v>
      </c>
      <c r="R2951" t="s">
        <v>14</v>
      </c>
      <c r="S2951">
        <v>24</v>
      </c>
      <c r="T2951" s="4" t="s">
        <v>42</v>
      </c>
      <c r="U2951" s="3" t="s">
        <v>67</v>
      </c>
      <c r="V2951">
        <v>16.2884048101443</v>
      </c>
      <c r="W2951">
        <f t="shared" si="186"/>
        <v>16</v>
      </c>
      <c r="X2951" t="s">
        <v>59</v>
      </c>
      <c r="Y2951" t="str">
        <f t="shared" si="187"/>
        <v>Po</v>
      </c>
    </row>
    <row r="2952" spans="1:25" x14ac:dyDescent="0.3">
      <c r="A2952">
        <v>148</v>
      </c>
      <c r="B2952">
        <v>1226</v>
      </c>
      <c r="C2952" t="s">
        <v>36</v>
      </c>
      <c r="D2952" t="s">
        <v>49</v>
      </c>
      <c r="E2952">
        <f>VLOOKUP(D2952,Tabelle1!$A$2:$B$9,2,0)</f>
        <v>1</v>
      </c>
      <c r="F2952" t="s">
        <v>54</v>
      </c>
      <c r="G2952" t="s">
        <v>61</v>
      </c>
      <c r="H2952" t="str">
        <f>IF(AND(VLOOKUP(D2952,Tabelle1!$A$2:$C$9,3,0)="Uninf", G2952="yes"),"Uninf-AB",VLOOKUP(D2952,Tabelle1!$A$2:$C$9,3,0))</f>
        <v>wMelCS</v>
      </c>
      <c r="I2952" t="str">
        <f t="shared" si="184"/>
        <v>wMelCS_Po_1_+</v>
      </c>
      <c r="J2952">
        <v>1</v>
      </c>
      <c r="K2952">
        <v>12</v>
      </c>
      <c r="L2952">
        <v>10</v>
      </c>
      <c r="M2952" t="str">
        <f t="shared" si="185"/>
        <v>re3+10</v>
      </c>
      <c r="N2952" s="2">
        <v>12</v>
      </c>
      <c r="O2952">
        <v>30</v>
      </c>
      <c r="P2952" s="5">
        <v>28.999999999999996</v>
      </c>
      <c r="Q2952">
        <v>20</v>
      </c>
      <c r="R2952" t="s">
        <v>14</v>
      </c>
      <c r="S2952">
        <v>24</v>
      </c>
      <c r="T2952" s="4" t="s">
        <v>42</v>
      </c>
      <c r="U2952" s="3" t="s">
        <v>67</v>
      </c>
      <c r="V2952">
        <v>16.3044500385109</v>
      </c>
      <c r="W2952">
        <f t="shared" si="186"/>
        <v>16</v>
      </c>
      <c r="X2952" t="s">
        <v>59</v>
      </c>
      <c r="Y2952" t="str">
        <f t="shared" si="187"/>
        <v>Po</v>
      </c>
    </row>
    <row r="2953" spans="1:25" x14ac:dyDescent="0.3">
      <c r="A2953">
        <v>120</v>
      </c>
      <c r="B2953">
        <v>1230</v>
      </c>
      <c r="C2953" t="s">
        <v>36</v>
      </c>
      <c r="D2953" t="s">
        <v>49</v>
      </c>
      <c r="E2953">
        <f>VLOOKUP(D2953,Tabelle1!$A$2:$B$9,2,0)</f>
        <v>1</v>
      </c>
      <c r="F2953" t="s">
        <v>54</v>
      </c>
      <c r="G2953" t="s">
        <v>61</v>
      </c>
      <c r="H2953" t="str">
        <f>IF(AND(VLOOKUP(D2953,Tabelle1!$A$2:$C$9,3,0)="Uninf", G2953="yes"),"Uninf-AB",VLOOKUP(D2953,Tabelle1!$A$2:$C$9,3,0))</f>
        <v>wMelCS</v>
      </c>
      <c r="I2953" t="str">
        <f t="shared" si="184"/>
        <v>wMelCS_Po_1_+</v>
      </c>
      <c r="J2953">
        <v>1</v>
      </c>
      <c r="K2953">
        <v>12</v>
      </c>
      <c r="L2953">
        <v>10</v>
      </c>
      <c r="M2953" t="str">
        <f t="shared" si="185"/>
        <v>re3+10</v>
      </c>
      <c r="N2953" s="2">
        <v>12</v>
      </c>
      <c r="O2953">
        <v>30</v>
      </c>
      <c r="P2953" s="5">
        <v>28.999999999999996</v>
      </c>
      <c r="Q2953">
        <v>20</v>
      </c>
      <c r="R2953" t="s">
        <v>14</v>
      </c>
      <c r="S2953">
        <v>24</v>
      </c>
      <c r="T2953" s="4" t="s">
        <v>42</v>
      </c>
      <c r="U2953" s="3" t="s">
        <v>67</v>
      </c>
      <c r="V2953">
        <v>16.130550944026901</v>
      </c>
      <c r="W2953">
        <f t="shared" si="186"/>
        <v>16</v>
      </c>
      <c r="X2953" t="s">
        <v>59</v>
      </c>
      <c r="Y2953" t="str">
        <f t="shared" si="187"/>
        <v>Po</v>
      </c>
    </row>
    <row r="2954" spans="1:25" x14ac:dyDescent="0.3">
      <c r="A2954">
        <v>158</v>
      </c>
      <c r="B2954">
        <v>1168</v>
      </c>
      <c r="C2954" t="s">
        <v>36</v>
      </c>
      <c r="D2954" t="s">
        <v>49</v>
      </c>
      <c r="E2954">
        <f>VLOOKUP(D2954,Tabelle1!$A$2:$B$9,2,0)</f>
        <v>1</v>
      </c>
      <c r="F2954" t="s">
        <v>54</v>
      </c>
      <c r="G2954" t="s">
        <v>61</v>
      </c>
      <c r="H2954" t="str">
        <f>IF(AND(VLOOKUP(D2954,Tabelle1!$A$2:$C$9,3,0)="Uninf", G2954="yes"),"Uninf-AB",VLOOKUP(D2954,Tabelle1!$A$2:$C$9,3,0))</f>
        <v>wMelCS</v>
      </c>
      <c r="I2954" t="str">
        <f t="shared" si="184"/>
        <v>wMelCS_Po_1_+</v>
      </c>
      <c r="J2954">
        <v>1</v>
      </c>
      <c r="K2954">
        <v>12</v>
      </c>
      <c r="L2954">
        <v>10</v>
      </c>
      <c r="M2954" t="str">
        <f t="shared" si="185"/>
        <v>re3+10</v>
      </c>
      <c r="N2954" s="2">
        <v>12</v>
      </c>
      <c r="O2954">
        <v>30</v>
      </c>
      <c r="P2954" s="5">
        <v>28.999999999999996</v>
      </c>
      <c r="Q2954">
        <v>20</v>
      </c>
      <c r="R2954" t="s">
        <v>14</v>
      </c>
      <c r="S2954">
        <v>24</v>
      </c>
      <c r="T2954" s="4" t="s">
        <v>42</v>
      </c>
      <c r="U2954" s="3" t="s">
        <v>67</v>
      </c>
      <c r="V2954">
        <v>16.356450869715399</v>
      </c>
      <c r="W2954">
        <f t="shared" si="186"/>
        <v>16</v>
      </c>
      <c r="X2954" t="s">
        <v>59</v>
      </c>
      <c r="Y2954" t="str">
        <f t="shared" si="187"/>
        <v>Po</v>
      </c>
    </row>
    <row r="2955" spans="1:25" x14ac:dyDescent="0.3">
      <c r="A2955">
        <v>176</v>
      </c>
      <c r="B2955">
        <v>1170</v>
      </c>
      <c r="C2955" t="s">
        <v>36</v>
      </c>
      <c r="D2955" t="s">
        <v>49</v>
      </c>
      <c r="E2955">
        <f>VLOOKUP(D2955,Tabelle1!$A$2:$B$9,2,0)</f>
        <v>1</v>
      </c>
      <c r="F2955" t="s">
        <v>54</v>
      </c>
      <c r="G2955" t="s">
        <v>61</v>
      </c>
      <c r="H2955" t="str">
        <f>IF(AND(VLOOKUP(D2955,Tabelle1!$A$2:$C$9,3,0)="Uninf", G2955="yes"),"Uninf-AB",VLOOKUP(D2955,Tabelle1!$A$2:$C$9,3,0))</f>
        <v>wMelCS</v>
      </c>
      <c r="I2955" t="str">
        <f t="shared" si="184"/>
        <v>wMelCS_Po_1_+</v>
      </c>
      <c r="J2955">
        <v>1</v>
      </c>
      <c r="K2955">
        <v>12</v>
      </c>
      <c r="L2955">
        <v>10</v>
      </c>
      <c r="M2955" t="str">
        <f t="shared" si="185"/>
        <v>re3+10</v>
      </c>
      <c r="N2955" s="2">
        <v>12</v>
      </c>
      <c r="O2955">
        <v>30</v>
      </c>
      <c r="P2955" s="5">
        <v>28.999999999999996</v>
      </c>
      <c r="Q2955">
        <v>20</v>
      </c>
      <c r="R2955" t="s">
        <v>14</v>
      </c>
      <c r="S2955">
        <v>24</v>
      </c>
      <c r="T2955" s="4" t="s">
        <v>42</v>
      </c>
      <c r="U2955" s="3" t="s">
        <v>67</v>
      </c>
      <c r="V2955">
        <v>16.469059790256299</v>
      </c>
      <c r="W2955">
        <f t="shared" si="186"/>
        <v>16</v>
      </c>
      <c r="X2955" t="s">
        <v>59</v>
      </c>
      <c r="Y2955" t="str">
        <f t="shared" si="187"/>
        <v>Po</v>
      </c>
    </row>
    <row r="2956" spans="1:25" x14ac:dyDescent="0.3">
      <c r="A2956">
        <v>186</v>
      </c>
      <c r="B2956">
        <v>1170</v>
      </c>
      <c r="C2956" t="s">
        <v>36</v>
      </c>
      <c r="D2956" t="s">
        <v>49</v>
      </c>
      <c r="E2956">
        <f>VLOOKUP(D2956,Tabelle1!$A$2:$B$9,2,0)</f>
        <v>1</v>
      </c>
      <c r="F2956" t="s">
        <v>54</v>
      </c>
      <c r="G2956" t="s">
        <v>61</v>
      </c>
      <c r="H2956" t="str">
        <f>IF(AND(VLOOKUP(D2956,Tabelle1!$A$2:$C$9,3,0)="Uninf", G2956="yes"),"Uninf-AB",VLOOKUP(D2956,Tabelle1!$A$2:$C$9,3,0))</f>
        <v>wMelCS</v>
      </c>
      <c r="I2956" t="str">
        <f t="shared" si="184"/>
        <v>wMelCS_Po_1_+</v>
      </c>
      <c r="J2956">
        <v>1</v>
      </c>
      <c r="K2956">
        <v>12</v>
      </c>
      <c r="L2956">
        <v>10</v>
      </c>
      <c r="M2956" t="str">
        <f t="shared" si="185"/>
        <v>re3+10</v>
      </c>
      <c r="N2956" s="2">
        <v>12</v>
      </c>
      <c r="O2956">
        <v>30</v>
      </c>
      <c r="P2956" s="5">
        <v>28.999999999999996</v>
      </c>
      <c r="Q2956">
        <v>20</v>
      </c>
      <c r="R2956" t="s">
        <v>14</v>
      </c>
      <c r="S2956">
        <v>24</v>
      </c>
      <c r="T2956" s="4" t="s">
        <v>42</v>
      </c>
      <c r="U2956" s="3" t="s">
        <v>67</v>
      </c>
      <c r="V2956">
        <v>16.531421811438499</v>
      </c>
      <c r="W2956">
        <f t="shared" si="186"/>
        <v>17</v>
      </c>
      <c r="X2956" t="s">
        <v>59</v>
      </c>
      <c r="Y2956" t="str">
        <f t="shared" si="187"/>
        <v>Po</v>
      </c>
    </row>
    <row r="2957" spans="1:25" x14ac:dyDescent="0.3">
      <c r="A2957">
        <v>232</v>
      </c>
      <c r="B2957">
        <v>1172</v>
      </c>
      <c r="C2957" t="s">
        <v>36</v>
      </c>
      <c r="D2957" t="s">
        <v>49</v>
      </c>
      <c r="E2957">
        <f>VLOOKUP(D2957,Tabelle1!$A$2:$B$9,2,0)</f>
        <v>1</v>
      </c>
      <c r="F2957" t="s">
        <v>54</v>
      </c>
      <c r="G2957" t="s">
        <v>61</v>
      </c>
      <c r="H2957" t="str">
        <f>IF(AND(VLOOKUP(D2957,Tabelle1!$A$2:$C$9,3,0)="Uninf", G2957="yes"),"Uninf-AB",VLOOKUP(D2957,Tabelle1!$A$2:$C$9,3,0))</f>
        <v>wMelCS</v>
      </c>
      <c r="I2957" t="str">
        <f t="shared" si="184"/>
        <v>wMelCS_Po_1_+</v>
      </c>
      <c r="J2957">
        <v>1</v>
      </c>
      <c r="K2957">
        <v>12</v>
      </c>
      <c r="L2957">
        <v>10</v>
      </c>
      <c r="M2957" t="str">
        <f t="shared" si="185"/>
        <v>re3+10</v>
      </c>
      <c r="N2957" s="2">
        <v>12</v>
      </c>
      <c r="O2957">
        <v>30</v>
      </c>
      <c r="P2957" s="5">
        <v>28.999999999999996</v>
      </c>
      <c r="Q2957">
        <v>20</v>
      </c>
      <c r="R2957" t="s">
        <v>14</v>
      </c>
      <c r="S2957">
        <v>24</v>
      </c>
      <c r="T2957" s="4" t="s">
        <v>42</v>
      </c>
      <c r="U2957" s="3" t="s">
        <v>67</v>
      </c>
      <c r="V2957">
        <v>16.818644391289499</v>
      </c>
      <c r="W2957">
        <f t="shared" si="186"/>
        <v>17</v>
      </c>
      <c r="X2957" t="s">
        <v>59</v>
      </c>
      <c r="Y2957" t="str">
        <f t="shared" si="187"/>
        <v>Po</v>
      </c>
    </row>
    <row r="2958" spans="1:25" x14ac:dyDescent="0.3">
      <c r="A2958">
        <v>228</v>
      </c>
      <c r="B2958">
        <v>1188</v>
      </c>
      <c r="C2958" t="s">
        <v>36</v>
      </c>
      <c r="D2958" t="s">
        <v>49</v>
      </c>
      <c r="E2958">
        <f>VLOOKUP(D2958,Tabelle1!$A$2:$B$9,2,0)</f>
        <v>1</v>
      </c>
      <c r="F2958" t="s">
        <v>54</v>
      </c>
      <c r="G2958" t="s">
        <v>61</v>
      </c>
      <c r="H2958" t="str">
        <f>IF(AND(VLOOKUP(D2958,Tabelle1!$A$2:$C$9,3,0)="Uninf", G2958="yes"),"Uninf-AB",VLOOKUP(D2958,Tabelle1!$A$2:$C$9,3,0))</f>
        <v>wMelCS</v>
      </c>
      <c r="I2958" t="str">
        <f t="shared" si="184"/>
        <v>wMelCS_Po_1_+</v>
      </c>
      <c r="J2958">
        <v>1</v>
      </c>
      <c r="K2958">
        <v>12</v>
      </c>
      <c r="L2958">
        <v>10</v>
      </c>
      <c r="M2958" t="str">
        <f t="shared" si="185"/>
        <v>re3+10</v>
      </c>
      <c r="N2958" s="2">
        <v>12</v>
      </c>
      <c r="O2958">
        <v>30</v>
      </c>
      <c r="P2958" s="5">
        <v>28.999999999999996</v>
      </c>
      <c r="Q2958">
        <v>20</v>
      </c>
      <c r="R2958" t="s">
        <v>14</v>
      </c>
      <c r="S2958">
        <v>24</v>
      </c>
      <c r="T2958" s="4" t="s">
        <v>42</v>
      </c>
      <c r="U2958" s="3" t="s">
        <v>67</v>
      </c>
      <c r="V2958">
        <v>16.796557842120801</v>
      </c>
      <c r="W2958">
        <f t="shared" si="186"/>
        <v>17</v>
      </c>
      <c r="X2958" t="s">
        <v>59</v>
      </c>
      <c r="Y2958" t="str">
        <f t="shared" si="187"/>
        <v>Po</v>
      </c>
    </row>
    <row r="2959" spans="1:25" x14ac:dyDescent="0.3">
      <c r="A2959">
        <v>222</v>
      </c>
      <c r="B2959">
        <v>1224</v>
      </c>
      <c r="C2959" t="s">
        <v>36</v>
      </c>
      <c r="D2959" t="s">
        <v>49</v>
      </c>
      <c r="E2959">
        <f>VLOOKUP(D2959,Tabelle1!$A$2:$B$9,2,0)</f>
        <v>1</v>
      </c>
      <c r="F2959" t="s">
        <v>54</v>
      </c>
      <c r="G2959" t="s">
        <v>61</v>
      </c>
      <c r="H2959" t="str">
        <f>IF(AND(VLOOKUP(D2959,Tabelle1!$A$2:$C$9,3,0)="Uninf", G2959="yes"),"Uninf-AB",VLOOKUP(D2959,Tabelle1!$A$2:$C$9,3,0))</f>
        <v>wMelCS</v>
      </c>
      <c r="I2959" t="str">
        <f t="shared" si="184"/>
        <v>wMelCS_Po_1_+</v>
      </c>
      <c r="J2959">
        <v>1</v>
      </c>
      <c r="K2959">
        <v>12</v>
      </c>
      <c r="L2959">
        <v>10</v>
      </c>
      <c r="M2959" t="str">
        <f t="shared" si="185"/>
        <v>re3+10</v>
      </c>
      <c r="N2959" s="2">
        <v>12</v>
      </c>
      <c r="O2959">
        <v>30</v>
      </c>
      <c r="P2959" s="5">
        <v>28.999999999999996</v>
      </c>
      <c r="Q2959">
        <v>20</v>
      </c>
      <c r="R2959" t="s">
        <v>14</v>
      </c>
      <c r="S2959">
        <v>24</v>
      </c>
      <c r="T2959" s="4" t="s">
        <v>42</v>
      </c>
      <c r="U2959" s="3" t="s">
        <v>67</v>
      </c>
      <c r="V2959">
        <v>16.765571712845901</v>
      </c>
      <c r="W2959">
        <f t="shared" si="186"/>
        <v>17</v>
      </c>
      <c r="X2959" t="s">
        <v>59</v>
      </c>
      <c r="Y2959" t="str">
        <f t="shared" si="187"/>
        <v>Po</v>
      </c>
    </row>
    <row r="2960" spans="1:25" x14ac:dyDescent="0.3">
      <c r="A2960">
        <v>170</v>
      </c>
      <c r="B2960">
        <v>1230</v>
      </c>
      <c r="C2960" t="s">
        <v>36</v>
      </c>
      <c r="D2960" t="s">
        <v>49</v>
      </c>
      <c r="E2960">
        <f>VLOOKUP(D2960,Tabelle1!$A$2:$B$9,2,0)</f>
        <v>1</v>
      </c>
      <c r="F2960" t="s">
        <v>54</v>
      </c>
      <c r="G2960" t="s">
        <v>61</v>
      </c>
      <c r="H2960" t="str">
        <f>IF(AND(VLOOKUP(D2960,Tabelle1!$A$2:$C$9,3,0)="Uninf", G2960="yes"),"Uninf-AB",VLOOKUP(D2960,Tabelle1!$A$2:$C$9,3,0))</f>
        <v>wMelCS</v>
      </c>
      <c r="I2960" t="str">
        <f t="shared" si="184"/>
        <v>wMelCS_Po_1_+</v>
      </c>
      <c r="J2960">
        <v>1</v>
      </c>
      <c r="K2960">
        <v>12</v>
      </c>
      <c r="L2960">
        <v>10</v>
      </c>
      <c r="M2960" t="str">
        <f t="shared" si="185"/>
        <v>re3+10</v>
      </c>
      <c r="N2960" s="2">
        <v>12</v>
      </c>
      <c r="O2960">
        <v>30</v>
      </c>
      <c r="P2960" s="5">
        <v>28.999999999999996</v>
      </c>
      <c r="Q2960">
        <v>20</v>
      </c>
      <c r="R2960" t="s">
        <v>14</v>
      </c>
      <c r="S2960">
        <v>24</v>
      </c>
      <c r="T2960" s="4" t="s">
        <v>42</v>
      </c>
      <c r="U2960" s="3" t="s">
        <v>67</v>
      </c>
      <c r="V2960">
        <v>16.442361049937698</v>
      </c>
      <c r="W2960">
        <f t="shared" si="186"/>
        <v>16</v>
      </c>
      <c r="X2960" t="s">
        <v>59</v>
      </c>
      <c r="Y2960" t="str">
        <f t="shared" si="187"/>
        <v>Po</v>
      </c>
    </row>
    <row r="2961" spans="1:25" x14ac:dyDescent="0.3">
      <c r="A2961">
        <v>262</v>
      </c>
      <c r="B2961">
        <v>1234</v>
      </c>
      <c r="C2961" t="s">
        <v>36</v>
      </c>
      <c r="D2961" t="s">
        <v>49</v>
      </c>
      <c r="E2961">
        <f>VLOOKUP(D2961,Tabelle1!$A$2:$B$9,2,0)</f>
        <v>1</v>
      </c>
      <c r="F2961" t="s">
        <v>54</v>
      </c>
      <c r="G2961" t="s">
        <v>61</v>
      </c>
      <c r="H2961" t="str">
        <f>IF(AND(VLOOKUP(D2961,Tabelle1!$A$2:$C$9,3,0)="Uninf", G2961="yes"),"Uninf-AB",VLOOKUP(D2961,Tabelle1!$A$2:$C$9,3,0))</f>
        <v>wMelCS</v>
      </c>
      <c r="I2961" t="str">
        <f t="shared" si="184"/>
        <v>wMelCS_Po_1_+</v>
      </c>
      <c r="J2961">
        <v>1</v>
      </c>
      <c r="K2961">
        <v>12</v>
      </c>
      <c r="L2961">
        <v>10</v>
      </c>
      <c r="M2961" t="str">
        <f t="shared" si="185"/>
        <v>re3+10</v>
      </c>
      <c r="N2961" s="2">
        <v>12</v>
      </c>
      <c r="O2961">
        <v>30</v>
      </c>
      <c r="P2961" s="5">
        <v>28.999999999999996</v>
      </c>
      <c r="Q2961">
        <v>20</v>
      </c>
      <c r="R2961" t="s">
        <v>14</v>
      </c>
      <c r="S2961">
        <v>24</v>
      </c>
      <c r="T2961" s="4" t="s">
        <v>42</v>
      </c>
      <c r="U2961" s="3" t="s">
        <v>67</v>
      </c>
      <c r="V2961">
        <v>17.0168062096397</v>
      </c>
      <c r="W2961">
        <f t="shared" si="186"/>
        <v>17</v>
      </c>
      <c r="X2961" t="s">
        <v>59</v>
      </c>
      <c r="Y2961" t="str">
        <f t="shared" si="187"/>
        <v>Po</v>
      </c>
    </row>
    <row r="2962" spans="1:25" x14ac:dyDescent="0.3">
      <c r="A2962">
        <v>294</v>
      </c>
      <c r="B2962">
        <v>1214</v>
      </c>
      <c r="C2962" t="s">
        <v>36</v>
      </c>
      <c r="D2962" t="s">
        <v>49</v>
      </c>
      <c r="E2962">
        <f>VLOOKUP(D2962,Tabelle1!$A$2:$B$9,2,0)</f>
        <v>1</v>
      </c>
      <c r="F2962" t="s">
        <v>54</v>
      </c>
      <c r="G2962" t="s">
        <v>61</v>
      </c>
      <c r="H2962" t="str">
        <f>IF(AND(VLOOKUP(D2962,Tabelle1!$A$2:$C$9,3,0)="Uninf", G2962="yes"),"Uninf-AB",VLOOKUP(D2962,Tabelle1!$A$2:$C$9,3,0))</f>
        <v>wMelCS</v>
      </c>
      <c r="I2962" t="str">
        <f t="shared" si="184"/>
        <v>wMelCS_Po_1_+</v>
      </c>
      <c r="J2962">
        <v>1</v>
      </c>
      <c r="K2962">
        <v>12</v>
      </c>
      <c r="L2962">
        <v>10</v>
      </c>
      <c r="M2962" t="str">
        <f t="shared" si="185"/>
        <v>re3+10</v>
      </c>
      <c r="N2962" s="2">
        <v>12</v>
      </c>
      <c r="O2962">
        <v>30</v>
      </c>
      <c r="P2962" s="5">
        <v>28.999999999999996</v>
      </c>
      <c r="Q2962">
        <v>20</v>
      </c>
      <c r="R2962" t="s">
        <v>14</v>
      </c>
      <c r="S2962">
        <v>24</v>
      </c>
      <c r="T2962" s="4" t="s">
        <v>42</v>
      </c>
      <c r="U2962" s="3" t="s">
        <v>67</v>
      </c>
      <c r="V2962">
        <v>17.212791853292401</v>
      </c>
      <c r="W2962">
        <f t="shared" si="186"/>
        <v>17</v>
      </c>
      <c r="X2962" t="s">
        <v>59</v>
      </c>
      <c r="Y2962" t="str">
        <f t="shared" si="187"/>
        <v>Po</v>
      </c>
    </row>
    <row r="2963" spans="1:25" x14ac:dyDescent="0.3">
      <c r="A2963">
        <v>292</v>
      </c>
      <c r="B2963">
        <v>1190</v>
      </c>
      <c r="C2963" t="s">
        <v>36</v>
      </c>
      <c r="D2963" t="s">
        <v>49</v>
      </c>
      <c r="E2963">
        <f>VLOOKUP(D2963,Tabelle1!$A$2:$B$9,2,0)</f>
        <v>1</v>
      </c>
      <c r="F2963" t="s">
        <v>54</v>
      </c>
      <c r="G2963" t="s">
        <v>61</v>
      </c>
      <c r="H2963" t="str">
        <f>IF(AND(VLOOKUP(D2963,Tabelle1!$A$2:$C$9,3,0)="Uninf", G2963="yes"),"Uninf-AB",VLOOKUP(D2963,Tabelle1!$A$2:$C$9,3,0))</f>
        <v>wMelCS</v>
      </c>
      <c r="I2963" t="str">
        <f t="shared" si="184"/>
        <v>wMelCS_Po_1_+</v>
      </c>
      <c r="J2963">
        <v>1</v>
      </c>
      <c r="K2963">
        <v>12</v>
      </c>
      <c r="L2963">
        <v>10</v>
      </c>
      <c r="M2963" t="str">
        <f t="shared" si="185"/>
        <v>re3+10</v>
      </c>
      <c r="N2963" s="2">
        <v>12</v>
      </c>
      <c r="O2963">
        <v>30</v>
      </c>
      <c r="P2963" s="5">
        <v>28.999999999999996</v>
      </c>
      <c r="Q2963">
        <v>20</v>
      </c>
      <c r="R2963" t="s">
        <v>14</v>
      </c>
      <c r="S2963">
        <v>24</v>
      </c>
      <c r="T2963" s="4" t="s">
        <v>42</v>
      </c>
      <c r="U2963" s="3" t="s">
        <v>67</v>
      </c>
      <c r="V2963">
        <v>17.1960320600997</v>
      </c>
      <c r="W2963">
        <f t="shared" si="186"/>
        <v>17</v>
      </c>
      <c r="X2963" t="s">
        <v>59</v>
      </c>
      <c r="Y2963" t="str">
        <f t="shared" si="187"/>
        <v>Po</v>
      </c>
    </row>
    <row r="2964" spans="1:25" x14ac:dyDescent="0.3">
      <c r="A2964">
        <v>594</v>
      </c>
      <c r="B2964">
        <v>1262</v>
      </c>
      <c r="C2964" t="s">
        <v>36</v>
      </c>
      <c r="D2964" t="s">
        <v>49</v>
      </c>
      <c r="E2964">
        <f>VLOOKUP(D2964,Tabelle1!$A$2:$B$9,2,0)</f>
        <v>1</v>
      </c>
      <c r="F2964" t="s">
        <v>54</v>
      </c>
      <c r="G2964" t="s">
        <v>61</v>
      </c>
      <c r="H2964" t="str">
        <f>IF(AND(VLOOKUP(D2964,Tabelle1!$A$2:$C$9,3,0)="Uninf", G2964="yes"),"Uninf-AB",VLOOKUP(D2964,Tabelle1!$A$2:$C$9,3,0))</f>
        <v>wMelCS</v>
      </c>
      <c r="I2964" t="str">
        <f t="shared" si="184"/>
        <v>wMelCS_Po_1_+</v>
      </c>
      <c r="J2964">
        <v>1</v>
      </c>
      <c r="K2964">
        <v>12</v>
      </c>
      <c r="L2964">
        <v>10</v>
      </c>
      <c r="M2964" t="str">
        <f t="shared" si="185"/>
        <v>re3+10</v>
      </c>
      <c r="N2964" s="2">
        <v>12</v>
      </c>
      <c r="O2964">
        <v>30</v>
      </c>
      <c r="P2964" s="5">
        <v>28.999999999999996</v>
      </c>
      <c r="Q2964">
        <v>20</v>
      </c>
      <c r="R2964" t="s">
        <v>14</v>
      </c>
      <c r="S2964">
        <v>24</v>
      </c>
      <c r="T2964" s="4" t="s">
        <v>42</v>
      </c>
      <c r="U2964" s="3" t="s">
        <v>67</v>
      </c>
      <c r="V2964">
        <v>19.092227266669799</v>
      </c>
      <c r="W2964">
        <f t="shared" si="186"/>
        <v>19</v>
      </c>
      <c r="X2964" t="s">
        <v>59</v>
      </c>
      <c r="Y2964" t="str">
        <f t="shared" si="187"/>
        <v>Po</v>
      </c>
    </row>
    <row r="2965" spans="1:25" x14ac:dyDescent="0.3">
      <c r="A2965">
        <v>752</v>
      </c>
      <c r="B2965">
        <v>1236</v>
      </c>
      <c r="C2965" t="s">
        <v>36</v>
      </c>
      <c r="D2965" t="s">
        <v>49</v>
      </c>
      <c r="E2965">
        <f>VLOOKUP(D2965,Tabelle1!$A$2:$B$9,2,0)</f>
        <v>1</v>
      </c>
      <c r="F2965" t="s">
        <v>54</v>
      </c>
      <c r="G2965" t="s">
        <v>61</v>
      </c>
      <c r="H2965" t="str">
        <f>IF(AND(VLOOKUP(D2965,Tabelle1!$A$2:$C$9,3,0)="Uninf", G2965="yes"),"Uninf-AB",VLOOKUP(D2965,Tabelle1!$A$2:$C$9,3,0))</f>
        <v>wMelCS</v>
      </c>
      <c r="I2965" t="str">
        <f t="shared" si="184"/>
        <v>wMelCS_Po_1_+</v>
      </c>
      <c r="J2965">
        <v>1</v>
      </c>
      <c r="K2965">
        <v>12</v>
      </c>
      <c r="L2965">
        <v>10</v>
      </c>
      <c r="M2965" t="str">
        <f t="shared" si="185"/>
        <v>re3+10</v>
      </c>
      <c r="N2965" s="2">
        <v>12</v>
      </c>
      <c r="O2965">
        <v>30</v>
      </c>
      <c r="P2965" s="5">
        <v>28.999999999999996</v>
      </c>
      <c r="Q2965">
        <v>20</v>
      </c>
      <c r="R2965" t="s">
        <v>14</v>
      </c>
      <c r="S2965">
        <v>24</v>
      </c>
      <c r="T2965" s="4" t="s">
        <v>42</v>
      </c>
      <c r="U2965" s="3" t="s">
        <v>67</v>
      </c>
      <c r="V2965">
        <v>20.072902529978698</v>
      </c>
      <c r="W2965">
        <f t="shared" si="186"/>
        <v>20</v>
      </c>
      <c r="X2965" t="s">
        <v>59</v>
      </c>
      <c r="Y2965" t="str">
        <f t="shared" si="187"/>
        <v>Po</v>
      </c>
    </row>
    <row r="2966" spans="1:25" x14ac:dyDescent="0.3">
      <c r="A2966">
        <v>762</v>
      </c>
      <c r="B2966">
        <v>1214</v>
      </c>
      <c r="C2966" t="s">
        <v>36</v>
      </c>
      <c r="D2966" t="s">
        <v>49</v>
      </c>
      <c r="E2966">
        <f>VLOOKUP(D2966,Tabelle1!$A$2:$B$9,2,0)</f>
        <v>1</v>
      </c>
      <c r="F2966" t="s">
        <v>54</v>
      </c>
      <c r="G2966" t="s">
        <v>61</v>
      </c>
      <c r="H2966" t="str">
        <f>IF(AND(VLOOKUP(D2966,Tabelle1!$A$2:$C$9,3,0)="Uninf", G2966="yes"),"Uninf-AB",VLOOKUP(D2966,Tabelle1!$A$2:$C$9,3,0))</f>
        <v>wMelCS</v>
      </c>
      <c r="I2966" t="str">
        <f t="shared" si="184"/>
        <v>wMelCS_Po_1_+</v>
      </c>
      <c r="J2966">
        <v>1</v>
      </c>
      <c r="K2966">
        <v>12</v>
      </c>
      <c r="L2966">
        <v>10</v>
      </c>
      <c r="M2966" t="str">
        <f t="shared" si="185"/>
        <v>re3+10</v>
      </c>
      <c r="N2966" s="2">
        <v>12</v>
      </c>
      <c r="O2966">
        <v>30</v>
      </c>
      <c r="P2966" s="5">
        <v>28.999999999999996</v>
      </c>
      <c r="Q2966">
        <v>20</v>
      </c>
      <c r="R2966" t="s">
        <v>14</v>
      </c>
      <c r="S2966">
        <v>24</v>
      </c>
      <c r="T2966" s="4" t="s">
        <v>42</v>
      </c>
      <c r="U2966" s="3" t="s">
        <v>67</v>
      </c>
      <c r="V2966">
        <v>20.1313344446176</v>
      </c>
      <c r="W2966">
        <f t="shared" si="186"/>
        <v>20</v>
      </c>
      <c r="X2966" t="s">
        <v>59</v>
      </c>
      <c r="Y2966" t="str">
        <f t="shared" si="187"/>
        <v>Po</v>
      </c>
    </row>
    <row r="2967" spans="1:25" x14ac:dyDescent="0.3">
      <c r="A2967">
        <v>840</v>
      </c>
      <c r="B2967">
        <v>1214</v>
      </c>
      <c r="C2967" t="s">
        <v>36</v>
      </c>
      <c r="D2967" t="s">
        <v>49</v>
      </c>
      <c r="E2967">
        <f>VLOOKUP(D2967,Tabelle1!$A$2:$B$9,2,0)</f>
        <v>1</v>
      </c>
      <c r="F2967" t="s">
        <v>54</v>
      </c>
      <c r="G2967" t="s">
        <v>61</v>
      </c>
      <c r="H2967" t="str">
        <f>IF(AND(VLOOKUP(D2967,Tabelle1!$A$2:$C$9,3,0)="Uninf", G2967="yes"),"Uninf-AB",VLOOKUP(D2967,Tabelle1!$A$2:$C$9,3,0))</f>
        <v>wMelCS</v>
      </c>
      <c r="I2967" t="str">
        <f t="shared" si="184"/>
        <v>wMelCS_Po_1_+</v>
      </c>
      <c r="J2967">
        <v>1</v>
      </c>
      <c r="K2967">
        <v>12</v>
      </c>
      <c r="L2967">
        <v>10</v>
      </c>
      <c r="M2967" t="str">
        <f t="shared" si="185"/>
        <v>re3+10</v>
      </c>
      <c r="N2967" s="2">
        <v>12</v>
      </c>
      <c r="O2967">
        <v>30</v>
      </c>
      <c r="P2967" s="5">
        <v>28.999999999999996</v>
      </c>
      <c r="Q2967">
        <v>20</v>
      </c>
      <c r="R2967" t="s">
        <v>14</v>
      </c>
      <c r="S2967">
        <v>24</v>
      </c>
      <c r="T2967" s="4" t="s">
        <v>42</v>
      </c>
      <c r="U2967" s="3" t="s">
        <v>67</v>
      </c>
      <c r="V2967">
        <v>20.617758209838399</v>
      </c>
      <c r="W2967">
        <f t="shared" si="186"/>
        <v>21</v>
      </c>
      <c r="X2967" t="s">
        <v>59</v>
      </c>
      <c r="Y2967" t="str">
        <f t="shared" si="187"/>
        <v>Po</v>
      </c>
    </row>
    <row r="2968" spans="1:25" x14ac:dyDescent="0.3">
      <c r="A2968">
        <v>960</v>
      </c>
      <c r="B2968">
        <v>1244</v>
      </c>
      <c r="C2968" t="s">
        <v>36</v>
      </c>
      <c r="D2968" t="s">
        <v>49</v>
      </c>
      <c r="E2968">
        <f>VLOOKUP(D2968,Tabelle1!$A$2:$B$9,2,0)</f>
        <v>1</v>
      </c>
      <c r="F2968" t="s">
        <v>54</v>
      </c>
      <c r="G2968" t="s">
        <v>61</v>
      </c>
      <c r="H2968" t="str">
        <f>IF(AND(VLOOKUP(D2968,Tabelle1!$A$2:$C$9,3,0)="Uninf", G2968="yes"),"Uninf-AB",VLOOKUP(D2968,Tabelle1!$A$2:$C$9,3,0))</f>
        <v>wMelCS</v>
      </c>
      <c r="I2968" t="str">
        <f t="shared" si="184"/>
        <v>wMelCS_Po_1_+</v>
      </c>
      <c r="J2968">
        <v>1</v>
      </c>
      <c r="K2968">
        <v>12</v>
      </c>
      <c r="L2968">
        <v>10</v>
      </c>
      <c r="M2968" t="str">
        <f t="shared" si="185"/>
        <v>re3+10</v>
      </c>
      <c r="N2968" s="2">
        <v>12</v>
      </c>
      <c r="O2968">
        <v>30</v>
      </c>
      <c r="P2968" s="5">
        <v>28.999999999999996</v>
      </c>
      <c r="Q2968">
        <v>20</v>
      </c>
      <c r="R2968" t="s">
        <v>14</v>
      </c>
      <c r="S2968">
        <v>24</v>
      </c>
      <c r="T2968" s="4" t="s">
        <v>42</v>
      </c>
      <c r="U2968" s="3" t="s">
        <v>67</v>
      </c>
      <c r="V2968">
        <v>21.371461700219701</v>
      </c>
      <c r="W2968">
        <f t="shared" si="186"/>
        <v>21</v>
      </c>
      <c r="X2968" t="s">
        <v>59</v>
      </c>
      <c r="Y2968" t="str">
        <f t="shared" si="187"/>
        <v>Po</v>
      </c>
    </row>
    <row r="2969" spans="1:25" x14ac:dyDescent="0.3">
      <c r="A2969">
        <v>1096</v>
      </c>
      <c r="B2969">
        <v>1228</v>
      </c>
      <c r="C2969" t="s">
        <v>36</v>
      </c>
      <c r="D2969" t="s">
        <v>49</v>
      </c>
      <c r="E2969">
        <f>VLOOKUP(D2969,Tabelle1!$A$2:$B$9,2,0)</f>
        <v>1</v>
      </c>
      <c r="F2969" t="s">
        <v>54</v>
      </c>
      <c r="G2969" t="s">
        <v>61</v>
      </c>
      <c r="H2969" t="str">
        <f>IF(AND(VLOOKUP(D2969,Tabelle1!$A$2:$C$9,3,0)="Uninf", G2969="yes"),"Uninf-AB",VLOOKUP(D2969,Tabelle1!$A$2:$C$9,3,0))</f>
        <v>wMelCS</v>
      </c>
      <c r="I2969" t="str">
        <f t="shared" si="184"/>
        <v>wMelCS_Po_1_+</v>
      </c>
      <c r="J2969">
        <v>1</v>
      </c>
      <c r="K2969">
        <v>12</v>
      </c>
      <c r="L2969">
        <v>10</v>
      </c>
      <c r="M2969" t="str">
        <f t="shared" si="185"/>
        <v>re3+10</v>
      </c>
      <c r="N2969" s="2">
        <v>12</v>
      </c>
      <c r="O2969">
        <v>30</v>
      </c>
      <c r="P2969" s="5">
        <v>28.999999999999996</v>
      </c>
      <c r="Q2969">
        <v>20</v>
      </c>
      <c r="R2969" t="s">
        <v>14</v>
      </c>
      <c r="S2969">
        <v>24</v>
      </c>
      <c r="T2969" s="4" t="s">
        <v>42</v>
      </c>
      <c r="U2969" s="3" t="s">
        <v>67</v>
      </c>
      <c r="V2969">
        <v>22.216726928993001</v>
      </c>
      <c r="W2969">
        <f t="shared" si="186"/>
        <v>22</v>
      </c>
      <c r="X2969" t="s">
        <v>59</v>
      </c>
      <c r="Y2969" t="str">
        <f t="shared" si="187"/>
        <v>Po</v>
      </c>
    </row>
    <row r="2970" spans="1:25" x14ac:dyDescent="0.3">
      <c r="A2970">
        <v>1344</v>
      </c>
      <c r="B2970">
        <v>1272</v>
      </c>
      <c r="C2970" t="s">
        <v>36</v>
      </c>
      <c r="D2970" t="s">
        <v>49</v>
      </c>
      <c r="E2970">
        <f>VLOOKUP(D2970,Tabelle1!$A$2:$B$9,2,0)</f>
        <v>1</v>
      </c>
      <c r="F2970" t="s">
        <v>54</v>
      </c>
      <c r="G2970" t="s">
        <v>61</v>
      </c>
      <c r="H2970" t="str">
        <f>IF(AND(VLOOKUP(D2970,Tabelle1!$A$2:$C$9,3,0)="Uninf", G2970="yes"),"Uninf-AB",VLOOKUP(D2970,Tabelle1!$A$2:$C$9,3,0))</f>
        <v>wMelCS</v>
      </c>
      <c r="I2970" t="str">
        <f t="shared" si="184"/>
        <v>wMelCS_Po_1_+</v>
      </c>
      <c r="J2970">
        <v>1</v>
      </c>
      <c r="K2970">
        <v>12</v>
      </c>
      <c r="L2970">
        <v>10</v>
      </c>
      <c r="M2970" t="str">
        <f t="shared" si="185"/>
        <v>re3+10</v>
      </c>
      <c r="N2970" s="2">
        <v>12</v>
      </c>
      <c r="O2970">
        <v>30</v>
      </c>
      <c r="P2970" s="5">
        <v>28.999999999999996</v>
      </c>
      <c r="Q2970">
        <v>20</v>
      </c>
      <c r="R2970" t="s">
        <v>14</v>
      </c>
      <c r="S2970">
        <v>24</v>
      </c>
      <c r="T2970" s="4" t="s">
        <v>42</v>
      </c>
      <c r="U2970" s="3" t="s">
        <v>67</v>
      </c>
      <c r="V2970">
        <v>23.771165267397102</v>
      </c>
      <c r="W2970">
        <f t="shared" si="186"/>
        <v>24</v>
      </c>
      <c r="X2970" t="s">
        <v>59</v>
      </c>
      <c r="Y2970" t="str">
        <f t="shared" si="187"/>
        <v>Po</v>
      </c>
    </row>
    <row r="2971" spans="1:25" x14ac:dyDescent="0.3">
      <c r="A2971">
        <v>1352</v>
      </c>
      <c r="B2971">
        <v>1246</v>
      </c>
      <c r="C2971" t="s">
        <v>36</v>
      </c>
      <c r="D2971" t="s">
        <v>49</v>
      </c>
      <c r="E2971">
        <f>VLOOKUP(D2971,Tabelle1!$A$2:$B$9,2,0)</f>
        <v>1</v>
      </c>
      <c r="F2971" t="s">
        <v>54</v>
      </c>
      <c r="G2971" t="s">
        <v>61</v>
      </c>
      <c r="H2971" t="str">
        <f>IF(AND(VLOOKUP(D2971,Tabelle1!$A$2:$C$9,3,0)="Uninf", G2971="yes"),"Uninf-AB",VLOOKUP(D2971,Tabelle1!$A$2:$C$9,3,0))</f>
        <v>wMelCS</v>
      </c>
      <c r="I2971" t="str">
        <f t="shared" si="184"/>
        <v>wMelCS_Po_1_+</v>
      </c>
      <c r="J2971">
        <v>1</v>
      </c>
      <c r="K2971">
        <v>12</v>
      </c>
      <c r="L2971">
        <v>10</v>
      </c>
      <c r="M2971" t="str">
        <f t="shared" si="185"/>
        <v>re3+10</v>
      </c>
      <c r="N2971" s="2">
        <v>12</v>
      </c>
      <c r="O2971">
        <v>30</v>
      </c>
      <c r="P2971" s="5">
        <v>28.999999999999996</v>
      </c>
      <c r="Q2971">
        <v>20</v>
      </c>
      <c r="R2971" t="s">
        <v>14</v>
      </c>
      <c r="S2971">
        <v>24</v>
      </c>
      <c r="T2971" s="4" t="s">
        <v>42</v>
      </c>
      <c r="U2971" s="3" t="s">
        <v>67</v>
      </c>
      <c r="V2971">
        <v>23.816410212973501</v>
      </c>
      <c r="W2971">
        <f t="shared" si="186"/>
        <v>24</v>
      </c>
      <c r="X2971" t="s">
        <v>59</v>
      </c>
      <c r="Y2971" t="str">
        <f t="shared" si="187"/>
        <v>Po</v>
      </c>
    </row>
    <row r="2972" spans="1:25" x14ac:dyDescent="0.3">
      <c r="A2972">
        <v>2028</v>
      </c>
      <c r="B2972">
        <v>1262</v>
      </c>
      <c r="C2972" t="s">
        <v>36</v>
      </c>
      <c r="D2972" t="s">
        <v>49</v>
      </c>
      <c r="E2972">
        <f>VLOOKUP(D2972,Tabelle1!$A$2:$B$9,2,0)</f>
        <v>1</v>
      </c>
      <c r="F2972" t="s">
        <v>54</v>
      </c>
      <c r="G2972" t="s">
        <v>61</v>
      </c>
      <c r="H2972" t="str">
        <f>IF(AND(VLOOKUP(D2972,Tabelle1!$A$2:$C$9,3,0)="Uninf", G2972="yes"),"Uninf-AB",VLOOKUP(D2972,Tabelle1!$A$2:$C$9,3,0))</f>
        <v>wMelCS</v>
      </c>
      <c r="I2972" t="str">
        <f t="shared" si="184"/>
        <v>wMelCS_Po_1_+</v>
      </c>
      <c r="J2972">
        <v>1</v>
      </c>
      <c r="K2972">
        <v>12</v>
      </c>
      <c r="L2972">
        <v>10</v>
      </c>
      <c r="M2972" t="str">
        <f t="shared" si="185"/>
        <v>re3+10</v>
      </c>
      <c r="N2972" s="2">
        <v>12</v>
      </c>
      <c r="O2972">
        <v>30</v>
      </c>
      <c r="P2972" s="5">
        <v>28.999999999999996</v>
      </c>
      <c r="Q2972">
        <v>20</v>
      </c>
      <c r="R2972" t="s">
        <v>14</v>
      </c>
      <c r="S2972">
        <v>24</v>
      </c>
      <c r="T2972" s="4" t="s">
        <v>42</v>
      </c>
      <c r="U2972" s="3" t="s">
        <v>67</v>
      </c>
      <c r="V2972">
        <v>28.034941104191901</v>
      </c>
      <c r="W2972">
        <f t="shared" si="186"/>
        <v>28</v>
      </c>
      <c r="X2972" t="s">
        <v>59</v>
      </c>
      <c r="Y2972" t="str">
        <f t="shared" si="187"/>
        <v>Po</v>
      </c>
    </row>
    <row r="2973" spans="1:25" x14ac:dyDescent="0.3">
      <c r="A2973">
        <v>2110</v>
      </c>
      <c r="B2973">
        <v>1298</v>
      </c>
      <c r="C2973" t="s">
        <v>36</v>
      </c>
      <c r="D2973" t="s">
        <v>49</v>
      </c>
      <c r="E2973">
        <f>VLOOKUP(D2973,Tabelle1!$A$2:$B$9,2,0)</f>
        <v>1</v>
      </c>
      <c r="F2973" t="s">
        <v>54</v>
      </c>
      <c r="G2973" t="s">
        <v>61</v>
      </c>
      <c r="H2973" t="str">
        <f>IF(AND(VLOOKUP(D2973,Tabelle1!$A$2:$C$9,3,0)="Uninf", G2973="yes"),"Uninf-AB",VLOOKUP(D2973,Tabelle1!$A$2:$C$9,3,0))</f>
        <v>wMelCS</v>
      </c>
      <c r="I2973" t="str">
        <f t="shared" si="184"/>
        <v>wMelCS_Po_1_+</v>
      </c>
      <c r="J2973">
        <v>1</v>
      </c>
      <c r="K2973">
        <v>12</v>
      </c>
      <c r="L2973">
        <v>10</v>
      </c>
      <c r="M2973" t="str">
        <f t="shared" si="185"/>
        <v>re3+10</v>
      </c>
      <c r="N2973" s="2">
        <v>12</v>
      </c>
      <c r="O2973">
        <v>30</v>
      </c>
      <c r="P2973" s="5">
        <v>28.999999999999996</v>
      </c>
      <c r="Q2973">
        <v>20</v>
      </c>
      <c r="R2973" t="s">
        <v>14</v>
      </c>
      <c r="S2973">
        <v>24</v>
      </c>
      <c r="T2973" s="4" t="s">
        <v>42</v>
      </c>
      <c r="U2973" s="3" t="s">
        <v>67</v>
      </c>
      <c r="V2973">
        <v>28.552740761319999</v>
      </c>
      <c r="W2973">
        <f t="shared" si="186"/>
        <v>29</v>
      </c>
      <c r="X2973" t="s">
        <v>59</v>
      </c>
      <c r="Y2973" t="str">
        <f t="shared" si="187"/>
        <v>Po</v>
      </c>
    </row>
    <row r="2974" spans="1:25" x14ac:dyDescent="0.3">
      <c r="A2974">
        <v>164</v>
      </c>
      <c r="B2974">
        <v>1038</v>
      </c>
      <c r="C2974" t="s">
        <v>37</v>
      </c>
      <c r="D2974" t="s">
        <v>49</v>
      </c>
      <c r="E2974">
        <f>VLOOKUP(D2974,Tabelle1!$A$2:$B$9,2,0)</f>
        <v>1</v>
      </c>
      <c r="F2974" t="s">
        <v>55</v>
      </c>
      <c r="G2974" t="s">
        <v>62</v>
      </c>
      <c r="H2974" t="str">
        <f>IF(AND(VLOOKUP(D2974,Tabelle1!$A$2:$C$9,3,0)="Uninf", G2974="yes"),"Uninf-AB",VLOOKUP(D2974,Tabelle1!$A$2:$C$9,3,0))</f>
        <v>wMelCS</v>
      </c>
      <c r="I2974" t="str">
        <f t="shared" si="184"/>
        <v>wMelCS_Po_1_-</v>
      </c>
      <c r="J2974">
        <v>2</v>
      </c>
      <c r="K2974">
        <v>1</v>
      </c>
      <c r="L2974">
        <v>1</v>
      </c>
      <c r="M2974" t="str">
        <f t="shared" si="185"/>
        <v>re3-1</v>
      </c>
      <c r="N2974" s="2">
        <v>15</v>
      </c>
      <c r="O2974">
        <v>30</v>
      </c>
      <c r="P2974" s="5">
        <v>30</v>
      </c>
      <c r="Q2974">
        <v>22.8</v>
      </c>
      <c r="R2974" t="s">
        <v>14</v>
      </c>
      <c r="S2974">
        <v>24</v>
      </c>
      <c r="T2974" s="4" t="s">
        <v>42</v>
      </c>
      <c r="U2974" s="3" t="s">
        <v>63</v>
      </c>
      <c r="V2974">
        <v>18.745499650207002</v>
      </c>
      <c r="W2974">
        <f t="shared" si="186"/>
        <v>19</v>
      </c>
      <c r="X2974" t="s">
        <v>59</v>
      </c>
      <c r="Y2974" t="str">
        <f t="shared" si="187"/>
        <v>Po</v>
      </c>
    </row>
    <row r="2975" spans="1:25" x14ac:dyDescent="0.3">
      <c r="A2975">
        <v>176</v>
      </c>
      <c r="B2975">
        <v>1016</v>
      </c>
      <c r="C2975" t="s">
        <v>37</v>
      </c>
      <c r="D2975" t="s">
        <v>49</v>
      </c>
      <c r="E2975">
        <f>VLOOKUP(D2975,Tabelle1!$A$2:$B$9,2,0)</f>
        <v>1</v>
      </c>
      <c r="F2975" t="s">
        <v>55</v>
      </c>
      <c r="G2975" t="s">
        <v>62</v>
      </c>
      <c r="H2975" t="str">
        <f>IF(AND(VLOOKUP(D2975,Tabelle1!$A$2:$C$9,3,0)="Uninf", G2975="yes"),"Uninf-AB",VLOOKUP(D2975,Tabelle1!$A$2:$C$9,3,0))</f>
        <v>wMelCS</v>
      </c>
      <c r="I2975" t="str">
        <f t="shared" si="184"/>
        <v>wMelCS_Po_1_-</v>
      </c>
      <c r="J2975">
        <v>2</v>
      </c>
      <c r="K2975">
        <v>1</v>
      </c>
      <c r="L2975">
        <v>1</v>
      </c>
      <c r="M2975" t="str">
        <f t="shared" si="185"/>
        <v>re3-1</v>
      </c>
      <c r="N2975" s="2">
        <v>15</v>
      </c>
      <c r="O2975">
        <v>30</v>
      </c>
      <c r="P2975" s="5">
        <v>30</v>
      </c>
      <c r="Q2975">
        <v>22.8</v>
      </c>
      <c r="R2975" t="s">
        <v>14</v>
      </c>
      <c r="S2975">
        <v>24</v>
      </c>
      <c r="T2975" s="4" t="s">
        <v>42</v>
      </c>
      <c r="U2975" s="3" t="s">
        <v>63</v>
      </c>
      <c r="V2975">
        <v>18.809083722095998</v>
      </c>
      <c r="W2975">
        <f t="shared" si="186"/>
        <v>19</v>
      </c>
      <c r="X2975" t="s">
        <v>59</v>
      </c>
      <c r="Y2975" t="str">
        <f t="shared" si="187"/>
        <v>Po</v>
      </c>
    </row>
    <row r="2976" spans="1:25" x14ac:dyDescent="0.3">
      <c r="A2976">
        <v>176</v>
      </c>
      <c r="B2976">
        <v>1006</v>
      </c>
      <c r="C2976" t="s">
        <v>37</v>
      </c>
      <c r="D2976" t="s">
        <v>49</v>
      </c>
      <c r="E2976">
        <f>VLOOKUP(D2976,Tabelle1!$A$2:$B$9,2,0)</f>
        <v>1</v>
      </c>
      <c r="F2976" t="s">
        <v>55</v>
      </c>
      <c r="G2976" t="s">
        <v>62</v>
      </c>
      <c r="H2976" t="str">
        <f>IF(AND(VLOOKUP(D2976,Tabelle1!$A$2:$C$9,3,0)="Uninf", G2976="yes"),"Uninf-AB",VLOOKUP(D2976,Tabelle1!$A$2:$C$9,3,0))</f>
        <v>wMelCS</v>
      </c>
      <c r="I2976" t="str">
        <f t="shared" si="184"/>
        <v>wMelCS_Po_1_-</v>
      </c>
      <c r="J2976">
        <v>2</v>
      </c>
      <c r="K2976">
        <v>1</v>
      </c>
      <c r="L2976">
        <v>1</v>
      </c>
      <c r="M2976" t="str">
        <f t="shared" si="185"/>
        <v>re3-1</v>
      </c>
      <c r="N2976" s="2">
        <v>15</v>
      </c>
      <c r="O2976">
        <v>30</v>
      </c>
      <c r="P2976" s="5">
        <v>30</v>
      </c>
      <c r="Q2976">
        <v>22.8</v>
      </c>
      <c r="R2976" t="s">
        <v>14</v>
      </c>
      <c r="S2976">
        <v>24</v>
      </c>
      <c r="T2976" s="4" t="s">
        <v>42</v>
      </c>
      <c r="U2976" s="3" t="s">
        <v>63</v>
      </c>
      <c r="V2976">
        <v>18.808475306863699</v>
      </c>
      <c r="W2976">
        <f t="shared" si="186"/>
        <v>19</v>
      </c>
      <c r="X2976" t="s">
        <v>59</v>
      </c>
      <c r="Y2976" t="str">
        <f t="shared" si="187"/>
        <v>Po</v>
      </c>
    </row>
    <row r="2977" spans="1:25" x14ac:dyDescent="0.3">
      <c r="A2977">
        <v>182</v>
      </c>
      <c r="B2977">
        <v>1066</v>
      </c>
      <c r="C2977" t="s">
        <v>37</v>
      </c>
      <c r="D2977" t="s">
        <v>49</v>
      </c>
      <c r="E2977">
        <f>VLOOKUP(D2977,Tabelle1!$A$2:$B$9,2,0)</f>
        <v>1</v>
      </c>
      <c r="F2977" t="s">
        <v>55</v>
      </c>
      <c r="G2977" t="s">
        <v>62</v>
      </c>
      <c r="H2977" t="str">
        <f>IF(AND(VLOOKUP(D2977,Tabelle1!$A$2:$C$9,3,0)="Uninf", G2977="yes"),"Uninf-AB",VLOOKUP(D2977,Tabelle1!$A$2:$C$9,3,0))</f>
        <v>wMelCS</v>
      </c>
      <c r="I2977" t="str">
        <f t="shared" si="184"/>
        <v>wMelCS_Po_1_-</v>
      </c>
      <c r="J2977">
        <v>2</v>
      </c>
      <c r="K2977">
        <v>1</v>
      </c>
      <c r="L2977">
        <v>1</v>
      </c>
      <c r="M2977" t="str">
        <f t="shared" si="185"/>
        <v>re3-1</v>
      </c>
      <c r="N2977" s="2">
        <v>15</v>
      </c>
      <c r="O2977">
        <v>30</v>
      </c>
      <c r="P2977" s="5">
        <v>30</v>
      </c>
      <c r="Q2977">
        <v>22.8</v>
      </c>
      <c r="R2977" t="s">
        <v>14</v>
      </c>
      <c r="S2977">
        <v>24</v>
      </c>
      <c r="T2977" s="4" t="s">
        <v>42</v>
      </c>
      <c r="U2977" s="3" t="s">
        <v>63</v>
      </c>
      <c r="V2977">
        <v>18.844587090957301</v>
      </c>
      <c r="W2977">
        <f t="shared" si="186"/>
        <v>19</v>
      </c>
      <c r="X2977" t="s">
        <v>59</v>
      </c>
      <c r="Y2977" t="str">
        <f t="shared" si="187"/>
        <v>Po</v>
      </c>
    </row>
    <row r="2978" spans="1:25" x14ac:dyDescent="0.3">
      <c r="A2978">
        <v>190</v>
      </c>
      <c r="B2978">
        <v>1048</v>
      </c>
      <c r="C2978" t="s">
        <v>37</v>
      </c>
      <c r="D2978" t="s">
        <v>49</v>
      </c>
      <c r="E2978">
        <f>VLOOKUP(D2978,Tabelle1!$A$2:$B$9,2,0)</f>
        <v>1</v>
      </c>
      <c r="F2978" t="s">
        <v>55</v>
      </c>
      <c r="G2978" t="s">
        <v>62</v>
      </c>
      <c r="H2978" t="str">
        <f>IF(AND(VLOOKUP(D2978,Tabelle1!$A$2:$C$9,3,0)="Uninf", G2978="yes"),"Uninf-AB",VLOOKUP(D2978,Tabelle1!$A$2:$C$9,3,0))</f>
        <v>wMelCS</v>
      </c>
      <c r="I2978" t="str">
        <f t="shared" si="184"/>
        <v>wMelCS_Po_1_-</v>
      </c>
      <c r="J2978">
        <v>2</v>
      </c>
      <c r="K2978">
        <v>1</v>
      </c>
      <c r="L2978">
        <v>1</v>
      </c>
      <c r="M2978" t="str">
        <f t="shared" si="185"/>
        <v>re3-1</v>
      </c>
      <c r="N2978" s="2">
        <v>15</v>
      </c>
      <c r="O2978">
        <v>30</v>
      </c>
      <c r="P2978" s="5">
        <v>30</v>
      </c>
      <c r="Q2978">
        <v>22.8</v>
      </c>
      <c r="R2978" t="s">
        <v>14</v>
      </c>
      <c r="S2978">
        <v>24</v>
      </c>
      <c r="T2978" s="4" t="s">
        <v>42</v>
      </c>
      <c r="U2978" s="3" t="s">
        <v>63</v>
      </c>
      <c r="V2978">
        <v>18.886773667139199</v>
      </c>
      <c r="W2978">
        <f t="shared" si="186"/>
        <v>19</v>
      </c>
      <c r="X2978" t="s">
        <v>59</v>
      </c>
      <c r="Y2978" t="str">
        <f t="shared" si="187"/>
        <v>Po</v>
      </c>
    </row>
    <row r="2979" spans="1:25" x14ac:dyDescent="0.3">
      <c r="A2979">
        <v>220</v>
      </c>
      <c r="B2979">
        <v>1066</v>
      </c>
      <c r="C2979" t="s">
        <v>37</v>
      </c>
      <c r="D2979" t="s">
        <v>49</v>
      </c>
      <c r="E2979">
        <f>VLOOKUP(D2979,Tabelle1!$A$2:$B$9,2,0)</f>
        <v>1</v>
      </c>
      <c r="F2979" t="s">
        <v>55</v>
      </c>
      <c r="G2979" t="s">
        <v>62</v>
      </c>
      <c r="H2979" t="str">
        <f>IF(AND(VLOOKUP(D2979,Tabelle1!$A$2:$C$9,3,0)="Uninf", G2979="yes"),"Uninf-AB",VLOOKUP(D2979,Tabelle1!$A$2:$C$9,3,0))</f>
        <v>wMelCS</v>
      </c>
      <c r="I2979" t="str">
        <f t="shared" si="184"/>
        <v>wMelCS_Po_1_-</v>
      </c>
      <c r="J2979">
        <v>2</v>
      </c>
      <c r="K2979">
        <v>1</v>
      </c>
      <c r="L2979">
        <v>1</v>
      </c>
      <c r="M2979" t="str">
        <f t="shared" si="185"/>
        <v>re3-1</v>
      </c>
      <c r="N2979" s="2">
        <v>15</v>
      </c>
      <c r="O2979">
        <v>30</v>
      </c>
      <c r="P2979" s="5">
        <v>30</v>
      </c>
      <c r="Q2979">
        <v>22.8</v>
      </c>
      <c r="R2979" t="s">
        <v>14</v>
      </c>
      <c r="S2979">
        <v>24</v>
      </c>
      <c r="T2979" s="4" t="s">
        <v>42</v>
      </c>
      <c r="U2979" s="3" t="s">
        <v>63</v>
      </c>
      <c r="V2979">
        <v>19.050175278057299</v>
      </c>
      <c r="W2979">
        <f t="shared" si="186"/>
        <v>19</v>
      </c>
      <c r="X2979" t="s">
        <v>59</v>
      </c>
      <c r="Y2979" t="str">
        <f t="shared" si="187"/>
        <v>Po</v>
      </c>
    </row>
    <row r="2980" spans="1:25" x14ac:dyDescent="0.3">
      <c r="A2980">
        <v>232</v>
      </c>
      <c r="B2980">
        <v>1072</v>
      </c>
      <c r="C2980" t="s">
        <v>37</v>
      </c>
      <c r="D2980" t="s">
        <v>49</v>
      </c>
      <c r="E2980">
        <f>VLOOKUP(D2980,Tabelle1!$A$2:$B$9,2,0)</f>
        <v>1</v>
      </c>
      <c r="F2980" t="s">
        <v>55</v>
      </c>
      <c r="G2980" t="s">
        <v>62</v>
      </c>
      <c r="H2980" t="str">
        <f>IF(AND(VLOOKUP(D2980,Tabelle1!$A$2:$C$9,3,0)="Uninf", G2980="yes"),"Uninf-AB",VLOOKUP(D2980,Tabelle1!$A$2:$C$9,3,0))</f>
        <v>wMelCS</v>
      </c>
      <c r="I2980" t="str">
        <f t="shared" si="184"/>
        <v>wMelCS_Po_1_-</v>
      </c>
      <c r="J2980">
        <v>2</v>
      </c>
      <c r="K2980">
        <v>1</v>
      </c>
      <c r="L2980">
        <v>1</v>
      </c>
      <c r="M2980" t="str">
        <f t="shared" si="185"/>
        <v>re3-1</v>
      </c>
      <c r="N2980" s="2">
        <v>15</v>
      </c>
      <c r="O2980">
        <v>30</v>
      </c>
      <c r="P2980" s="5">
        <v>30</v>
      </c>
      <c r="Q2980">
        <v>22.8</v>
      </c>
      <c r="R2980" t="s">
        <v>14</v>
      </c>
      <c r="S2980">
        <v>24</v>
      </c>
      <c r="T2980" s="4" t="s">
        <v>42</v>
      </c>
      <c r="U2980" s="3" t="s">
        <v>63</v>
      </c>
      <c r="V2980">
        <v>19.115462912596598</v>
      </c>
      <c r="W2980">
        <f t="shared" si="186"/>
        <v>19</v>
      </c>
      <c r="X2980" t="s">
        <v>59</v>
      </c>
      <c r="Y2980" t="str">
        <f t="shared" si="187"/>
        <v>Po</v>
      </c>
    </row>
    <row r="2981" spans="1:25" x14ac:dyDescent="0.3">
      <c r="A2981">
        <v>246</v>
      </c>
      <c r="B2981">
        <v>1064</v>
      </c>
      <c r="C2981" t="s">
        <v>37</v>
      </c>
      <c r="D2981" t="s">
        <v>49</v>
      </c>
      <c r="E2981">
        <f>VLOOKUP(D2981,Tabelle1!$A$2:$B$9,2,0)</f>
        <v>1</v>
      </c>
      <c r="F2981" t="s">
        <v>55</v>
      </c>
      <c r="G2981" t="s">
        <v>62</v>
      </c>
      <c r="H2981" t="str">
        <f>IF(AND(VLOOKUP(D2981,Tabelle1!$A$2:$C$9,3,0)="Uninf", G2981="yes"),"Uninf-AB",VLOOKUP(D2981,Tabelle1!$A$2:$C$9,3,0))</f>
        <v>wMelCS</v>
      </c>
      <c r="I2981" t="str">
        <f t="shared" si="184"/>
        <v>wMelCS_Po_1_-</v>
      </c>
      <c r="J2981">
        <v>2</v>
      </c>
      <c r="K2981">
        <v>1</v>
      </c>
      <c r="L2981">
        <v>1</v>
      </c>
      <c r="M2981" t="str">
        <f t="shared" si="185"/>
        <v>re3-1</v>
      </c>
      <c r="N2981" s="2">
        <v>15</v>
      </c>
      <c r="O2981">
        <v>30</v>
      </c>
      <c r="P2981" s="5">
        <v>30</v>
      </c>
      <c r="Q2981">
        <v>22.8</v>
      </c>
      <c r="R2981" t="s">
        <v>14</v>
      </c>
      <c r="S2981">
        <v>24</v>
      </c>
      <c r="T2981" s="4" t="s">
        <v>42</v>
      </c>
      <c r="U2981" s="3" t="s">
        <v>63</v>
      </c>
      <c r="V2981">
        <v>19.190719196710798</v>
      </c>
      <c r="W2981">
        <f t="shared" si="186"/>
        <v>19</v>
      </c>
      <c r="X2981" t="s">
        <v>59</v>
      </c>
      <c r="Y2981" t="str">
        <f t="shared" si="187"/>
        <v>Po</v>
      </c>
    </row>
    <row r="2982" spans="1:25" x14ac:dyDescent="0.3">
      <c r="A2982">
        <v>228</v>
      </c>
      <c r="B2982">
        <v>1052</v>
      </c>
      <c r="C2982" t="s">
        <v>37</v>
      </c>
      <c r="D2982" t="s">
        <v>49</v>
      </c>
      <c r="E2982">
        <f>VLOOKUP(D2982,Tabelle1!$A$2:$B$9,2,0)</f>
        <v>1</v>
      </c>
      <c r="F2982" t="s">
        <v>55</v>
      </c>
      <c r="G2982" t="s">
        <v>62</v>
      </c>
      <c r="H2982" t="str">
        <f>IF(AND(VLOOKUP(D2982,Tabelle1!$A$2:$C$9,3,0)="Uninf", G2982="yes"),"Uninf-AB",VLOOKUP(D2982,Tabelle1!$A$2:$C$9,3,0))</f>
        <v>wMelCS</v>
      </c>
      <c r="I2982" t="str">
        <f t="shared" si="184"/>
        <v>wMelCS_Po_1_-</v>
      </c>
      <c r="J2982">
        <v>2</v>
      </c>
      <c r="K2982">
        <v>1</v>
      </c>
      <c r="L2982">
        <v>1</v>
      </c>
      <c r="M2982" t="str">
        <f t="shared" si="185"/>
        <v>re3-1</v>
      </c>
      <c r="N2982" s="2">
        <v>15</v>
      </c>
      <c r="O2982">
        <v>30</v>
      </c>
      <c r="P2982" s="5">
        <v>30</v>
      </c>
      <c r="Q2982">
        <v>22.8</v>
      </c>
      <c r="R2982" t="s">
        <v>14</v>
      </c>
      <c r="S2982">
        <v>24</v>
      </c>
      <c r="T2982" s="4" t="s">
        <v>42</v>
      </c>
      <c r="U2982" s="3" t="s">
        <v>63</v>
      </c>
      <c r="V2982">
        <v>19.0926052203321</v>
      </c>
      <c r="W2982">
        <f t="shared" si="186"/>
        <v>19</v>
      </c>
      <c r="X2982" t="s">
        <v>59</v>
      </c>
      <c r="Y2982" t="str">
        <f t="shared" si="187"/>
        <v>Po</v>
      </c>
    </row>
    <row r="2983" spans="1:25" x14ac:dyDescent="0.3">
      <c r="A2983">
        <v>218</v>
      </c>
      <c r="B2983">
        <v>1044</v>
      </c>
      <c r="C2983" t="s">
        <v>37</v>
      </c>
      <c r="D2983" t="s">
        <v>49</v>
      </c>
      <c r="E2983">
        <f>VLOOKUP(D2983,Tabelle1!$A$2:$B$9,2,0)</f>
        <v>1</v>
      </c>
      <c r="F2983" t="s">
        <v>55</v>
      </c>
      <c r="G2983" t="s">
        <v>62</v>
      </c>
      <c r="H2983" t="str">
        <f>IF(AND(VLOOKUP(D2983,Tabelle1!$A$2:$C$9,3,0)="Uninf", G2983="yes"),"Uninf-AB",VLOOKUP(D2983,Tabelle1!$A$2:$C$9,3,0))</f>
        <v>wMelCS</v>
      </c>
      <c r="I2983" t="str">
        <f t="shared" si="184"/>
        <v>wMelCS_Po_1_-</v>
      </c>
      <c r="J2983">
        <v>2</v>
      </c>
      <c r="K2983">
        <v>1</v>
      </c>
      <c r="L2983">
        <v>1</v>
      </c>
      <c r="M2983" t="str">
        <f t="shared" si="185"/>
        <v>re3-1</v>
      </c>
      <c r="N2983" s="2">
        <v>15</v>
      </c>
      <c r="O2983">
        <v>30</v>
      </c>
      <c r="P2983" s="5">
        <v>30</v>
      </c>
      <c r="Q2983">
        <v>22.8</v>
      </c>
      <c r="R2983" t="s">
        <v>14</v>
      </c>
      <c r="S2983">
        <v>24</v>
      </c>
      <c r="T2983" s="4" t="s">
        <v>42</v>
      </c>
      <c r="U2983" s="3" t="s">
        <v>63</v>
      </c>
      <c r="V2983">
        <v>19.038016333646301</v>
      </c>
      <c r="W2983">
        <f t="shared" si="186"/>
        <v>19</v>
      </c>
      <c r="X2983" t="s">
        <v>59</v>
      </c>
      <c r="Y2983" t="str">
        <f t="shared" si="187"/>
        <v>Po</v>
      </c>
    </row>
    <row r="2984" spans="1:25" x14ac:dyDescent="0.3">
      <c r="A2984">
        <v>210</v>
      </c>
      <c r="B2984">
        <v>1022</v>
      </c>
      <c r="C2984" t="s">
        <v>37</v>
      </c>
      <c r="D2984" t="s">
        <v>49</v>
      </c>
      <c r="E2984">
        <f>VLOOKUP(D2984,Tabelle1!$A$2:$B$9,2,0)</f>
        <v>1</v>
      </c>
      <c r="F2984" t="s">
        <v>55</v>
      </c>
      <c r="G2984" t="s">
        <v>62</v>
      </c>
      <c r="H2984" t="str">
        <f>IF(AND(VLOOKUP(D2984,Tabelle1!$A$2:$C$9,3,0)="Uninf", G2984="yes"),"Uninf-AB",VLOOKUP(D2984,Tabelle1!$A$2:$C$9,3,0))</f>
        <v>wMelCS</v>
      </c>
      <c r="I2984" t="str">
        <f t="shared" si="184"/>
        <v>wMelCS_Po_1_-</v>
      </c>
      <c r="J2984">
        <v>2</v>
      </c>
      <c r="K2984">
        <v>1</v>
      </c>
      <c r="L2984">
        <v>1</v>
      </c>
      <c r="M2984" t="str">
        <f t="shared" si="185"/>
        <v>re3-1</v>
      </c>
      <c r="N2984" s="2">
        <v>15</v>
      </c>
      <c r="O2984">
        <v>30</v>
      </c>
      <c r="P2984" s="5">
        <v>30</v>
      </c>
      <c r="Q2984">
        <v>22.8</v>
      </c>
      <c r="R2984" t="s">
        <v>14</v>
      </c>
      <c r="S2984">
        <v>24</v>
      </c>
      <c r="T2984" s="4" t="s">
        <v>42</v>
      </c>
      <c r="U2984" s="3" t="s">
        <v>63</v>
      </c>
      <c r="V2984">
        <v>18.993396096535299</v>
      </c>
      <c r="W2984">
        <f t="shared" si="186"/>
        <v>19</v>
      </c>
      <c r="X2984" t="s">
        <v>59</v>
      </c>
      <c r="Y2984" t="str">
        <f t="shared" si="187"/>
        <v>Po</v>
      </c>
    </row>
    <row r="2985" spans="1:25" x14ac:dyDescent="0.3">
      <c r="A2985">
        <v>218</v>
      </c>
      <c r="B2985">
        <v>1012</v>
      </c>
      <c r="C2985" t="s">
        <v>37</v>
      </c>
      <c r="D2985" t="s">
        <v>49</v>
      </c>
      <c r="E2985">
        <f>VLOOKUP(D2985,Tabelle1!$A$2:$B$9,2,0)</f>
        <v>1</v>
      </c>
      <c r="F2985" t="s">
        <v>55</v>
      </c>
      <c r="G2985" t="s">
        <v>62</v>
      </c>
      <c r="H2985" t="str">
        <f>IF(AND(VLOOKUP(D2985,Tabelle1!$A$2:$C$9,3,0)="Uninf", G2985="yes"),"Uninf-AB",VLOOKUP(D2985,Tabelle1!$A$2:$C$9,3,0))</f>
        <v>wMelCS</v>
      </c>
      <c r="I2985" t="str">
        <f t="shared" si="184"/>
        <v>wMelCS_Po_1_-</v>
      </c>
      <c r="J2985">
        <v>2</v>
      </c>
      <c r="K2985">
        <v>1</v>
      </c>
      <c r="L2985">
        <v>1</v>
      </c>
      <c r="M2985" t="str">
        <f t="shared" si="185"/>
        <v>re3-1</v>
      </c>
      <c r="N2985" s="2">
        <v>15</v>
      </c>
      <c r="O2985">
        <v>30</v>
      </c>
      <c r="P2985" s="5">
        <v>30</v>
      </c>
      <c r="Q2985">
        <v>22.8</v>
      </c>
      <c r="R2985" t="s">
        <v>14</v>
      </c>
      <c r="S2985">
        <v>24</v>
      </c>
      <c r="T2985" s="4" t="s">
        <v>42</v>
      </c>
      <c r="U2985" s="3" t="s">
        <v>63</v>
      </c>
      <c r="V2985">
        <v>19.036069404902999</v>
      </c>
      <c r="W2985">
        <f t="shared" si="186"/>
        <v>19</v>
      </c>
      <c r="X2985" t="s">
        <v>59</v>
      </c>
      <c r="Y2985" t="str">
        <f t="shared" si="187"/>
        <v>Po</v>
      </c>
    </row>
    <row r="2986" spans="1:25" x14ac:dyDescent="0.3">
      <c r="A2986">
        <v>238</v>
      </c>
      <c r="B2986">
        <v>1024</v>
      </c>
      <c r="C2986" t="s">
        <v>37</v>
      </c>
      <c r="D2986" t="s">
        <v>49</v>
      </c>
      <c r="E2986">
        <f>VLOOKUP(D2986,Tabelle1!$A$2:$B$9,2,0)</f>
        <v>1</v>
      </c>
      <c r="F2986" t="s">
        <v>55</v>
      </c>
      <c r="G2986" t="s">
        <v>62</v>
      </c>
      <c r="H2986" t="str">
        <f>IF(AND(VLOOKUP(D2986,Tabelle1!$A$2:$C$9,3,0)="Uninf", G2986="yes"),"Uninf-AB",VLOOKUP(D2986,Tabelle1!$A$2:$C$9,3,0))</f>
        <v>wMelCS</v>
      </c>
      <c r="I2986" t="str">
        <f t="shared" si="184"/>
        <v>wMelCS_Po_1_-</v>
      </c>
      <c r="J2986">
        <v>2</v>
      </c>
      <c r="K2986">
        <v>1</v>
      </c>
      <c r="L2986">
        <v>1</v>
      </c>
      <c r="M2986" t="str">
        <f t="shared" si="185"/>
        <v>re3-1</v>
      </c>
      <c r="N2986" s="2">
        <v>15</v>
      </c>
      <c r="O2986">
        <v>30</v>
      </c>
      <c r="P2986" s="5">
        <v>30</v>
      </c>
      <c r="Q2986">
        <v>22.8</v>
      </c>
      <c r="R2986" t="s">
        <v>14</v>
      </c>
      <c r="S2986">
        <v>24</v>
      </c>
      <c r="T2986" s="4" t="s">
        <v>42</v>
      </c>
      <c r="U2986" s="3" t="s">
        <v>63</v>
      </c>
      <c r="V2986">
        <v>19.145003812181699</v>
      </c>
      <c r="W2986">
        <f t="shared" si="186"/>
        <v>19</v>
      </c>
      <c r="X2986" t="s">
        <v>59</v>
      </c>
      <c r="Y2986" t="str">
        <f t="shared" si="187"/>
        <v>Po</v>
      </c>
    </row>
    <row r="2987" spans="1:25" x14ac:dyDescent="0.3">
      <c r="A2987">
        <v>272</v>
      </c>
      <c r="B2987">
        <v>1026</v>
      </c>
      <c r="C2987" t="s">
        <v>37</v>
      </c>
      <c r="D2987" t="s">
        <v>49</v>
      </c>
      <c r="E2987">
        <f>VLOOKUP(D2987,Tabelle1!$A$2:$B$9,2,0)</f>
        <v>1</v>
      </c>
      <c r="F2987" t="s">
        <v>55</v>
      </c>
      <c r="G2987" t="s">
        <v>62</v>
      </c>
      <c r="H2987" t="str">
        <f>IF(AND(VLOOKUP(D2987,Tabelle1!$A$2:$C$9,3,0)="Uninf", G2987="yes"),"Uninf-AB",VLOOKUP(D2987,Tabelle1!$A$2:$C$9,3,0))</f>
        <v>wMelCS</v>
      </c>
      <c r="I2987" t="str">
        <f t="shared" si="184"/>
        <v>wMelCS_Po_1_-</v>
      </c>
      <c r="J2987">
        <v>2</v>
      </c>
      <c r="K2987">
        <v>1</v>
      </c>
      <c r="L2987">
        <v>1</v>
      </c>
      <c r="M2987" t="str">
        <f t="shared" si="185"/>
        <v>re3-1</v>
      </c>
      <c r="N2987" s="2">
        <v>15</v>
      </c>
      <c r="O2987">
        <v>30</v>
      </c>
      <c r="P2987" s="5">
        <v>30</v>
      </c>
      <c r="Q2987">
        <v>22.8</v>
      </c>
      <c r="R2987" t="s">
        <v>14</v>
      </c>
      <c r="S2987">
        <v>24</v>
      </c>
      <c r="T2987" s="4" t="s">
        <v>42</v>
      </c>
      <c r="U2987" s="3" t="s">
        <v>63</v>
      </c>
      <c r="V2987">
        <v>19.329072820528101</v>
      </c>
      <c r="W2987">
        <f t="shared" si="186"/>
        <v>19</v>
      </c>
      <c r="X2987" t="s">
        <v>59</v>
      </c>
      <c r="Y2987" t="str">
        <f t="shared" si="187"/>
        <v>Po</v>
      </c>
    </row>
    <row r="2988" spans="1:25" x14ac:dyDescent="0.3">
      <c r="A2988">
        <v>278</v>
      </c>
      <c r="B2988">
        <v>1066</v>
      </c>
      <c r="C2988" t="s">
        <v>37</v>
      </c>
      <c r="D2988" t="s">
        <v>49</v>
      </c>
      <c r="E2988">
        <f>VLOOKUP(D2988,Tabelle1!$A$2:$B$9,2,0)</f>
        <v>1</v>
      </c>
      <c r="F2988" t="s">
        <v>55</v>
      </c>
      <c r="G2988" t="s">
        <v>62</v>
      </c>
      <c r="H2988" t="str">
        <f>IF(AND(VLOOKUP(D2988,Tabelle1!$A$2:$C$9,3,0)="Uninf", G2988="yes"),"Uninf-AB",VLOOKUP(D2988,Tabelle1!$A$2:$C$9,3,0))</f>
        <v>wMelCS</v>
      </c>
      <c r="I2988" t="str">
        <f t="shared" si="184"/>
        <v>wMelCS_Po_1_-</v>
      </c>
      <c r="J2988">
        <v>2</v>
      </c>
      <c r="K2988">
        <v>1</v>
      </c>
      <c r="L2988">
        <v>1</v>
      </c>
      <c r="M2988" t="str">
        <f t="shared" si="185"/>
        <v>re3-1</v>
      </c>
      <c r="N2988" s="2">
        <v>15</v>
      </c>
      <c r="O2988">
        <v>30</v>
      </c>
      <c r="P2988" s="5">
        <v>30</v>
      </c>
      <c r="Q2988">
        <v>22.8</v>
      </c>
      <c r="R2988" t="s">
        <v>14</v>
      </c>
      <c r="S2988">
        <v>24</v>
      </c>
      <c r="T2988" s="4" t="s">
        <v>42</v>
      </c>
      <c r="U2988" s="3" t="s">
        <v>63</v>
      </c>
      <c r="V2988">
        <v>19.363967774157199</v>
      </c>
      <c r="W2988">
        <f t="shared" si="186"/>
        <v>19</v>
      </c>
      <c r="X2988" t="s">
        <v>59</v>
      </c>
      <c r="Y2988" t="str">
        <f t="shared" si="187"/>
        <v>Po</v>
      </c>
    </row>
    <row r="2989" spans="1:25" x14ac:dyDescent="0.3">
      <c r="A2989">
        <v>290</v>
      </c>
      <c r="B2989">
        <v>1046</v>
      </c>
      <c r="C2989" t="s">
        <v>37</v>
      </c>
      <c r="D2989" t="s">
        <v>49</v>
      </c>
      <c r="E2989">
        <f>VLOOKUP(D2989,Tabelle1!$A$2:$B$9,2,0)</f>
        <v>1</v>
      </c>
      <c r="F2989" t="s">
        <v>55</v>
      </c>
      <c r="G2989" t="s">
        <v>62</v>
      </c>
      <c r="H2989" t="str">
        <f>IF(AND(VLOOKUP(D2989,Tabelle1!$A$2:$C$9,3,0)="Uninf", G2989="yes"),"Uninf-AB",VLOOKUP(D2989,Tabelle1!$A$2:$C$9,3,0))</f>
        <v>wMelCS</v>
      </c>
      <c r="I2989" t="str">
        <f t="shared" si="184"/>
        <v>wMelCS_Po_1_-</v>
      </c>
      <c r="J2989">
        <v>2</v>
      </c>
      <c r="K2989">
        <v>1</v>
      </c>
      <c r="L2989">
        <v>1</v>
      </c>
      <c r="M2989" t="str">
        <f t="shared" si="185"/>
        <v>re3-1</v>
      </c>
      <c r="N2989" s="2">
        <v>15</v>
      </c>
      <c r="O2989">
        <v>30</v>
      </c>
      <c r="P2989" s="5">
        <v>30</v>
      </c>
      <c r="Q2989">
        <v>22.8</v>
      </c>
      <c r="R2989" t="s">
        <v>14</v>
      </c>
      <c r="S2989">
        <v>24</v>
      </c>
      <c r="T2989" s="4" t="s">
        <v>42</v>
      </c>
      <c r="U2989" s="3" t="s">
        <v>63</v>
      </c>
      <c r="V2989">
        <v>19.427673529092601</v>
      </c>
      <c r="W2989">
        <f t="shared" si="186"/>
        <v>19</v>
      </c>
      <c r="X2989" t="s">
        <v>59</v>
      </c>
      <c r="Y2989" t="str">
        <f t="shared" si="187"/>
        <v>Po</v>
      </c>
    </row>
    <row r="2990" spans="1:25" x14ac:dyDescent="0.3">
      <c r="A2990">
        <v>328</v>
      </c>
      <c r="B2990">
        <v>1060</v>
      </c>
      <c r="C2990" t="s">
        <v>37</v>
      </c>
      <c r="D2990" t="s">
        <v>49</v>
      </c>
      <c r="E2990">
        <f>VLOOKUP(D2990,Tabelle1!$A$2:$B$9,2,0)</f>
        <v>1</v>
      </c>
      <c r="F2990" t="s">
        <v>55</v>
      </c>
      <c r="G2990" t="s">
        <v>62</v>
      </c>
      <c r="H2990" t="str">
        <f>IF(AND(VLOOKUP(D2990,Tabelle1!$A$2:$C$9,3,0)="Uninf", G2990="yes"),"Uninf-AB",VLOOKUP(D2990,Tabelle1!$A$2:$C$9,3,0))</f>
        <v>wMelCS</v>
      </c>
      <c r="I2990" t="str">
        <f t="shared" si="184"/>
        <v>wMelCS_Po_1_-</v>
      </c>
      <c r="J2990">
        <v>2</v>
      </c>
      <c r="K2990">
        <v>1</v>
      </c>
      <c r="L2990">
        <v>1</v>
      </c>
      <c r="M2990" t="str">
        <f t="shared" si="185"/>
        <v>re3-1</v>
      </c>
      <c r="N2990" s="2">
        <v>15</v>
      </c>
      <c r="O2990">
        <v>30</v>
      </c>
      <c r="P2990" s="5">
        <v>30</v>
      </c>
      <c r="Q2990">
        <v>22.8</v>
      </c>
      <c r="R2990" t="s">
        <v>14</v>
      </c>
      <c r="S2990">
        <v>24</v>
      </c>
      <c r="T2990" s="4" t="s">
        <v>42</v>
      </c>
      <c r="U2990" s="3" t="s">
        <v>63</v>
      </c>
      <c r="V2990">
        <v>19.634113497517699</v>
      </c>
      <c r="W2990">
        <f t="shared" si="186"/>
        <v>20</v>
      </c>
      <c r="X2990" t="s">
        <v>59</v>
      </c>
      <c r="Y2990" t="str">
        <f t="shared" si="187"/>
        <v>Po</v>
      </c>
    </row>
    <row r="2991" spans="1:25" x14ac:dyDescent="0.3">
      <c r="A2991">
        <v>348</v>
      </c>
      <c r="B2991">
        <v>1060</v>
      </c>
      <c r="C2991" t="s">
        <v>37</v>
      </c>
      <c r="D2991" t="s">
        <v>49</v>
      </c>
      <c r="E2991">
        <f>VLOOKUP(D2991,Tabelle1!$A$2:$B$9,2,0)</f>
        <v>1</v>
      </c>
      <c r="F2991" t="s">
        <v>55</v>
      </c>
      <c r="G2991" t="s">
        <v>62</v>
      </c>
      <c r="H2991" t="str">
        <f>IF(AND(VLOOKUP(D2991,Tabelle1!$A$2:$C$9,3,0)="Uninf", G2991="yes"),"Uninf-AB",VLOOKUP(D2991,Tabelle1!$A$2:$C$9,3,0))</f>
        <v>wMelCS</v>
      </c>
      <c r="I2991" t="str">
        <f t="shared" si="184"/>
        <v>wMelCS_Po_1_-</v>
      </c>
      <c r="J2991">
        <v>2</v>
      </c>
      <c r="K2991">
        <v>1</v>
      </c>
      <c r="L2991">
        <v>1</v>
      </c>
      <c r="M2991" t="str">
        <f t="shared" si="185"/>
        <v>re3-1</v>
      </c>
      <c r="N2991" s="2">
        <v>15</v>
      </c>
      <c r="O2991">
        <v>30</v>
      </c>
      <c r="P2991" s="5">
        <v>30</v>
      </c>
      <c r="Q2991">
        <v>22.8</v>
      </c>
      <c r="R2991" t="s">
        <v>14</v>
      </c>
      <c r="S2991">
        <v>24</v>
      </c>
      <c r="T2991" s="4" t="s">
        <v>42</v>
      </c>
      <c r="U2991" s="3" t="s">
        <v>63</v>
      </c>
      <c r="V2991">
        <v>19.742317806517701</v>
      </c>
      <c r="W2991">
        <f t="shared" si="186"/>
        <v>20</v>
      </c>
      <c r="X2991" t="s">
        <v>59</v>
      </c>
      <c r="Y2991" t="str">
        <f t="shared" si="187"/>
        <v>Po</v>
      </c>
    </row>
    <row r="2992" spans="1:25" x14ac:dyDescent="0.3">
      <c r="A2992">
        <v>316</v>
      </c>
      <c r="B2992">
        <v>1014</v>
      </c>
      <c r="C2992" t="s">
        <v>37</v>
      </c>
      <c r="D2992" t="s">
        <v>49</v>
      </c>
      <c r="E2992">
        <f>VLOOKUP(D2992,Tabelle1!$A$2:$B$9,2,0)</f>
        <v>1</v>
      </c>
      <c r="F2992" t="s">
        <v>55</v>
      </c>
      <c r="G2992" t="s">
        <v>62</v>
      </c>
      <c r="H2992" t="str">
        <f>IF(AND(VLOOKUP(D2992,Tabelle1!$A$2:$C$9,3,0)="Uninf", G2992="yes"),"Uninf-AB",VLOOKUP(D2992,Tabelle1!$A$2:$C$9,3,0))</f>
        <v>wMelCS</v>
      </c>
      <c r="I2992" t="str">
        <f t="shared" si="184"/>
        <v>wMelCS_Po_1_-</v>
      </c>
      <c r="J2992">
        <v>2</v>
      </c>
      <c r="K2992">
        <v>1</v>
      </c>
      <c r="L2992">
        <v>1</v>
      </c>
      <c r="M2992" t="str">
        <f t="shared" si="185"/>
        <v>re3-1</v>
      </c>
      <c r="N2992" s="2">
        <v>15</v>
      </c>
      <c r="O2992">
        <v>30</v>
      </c>
      <c r="P2992" s="5">
        <v>30</v>
      </c>
      <c r="Q2992">
        <v>22.8</v>
      </c>
      <c r="R2992" t="s">
        <v>14</v>
      </c>
      <c r="S2992">
        <v>24</v>
      </c>
      <c r="T2992" s="4" t="s">
        <v>42</v>
      </c>
      <c r="U2992" s="3" t="s">
        <v>63</v>
      </c>
      <c r="V2992">
        <v>19.5663922020493</v>
      </c>
      <c r="W2992">
        <f t="shared" si="186"/>
        <v>20</v>
      </c>
      <c r="X2992" t="s">
        <v>59</v>
      </c>
      <c r="Y2992" t="str">
        <f t="shared" si="187"/>
        <v>Po</v>
      </c>
    </row>
    <row r="2993" spans="1:25" x14ac:dyDescent="0.3">
      <c r="A2993">
        <v>340</v>
      </c>
      <c r="B2993">
        <v>1026</v>
      </c>
      <c r="C2993" t="s">
        <v>37</v>
      </c>
      <c r="D2993" t="s">
        <v>49</v>
      </c>
      <c r="E2993">
        <f>VLOOKUP(D2993,Tabelle1!$A$2:$B$9,2,0)</f>
        <v>1</v>
      </c>
      <c r="F2993" t="s">
        <v>55</v>
      </c>
      <c r="G2993" t="s">
        <v>62</v>
      </c>
      <c r="H2993" t="str">
        <f>IF(AND(VLOOKUP(D2993,Tabelle1!$A$2:$C$9,3,0)="Uninf", G2993="yes"),"Uninf-AB",VLOOKUP(D2993,Tabelle1!$A$2:$C$9,3,0))</f>
        <v>wMelCS</v>
      </c>
      <c r="I2993" t="str">
        <f t="shared" si="184"/>
        <v>wMelCS_Po_1_-</v>
      </c>
      <c r="J2993">
        <v>2</v>
      </c>
      <c r="K2993">
        <v>1</v>
      </c>
      <c r="L2993">
        <v>1</v>
      </c>
      <c r="M2993" t="str">
        <f t="shared" si="185"/>
        <v>re3-1</v>
      </c>
      <c r="N2993" s="2">
        <v>15</v>
      </c>
      <c r="O2993">
        <v>30</v>
      </c>
      <c r="P2993" s="5">
        <v>30</v>
      </c>
      <c r="Q2993">
        <v>22.8</v>
      </c>
      <c r="R2993" t="s">
        <v>14</v>
      </c>
      <c r="S2993">
        <v>24</v>
      </c>
      <c r="T2993" s="4" t="s">
        <v>42</v>
      </c>
      <c r="U2993" s="3" t="s">
        <v>63</v>
      </c>
      <c r="V2993">
        <v>19.696967471128001</v>
      </c>
      <c r="W2993">
        <f t="shared" si="186"/>
        <v>20</v>
      </c>
      <c r="X2993" t="s">
        <v>59</v>
      </c>
      <c r="Y2993" t="str">
        <f t="shared" si="187"/>
        <v>Po</v>
      </c>
    </row>
    <row r="2994" spans="1:25" x14ac:dyDescent="0.3">
      <c r="A2994">
        <v>342</v>
      </c>
      <c r="B2994">
        <v>1016</v>
      </c>
      <c r="C2994" t="s">
        <v>37</v>
      </c>
      <c r="D2994" t="s">
        <v>49</v>
      </c>
      <c r="E2994">
        <f>VLOOKUP(D2994,Tabelle1!$A$2:$B$9,2,0)</f>
        <v>1</v>
      </c>
      <c r="F2994" t="s">
        <v>55</v>
      </c>
      <c r="G2994" t="s">
        <v>62</v>
      </c>
      <c r="H2994" t="str">
        <f>IF(AND(VLOOKUP(D2994,Tabelle1!$A$2:$C$9,3,0)="Uninf", G2994="yes"),"Uninf-AB",VLOOKUP(D2994,Tabelle1!$A$2:$C$9,3,0))</f>
        <v>wMelCS</v>
      </c>
      <c r="I2994" t="str">
        <f t="shared" si="184"/>
        <v>wMelCS_Po_1_-</v>
      </c>
      <c r="J2994">
        <v>2</v>
      </c>
      <c r="K2994">
        <v>1</v>
      </c>
      <c r="L2994">
        <v>1</v>
      </c>
      <c r="M2994" t="str">
        <f t="shared" si="185"/>
        <v>re3-1</v>
      </c>
      <c r="N2994" s="2">
        <v>15</v>
      </c>
      <c r="O2994">
        <v>30</v>
      </c>
      <c r="P2994" s="5">
        <v>30</v>
      </c>
      <c r="Q2994">
        <v>22.8</v>
      </c>
      <c r="R2994" t="s">
        <v>14</v>
      </c>
      <c r="S2994">
        <v>24</v>
      </c>
      <c r="T2994" s="4" t="s">
        <v>42</v>
      </c>
      <c r="U2994" s="3" t="s">
        <v>63</v>
      </c>
      <c r="V2994">
        <v>19.707179486795699</v>
      </c>
      <c r="W2994">
        <f t="shared" si="186"/>
        <v>20</v>
      </c>
      <c r="X2994" t="s">
        <v>59</v>
      </c>
      <c r="Y2994" t="str">
        <f t="shared" si="187"/>
        <v>Po</v>
      </c>
    </row>
    <row r="2995" spans="1:25" x14ac:dyDescent="0.3">
      <c r="A2995">
        <v>354</v>
      </c>
      <c r="B2995">
        <v>1016</v>
      </c>
      <c r="C2995" t="s">
        <v>37</v>
      </c>
      <c r="D2995" t="s">
        <v>49</v>
      </c>
      <c r="E2995">
        <f>VLOOKUP(D2995,Tabelle1!$A$2:$B$9,2,0)</f>
        <v>1</v>
      </c>
      <c r="F2995" t="s">
        <v>55</v>
      </c>
      <c r="G2995" t="s">
        <v>62</v>
      </c>
      <c r="H2995" t="str">
        <f>IF(AND(VLOOKUP(D2995,Tabelle1!$A$2:$C$9,3,0)="Uninf", G2995="yes"),"Uninf-AB",VLOOKUP(D2995,Tabelle1!$A$2:$C$9,3,0))</f>
        <v>wMelCS</v>
      </c>
      <c r="I2995" t="str">
        <f t="shared" si="184"/>
        <v>wMelCS_Po_1_-</v>
      </c>
      <c r="J2995">
        <v>2</v>
      </c>
      <c r="K2995">
        <v>1</v>
      </c>
      <c r="L2995">
        <v>1</v>
      </c>
      <c r="M2995" t="str">
        <f t="shared" si="185"/>
        <v>re3-1</v>
      </c>
      <c r="N2995" s="2">
        <v>15</v>
      </c>
      <c r="O2995">
        <v>30</v>
      </c>
      <c r="P2995" s="5">
        <v>30</v>
      </c>
      <c r="Q2995">
        <v>22.8</v>
      </c>
      <c r="R2995" t="s">
        <v>14</v>
      </c>
      <c r="S2995">
        <v>24</v>
      </c>
      <c r="T2995" s="4" t="s">
        <v>42</v>
      </c>
      <c r="U2995" s="3" t="s">
        <v>63</v>
      </c>
      <c r="V2995">
        <v>19.7721020721957</v>
      </c>
      <c r="W2995">
        <f t="shared" si="186"/>
        <v>20</v>
      </c>
      <c r="X2995" t="s">
        <v>59</v>
      </c>
      <c r="Y2995" t="str">
        <f t="shared" si="187"/>
        <v>Po</v>
      </c>
    </row>
    <row r="2996" spans="1:25" x14ac:dyDescent="0.3">
      <c r="A2996">
        <v>368</v>
      </c>
      <c r="B2996">
        <v>1056</v>
      </c>
      <c r="C2996" t="s">
        <v>37</v>
      </c>
      <c r="D2996" t="s">
        <v>49</v>
      </c>
      <c r="E2996">
        <f>VLOOKUP(D2996,Tabelle1!$A$2:$B$9,2,0)</f>
        <v>1</v>
      </c>
      <c r="F2996" t="s">
        <v>55</v>
      </c>
      <c r="G2996" t="s">
        <v>62</v>
      </c>
      <c r="H2996" t="str">
        <f>IF(AND(VLOOKUP(D2996,Tabelle1!$A$2:$C$9,3,0)="Uninf", G2996="yes"),"Uninf-AB",VLOOKUP(D2996,Tabelle1!$A$2:$C$9,3,0))</f>
        <v>wMelCS</v>
      </c>
      <c r="I2996" t="str">
        <f t="shared" si="184"/>
        <v>wMelCS_Po_1_-</v>
      </c>
      <c r="J2996">
        <v>2</v>
      </c>
      <c r="K2996">
        <v>1</v>
      </c>
      <c r="L2996">
        <v>1</v>
      </c>
      <c r="M2996" t="str">
        <f t="shared" si="185"/>
        <v>re3-1</v>
      </c>
      <c r="N2996" s="2">
        <v>15</v>
      </c>
      <c r="O2996">
        <v>30</v>
      </c>
      <c r="P2996" s="5">
        <v>30</v>
      </c>
      <c r="Q2996">
        <v>22.8</v>
      </c>
      <c r="R2996" t="s">
        <v>14</v>
      </c>
      <c r="S2996">
        <v>24</v>
      </c>
      <c r="T2996" s="4" t="s">
        <v>42</v>
      </c>
      <c r="U2996" s="3" t="s">
        <v>63</v>
      </c>
      <c r="V2996">
        <v>19.850278749424799</v>
      </c>
      <c r="W2996">
        <f t="shared" si="186"/>
        <v>20</v>
      </c>
      <c r="X2996" t="s">
        <v>59</v>
      </c>
      <c r="Y2996" t="str">
        <f t="shared" si="187"/>
        <v>Po</v>
      </c>
    </row>
    <row r="2997" spans="1:25" x14ac:dyDescent="0.3">
      <c r="A2997">
        <v>376</v>
      </c>
      <c r="B2997">
        <v>1046</v>
      </c>
      <c r="C2997" t="s">
        <v>37</v>
      </c>
      <c r="D2997" t="s">
        <v>49</v>
      </c>
      <c r="E2997">
        <f>VLOOKUP(D2997,Tabelle1!$A$2:$B$9,2,0)</f>
        <v>1</v>
      </c>
      <c r="F2997" t="s">
        <v>55</v>
      </c>
      <c r="G2997" t="s">
        <v>62</v>
      </c>
      <c r="H2997" t="str">
        <f>IF(AND(VLOOKUP(D2997,Tabelle1!$A$2:$C$9,3,0)="Uninf", G2997="yes"),"Uninf-AB",VLOOKUP(D2997,Tabelle1!$A$2:$C$9,3,0))</f>
        <v>wMelCS</v>
      </c>
      <c r="I2997" t="str">
        <f t="shared" si="184"/>
        <v>wMelCS_Po_1_-</v>
      </c>
      <c r="J2997">
        <v>2</v>
      </c>
      <c r="K2997">
        <v>1</v>
      </c>
      <c r="L2997">
        <v>1</v>
      </c>
      <c r="M2997" t="str">
        <f t="shared" si="185"/>
        <v>re3-1</v>
      </c>
      <c r="N2997" s="2">
        <v>15</v>
      </c>
      <c r="O2997">
        <v>30</v>
      </c>
      <c r="P2997" s="5">
        <v>30</v>
      </c>
      <c r="Q2997">
        <v>22.8</v>
      </c>
      <c r="R2997" t="s">
        <v>14</v>
      </c>
      <c r="S2997">
        <v>24</v>
      </c>
      <c r="T2997" s="4" t="s">
        <v>42</v>
      </c>
      <c r="U2997" s="3" t="s">
        <v>63</v>
      </c>
      <c r="V2997">
        <v>19.892952057792499</v>
      </c>
      <c r="W2997">
        <f t="shared" si="186"/>
        <v>20</v>
      </c>
      <c r="X2997" t="s">
        <v>59</v>
      </c>
      <c r="Y2997" t="str">
        <f t="shared" si="187"/>
        <v>Po</v>
      </c>
    </row>
    <row r="2998" spans="1:25" x14ac:dyDescent="0.3">
      <c r="A2998">
        <v>380</v>
      </c>
      <c r="B2998">
        <v>1030</v>
      </c>
      <c r="C2998" t="s">
        <v>37</v>
      </c>
      <c r="D2998" t="s">
        <v>49</v>
      </c>
      <c r="E2998">
        <f>VLOOKUP(D2998,Tabelle1!$A$2:$B$9,2,0)</f>
        <v>1</v>
      </c>
      <c r="F2998" t="s">
        <v>55</v>
      </c>
      <c r="G2998" t="s">
        <v>62</v>
      </c>
      <c r="H2998" t="str">
        <f>IF(AND(VLOOKUP(D2998,Tabelle1!$A$2:$C$9,3,0)="Uninf", G2998="yes"),"Uninf-AB",VLOOKUP(D2998,Tabelle1!$A$2:$C$9,3,0))</f>
        <v>wMelCS</v>
      </c>
      <c r="I2998" t="str">
        <f t="shared" si="184"/>
        <v>wMelCS_Po_1_-</v>
      </c>
      <c r="J2998">
        <v>2</v>
      </c>
      <c r="K2998">
        <v>1</v>
      </c>
      <c r="L2998">
        <v>1</v>
      </c>
      <c r="M2998" t="str">
        <f t="shared" si="185"/>
        <v>re3-1</v>
      </c>
      <c r="N2998" s="2">
        <v>15</v>
      </c>
      <c r="O2998">
        <v>30</v>
      </c>
      <c r="P2998" s="5">
        <v>30</v>
      </c>
      <c r="Q2998">
        <v>22.8</v>
      </c>
      <c r="R2998" t="s">
        <v>14</v>
      </c>
      <c r="S2998">
        <v>24</v>
      </c>
      <c r="T2998" s="4" t="s">
        <v>42</v>
      </c>
      <c r="U2998" s="3" t="s">
        <v>63</v>
      </c>
      <c r="V2998">
        <v>19.9136194552208</v>
      </c>
      <c r="W2998">
        <f t="shared" si="186"/>
        <v>20</v>
      </c>
      <c r="X2998" t="s">
        <v>59</v>
      </c>
      <c r="Y2998" t="str">
        <f t="shared" si="187"/>
        <v>Po</v>
      </c>
    </row>
    <row r="2999" spans="1:25" x14ac:dyDescent="0.3">
      <c r="A2999">
        <v>392</v>
      </c>
      <c r="B2999">
        <v>1072</v>
      </c>
      <c r="C2999" t="s">
        <v>37</v>
      </c>
      <c r="D2999" t="s">
        <v>49</v>
      </c>
      <c r="E2999">
        <f>VLOOKUP(D2999,Tabelle1!$A$2:$B$9,2,0)</f>
        <v>1</v>
      </c>
      <c r="F2999" t="s">
        <v>55</v>
      </c>
      <c r="G2999" t="s">
        <v>62</v>
      </c>
      <c r="H2999" t="str">
        <f>IF(AND(VLOOKUP(D2999,Tabelle1!$A$2:$C$9,3,0)="Uninf", G2999="yes"),"Uninf-AB",VLOOKUP(D2999,Tabelle1!$A$2:$C$9,3,0))</f>
        <v>wMelCS</v>
      </c>
      <c r="I2999" t="str">
        <f t="shared" si="184"/>
        <v>wMelCS_Po_1_-</v>
      </c>
      <c r="J2999">
        <v>2</v>
      </c>
      <c r="K2999">
        <v>1</v>
      </c>
      <c r="L2999">
        <v>1</v>
      </c>
      <c r="M2999" t="str">
        <f t="shared" si="185"/>
        <v>re3-1</v>
      </c>
      <c r="N2999" s="2">
        <v>15</v>
      </c>
      <c r="O2999">
        <v>30</v>
      </c>
      <c r="P2999" s="5">
        <v>30</v>
      </c>
      <c r="Q2999">
        <v>22.8</v>
      </c>
      <c r="R2999" t="s">
        <v>14</v>
      </c>
      <c r="S2999">
        <v>24</v>
      </c>
      <c r="T2999" s="4" t="s">
        <v>42</v>
      </c>
      <c r="U2999" s="3" t="s">
        <v>63</v>
      </c>
      <c r="V2999">
        <v>19.9810973845963</v>
      </c>
      <c r="W2999">
        <f t="shared" si="186"/>
        <v>20</v>
      </c>
      <c r="X2999" t="s">
        <v>59</v>
      </c>
      <c r="Y2999" t="str">
        <f t="shared" si="187"/>
        <v>Po</v>
      </c>
    </row>
    <row r="3000" spans="1:25" x14ac:dyDescent="0.3">
      <c r="A3000">
        <v>400</v>
      </c>
      <c r="B3000">
        <v>1052</v>
      </c>
      <c r="C3000" t="s">
        <v>37</v>
      </c>
      <c r="D3000" t="s">
        <v>49</v>
      </c>
      <c r="E3000">
        <f>VLOOKUP(D3000,Tabelle1!$A$2:$B$9,2,0)</f>
        <v>1</v>
      </c>
      <c r="F3000" t="s">
        <v>55</v>
      </c>
      <c r="G3000" t="s">
        <v>62</v>
      </c>
      <c r="H3000" t="str">
        <f>IF(AND(VLOOKUP(D3000,Tabelle1!$A$2:$C$9,3,0)="Uninf", G3000="yes"),"Uninf-AB",VLOOKUP(D3000,Tabelle1!$A$2:$C$9,3,0))</f>
        <v>wMelCS</v>
      </c>
      <c r="I3000" t="str">
        <f t="shared" si="184"/>
        <v>wMelCS_Po_1_-</v>
      </c>
      <c r="J3000">
        <v>2</v>
      </c>
      <c r="K3000">
        <v>1</v>
      </c>
      <c r="L3000">
        <v>1</v>
      </c>
      <c r="M3000" t="str">
        <f t="shared" si="185"/>
        <v>re3-1</v>
      </c>
      <c r="N3000" s="2">
        <v>15</v>
      </c>
      <c r="O3000">
        <v>30</v>
      </c>
      <c r="P3000" s="5">
        <v>30</v>
      </c>
      <c r="Q3000">
        <v>22.8</v>
      </c>
      <c r="R3000" t="s">
        <v>14</v>
      </c>
      <c r="S3000">
        <v>24</v>
      </c>
      <c r="T3000" s="4" t="s">
        <v>42</v>
      </c>
      <c r="U3000" s="3" t="s">
        <v>63</v>
      </c>
      <c r="V3000">
        <v>20.023162277731799</v>
      </c>
      <c r="W3000">
        <f t="shared" si="186"/>
        <v>20</v>
      </c>
      <c r="X3000" t="s">
        <v>59</v>
      </c>
      <c r="Y3000" t="str">
        <f t="shared" si="187"/>
        <v>Po</v>
      </c>
    </row>
    <row r="3001" spans="1:25" x14ac:dyDescent="0.3">
      <c r="A3001">
        <v>416</v>
      </c>
      <c r="B3001">
        <v>1048</v>
      </c>
      <c r="C3001" t="s">
        <v>37</v>
      </c>
      <c r="D3001" t="s">
        <v>49</v>
      </c>
      <c r="E3001">
        <f>VLOOKUP(D3001,Tabelle1!$A$2:$B$9,2,0)</f>
        <v>1</v>
      </c>
      <c r="F3001" t="s">
        <v>55</v>
      </c>
      <c r="G3001" t="s">
        <v>62</v>
      </c>
      <c r="H3001" t="str">
        <f>IF(AND(VLOOKUP(D3001,Tabelle1!$A$2:$C$9,3,0)="Uninf", G3001="yes"),"Uninf-AB",VLOOKUP(D3001,Tabelle1!$A$2:$C$9,3,0))</f>
        <v>wMelCS</v>
      </c>
      <c r="I3001" t="str">
        <f t="shared" si="184"/>
        <v>wMelCS_Po_1_-</v>
      </c>
      <c r="J3001">
        <v>2</v>
      </c>
      <c r="K3001">
        <v>1</v>
      </c>
      <c r="L3001">
        <v>1</v>
      </c>
      <c r="M3001" t="str">
        <f t="shared" si="185"/>
        <v>re3-1</v>
      </c>
      <c r="N3001" s="2">
        <v>15</v>
      </c>
      <c r="O3001">
        <v>30</v>
      </c>
      <c r="P3001" s="5">
        <v>30</v>
      </c>
      <c r="Q3001">
        <v>22.8</v>
      </c>
      <c r="R3001" t="s">
        <v>14</v>
      </c>
      <c r="S3001">
        <v>24</v>
      </c>
      <c r="T3001" s="4" t="s">
        <v>42</v>
      </c>
      <c r="U3001" s="3" t="s">
        <v>63</v>
      </c>
      <c r="V3001">
        <v>20.1094823588389</v>
      </c>
      <c r="W3001">
        <f t="shared" si="186"/>
        <v>20</v>
      </c>
      <c r="X3001" t="s">
        <v>59</v>
      </c>
      <c r="Y3001" t="str">
        <f t="shared" si="187"/>
        <v>Po</v>
      </c>
    </row>
    <row r="3002" spans="1:25" x14ac:dyDescent="0.3">
      <c r="A3002">
        <v>414</v>
      </c>
      <c r="B3002">
        <v>1026</v>
      </c>
      <c r="C3002" t="s">
        <v>37</v>
      </c>
      <c r="D3002" t="s">
        <v>49</v>
      </c>
      <c r="E3002">
        <f>VLOOKUP(D3002,Tabelle1!$A$2:$B$9,2,0)</f>
        <v>1</v>
      </c>
      <c r="F3002" t="s">
        <v>55</v>
      </c>
      <c r="G3002" t="s">
        <v>62</v>
      </c>
      <c r="H3002" t="str">
        <f>IF(AND(VLOOKUP(D3002,Tabelle1!$A$2:$C$9,3,0)="Uninf", G3002="yes"),"Uninf-AB",VLOOKUP(D3002,Tabelle1!$A$2:$C$9,3,0))</f>
        <v>wMelCS</v>
      </c>
      <c r="I3002" t="str">
        <f t="shared" si="184"/>
        <v>wMelCS_Po_1_-</v>
      </c>
      <c r="J3002">
        <v>2</v>
      </c>
      <c r="K3002">
        <v>1</v>
      </c>
      <c r="L3002">
        <v>1</v>
      </c>
      <c r="M3002" t="str">
        <f t="shared" si="185"/>
        <v>re3-1</v>
      </c>
      <c r="N3002" s="2">
        <v>15</v>
      </c>
      <c r="O3002">
        <v>30</v>
      </c>
      <c r="P3002" s="5">
        <v>30</v>
      </c>
      <c r="Q3002">
        <v>22.8</v>
      </c>
      <c r="R3002" t="s">
        <v>14</v>
      </c>
      <c r="S3002">
        <v>24</v>
      </c>
      <c r="T3002" s="4" t="s">
        <v>42</v>
      </c>
      <c r="U3002" s="3" t="s">
        <v>63</v>
      </c>
      <c r="V3002">
        <v>20.097323414427901</v>
      </c>
      <c r="W3002">
        <f t="shared" si="186"/>
        <v>20</v>
      </c>
      <c r="X3002" t="s">
        <v>59</v>
      </c>
      <c r="Y3002" t="str">
        <f t="shared" si="187"/>
        <v>Po</v>
      </c>
    </row>
    <row r="3003" spans="1:25" x14ac:dyDescent="0.3">
      <c r="A3003">
        <v>428</v>
      </c>
      <c r="B3003">
        <v>1018</v>
      </c>
      <c r="C3003" t="s">
        <v>37</v>
      </c>
      <c r="D3003" t="s">
        <v>49</v>
      </c>
      <c r="E3003">
        <f>VLOOKUP(D3003,Tabelle1!$A$2:$B$9,2,0)</f>
        <v>1</v>
      </c>
      <c r="F3003" t="s">
        <v>55</v>
      </c>
      <c r="G3003" t="s">
        <v>62</v>
      </c>
      <c r="H3003" t="str">
        <f>IF(AND(VLOOKUP(D3003,Tabelle1!$A$2:$C$9,3,0)="Uninf", G3003="yes"),"Uninf-AB",VLOOKUP(D3003,Tabelle1!$A$2:$C$9,3,0))</f>
        <v>wMelCS</v>
      </c>
      <c r="I3003" t="str">
        <f t="shared" si="184"/>
        <v>wMelCS_Po_1_-</v>
      </c>
      <c r="J3003">
        <v>2</v>
      </c>
      <c r="K3003">
        <v>1</v>
      </c>
      <c r="L3003">
        <v>1</v>
      </c>
      <c r="M3003" t="str">
        <f t="shared" si="185"/>
        <v>re3-1</v>
      </c>
      <c r="N3003" s="2">
        <v>15</v>
      </c>
      <c r="O3003">
        <v>30</v>
      </c>
      <c r="P3003" s="5">
        <v>30</v>
      </c>
      <c r="Q3003">
        <v>22.8</v>
      </c>
      <c r="R3003" t="s">
        <v>14</v>
      </c>
      <c r="S3003">
        <v>24</v>
      </c>
      <c r="T3003" s="4" t="s">
        <v>42</v>
      </c>
      <c r="U3003" s="3" t="s">
        <v>63</v>
      </c>
      <c r="V3003">
        <v>20.172579698541998</v>
      </c>
      <c r="W3003">
        <f t="shared" si="186"/>
        <v>20</v>
      </c>
      <c r="X3003" t="s">
        <v>59</v>
      </c>
      <c r="Y3003" t="str">
        <f t="shared" si="187"/>
        <v>Po</v>
      </c>
    </row>
    <row r="3004" spans="1:25" x14ac:dyDescent="0.3">
      <c r="A3004">
        <v>454</v>
      </c>
      <c r="B3004">
        <v>1050</v>
      </c>
      <c r="C3004" t="s">
        <v>37</v>
      </c>
      <c r="D3004" t="s">
        <v>49</v>
      </c>
      <c r="E3004">
        <f>VLOOKUP(D3004,Tabelle1!$A$2:$B$9,2,0)</f>
        <v>1</v>
      </c>
      <c r="F3004" t="s">
        <v>55</v>
      </c>
      <c r="G3004" t="s">
        <v>62</v>
      </c>
      <c r="H3004" t="str">
        <f>IF(AND(VLOOKUP(D3004,Tabelle1!$A$2:$C$9,3,0)="Uninf", G3004="yes"),"Uninf-AB",VLOOKUP(D3004,Tabelle1!$A$2:$C$9,3,0))</f>
        <v>wMelCS</v>
      </c>
      <c r="I3004" t="str">
        <f t="shared" si="184"/>
        <v>wMelCS_Po_1_-</v>
      </c>
      <c r="J3004">
        <v>2</v>
      </c>
      <c r="K3004">
        <v>1</v>
      </c>
      <c r="L3004">
        <v>1</v>
      </c>
      <c r="M3004" t="str">
        <f t="shared" si="185"/>
        <v>re3-1</v>
      </c>
      <c r="N3004" s="2">
        <v>15</v>
      </c>
      <c r="O3004">
        <v>30</v>
      </c>
      <c r="P3004" s="5">
        <v>30</v>
      </c>
      <c r="Q3004">
        <v>22.8</v>
      </c>
      <c r="R3004" t="s">
        <v>14</v>
      </c>
      <c r="S3004">
        <v>24</v>
      </c>
      <c r="T3004" s="4" t="s">
        <v>42</v>
      </c>
      <c r="U3004" s="3" t="s">
        <v>63</v>
      </c>
      <c r="V3004">
        <v>20.3151922289853</v>
      </c>
      <c r="W3004">
        <f t="shared" si="186"/>
        <v>20</v>
      </c>
      <c r="X3004" t="s">
        <v>59</v>
      </c>
      <c r="Y3004" t="str">
        <f t="shared" si="187"/>
        <v>Po</v>
      </c>
    </row>
    <row r="3005" spans="1:25" x14ac:dyDescent="0.3">
      <c r="A3005">
        <v>486</v>
      </c>
      <c r="B3005">
        <v>1016</v>
      </c>
      <c r="C3005" t="s">
        <v>37</v>
      </c>
      <c r="D3005" t="s">
        <v>49</v>
      </c>
      <c r="E3005">
        <f>VLOOKUP(D3005,Tabelle1!$A$2:$B$9,2,0)</f>
        <v>1</v>
      </c>
      <c r="F3005" t="s">
        <v>55</v>
      </c>
      <c r="G3005" t="s">
        <v>62</v>
      </c>
      <c r="H3005" t="str">
        <f>IF(AND(VLOOKUP(D3005,Tabelle1!$A$2:$C$9,3,0)="Uninf", G3005="yes"),"Uninf-AB",VLOOKUP(D3005,Tabelle1!$A$2:$C$9,3,0))</f>
        <v>wMelCS</v>
      </c>
      <c r="I3005" t="str">
        <f t="shared" si="184"/>
        <v>wMelCS_Po_1_-</v>
      </c>
      <c r="J3005">
        <v>2</v>
      </c>
      <c r="K3005">
        <v>1</v>
      </c>
      <c r="L3005">
        <v>1</v>
      </c>
      <c r="M3005" t="str">
        <f t="shared" si="185"/>
        <v>re3-1</v>
      </c>
      <c r="N3005" s="2">
        <v>15</v>
      </c>
      <c r="O3005">
        <v>30</v>
      </c>
      <c r="P3005" s="5">
        <v>30</v>
      </c>
      <c r="Q3005">
        <v>22.8</v>
      </c>
      <c r="R3005" t="s">
        <v>14</v>
      </c>
      <c r="S3005">
        <v>24</v>
      </c>
      <c r="T3005" s="4" t="s">
        <v>42</v>
      </c>
      <c r="U3005" s="3" t="s">
        <v>63</v>
      </c>
      <c r="V3005">
        <v>20.4862505115955</v>
      </c>
      <c r="W3005">
        <f t="shared" si="186"/>
        <v>20</v>
      </c>
      <c r="X3005" t="s">
        <v>59</v>
      </c>
      <c r="Y3005" t="str">
        <f t="shared" si="187"/>
        <v>Po</v>
      </c>
    </row>
    <row r="3006" spans="1:25" x14ac:dyDescent="0.3">
      <c r="A3006">
        <v>544</v>
      </c>
      <c r="B3006">
        <v>1072</v>
      </c>
      <c r="C3006" t="s">
        <v>37</v>
      </c>
      <c r="D3006" t="s">
        <v>49</v>
      </c>
      <c r="E3006">
        <f>VLOOKUP(D3006,Tabelle1!$A$2:$B$9,2,0)</f>
        <v>1</v>
      </c>
      <c r="F3006" t="s">
        <v>55</v>
      </c>
      <c r="G3006" t="s">
        <v>62</v>
      </c>
      <c r="H3006" t="str">
        <f>IF(AND(VLOOKUP(D3006,Tabelle1!$A$2:$C$9,3,0)="Uninf", G3006="yes"),"Uninf-AB",VLOOKUP(D3006,Tabelle1!$A$2:$C$9,3,0))</f>
        <v>wMelCS</v>
      </c>
      <c r="I3006" t="str">
        <f t="shared" si="184"/>
        <v>wMelCS_Po_1_-</v>
      </c>
      <c r="J3006">
        <v>2</v>
      </c>
      <c r="K3006">
        <v>1</v>
      </c>
      <c r="L3006">
        <v>1</v>
      </c>
      <c r="M3006" t="str">
        <f t="shared" si="185"/>
        <v>re3-1</v>
      </c>
      <c r="N3006" s="2">
        <v>15</v>
      </c>
      <c r="O3006">
        <v>30</v>
      </c>
      <c r="P3006" s="5">
        <v>30</v>
      </c>
      <c r="Q3006">
        <v>22.8</v>
      </c>
      <c r="R3006" t="s">
        <v>14</v>
      </c>
      <c r="S3006">
        <v>24</v>
      </c>
      <c r="T3006" s="4" t="s">
        <v>42</v>
      </c>
      <c r="U3006" s="3" t="s">
        <v>63</v>
      </c>
      <c r="V3006">
        <v>20.803450132996101</v>
      </c>
      <c r="W3006">
        <f t="shared" si="186"/>
        <v>21</v>
      </c>
      <c r="X3006" t="s">
        <v>59</v>
      </c>
      <c r="Y3006" t="str">
        <f t="shared" si="187"/>
        <v>Po</v>
      </c>
    </row>
    <row r="3007" spans="1:25" x14ac:dyDescent="0.3">
      <c r="A3007">
        <v>928</v>
      </c>
      <c r="B3007">
        <v>1038</v>
      </c>
      <c r="C3007" t="s">
        <v>37</v>
      </c>
      <c r="D3007" t="s">
        <v>49</v>
      </c>
      <c r="E3007">
        <f>VLOOKUP(D3007,Tabelle1!$A$2:$B$9,2,0)</f>
        <v>1</v>
      </c>
      <c r="F3007" t="s">
        <v>55</v>
      </c>
      <c r="G3007" t="s">
        <v>62</v>
      </c>
      <c r="H3007" t="str">
        <f>IF(AND(VLOOKUP(D3007,Tabelle1!$A$2:$C$9,3,0)="Uninf", G3007="yes"),"Uninf-AB",VLOOKUP(D3007,Tabelle1!$A$2:$C$9,3,0))</f>
        <v>wMelCS</v>
      </c>
      <c r="I3007" t="str">
        <f t="shared" si="184"/>
        <v>wMelCS_Po_1_-</v>
      </c>
      <c r="J3007">
        <v>2</v>
      </c>
      <c r="K3007">
        <v>1</v>
      </c>
      <c r="L3007">
        <v>1</v>
      </c>
      <c r="M3007" t="str">
        <f t="shared" si="185"/>
        <v>re3-1</v>
      </c>
      <c r="N3007" s="2">
        <v>15</v>
      </c>
      <c r="O3007">
        <v>30</v>
      </c>
      <c r="P3007" s="5">
        <v>30</v>
      </c>
      <c r="Q3007">
        <v>22.8</v>
      </c>
      <c r="R3007" t="s">
        <v>14</v>
      </c>
      <c r="S3007">
        <v>24</v>
      </c>
      <c r="T3007" s="4" t="s">
        <v>42</v>
      </c>
      <c r="U3007" s="3" t="s">
        <v>63</v>
      </c>
      <c r="V3007">
        <v>22.8789042540057</v>
      </c>
      <c r="W3007">
        <f t="shared" si="186"/>
        <v>23</v>
      </c>
      <c r="X3007" t="s">
        <v>59</v>
      </c>
      <c r="Y3007" t="str">
        <f t="shared" si="187"/>
        <v>Po</v>
      </c>
    </row>
    <row r="3008" spans="1:25" x14ac:dyDescent="0.3">
      <c r="A3008">
        <v>1630</v>
      </c>
      <c r="B3008">
        <v>1078</v>
      </c>
      <c r="C3008" t="s">
        <v>37</v>
      </c>
      <c r="D3008" t="s">
        <v>49</v>
      </c>
      <c r="E3008">
        <f>VLOOKUP(D3008,Tabelle1!$A$2:$B$9,2,0)</f>
        <v>1</v>
      </c>
      <c r="F3008" t="s">
        <v>55</v>
      </c>
      <c r="G3008" t="s">
        <v>62</v>
      </c>
      <c r="H3008" t="str">
        <f>IF(AND(VLOOKUP(D3008,Tabelle1!$A$2:$C$9,3,0)="Uninf", G3008="yes"),"Uninf-AB",VLOOKUP(D3008,Tabelle1!$A$2:$C$9,3,0))</f>
        <v>wMelCS</v>
      </c>
      <c r="I3008" t="str">
        <f t="shared" si="184"/>
        <v>wMelCS_Po_1_-</v>
      </c>
      <c r="J3008">
        <v>2</v>
      </c>
      <c r="K3008">
        <v>1</v>
      </c>
      <c r="L3008">
        <v>1</v>
      </c>
      <c r="M3008" t="str">
        <f t="shared" si="185"/>
        <v>re3-1</v>
      </c>
      <c r="N3008" s="2">
        <v>15</v>
      </c>
      <c r="O3008">
        <v>30</v>
      </c>
      <c r="P3008" s="5">
        <v>30</v>
      </c>
      <c r="Q3008">
        <v>22.8</v>
      </c>
      <c r="R3008" t="s">
        <v>14</v>
      </c>
      <c r="S3008">
        <v>24</v>
      </c>
      <c r="T3008" s="4" t="s">
        <v>42</v>
      </c>
      <c r="U3008" s="3" t="s">
        <v>63</v>
      </c>
      <c r="V3008">
        <v>26.679309160833601</v>
      </c>
      <c r="W3008">
        <f t="shared" si="186"/>
        <v>27</v>
      </c>
      <c r="X3008" t="s">
        <v>59</v>
      </c>
      <c r="Y3008" t="str">
        <f t="shared" si="187"/>
        <v>Po</v>
      </c>
    </row>
    <row r="3009" spans="1:25" x14ac:dyDescent="0.3">
      <c r="A3009">
        <v>1718</v>
      </c>
      <c r="B3009">
        <v>1034</v>
      </c>
      <c r="C3009" t="s">
        <v>37</v>
      </c>
      <c r="D3009" t="s">
        <v>49</v>
      </c>
      <c r="E3009">
        <f>VLOOKUP(D3009,Tabelle1!$A$2:$B$9,2,0)</f>
        <v>1</v>
      </c>
      <c r="F3009" t="s">
        <v>55</v>
      </c>
      <c r="G3009" t="s">
        <v>62</v>
      </c>
      <c r="H3009" t="str">
        <f>IF(AND(VLOOKUP(D3009,Tabelle1!$A$2:$C$9,3,0)="Uninf", G3009="yes"),"Uninf-AB",VLOOKUP(D3009,Tabelle1!$A$2:$C$9,3,0))</f>
        <v>wMelCS</v>
      </c>
      <c r="I3009" t="str">
        <f t="shared" si="184"/>
        <v>wMelCS_Po_1_-</v>
      </c>
      <c r="J3009">
        <v>2</v>
      </c>
      <c r="K3009">
        <v>1</v>
      </c>
      <c r="L3009">
        <v>1</v>
      </c>
      <c r="M3009" t="str">
        <f t="shared" si="185"/>
        <v>re3-1</v>
      </c>
      <c r="N3009" s="2">
        <v>15</v>
      </c>
      <c r="O3009">
        <v>30</v>
      </c>
      <c r="P3009" s="5">
        <v>30</v>
      </c>
      <c r="Q3009">
        <v>22.8</v>
      </c>
      <c r="R3009" t="s">
        <v>14</v>
      </c>
      <c r="S3009">
        <v>24</v>
      </c>
      <c r="T3009" s="4" t="s">
        <v>42</v>
      </c>
      <c r="U3009" s="3" t="s">
        <v>63</v>
      </c>
      <c r="V3009">
        <v>27.1527310934115</v>
      </c>
      <c r="W3009">
        <f t="shared" si="186"/>
        <v>27</v>
      </c>
      <c r="X3009" t="s">
        <v>59</v>
      </c>
      <c r="Y3009" t="str">
        <f t="shared" si="187"/>
        <v>Po</v>
      </c>
    </row>
    <row r="3010" spans="1:25" x14ac:dyDescent="0.3">
      <c r="A3010">
        <v>218</v>
      </c>
      <c r="B3010">
        <v>564</v>
      </c>
      <c r="C3010" t="s">
        <v>37</v>
      </c>
      <c r="D3010" t="s">
        <v>49</v>
      </c>
      <c r="E3010">
        <f>VLOOKUP(D3010,Tabelle1!$A$2:$B$9,2,0)</f>
        <v>1</v>
      </c>
      <c r="F3010" t="s">
        <v>55</v>
      </c>
      <c r="G3010" t="s">
        <v>62</v>
      </c>
      <c r="H3010" t="str">
        <f>IF(AND(VLOOKUP(D3010,Tabelle1!$A$2:$C$9,3,0)="Uninf", G3010="yes"),"Uninf-AB",VLOOKUP(D3010,Tabelle1!$A$2:$C$9,3,0))</f>
        <v>wMelCS</v>
      </c>
      <c r="I3010" t="str">
        <f t="shared" si="184"/>
        <v>wMelCS_Po_1_-</v>
      </c>
      <c r="J3010">
        <v>4</v>
      </c>
      <c r="K3010">
        <v>1</v>
      </c>
      <c r="L3010">
        <v>2</v>
      </c>
      <c r="M3010" t="str">
        <f t="shared" si="185"/>
        <v>re3-2</v>
      </c>
      <c r="N3010" s="2">
        <v>15</v>
      </c>
      <c r="O3010">
        <v>30</v>
      </c>
      <c r="P3010" s="5">
        <v>30</v>
      </c>
      <c r="Q3010">
        <v>22.8</v>
      </c>
      <c r="R3010" t="s">
        <v>14</v>
      </c>
      <c r="S3010">
        <v>24</v>
      </c>
      <c r="T3010" s="4" t="s">
        <v>42</v>
      </c>
      <c r="U3010" s="3" t="s">
        <v>63</v>
      </c>
      <c r="V3010">
        <v>18.791104859706799</v>
      </c>
      <c r="W3010">
        <f t="shared" si="186"/>
        <v>19</v>
      </c>
      <c r="X3010" t="s">
        <v>59</v>
      </c>
      <c r="Y3010" t="str">
        <f t="shared" si="187"/>
        <v>Po</v>
      </c>
    </row>
    <row r="3011" spans="1:25" x14ac:dyDescent="0.3">
      <c r="A3011">
        <v>216</v>
      </c>
      <c r="B3011">
        <v>542</v>
      </c>
      <c r="C3011" t="s">
        <v>37</v>
      </c>
      <c r="D3011" t="s">
        <v>49</v>
      </c>
      <c r="E3011">
        <f>VLOOKUP(D3011,Tabelle1!$A$2:$B$9,2,0)</f>
        <v>1</v>
      </c>
      <c r="F3011" t="s">
        <v>55</v>
      </c>
      <c r="G3011" t="s">
        <v>62</v>
      </c>
      <c r="H3011" t="str">
        <f>IF(AND(VLOOKUP(D3011,Tabelle1!$A$2:$C$9,3,0)="Uninf", G3011="yes"),"Uninf-AB",VLOOKUP(D3011,Tabelle1!$A$2:$C$9,3,0))</f>
        <v>wMelCS</v>
      </c>
      <c r="I3011" t="str">
        <f t="shared" ref="I3011:I3074" si="188">H3011&amp;"_"&amp;Y3011&amp;"_"&amp;E3011&amp;"_"&amp;F3011</f>
        <v>wMelCS_Po_1_-</v>
      </c>
      <c r="J3011">
        <v>4</v>
      </c>
      <c r="K3011">
        <v>1</v>
      </c>
      <c r="L3011">
        <v>2</v>
      </c>
      <c r="M3011" t="str">
        <f t="shared" ref="M3011:M3074" si="189">D3011&amp;F3011&amp;L3011</f>
        <v>re3-2</v>
      </c>
      <c r="N3011" s="2">
        <v>15</v>
      </c>
      <c r="O3011">
        <v>30</v>
      </c>
      <c r="P3011" s="5">
        <v>30</v>
      </c>
      <c r="Q3011">
        <v>22.8</v>
      </c>
      <c r="R3011" t="s">
        <v>14</v>
      </c>
      <c r="S3011">
        <v>24</v>
      </c>
      <c r="T3011" s="4" t="s">
        <v>42</v>
      </c>
      <c r="U3011" s="3" t="s">
        <v>63</v>
      </c>
      <c r="V3011">
        <v>18.778539680480101</v>
      </c>
      <c r="W3011">
        <f t="shared" ref="W3011:W3074" si="190">ROUND(V3011,0)</f>
        <v>19</v>
      </c>
      <c r="X3011" t="s">
        <v>59</v>
      </c>
      <c r="Y3011" t="str">
        <f t="shared" ref="Y3011:Y3074" si="191">MID(X3011,1,2)</f>
        <v>Po</v>
      </c>
    </row>
    <row r="3012" spans="1:25" x14ac:dyDescent="0.3">
      <c r="A3012">
        <v>230</v>
      </c>
      <c r="B3012">
        <v>538</v>
      </c>
      <c r="C3012" t="s">
        <v>37</v>
      </c>
      <c r="D3012" t="s">
        <v>49</v>
      </c>
      <c r="E3012">
        <f>VLOOKUP(D3012,Tabelle1!$A$2:$B$9,2,0)</f>
        <v>1</v>
      </c>
      <c r="F3012" t="s">
        <v>55</v>
      </c>
      <c r="G3012" t="s">
        <v>62</v>
      </c>
      <c r="H3012" t="str">
        <f>IF(AND(VLOOKUP(D3012,Tabelle1!$A$2:$C$9,3,0)="Uninf", G3012="yes"),"Uninf-AB",VLOOKUP(D3012,Tabelle1!$A$2:$C$9,3,0))</f>
        <v>wMelCS</v>
      </c>
      <c r="I3012" t="str">
        <f t="shared" si="188"/>
        <v>wMelCS_Po_1_-</v>
      </c>
      <c r="J3012">
        <v>4</v>
      </c>
      <c r="K3012">
        <v>1</v>
      </c>
      <c r="L3012">
        <v>2</v>
      </c>
      <c r="M3012" t="str">
        <f t="shared" si="189"/>
        <v>re3-2</v>
      </c>
      <c r="N3012" s="2">
        <v>15</v>
      </c>
      <c r="O3012">
        <v>30</v>
      </c>
      <c r="P3012" s="5">
        <v>30</v>
      </c>
      <c r="Q3012">
        <v>22.8</v>
      </c>
      <c r="R3012" t="s">
        <v>14</v>
      </c>
      <c r="S3012">
        <v>24</v>
      </c>
      <c r="T3012" s="4" t="s">
        <v>42</v>
      </c>
      <c r="U3012" s="3" t="s">
        <v>63</v>
      </c>
      <c r="V3012">
        <v>18.8556810804177</v>
      </c>
      <c r="W3012">
        <f t="shared" si="190"/>
        <v>19</v>
      </c>
      <c r="X3012" t="s">
        <v>59</v>
      </c>
      <c r="Y3012" t="str">
        <f t="shared" si="191"/>
        <v>Po</v>
      </c>
    </row>
    <row r="3013" spans="1:25" x14ac:dyDescent="0.3">
      <c r="A3013">
        <v>238</v>
      </c>
      <c r="B3013">
        <v>552</v>
      </c>
      <c r="C3013" t="s">
        <v>37</v>
      </c>
      <c r="D3013" t="s">
        <v>49</v>
      </c>
      <c r="E3013">
        <f>VLOOKUP(D3013,Tabelle1!$A$2:$B$9,2,0)</f>
        <v>1</v>
      </c>
      <c r="F3013" t="s">
        <v>55</v>
      </c>
      <c r="G3013" t="s">
        <v>62</v>
      </c>
      <c r="H3013" t="str">
        <f>IF(AND(VLOOKUP(D3013,Tabelle1!$A$2:$C$9,3,0)="Uninf", G3013="yes"),"Uninf-AB",VLOOKUP(D3013,Tabelle1!$A$2:$C$9,3,0))</f>
        <v>wMelCS</v>
      </c>
      <c r="I3013" t="str">
        <f t="shared" si="188"/>
        <v>wMelCS_Po_1_-</v>
      </c>
      <c r="J3013">
        <v>4</v>
      </c>
      <c r="K3013">
        <v>1</v>
      </c>
      <c r="L3013">
        <v>2</v>
      </c>
      <c r="M3013" t="str">
        <f t="shared" si="189"/>
        <v>re3-2</v>
      </c>
      <c r="N3013" s="2">
        <v>15</v>
      </c>
      <c r="O3013">
        <v>30</v>
      </c>
      <c r="P3013" s="5">
        <v>30</v>
      </c>
      <c r="Q3013">
        <v>22.8</v>
      </c>
      <c r="R3013" t="s">
        <v>14</v>
      </c>
      <c r="S3013">
        <v>24</v>
      </c>
      <c r="T3013" s="4" t="s">
        <v>42</v>
      </c>
      <c r="U3013" s="3" t="s">
        <v>63</v>
      </c>
      <c r="V3013">
        <v>18.900876612235599</v>
      </c>
      <c r="W3013">
        <f t="shared" si="190"/>
        <v>19</v>
      </c>
      <c r="X3013" t="s">
        <v>59</v>
      </c>
      <c r="Y3013" t="str">
        <f t="shared" si="191"/>
        <v>Po</v>
      </c>
    </row>
    <row r="3014" spans="1:25" x14ac:dyDescent="0.3">
      <c r="A3014">
        <v>210</v>
      </c>
      <c r="B3014">
        <v>594</v>
      </c>
      <c r="C3014" t="s">
        <v>37</v>
      </c>
      <c r="D3014" t="s">
        <v>49</v>
      </c>
      <c r="E3014">
        <f>VLOOKUP(D3014,Tabelle1!$A$2:$B$9,2,0)</f>
        <v>1</v>
      </c>
      <c r="F3014" t="s">
        <v>55</v>
      </c>
      <c r="G3014" t="s">
        <v>62</v>
      </c>
      <c r="H3014" t="str">
        <f>IF(AND(VLOOKUP(D3014,Tabelle1!$A$2:$C$9,3,0)="Uninf", G3014="yes"),"Uninf-AB",VLOOKUP(D3014,Tabelle1!$A$2:$C$9,3,0))</f>
        <v>wMelCS</v>
      </c>
      <c r="I3014" t="str">
        <f t="shared" si="188"/>
        <v>wMelCS_Po_1_-</v>
      </c>
      <c r="J3014">
        <v>4</v>
      </c>
      <c r="K3014">
        <v>1</v>
      </c>
      <c r="L3014">
        <v>2</v>
      </c>
      <c r="M3014" t="str">
        <f t="shared" si="189"/>
        <v>re3-2</v>
      </c>
      <c r="N3014" s="2">
        <v>15</v>
      </c>
      <c r="O3014">
        <v>30</v>
      </c>
      <c r="P3014" s="5">
        <v>30</v>
      </c>
      <c r="Q3014">
        <v>22.8</v>
      </c>
      <c r="R3014" t="s">
        <v>14</v>
      </c>
      <c r="S3014">
        <v>24</v>
      </c>
      <c r="T3014" s="4" t="s">
        <v>42</v>
      </c>
      <c r="U3014" s="3" t="s">
        <v>63</v>
      </c>
      <c r="V3014">
        <v>18.7489210595635</v>
      </c>
      <c r="W3014">
        <f t="shared" si="190"/>
        <v>19</v>
      </c>
      <c r="X3014" t="s">
        <v>59</v>
      </c>
      <c r="Y3014" t="str">
        <f t="shared" si="191"/>
        <v>Po</v>
      </c>
    </row>
    <row r="3015" spans="1:25" x14ac:dyDescent="0.3">
      <c r="A3015">
        <v>234</v>
      </c>
      <c r="B3015">
        <v>602</v>
      </c>
      <c r="C3015" t="s">
        <v>37</v>
      </c>
      <c r="D3015" t="s">
        <v>49</v>
      </c>
      <c r="E3015">
        <f>VLOOKUP(D3015,Tabelle1!$A$2:$B$9,2,0)</f>
        <v>1</v>
      </c>
      <c r="F3015" t="s">
        <v>55</v>
      </c>
      <c r="G3015" t="s">
        <v>62</v>
      </c>
      <c r="H3015" t="str">
        <f>IF(AND(VLOOKUP(D3015,Tabelle1!$A$2:$C$9,3,0)="Uninf", G3015="yes"),"Uninf-AB",VLOOKUP(D3015,Tabelle1!$A$2:$C$9,3,0))</f>
        <v>wMelCS</v>
      </c>
      <c r="I3015" t="str">
        <f t="shared" si="188"/>
        <v>wMelCS_Po_1_-</v>
      </c>
      <c r="J3015">
        <v>4</v>
      </c>
      <c r="K3015">
        <v>1</v>
      </c>
      <c r="L3015">
        <v>2</v>
      </c>
      <c r="M3015" t="str">
        <f t="shared" si="189"/>
        <v>re3-2</v>
      </c>
      <c r="N3015" s="2">
        <v>15</v>
      </c>
      <c r="O3015">
        <v>30</v>
      </c>
      <c r="P3015" s="5">
        <v>30</v>
      </c>
      <c r="Q3015">
        <v>22.8</v>
      </c>
      <c r="R3015" t="s">
        <v>14</v>
      </c>
      <c r="S3015">
        <v>24</v>
      </c>
      <c r="T3015" s="4" t="s">
        <v>42</v>
      </c>
      <c r="U3015" s="3" t="s">
        <v>63</v>
      </c>
      <c r="V3015">
        <v>18.8821804078142</v>
      </c>
      <c r="W3015">
        <f t="shared" si="190"/>
        <v>19</v>
      </c>
      <c r="X3015" t="s">
        <v>59</v>
      </c>
      <c r="Y3015" t="str">
        <f t="shared" si="191"/>
        <v>Po</v>
      </c>
    </row>
    <row r="3016" spans="1:25" x14ac:dyDescent="0.3">
      <c r="A3016">
        <v>254</v>
      </c>
      <c r="B3016">
        <v>602</v>
      </c>
      <c r="C3016" t="s">
        <v>37</v>
      </c>
      <c r="D3016" t="s">
        <v>49</v>
      </c>
      <c r="E3016">
        <f>VLOOKUP(D3016,Tabelle1!$A$2:$B$9,2,0)</f>
        <v>1</v>
      </c>
      <c r="F3016" t="s">
        <v>55</v>
      </c>
      <c r="G3016" t="s">
        <v>62</v>
      </c>
      <c r="H3016" t="str">
        <f>IF(AND(VLOOKUP(D3016,Tabelle1!$A$2:$C$9,3,0)="Uninf", G3016="yes"),"Uninf-AB",VLOOKUP(D3016,Tabelle1!$A$2:$C$9,3,0))</f>
        <v>wMelCS</v>
      </c>
      <c r="I3016" t="str">
        <f t="shared" si="188"/>
        <v>wMelCS_Po_1_-</v>
      </c>
      <c r="J3016">
        <v>4</v>
      </c>
      <c r="K3016">
        <v>1</v>
      </c>
      <c r="L3016">
        <v>2</v>
      </c>
      <c r="M3016" t="str">
        <f t="shared" si="189"/>
        <v>re3-2</v>
      </c>
      <c r="N3016" s="2">
        <v>15</v>
      </c>
      <c r="O3016">
        <v>30</v>
      </c>
      <c r="P3016" s="5">
        <v>30</v>
      </c>
      <c r="Q3016">
        <v>22.8</v>
      </c>
      <c r="R3016" t="s">
        <v>14</v>
      </c>
      <c r="S3016">
        <v>24</v>
      </c>
      <c r="T3016" s="4" t="s">
        <v>42</v>
      </c>
      <c r="U3016" s="3" t="s">
        <v>63</v>
      </c>
      <c r="V3016">
        <v>18.9927735417088</v>
      </c>
      <c r="W3016">
        <f t="shared" si="190"/>
        <v>19</v>
      </c>
      <c r="X3016" t="s">
        <v>59</v>
      </c>
      <c r="Y3016" t="str">
        <f t="shared" si="191"/>
        <v>Po</v>
      </c>
    </row>
    <row r="3017" spans="1:25" x14ac:dyDescent="0.3">
      <c r="A3017">
        <v>250</v>
      </c>
      <c r="B3017">
        <v>540</v>
      </c>
      <c r="C3017" t="s">
        <v>37</v>
      </c>
      <c r="D3017" t="s">
        <v>49</v>
      </c>
      <c r="E3017">
        <f>VLOOKUP(D3017,Tabelle1!$A$2:$B$9,2,0)</f>
        <v>1</v>
      </c>
      <c r="F3017" t="s">
        <v>55</v>
      </c>
      <c r="G3017" t="s">
        <v>62</v>
      </c>
      <c r="H3017" t="str">
        <f>IF(AND(VLOOKUP(D3017,Tabelle1!$A$2:$C$9,3,0)="Uninf", G3017="yes"),"Uninf-AB",VLOOKUP(D3017,Tabelle1!$A$2:$C$9,3,0))</f>
        <v>wMelCS</v>
      </c>
      <c r="I3017" t="str">
        <f t="shared" si="188"/>
        <v>wMelCS_Po_1_-</v>
      </c>
      <c r="J3017">
        <v>4</v>
      </c>
      <c r="K3017">
        <v>1</v>
      </c>
      <c r="L3017">
        <v>2</v>
      </c>
      <c r="M3017" t="str">
        <f t="shared" si="189"/>
        <v>re3-2</v>
      </c>
      <c r="N3017" s="2">
        <v>15</v>
      </c>
      <c r="O3017">
        <v>30</v>
      </c>
      <c r="P3017" s="5">
        <v>30</v>
      </c>
      <c r="Q3017">
        <v>22.8</v>
      </c>
      <c r="R3017" t="s">
        <v>14</v>
      </c>
      <c r="S3017">
        <v>24</v>
      </c>
      <c r="T3017" s="4" t="s">
        <v>42</v>
      </c>
      <c r="U3017" s="3" t="s">
        <v>63</v>
      </c>
      <c r="V3017">
        <v>18.9664111112066</v>
      </c>
      <c r="W3017">
        <f t="shared" si="190"/>
        <v>19</v>
      </c>
      <c r="X3017" t="s">
        <v>59</v>
      </c>
      <c r="Y3017" t="str">
        <f t="shared" si="191"/>
        <v>Po</v>
      </c>
    </row>
    <row r="3018" spans="1:25" x14ac:dyDescent="0.3">
      <c r="A3018">
        <v>264</v>
      </c>
      <c r="B3018">
        <v>560</v>
      </c>
      <c r="C3018" t="s">
        <v>37</v>
      </c>
      <c r="D3018" t="s">
        <v>49</v>
      </c>
      <c r="E3018">
        <f>VLOOKUP(D3018,Tabelle1!$A$2:$B$9,2,0)</f>
        <v>1</v>
      </c>
      <c r="F3018" t="s">
        <v>55</v>
      </c>
      <c r="G3018" t="s">
        <v>62</v>
      </c>
      <c r="H3018" t="str">
        <f>IF(AND(VLOOKUP(D3018,Tabelle1!$A$2:$C$9,3,0)="Uninf", G3018="yes"),"Uninf-AB",VLOOKUP(D3018,Tabelle1!$A$2:$C$9,3,0))</f>
        <v>wMelCS</v>
      </c>
      <c r="I3018" t="str">
        <f t="shared" si="188"/>
        <v>wMelCS_Po_1_-</v>
      </c>
      <c r="J3018">
        <v>4</v>
      </c>
      <c r="K3018">
        <v>1</v>
      </c>
      <c r="L3018">
        <v>2</v>
      </c>
      <c r="M3018" t="str">
        <f t="shared" si="189"/>
        <v>re3-2</v>
      </c>
      <c r="N3018" s="2">
        <v>15</v>
      </c>
      <c r="O3018">
        <v>30</v>
      </c>
      <c r="P3018" s="5">
        <v>30</v>
      </c>
      <c r="Q3018">
        <v>22.8</v>
      </c>
      <c r="R3018" t="s">
        <v>14</v>
      </c>
      <c r="S3018">
        <v>24</v>
      </c>
      <c r="T3018" s="4" t="s">
        <v>42</v>
      </c>
      <c r="U3018" s="3" t="s">
        <v>63</v>
      </c>
      <c r="V3018">
        <v>19.045195273875802</v>
      </c>
      <c r="W3018">
        <f t="shared" si="190"/>
        <v>19</v>
      </c>
      <c r="X3018" t="s">
        <v>59</v>
      </c>
      <c r="Y3018" t="str">
        <f t="shared" si="191"/>
        <v>Po</v>
      </c>
    </row>
    <row r="3019" spans="1:25" x14ac:dyDescent="0.3">
      <c r="A3019">
        <v>274</v>
      </c>
      <c r="B3019">
        <v>570</v>
      </c>
      <c r="C3019" t="s">
        <v>37</v>
      </c>
      <c r="D3019" t="s">
        <v>49</v>
      </c>
      <c r="E3019">
        <f>VLOOKUP(D3019,Tabelle1!$A$2:$B$9,2,0)</f>
        <v>1</v>
      </c>
      <c r="F3019" t="s">
        <v>55</v>
      </c>
      <c r="G3019" t="s">
        <v>62</v>
      </c>
      <c r="H3019" t="str">
        <f>IF(AND(VLOOKUP(D3019,Tabelle1!$A$2:$C$9,3,0)="Uninf", G3019="yes"),"Uninf-AB",VLOOKUP(D3019,Tabelle1!$A$2:$C$9,3,0))</f>
        <v>wMelCS</v>
      </c>
      <c r="I3019" t="str">
        <f t="shared" si="188"/>
        <v>wMelCS_Po_1_-</v>
      </c>
      <c r="J3019">
        <v>4</v>
      </c>
      <c r="K3019">
        <v>1</v>
      </c>
      <c r="L3019">
        <v>2</v>
      </c>
      <c r="M3019" t="str">
        <f t="shared" si="189"/>
        <v>re3-2</v>
      </c>
      <c r="N3019" s="2">
        <v>15</v>
      </c>
      <c r="O3019">
        <v>30</v>
      </c>
      <c r="P3019" s="5">
        <v>30</v>
      </c>
      <c r="Q3019">
        <v>22.8</v>
      </c>
      <c r="R3019" t="s">
        <v>14</v>
      </c>
      <c r="S3019">
        <v>24</v>
      </c>
      <c r="T3019" s="4" t="s">
        <v>42</v>
      </c>
      <c r="U3019" s="3" t="s">
        <v>63</v>
      </c>
      <c r="V3019">
        <v>19.101176325294599</v>
      </c>
      <c r="W3019">
        <f t="shared" si="190"/>
        <v>19</v>
      </c>
      <c r="X3019" t="s">
        <v>59</v>
      </c>
      <c r="Y3019" t="str">
        <f t="shared" si="191"/>
        <v>Po</v>
      </c>
    </row>
    <row r="3020" spans="1:25" x14ac:dyDescent="0.3">
      <c r="A3020">
        <v>290</v>
      </c>
      <c r="B3020">
        <v>536</v>
      </c>
      <c r="C3020" t="s">
        <v>37</v>
      </c>
      <c r="D3020" t="s">
        <v>49</v>
      </c>
      <c r="E3020">
        <f>VLOOKUP(D3020,Tabelle1!$A$2:$B$9,2,0)</f>
        <v>1</v>
      </c>
      <c r="F3020" t="s">
        <v>55</v>
      </c>
      <c r="G3020" t="s">
        <v>62</v>
      </c>
      <c r="H3020" t="str">
        <f>IF(AND(VLOOKUP(D3020,Tabelle1!$A$2:$C$9,3,0)="Uninf", G3020="yes"),"Uninf-AB",VLOOKUP(D3020,Tabelle1!$A$2:$C$9,3,0))</f>
        <v>wMelCS</v>
      </c>
      <c r="I3020" t="str">
        <f t="shared" si="188"/>
        <v>wMelCS_Po_1_-</v>
      </c>
      <c r="J3020">
        <v>4</v>
      </c>
      <c r="K3020">
        <v>1</v>
      </c>
      <c r="L3020">
        <v>2</v>
      </c>
      <c r="M3020" t="str">
        <f t="shared" si="189"/>
        <v>re3-2</v>
      </c>
      <c r="N3020" s="2">
        <v>15</v>
      </c>
      <c r="O3020">
        <v>30</v>
      </c>
      <c r="P3020" s="5">
        <v>30</v>
      </c>
      <c r="Q3020">
        <v>22.8</v>
      </c>
      <c r="R3020" t="s">
        <v>14</v>
      </c>
      <c r="S3020">
        <v>24</v>
      </c>
      <c r="T3020" s="4" t="s">
        <v>42</v>
      </c>
      <c r="U3020" s="3" t="s">
        <v>63</v>
      </c>
      <c r="V3020">
        <v>19.187323585207199</v>
      </c>
      <c r="W3020">
        <f t="shared" si="190"/>
        <v>19</v>
      </c>
      <c r="X3020" t="s">
        <v>59</v>
      </c>
      <c r="Y3020" t="str">
        <f t="shared" si="191"/>
        <v>Po</v>
      </c>
    </row>
    <row r="3021" spans="1:25" x14ac:dyDescent="0.3">
      <c r="A3021">
        <v>292</v>
      </c>
      <c r="B3021">
        <v>550</v>
      </c>
      <c r="C3021" t="s">
        <v>37</v>
      </c>
      <c r="D3021" t="s">
        <v>49</v>
      </c>
      <c r="E3021">
        <f>VLOOKUP(D3021,Tabelle1!$A$2:$B$9,2,0)</f>
        <v>1</v>
      </c>
      <c r="F3021" t="s">
        <v>55</v>
      </c>
      <c r="G3021" t="s">
        <v>62</v>
      </c>
      <c r="H3021" t="str">
        <f>IF(AND(VLOOKUP(D3021,Tabelle1!$A$2:$C$9,3,0)="Uninf", G3021="yes"),"Uninf-AB",VLOOKUP(D3021,Tabelle1!$A$2:$C$9,3,0))</f>
        <v>wMelCS</v>
      </c>
      <c r="I3021" t="str">
        <f t="shared" si="188"/>
        <v>wMelCS_Po_1_-</v>
      </c>
      <c r="J3021">
        <v>4</v>
      </c>
      <c r="K3021">
        <v>1</v>
      </c>
      <c r="L3021">
        <v>2</v>
      </c>
      <c r="M3021" t="str">
        <f t="shared" si="189"/>
        <v>re3-2</v>
      </c>
      <c r="N3021" s="2">
        <v>15</v>
      </c>
      <c r="O3021">
        <v>30</v>
      </c>
      <c r="P3021" s="5">
        <v>30</v>
      </c>
      <c r="Q3021">
        <v>22.8</v>
      </c>
      <c r="R3021" t="s">
        <v>14</v>
      </c>
      <c r="S3021">
        <v>24</v>
      </c>
      <c r="T3021" s="4" t="s">
        <v>42</v>
      </c>
      <c r="U3021" s="3" t="s">
        <v>63</v>
      </c>
      <c r="V3021">
        <v>19.199341176856802</v>
      </c>
      <c r="W3021">
        <f t="shared" si="190"/>
        <v>19</v>
      </c>
      <c r="X3021" t="s">
        <v>59</v>
      </c>
      <c r="Y3021" t="str">
        <f t="shared" si="191"/>
        <v>Po</v>
      </c>
    </row>
    <row r="3022" spans="1:25" x14ac:dyDescent="0.3">
      <c r="A3022">
        <v>302</v>
      </c>
      <c r="B3022">
        <v>570</v>
      </c>
      <c r="C3022" t="s">
        <v>37</v>
      </c>
      <c r="D3022" t="s">
        <v>49</v>
      </c>
      <c r="E3022">
        <f>VLOOKUP(D3022,Tabelle1!$A$2:$B$9,2,0)</f>
        <v>1</v>
      </c>
      <c r="F3022" t="s">
        <v>55</v>
      </c>
      <c r="G3022" t="s">
        <v>62</v>
      </c>
      <c r="H3022" t="str">
        <f>IF(AND(VLOOKUP(D3022,Tabelle1!$A$2:$C$9,3,0)="Uninf", G3022="yes"),"Uninf-AB",VLOOKUP(D3022,Tabelle1!$A$2:$C$9,3,0))</f>
        <v>wMelCS</v>
      </c>
      <c r="I3022" t="str">
        <f t="shared" si="188"/>
        <v>wMelCS_Po_1_-</v>
      </c>
      <c r="J3022">
        <v>4</v>
      </c>
      <c r="K3022">
        <v>1</v>
      </c>
      <c r="L3022">
        <v>2</v>
      </c>
      <c r="M3022" t="str">
        <f t="shared" si="189"/>
        <v>re3-2</v>
      </c>
      <c r="N3022" s="2">
        <v>15</v>
      </c>
      <c r="O3022">
        <v>30</v>
      </c>
      <c r="P3022" s="5">
        <v>30</v>
      </c>
      <c r="Q3022">
        <v>22.8</v>
      </c>
      <c r="R3022" t="s">
        <v>14</v>
      </c>
      <c r="S3022">
        <v>24</v>
      </c>
      <c r="T3022" s="4" t="s">
        <v>42</v>
      </c>
      <c r="U3022" s="3" t="s">
        <v>63</v>
      </c>
      <c r="V3022">
        <v>19.256006712747102</v>
      </c>
      <c r="W3022">
        <f t="shared" si="190"/>
        <v>19</v>
      </c>
      <c r="X3022" t="s">
        <v>59</v>
      </c>
      <c r="Y3022" t="str">
        <f t="shared" si="191"/>
        <v>Po</v>
      </c>
    </row>
    <row r="3023" spans="1:25" x14ac:dyDescent="0.3">
      <c r="A3023">
        <v>318</v>
      </c>
      <c r="B3023">
        <v>554</v>
      </c>
      <c r="C3023" t="s">
        <v>37</v>
      </c>
      <c r="D3023" t="s">
        <v>49</v>
      </c>
      <c r="E3023">
        <f>VLOOKUP(D3023,Tabelle1!$A$2:$B$9,2,0)</f>
        <v>1</v>
      </c>
      <c r="F3023" t="s">
        <v>55</v>
      </c>
      <c r="G3023" t="s">
        <v>62</v>
      </c>
      <c r="H3023" t="str">
        <f>IF(AND(VLOOKUP(D3023,Tabelle1!$A$2:$C$9,3,0)="Uninf", G3023="yes"),"Uninf-AB",VLOOKUP(D3023,Tabelle1!$A$2:$C$9,3,0))</f>
        <v>wMelCS</v>
      </c>
      <c r="I3023" t="str">
        <f t="shared" si="188"/>
        <v>wMelCS_Po_1_-</v>
      </c>
      <c r="J3023">
        <v>4</v>
      </c>
      <c r="K3023">
        <v>1</v>
      </c>
      <c r="L3023">
        <v>2</v>
      </c>
      <c r="M3023" t="str">
        <f t="shared" si="189"/>
        <v>re3-2</v>
      </c>
      <c r="N3023" s="2">
        <v>15</v>
      </c>
      <c r="O3023">
        <v>30</v>
      </c>
      <c r="P3023" s="5">
        <v>30</v>
      </c>
      <c r="Q3023">
        <v>22.8</v>
      </c>
      <c r="R3023" t="s">
        <v>14</v>
      </c>
      <c r="S3023">
        <v>24</v>
      </c>
      <c r="T3023" s="4" t="s">
        <v>42</v>
      </c>
      <c r="U3023" s="3" t="s">
        <v>63</v>
      </c>
      <c r="V3023">
        <v>19.343386044708399</v>
      </c>
      <c r="W3023">
        <f t="shared" si="190"/>
        <v>19</v>
      </c>
      <c r="X3023" t="s">
        <v>59</v>
      </c>
      <c r="Y3023" t="str">
        <f t="shared" si="191"/>
        <v>Po</v>
      </c>
    </row>
    <row r="3024" spans="1:25" x14ac:dyDescent="0.3">
      <c r="A3024">
        <v>316</v>
      </c>
      <c r="B3024">
        <v>540</v>
      </c>
      <c r="C3024" t="s">
        <v>37</v>
      </c>
      <c r="D3024" t="s">
        <v>49</v>
      </c>
      <c r="E3024">
        <f>VLOOKUP(D3024,Tabelle1!$A$2:$B$9,2,0)</f>
        <v>1</v>
      </c>
      <c r="F3024" t="s">
        <v>55</v>
      </c>
      <c r="G3024" t="s">
        <v>62</v>
      </c>
      <c r="H3024" t="str">
        <f>IF(AND(VLOOKUP(D3024,Tabelle1!$A$2:$C$9,3,0)="Uninf", G3024="yes"),"Uninf-AB",VLOOKUP(D3024,Tabelle1!$A$2:$C$9,3,0))</f>
        <v>wMelCS</v>
      </c>
      <c r="I3024" t="str">
        <f t="shared" si="188"/>
        <v>wMelCS_Po_1_-</v>
      </c>
      <c r="J3024">
        <v>4</v>
      </c>
      <c r="K3024">
        <v>1</v>
      </c>
      <c r="L3024">
        <v>2</v>
      </c>
      <c r="M3024" t="str">
        <f t="shared" si="189"/>
        <v>re3-2</v>
      </c>
      <c r="N3024" s="2">
        <v>15</v>
      </c>
      <c r="O3024">
        <v>30</v>
      </c>
      <c r="P3024" s="5">
        <v>30</v>
      </c>
      <c r="Q3024">
        <v>22.8</v>
      </c>
      <c r="R3024" t="s">
        <v>14</v>
      </c>
      <c r="S3024">
        <v>24</v>
      </c>
      <c r="T3024" s="4" t="s">
        <v>42</v>
      </c>
      <c r="U3024" s="3" t="s">
        <v>63</v>
      </c>
      <c r="V3024">
        <v>19.331368453058801</v>
      </c>
      <c r="W3024">
        <f t="shared" si="190"/>
        <v>19</v>
      </c>
      <c r="X3024" t="s">
        <v>59</v>
      </c>
      <c r="Y3024" t="str">
        <f t="shared" si="191"/>
        <v>Po</v>
      </c>
    </row>
    <row r="3025" spans="1:25" x14ac:dyDescent="0.3">
      <c r="A3025">
        <v>312</v>
      </c>
      <c r="B3025">
        <v>596</v>
      </c>
      <c r="C3025" t="s">
        <v>37</v>
      </c>
      <c r="D3025" t="s">
        <v>49</v>
      </c>
      <c r="E3025">
        <f>VLOOKUP(D3025,Tabelle1!$A$2:$B$9,2,0)</f>
        <v>1</v>
      </c>
      <c r="F3025" t="s">
        <v>55</v>
      </c>
      <c r="G3025" t="s">
        <v>62</v>
      </c>
      <c r="H3025" t="str">
        <f>IF(AND(VLOOKUP(D3025,Tabelle1!$A$2:$C$9,3,0)="Uninf", G3025="yes"),"Uninf-AB",VLOOKUP(D3025,Tabelle1!$A$2:$C$9,3,0))</f>
        <v>wMelCS</v>
      </c>
      <c r="I3025" t="str">
        <f t="shared" si="188"/>
        <v>wMelCS_Po_1_-</v>
      </c>
      <c r="J3025">
        <v>4</v>
      </c>
      <c r="K3025">
        <v>1</v>
      </c>
      <c r="L3025">
        <v>2</v>
      </c>
      <c r="M3025" t="str">
        <f t="shared" si="189"/>
        <v>re3-2</v>
      </c>
      <c r="N3025" s="2">
        <v>15</v>
      </c>
      <c r="O3025">
        <v>30</v>
      </c>
      <c r="P3025" s="5">
        <v>30</v>
      </c>
      <c r="Q3025">
        <v>22.8</v>
      </c>
      <c r="R3025" t="s">
        <v>14</v>
      </c>
      <c r="S3025">
        <v>24</v>
      </c>
      <c r="T3025" s="4" t="s">
        <v>42</v>
      </c>
      <c r="U3025" s="3" t="s">
        <v>63</v>
      </c>
      <c r="V3025">
        <v>19.313082939320299</v>
      </c>
      <c r="W3025">
        <f t="shared" si="190"/>
        <v>19</v>
      </c>
      <c r="X3025" t="s">
        <v>59</v>
      </c>
      <c r="Y3025" t="str">
        <f t="shared" si="191"/>
        <v>Po</v>
      </c>
    </row>
    <row r="3026" spans="1:25" x14ac:dyDescent="0.3">
      <c r="A3026">
        <v>324</v>
      </c>
      <c r="B3026">
        <v>600</v>
      </c>
      <c r="C3026" t="s">
        <v>37</v>
      </c>
      <c r="D3026" t="s">
        <v>49</v>
      </c>
      <c r="E3026">
        <f>VLOOKUP(D3026,Tabelle1!$A$2:$B$9,2,0)</f>
        <v>1</v>
      </c>
      <c r="F3026" t="s">
        <v>55</v>
      </c>
      <c r="G3026" t="s">
        <v>62</v>
      </c>
      <c r="H3026" t="str">
        <f>IF(AND(VLOOKUP(D3026,Tabelle1!$A$2:$C$9,3,0)="Uninf", G3026="yes"),"Uninf-AB",VLOOKUP(D3026,Tabelle1!$A$2:$C$9,3,0))</f>
        <v>wMelCS</v>
      </c>
      <c r="I3026" t="str">
        <f t="shared" si="188"/>
        <v>wMelCS_Po_1_-</v>
      </c>
      <c r="J3026">
        <v>4</v>
      </c>
      <c r="K3026">
        <v>1</v>
      </c>
      <c r="L3026">
        <v>2</v>
      </c>
      <c r="M3026" t="str">
        <f t="shared" si="189"/>
        <v>re3-2</v>
      </c>
      <c r="N3026" s="2">
        <v>15</v>
      </c>
      <c r="O3026">
        <v>30</v>
      </c>
      <c r="P3026" s="5">
        <v>30</v>
      </c>
      <c r="Q3026">
        <v>22.8</v>
      </c>
      <c r="R3026" t="s">
        <v>14</v>
      </c>
      <c r="S3026">
        <v>24</v>
      </c>
      <c r="T3026" s="4" t="s">
        <v>42</v>
      </c>
      <c r="U3026" s="3" t="s">
        <v>63</v>
      </c>
      <c r="V3026">
        <v>19.379712613445601</v>
      </c>
      <c r="W3026">
        <f t="shared" si="190"/>
        <v>19</v>
      </c>
      <c r="X3026" t="s">
        <v>59</v>
      </c>
      <c r="Y3026" t="str">
        <f t="shared" si="191"/>
        <v>Po</v>
      </c>
    </row>
    <row r="3027" spans="1:25" x14ac:dyDescent="0.3">
      <c r="A3027">
        <v>350</v>
      </c>
      <c r="B3027">
        <v>598</v>
      </c>
      <c r="C3027" t="s">
        <v>37</v>
      </c>
      <c r="D3027" t="s">
        <v>49</v>
      </c>
      <c r="E3027">
        <f>VLOOKUP(D3027,Tabelle1!$A$2:$B$9,2,0)</f>
        <v>1</v>
      </c>
      <c r="F3027" t="s">
        <v>55</v>
      </c>
      <c r="G3027" t="s">
        <v>62</v>
      </c>
      <c r="H3027" t="str">
        <f>IF(AND(VLOOKUP(D3027,Tabelle1!$A$2:$C$9,3,0)="Uninf", G3027="yes"),"Uninf-AB",VLOOKUP(D3027,Tabelle1!$A$2:$C$9,3,0))</f>
        <v>wMelCS</v>
      </c>
      <c r="I3027" t="str">
        <f t="shared" si="188"/>
        <v>wMelCS_Po_1_-</v>
      </c>
      <c r="J3027">
        <v>4</v>
      </c>
      <c r="K3027">
        <v>1</v>
      </c>
      <c r="L3027">
        <v>2</v>
      </c>
      <c r="M3027" t="str">
        <f t="shared" si="189"/>
        <v>re3-2</v>
      </c>
      <c r="N3027" s="2">
        <v>15</v>
      </c>
      <c r="O3027">
        <v>30</v>
      </c>
      <c r="P3027" s="5">
        <v>30</v>
      </c>
      <c r="Q3027">
        <v>22.8</v>
      </c>
      <c r="R3027" t="s">
        <v>14</v>
      </c>
      <c r="S3027">
        <v>24</v>
      </c>
      <c r="T3027" s="4" t="s">
        <v>42</v>
      </c>
      <c r="U3027" s="3" t="s">
        <v>63</v>
      </c>
      <c r="V3027">
        <v>19.523346790614301</v>
      </c>
      <c r="W3027">
        <f t="shared" si="190"/>
        <v>20</v>
      </c>
      <c r="X3027" t="s">
        <v>59</v>
      </c>
      <c r="Y3027" t="str">
        <f t="shared" si="191"/>
        <v>Po</v>
      </c>
    </row>
    <row r="3028" spans="1:25" x14ac:dyDescent="0.3">
      <c r="A3028">
        <v>366</v>
      </c>
      <c r="B3028">
        <v>590</v>
      </c>
      <c r="C3028" t="s">
        <v>37</v>
      </c>
      <c r="D3028" t="s">
        <v>49</v>
      </c>
      <c r="E3028">
        <f>VLOOKUP(D3028,Tabelle1!$A$2:$B$9,2,0)</f>
        <v>1</v>
      </c>
      <c r="F3028" t="s">
        <v>55</v>
      </c>
      <c r="G3028" t="s">
        <v>62</v>
      </c>
      <c r="H3028" t="str">
        <f>IF(AND(VLOOKUP(D3028,Tabelle1!$A$2:$C$9,3,0)="Uninf", G3028="yes"),"Uninf-AB",VLOOKUP(D3028,Tabelle1!$A$2:$C$9,3,0))</f>
        <v>wMelCS</v>
      </c>
      <c r="I3028" t="str">
        <f t="shared" si="188"/>
        <v>wMelCS_Po_1_-</v>
      </c>
      <c r="J3028">
        <v>4</v>
      </c>
      <c r="K3028">
        <v>1</v>
      </c>
      <c r="L3028">
        <v>2</v>
      </c>
      <c r="M3028" t="str">
        <f t="shared" si="189"/>
        <v>re3-2</v>
      </c>
      <c r="N3028" s="2">
        <v>15</v>
      </c>
      <c r="O3028">
        <v>30</v>
      </c>
      <c r="P3028" s="5">
        <v>30</v>
      </c>
      <c r="Q3028">
        <v>22.8</v>
      </c>
      <c r="R3028" t="s">
        <v>14</v>
      </c>
      <c r="S3028">
        <v>24</v>
      </c>
      <c r="T3028" s="4" t="s">
        <v>42</v>
      </c>
      <c r="U3028" s="3" t="s">
        <v>63</v>
      </c>
      <c r="V3028">
        <v>19.611273710152801</v>
      </c>
      <c r="W3028">
        <f t="shared" si="190"/>
        <v>20</v>
      </c>
      <c r="X3028" t="s">
        <v>59</v>
      </c>
      <c r="Y3028" t="str">
        <f t="shared" si="191"/>
        <v>Po</v>
      </c>
    </row>
    <row r="3029" spans="1:25" x14ac:dyDescent="0.3">
      <c r="A3029">
        <v>374</v>
      </c>
      <c r="B3029">
        <v>542</v>
      </c>
      <c r="C3029" t="s">
        <v>37</v>
      </c>
      <c r="D3029" t="s">
        <v>49</v>
      </c>
      <c r="E3029">
        <f>VLOOKUP(D3029,Tabelle1!$A$2:$B$9,2,0)</f>
        <v>1</v>
      </c>
      <c r="F3029" t="s">
        <v>55</v>
      </c>
      <c r="G3029" t="s">
        <v>62</v>
      </c>
      <c r="H3029" t="str">
        <f>IF(AND(VLOOKUP(D3029,Tabelle1!$A$2:$C$9,3,0)="Uninf", G3029="yes"),"Uninf-AB",VLOOKUP(D3029,Tabelle1!$A$2:$C$9,3,0))</f>
        <v>wMelCS</v>
      </c>
      <c r="I3029" t="str">
        <f t="shared" si="188"/>
        <v>wMelCS_Po_1_-</v>
      </c>
      <c r="J3029">
        <v>4</v>
      </c>
      <c r="K3029">
        <v>1</v>
      </c>
      <c r="L3029">
        <v>2</v>
      </c>
      <c r="M3029" t="str">
        <f t="shared" si="189"/>
        <v>re3-2</v>
      </c>
      <c r="N3029" s="2">
        <v>15</v>
      </c>
      <c r="O3029">
        <v>30</v>
      </c>
      <c r="P3029" s="5">
        <v>30</v>
      </c>
      <c r="Q3029">
        <v>22.8</v>
      </c>
      <c r="R3029" t="s">
        <v>14</v>
      </c>
      <c r="S3029">
        <v>24</v>
      </c>
      <c r="T3029" s="4" t="s">
        <v>42</v>
      </c>
      <c r="U3029" s="3" t="s">
        <v>63</v>
      </c>
      <c r="V3029">
        <v>19.652225438247399</v>
      </c>
      <c r="W3029">
        <f t="shared" si="190"/>
        <v>20</v>
      </c>
      <c r="X3029" t="s">
        <v>59</v>
      </c>
      <c r="Y3029" t="str">
        <f t="shared" si="191"/>
        <v>Po</v>
      </c>
    </row>
    <row r="3030" spans="1:25" x14ac:dyDescent="0.3">
      <c r="A3030">
        <v>432</v>
      </c>
      <c r="B3030">
        <v>564</v>
      </c>
      <c r="C3030" t="s">
        <v>37</v>
      </c>
      <c r="D3030" t="s">
        <v>49</v>
      </c>
      <c r="E3030">
        <f>VLOOKUP(D3030,Tabelle1!$A$2:$B$9,2,0)</f>
        <v>1</v>
      </c>
      <c r="F3030" t="s">
        <v>55</v>
      </c>
      <c r="G3030" t="s">
        <v>62</v>
      </c>
      <c r="H3030" t="str">
        <f>IF(AND(VLOOKUP(D3030,Tabelle1!$A$2:$C$9,3,0)="Uninf", G3030="yes"),"Uninf-AB",VLOOKUP(D3030,Tabelle1!$A$2:$C$9,3,0))</f>
        <v>wMelCS</v>
      </c>
      <c r="I3030" t="str">
        <f t="shared" si="188"/>
        <v>wMelCS_Po_1_-</v>
      </c>
      <c r="J3030">
        <v>4</v>
      </c>
      <c r="K3030">
        <v>1</v>
      </c>
      <c r="L3030">
        <v>2</v>
      </c>
      <c r="M3030" t="str">
        <f t="shared" si="189"/>
        <v>re3-2</v>
      </c>
      <c r="N3030" s="2">
        <v>15</v>
      </c>
      <c r="O3030">
        <v>30</v>
      </c>
      <c r="P3030" s="5">
        <v>30</v>
      </c>
      <c r="Q3030">
        <v>22.8</v>
      </c>
      <c r="R3030" t="s">
        <v>14</v>
      </c>
      <c r="S3030">
        <v>24</v>
      </c>
      <c r="T3030" s="4" t="s">
        <v>42</v>
      </c>
      <c r="U3030" s="3" t="s">
        <v>63</v>
      </c>
      <c r="V3030">
        <v>19.974451392379098</v>
      </c>
      <c r="W3030">
        <f t="shared" si="190"/>
        <v>20</v>
      </c>
      <c r="X3030" t="s">
        <v>59</v>
      </c>
      <c r="Y3030" t="str">
        <f t="shared" si="191"/>
        <v>Po</v>
      </c>
    </row>
    <row r="3031" spans="1:25" x14ac:dyDescent="0.3">
      <c r="A3031">
        <v>466</v>
      </c>
      <c r="B3031">
        <v>598</v>
      </c>
      <c r="C3031" t="s">
        <v>37</v>
      </c>
      <c r="D3031" t="s">
        <v>49</v>
      </c>
      <c r="E3031">
        <f>VLOOKUP(D3031,Tabelle1!$A$2:$B$9,2,0)</f>
        <v>1</v>
      </c>
      <c r="F3031" t="s">
        <v>55</v>
      </c>
      <c r="G3031" t="s">
        <v>62</v>
      </c>
      <c r="H3031" t="str">
        <f>IF(AND(VLOOKUP(D3031,Tabelle1!$A$2:$C$9,3,0)="Uninf", G3031="yes"),"Uninf-AB",VLOOKUP(D3031,Tabelle1!$A$2:$C$9,3,0))</f>
        <v>wMelCS</v>
      </c>
      <c r="I3031" t="str">
        <f t="shared" si="188"/>
        <v>wMelCS_Po_1_-</v>
      </c>
      <c r="J3031">
        <v>4</v>
      </c>
      <c r="K3031">
        <v>1</v>
      </c>
      <c r="L3031">
        <v>2</v>
      </c>
      <c r="M3031" t="str">
        <f t="shared" si="189"/>
        <v>re3-2</v>
      </c>
      <c r="N3031" s="2">
        <v>15</v>
      </c>
      <c r="O3031">
        <v>30</v>
      </c>
      <c r="P3031" s="5">
        <v>30</v>
      </c>
      <c r="Q3031">
        <v>22.8</v>
      </c>
      <c r="R3031" t="s">
        <v>14</v>
      </c>
      <c r="S3031">
        <v>24</v>
      </c>
      <c r="T3031" s="4" t="s">
        <v>42</v>
      </c>
      <c r="U3031" s="3" t="s">
        <v>63</v>
      </c>
      <c r="V3031">
        <v>20.164786967203</v>
      </c>
      <c r="W3031">
        <f t="shared" si="190"/>
        <v>20</v>
      </c>
      <c r="X3031" t="s">
        <v>59</v>
      </c>
      <c r="Y3031" t="str">
        <f t="shared" si="191"/>
        <v>Po</v>
      </c>
    </row>
    <row r="3032" spans="1:25" x14ac:dyDescent="0.3">
      <c r="A3032">
        <v>484</v>
      </c>
      <c r="B3032">
        <v>530</v>
      </c>
      <c r="C3032" t="s">
        <v>37</v>
      </c>
      <c r="D3032" t="s">
        <v>49</v>
      </c>
      <c r="E3032">
        <f>VLOOKUP(D3032,Tabelle1!$A$2:$B$9,2,0)</f>
        <v>1</v>
      </c>
      <c r="F3032" t="s">
        <v>55</v>
      </c>
      <c r="G3032" t="s">
        <v>62</v>
      </c>
      <c r="H3032" t="str">
        <f>IF(AND(VLOOKUP(D3032,Tabelle1!$A$2:$C$9,3,0)="Uninf", G3032="yes"),"Uninf-AB",VLOOKUP(D3032,Tabelle1!$A$2:$C$9,3,0))</f>
        <v>wMelCS</v>
      </c>
      <c r="I3032" t="str">
        <f t="shared" si="188"/>
        <v>wMelCS_Po_1_-</v>
      </c>
      <c r="J3032">
        <v>4</v>
      </c>
      <c r="K3032">
        <v>1</v>
      </c>
      <c r="L3032">
        <v>2</v>
      </c>
      <c r="M3032" t="str">
        <f t="shared" si="189"/>
        <v>re3-2</v>
      </c>
      <c r="N3032" s="2">
        <v>15</v>
      </c>
      <c r="O3032">
        <v>30</v>
      </c>
      <c r="P3032" s="5">
        <v>30</v>
      </c>
      <c r="Q3032">
        <v>22.8</v>
      </c>
      <c r="R3032" t="s">
        <v>14</v>
      </c>
      <c r="S3032">
        <v>24</v>
      </c>
      <c r="T3032" s="4" t="s">
        <v>42</v>
      </c>
      <c r="U3032" s="3" t="s">
        <v>63</v>
      </c>
      <c r="V3032">
        <v>20.259666293302001</v>
      </c>
      <c r="W3032">
        <f t="shared" si="190"/>
        <v>20</v>
      </c>
      <c r="X3032" t="s">
        <v>59</v>
      </c>
      <c r="Y3032" t="str">
        <f t="shared" si="191"/>
        <v>Po</v>
      </c>
    </row>
    <row r="3033" spans="1:25" x14ac:dyDescent="0.3">
      <c r="A3033">
        <v>818</v>
      </c>
      <c r="B3033">
        <v>528</v>
      </c>
      <c r="C3033" t="s">
        <v>37</v>
      </c>
      <c r="D3033" t="s">
        <v>49</v>
      </c>
      <c r="E3033">
        <f>VLOOKUP(D3033,Tabelle1!$A$2:$B$9,2,0)</f>
        <v>1</v>
      </c>
      <c r="F3033" t="s">
        <v>55</v>
      </c>
      <c r="G3033" t="s">
        <v>62</v>
      </c>
      <c r="H3033" t="str">
        <f>IF(AND(VLOOKUP(D3033,Tabelle1!$A$2:$C$9,3,0)="Uninf", G3033="yes"),"Uninf-AB",VLOOKUP(D3033,Tabelle1!$A$2:$C$9,3,0))</f>
        <v>wMelCS</v>
      </c>
      <c r="I3033" t="str">
        <f t="shared" si="188"/>
        <v>wMelCS_Po_1_-</v>
      </c>
      <c r="J3033">
        <v>4</v>
      </c>
      <c r="K3033">
        <v>1</v>
      </c>
      <c r="L3033">
        <v>2</v>
      </c>
      <c r="M3033" t="str">
        <f t="shared" si="189"/>
        <v>re3-2</v>
      </c>
      <c r="N3033" s="2">
        <v>15</v>
      </c>
      <c r="O3033">
        <v>30</v>
      </c>
      <c r="P3033" s="5">
        <v>30</v>
      </c>
      <c r="Q3033">
        <v>22.8</v>
      </c>
      <c r="R3033" t="s">
        <v>14</v>
      </c>
      <c r="S3033">
        <v>24</v>
      </c>
      <c r="T3033" s="4" t="s">
        <v>42</v>
      </c>
      <c r="U3033" s="3" t="s">
        <v>63</v>
      </c>
      <c r="V3033">
        <v>22.1064347324476</v>
      </c>
      <c r="W3033">
        <f t="shared" si="190"/>
        <v>22</v>
      </c>
      <c r="X3033" t="s">
        <v>59</v>
      </c>
      <c r="Y3033" t="str">
        <f t="shared" si="191"/>
        <v>Po</v>
      </c>
    </row>
    <row r="3034" spans="1:25" x14ac:dyDescent="0.3">
      <c r="A3034">
        <v>848</v>
      </c>
      <c r="B3034">
        <v>568</v>
      </c>
      <c r="C3034" t="s">
        <v>37</v>
      </c>
      <c r="D3034" t="s">
        <v>49</v>
      </c>
      <c r="E3034">
        <f>VLOOKUP(D3034,Tabelle1!$A$2:$B$9,2,0)</f>
        <v>1</v>
      </c>
      <c r="F3034" t="s">
        <v>55</v>
      </c>
      <c r="G3034" t="s">
        <v>62</v>
      </c>
      <c r="H3034" t="str">
        <f>IF(AND(VLOOKUP(D3034,Tabelle1!$A$2:$C$9,3,0)="Uninf", G3034="yes"),"Uninf-AB",VLOOKUP(D3034,Tabelle1!$A$2:$C$9,3,0))</f>
        <v>wMelCS</v>
      </c>
      <c r="I3034" t="str">
        <f t="shared" si="188"/>
        <v>wMelCS_Po_1_-</v>
      </c>
      <c r="J3034">
        <v>4</v>
      </c>
      <c r="K3034">
        <v>1</v>
      </c>
      <c r="L3034">
        <v>2</v>
      </c>
      <c r="M3034" t="str">
        <f t="shared" si="189"/>
        <v>re3-2</v>
      </c>
      <c r="N3034" s="2">
        <v>15</v>
      </c>
      <c r="O3034">
        <v>30</v>
      </c>
      <c r="P3034" s="5">
        <v>30</v>
      </c>
      <c r="Q3034">
        <v>22.8</v>
      </c>
      <c r="R3034" t="s">
        <v>14</v>
      </c>
      <c r="S3034">
        <v>24</v>
      </c>
      <c r="T3034" s="4" t="s">
        <v>42</v>
      </c>
      <c r="U3034" s="3" t="s">
        <v>63</v>
      </c>
      <c r="V3034">
        <v>22.275062371175501</v>
      </c>
      <c r="W3034">
        <f t="shared" si="190"/>
        <v>22</v>
      </c>
      <c r="X3034" t="s">
        <v>59</v>
      </c>
      <c r="Y3034" t="str">
        <f t="shared" si="191"/>
        <v>Po</v>
      </c>
    </row>
    <row r="3035" spans="1:25" x14ac:dyDescent="0.3">
      <c r="A3035">
        <v>1004</v>
      </c>
      <c r="B3035">
        <v>562</v>
      </c>
      <c r="C3035" t="s">
        <v>37</v>
      </c>
      <c r="D3035" t="s">
        <v>49</v>
      </c>
      <c r="E3035">
        <f>VLOOKUP(D3035,Tabelle1!$A$2:$B$9,2,0)</f>
        <v>1</v>
      </c>
      <c r="F3035" t="s">
        <v>55</v>
      </c>
      <c r="G3035" t="s">
        <v>62</v>
      </c>
      <c r="H3035" t="str">
        <f>IF(AND(VLOOKUP(D3035,Tabelle1!$A$2:$C$9,3,0)="Uninf", G3035="yes"),"Uninf-AB",VLOOKUP(D3035,Tabelle1!$A$2:$C$9,3,0))</f>
        <v>wMelCS</v>
      </c>
      <c r="I3035" t="str">
        <f t="shared" si="188"/>
        <v>wMelCS_Po_1_-</v>
      </c>
      <c r="J3035">
        <v>4</v>
      </c>
      <c r="K3035">
        <v>1</v>
      </c>
      <c r="L3035">
        <v>2</v>
      </c>
      <c r="M3035" t="str">
        <f t="shared" si="189"/>
        <v>re3-2</v>
      </c>
      <c r="N3035" s="2">
        <v>15</v>
      </c>
      <c r="O3035">
        <v>30</v>
      </c>
      <c r="P3035" s="5">
        <v>30</v>
      </c>
      <c r="Q3035">
        <v>22.8</v>
      </c>
      <c r="R3035" t="s">
        <v>14</v>
      </c>
      <c r="S3035">
        <v>24</v>
      </c>
      <c r="T3035" s="4" t="s">
        <v>42</v>
      </c>
      <c r="U3035" s="3" t="s">
        <v>63</v>
      </c>
      <c r="V3035">
        <v>23.137278124870502</v>
      </c>
      <c r="W3035">
        <f t="shared" si="190"/>
        <v>23</v>
      </c>
      <c r="X3035" t="s">
        <v>59</v>
      </c>
      <c r="Y3035" t="str">
        <f t="shared" si="191"/>
        <v>Po</v>
      </c>
    </row>
    <row r="3036" spans="1:25" x14ac:dyDescent="0.3">
      <c r="A3036">
        <v>1064</v>
      </c>
      <c r="B3036">
        <v>540</v>
      </c>
      <c r="C3036" t="s">
        <v>37</v>
      </c>
      <c r="D3036" t="s">
        <v>49</v>
      </c>
      <c r="E3036">
        <f>VLOOKUP(D3036,Tabelle1!$A$2:$B$9,2,0)</f>
        <v>1</v>
      </c>
      <c r="F3036" t="s">
        <v>55</v>
      </c>
      <c r="G3036" t="s">
        <v>62</v>
      </c>
      <c r="H3036" t="str">
        <f>IF(AND(VLOOKUP(D3036,Tabelle1!$A$2:$C$9,3,0)="Uninf", G3036="yes"),"Uninf-AB",VLOOKUP(D3036,Tabelle1!$A$2:$C$9,3,0))</f>
        <v>wMelCS</v>
      </c>
      <c r="I3036" t="str">
        <f t="shared" si="188"/>
        <v>wMelCS_Po_1_-</v>
      </c>
      <c r="J3036">
        <v>4</v>
      </c>
      <c r="K3036">
        <v>1</v>
      </c>
      <c r="L3036">
        <v>2</v>
      </c>
      <c r="M3036" t="str">
        <f t="shared" si="189"/>
        <v>re3-2</v>
      </c>
      <c r="N3036" s="2">
        <v>15</v>
      </c>
      <c r="O3036">
        <v>30</v>
      </c>
      <c r="P3036" s="5">
        <v>30</v>
      </c>
      <c r="Q3036">
        <v>22.8</v>
      </c>
      <c r="R3036" t="s">
        <v>14</v>
      </c>
      <c r="S3036">
        <v>24</v>
      </c>
      <c r="T3036" s="4" t="s">
        <v>42</v>
      </c>
      <c r="U3036" s="3" t="s">
        <v>63</v>
      </c>
      <c r="V3036">
        <v>23.467551660717</v>
      </c>
      <c r="W3036">
        <f t="shared" si="190"/>
        <v>23</v>
      </c>
      <c r="X3036" t="s">
        <v>59</v>
      </c>
      <c r="Y3036" t="str">
        <f t="shared" si="191"/>
        <v>Po</v>
      </c>
    </row>
    <row r="3037" spans="1:25" x14ac:dyDescent="0.3">
      <c r="A3037">
        <v>1208</v>
      </c>
      <c r="B3037">
        <v>524</v>
      </c>
      <c r="C3037" t="s">
        <v>37</v>
      </c>
      <c r="D3037" t="s">
        <v>49</v>
      </c>
      <c r="E3037">
        <f>VLOOKUP(D3037,Tabelle1!$A$2:$B$9,2,0)</f>
        <v>1</v>
      </c>
      <c r="F3037" t="s">
        <v>55</v>
      </c>
      <c r="G3037" t="s">
        <v>62</v>
      </c>
      <c r="H3037" t="str">
        <f>IF(AND(VLOOKUP(D3037,Tabelle1!$A$2:$C$9,3,0)="Uninf", G3037="yes"),"Uninf-AB",VLOOKUP(D3037,Tabelle1!$A$2:$C$9,3,0))</f>
        <v>wMelCS</v>
      </c>
      <c r="I3037" t="str">
        <f t="shared" si="188"/>
        <v>wMelCS_Po_1_-</v>
      </c>
      <c r="J3037">
        <v>4</v>
      </c>
      <c r="K3037">
        <v>1</v>
      </c>
      <c r="L3037">
        <v>2</v>
      </c>
      <c r="M3037" t="str">
        <f t="shared" si="189"/>
        <v>re3-2</v>
      </c>
      <c r="N3037" s="2">
        <v>15</v>
      </c>
      <c r="O3037">
        <v>30</v>
      </c>
      <c r="P3037" s="5">
        <v>30</v>
      </c>
      <c r="Q3037">
        <v>22.8</v>
      </c>
      <c r="R3037" t="s">
        <v>14</v>
      </c>
      <c r="S3037">
        <v>24</v>
      </c>
      <c r="T3037" s="4" t="s">
        <v>42</v>
      </c>
      <c r="U3037" s="3" t="s">
        <v>63</v>
      </c>
      <c r="V3037">
        <v>24.2627270496038</v>
      </c>
      <c r="W3037">
        <f t="shared" si="190"/>
        <v>24</v>
      </c>
      <c r="X3037" t="s">
        <v>59</v>
      </c>
      <c r="Y3037" t="str">
        <f t="shared" si="191"/>
        <v>Po</v>
      </c>
    </row>
    <row r="3038" spans="1:25" x14ac:dyDescent="0.3">
      <c r="A3038">
        <v>2378</v>
      </c>
      <c r="B3038">
        <v>586</v>
      </c>
      <c r="C3038" t="s">
        <v>37</v>
      </c>
      <c r="D3038" t="s">
        <v>49</v>
      </c>
      <c r="E3038">
        <f>VLOOKUP(D3038,Tabelle1!$A$2:$B$9,2,0)</f>
        <v>1</v>
      </c>
      <c r="F3038" t="s">
        <v>55</v>
      </c>
      <c r="G3038" t="s">
        <v>62</v>
      </c>
      <c r="H3038" t="str">
        <f>IF(AND(VLOOKUP(D3038,Tabelle1!$A$2:$C$9,3,0)="Uninf", G3038="yes"),"Uninf-AB",VLOOKUP(D3038,Tabelle1!$A$2:$C$9,3,0))</f>
        <v>wMelCS</v>
      </c>
      <c r="I3038" t="str">
        <f t="shared" si="188"/>
        <v>wMelCS_Po_1_-</v>
      </c>
      <c r="J3038">
        <v>4</v>
      </c>
      <c r="K3038">
        <v>1</v>
      </c>
      <c r="L3038">
        <v>2</v>
      </c>
      <c r="M3038" t="str">
        <f t="shared" si="189"/>
        <v>re3-2</v>
      </c>
      <c r="N3038" s="2">
        <v>15</v>
      </c>
      <c r="O3038">
        <v>30</v>
      </c>
      <c r="P3038" s="5">
        <v>30</v>
      </c>
      <c r="Q3038">
        <v>22.8</v>
      </c>
      <c r="R3038" t="s">
        <v>14</v>
      </c>
      <c r="S3038">
        <v>24</v>
      </c>
      <c r="T3038" s="4" t="s">
        <v>42</v>
      </c>
      <c r="U3038" s="3" t="s">
        <v>63</v>
      </c>
      <c r="V3038">
        <v>30.7366691861614</v>
      </c>
      <c r="W3038">
        <f t="shared" si="190"/>
        <v>31</v>
      </c>
      <c r="X3038" t="s">
        <v>59</v>
      </c>
      <c r="Y3038" t="str">
        <f t="shared" si="191"/>
        <v>Po</v>
      </c>
    </row>
    <row r="3039" spans="1:25" x14ac:dyDescent="0.3">
      <c r="A3039">
        <v>2400</v>
      </c>
      <c r="B3039">
        <v>566</v>
      </c>
      <c r="C3039" t="s">
        <v>37</v>
      </c>
      <c r="D3039" t="s">
        <v>49</v>
      </c>
      <c r="E3039">
        <f>VLOOKUP(D3039,Tabelle1!$A$2:$B$9,2,0)</f>
        <v>1</v>
      </c>
      <c r="F3039" t="s">
        <v>55</v>
      </c>
      <c r="G3039" t="s">
        <v>62</v>
      </c>
      <c r="H3039" t="str">
        <f>IF(AND(VLOOKUP(D3039,Tabelle1!$A$2:$C$9,3,0)="Uninf", G3039="yes"),"Uninf-AB",VLOOKUP(D3039,Tabelle1!$A$2:$C$9,3,0))</f>
        <v>wMelCS</v>
      </c>
      <c r="I3039" t="str">
        <f t="shared" si="188"/>
        <v>wMelCS_Po_1_-</v>
      </c>
      <c r="J3039">
        <v>4</v>
      </c>
      <c r="K3039">
        <v>1</v>
      </c>
      <c r="L3039">
        <v>2</v>
      </c>
      <c r="M3039" t="str">
        <f t="shared" si="189"/>
        <v>re3-2</v>
      </c>
      <c r="N3039" s="2">
        <v>15</v>
      </c>
      <c r="O3039">
        <v>30</v>
      </c>
      <c r="P3039" s="5">
        <v>30</v>
      </c>
      <c r="Q3039">
        <v>22.8</v>
      </c>
      <c r="R3039" t="s">
        <v>14</v>
      </c>
      <c r="S3039">
        <v>24</v>
      </c>
      <c r="T3039" s="4" t="s">
        <v>42</v>
      </c>
      <c r="U3039" s="3" t="s">
        <v>63</v>
      </c>
      <c r="V3039">
        <v>30.856952664502501</v>
      </c>
      <c r="W3039">
        <f t="shared" si="190"/>
        <v>31</v>
      </c>
      <c r="X3039" t="s">
        <v>59</v>
      </c>
      <c r="Y3039" t="str">
        <f t="shared" si="191"/>
        <v>Po</v>
      </c>
    </row>
    <row r="3040" spans="1:25" x14ac:dyDescent="0.3">
      <c r="A3040">
        <v>2408</v>
      </c>
      <c r="B3040">
        <v>572</v>
      </c>
      <c r="C3040" t="s">
        <v>37</v>
      </c>
      <c r="D3040" t="s">
        <v>49</v>
      </c>
      <c r="E3040">
        <f>VLOOKUP(D3040,Tabelle1!$A$2:$B$9,2,0)</f>
        <v>1</v>
      </c>
      <c r="F3040" t="s">
        <v>55</v>
      </c>
      <c r="G3040" t="s">
        <v>62</v>
      </c>
      <c r="H3040" t="str">
        <f>IF(AND(VLOOKUP(D3040,Tabelle1!$A$2:$C$9,3,0)="Uninf", G3040="yes"),"Uninf-AB",VLOOKUP(D3040,Tabelle1!$A$2:$C$9,3,0))</f>
        <v>wMelCS</v>
      </c>
      <c r="I3040" t="str">
        <f t="shared" si="188"/>
        <v>wMelCS_Po_1_-</v>
      </c>
      <c r="J3040">
        <v>4</v>
      </c>
      <c r="K3040">
        <v>1</v>
      </c>
      <c r="L3040">
        <v>2</v>
      </c>
      <c r="M3040" t="str">
        <f t="shared" si="189"/>
        <v>re3-2</v>
      </c>
      <c r="N3040" s="2">
        <v>15</v>
      </c>
      <c r="O3040">
        <v>30</v>
      </c>
      <c r="P3040" s="5">
        <v>30</v>
      </c>
      <c r="Q3040">
        <v>22.8</v>
      </c>
      <c r="R3040" t="s">
        <v>14</v>
      </c>
      <c r="S3040">
        <v>24</v>
      </c>
      <c r="T3040" s="4" t="s">
        <v>42</v>
      </c>
      <c r="U3040" s="3" t="s">
        <v>63</v>
      </c>
      <c r="V3040">
        <v>30.901600608743301</v>
      </c>
      <c r="W3040">
        <f t="shared" si="190"/>
        <v>31</v>
      </c>
      <c r="X3040" t="s">
        <v>59</v>
      </c>
      <c r="Y3040" t="str">
        <f t="shared" si="191"/>
        <v>Po</v>
      </c>
    </row>
    <row r="3041" spans="1:25" x14ac:dyDescent="0.3">
      <c r="A3041">
        <v>2430</v>
      </c>
      <c r="B3041">
        <v>572</v>
      </c>
      <c r="C3041" t="s">
        <v>37</v>
      </c>
      <c r="D3041" t="s">
        <v>49</v>
      </c>
      <c r="E3041">
        <f>VLOOKUP(D3041,Tabelle1!$A$2:$B$9,2,0)</f>
        <v>1</v>
      </c>
      <c r="F3041" t="s">
        <v>55</v>
      </c>
      <c r="G3041" t="s">
        <v>62</v>
      </c>
      <c r="H3041" t="str">
        <f>IF(AND(VLOOKUP(D3041,Tabelle1!$A$2:$C$9,3,0)="Uninf", G3041="yes"),"Uninf-AB",VLOOKUP(D3041,Tabelle1!$A$2:$C$9,3,0))</f>
        <v>wMelCS</v>
      </c>
      <c r="I3041" t="str">
        <f t="shared" si="188"/>
        <v>wMelCS_Po_1_-</v>
      </c>
      <c r="J3041">
        <v>4</v>
      </c>
      <c r="K3041">
        <v>1</v>
      </c>
      <c r="L3041">
        <v>2</v>
      </c>
      <c r="M3041" t="str">
        <f t="shared" si="189"/>
        <v>re3-2</v>
      </c>
      <c r="N3041" s="2">
        <v>15</v>
      </c>
      <c r="O3041">
        <v>30</v>
      </c>
      <c r="P3041" s="5">
        <v>30</v>
      </c>
      <c r="Q3041">
        <v>22.8</v>
      </c>
      <c r="R3041" t="s">
        <v>14</v>
      </c>
      <c r="S3041">
        <v>24</v>
      </c>
      <c r="T3041" s="4" t="s">
        <v>42</v>
      </c>
      <c r="U3041" s="3" t="s">
        <v>63</v>
      </c>
      <c r="V3041">
        <v>31.023253056027301</v>
      </c>
      <c r="W3041">
        <f t="shared" si="190"/>
        <v>31</v>
      </c>
      <c r="X3041" t="s">
        <v>59</v>
      </c>
      <c r="Y3041" t="str">
        <f t="shared" si="191"/>
        <v>Po</v>
      </c>
    </row>
    <row r="3042" spans="1:25" x14ac:dyDescent="0.3">
      <c r="A3042">
        <v>158</v>
      </c>
      <c r="B3042">
        <v>994</v>
      </c>
      <c r="C3042" t="s">
        <v>37</v>
      </c>
      <c r="D3042" t="s">
        <v>49</v>
      </c>
      <c r="E3042">
        <f>VLOOKUP(D3042,Tabelle1!$A$2:$B$9,2,0)</f>
        <v>1</v>
      </c>
      <c r="F3042" t="s">
        <v>55</v>
      </c>
      <c r="G3042" t="s">
        <v>62</v>
      </c>
      <c r="H3042" t="str">
        <f>IF(AND(VLOOKUP(D3042,Tabelle1!$A$2:$C$9,3,0)="Uninf", G3042="yes"),"Uninf-AB",VLOOKUP(D3042,Tabelle1!$A$2:$C$9,3,0))</f>
        <v>wMelCS</v>
      </c>
      <c r="I3042" t="str">
        <f t="shared" si="188"/>
        <v>wMelCS_Po_1_-</v>
      </c>
      <c r="J3042">
        <v>1</v>
      </c>
      <c r="K3042">
        <v>2</v>
      </c>
      <c r="L3042">
        <v>3</v>
      </c>
      <c r="M3042" t="str">
        <f t="shared" si="189"/>
        <v>re3-3</v>
      </c>
      <c r="N3042" s="2">
        <v>10</v>
      </c>
      <c r="O3042">
        <v>0</v>
      </c>
      <c r="P3042" s="5">
        <v>28.000000000000004</v>
      </c>
      <c r="Q3042">
        <v>21.8</v>
      </c>
      <c r="R3042" t="s">
        <v>14</v>
      </c>
      <c r="S3042">
        <v>24</v>
      </c>
      <c r="T3042" s="4" t="s">
        <v>42</v>
      </c>
      <c r="U3042" s="3" t="s">
        <v>64</v>
      </c>
      <c r="V3042">
        <v>17.935965119999999</v>
      </c>
      <c r="W3042">
        <f t="shared" si="190"/>
        <v>18</v>
      </c>
      <c r="X3042" t="s">
        <v>59</v>
      </c>
      <c r="Y3042" t="str">
        <f t="shared" si="191"/>
        <v>Po</v>
      </c>
    </row>
    <row r="3043" spans="1:25" x14ac:dyDescent="0.3">
      <c r="A3043">
        <v>168</v>
      </c>
      <c r="B3043">
        <v>1010</v>
      </c>
      <c r="C3043" t="s">
        <v>37</v>
      </c>
      <c r="D3043" t="s">
        <v>49</v>
      </c>
      <c r="E3043">
        <f>VLOOKUP(D3043,Tabelle1!$A$2:$B$9,2,0)</f>
        <v>1</v>
      </c>
      <c r="F3043" t="s">
        <v>55</v>
      </c>
      <c r="G3043" t="s">
        <v>62</v>
      </c>
      <c r="H3043" t="str">
        <f>IF(AND(VLOOKUP(D3043,Tabelle1!$A$2:$C$9,3,0)="Uninf", G3043="yes"),"Uninf-AB",VLOOKUP(D3043,Tabelle1!$A$2:$C$9,3,0))</f>
        <v>wMelCS</v>
      </c>
      <c r="I3043" t="str">
        <f t="shared" si="188"/>
        <v>wMelCS_Po_1_-</v>
      </c>
      <c r="J3043">
        <v>1</v>
      </c>
      <c r="K3043">
        <v>2</v>
      </c>
      <c r="L3043">
        <v>3</v>
      </c>
      <c r="M3043" t="str">
        <f t="shared" si="189"/>
        <v>re3-3</v>
      </c>
      <c r="N3043" s="2">
        <v>10</v>
      </c>
      <c r="O3043">
        <v>0</v>
      </c>
      <c r="P3043" s="5">
        <v>28.000000000000004</v>
      </c>
      <c r="Q3043">
        <v>21.8</v>
      </c>
      <c r="R3043" t="s">
        <v>14</v>
      </c>
      <c r="S3043">
        <v>24</v>
      </c>
      <c r="T3043" s="4" t="s">
        <v>42</v>
      </c>
      <c r="U3043" s="3" t="s">
        <v>64</v>
      </c>
      <c r="V3043">
        <v>17.994647466666599</v>
      </c>
      <c r="W3043">
        <f t="shared" si="190"/>
        <v>18</v>
      </c>
      <c r="X3043" t="s">
        <v>59</v>
      </c>
      <c r="Y3043" t="str">
        <f t="shared" si="191"/>
        <v>Po</v>
      </c>
    </row>
    <row r="3044" spans="1:25" x14ac:dyDescent="0.3">
      <c r="A3044">
        <v>176</v>
      </c>
      <c r="B3044">
        <v>1014</v>
      </c>
      <c r="C3044" t="s">
        <v>37</v>
      </c>
      <c r="D3044" t="s">
        <v>49</v>
      </c>
      <c r="E3044">
        <f>VLOOKUP(D3044,Tabelle1!$A$2:$B$9,2,0)</f>
        <v>1</v>
      </c>
      <c r="F3044" t="s">
        <v>55</v>
      </c>
      <c r="G3044" t="s">
        <v>62</v>
      </c>
      <c r="H3044" t="str">
        <f>IF(AND(VLOOKUP(D3044,Tabelle1!$A$2:$C$9,3,0)="Uninf", G3044="yes"),"Uninf-AB",VLOOKUP(D3044,Tabelle1!$A$2:$C$9,3,0))</f>
        <v>wMelCS</v>
      </c>
      <c r="I3044" t="str">
        <f t="shared" si="188"/>
        <v>wMelCS_Po_1_-</v>
      </c>
      <c r="J3044">
        <v>1</v>
      </c>
      <c r="K3044">
        <v>2</v>
      </c>
      <c r="L3044">
        <v>3</v>
      </c>
      <c r="M3044" t="str">
        <f t="shared" si="189"/>
        <v>re3-3</v>
      </c>
      <c r="N3044" s="2">
        <v>10</v>
      </c>
      <c r="O3044">
        <v>0</v>
      </c>
      <c r="P3044" s="5">
        <v>28.000000000000004</v>
      </c>
      <c r="Q3044">
        <v>21.8</v>
      </c>
      <c r="R3044" t="s">
        <v>14</v>
      </c>
      <c r="S3044">
        <v>24</v>
      </c>
      <c r="T3044" s="4" t="s">
        <v>42</v>
      </c>
      <c r="U3044" s="3" t="s">
        <v>64</v>
      </c>
      <c r="V3044">
        <v>18.039744639999999</v>
      </c>
      <c r="W3044">
        <f t="shared" si="190"/>
        <v>18</v>
      </c>
      <c r="X3044" t="s">
        <v>59</v>
      </c>
      <c r="Y3044" t="str">
        <f t="shared" si="191"/>
        <v>Po</v>
      </c>
    </row>
    <row r="3045" spans="1:25" x14ac:dyDescent="0.3">
      <c r="A3045">
        <v>174</v>
      </c>
      <c r="B3045">
        <v>1032</v>
      </c>
      <c r="C3045" t="s">
        <v>37</v>
      </c>
      <c r="D3045" t="s">
        <v>49</v>
      </c>
      <c r="E3045">
        <f>VLOOKUP(D3045,Tabelle1!$A$2:$B$9,2,0)</f>
        <v>1</v>
      </c>
      <c r="F3045" t="s">
        <v>55</v>
      </c>
      <c r="G3045" t="s">
        <v>62</v>
      </c>
      <c r="H3045" t="str">
        <f>IF(AND(VLOOKUP(D3045,Tabelle1!$A$2:$C$9,3,0)="Uninf", G3045="yes"),"Uninf-AB",VLOOKUP(D3045,Tabelle1!$A$2:$C$9,3,0))</f>
        <v>wMelCS</v>
      </c>
      <c r="I3045" t="str">
        <f t="shared" si="188"/>
        <v>wMelCS_Po_1_-</v>
      </c>
      <c r="J3045">
        <v>1</v>
      </c>
      <c r="K3045">
        <v>2</v>
      </c>
      <c r="L3045">
        <v>3</v>
      </c>
      <c r="M3045" t="str">
        <f t="shared" si="189"/>
        <v>re3-3</v>
      </c>
      <c r="N3045" s="2">
        <v>10</v>
      </c>
      <c r="O3045">
        <v>0</v>
      </c>
      <c r="P3045" s="5">
        <v>28.000000000000004</v>
      </c>
      <c r="Q3045">
        <v>21.8</v>
      </c>
      <c r="R3045" t="s">
        <v>14</v>
      </c>
      <c r="S3045">
        <v>24</v>
      </c>
      <c r="T3045" s="4" t="s">
        <v>42</v>
      </c>
      <c r="U3045" s="3" t="s">
        <v>64</v>
      </c>
      <c r="V3045">
        <v>18.032461866666601</v>
      </c>
      <c r="W3045">
        <f t="shared" si="190"/>
        <v>18</v>
      </c>
      <c r="X3045" t="s">
        <v>59</v>
      </c>
      <c r="Y3045" t="str">
        <f t="shared" si="191"/>
        <v>Po</v>
      </c>
    </row>
    <row r="3046" spans="1:25" x14ac:dyDescent="0.3">
      <c r="A3046">
        <v>198</v>
      </c>
      <c r="B3046">
        <v>1032</v>
      </c>
      <c r="C3046" t="s">
        <v>37</v>
      </c>
      <c r="D3046" t="s">
        <v>49</v>
      </c>
      <c r="E3046">
        <f>VLOOKUP(D3046,Tabelle1!$A$2:$B$9,2,0)</f>
        <v>1</v>
      </c>
      <c r="F3046" t="s">
        <v>55</v>
      </c>
      <c r="G3046" t="s">
        <v>62</v>
      </c>
      <c r="H3046" t="str">
        <f>IF(AND(VLOOKUP(D3046,Tabelle1!$A$2:$C$9,3,0)="Uninf", G3046="yes"),"Uninf-AB",VLOOKUP(D3046,Tabelle1!$A$2:$C$9,3,0))</f>
        <v>wMelCS</v>
      </c>
      <c r="I3046" t="str">
        <f t="shared" si="188"/>
        <v>wMelCS_Po_1_-</v>
      </c>
      <c r="J3046">
        <v>1</v>
      </c>
      <c r="K3046">
        <v>2</v>
      </c>
      <c r="L3046">
        <v>3</v>
      </c>
      <c r="M3046" t="str">
        <f t="shared" si="189"/>
        <v>re3-3</v>
      </c>
      <c r="N3046" s="2">
        <v>10</v>
      </c>
      <c r="O3046">
        <v>0</v>
      </c>
      <c r="P3046" s="5">
        <v>28.000000000000004</v>
      </c>
      <c r="Q3046">
        <v>21.8</v>
      </c>
      <c r="R3046" t="s">
        <v>14</v>
      </c>
      <c r="S3046">
        <v>24</v>
      </c>
      <c r="T3046" s="4" t="s">
        <v>42</v>
      </c>
      <c r="U3046" s="3" t="s">
        <v>64</v>
      </c>
      <c r="V3046">
        <v>18.165232426666599</v>
      </c>
      <c r="W3046">
        <f t="shared" si="190"/>
        <v>18</v>
      </c>
      <c r="X3046" t="s">
        <v>59</v>
      </c>
      <c r="Y3046" t="str">
        <f t="shared" si="191"/>
        <v>Po</v>
      </c>
    </row>
    <row r="3047" spans="1:25" x14ac:dyDescent="0.3">
      <c r="A3047">
        <v>218</v>
      </c>
      <c r="B3047">
        <v>1028</v>
      </c>
      <c r="C3047" t="s">
        <v>37</v>
      </c>
      <c r="D3047" t="s">
        <v>49</v>
      </c>
      <c r="E3047">
        <f>VLOOKUP(D3047,Tabelle1!$A$2:$B$9,2,0)</f>
        <v>1</v>
      </c>
      <c r="F3047" t="s">
        <v>55</v>
      </c>
      <c r="G3047" t="s">
        <v>62</v>
      </c>
      <c r="H3047" t="str">
        <f>IF(AND(VLOOKUP(D3047,Tabelle1!$A$2:$C$9,3,0)="Uninf", G3047="yes"),"Uninf-AB",VLOOKUP(D3047,Tabelle1!$A$2:$C$9,3,0))</f>
        <v>wMelCS</v>
      </c>
      <c r="I3047" t="str">
        <f t="shared" si="188"/>
        <v>wMelCS_Po_1_-</v>
      </c>
      <c r="J3047">
        <v>1</v>
      </c>
      <c r="K3047">
        <v>2</v>
      </c>
      <c r="L3047">
        <v>3</v>
      </c>
      <c r="M3047" t="str">
        <f t="shared" si="189"/>
        <v>re3-3</v>
      </c>
      <c r="N3047" s="2">
        <v>10</v>
      </c>
      <c r="O3047">
        <v>0</v>
      </c>
      <c r="P3047" s="5">
        <v>28.000000000000004</v>
      </c>
      <c r="Q3047">
        <v>21.8</v>
      </c>
      <c r="R3047" t="s">
        <v>14</v>
      </c>
      <c r="S3047">
        <v>24</v>
      </c>
      <c r="T3047" s="4" t="s">
        <v>42</v>
      </c>
      <c r="U3047" s="3" t="s">
        <v>64</v>
      </c>
      <c r="V3047">
        <v>18.27503424</v>
      </c>
      <c r="W3047">
        <f t="shared" si="190"/>
        <v>18</v>
      </c>
      <c r="X3047" t="s">
        <v>59</v>
      </c>
      <c r="Y3047" t="str">
        <f t="shared" si="191"/>
        <v>Po</v>
      </c>
    </row>
    <row r="3048" spans="1:25" x14ac:dyDescent="0.3">
      <c r="A3048">
        <v>198</v>
      </c>
      <c r="B3048">
        <v>1024</v>
      </c>
      <c r="C3048" t="s">
        <v>37</v>
      </c>
      <c r="D3048" t="s">
        <v>49</v>
      </c>
      <c r="E3048">
        <f>VLOOKUP(D3048,Tabelle1!$A$2:$B$9,2,0)</f>
        <v>1</v>
      </c>
      <c r="F3048" t="s">
        <v>55</v>
      </c>
      <c r="G3048" t="s">
        <v>62</v>
      </c>
      <c r="H3048" t="str">
        <f>IF(AND(VLOOKUP(D3048,Tabelle1!$A$2:$C$9,3,0)="Uninf", G3048="yes"),"Uninf-AB",VLOOKUP(D3048,Tabelle1!$A$2:$C$9,3,0))</f>
        <v>wMelCS</v>
      </c>
      <c r="I3048" t="str">
        <f t="shared" si="188"/>
        <v>wMelCS_Po_1_-</v>
      </c>
      <c r="J3048">
        <v>1</v>
      </c>
      <c r="K3048">
        <v>2</v>
      </c>
      <c r="L3048">
        <v>3</v>
      </c>
      <c r="M3048" t="str">
        <f t="shared" si="189"/>
        <v>re3-3</v>
      </c>
      <c r="N3048" s="2">
        <v>10</v>
      </c>
      <c r="O3048">
        <v>0</v>
      </c>
      <c r="P3048" s="5">
        <v>28.000000000000004</v>
      </c>
      <c r="Q3048">
        <v>21.8</v>
      </c>
      <c r="R3048" t="s">
        <v>14</v>
      </c>
      <c r="S3048">
        <v>24</v>
      </c>
      <c r="T3048" s="4" t="s">
        <v>42</v>
      </c>
      <c r="U3048" s="3" t="s">
        <v>64</v>
      </c>
      <c r="V3048">
        <v>18.163551786666599</v>
      </c>
      <c r="W3048">
        <f t="shared" si="190"/>
        <v>18</v>
      </c>
      <c r="X3048" t="s">
        <v>59</v>
      </c>
      <c r="Y3048" t="str">
        <f t="shared" si="191"/>
        <v>Po</v>
      </c>
    </row>
    <row r="3049" spans="1:25" x14ac:dyDescent="0.3">
      <c r="A3049">
        <v>196</v>
      </c>
      <c r="B3049">
        <v>1020</v>
      </c>
      <c r="C3049" t="s">
        <v>37</v>
      </c>
      <c r="D3049" t="s">
        <v>49</v>
      </c>
      <c r="E3049">
        <f>VLOOKUP(D3049,Tabelle1!$A$2:$B$9,2,0)</f>
        <v>1</v>
      </c>
      <c r="F3049" t="s">
        <v>55</v>
      </c>
      <c r="G3049" t="s">
        <v>62</v>
      </c>
      <c r="H3049" t="str">
        <f>IF(AND(VLOOKUP(D3049,Tabelle1!$A$2:$C$9,3,0)="Uninf", G3049="yes"),"Uninf-AB",VLOOKUP(D3049,Tabelle1!$A$2:$C$9,3,0))</f>
        <v>wMelCS</v>
      </c>
      <c r="I3049" t="str">
        <f t="shared" si="188"/>
        <v>wMelCS_Po_1_-</v>
      </c>
      <c r="J3049">
        <v>1</v>
      </c>
      <c r="K3049">
        <v>2</v>
      </c>
      <c r="L3049">
        <v>3</v>
      </c>
      <c r="M3049" t="str">
        <f t="shared" si="189"/>
        <v>re3-3</v>
      </c>
      <c r="N3049" s="2">
        <v>10</v>
      </c>
      <c r="O3049">
        <v>0</v>
      </c>
      <c r="P3049" s="5">
        <v>28.000000000000004</v>
      </c>
      <c r="Q3049">
        <v>21.8</v>
      </c>
      <c r="R3049" t="s">
        <v>14</v>
      </c>
      <c r="S3049">
        <v>24</v>
      </c>
      <c r="T3049" s="4" t="s">
        <v>42</v>
      </c>
      <c r="U3049" s="3" t="s">
        <v>64</v>
      </c>
      <c r="V3049">
        <v>18.151647253333302</v>
      </c>
      <c r="W3049">
        <f t="shared" si="190"/>
        <v>18</v>
      </c>
      <c r="X3049" t="s">
        <v>59</v>
      </c>
      <c r="Y3049" t="str">
        <f t="shared" si="191"/>
        <v>Po</v>
      </c>
    </row>
    <row r="3050" spans="1:25" x14ac:dyDescent="0.3">
      <c r="A3050">
        <v>200</v>
      </c>
      <c r="B3050">
        <v>1008</v>
      </c>
      <c r="C3050" t="s">
        <v>37</v>
      </c>
      <c r="D3050" t="s">
        <v>49</v>
      </c>
      <c r="E3050">
        <f>VLOOKUP(D3050,Tabelle1!$A$2:$B$9,2,0)</f>
        <v>1</v>
      </c>
      <c r="F3050" t="s">
        <v>55</v>
      </c>
      <c r="G3050" t="s">
        <v>62</v>
      </c>
      <c r="H3050" t="str">
        <f>IF(AND(VLOOKUP(D3050,Tabelle1!$A$2:$C$9,3,0)="Uninf", G3050="yes"),"Uninf-AB",VLOOKUP(D3050,Tabelle1!$A$2:$C$9,3,0))</f>
        <v>wMelCS</v>
      </c>
      <c r="I3050" t="str">
        <f t="shared" si="188"/>
        <v>wMelCS_Po_1_-</v>
      </c>
      <c r="J3050">
        <v>1</v>
      </c>
      <c r="K3050">
        <v>2</v>
      </c>
      <c r="L3050">
        <v>3</v>
      </c>
      <c r="M3050" t="str">
        <f t="shared" si="189"/>
        <v>re3-3</v>
      </c>
      <c r="N3050" s="2">
        <v>10</v>
      </c>
      <c r="O3050">
        <v>0</v>
      </c>
      <c r="P3050" s="5">
        <v>28.000000000000004</v>
      </c>
      <c r="Q3050">
        <v>21.8</v>
      </c>
      <c r="R3050" t="s">
        <v>14</v>
      </c>
      <c r="S3050">
        <v>24</v>
      </c>
      <c r="T3050" s="4" t="s">
        <v>42</v>
      </c>
      <c r="U3050" s="3" t="s">
        <v>64</v>
      </c>
      <c r="V3050">
        <v>18.17125472</v>
      </c>
      <c r="W3050">
        <f t="shared" si="190"/>
        <v>18</v>
      </c>
      <c r="X3050" t="s">
        <v>59</v>
      </c>
      <c r="Y3050" t="str">
        <f t="shared" si="191"/>
        <v>Po</v>
      </c>
    </row>
    <row r="3051" spans="1:25" x14ac:dyDescent="0.3">
      <c r="A3051">
        <v>210</v>
      </c>
      <c r="B3051">
        <v>1008</v>
      </c>
      <c r="C3051" t="s">
        <v>37</v>
      </c>
      <c r="D3051" t="s">
        <v>49</v>
      </c>
      <c r="E3051">
        <f>VLOOKUP(D3051,Tabelle1!$A$2:$B$9,2,0)</f>
        <v>1</v>
      </c>
      <c r="F3051" t="s">
        <v>55</v>
      </c>
      <c r="G3051" t="s">
        <v>62</v>
      </c>
      <c r="H3051" t="str">
        <f>IF(AND(VLOOKUP(D3051,Tabelle1!$A$2:$C$9,3,0)="Uninf", G3051="yes"),"Uninf-AB",VLOOKUP(D3051,Tabelle1!$A$2:$C$9,3,0))</f>
        <v>wMelCS</v>
      </c>
      <c r="I3051" t="str">
        <f t="shared" si="188"/>
        <v>wMelCS_Po_1_-</v>
      </c>
      <c r="J3051">
        <v>1</v>
      </c>
      <c r="K3051">
        <v>2</v>
      </c>
      <c r="L3051">
        <v>3</v>
      </c>
      <c r="M3051" t="str">
        <f t="shared" si="189"/>
        <v>re3-3</v>
      </c>
      <c r="N3051" s="2">
        <v>10</v>
      </c>
      <c r="O3051">
        <v>0</v>
      </c>
      <c r="P3051" s="5">
        <v>28.000000000000004</v>
      </c>
      <c r="Q3051">
        <v>21.8</v>
      </c>
      <c r="R3051" t="s">
        <v>14</v>
      </c>
      <c r="S3051">
        <v>24</v>
      </c>
      <c r="T3051" s="4" t="s">
        <v>42</v>
      </c>
      <c r="U3051" s="3" t="s">
        <v>64</v>
      </c>
      <c r="V3051">
        <v>18.226575786666601</v>
      </c>
      <c r="W3051">
        <f t="shared" si="190"/>
        <v>18</v>
      </c>
      <c r="X3051" t="s">
        <v>59</v>
      </c>
      <c r="Y3051" t="str">
        <f t="shared" si="191"/>
        <v>Po</v>
      </c>
    </row>
    <row r="3052" spans="1:25" x14ac:dyDescent="0.3">
      <c r="A3052">
        <v>218</v>
      </c>
      <c r="B3052">
        <v>996</v>
      </c>
      <c r="C3052" t="s">
        <v>37</v>
      </c>
      <c r="D3052" t="s">
        <v>49</v>
      </c>
      <c r="E3052">
        <f>VLOOKUP(D3052,Tabelle1!$A$2:$B$9,2,0)</f>
        <v>1</v>
      </c>
      <c r="F3052" t="s">
        <v>55</v>
      </c>
      <c r="G3052" t="s">
        <v>62</v>
      </c>
      <c r="H3052" t="str">
        <f>IF(AND(VLOOKUP(D3052,Tabelle1!$A$2:$C$9,3,0)="Uninf", G3052="yes"),"Uninf-AB",VLOOKUP(D3052,Tabelle1!$A$2:$C$9,3,0))</f>
        <v>wMelCS</v>
      </c>
      <c r="I3052" t="str">
        <f t="shared" si="188"/>
        <v>wMelCS_Po_1_-</v>
      </c>
      <c r="J3052">
        <v>1</v>
      </c>
      <c r="K3052">
        <v>2</v>
      </c>
      <c r="L3052">
        <v>3</v>
      </c>
      <c r="M3052" t="str">
        <f t="shared" si="189"/>
        <v>re3-3</v>
      </c>
      <c r="N3052" s="2">
        <v>10</v>
      </c>
      <c r="O3052">
        <v>0</v>
      </c>
      <c r="P3052" s="5">
        <v>28.000000000000004</v>
      </c>
      <c r="Q3052">
        <v>21.8</v>
      </c>
      <c r="R3052" t="s">
        <v>14</v>
      </c>
      <c r="S3052">
        <v>24</v>
      </c>
      <c r="T3052" s="4" t="s">
        <v>42</v>
      </c>
      <c r="U3052" s="3" t="s">
        <v>64</v>
      </c>
      <c r="V3052">
        <v>18.26831168</v>
      </c>
      <c r="W3052">
        <f t="shared" si="190"/>
        <v>18</v>
      </c>
      <c r="X3052" t="s">
        <v>59</v>
      </c>
      <c r="Y3052" t="str">
        <f t="shared" si="191"/>
        <v>Po</v>
      </c>
    </row>
    <row r="3053" spans="1:25" x14ac:dyDescent="0.3">
      <c r="A3053">
        <v>194</v>
      </c>
      <c r="B3053">
        <v>994</v>
      </c>
      <c r="C3053" t="s">
        <v>37</v>
      </c>
      <c r="D3053" t="s">
        <v>49</v>
      </c>
      <c r="E3053">
        <f>VLOOKUP(D3053,Tabelle1!$A$2:$B$9,2,0)</f>
        <v>1</v>
      </c>
      <c r="F3053" t="s">
        <v>55</v>
      </c>
      <c r="G3053" t="s">
        <v>62</v>
      </c>
      <c r="H3053" t="str">
        <f>IF(AND(VLOOKUP(D3053,Tabelle1!$A$2:$C$9,3,0)="Uninf", G3053="yes"),"Uninf-AB",VLOOKUP(D3053,Tabelle1!$A$2:$C$9,3,0))</f>
        <v>wMelCS</v>
      </c>
      <c r="I3053" t="str">
        <f t="shared" si="188"/>
        <v>wMelCS_Po_1_-</v>
      </c>
      <c r="J3053">
        <v>1</v>
      </c>
      <c r="K3053">
        <v>2</v>
      </c>
      <c r="L3053">
        <v>3</v>
      </c>
      <c r="M3053" t="str">
        <f t="shared" si="189"/>
        <v>re3-3</v>
      </c>
      <c r="N3053" s="2">
        <v>10</v>
      </c>
      <c r="O3053">
        <v>0</v>
      </c>
      <c r="P3053" s="5">
        <v>28.000000000000004</v>
      </c>
      <c r="Q3053">
        <v>21.8</v>
      </c>
      <c r="R3053" t="s">
        <v>14</v>
      </c>
      <c r="S3053">
        <v>24</v>
      </c>
      <c r="T3053" s="4" t="s">
        <v>42</v>
      </c>
      <c r="U3053" s="3" t="s">
        <v>64</v>
      </c>
      <c r="V3053">
        <v>18.135120959999998</v>
      </c>
      <c r="W3053">
        <f t="shared" si="190"/>
        <v>18</v>
      </c>
      <c r="X3053" t="s">
        <v>59</v>
      </c>
      <c r="Y3053" t="str">
        <f t="shared" si="191"/>
        <v>Po</v>
      </c>
    </row>
    <row r="3054" spans="1:25" x14ac:dyDescent="0.3">
      <c r="A3054">
        <v>200</v>
      </c>
      <c r="B3054">
        <v>974</v>
      </c>
      <c r="C3054" t="s">
        <v>37</v>
      </c>
      <c r="D3054" t="s">
        <v>49</v>
      </c>
      <c r="E3054">
        <f>VLOOKUP(D3054,Tabelle1!$A$2:$B$9,2,0)</f>
        <v>1</v>
      </c>
      <c r="F3054" t="s">
        <v>55</v>
      </c>
      <c r="G3054" t="s">
        <v>62</v>
      </c>
      <c r="H3054" t="str">
        <f>IF(AND(VLOOKUP(D3054,Tabelle1!$A$2:$C$9,3,0)="Uninf", G3054="yes"),"Uninf-AB",VLOOKUP(D3054,Tabelle1!$A$2:$C$9,3,0))</f>
        <v>wMelCS</v>
      </c>
      <c r="I3054" t="str">
        <f t="shared" si="188"/>
        <v>wMelCS_Po_1_-</v>
      </c>
      <c r="J3054">
        <v>1</v>
      </c>
      <c r="K3054">
        <v>2</v>
      </c>
      <c r="L3054">
        <v>3</v>
      </c>
      <c r="M3054" t="str">
        <f t="shared" si="189"/>
        <v>re3-3</v>
      </c>
      <c r="N3054" s="2">
        <v>10</v>
      </c>
      <c r="O3054">
        <v>0</v>
      </c>
      <c r="P3054" s="5">
        <v>28.000000000000004</v>
      </c>
      <c r="Q3054">
        <v>21.8</v>
      </c>
      <c r="R3054" t="s">
        <v>14</v>
      </c>
      <c r="S3054">
        <v>24</v>
      </c>
      <c r="T3054" s="4" t="s">
        <v>42</v>
      </c>
      <c r="U3054" s="3" t="s">
        <v>64</v>
      </c>
      <c r="V3054">
        <v>18.164111999999999</v>
      </c>
      <c r="W3054">
        <f t="shared" si="190"/>
        <v>18</v>
      </c>
      <c r="X3054" t="s">
        <v>59</v>
      </c>
      <c r="Y3054" t="str">
        <f t="shared" si="191"/>
        <v>Po</v>
      </c>
    </row>
    <row r="3055" spans="1:25" x14ac:dyDescent="0.3">
      <c r="A3055">
        <v>220</v>
      </c>
      <c r="B3055">
        <v>984</v>
      </c>
      <c r="C3055" t="s">
        <v>37</v>
      </c>
      <c r="D3055" t="s">
        <v>49</v>
      </c>
      <c r="E3055">
        <f>VLOOKUP(D3055,Tabelle1!$A$2:$B$9,2,0)</f>
        <v>1</v>
      </c>
      <c r="F3055" t="s">
        <v>55</v>
      </c>
      <c r="G3055" t="s">
        <v>62</v>
      </c>
      <c r="H3055" t="str">
        <f>IF(AND(VLOOKUP(D3055,Tabelle1!$A$2:$C$9,3,0)="Uninf", G3055="yes"),"Uninf-AB",VLOOKUP(D3055,Tabelle1!$A$2:$C$9,3,0))</f>
        <v>wMelCS</v>
      </c>
      <c r="I3055" t="str">
        <f t="shared" si="188"/>
        <v>wMelCS_Po_1_-</v>
      </c>
      <c r="J3055">
        <v>1</v>
      </c>
      <c r="K3055">
        <v>2</v>
      </c>
      <c r="L3055">
        <v>3</v>
      </c>
      <c r="M3055" t="str">
        <f t="shared" si="189"/>
        <v>re3-3</v>
      </c>
      <c r="N3055" s="2">
        <v>10</v>
      </c>
      <c r="O3055">
        <v>0</v>
      </c>
      <c r="P3055" s="5">
        <v>28.000000000000004</v>
      </c>
      <c r="Q3055">
        <v>21.8</v>
      </c>
      <c r="R3055" t="s">
        <v>14</v>
      </c>
      <c r="S3055">
        <v>24</v>
      </c>
      <c r="T3055" s="4" t="s">
        <v>42</v>
      </c>
      <c r="U3055" s="3" t="s">
        <v>64</v>
      </c>
      <c r="V3055">
        <v>18.276854933333301</v>
      </c>
      <c r="W3055">
        <f t="shared" si="190"/>
        <v>18</v>
      </c>
      <c r="X3055" t="s">
        <v>59</v>
      </c>
      <c r="Y3055" t="str">
        <f t="shared" si="191"/>
        <v>Po</v>
      </c>
    </row>
    <row r="3056" spans="1:25" x14ac:dyDescent="0.3">
      <c r="A3056">
        <v>244</v>
      </c>
      <c r="B3056">
        <v>982</v>
      </c>
      <c r="C3056" t="s">
        <v>37</v>
      </c>
      <c r="D3056" t="s">
        <v>49</v>
      </c>
      <c r="E3056">
        <f>VLOOKUP(D3056,Tabelle1!$A$2:$B$9,2,0)</f>
        <v>1</v>
      </c>
      <c r="F3056" t="s">
        <v>55</v>
      </c>
      <c r="G3056" t="s">
        <v>62</v>
      </c>
      <c r="H3056" t="str">
        <f>IF(AND(VLOOKUP(D3056,Tabelle1!$A$2:$C$9,3,0)="Uninf", G3056="yes"),"Uninf-AB",VLOOKUP(D3056,Tabelle1!$A$2:$C$9,3,0))</f>
        <v>wMelCS</v>
      </c>
      <c r="I3056" t="str">
        <f t="shared" si="188"/>
        <v>wMelCS_Po_1_-</v>
      </c>
      <c r="J3056">
        <v>1</v>
      </c>
      <c r="K3056">
        <v>2</v>
      </c>
      <c r="L3056">
        <v>3</v>
      </c>
      <c r="M3056" t="str">
        <f t="shared" si="189"/>
        <v>re3-3</v>
      </c>
      <c r="N3056" s="2">
        <v>10</v>
      </c>
      <c r="O3056">
        <v>0</v>
      </c>
      <c r="P3056" s="5">
        <v>28.000000000000004</v>
      </c>
      <c r="Q3056">
        <v>21.8</v>
      </c>
      <c r="R3056" t="s">
        <v>14</v>
      </c>
      <c r="S3056">
        <v>24</v>
      </c>
      <c r="T3056" s="4" t="s">
        <v>42</v>
      </c>
      <c r="U3056" s="3" t="s">
        <v>64</v>
      </c>
      <c r="V3056">
        <v>18.409205333333301</v>
      </c>
      <c r="W3056">
        <f t="shared" si="190"/>
        <v>18</v>
      </c>
      <c r="X3056" t="s">
        <v>59</v>
      </c>
      <c r="Y3056" t="str">
        <f t="shared" si="191"/>
        <v>Po</v>
      </c>
    </row>
    <row r="3057" spans="1:25" x14ac:dyDescent="0.3">
      <c r="A3057">
        <v>252</v>
      </c>
      <c r="B3057">
        <v>1006</v>
      </c>
      <c r="C3057" t="s">
        <v>37</v>
      </c>
      <c r="D3057" t="s">
        <v>49</v>
      </c>
      <c r="E3057">
        <f>VLOOKUP(D3057,Tabelle1!$A$2:$B$9,2,0)</f>
        <v>1</v>
      </c>
      <c r="F3057" t="s">
        <v>55</v>
      </c>
      <c r="G3057" t="s">
        <v>62</v>
      </c>
      <c r="H3057" t="str">
        <f>IF(AND(VLOOKUP(D3057,Tabelle1!$A$2:$C$9,3,0)="Uninf", G3057="yes"),"Uninf-AB",VLOOKUP(D3057,Tabelle1!$A$2:$C$9,3,0))</f>
        <v>wMelCS</v>
      </c>
      <c r="I3057" t="str">
        <f t="shared" si="188"/>
        <v>wMelCS_Po_1_-</v>
      </c>
      <c r="J3057">
        <v>1</v>
      </c>
      <c r="K3057">
        <v>2</v>
      </c>
      <c r="L3057">
        <v>3</v>
      </c>
      <c r="M3057" t="str">
        <f t="shared" si="189"/>
        <v>re3-3</v>
      </c>
      <c r="N3057" s="2">
        <v>10</v>
      </c>
      <c r="O3057">
        <v>0</v>
      </c>
      <c r="P3057" s="5">
        <v>28.000000000000004</v>
      </c>
      <c r="Q3057">
        <v>21.8</v>
      </c>
      <c r="R3057" t="s">
        <v>14</v>
      </c>
      <c r="S3057">
        <v>24</v>
      </c>
      <c r="T3057" s="4" t="s">
        <v>42</v>
      </c>
      <c r="U3057" s="3" t="s">
        <v>64</v>
      </c>
      <c r="V3057">
        <v>18.458504106666599</v>
      </c>
      <c r="W3057">
        <f t="shared" si="190"/>
        <v>18</v>
      </c>
      <c r="X3057" t="s">
        <v>59</v>
      </c>
      <c r="Y3057" t="str">
        <f t="shared" si="191"/>
        <v>Po</v>
      </c>
    </row>
    <row r="3058" spans="1:25" x14ac:dyDescent="0.3">
      <c r="A3058">
        <v>260</v>
      </c>
      <c r="B3058">
        <v>1034</v>
      </c>
      <c r="C3058" t="s">
        <v>37</v>
      </c>
      <c r="D3058" t="s">
        <v>49</v>
      </c>
      <c r="E3058">
        <f>VLOOKUP(D3058,Tabelle1!$A$2:$B$9,2,0)</f>
        <v>1</v>
      </c>
      <c r="F3058" t="s">
        <v>55</v>
      </c>
      <c r="G3058" t="s">
        <v>62</v>
      </c>
      <c r="H3058" t="str">
        <f>IF(AND(VLOOKUP(D3058,Tabelle1!$A$2:$C$9,3,0)="Uninf", G3058="yes"),"Uninf-AB",VLOOKUP(D3058,Tabelle1!$A$2:$C$9,3,0))</f>
        <v>wMelCS</v>
      </c>
      <c r="I3058" t="str">
        <f t="shared" si="188"/>
        <v>wMelCS_Po_1_-</v>
      </c>
      <c r="J3058">
        <v>1</v>
      </c>
      <c r="K3058">
        <v>2</v>
      </c>
      <c r="L3058">
        <v>3</v>
      </c>
      <c r="M3058" t="str">
        <f t="shared" si="189"/>
        <v>re3-3</v>
      </c>
      <c r="N3058" s="2">
        <v>10</v>
      </c>
      <c r="O3058">
        <v>0</v>
      </c>
      <c r="P3058" s="5">
        <v>28.000000000000004</v>
      </c>
      <c r="Q3058">
        <v>21.8</v>
      </c>
      <c r="R3058" t="s">
        <v>14</v>
      </c>
      <c r="S3058">
        <v>24</v>
      </c>
      <c r="T3058" s="4" t="s">
        <v>42</v>
      </c>
      <c r="U3058" s="3" t="s">
        <v>64</v>
      </c>
      <c r="V3058">
        <v>18.508643200000002</v>
      </c>
      <c r="W3058">
        <f t="shared" si="190"/>
        <v>19</v>
      </c>
      <c r="X3058" t="s">
        <v>59</v>
      </c>
      <c r="Y3058" t="str">
        <f t="shared" si="191"/>
        <v>Po</v>
      </c>
    </row>
    <row r="3059" spans="1:25" x14ac:dyDescent="0.3">
      <c r="A3059">
        <v>274</v>
      </c>
      <c r="B3059">
        <v>1028</v>
      </c>
      <c r="C3059" t="s">
        <v>37</v>
      </c>
      <c r="D3059" t="s">
        <v>49</v>
      </c>
      <c r="E3059">
        <f>VLOOKUP(D3059,Tabelle1!$A$2:$B$9,2,0)</f>
        <v>1</v>
      </c>
      <c r="F3059" t="s">
        <v>55</v>
      </c>
      <c r="G3059" t="s">
        <v>62</v>
      </c>
      <c r="H3059" t="str">
        <f>IF(AND(VLOOKUP(D3059,Tabelle1!$A$2:$C$9,3,0)="Uninf", G3059="yes"),"Uninf-AB",VLOOKUP(D3059,Tabelle1!$A$2:$C$9,3,0))</f>
        <v>wMelCS</v>
      </c>
      <c r="I3059" t="str">
        <f t="shared" si="188"/>
        <v>wMelCS_Po_1_-</v>
      </c>
      <c r="J3059">
        <v>1</v>
      </c>
      <c r="K3059">
        <v>2</v>
      </c>
      <c r="L3059">
        <v>3</v>
      </c>
      <c r="M3059" t="str">
        <f t="shared" si="189"/>
        <v>re3-3</v>
      </c>
      <c r="N3059" s="2">
        <v>10</v>
      </c>
      <c r="O3059">
        <v>0</v>
      </c>
      <c r="P3059" s="5">
        <v>28.000000000000004</v>
      </c>
      <c r="Q3059">
        <v>21.8</v>
      </c>
      <c r="R3059" t="s">
        <v>14</v>
      </c>
      <c r="S3059">
        <v>24</v>
      </c>
      <c r="T3059" s="4" t="s">
        <v>42</v>
      </c>
      <c r="U3059" s="3" t="s">
        <v>64</v>
      </c>
      <c r="V3059">
        <v>18.5848322133333</v>
      </c>
      <c r="W3059">
        <f t="shared" si="190"/>
        <v>19</v>
      </c>
      <c r="X3059" t="s">
        <v>59</v>
      </c>
      <c r="Y3059" t="str">
        <f t="shared" si="191"/>
        <v>Po</v>
      </c>
    </row>
    <row r="3060" spans="1:25" x14ac:dyDescent="0.3">
      <c r="A3060">
        <v>296</v>
      </c>
      <c r="B3060">
        <v>1032</v>
      </c>
      <c r="C3060" t="s">
        <v>37</v>
      </c>
      <c r="D3060" t="s">
        <v>49</v>
      </c>
      <c r="E3060">
        <f>VLOOKUP(D3060,Tabelle1!$A$2:$B$9,2,0)</f>
        <v>1</v>
      </c>
      <c r="F3060" t="s">
        <v>55</v>
      </c>
      <c r="G3060" t="s">
        <v>62</v>
      </c>
      <c r="H3060" t="str">
        <f>IF(AND(VLOOKUP(D3060,Tabelle1!$A$2:$C$9,3,0)="Uninf", G3060="yes"),"Uninf-AB",VLOOKUP(D3060,Tabelle1!$A$2:$C$9,3,0))</f>
        <v>wMelCS</v>
      </c>
      <c r="I3060" t="str">
        <f t="shared" si="188"/>
        <v>wMelCS_Po_1_-</v>
      </c>
      <c r="J3060">
        <v>1</v>
      </c>
      <c r="K3060">
        <v>2</v>
      </c>
      <c r="L3060">
        <v>3</v>
      </c>
      <c r="M3060" t="str">
        <f t="shared" si="189"/>
        <v>re3-3</v>
      </c>
      <c r="N3060" s="2">
        <v>10</v>
      </c>
      <c r="O3060">
        <v>0</v>
      </c>
      <c r="P3060" s="5">
        <v>28.000000000000004</v>
      </c>
      <c r="Q3060">
        <v>21.8</v>
      </c>
      <c r="R3060" t="s">
        <v>14</v>
      </c>
      <c r="S3060">
        <v>24</v>
      </c>
      <c r="T3060" s="4" t="s">
        <v>42</v>
      </c>
      <c r="U3060" s="3" t="s">
        <v>64</v>
      </c>
      <c r="V3060">
        <v>18.70737888</v>
      </c>
      <c r="W3060">
        <f t="shared" si="190"/>
        <v>19</v>
      </c>
      <c r="X3060" t="s">
        <v>59</v>
      </c>
      <c r="Y3060" t="str">
        <f t="shared" si="191"/>
        <v>Po</v>
      </c>
    </row>
    <row r="3061" spans="1:25" x14ac:dyDescent="0.3">
      <c r="A3061">
        <v>316</v>
      </c>
      <c r="B3061">
        <v>1014</v>
      </c>
      <c r="C3061" t="s">
        <v>37</v>
      </c>
      <c r="D3061" t="s">
        <v>49</v>
      </c>
      <c r="E3061">
        <f>VLOOKUP(D3061,Tabelle1!$A$2:$B$9,2,0)</f>
        <v>1</v>
      </c>
      <c r="F3061" t="s">
        <v>55</v>
      </c>
      <c r="G3061" t="s">
        <v>62</v>
      </c>
      <c r="H3061" t="str">
        <f>IF(AND(VLOOKUP(D3061,Tabelle1!$A$2:$C$9,3,0)="Uninf", G3061="yes"),"Uninf-AB",VLOOKUP(D3061,Tabelle1!$A$2:$C$9,3,0))</f>
        <v>wMelCS</v>
      </c>
      <c r="I3061" t="str">
        <f t="shared" si="188"/>
        <v>wMelCS_Po_1_-</v>
      </c>
      <c r="J3061">
        <v>1</v>
      </c>
      <c r="K3061">
        <v>2</v>
      </c>
      <c r="L3061">
        <v>3</v>
      </c>
      <c r="M3061" t="str">
        <f t="shared" si="189"/>
        <v>re3-3</v>
      </c>
      <c r="N3061" s="2">
        <v>10</v>
      </c>
      <c r="O3061">
        <v>0</v>
      </c>
      <c r="P3061" s="5">
        <v>28.000000000000004</v>
      </c>
      <c r="Q3061">
        <v>21.8</v>
      </c>
      <c r="R3061" t="s">
        <v>14</v>
      </c>
      <c r="S3061">
        <v>24</v>
      </c>
      <c r="T3061" s="4" t="s">
        <v>42</v>
      </c>
      <c r="U3061" s="3" t="s">
        <v>64</v>
      </c>
      <c r="V3061">
        <v>18.8142395733333</v>
      </c>
      <c r="W3061">
        <f t="shared" si="190"/>
        <v>19</v>
      </c>
      <c r="X3061" t="s">
        <v>59</v>
      </c>
      <c r="Y3061" t="str">
        <f t="shared" si="191"/>
        <v>Po</v>
      </c>
    </row>
    <row r="3062" spans="1:25" x14ac:dyDescent="0.3">
      <c r="A3062">
        <v>304</v>
      </c>
      <c r="B3062">
        <v>1000</v>
      </c>
      <c r="C3062" t="s">
        <v>37</v>
      </c>
      <c r="D3062" t="s">
        <v>49</v>
      </c>
      <c r="E3062">
        <f>VLOOKUP(D3062,Tabelle1!$A$2:$B$9,2,0)</f>
        <v>1</v>
      </c>
      <c r="F3062" t="s">
        <v>55</v>
      </c>
      <c r="G3062" t="s">
        <v>62</v>
      </c>
      <c r="H3062" t="str">
        <f>IF(AND(VLOOKUP(D3062,Tabelle1!$A$2:$C$9,3,0)="Uninf", G3062="yes"),"Uninf-AB",VLOOKUP(D3062,Tabelle1!$A$2:$C$9,3,0))</f>
        <v>wMelCS</v>
      </c>
      <c r="I3062" t="str">
        <f t="shared" si="188"/>
        <v>wMelCS_Po_1_-</v>
      </c>
      <c r="J3062">
        <v>1</v>
      </c>
      <c r="K3062">
        <v>2</v>
      </c>
      <c r="L3062">
        <v>3</v>
      </c>
      <c r="M3062" t="str">
        <f t="shared" si="189"/>
        <v>re3-3</v>
      </c>
      <c r="N3062" s="2">
        <v>10</v>
      </c>
      <c r="O3062">
        <v>0</v>
      </c>
      <c r="P3062" s="5">
        <v>28.000000000000004</v>
      </c>
      <c r="Q3062">
        <v>21.8</v>
      </c>
      <c r="R3062" t="s">
        <v>14</v>
      </c>
      <c r="S3062">
        <v>24</v>
      </c>
      <c r="T3062" s="4" t="s">
        <v>42</v>
      </c>
      <c r="U3062" s="3" t="s">
        <v>64</v>
      </c>
      <c r="V3062">
        <v>18.744913173333298</v>
      </c>
      <c r="W3062">
        <f t="shared" si="190"/>
        <v>19</v>
      </c>
      <c r="X3062" t="s">
        <v>59</v>
      </c>
      <c r="Y3062" t="str">
        <f t="shared" si="191"/>
        <v>Po</v>
      </c>
    </row>
    <row r="3063" spans="1:25" x14ac:dyDescent="0.3">
      <c r="A3063">
        <v>284</v>
      </c>
      <c r="B3063">
        <v>986</v>
      </c>
      <c r="C3063" t="s">
        <v>37</v>
      </c>
      <c r="D3063" t="s">
        <v>49</v>
      </c>
      <c r="E3063">
        <f>VLOOKUP(D3063,Tabelle1!$A$2:$B$9,2,0)</f>
        <v>1</v>
      </c>
      <c r="F3063" t="s">
        <v>55</v>
      </c>
      <c r="G3063" t="s">
        <v>62</v>
      </c>
      <c r="H3063" t="str">
        <f>IF(AND(VLOOKUP(D3063,Tabelle1!$A$2:$C$9,3,0)="Uninf", G3063="yes"),"Uninf-AB",VLOOKUP(D3063,Tabelle1!$A$2:$C$9,3,0))</f>
        <v>wMelCS</v>
      </c>
      <c r="I3063" t="str">
        <f t="shared" si="188"/>
        <v>wMelCS_Po_1_-</v>
      </c>
      <c r="J3063">
        <v>1</v>
      </c>
      <c r="K3063">
        <v>2</v>
      </c>
      <c r="L3063">
        <v>3</v>
      </c>
      <c r="M3063" t="str">
        <f t="shared" si="189"/>
        <v>re3-3</v>
      </c>
      <c r="N3063" s="2">
        <v>10</v>
      </c>
      <c r="O3063">
        <v>0</v>
      </c>
      <c r="P3063" s="5">
        <v>28.000000000000004</v>
      </c>
      <c r="Q3063">
        <v>21.8</v>
      </c>
      <c r="R3063" t="s">
        <v>14</v>
      </c>
      <c r="S3063">
        <v>24</v>
      </c>
      <c r="T3063" s="4" t="s">
        <v>42</v>
      </c>
      <c r="U3063" s="3" t="s">
        <v>64</v>
      </c>
      <c r="V3063">
        <v>18.631329919999999</v>
      </c>
      <c r="W3063">
        <f t="shared" si="190"/>
        <v>19</v>
      </c>
      <c r="X3063" t="s">
        <v>59</v>
      </c>
      <c r="Y3063" t="str">
        <f t="shared" si="191"/>
        <v>Po</v>
      </c>
    </row>
    <row r="3064" spans="1:25" x14ac:dyDescent="0.3">
      <c r="A3064">
        <v>288</v>
      </c>
      <c r="B3064">
        <v>980</v>
      </c>
      <c r="C3064" t="s">
        <v>37</v>
      </c>
      <c r="D3064" t="s">
        <v>49</v>
      </c>
      <c r="E3064">
        <f>VLOOKUP(D3064,Tabelle1!$A$2:$B$9,2,0)</f>
        <v>1</v>
      </c>
      <c r="F3064" t="s">
        <v>55</v>
      </c>
      <c r="G3064" t="s">
        <v>62</v>
      </c>
      <c r="H3064" t="str">
        <f>IF(AND(VLOOKUP(D3064,Tabelle1!$A$2:$C$9,3,0)="Uninf", G3064="yes"),"Uninf-AB",VLOOKUP(D3064,Tabelle1!$A$2:$C$9,3,0))</f>
        <v>wMelCS</v>
      </c>
      <c r="I3064" t="str">
        <f t="shared" si="188"/>
        <v>wMelCS_Po_1_-</v>
      </c>
      <c r="J3064">
        <v>1</v>
      </c>
      <c r="K3064">
        <v>2</v>
      </c>
      <c r="L3064">
        <v>3</v>
      </c>
      <c r="M3064" t="str">
        <f t="shared" si="189"/>
        <v>re3-3</v>
      </c>
      <c r="N3064" s="2">
        <v>10</v>
      </c>
      <c r="O3064">
        <v>0</v>
      </c>
      <c r="P3064" s="5">
        <v>28.000000000000004</v>
      </c>
      <c r="Q3064">
        <v>21.8</v>
      </c>
      <c r="R3064" t="s">
        <v>14</v>
      </c>
      <c r="S3064">
        <v>24</v>
      </c>
      <c r="T3064" s="4" t="s">
        <v>42</v>
      </c>
      <c r="U3064" s="3" t="s">
        <v>64</v>
      </c>
      <c r="V3064">
        <v>18.652197866666601</v>
      </c>
      <c r="W3064">
        <f t="shared" si="190"/>
        <v>19</v>
      </c>
      <c r="X3064" t="s">
        <v>59</v>
      </c>
      <c r="Y3064" t="str">
        <f t="shared" si="191"/>
        <v>Po</v>
      </c>
    </row>
    <row r="3065" spans="1:25" x14ac:dyDescent="0.3">
      <c r="A3065">
        <v>326</v>
      </c>
      <c r="B3065">
        <v>990</v>
      </c>
      <c r="C3065" t="s">
        <v>37</v>
      </c>
      <c r="D3065" t="s">
        <v>49</v>
      </c>
      <c r="E3065">
        <f>VLOOKUP(D3065,Tabelle1!$A$2:$B$9,2,0)</f>
        <v>1</v>
      </c>
      <c r="F3065" t="s">
        <v>55</v>
      </c>
      <c r="G3065" t="s">
        <v>62</v>
      </c>
      <c r="H3065" t="str">
        <f>IF(AND(VLOOKUP(D3065,Tabelle1!$A$2:$C$9,3,0)="Uninf", G3065="yes"),"Uninf-AB",VLOOKUP(D3065,Tabelle1!$A$2:$C$9,3,0))</f>
        <v>wMelCS</v>
      </c>
      <c r="I3065" t="str">
        <f t="shared" si="188"/>
        <v>wMelCS_Po_1_-</v>
      </c>
      <c r="J3065">
        <v>1</v>
      </c>
      <c r="K3065">
        <v>2</v>
      </c>
      <c r="L3065">
        <v>3</v>
      </c>
      <c r="M3065" t="str">
        <f t="shared" si="189"/>
        <v>re3-3</v>
      </c>
      <c r="N3065" s="2">
        <v>10</v>
      </c>
      <c r="O3065">
        <v>0</v>
      </c>
      <c r="P3065" s="5">
        <v>28.000000000000004</v>
      </c>
      <c r="Q3065">
        <v>21.8</v>
      </c>
      <c r="R3065" t="s">
        <v>14</v>
      </c>
      <c r="S3065">
        <v>24</v>
      </c>
      <c r="T3065" s="4" t="s">
        <v>42</v>
      </c>
      <c r="U3065" s="3" t="s">
        <v>64</v>
      </c>
      <c r="V3065">
        <v>18.86451872</v>
      </c>
      <c r="W3065">
        <f t="shared" si="190"/>
        <v>19</v>
      </c>
      <c r="X3065" t="s">
        <v>59</v>
      </c>
      <c r="Y3065" t="str">
        <f t="shared" si="191"/>
        <v>Po</v>
      </c>
    </row>
    <row r="3066" spans="1:25" x14ac:dyDescent="0.3">
      <c r="A3066">
        <v>344</v>
      </c>
      <c r="B3066">
        <v>1018</v>
      </c>
      <c r="C3066" t="s">
        <v>37</v>
      </c>
      <c r="D3066" t="s">
        <v>49</v>
      </c>
      <c r="E3066">
        <f>VLOOKUP(D3066,Tabelle1!$A$2:$B$9,2,0)</f>
        <v>1</v>
      </c>
      <c r="F3066" t="s">
        <v>55</v>
      </c>
      <c r="G3066" t="s">
        <v>62</v>
      </c>
      <c r="H3066" t="str">
        <f>IF(AND(VLOOKUP(D3066,Tabelle1!$A$2:$C$9,3,0)="Uninf", G3066="yes"),"Uninf-AB",VLOOKUP(D3066,Tabelle1!$A$2:$C$9,3,0))</f>
        <v>wMelCS</v>
      </c>
      <c r="I3066" t="str">
        <f t="shared" si="188"/>
        <v>wMelCS_Po_1_-</v>
      </c>
      <c r="J3066">
        <v>1</v>
      </c>
      <c r="K3066">
        <v>2</v>
      </c>
      <c r="L3066">
        <v>3</v>
      </c>
      <c r="M3066" t="str">
        <f t="shared" si="189"/>
        <v>re3-3</v>
      </c>
      <c r="N3066" s="2">
        <v>10</v>
      </c>
      <c r="O3066">
        <v>0</v>
      </c>
      <c r="P3066" s="5">
        <v>28.000000000000004</v>
      </c>
      <c r="Q3066">
        <v>21.8</v>
      </c>
      <c r="R3066" t="s">
        <v>14</v>
      </c>
      <c r="S3066">
        <v>24</v>
      </c>
      <c r="T3066" s="4" t="s">
        <v>42</v>
      </c>
      <c r="U3066" s="3" t="s">
        <v>64</v>
      </c>
      <c r="V3066">
        <v>18.969978879999999</v>
      </c>
      <c r="W3066">
        <f t="shared" si="190"/>
        <v>19</v>
      </c>
      <c r="X3066" t="s">
        <v>59</v>
      </c>
      <c r="Y3066" t="str">
        <f t="shared" si="191"/>
        <v>Po</v>
      </c>
    </row>
    <row r="3067" spans="1:25" x14ac:dyDescent="0.3">
      <c r="A3067">
        <v>354</v>
      </c>
      <c r="B3067">
        <v>1006</v>
      </c>
      <c r="C3067" t="s">
        <v>37</v>
      </c>
      <c r="D3067" t="s">
        <v>49</v>
      </c>
      <c r="E3067">
        <f>VLOOKUP(D3067,Tabelle1!$A$2:$B$9,2,0)</f>
        <v>1</v>
      </c>
      <c r="F3067" t="s">
        <v>55</v>
      </c>
      <c r="G3067" t="s">
        <v>62</v>
      </c>
      <c r="H3067" t="str">
        <f>IF(AND(VLOOKUP(D3067,Tabelle1!$A$2:$C$9,3,0)="Uninf", G3067="yes"),"Uninf-AB",VLOOKUP(D3067,Tabelle1!$A$2:$C$9,3,0))</f>
        <v>wMelCS</v>
      </c>
      <c r="I3067" t="str">
        <f t="shared" si="188"/>
        <v>wMelCS_Po_1_-</v>
      </c>
      <c r="J3067">
        <v>1</v>
      </c>
      <c r="K3067">
        <v>2</v>
      </c>
      <c r="L3067">
        <v>3</v>
      </c>
      <c r="M3067" t="str">
        <f t="shared" si="189"/>
        <v>re3-3</v>
      </c>
      <c r="N3067" s="2">
        <v>10</v>
      </c>
      <c r="O3067">
        <v>0</v>
      </c>
      <c r="P3067" s="5">
        <v>28.000000000000004</v>
      </c>
      <c r="Q3067">
        <v>21.8</v>
      </c>
      <c r="R3067" t="s">
        <v>14</v>
      </c>
      <c r="S3067">
        <v>24</v>
      </c>
      <c r="T3067" s="4" t="s">
        <v>42</v>
      </c>
      <c r="U3067" s="3" t="s">
        <v>64</v>
      </c>
      <c r="V3067">
        <v>19.022778986666601</v>
      </c>
      <c r="W3067">
        <f t="shared" si="190"/>
        <v>19</v>
      </c>
      <c r="X3067" t="s">
        <v>59</v>
      </c>
      <c r="Y3067" t="str">
        <f t="shared" si="191"/>
        <v>Po</v>
      </c>
    </row>
    <row r="3068" spans="1:25" x14ac:dyDescent="0.3">
      <c r="A3068">
        <v>370</v>
      </c>
      <c r="B3068">
        <v>1004</v>
      </c>
      <c r="C3068" t="s">
        <v>37</v>
      </c>
      <c r="D3068" t="s">
        <v>49</v>
      </c>
      <c r="E3068">
        <f>VLOOKUP(D3068,Tabelle1!$A$2:$B$9,2,0)</f>
        <v>1</v>
      </c>
      <c r="F3068" t="s">
        <v>55</v>
      </c>
      <c r="G3068" t="s">
        <v>62</v>
      </c>
      <c r="H3068" t="str">
        <f>IF(AND(VLOOKUP(D3068,Tabelle1!$A$2:$C$9,3,0)="Uninf", G3068="yes"),"Uninf-AB",VLOOKUP(D3068,Tabelle1!$A$2:$C$9,3,0))</f>
        <v>wMelCS</v>
      </c>
      <c r="I3068" t="str">
        <f t="shared" si="188"/>
        <v>wMelCS_Po_1_-</v>
      </c>
      <c r="J3068">
        <v>1</v>
      </c>
      <c r="K3068">
        <v>2</v>
      </c>
      <c r="L3068">
        <v>3</v>
      </c>
      <c r="M3068" t="str">
        <f t="shared" si="189"/>
        <v>re3-3</v>
      </c>
      <c r="N3068" s="2">
        <v>10</v>
      </c>
      <c r="O3068">
        <v>0</v>
      </c>
      <c r="P3068" s="5">
        <v>28.000000000000004</v>
      </c>
      <c r="Q3068">
        <v>21.8</v>
      </c>
      <c r="R3068" t="s">
        <v>14</v>
      </c>
      <c r="S3068">
        <v>24</v>
      </c>
      <c r="T3068" s="4" t="s">
        <v>42</v>
      </c>
      <c r="U3068" s="3" t="s">
        <v>64</v>
      </c>
      <c r="V3068">
        <v>19.1108725333333</v>
      </c>
      <c r="W3068">
        <f t="shared" si="190"/>
        <v>19</v>
      </c>
      <c r="X3068" t="s">
        <v>59</v>
      </c>
      <c r="Y3068" t="str">
        <f t="shared" si="191"/>
        <v>Po</v>
      </c>
    </row>
    <row r="3069" spans="1:25" x14ac:dyDescent="0.3">
      <c r="A3069">
        <v>362</v>
      </c>
      <c r="B3069">
        <v>996</v>
      </c>
      <c r="C3069" t="s">
        <v>37</v>
      </c>
      <c r="D3069" t="s">
        <v>49</v>
      </c>
      <c r="E3069">
        <f>VLOOKUP(D3069,Tabelle1!$A$2:$B$9,2,0)</f>
        <v>1</v>
      </c>
      <c r="F3069" t="s">
        <v>55</v>
      </c>
      <c r="G3069" t="s">
        <v>62</v>
      </c>
      <c r="H3069" t="str">
        <f>IF(AND(VLOOKUP(D3069,Tabelle1!$A$2:$C$9,3,0)="Uninf", G3069="yes"),"Uninf-AB",VLOOKUP(D3069,Tabelle1!$A$2:$C$9,3,0))</f>
        <v>wMelCS</v>
      </c>
      <c r="I3069" t="str">
        <f t="shared" si="188"/>
        <v>wMelCS_Po_1_-</v>
      </c>
      <c r="J3069">
        <v>1</v>
      </c>
      <c r="K3069">
        <v>2</v>
      </c>
      <c r="L3069">
        <v>3</v>
      </c>
      <c r="M3069" t="str">
        <f t="shared" si="189"/>
        <v>re3-3</v>
      </c>
      <c r="N3069" s="2">
        <v>10</v>
      </c>
      <c r="O3069">
        <v>0</v>
      </c>
      <c r="P3069" s="5">
        <v>28.000000000000004</v>
      </c>
      <c r="Q3069">
        <v>21.8</v>
      </c>
      <c r="R3069" t="s">
        <v>14</v>
      </c>
      <c r="S3069">
        <v>24</v>
      </c>
      <c r="T3069" s="4" t="s">
        <v>42</v>
      </c>
      <c r="U3069" s="3" t="s">
        <v>64</v>
      </c>
      <c r="V3069">
        <v>19.064935040000002</v>
      </c>
      <c r="W3069">
        <f t="shared" si="190"/>
        <v>19</v>
      </c>
      <c r="X3069" t="s">
        <v>59</v>
      </c>
      <c r="Y3069" t="str">
        <f t="shared" si="191"/>
        <v>Po</v>
      </c>
    </row>
    <row r="3070" spans="1:25" x14ac:dyDescent="0.3">
      <c r="A3070">
        <v>378</v>
      </c>
      <c r="B3070">
        <v>1034</v>
      </c>
      <c r="C3070" t="s">
        <v>37</v>
      </c>
      <c r="D3070" t="s">
        <v>49</v>
      </c>
      <c r="E3070">
        <f>VLOOKUP(D3070,Tabelle1!$A$2:$B$9,2,0)</f>
        <v>1</v>
      </c>
      <c r="F3070" t="s">
        <v>55</v>
      </c>
      <c r="G3070" t="s">
        <v>62</v>
      </c>
      <c r="H3070" t="str">
        <f>IF(AND(VLOOKUP(D3070,Tabelle1!$A$2:$C$9,3,0)="Uninf", G3070="yes"),"Uninf-AB",VLOOKUP(D3070,Tabelle1!$A$2:$C$9,3,0))</f>
        <v>wMelCS</v>
      </c>
      <c r="I3070" t="str">
        <f t="shared" si="188"/>
        <v>wMelCS_Po_1_-</v>
      </c>
      <c r="J3070">
        <v>1</v>
      </c>
      <c r="K3070">
        <v>2</v>
      </c>
      <c r="L3070">
        <v>3</v>
      </c>
      <c r="M3070" t="str">
        <f t="shared" si="189"/>
        <v>re3-3</v>
      </c>
      <c r="N3070" s="2">
        <v>10</v>
      </c>
      <c r="O3070">
        <v>0</v>
      </c>
      <c r="P3070" s="5">
        <v>28.000000000000004</v>
      </c>
      <c r="Q3070">
        <v>21.8</v>
      </c>
      <c r="R3070" t="s">
        <v>14</v>
      </c>
      <c r="S3070">
        <v>24</v>
      </c>
      <c r="T3070" s="4" t="s">
        <v>42</v>
      </c>
      <c r="U3070" s="3" t="s">
        <v>64</v>
      </c>
      <c r="V3070">
        <v>19.161431786666601</v>
      </c>
      <c r="W3070">
        <f t="shared" si="190"/>
        <v>19</v>
      </c>
      <c r="X3070" t="s">
        <v>59</v>
      </c>
      <c r="Y3070" t="str">
        <f t="shared" si="191"/>
        <v>Po</v>
      </c>
    </row>
    <row r="3071" spans="1:25" x14ac:dyDescent="0.3">
      <c r="A3071">
        <v>452</v>
      </c>
      <c r="B3071">
        <v>1034</v>
      </c>
      <c r="C3071" t="s">
        <v>37</v>
      </c>
      <c r="D3071" t="s">
        <v>49</v>
      </c>
      <c r="E3071">
        <f>VLOOKUP(D3071,Tabelle1!$A$2:$B$9,2,0)</f>
        <v>1</v>
      </c>
      <c r="F3071" t="s">
        <v>55</v>
      </c>
      <c r="G3071" t="s">
        <v>62</v>
      </c>
      <c r="H3071" t="str">
        <f>IF(AND(VLOOKUP(D3071,Tabelle1!$A$2:$C$9,3,0)="Uninf", G3071="yes"),"Uninf-AB",VLOOKUP(D3071,Tabelle1!$A$2:$C$9,3,0))</f>
        <v>wMelCS</v>
      </c>
      <c r="I3071" t="str">
        <f t="shared" si="188"/>
        <v>wMelCS_Po_1_-</v>
      </c>
      <c r="J3071">
        <v>1</v>
      </c>
      <c r="K3071">
        <v>2</v>
      </c>
      <c r="L3071">
        <v>3</v>
      </c>
      <c r="M3071" t="str">
        <f t="shared" si="189"/>
        <v>re3-3</v>
      </c>
      <c r="N3071" s="2">
        <v>10</v>
      </c>
      <c r="O3071">
        <v>0</v>
      </c>
      <c r="P3071" s="5">
        <v>28.000000000000004</v>
      </c>
      <c r="Q3071">
        <v>21.8</v>
      </c>
      <c r="R3071" t="s">
        <v>14</v>
      </c>
      <c r="S3071">
        <v>24</v>
      </c>
      <c r="T3071" s="4" t="s">
        <v>42</v>
      </c>
      <c r="U3071" s="3" t="s">
        <v>64</v>
      </c>
      <c r="V3071">
        <v>19.570807680000001</v>
      </c>
      <c r="W3071">
        <f t="shared" si="190"/>
        <v>20</v>
      </c>
      <c r="X3071" t="s">
        <v>59</v>
      </c>
      <c r="Y3071" t="str">
        <f t="shared" si="191"/>
        <v>Po</v>
      </c>
    </row>
    <row r="3072" spans="1:25" x14ac:dyDescent="0.3">
      <c r="A3072">
        <v>814</v>
      </c>
      <c r="B3072">
        <v>1032</v>
      </c>
      <c r="C3072" t="s">
        <v>37</v>
      </c>
      <c r="D3072" t="s">
        <v>49</v>
      </c>
      <c r="E3072">
        <f>VLOOKUP(D3072,Tabelle1!$A$2:$B$9,2,0)</f>
        <v>1</v>
      </c>
      <c r="F3072" t="s">
        <v>55</v>
      </c>
      <c r="G3072" t="s">
        <v>62</v>
      </c>
      <c r="H3072" t="str">
        <f>IF(AND(VLOOKUP(D3072,Tabelle1!$A$2:$C$9,3,0)="Uninf", G3072="yes"),"Uninf-AB",VLOOKUP(D3072,Tabelle1!$A$2:$C$9,3,0))</f>
        <v>wMelCS</v>
      </c>
      <c r="I3072" t="str">
        <f t="shared" si="188"/>
        <v>wMelCS_Po_1_-</v>
      </c>
      <c r="J3072">
        <v>1</v>
      </c>
      <c r="K3072">
        <v>2</v>
      </c>
      <c r="L3072">
        <v>3</v>
      </c>
      <c r="M3072" t="str">
        <f t="shared" si="189"/>
        <v>re3-3</v>
      </c>
      <c r="N3072" s="2">
        <v>10</v>
      </c>
      <c r="O3072">
        <v>0</v>
      </c>
      <c r="P3072" s="5">
        <v>28.000000000000004</v>
      </c>
      <c r="Q3072">
        <v>21.8</v>
      </c>
      <c r="R3072" t="s">
        <v>14</v>
      </c>
      <c r="S3072">
        <v>24</v>
      </c>
      <c r="T3072" s="4" t="s">
        <v>42</v>
      </c>
      <c r="U3072" s="3" t="s">
        <v>64</v>
      </c>
      <c r="V3072">
        <v>21.573010133333302</v>
      </c>
      <c r="W3072">
        <f t="shared" si="190"/>
        <v>22</v>
      </c>
      <c r="X3072" t="s">
        <v>59</v>
      </c>
      <c r="Y3072" t="str">
        <f t="shared" si="191"/>
        <v>Po</v>
      </c>
    </row>
    <row r="3073" spans="1:25" x14ac:dyDescent="0.3">
      <c r="A3073">
        <v>998</v>
      </c>
      <c r="B3073">
        <v>1044</v>
      </c>
      <c r="C3073" t="s">
        <v>37</v>
      </c>
      <c r="D3073" t="s">
        <v>49</v>
      </c>
      <c r="E3073">
        <f>VLOOKUP(D3073,Tabelle1!$A$2:$B$9,2,0)</f>
        <v>1</v>
      </c>
      <c r="F3073" t="s">
        <v>55</v>
      </c>
      <c r="G3073" t="s">
        <v>62</v>
      </c>
      <c r="H3073" t="str">
        <f>IF(AND(VLOOKUP(D3073,Tabelle1!$A$2:$C$9,3,0)="Uninf", G3073="yes"),"Uninf-AB",VLOOKUP(D3073,Tabelle1!$A$2:$C$9,3,0))</f>
        <v>wMelCS</v>
      </c>
      <c r="I3073" t="str">
        <f t="shared" si="188"/>
        <v>wMelCS_Po_1_-</v>
      </c>
      <c r="J3073">
        <v>1</v>
      </c>
      <c r="K3073">
        <v>2</v>
      </c>
      <c r="L3073">
        <v>3</v>
      </c>
      <c r="M3073" t="str">
        <f t="shared" si="189"/>
        <v>re3-3</v>
      </c>
      <c r="N3073" s="2">
        <v>10</v>
      </c>
      <c r="O3073">
        <v>0</v>
      </c>
      <c r="P3073" s="5">
        <v>28.000000000000004</v>
      </c>
      <c r="Q3073">
        <v>21.8</v>
      </c>
      <c r="R3073" t="s">
        <v>14</v>
      </c>
      <c r="S3073">
        <v>24</v>
      </c>
      <c r="T3073" s="4" t="s">
        <v>42</v>
      </c>
      <c r="U3073" s="3" t="s">
        <v>64</v>
      </c>
      <c r="V3073">
        <v>22.593438720000002</v>
      </c>
      <c r="W3073">
        <f t="shared" si="190"/>
        <v>23</v>
      </c>
      <c r="X3073" t="s">
        <v>59</v>
      </c>
      <c r="Y3073" t="str">
        <f t="shared" si="191"/>
        <v>Po</v>
      </c>
    </row>
    <row r="3074" spans="1:25" x14ac:dyDescent="0.3">
      <c r="A3074">
        <v>1076</v>
      </c>
      <c r="B3074">
        <v>1028</v>
      </c>
      <c r="C3074" t="s">
        <v>37</v>
      </c>
      <c r="D3074" t="s">
        <v>49</v>
      </c>
      <c r="E3074">
        <f>VLOOKUP(D3074,Tabelle1!$A$2:$B$9,2,0)</f>
        <v>1</v>
      </c>
      <c r="F3074" t="s">
        <v>55</v>
      </c>
      <c r="G3074" t="s">
        <v>62</v>
      </c>
      <c r="H3074" t="str">
        <f>IF(AND(VLOOKUP(D3074,Tabelle1!$A$2:$C$9,3,0)="Uninf", G3074="yes"),"Uninf-AB",VLOOKUP(D3074,Tabelle1!$A$2:$C$9,3,0))</f>
        <v>wMelCS</v>
      </c>
      <c r="I3074" t="str">
        <f t="shared" si="188"/>
        <v>wMelCS_Po_1_-</v>
      </c>
      <c r="J3074">
        <v>1</v>
      </c>
      <c r="K3074">
        <v>2</v>
      </c>
      <c r="L3074">
        <v>3</v>
      </c>
      <c r="M3074" t="str">
        <f t="shared" si="189"/>
        <v>re3-3</v>
      </c>
      <c r="N3074" s="2">
        <v>10</v>
      </c>
      <c r="O3074">
        <v>0</v>
      </c>
      <c r="P3074" s="5">
        <v>28.000000000000004</v>
      </c>
      <c r="Q3074">
        <v>21.8</v>
      </c>
      <c r="R3074" t="s">
        <v>14</v>
      </c>
      <c r="S3074">
        <v>24</v>
      </c>
      <c r="T3074" s="4" t="s">
        <v>42</v>
      </c>
      <c r="U3074" s="3" t="s">
        <v>64</v>
      </c>
      <c r="V3074">
        <v>23.02158176</v>
      </c>
      <c r="W3074">
        <f t="shared" si="190"/>
        <v>23</v>
      </c>
      <c r="X3074" t="s">
        <v>59</v>
      </c>
      <c r="Y3074" t="str">
        <f t="shared" si="191"/>
        <v>Po</v>
      </c>
    </row>
    <row r="3075" spans="1:25" x14ac:dyDescent="0.3">
      <c r="A3075">
        <v>1064</v>
      </c>
      <c r="B3075">
        <v>1068</v>
      </c>
      <c r="C3075" t="s">
        <v>37</v>
      </c>
      <c r="D3075" t="s">
        <v>49</v>
      </c>
      <c r="E3075">
        <f>VLOOKUP(D3075,Tabelle1!$A$2:$B$9,2,0)</f>
        <v>1</v>
      </c>
      <c r="F3075" t="s">
        <v>55</v>
      </c>
      <c r="G3075" t="s">
        <v>62</v>
      </c>
      <c r="H3075" t="str">
        <f>IF(AND(VLOOKUP(D3075,Tabelle1!$A$2:$C$9,3,0)="Uninf", G3075="yes"),"Uninf-AB",VLOOKUP(D3075,Tabelle1!$A$2:$C$9,3,0))</f>
        <v>wMelCS</v>
      </c>
      <c r="I3075" t="str">
        <f t="shared" ref="I3075:I3138" si="192">H3075&amp;"_"&amp;Y3075&amp;"_"&amp;E3075&amp;"_"&amp;F3075</f>
        <v>wMelCS_Po_1_-</v>
      </c>
      <c r="J3075">
        <v>1</v>
      </c>
      <c r="K3075">
        <v>2</v>
      </c>
      <c r="L3075">
        <v>3</v>
      </c>
      <c r="M3075" t="str">
        <f t="shared" ref="M3075:M3138" si="193">D3075&amp;F3075&amp;L3075</f>
        <v>re3-3</v>
      </c>
      <c r="N3075" s="2">
        <v>10</v>
      </c>
      <c r="O3075">
        <v>0</v>
      </c>
      <c r="P3075" s="5">
        <v>28.000000000000004</v>
      </c>
      <c r="Q3075">
        <v>21.8</v>
      </c>
      <c r="R3075" t="s">
        <v>14</v>
      </c>
      <c r="S3075">
        <v>24</v>
      </c>
      <c r="T3075" s="4" t="s">
        <v>42</v>
      </c>
      <c r="U3075" s="3" t="s">
        <v>64</v>
      </c>
      <c r="V3075">
        <v>22.963599680000002</v>
      </c>
      <c r="W3075">
        <f t="shared" ref="W3075:W3138" si="194">ROUND(V3075,0)</f>
        <v>23</v>
      </c>
      <c r="X3075" t="s">
        <v>59</v>
      </c>
      <c r="Y3075" t="str">
        <f t="shared" ref="Y3075:Y3138" si="195">MID(X3075,1,2)</f>
        <v>Po</v>
      </c>
    </row>
    <row r="3076" spans="1:25" x14ac:dyDescent="0.3">
      <c r="A3076">
        <v>1096</v>
      </c>
      <c r="B3076">
        <v>1064</v>
      </c>
      <c r="C3076" t="s">
        <v>37</v>
      </c>
      <c r="D3076" t="s">
        <v>49</v>
      </c>
      <c r="E3076">
        <f>VLOOKUP(D3076,Tabelle1!$A$2:$B$9,2,0)</f>
        <v>1</v>
      </c>
      <c r="F3076" t="s">
        <v>55</v>
      </c>
      <c r="G3076" t="s">
        <v>62</v>
      </c>
      <c r="H3076" t="str">
        <f>IF(AND(VLOOKUP(D3076,Tabelle1!$A$2:$C$9,3,0)="Uninf", G3076="yes"),"Uninf-AB",VLOOKUP(D3076,Tabelle1!$A$2:$C$9,3,0))</f>
        <v>wMelCS</v>
      </c>
      <c r="I3076" t="str">
        <f t="shared" si="192"/>
        <v>wMelCS_Po_1_-</v>
      </c>
      <c r="J3076">
        <v>1</v>
      </c>
      <c r="K3076">
        <v>2</v>
      </c>
      <c r="L3076">
        <v>3</v>
      </c>
      <c r="M3076" t="str">
        <f t="shared" si="193"/>
        <v>re3-3</v>
      </c>
      <c r="N3076" s="2">
        <v>10</v>
      </c>
      <c r="O3076">
        <v>0</v>
      </c>
      <c r="P3076" s="5">
        <v>28.000000000000004</v>
      </c>
      <c r="Q3076">
        <v>21.8</v>
      </c>
      <c r="R3076" t="s">
        <v>14</v>
      </c>
      <c r="S3076">
        <v>24</v>
      </c>
      <c r="T3076" s="4" t="s">
        <v>42</v>
      </c>
      <c r="U3076" s="3" t="s">
        <v>64</v>
      </c>
      <c r="V3076">
        <v>23.139786773333299</v>
      </c>
      <c r="W3076">
        <f t="shared" si="194"/>
        <v>23</v>
      </c>
      <c r="X3076" t="s">
        <v>59</v>
      </c>
      <c r="Y3076" t="str">
        <f t="shared" si="195"/>
        <v>Po</v>
      </c>
    </row>
    <row r="3077" spans="1:25" x14ac:dyDescent="0.3">
      <c r="A3077">
        <v>1108</v>
      </c>
      <c r="B3077">
        <v>1056</v>
      </c>
      <c r="C3077" t="s">
        <v>37</v>
      </c>
      <c r="D3077" t="s">
        <v>49</v>
      </c>
      <c r="E3077">
        <f>VLOOKUP(D3077,Tabelle1!$A$2:$B$9,2,0)</f>
        <v>1</v>
      </c>
      <c r="F3077" t="s">
        <v>55</v>
      </c>
      <c r="G3077" t="s">
        <v>62</v>
      </c>
      <c r="H3077" t="str">
        <f>IF(AND(VLOOKUP(D3077,Tabelle1!$A$2:$C$9,3,0)="Uninf", G3077="yes"),"Uninf-AB",VLOOKUP(D3077,Tabelle1!$A$2:$C$9,3,0))</f>
        <v>wMelCS</v>
      </c>
      <c r="I3077" t="str">
        <f t="shared" si="192"/>
        <v>wMelCS_Po_1_-</v>
      </c>
      <c r="J3077">
        <v>1</v>
      </c>
      <c r="K3077">
        <v>2</v>
      </c>
      <c r="L3077">
        <v>3</v>
      </c>
      <c r="M3077" t="str">
        <f t="shared" si="193"/>
        <v>re3-3</v>
      </c>
      <c r="N3077" s="2">
        <v>10</v>
      </c>
      <c r="O3077">
        <v>0</v>
      </c>
      <c r="P3077" s="5">
        <v>28.000000000000004</v>
      </c>
      <c r="Q3077">
        <v>21.8</v>
      </c>
      <c r="R3077" t="s">
        <v>14</v>
      </c>
      <c r="S3077">
        <v>24</v>
      </c>
      <c r="T3077" s="4" t="s">
        <v>42</v>
      </c>
      <c r="U3077" s="3" t="s">
        <v>64</v>
      </c>
      <c r="V3077">
        <v>23.204491413333301</v>
      </c>
      <c r="W3077">
        <f t="shared" si="194"/>
        <v>23</v>
      </c>
      <c r="X3077" t="s">
        <v>59</v>
      </c>
      <c r="Y3077" t="str">
        <f t="shared" si="195"/>
        <v>Po</v>
      </c>
    </row>
    <row r="3078" spans="1:25" x14ac:dyDescent="0.3">
      <c r="A3078">
        <v>1162</v>
      </c>
      <c r="B3078">
        <v>1044</v>
      </c>
      <c r="C3078" t="s">
        <v>37</v>
      </c>
      <c r="D3078" t="s">
        <v>49</v>
      </c>
      <c r="E3078">
        <f>VLOOKUP(D3078,Tabelle1!$A$2:$B$9,2,0)</f>
        <v>1</v>
      </c>
      <c r="F3078" t="s">
        <v>55</v>
      </c>
      <c r="G3078" t="s">
        <v>62</v>
      </c>
      <c r="H3078" t="str">
        <f>IF(AND(VLOOKUP(D3078,Tabelle1!$A$2:$C$9,3,0)="Uninf", G3078="yes"),"Uninf-AB",VLOOKUP(D3078,Tabelle1!$A$2:$C$9,3,0))</f>
        <v>wMelCS</v>
      </c>
      <c r="I3078" t="str">
        <f t="shared" si="192"/>
        <v>wMelCS_Po_1_-</v>
      </c>
      <c r="J3078">
        <v>1</v>
      </c>
      <c r="K3078">
        <v>2</v>
      </c>
      <c r="L3078">
        <v>3</v>
      </c>
      <c r="M3078" t="str">
        <f t="shared" si="193"/>
        <v>re3-3</v>
      </c>
      <c r="N3078" s="2">
        <v>10</v>
      </c>
      <c r="O3078">
        <v>0</v>
      </c>
      <c r="P3078" s="5">
        <v>28.000000000000004</v>
      </c>
      <c r="Q3078">
        <v>21.8</v>
      </c>
      <c r="R3078" t="s">
        <v>14</v>
      </c>
      <c r="S3078">
        <v>24</v>
      </c>
      <c r="T3078" s="4" t="s">
        <v>42</v>
      </c>
      <c r="U3078" s="3" t="s">
        <v>64</v>
      </c>
      <c r="V3078">
        <v>23.5007042133333</v>
      </c>
      <c r="W3078">
        <f t="shared" si="194"/>
        <v>24</v>
      </c>
      <c r="X3078" t="s">
        <v>59</v>
      </c>
      <c r="Y3078" t="str">
        <f t="shared" si="195"/>
        <v>Po</v>
      </c>
    </row>
    <row r="3079" spans="1:25" x14ac:dyDescent="0.3">
      <c r="A3079">
        <v>1422</v>
      </c>
      <c r="B3079">
        <v>1072</v>
      </c>
      <c r="C3079" t="s">
        <v>37</v>
      </c>
      <c r="D3079" t="s">
        <v>49</v>
      </c>
      <c r="E3079">
        <f>VLOOKUP(D3079,Tabelle1!$A$2:$B$9,2,0)</f>
        <v>1</v>
      </c>
      <c r="F3079" t="s">
        <v>55</v>
      </c>
      <c r="G3079" t="s">
        <v>62</v>
      </c>
      <c r="H3079" t="str">
        <f>IF(AND(VLOOKUP(D3079,Tabelle1!$A$2:$C$9,3,0)="Uninf", G3079="yes"),"Uninf-AB",VLOOKUP(D3079,Tabelle1!$A$2:$C$9,3,0))</f>
        <v>wMelCS</v>
      </c>
      <c r="I3079" t="str">
        <f t="shared" si="192"/>
        <v>wMelCS_Po_1_-</v>
      </c>
      <c r="J3079">
        <v>1</v>
      </c>
      <c r="K3079">
        <v>2</v>
      </c>
      <c r="L3079">
        <v>3</v>
      </c>
      <c r="M3079" t="str">
        <f t="shared" si="193"/>
        <v>re3-3</v>
      </c>
      <c r="N3079" s="2">
        <v>10</v>
      </c>
      <c r="O3079">
        <v>0</v>
      </c>
      <c r="P3079" s="5">
        <v>28.000000000000004</v>
      </c>
      <c r="Q3079">
        <v>21.8</v>
      </c>
      <c r="R3079" t="s">
        <v>14</v>
      </c>
      <c r="S3079">
        <v>24</v>
      </c>
      <c r="T3079" s="4" t="s">
        <v>42</v>
      </c>
      <c r="U3079" s="3" t="s">
        <v>64</v>
      </c>
      <c r="V3079">
        <v>24.9449341866666</v>
      </c>
      <c r="W3079">
        <f t="shared" si="194"/>
        <v>25</v>
      </c>
      <c r="X3079" t="s">
        <v>59</v>
      </c>
      <c r="Y3079" t="str">
        <f t="shared" si="195"/>
        <v>Po</v>
      </c>
    </row>
    <row r="3080" spans="1:25" x14ac:dyDescent="0.3">
      <c r="A3080">
        <v>202</v>
      </c>
      <c r="B3080">
        <v>532</v>
      </c>
      <c r="C3080" t="s">
        <v>37</v>
      </c>
      <c r="D3080" t="s">
        <v>49</v>
      </c>
      <c r="E3080">
        <f>VLOOKUP(D3080,Tabelle1!$A$2:$B$9,2,0)</f>
        <v>1</v>
      </c>
      <c r="F3080" t="s">
        <v>55</v>
      </c>
      <c r="G3080" t="s">
        <v>62</v>
      </c>
      <c r="H3080" t="str">
        <f>IF(AND(VLOOKUP(D3080,Tabelle1!$A$2:$C$9,3,0)="Uninf", G3080="yes"),"Uninf-AB",VLOOKUP(D3080,Tabelle1!$A$2:$C$9,3,0))</f>
        <v>wMelCS</v>
      </c>
      <c r="I3080" t="str">
        <f t="shared" si="192"/>
        <v>wMelCS_Po_1_-</v>
      </c>
      <c r="J3080">
        <v>3</v>
      </c>
      <c r="K3080">
        <v>2</v>
      </c>
      <c r="L3080">
        <v>4</v>
      </c>
      <c r="M3080" t="str">
        <f t="shared" si="193"/>
        <v>re3-4</v>
      </c>
      <c r="N3080" s="2">
        <v>10</v>
      </c>
      <c r="O3080">
        <v>0</v>
      </c>
      <c r="P3080" s="5">
        <v>28.000000000000004</v>
      </c>
      <c r="Q3080">
        <v>21.8</v>
      </c>
      <c r="R3080" t="s">
        <v>14</v>
      </c>
      <c r="S3080">
        <v>24</v>
      </c>
      <c r="T3080" s="4" t="s">
        <v>42</v>
      </c>
      <c r="U3080" s="3" t="s">
        <v>64</v>
      </c>
      <c r="V3080">
        <v>17.9013524549629</v>
      </c>
      <c r="W3080">
        <f t="shared" si="194"/>
        <v>18</v>
      </c>
      <c r="X3080" t="s">
        <v>59</v>
      </c>
      <c r="Y3080" t="str">
        <f t="shared" si="195"/>
        <v>Po</v>
      </c>
    </row>
    <row r="3081" spans="1:25" x14ac:dyDescent="0.3">
      <c r="A3081">
        <v>226</v>
      </c>
      <c r="B3081">
        <v>524</v>
      </c>
      <c r="C3081" t="s">
        <v>37</v>
      </c>
      <c r="D3081" t="s">
        <v>49</v>
      </c>
      <c r="E3081">
        <f>VLOOKUP(D3081,Tabelle1!$A$2:$B$9,2,0)</f>
        <v>1</v>
      </c>
      <c r="F3081" t="s">
        <v>55</v>
      </c>
      <c r="G3081" t="s">
        <v>62</v>
      </c>
      <c r="H3081" t="str">
        <f>IF(AND(VLOOKUP(D3081,Tabelle1!$A$2:$C$9,3,0)="Uninf", G3081="yes"),"Uninf-AB",VLOOKUP(D3081,Tabelle1!$A$2:$C$9,3,0))</f>
        <v>wMelCS</v>
      </c>
      <c r="I3081" t="str">
        <f t="shared" si="192"/>
        <v>wMelCS_Po_1_-</v>
      </c>
      <c r="J3081">
        <v>3</v>
      </c>
      <c r="K3081">
        <v>2</v>
      </c>
      <c r="L3081">
        <v>4</v>
      </c>
      <c r="M3081" t="str">
        <f t="shared" si="193"/>
        <v>re3-4</v>
      </c>
      <c r="N3081" s="2">
        <v>10</v>
      </c>
      <c r="O3081">
        <v>0</v>
      </c>
      <c r="P3081" s="5">
        <v>28.000000000000004</v>
      </c>
      <c r="Q3081">
        <v>21.8</v>
      </c>
      <c r="R3081" t="s">
        <v>14</v>
      </c>
      <c r="S3081">
        <v>24</v>
      </c>
      <c r="T3081" s="4" t="s">
        <v>42</v>
      </c>
      <c r="U3081" s="3" t="s">
        <v>64</v>
      </c>
      <c r="V3081">
        <v>18.035667114093901</v>
      </c>
      <c r="W3081">
        <f t="shared" si="194"/>
        <v>18</v>
      </c>
      <c r="X3081" t="s">
        <v>59</v>
      </c>
      <c r="Y3081" t="str">
        <f t="shared" si="195"/>
        <v>Po</v>
      </c>
    </row>
    <row r="3082" spans="1:25" x14ac:dyDescent="0.3">
      <c r="A3082">
        <v>242</v>
      </c>
      <c r="B3082">
        <v>524</v>
      </c>
      <c r="C3082" t="s">
        <v>37</v>
      </c>
      <c r="D3082" t="s">
        <v>49</v>
      </c>
      <c r="E3082">
        <f>VLOOKUP(D3082,Tabelle1!$A$2:$B$9,2,0)</f>
        <v>1</v>
      </c>
      <c r="F3082" t="s">
        <v>55</v>
      </c>
      <c r="G3082" t="s">
        <v>62</v>
      </c>
      <c r="H3082" t="str">
        <f>IF(AND(VLOOKUP(D3082,Tabelle1!$A$2:$C$9,3,0)="Uninf", G3082="yes"),"Uninf-AB",VLOOKUP(D3082,Tabelle1!$A$2:$C$9,3,0))</f>
        <v>wMelCS</v>
      </c>
      <c r="I3082" t="str">
        <f t="shared" si="192"/>
        <v>wMelCS_Po_1_-</v>
      </c>
      <c r="J3082">
        <v>3</v>
      </c>
      <c r="K3082">
        <v>2</v>
      </c>
      <c r="L3082">
        <v>4</v>
      </c>
      <c r="M3082" t="str">
        <f t="shared" si="193"/>
        <v>re3-4</v>
      </c>
      <c r="N3082" s="2">
        <v>10</v>
      </c>
      <c r="O3082">
        <v>0</v>
      </c>
      <c r="P3082" s="5">
        <v>28.000000000000004</v>
      </c>
      <c r="Q3082">
        <v>21.8</v>
      </c>
      <c r="R3082" t="s">
        <v>14</v>
      </c>
      <c r="S3082">
        <v>24</v>
      </c>
      <c r="T3082" s="4" t="s">
        <v>42</v>
      </c>
      <c r="U3082" s="3" t="s">
        <v>64</v>
      </c>
      <c r="V3082">
        <v>18.126199646767901</v>
      </c>
      <c r="W3082">
        <f t="shared" si="194"/>
        <v>18</v>
      </c>
      <c r="X3082" t="s">
        <v>59</v>
      </c>
      <c r="Y3082" t="str">
        <f t="shared" si="195"/>
        <v>Po</v>
      </c>
    </row>
    <row r="3083" spans="1:25" x14ac:dyDescent="0.3">
      <c r="A3083">
        <v>246</v>
      </c>
      <c r="B3083">
        <v>540</v>
      </c>
      <c r="C3083" t="s">
        <v>37</v>
      </c>
      <c r="D3083" t="s">
        <v>49</v>
      </c>
      <c r="E3083">
        <f>VLOOKUP(D3083,Tabelle1!$A$2:$B$9,2,0)</f>
        <v>1</v>
      </c>
      <c r="F3083" t="s">
        <v>55</v>
      </c>
      <c r="G3083" t="s">
        <v>62</v>
      </c>
      <c r="H3083" t="str">
        <f>IF(AND(VLOOKUP(D3083,Tabelle1!$A$2:$C$9,3,0)="Uninf", G3083="yes"),"Uninf-AB",VLOOKUP(D3083,Tabelle1!$A$2:$C$9,3,0))</f>
        <v>wMelCS</v>
      </c>
      <c r="I3083" t="str">
        <f t="shared" si="192"/>
        <v>wMelCS_Po_1_-</v>
      </c>
      <c r="J3083">
        <v>3</v>
      </c>
      <c r="K3083">
        <v>2</v>
      </c>
      <c r="L3083">
        <v>4</v>
      </c>
      <c r="M3083" t="str">
        <f t="shared" si="193"/>
        <v>re3-4</v>
      </c>
      <c r="N3083" s="2">
        <v>10</v>
      </c>
      <c r="O3083">
        <v>0</v>
      </c>
      <c r="P3083" s="5">
        <v>28.000000000000004</v>
      </c>
      <c r="Q3083">
        <v>21.8</v>
      </c>
      <c r="R3083" t="s">
        <v>14</v>
      </c>
      <c r="S3083">
        <v>24</v>
      </c>
      <c r="T3083" s="4" t="s">
        <v>42</v>
      </c>
      <c r="U3083" s="3" t="s">
        <v>64</v>
      </c>
      <c r="V3083">
        <v>18.151801059696201</v>
      </c>
      <c r="W3083">
        <f t="shared" si="194"/>
        <v>18</v>
      </c>
      <c r="X3083" t="s">
        <v>59</v>
      </c>
      <c r="Y3083" t="str">
        <f t="shared" si="195"/>
        <v>Po</v>
      </c>
    </row>
    <row r="3084" spans="1:25" x14ac:dyDescent="0.3">
      <c r="A3084">
        <v>228</v>
      </c>
      <c r="B3084">
        <v>552</v>
      </c>
      <c r="C3084" t="s">
        <v>37</v>
      </c>
      <c r="D3084" t="s">
        <v>49</v>
      </c>
      <c r="E3084">
        <f>VLOOKUP(D3084,Tabelle1!$A$2:$B$9,2,0)</f>
        <v>1</v>
      </c>
      <c r="F3084" t="s">
        <v>55</v>
      </c>
      <c r="G3084" t="s">
        <v>62</v>
      </c>
      <c r="H3084" t="str">
        <f>IF(AND(VLOOKUP(D3084,Tabelle1!$A$2:$C$9,3,0)="Uninf", G3084="yes"),"Uninf-AB",VLOOKUP(D3084,Tabelle1!$A$2:$C$9,3,0))</f>
        <v>wMelCS</v>
      </c>
      <c r="I3084" t="str">
        <f t="shared" si="192"/>
        <v>wMelCS_Po_1_-</v>
      </c>
      <c r="J3084">
        <v>3</v>
      </c>
      <c r="K3084">
        <v>2</v>
      </c>
      <c r="L3084">
        <v>4</v>
      </c>
      <c r="M3084" t="str">
        <f t="shared" si="193"/>
        <v>re3-4</v>
      </c>
      <c r="N3084" s="2">
        <v>10</v>
      </c>
      <c r="O3084">
        <v>0</v>
      </c>
      <c r="P3084" s="5">
        <v>28.000000000000004</v>
      </c>
      <c r="Q3084">
        <v>21.8</v>
      </c>
      <c r="R3084" t="s">
        <v>14</v>
      </c>
      <c r="S3084">
        <v>24</v>
      </c>
      <c r="T3084" s="4" t="s">
        <v>42</v>
      </c>
      <c r="U3084" s="3" t="s">
        <v>64</v>
      </c>
      <c r="V3084">
        <v>18.0521781702578</v>
      </c>
      <c r="W3084">
        <f t="shared" si="194"/>
        <v>18</v>
      </c>
      <c r="X3084" t="s">
        <v>59</v>
      </c>
      <c r="Y3084" t="str">
        <f t="shared" si="195"/>
        <v>Po</v>
      </c>
    </row>
    <row r="3085" spans="1:25" x14ac:dyDescent="0.3">
      <c r="A3085">
        <v>228</v>
      </c>
      <c r="B3085">
        <v>566</v>
      </c>
      <c r="C3085" t="s">
        <v>37</v>
      </c>
      <c r="D3085" t="s">
        <v>49</v>
      </c>
      <c r="E3085">
        <f>VLOOKUP(D3085,Tabelle1!$A$2:$B$9,2,0)</f>
        <v>1</v>
      </c>
      <c r="F3085" t="s">
        <v>55</v>
      </c>
      <c r="G3085" t="s">
        <v>62</v>
      </c>
      <c r="H3085" t="str">
        <f>IF(AND(VLOOKUP(D3085,Tabelle1!$A$2:$C$9,3,0)="Uninf", G3085="yes"),"Uninf-AB",VLOOKUP(D3085,Tabelle1!$A$2:$C$9,3,0))</f>
        <v>wMelCS</v>
      </c>
      <c r="I3085" t="str">
        <f t="shared" si="192"/>
        <v>wMelCS_Po_1_-</v>
      </c>
      <c r="J3085">
        <v>3</v>
      </c>
      <c r="K3085">
        <v>2</v>
      </c>
      <c r="L3085">
        <v>4</v>
      </c>
      <c r="M3085" t="str">
        <f t="shared" si="193"/>
        <v>re3-4</v>
      </c>
      <c r="N3085" s="2">
        <v>10</v>
      </c>
      <c r="O3085">
        <v>0</v>
      </c>
      <c r="P3085" s="5">
        <v>28.000000000000004</v>
      </c>
      <c r="Q3085">
        <v>21.8</v>
      </c>
      <c r="R3085" t="s">
        <v>14</v>
      </c>
      <c r="S3085">
        <v>24</v>
      </c>
      <c r="T3085" s="4" t="s">
        <v>42</v>
      </c>
      <c r="U3085" s="3" t="s">
        <v>64</v>
      </c>
      <c r="V3085">
        <v>18.054775415047601</v>
      </c>
      <c r="W3085">
        <f t="shared" si="194"/>
        <v>18</v>
      </c>
      <c r="X3085" t="s">
        <v>59</v>
      </c>
      <c r="Y3085" t="str">
        <f t="shared" si="195"/>
        <v>Po</v>
      </c>
    </row>
    <row r="3086" spans="1:25" x14ac:dyDescent="0.3">
      <c r="A3086">
        <v>236</v>
      </c>
      <c r="B3086">
        <v>578</v>
      </c>
      <c r="C3086" t="s">
        <v>37</v>
      </c>
      <c r="D3086" t="s">
        <v>49</v>
      </c>
      <c r="E3086">
        <f>VLOOKUP(D3086,Tabelle1!$A$2:$B$9,2,0)</f>
        <v>1</v>
      </c>
      <c r="F3086" t="s">
        <v>55</v>
      </c>
      <c r="G3086" t="s">
        <v>62</v>
      </c>
      <c r="H3086" t="str">
        <f>IF(AND(VLOOKUP(D3086,Tabelle1!$A$2:$C$9,3,0)="Uninf", G3086="yes"),"Uninf-AB",VLOOKUP(D3086,Tabelle1!$A$2:$C$9,3,0))</f>
        <v>wMelCS</v>
      </c>
      <c r="I3086" t="str">
        <f t="shared" si="192"/>
        <v>wMelCS_Po_1_-</v>
      </c>
      <c r="J3086">
        <v>3</v>
      </c>
      <c r="K3086">
        <v>2</v>
      </c>
      <c r="L3086">
        <v>4</v>
      </c>
      <c r="M3086" t="str">
        <f t="shared" si="193"/>
        <v>re3-4</v>
      </c>
      <c r="N3086" s="2">
        <v>10</v>
      </c>
      <c r="O3086">
        <v>0</v>
      </c>
      <c r="P3086" s="5">
        <v>28.000000000000004</v>
      </c>
      <c r="Q3086">
        <v>21.8</v>
      </c>
      <c r="R3086" t="s">
        <v>14</v>
      </c>
      <c r="S3086">
        <v>24</v>
      </c>
      <c r="T3086" s="4" t="s">
        <v>42</v>
      </c>
      <c r="U3086" s="3" t="s">
        <v>64</v>
      </c>
      <c r="V3086">
        <v>18.102267891204502</v>
      </c>
      <c r="W3086">
        <f t="shared" si="194"/>
        <v>18</v>
      </c>
      <c r="X3086" t="s">
        <v>59</v>
      </c>
      <c r="Y3086" t="str">
        <f t="shared" si="195"/>
        <v>Po</v>
      </c>
    </row>
    <row r="3087" spans="1:25" x14ac:dyDescent="0.3">
      <c r="A3087">
        <v>282</v>
      </c>
      <c r="B3087">
        <v>574</v>
      </c>
      <c r="C3087" t="s">
        <v>37</v>
      </c>
      <c r="D3087" t="s">
        <v>49</v>
      </c>
      <c r="E3087">
        <f>VLOOKUP(D3087,Tabelle1!$A$2:$B$9,2,0)</f>
        <v>1</v>
      </c>
      <c r="F3087" t="s">
        <v>55</v>
      </c>
      <c r="G3087" t="s">
        <v>62</v>
      </c>
      <c r="H3087" t="str">
        <f>IF(AND(VLOOKUP(D3087,Tabelle1!$A$2:$C$9,3,0)="Uninf", G3087="yes"),"Uninf-AB",VLOOKUP(D3087,Tabelle1!$A$2:$C$9,3,0))</f>
        <v>wMelCS</v>
      </c>
      <c r="I3087" t="str">
        <f t="shared" si="192"/>
        <v>wMelCS_Po_1_-</v>
      </c>
      <c r="J3087">
        <v>3</v>
      </c>
      <c r="K3087">
        <v>2</v>
      </c>
      <c r="L3087">
        <v>4</v>
      </c>
      <c r="M3087" t="str">
        <f t="shared" si="193"/>
        <v>re3-4</v>
      </c>
      <c r="N3087" s="2">
        <v>10</v>
      </c>
      <c r="O3087">
        <v>0</v>
      </c>
      <c r="P3087" s="5">
        <v>28.000000000000004</v>
      </c>
      <c r="Q3087">
        <v>21.8</v>
      </c>
      <c r="R3087" t="s">
        <v>14</v>
      </c>
      <c r="S3087">
        <v>24</v>
      </c>
      <c r="T3087" s="4" t="s">
        <v>42</v>
      </c>
      <c r="U3087" s="3" t="s">
        <v>64</v>
      </c>
      <c r="V3087">
        <v>18.361806852702198</v>
      </c>
      <c r="W3087">
        <f t="shared" si="194"/>
        <v>18</v>
      </c>
      <c r="X3087" t="s">
        <v>59</v>
      </c>
      <c r="Y3087" t="str">
        <f t="shared" si="195"/>
        <v>Po</v>
      </c>
    </row>
    <row r="3088" spans="1:25" x14ac:dyDescent="0.3">
      <c r="A3088">
        <v>284</v>
      </c>
      <c r="B3088">
        <v>564</v>
      </c>
      <c r="C3088" t="s">
        <v>37</v>
      </c>
      <c r="D3088" t="s">
        <v>49</v>
      </c>
      <c r="E3088">
        <f>VLOOKUP(D3088,Tabelle1!$A$2:$B$9,2,0)</f>
        <v>1</v>
      </c>
      <c r="F3088" t="s">
        <v>55</v>
      </c>
      <c r="G3088" t="s">
        <v>62</v>
      </c>
      <c r="H3088" t="str">
        <f>IF(AND(VLOOKUP(D3088,Tabelle1!$A$2:$C$9,3,0)="Uninf", G3088="yes"),"Uninf-AB",VLOOKUP(D3088,Tabelle1!$A$2:$C$9,3,0))</f>
        <v>wMelCS</v>
      </c>
      <c r="I3088" t="str">
        <f t="shared" si="192"/>
        <v>wMelCS_Po_1_-</v>
      </c>
      <c r="J3088">
        <v>3</v>
      </c>
      <c r="K3088">
        <v>2</v>
      </c>
      <c r="L3088">
        <v>4</v>
      </c>
      <c r="M3088" t="str">
        <f t="shared" si="193"/>
        <v>re3-4</v>
      </c>
      <c r="N3088" s="2">
        <v>10</v>
      </c>
      <c r="O3088">
        <v>0</v>
      </c>
      <c r="P3088" s="5">
        <v>28.000000000000004</v>
      </c>
      <c r="Q3088">
        <v>21.8</v>
      </c>
      <c r="R3088" t="s">
        <v>14</v>
      </c>
      <c r="S3088">
        <v>24</v>
      </c>
      <c r="T3088" s="4" t="s">
        <v>42</v>
      </c>
      <c r="U3088" s="3" t="s">
        <v>64</v>
      </c>
      <c r="V3088">
        <v>18.3712682444365</v>
      </c>
      <c r="W3088">
        <f t="shared" si="194"/>
        <v>18</v>
      </c>
      <c r="X3088" t="s">
        <v>59</v>
      </c>
      <c r="Y3088" t="str">
        <f t="shared" si="195"/>
        <v>Po</v>
      </c>
    </row>
    <row r="3089" spans="1:25" x14ac:dyDescent="0.3">
      <c r="A3089">
        <v>258</v>
      </c>
      <c r="B3089">
        <v>550</v>
      </c>
      <c r="C3089" t="s">
        <v>37</v>
      </c>
      <c r="D3089" t="s">
        <v>49</v>
      </c>
      <c r="E3089">
        <f>VLOOKUP(D3089,Tabelle1!$A$2:$B$9,2,0)</f>
        <v>1</v>
      </c>
      <c r="F3089" t="s">
        <v>55</v>
      </c>
      <c r="G3089" t="s">
        <v>62</v>
      </c>
      <c r="H3089" t="str">
        <f>IF(AND(VLOOKUP(D3089,Tabelle1!$A$2:$C$9,3,0)="Uninf", G3089="yes"),"Uninf-AB",VLOOKUP(D3089,Tabelle1!$A$2:$C$9,3,0))</f>
        <v>wMelCS</v>
      </c>
      <c r="I3089" t="str">
        <f t="shared" si="192"/>
        <v>wMelCS_Po_1_-</v>
      </c>
      <c r="J3089">
        <v>3</v>
      </c>
      <c r="K3089">
        <v>2</v>
      </c>
      <c r="L3089">
        <v>4</v>
      </c>
      <c r="M3089" t="str">
        <f t="shared" si="193"/>
        <v>re3-4</v>
      </c>
      <c r="N3089" s="2">
        <v>10</v>
      </c>
      <c r="O3089">
        <v>0</v>
      </c>
      <c r="P3089" s="5">
        <v>28.000000000000004</v>
      </c>
      <c r="Q3089">
        <v>21.8</v>
      </c>
      <c r="R3089" t="s">
        <v>14</v>
      </c>
      <c r="S3089">
        <v>24</v>
      </c>
      <c r="T3089" s="4" t="s">
        <v>42</v>
      </c>
      <c r="U3089" s="3" t="s">
        <v>64</v>
      </c>
      <c r="V3089">
        <v>18.221555634051501</v>
      </c>
      <c r="W3089">
        <f t="shared" si="194"/>
        <v>18</v>
      </c>
      <c r="X3089" t="s">
        <v>59</v>
      </c>
      <c r="Y3089" t="str">
        <f t="shared" si="195"/>
        <v>Po</v>
      </c>
    </row>
    <row r="3090" spans="1:25" x14ac:dyDescent="0.3">
      <c r="A3090">
        <v>260</v>
      </c>
      <c r="B3090">
        <v>524</v>
      </c>
      <c r="C3090" t="s">
        <v>37</v>
      </c>
      <c r="D3090" t="s">
        <v>49</v>
      </c>
      <c r="E3090">
        <f>VLOOKUP(D3090,Tabelle1!$A$2:$B$9,2,0)</f>
        <v>1</v>
      </c>
      <c r="F3090" t="s">
        <v>55</v>
      </c>
      <c r="G3090" t="s">
        <v>62</v>
      </c>
      <c r="H3090" t="str">
        <f>IF(AND(VLOOKUP(D3090,Tabelle1!$A$2:$C$9,3,0)="Uninf", G3090="yes"),"Uninf-AB",VLOOKUP(D3090,Tabelle1!$A$2:$C$9,3,0))</f>
        <v>wMelCS</v>
      </c>
      <c r="I3090" t="str">
        <f t="shared" si="192"/>
        <v>wMelCS_Po_1_-</v>
      </c>
      <c r="J3090">
        <v>3</v>
      </c>
      <c r="K3090">
        <v>2</v>
      </c>
      <c r="L3090">
        <v>4</v>
      </c>
      <c r="M3090" t="str">
        <f t="shared" si="193"/>
        <v>re3-4</v>
      </c>
      <c r="N3090" s="2">
        <v>10</v>
      </c>
      <c r="O3090">
        <v>0</v>
      </c>
      <c r="P3090" s="5">
        <v>28.000000000000004</v>
      </c>
      <c r="Q3090">
        <v>21.8</v>
      </c>
      <c r="R3090" t="s">
        <v>14</v>
      </c>
      <c r="S3090">
        <v>24</v>
      </c>
      <c r="T3090" s="4" t="s">
        <v>42</v>
      </c>
      <c r="U3090" s="3" t="s">
        <v>64</v>
      </c>
      <c r="V3090">
        <v>18.228048746026101</v>
      </c>
      <c r="W3090">
        <f t="shared" si="194"/>
        <v>18</v>
      </c>
      <c r="X3090" t="s">
        <v>59</v>
      </c>
      <c r="Y3090" t="str">
        <f t="shared" si="195"/>
        <v>Po</v>
      </c>
    </row>
    <row r="3091" spans="1:25" x14ac:dyDescent="0.3">
      <c r="A3091">
        <v>282</v>
      </c>
      <c r="B3091">
        <v>524</v>
      </c>
      <c r="C3091" t="s">
        <v>37</v>
      </c>
      <c r="D3091" t="s">
        <v>49</v>
      </c>
      <c r="E3091">
        <f>VLOOKUP(D3091,Tabelle1!$A$2:$B$9,2,0)</f>
        <v>1</v>
      </c>
      <c r="F3091" t="s">
        <v>55</v>
      </c>
      <c r="G3091" t="s">
        <v>62</v>
      </c>
      <c r="H3091" t="str">
        <f>IF(AND(VLOOKUP(D3091,Tabelle1!$A$2:$C$9,3,0)="Uninf", G3091="yes"),"Uninf-AB",VLOOKUP(D3091,Tabelle1!$A$2:$C$9,3,0))</f>
        <v>wMelCS</v>
      </c>
      <c r="I3091" t="str">
        <f t="shared" si="192"/>
        <v>wMelCS_Po_1_-</v>
      </c>
      <c r="J3091">
        <v>3</v>
      </c>
      <c r="K3091">
        <v>2</v>
      </c>
      <c r="L3091">
        <v>4</v>
      </c>
      <c r="M3091" t="str">
        <f t="shared" si="193"/>
        <v>re3-4</v>
      </c>
      <c r="N3091" s="2">
        <v>10</v>
      </c>
      <c r="O3091">
        <v>0</v>
      </c>
      <c r="P3091" s="5">
        <v>28.000000000000004</v>
      </c>
      <c r="Q3091">
        <v>21.8</v>
      </c>
      <c r="R3091" t="s">
        <v>14</v>
      </c>
      <c r="S3091">
        <v>24</v>
      </c>
      <c r="T3091" s="4" t="s">
        <v>42</v>
      </c>
      <c r="U3091" s="3" t="s">
        <v>64</v>
      </c>
      <c r="V3091">
        <v>18.352530978452801</v>
      </c>
      <c r="W3091">
        <f t="shared" si="194"/>
        <v>18</v>
      </c>
      <c r="X3091" t="s">
        <v>59</v>
      </c>
      <c r="Y3091" t="str">
        <f t="shared" si="195"/>
        <v>Po</v>
      </c>
    </row>
    <row r="3092" spans="1:25" x14ac:dyDescent="0.3">
      <c r="A3092">
        <v>288</v>
      </c>
      <c r="B3092">
        <v>536</v>
      </c>
      <c r="C3092" t="s">
        <v>37</v>
      </c>
      <c r="D3092" t="s">
        <v>49</v>
      </c>
      <c r="E3092">
        <f>VLOOKUP(D3092,Tabelle1!$A$2:$B$9,2,0)</f>
        <v>1</v>
      </c>
      <c r="F3092" t="s">
        <v>55</v>
      </c>
      <c r="G3092" t="s">
        <v>62</v>
      </c>
      <c r="H3092" t="str">
        <f>IF(AND(VLOOKUP(D3092,Tabelle1!$A$2:$C$9,3,0)="Uninf", G3092="yes"),"Uninf-AB",VLOOKUP(D3092,Tabelle1!$A$2:$C$9,3,0))</f>
        <v>wMelCS</v>
      </c>
      <c r="I3092" t="str">
        <f t="shared" si="192"/>
        <v>wMelCS_Po_1_-</v>
      </c>
      <c r="J3092">
        <v>3</v>
      </c>
      <c r="K3092">
        <v>2</v>
      </c>
      <c r="L3092">
        <v>4</v>
      </c>
      <c r="M3092" t="str">
        <f t="shared" si="193"/>
        <v>re3-4</v>
      </c>
      <c r="N3092" s="2">
        <v>10</v>
      </c>
      <c r="O3092">
        <v>0</v>
      </c>
      <c r="P3092" s="5">
        <v>28.000000000000004</v>
      </c>
      <c r="Q3092">
        <v>21.8</v>
      </c>
      <c r="R3092" t="s">
        <v>14</v>
      </c>
      <c r="S3092">
        <v>24</v>
      </c>
      <c r="T3092" s="4" t="s">
        <v>42</v>
      </c>
      <c r="U3092" s="3" t="s">
        <v>64</v>
      </c>
      <c r="V3092">
        <v>18.3887068880254</v>
      </c>
      <c r="W3092">
        <f t="shared" si="194"/>
        <v>18</v>
      </c>
      <c r="X3092" t="s">
        <v>59</v>
      </c>
      <c r="Y3092" t="str">
        <f t="shared" si="195"/>
        <v>Po</v>
      </c>
    </row>
    <row r="3093" spans="1:25" x14ac:dyDescent="0.3">
      <c r="A3093">
        <v>306</v>
      </c>
      <c r="B3093">
        <v>552</v>
      </c>
      <c r="C3093" t="s">
        <v>37</v>
      </c>
      <c r="D3093" t="s">
        <v>49</v>
      </c>
      <c r="E3093">
        <f>VLOOKUP(D3093,Tabelle1!$A$2:$B$9,2,0)</f>
        <v>1</v>
      </c>
      <c r="F3093" t="s">
        <v>55</v>
      </c>
      <c r="G3093" t="s">
        <v>62</v>
      </c>
      <c r="H3093" t="str">
        <f>IF(AND(VLOOKUP(D3093,Tabelle1!$A$2:$C$9,3,0)="Uninf", G3093="yes"),"Uninf-AB",VLOOKUP(D3093,Tabelle1!$A$2:$C$9,3,0))</f>
        <v>wMelCS</v>
      </c>
      <c r="I3093" t="str">
        <f t="shared" si="192"/>
        <v>wMelCS_Po_1_-</v>
      </c>
      <c r="J3093">
        <v>3</v>
      </c>
      <c r="K3093">
        <v>2</v>
      </c>
      <c r="L3093">
        <v>4</v>
      </c>
      <c r="M3093" t="str">
        <f t="shared" si="193"/>
        <v>re3-4</v>
      </c>
      <c r="N3093" s="2">
        <v>10</v>
      </c>
      <c r="O3093">
        <v>0</v>
      </c>
      <c r="P3093" s="5">
        <v>28.000000000000004</v>
      </c>
      <c r="Q3093">
        <v>21.8</v>
      </c>
      <c r="R3093" t="s">
        <v>14</v>
      </c>
      <c r="S3093">
        <v>24</v>
      </c>
      <c r="T3093" s="4" t="s">
        <v>42</v>
      </c>
      <c r="U3093" s="3" t="s">
        <v>64</v>
      </c>
      <c r="V3093">
        <v>18.493524267043401</v>
      </c>
      <c r="W3093">
        <f t="shared" si="194"/>
        <v>18</v>
      </c>
      <c r="X3093" t="s">
        <v>59</v>
      </c>
      <c r="Y3093" t="str">
        <f t="shared" si="195"/>
        <v>Po</v>
      </c>
    </row>
    <row r="3094" spans="1:25" x14ac:dyDescent="0.3">
      <c r="A3094">
        <v>314</v>
      </c>
      <c r="B3094">
        <v>548</v>
      </c>
      <c r="C3094" t="s">
        <v>37</v>
      </c>
      <c r="D3094" t="s">
        <v>49</v>
      </c>
      <c r="E3094">
        <f>VLOOKUP(D3094,Tabelle1!$A$2:$B$9,2,0)</f>
        <v>1</v>
      </c>
      <c r="F3094" t="s">
        <v>55</v>
      </c>
      <c r="G3094" t="s">
        <v>62</v>
      </c>
      <c r="H3094" t="str">
        <f>IF(AND(VLOOKUP(D3094,Tabelle1!$A$2:$C$9,3,0)="Uninf", G3094="yes"),"Uninf-AB",VLOOKUP(D3094,Tabelle1!$A$2:$C$9,3,0))</f>
        <v>wMelCS</v>
      </c>
      <c r="I3094" t="str">
        <f t="shared" si="192"/>
        <v>wMelCS_Po_1_-</v>
      </c>
      <c r="J3094">
        <v>3</v>
      </c>
      <c r="K3094">
        <v>2</v>
      </c>
      <c r="L3094">
        <v>4</v>
      </c>
      <c r="M3094" t="str">
        <f t="shared" si="193"/>
        <v>re3-4</v>
      </c>
      <c r="N3094" s="2">
        <v>10</v>
      </c>
      <c r="O3094">
        <v>0</v>
      </c>
      <c r="P3094" s="5">
        <v>28.000000000000004</v>
      </c>
      <c r="Q3094">
        <v>21.8</v>
      </c>
      <c r="R3094" t="s">
        <v>14</v>
      </c>
      <c r="S3094">
        <v>24</v>
      </c>
      <c r="T3094" s="4" t="s">
        <v>42</v>
      </c>
      <c r="U3094" s="3" t="s">
        <v>64</v>
      </c>
      <c r="V3094">
        <v>18.538048463440401</v>
      </c>
      <c r="W3094">
        <f t="shared" si="194"/>
        <v>19</v>
      </c>
      <c r="X3094" t="s">
        <v>59</v>
      </c>
      <c r="Y3094" t="str">
        <f t="shared" si="195"/>
        <v>Po</v>
      </c>
    </row>
    <row r="3095" spans="1:25" x14ac:dyDescent="0.3">
      <c r="A3095">
        <v>306</v>
      </c>
      <c r="B3095">
        <v>518</v>
      </c>
      <c r="C3095" t="s">
        <v>37</v>
      </c>
      <c r="D3095" t="s">
        <v>49</v>
      </c>
      <c r="E3095">
        <f>VLOOKUP(D3095,Tabelle1!$A$2:$B$9,2,0)</f>
        <v>1</v>
      </c>
      <c r="F3095" t="s">
        <v>55</v>
      </c>
      <c r="G3095" t="s">
        <v>62</v>
      </c>
      <c r="H3095" t="str">
        <f>IF(AND(VLOOKUP(D3095,Tabelle1!$A$2:$C$9,3,0)="Uninf", G3095="yes"),"Uninf-AB",VLOOKUP(D3095,Tabelle1!$A$2:$C$9,3,0))</f>
        <v>wMelCS</v>
      </c>
      <c r="I3095" t="str">
        <f t="shared" si="192"/>
        <v>wMelCS_Po_1_-</v>
      </c>
      <c r="J3095">
        <v>3</v>
      </c>
      <c r="K3095">
        <v>2</v>
      </c>
      <c r="L3095">
        <v>4</v>
      </c>
      <c r="M3095" t="str">
        <f t="shared" si="193"/>
        <v>re3-4</v>
      </c>
      <c r="N3095" s="2">
        <v>10</v>
      </c>
      <c r="O3095">
        <v>0</v>
      </c>
      <c r="P3095" s="5">
        <v>28.000000000000004</v>
      </c>
      <c r="Q3095">
        <v>21.8</v>
      </c>
      <c r="R3095" t="s">
        <v>14</v>
      </c>
      <c r="S3095">
        <v>24</v>
      </c>
      <c r="T3095" s="4" t="s">
        <v>42</v>
      </c>
      <c r="U3095" s="3" t="s">
        <v>64</v>
      </c>
      <c r="V3095">
        <v>18.487216672553799</v>
      </c>
      <c r="W3095">
        <f t="shared" si="194"/>
        <v>18</v>
      </c>
      <c r="X3095" t="s">
        <v>59</v>
      </c>
      <c r="Y3095" t="str">
        <f t="shared" si="195"/>
        <v>Po</v>
      </c>
    </row>
    <row r="3096" spans="1:25" x14ac:dyDescent="0.3">
      <c r="A3096">
        <v>334</v>
      </c>
      <c r="B3096">
        <v>520</v>
      </c>
      <c r="C3096" t="s">
        <v>37</v>
      </c>
      <c r="D3096" t="s">
        <v>49</v>
      </c>
      <c r="E3096">
        <f>VLOOKUP(D3096,Tabelle1!$A$2:$B$9,2,0)</f>
        <v>1</v>
      </c>
      <c r="F3096" t="s">
        <v>55</v>
      </c>
      <c r="G3096" t="s">
        <v>62</v>
      </c>
      <c r="H3096" t="str">
        <f>IF(AND(VLOOKUP(D3096,Tabelle1!$A$2:$C$9,3,0)="Uninf", G3096="yes"),"Uninf-AB",VLOOKUP(D3096,Tabelle1!$A$2:$C$9,3,0))</f>
        <v>wMelCS</v>
      </c>
      <c r="I3096" t="str">
        <f t="shared" si="192"/>
        <v>wMelCS_Po_1_-</v>
      </c>
      <c r="J3096">
        <v>3</v>
      </c>
      <c r="K3096">
        <v>2</v>
      </c>
      <c r="L3096">
        <v>4</v>
      </c>
      <c r="M3096" t="str">
        <f t="shared" si="193"/>
        <v>re3-4</v>
      </c>
      <c r="N3096" s="2">
        <v>10</v>
      </c>
      <c r="O3096">
        <v>0</v>
      </c>
      <c r="P3096" s="5">
        <v>28.000000000000004</v>
      </c>
      <c r="Q3096">
        <v>21.8</v>
      </c>
      <c r="R3096" t="s">
        <v>14</v>
      </c>
      <c r="S3096">
        <v>24</v>
      </c>
      <c r="T3096" s="4" t="s">
        <v>42</v>
      </c>
      <c r="U3096" s="3" t="s">
        <v>64</v>
      </c>
      <c r="V3096">
        <v>18.646019639703201</v>
      </c>
      <c r="W3096">
        <f t="shared" si="194"/>
        <v>19</v>
      </c>
      <c r="X3096" t="s">
        <v>59</v>
      </c>
      <c r="Y3096" t="str">
        <f t="shared" si="195"/>
        <v>Po</v>
      </c>
    </row>
    <row r="3097" spans="1:25" x14ac:dyDescent="0.3">
      <c r="A3097">
        <v>348</v>
      </c>
      <c r="B3097">
        <v>556</v>
      </c>
      <c r="C3097" t="s">
        <v>37</v>
      </c>
      <c r="D3097" t="s">
        <v>49</v>
      </c>
      <c r="E3097">
        <f>VLOOKUP(D3097,Tabelle1!$A$2:$B$9,2,0)</f>
        <v>1</v>
      </c>
      <c r="F3097" t="s">
        <v>55</v>
      </c>
      <c r="G3097" t="s">
        <v>62</v>
      </c>
      <c r="H3097" t="str">
        <f>IF(AND(VLOOKUP(D3097,Tabelle1!$A$2:$C$9,3,0)="Uninf", G3097="yes"),"Uninf-AB",VLOOKUP(D3097,Tabelle1!$A$2:$C$9,3,0))</f>
        <v>wMelCS</v>
      </c>
      <c r="I3097" t="str">
        <f t="shared" si="192"/>
        <v>wMelCS_Po_1_-</v>
      </c>
      <c r="J3097">
        <v>3</v>
      </c>
      <c r="K3097">
        <v>2</v>
      </c>
      <c r="L3097">
        <v>4</v>
      </c>
      <c r="M3097" t="str">
        <f t="shared" si="193"/>
        <v>re3-4</v>
      </c>
      <c r="N3097" s="2">
        <v>10</v>
      </c>
      <c r="O3097">
        <v>0</v>
      </c>
      <c r="P3097" s="5">
        <v>28.000000000000004</v>
      </c>
      <c r="Q3097">
        <v>21.8</v>
      </c>
      <c r="R3097" t="s">
        <v>14</v>
      </c>
      <c r="S3097">
        <v>24</v>
      </c>
      <c r="T3097" s="4" t="s">
        <v>42</v>
      </c>
      <c r="U3097" s="3" t="s">
        <v>64</v>
      </c>
      <c r="V3097">
        <v>18.7319142352525</v>
      </c>
      <c r="W3097">
        <f t="shared" si="194"/>
        <v>19</v>
      </c>
      <c r="X3097" t="s">
        <v>59</v>
      </c>
      <c r="Y3097" t="str">
        <f t="shared" si="195"/>
        <v>Po</v>
      </c>
    </row>
    <row r="3098" spans="1:25" x14ac:dyDescent="0.3">
      <c r="A3098">
        <v>362</v>
      </c>
      <c r="B3098">
        <v>530</v>
      </c>
      <c r="C3098" t="s">
        <v>37</v>
      </c>
      <c r="D3098" t="s">
        <v>49</v>
      </c>
      <c r="E3098">
        <f>VLOOKUP(D3098,Tabelle1!$A$2:$B$9,2,0)</f>
        <v>1</v>
      </c>
      <c r="F3098" t="s">
        <v>55</v>
      </c>
      <c r="G3098" t="s">
        <v>62</v>
      </c>
      <c r="H3098" t="str">
        <f>IF(AND(VLOOKUP(D3098,Tabelle1!$A$2:$C$9,3,0)="Uninf", G3098="yes"),"Uninf-AB",VLOOKUP(D3098,Tabelle1!$A$2:$C$9,3,0))</f>
        <v>wMelCS</v>
      </c>
      <c r="I3098" t="str">
        <f t="shared" si="192"/>
        <v>wMelCS_Po_1_-</v>
      </c>
      <c r="J3098">
        <v>3</v>
      </c>
      <c r="K3098">
        <v>2</v>
      </c>
      <c r="L3098">
        <v>4</v>
      </c>
      <c r="M3098" t="str">
        <f t="shared" si="193"/>
        <v>re3-4</v>
      </c>
      <c r="N3098" s="2">
        <v>10</v>
      </c>
      <c r="O3098">
        <v>0</v>
      </c>
      <c r="P3098" s="5">
        <v>28.000000000000004</v>
      </c>
      <c r="Q3098">
        <v>21.8</v>
      </c>
      <c r="R3098" t="s">
        <v>14</v>
      </c>
      <c r="S3098">
        <v>24</v>
      </c>
      <c r="T3098" s="4" t="s">
        <v>42</v>
      </c>
      <c r="U3098" s="3" t="s">
        <v>64</v>
      </c>
      <c r="V3098">
        <v>18.806306746732599</v>
      </c>
      <c r="W3098">
        <f t="shared" si="194"/>
        <v>19</v>
      </c>
      <c r="X3098" t="s">
        <v>59</v>
      </c>
      <c r="Y3098" t="str">
        <f t="shared" si="195"/>
        <v>Po</v>
      </c>
    </row>
    <row r="3099" spans="1:25" x14ac:dyDescent="0.3">
      <c r="A3099">
        <v>380</v>
      </c>
      <c r="B3099">
        <v>518</v>
      </c>
      <c r="C3099" t="s">
        <v>37</v>
      </c>
      <c r="D3099" t="s">
        <v>49</v>
      </c>
      <c r="E3099">
        <f>VLOOKUP(D3099,Tabelle1!$A$2:$B$9,2,0)</f>
        <v>1</v>
      </c>
      <c r="F3099" t="s">
        <v>55</v>
      </c>
      <c r="G3099" t="s">
        <v>62</v>
      </c>
      <c r="H3099" t="str">
        <f>IF(AND(VLOOKUP(D3099,Tabelle1!$A$2:$C$9,3,0)="Uninf", G3099="yes"),"Uninf-AB",VLOOKUP(D3099,Tabelle1!$A$2:$C$9,3,0))</f>
        <v>wMelCS</v>
      </c>
      <c r="I3099" t="str">
        <f t="shared" si="192"/>
        <v>wMelCS_Po_1_-</v>
      </c>
      <c r="J3099">
        <v>3</v>
      </c>
      <c r="K3099">
        <v>2</v>
      </c>
      <c r="L3099">
        <v>4</v>
      </c>
      <c r="M3099" t="str">
        <f t="shared" si="193"/>
        <v>re3-4</v>
      </c>
      <c r="N3099" s="2">
        <v>10</v>
      </c>
      <c r="O3099">
        <v>0</v>
      </c>
      <c r="P3099" s="5">
        <v>28.000000000000004</v>
      </c>
      <c r="Q3099">
        <v>21.8</v>
      </c>
      <c r="R3099" t="s">
        <v>14</v>
      </c>
      <c r="S3099">
        <v>24</v>
      </c>
      <c r="T3099" s="4" t="s">
        <v>42</v>
      </c>
      <c r="U3099" s="3" t="s">
        <v>64</v>
      </c>
      <c r="V3099">
        <v>18.905929636170899</v>
      </c>
      <c r="W3099">
        <f t="shared" si="194"/>
        <v>19</v>
      </c>
      <c r="X3099" t="s">
        <v>59</v>
      </c>
      <c r="Y3099" t="str">
        <f t="shared" si="195"/>
        <v>Po</v>
      </c>
    </row>
    <row r="3100" spans="1:25" x14ac:dyDescent="0.3">
      <c r="A3100">
        <v>392</v>
      </c>
      <c r="B3100">
        <v>562</v>
      </c>
      <c r="C3100" t="s">
        <v>37</v>
      </c>
      <c r="D3100" t="s">
        <v>49</v>
      </c>
      <c r="E3100">
        <f>VLOOKUP(D3100,Tabelle1!$A$2:$B$9,2,0)</f>
        <v>1</v>
      </c>
      <c r="F3100" t="s">
        <v>55</v>
      </c>
      <c r="G3100" t="s">
        <v>62</v>
      </c>
      <c r="H3100" t="str">
        <f>IF(AND(VLOOKUP(D3100,Tabelle1!$A$2:$C$9,3,0)="Uninf", G3100="yes"),"Uninf-AB",VLOOKUP(D3100,Tabelle1!$A$2:$C$9,3,0))</f>
        <v>wMelCS</v>
      </c>
      <c r="I3100" t="str">
        <f t="shared" si="192"/>
        <v>wMelCS_Po_1_-</v>
      </c>
      <c r="J3100">
        <v>3</v>
      </c>
      <c r="K3100">
        <v>2</v>
      </c>
      <c r="L3100">
        <v>4</v>
      </c>
      <c r="M3100" t="str">
        <f t="shared" si="193"/>
        <v>re3-4</v>
      </c>
      <c r="N3100" s="2">
        <v>10</v>
      </c>
      <c r="O3100">
        <v>0</v>
      </c>
      <c r="P3100" s="5">
        <v>28.000000000000004</v>
      </c>
      <c r="Q3100">
        <v>21.8</v>
      </c>
      <c r="R3100" t="s">
        <v>14</v>
      </c>
      <c r="S3100">
        <v>24</v>
      </c>
      <c r="T3100" s="4" t="s">
        <v>42</v>
      </c>
      <c r="U3100" s="3" t="s">
        <v>64</v>
      </c>
      <c r="V3100">
        <v>18.981991805015799</v>
      </c>
      <c r="W3100">
        <f t="shared" si="194"/>
        <v>19</v>
      </c>
      <c r="X3100" t="s">
        <v>59</v>
      </c>
      <c r="Y3100" t="str">
        <f t="shared" si="195"/>
        <v>Po</v>
      </c>
    </row>
    <row r="3101" spans="1:25" x14ac:dyDescent="0.3">
      <c r="A3101">
        <v>408</v>
      </c>
      <c r="B3101">
        <v>548</v>
      </c>
      <c r="C3101" t="s">
        <v>37</v>
      </c>
      <c r="D3101" t="s">
        <v>49</v>
      </c>
      <c r="E3101">
        <f>VLOOKUP(D3101,Tabelle1!$A$2:$B$9,2,0)</f>
        <v>1</v>
      </c>
      <c r="F3101" t="s">
        <v>55</v>
      </c>
      <c r="G3101" t="s">
        <v>62</v>
      </c>
      <c r="H3101" t="str">
        <f>IF(AND(VLOOKUP(D3101,Tabelle1!$A$2:$C$9,3,0)="Uninf", G3101="yes"),"Uninf-AB",VLOOKUP(D3101,Tabelle1!$A$2:$C$9,3,0))</f>
        <v>wMelCS</v>
      </c>
      <c r="I3101" t="str">
        <f t="shared" si="192"/>
        <v>wMelCS_Po_1_-</v>
      </c>
      <c r="J3101">
        <v>3</v>
      </c>
      <c r="K3101">
        <v>2</v>
      </c>
      <c r="L3101">
        <v>4</v>
      </c>
      <c r="M3101" t="str">
        <f t="shared" si="193"/>
        <v>re3-4</v>
      </c>
      <c r="N3101" s="2">
        <v>10</v>
      </c>
      <c r="O3101">
        <v>0</v>
      </c>
      <c r="P3101" s="5">
        <v>28.000000000000004</v>
      </c>
      <c r="Q3101">
        <v>21.8</v>
      </c>
      <c r="R3101" t="s">
        <v>14</v>
      </c>
      <c r="S3101">
        <v>24</v>
      </c>
      <c r="T3101" s="4" t="s">
        <v>42</v>
      </c>
      <c r="U3101" s="3" t="s">
        <v>64</v>
      </c>
      <c r="V3101">
        <v>19.069927092899999</v>
      </c>
      <c r="W3101">
        <f t="shared" si="194"/>
        <v>19</v>
      </c>
      <c r="X3101" t="s">
        <v>59</v>
      </c>
      <c r="Y3101" t="str">
        <f t="shared" si="195"/>
        <v>Po</v>
      </c>
    </row>
    <row r="3102" spans="1:25" x14ac:dyDescent="0.3">
      <c r="A3102">
        <v>420</v>
      </c>
      <c r="B3102">
        <v>530</v>
      </c>
      <c r="C3102" t="s">
        <v>37</v>
      </c>
      <c r="D3102" t="s">
        <v>49</v>
      </c>
      <c r="E3102">
        <f>VLOOKUP(D3102,Tabelle1!$A$2:$B$9,2,0)</f>
        <v>1</v>
      </c>
      <c r="F3102" t="s">
        <v>55</v>
      </c>
      <c r="G3102" t="s">
        <v>62</v>
      </c>
      <c r="H3102" t="str">
        <f>IF(AND(VLOOKUP(D3102,Tabelle1!$A$2:$C$9,3,0)="Uninf", G3102="yes"),"Uninf-AB",VLOOKUP(D3102,Tabelle1!$A$2:$C$9,3,0))</f>
        <v>wMelCS</v>
      </c>
      <c r="I3102" t="str">
        <f t="shared" si="192"/>
        <v>wMelCS_Po_1_-</v>
      </c>
      <c r="J3102">
        <v>3</v>
      </c>
      <c r="K3102">
        <v>2</v>
      </c>
      <c r="L3102">
        <v>4</v>
      </c>
      <c r="M3102" t="str">
        <f t="shared" si="193"/>
        <v>re3-4</v>
      </c>
      <c r="N3102" s="2">
        <v>10</v>
      </c>
      <c r="O3102">
        <v>0</v>
      </c>
      <c r="P3102" s="5">
        <v>28.000000000000004</v>
      </c>
      <c r="Q3102">
        <v>21.8</v>
      </c>
      <c r="R3102" t="s">
        <v>14</v>
      </c>
      <c r="S3102">
        <v>24</v>
      </c>
      <c r="T3102" s="4" t="s">
        <v>42</v>
      </c>
      <c r="U3102" s="3" t="s">
        <v>64</v>
      </c>
      <c r="V3102">
        <v>19.134487177675702</v>
      </c>
      <c r="W3102">
        <f t="shared" si="194"/>
        <v>19</v>
      </c>
      <c r="X3102" t="s">
        <v>59</v>
      </c>
      <c r="Y3102" t="str">
        <f t="shared" si="195"/>
        <v>Po</v>
      </c>
    </row>
    <row r="3103" spans="1:25" x14ac:dyDescent="0.3">
      <c r="A3103">
        <v>438</v>
      </c>
      <c r="B3103">
        <v>546</v>
      </c>
      <c r="C3103" t="s">
        <v>37</v>
      </c>
      <c r="D3103" t="s">
        <v>49</v>
      </c>
      <c r="E3103">
        <f>VLOOKUP(D3103,Tabelle1!$A$2:$B$9,2,0)</f>
        <v>1</v>
      </c>
      <c r="F3103" t="s">
        <v>55</v>
      </c>
      <c r="G3103" t="s">
        <v>62</v>
      </c>
      <c r="H3103" t="str">
        <f>IF(AND(VLOOKUP(D3103,Tabelle1!$A$2:$C$9,3,0)="Uninf", G3103="yes"),"Uninf-AB",VLOOKUP(D3103,Tabelle1!$A$2:$C$9,3,0))</f>
        <v>wMelCS</v>
      </c>
      <c r="I3103" t="str">
        <f t="shared" si="192"/>
        <v>wMelCS_Po_1_-</v>
      </c>
      <c r="J3103">
        <v>3</v>
      </c>
      <c r="K3103">
        <v>2</v>
      </c>
      <c r="L3103">
        <v>4</v>
      </c>
      <c r="M3103" t="str">
        <f t="shared" si="193"/>
        <v>re3-4</v>
      </c>
      <c r="N3103" s="2">
        <v>10</v>
      </c>
      <c r="O3103">
        <v>0</v>
      </c>
      <c r="P3103" s="5">
        <v>28.000000000000004</v>
      </c>
      <c r="Q3103">
        <v>21.8</v>
      </c>
      <c r="R3103" t="s">
        <v>14</v>
      </c>
      <c r="S3103">
        <v>24</v>
      </c>
      <c r="T3103" s="4" t="s">
        <v>42</v>
      </c>
      <c r="U3103" s="3" t="s">
        <v>64</v>
      </c>
      <c r="V3103">
        <v>19.2393045566937</v>
      </c>
      <c r="W3103">
        <f t="shared" si="194"/>
        <v>19</v>
      </c>
      <c r="X3103" t="s">
        <v>59</v>
      </c>
      <c r="Y3103" t="str">
        <f t="shared" si="195"/>
        <v>Po</v>
      </c>
    </row>
    <row r="3104" spans="1:25" x14ac:dyDescent="0.3">
      <c r="A3104">
        <v>448</v>
      </c>
      <c r="B3104">
        <v>534</v>
      </c>
      <c r="C3104" t="s">
        <v>37</v>
      </c>
      <c r="D3104" t="s">
        <v>49</v>
      </c>
      <c r="E3104">
        <f>VLOOKUP(D3104,Tabelle1!$A$2:$B$9,2,0)</f>
        <v>1</v>
      </c>
      <c r="F3104" t="s">
        <v>55</v>
      </c>
      <c r="G3104" t="s">
        <v>62</v>
      </c>
      <c r="H3104" t="str">
        <f>IF(AND(VLOOKUP(D3104,Tabelle1!$A$2:$C$9,3,0)="Uninf", G3104="yes"),"Uninf-AB",VLOOKUP(D3104,Tabelle1!$A$2:$C$9,3,0))</f>
        <v>wMelCS</v>
      </c>
      <c r="I3104" t="str">
        <f t="shared" si="192"/>
        <v>wMelCS_Po_1_-</v>
      </c>
      <c r="J3104">
        <v>3</v>
      </c>
      <c r="K3104">
        <v>2</v>
      </c>
      <c r="L3104">
        <v>4</v>
      </c>
      <c r="M3104" t="str">
        <f t="shared" si="193"/>
        <v>re3-4</v>
      </c>
      <c r="N3104" s="2">
        <v>10</v>
      </c>
      <c r="O3104">
        <v>0</v>
      </c>
      <c r="P3104" s="5">
        <v>28.000000000000004</v>
      </c>
      <c r="Q3104">
        <v>21.8</v>
      </c>
      <c r="R3104" t="s">
        <v>14</v>
      </c>
      <c r="S3104">
        <v>24</v>
      </c>
      <c r="T3104" s="4" t="s">
        <v>42</v>
      </c>
      <c r="U3104" s="3" t="s">
        <v>64</v>
      </c>
      <c r="V3104">
        <v>19.293661179795102</v>
      </c>
      <c r="W3104">
        <f t="shared" si="194"/>
        <v>19</v>
      </c>
      <c r="X3104" t="s">
        <v>59</v>
      </c>
      <c r="Y3104" t="str">
        <f t="shared" si="195"/>
        <v>Po</v>
      </c>
    </row>
    <row r="3105" spans="1:25" x14ac:dyDescent="0.3">
      <c r="A3105">
        <v>468</v>
      </c>
      <c r="B3105">
        <v>530</v>
      </c>
      <c r="C3105" t="s">
        <v>37</v>
      </c>
      <c r="D3105" t="s">
        <v>49</v>
      </c>
      <c r="E3105">
        <f>VLOOKUP(D3105,Tabelle1!$A$2:$B$9,2,0)</f>
        <v>1</v>
      </c>
      <c r="F3105" t="s">
        <v>55</v>
      </c>
      <c r="G3105" t="s">
        <v>62</v>
      </c>
      <c r="H3105" t="str">
        <f>IF(AND(VLOOKUP(D3105,Tabelle1!$A$2:$C$9,3,0)="Uninf", G3105="yes"),"Uninf-AB",VLOOKUP(D3105,Tabelle1!$A$2:$C$9,3,0))</f>
        <v>wMelCS</v>
      </c>
      <c r="I3105" t="str">
        <f t="shared" si="192"/>
        <v>wMelCS_Po_1_-</v>
      </c>
      <c r="J3105">
        <v>3</v>
      </c>
      <c r="K3105">
        <v>2</v>
      </c>
      <c r="L3105">
        <v>4</v>
      </c>
      <c r="M3105" t="str">
        <f t="shared" si="193"/>
        <v>re3-4</v>
      </c>
      <c r="N3105" s="2">
        <v>10</v>
      </c>
      <c r="O3105">
        <v>0</v>
      </c>
      <c r="P3105" s="5">
        <v>28.000000000000004</v>
      </c>
      <c r="Q3105">
        <v>21.8</v>
      </c>
      <c r="R3105" t="s">
        <v>14</v>
      </c>
      <c r="S3105">
        <v>24</v>
      </c>
      <c r="T3105" s="4" t="s">
        <v>42</v>
      </c>
      <c r="U3105" s="3" t="s">
        <v>64</v>
      </c>
      <c r="V3105">
        <v>19.4060847756976</v>
      </c>
      <c r="W3105">
        <f t="shared" si="194"/>
        <v>19</v>
      </c>
      <c r="X3105" t="s">
        <v>59</v>
      </c>
      <c r="Y3105" t="str">
        <f t="shared" si="195"/>
        <v>Po</v>
      </c>
    </row>
    <row r="3106" spans="1:25" x14ac:dyDescent="0.3">
      <c r="A3106">
        <v>872</v>
      </c>
      <c r="B3106">
        <v>566</v>
      </c>
      <c r="C3106" t="s">
        <v>37</v>
      </c>
      <c r="D3106" t="s">
        <v>49</v>
      </c>
      <c r="E3106">
        <f>VLOOKUP(D3106,Tabelle1!$A$2:$B$9,2,0)</f>
        <v>1</v>
      </c>
      <c r="F3106" t="s">
        <v>55</v>
      </c>
      <c r="G3106" t="s">
        <v>62</v>
      </c>
      <c r="H3106" t="str">
        <f>IF(AND(VLOOKUP(D3106,Tabelle1!$A$2:$C$9,3,0)="Uninf", G3106="yes"),"Uninf-AB",VLOOKUP(D3106,Tabelle1!$A$2:$C$9,3,0))</f>
        <v>wMelCS</v>
      </c>
      <c r="I3106" t="str">
        <f t="shared" si="192"/>
        <v>wMelCS_Po_1_-</v>
      </c>
      <c r="J3106">
        <v>3</v>
      </c>
      <c r="K3106">
        <v>2</v>
      </c>
      <c r="L3106">
        <v>4</v>
      </c>
      <c r="M3106" t="str">
        <f t="shared" si="193"/>
        <v>re3-4</v>
      </c>
      <c r="N3106" s="2">
        <v>10</v>
      </c>
      <c r="O3106">
        <v>0</v>
      </c>
      <c r="P3106" s="5">
        <v>28.000000000000004</v>
      </c>
      <c r="Q3106">
        <v>21.8</v>
      </c>
      <c r="R3106" t="s">
        <v>14</v>
      </c>
      <c r="S3106">
        <v>24</v>
      </c>
      <c r="T3106" s="4" t="s">
        <v>42</v>
      </c>
      <c r="U3106" s="3" t="s">
        <v>64</v>
      </c>
      <c r="V3106">
        <v>21.698709855174801</v>
      </c>
      <c r="W3106">
        <f t="shared" si="194"/>
        <v>22</v>
      </c>
      <c r="X3106" t="s">
        <v>59</v>
      </c>
      <c r="Y3106" t="str">
        <f t="shared" si="195"/>
        <v>Po</v>
      </c>
    </row>
    <row r="3107" spans="1:25" x14ac:dyDescent="0.3">
      <c r="A3107">
        <v>1264</v>
      </c>
      <c r="B3107">
        <v>522</v>
      </c>
      <c r="C3107" t="s">
        <v>37</v>
      </c>
      <c r="D3107" t="s">
        <v>49</v>
      </c>
      <c r="E3107">
        <f>VLOOKUP(D3107,Tabelle1!$A$2:$B$9,2,0)</f>
        <v>1</v>
      </c>
      <c r="F3107" t="s">
        <v>55</v>
      </c>
      <c r="G3107" t="s">
        <v>62</v>
      </c>
      <c r="H3107" t="str">
        <f>IF(AND(VLOOKUP(D3107,Tabelle1!$A$2:$C$9,3,0)="Uninf", G3107="yes"),"Uninf-AB",VLOOKUP(D3107,Tabelle1!$A$2:$C$9,3,0))</f>
        <v>wMelCS</v>
      </c>
      <c r="I3107" t="str">
        <f t="shared" si="192"/>
        <v>wMelCS_Po_1_-</v>
      </c>
      <c r="J3107">
        <v>3</v>
      </c>
      <c r="K3107">
        <v>2</v>
      </c>
      <c r="L3107">
        <v>4</v>
      </c>
      <c r="M3107" t="str">
        <f t="shared" si="193"/>
        <v>re3-4</v>
      </c>
      <c r="N3107" s="2">
        <v>10</v>
      </c>
      <c r="O3107">
        <v>0</v>
      </c>
      <c r="P3107" s="5">
        <v>28.000000000000004</v>
      </c>
      <c r="Q3107">
        <v>21.8</v>
      </c>
      <c r="R3107" t="s">
        <v>14</v>
      </c>
      <c r="S3107">
        <v>24</v>
      </c>
      <c r="T3107" s="4" t="s">
        <v>42</v>
      </c>
      <c r="U3107" s="3" t="s">
        <v>64</v>
      </c>
      <c r="V3107">
        <v>23.908594136347499</v>
      </c>
      <c r="W3107">
        <f t="shared" si="194"/>
        <v>24</v>
      </c>
      <c r="X3107" t="s">
        <v>59</v>
      </c>
      <c r="Y3107" t="str">
        <f t="shared" si="195"/>
        <v>Po</v>
      </c>
    </row>
    <row r="3108" spans="1:25" x14ac:dyDescent="0.3">
      <c r="A3108">
        <v>2026</v>
      </c>
      <c r="B3108">
        <v>554</v>
      </c>
      <c r="C3108" t="s">
        <v>37</v>
      </c>
      <c r="D3108" t="s">
        <v>49</v>
      </c>
      <c r="E3108">
        <f>VLOOKUP(D3108,Tabelle1!$A$2:$B$9,2,0)</f>
        <v>1</v>
      </c>
      <c r="F3108" t="s">
        <v>55</v>
      </c>
      <c r="G3108" t="s">
        <v>62</v>
      </c>
      <c r="H3108" t="str">
        <f>IF(AND(VLOOKUP(D3108,Tabelle1!$A$2:$C$9,3,0)="Uninf", G3108="yes"),"Uninf-AB",VLOOKUP(D3108,Tabelle1!$A$2:$C$9,3,0))</f>
        <v>wMelCS</v>
      </c>
      <c r="I3108" t="str">
        <f t="shared" si="192"/>
        <v>wMelCS_Po_1_-</v>
      </c>
      <c r="J3108">
        <v>3</v>
      </c>
      <c r="K3108">
        <v>2</v>
      </c>
      <c r="L3108">
        <v>4</v>
      </c>
      <c r="M3108" t="str">
        <f t="shared" si="193"/>
        <v>re3-4</v>
      </c>
      <c r="N3108" s="2">
        <v>10</v>
      </c>
      <c r="O3108">
        <v>0</v>
      </c>
      <c r="P3108" s="5">
        <v>28.000000000000004</v>
      </c>
      <c r="Q3108">
        <v>21.8</v>
      </c>
      <c r="R3108" t="s">
        <v>14</v>
      </c>
      <c r="S3108">
        <v>24</v>
      </c>
      <c r="T3108" s="4" t="s">
        <v>42</v>
      </c>
      <c r="U3108" s="3" t="s">
        <v>64</v>
      </c>
      <c r="V3108">
        <v>28.226142564464801</v>
      </c>
      <c r="W3108">
        <f t="shared" si="194"/>
        <v>28</v>
      </c>
      <c r="X3108" t="s">
        <v>59</v>
      </c>
      <c r="Y3108" t="str">
        <f t="shared" si="195"/>
        <v>Po</v>
      </c>
    </row>
    <row r="3109" spans="1:25" x14ac:dyDescent="0.3">
      <c r="A3109">
        <v>226</v>
      </c>
      <c r="B3109">
        <v>914</v>
      </c>
      <c r="C3109" t="s">
        <v>37</v>
      </c>
      <c r="D3109" t="s">
        <v>49</v>
      </c>
      <c r="E3109">
        <f>VLOOKUP(D3109,Tabelle1!$A$2:$B$9,2,0)</f>
        <v>1</v>
      </c>
      <c r="F3109" t="s">
        <v>55</v>
      </c>
      <c r="G3109" t="s">
        <v>62</v>
      </c>
      <c r="H3109" t="str">
        <f>IF(AND(VLOOKUP(D3109,Tabelle1!$A$2:$C$9,3,0)="Uninf", G3109="yes"),"Uninf-AB",VLOOKUP(D3109,Tabelle1!$A$2:$C$9,3,0))</f>
        <v>wMelCS</v>
      </c>
      <c r="I3109" t="str">
        <f t="shared" si="192"/>
        <v>wMelCS_Po_1_-</v>
      </c>
      <c r="J3109">
        <v>2</v>
      </c>
      <c r="K3109">
        <v>3</v>
      </c>
      <c r="L3109">
        <v>5</v>
      </c>
      <c r="M3109" t="str">
        <f t="shared" si="193"/>
        <v>re3-5</v>
      </c>
      <c r="N3109" s="2">
        <v>15</v>
      </c>
      <c r="O3109">
        <v>0</v>
      </c>
      <c r="P3109" s="5">
        <v>28.000000000000004</v>
      </c>
      <c r="Q3109">
        <v>22.7</v>
      </c>
      <c r="R3109" t="s">
        <v>14</v>
      </c>
      <c r="S3109">
        <v>24</v>
      </c>
      <c r="T3109" s="4" t="s">
        <v>42</v>
      </c>
      <c r="U3109" s="3" t="s">
        <v>64</v>
      </c>
      <c r="V3109">
        <v>17.4371894212995</v>
      </c>
      <c r="W3109">
        <f t="shared" si="194"/>
        <v>17</v>
      </c>
      <c r="X3109" t="s">
        <v>59</v>
      </c>
      <c r="Y3109" t="str">
        <f t="shared" si="195"/>
        <v>Po</v>
      </c>
    </row>
    <row r="3110" spans="1:25" x14ac:dyDescent="0.3">
      <c r="A3110">
        <v>278</v>
      </c>
      <c r="B3110">
        <v>892</v>
      </c>
      <c r="C3110" t="s">
        <v>37</v>
      </c>
      <c r="D3110" t="s">
        <v>49</v>
      </c>
      <c r="E3110">
        <f>VLOOKUP(D3110,Tabelle1!$A$2:$B$9,2,0)</f>
        <v>1</v>
      </c>
      <c r="F3110" t="s">
        <v>55</v>
      </c>
      <c r="G3110" t="s">
        <v>62</v>
      </c>
      <c r="H3110" t="str">
        <f>IF(AND(VLOOKUP(D3110,Tabelle1!$A$2:$C$9,3,0)="Uninf", G3110="yes"),"Uninf-AB",VLOOKUP(D3110,Tabelle1!$A$2:$C$9,3,0))</f>
        <v>wMelCS</v>
      </c>
      <c r="I3110" t="str">
        <f t="shared" si="192"/>
        <v>wMelCS_Po_1_-</v>
      </c>
      <c r="J3110">
        <v>2</v>
      </c>
      <c r="K3110">
        <v>3</v>
      </c>
      <c r="L3110">
        <v>5</v>
      </c>
      <c r="M3110" t="str">
        <f t="shared" si="193"/>
        <v>re3-5</v>
      </c>
      <c r="N3110" s="2">
        <v>15</v>
      </c>
      <c r="O3110">
        <v>0</v>
      </c>
      <c r="P3110" s="5">
        <v>28.000000000000004</v>
      </c>
      <c r="Q3110">
        <v>22.7</v>
      </c>
      <c r="R3110" t="s">
        <v>14</v>
      </c>
      <c r="S3110">
        <v>24</v>
      </c>
      <c r="T3110" s="4" t="s">
        <v>42</v>
      </c>
      <c r="U3110" s="3" t="s">
        <v>64</v>
      </c>
      <c r="V3110">
        <v>17.712337892791101</v>
      </c>
      <c r="W3110">
        <f t="shared" si="194"/>
        <v>18</v>
      </c>
      <c r="X3110" t="s">
        <v>59</v>
      </c>
      <c r="Y3110" t="str">
        <f t="shared" si="195"/>
        <v>Po</v>
      </c>
    </row>
    <row r="3111" spans="1:25" x14ac:dyDescent="0.3">
      <c r="A3111">
        <v>318</v>
      </c>
      <c r="B3111">
        <v>900</v>
      </c>
      <c r="C3111" t="s">
        <v>37</v>
      </c>
      <c r="D3111" t="s">
        <v>49</v>
      </c>
      <c r="E3111">
        <f>VLOOKUP(D3111,Tabelle1!$A$2:$B$9,2,0)</f>
        <v>1</v>
      </c>
      <c r="F3111" t="s">
        <v>55</v>
      </c>
      <c r="G3111" t="s">
        <v>62</v>
      </c>
      <c r="H3111" t="str">
        <f>IF(AND(VLOOKUP(D3111,Tabelle1!$A$2:$C$9,3,0)="Uninf", G3111="yes"),"Uninf-AB",VLOOKUP(D3111,Tabelle1!$A$2:$C$9,3,0))</f>
        <v>wMelCS</v>
      </c>
      <c r="I3111" t="str">
        <f t="shared" si="192"/>
        <v>wMelCS_Po_1_-</v>
      </c>
      <c r="J3111">
        <v>2</v>
      </c>
      <c r="K3111">
        <v>3</v>
      </c>
      <c r="L3111">
        <v>5</v>
      </c>
      <c r="M3111" t="str">
        <f t="shared" si="193"/>
        <v>re3-5</v>
      </c>
      <c r="N3111" s="2">
        <v>15</v>
      </c>
      <c r="O3111">
        <v>0</v>
      </c>
      <c r="P3111" s="5">
        <v>28.000000000000004</v>
      </c>
      <c r="Q3111">
        <v>22.7</v>
      </c>
      <c r="R3111" t="s">
        <v>14</v>
      </c>
      <c r="S3111">
        <v>24</v>
      </c>
      <c r="T3111" s="4" t="s">
        <v>42</v>
      </c>
      <c r="U3111" s="3" t="s">
        <v>64</v>
      </c>
      <c r="V3111">
        <v>17.924213109625999</v>
      </c>
      <c r="W3111">
        <f t="shared" si="194"/>
        <v>18</v>
      </c>
      <c r="X3111" t="s">
        <v>59</v>
      </c>
      <c r="Y3111" t="str">
        <f t="shared" si="195"/>
        <v>Po</v>
      </c>
    </row>
    <row r="3112" spans="1:25" x14ac:dyDescent="0.3">
      <c r="A3112">
        <v>314</v>
      </c>
      <c r="B3112">
        <v>922</v>
      </c>
      <c r="C3112" t="s">
        <v>37</v>
      </c>
      <c r="D3112" t="s">
        <v>49</v>
      </c>
      <c r="E3112">
        <f>VLOOKUP(D3112,Tabelle1!$A$2:$B$9,2,0)</f>
        <v>1</v>
      </c>
      <c r="F3112" t="s">
        <v>55</v>
      </c>
      <c r="G3112" t="s">
        <v>62</v>
      </c>
      <c r="H3112" t="str">
        <f>IF(AND(VLOOKUP(D3112,Tabelle1!$A$2:$C$9,3,0)="Uninf", G3112="yes"),"Uninf-AB",VLOOKUP(D3112,Tabelle1!$A$2:$C$9,3,0))</f>
        <v>wMelCS</v>
      </c>
      <c r="I3112" t="str">
        <f t="shared" si="192"/>
        <v>wMelCS_Po_1_-</v>
      </c>
      <c r="J3112">
        <v>2</v>
      </c>
      <c r="K3112">
        <v>3</v>
      </c>
      <c r="L3112">
        <v>5</v>
      </c>
      <c r="M3112" t="str">
        <f t="shared" si="193"/>
        <v>re3-5</v>
      </c>
      <c r="N3112" s="2">
        <v>15</v>
      </c>
      <c r="O3112">
        <v>0</v>
      </c>
      <c r="P3112" s="5">
        <v>28.000000000000004</v>
      </c>
      <c r="Q3112">
        <v>22.7</v>
      </c>
      <c r="R3112" t="s">
        <v>14</v>
      </c>
      <c r="S3112">
        <v>24</v>
      </c>
      <c r="T3112" s="4" t="s">
        <v>42</v>
      </c>
      <c r="U3112" s="3" t="s">
        <v>64</v>
      </c>
      <c r="V3112">
        <v>17.903229176738201</v>
      </c>
      <c r="W3112">
        <f t="shared" si="194"/>
        <v>18</v>
      </c>
      <c r="X3112" t="s">
        <v>59</v>
      </c>
      <c r="Y3112" t="str">
        <f t="shared" si="195"/>
        <v>Po</v>
      </c>
    </row>
    <row r="3113" spans="1:25" x14ac:dyDescent="0.3">
      <c r="A3113">
        <v>322</v>
      </c>
      <c r="B3113">
        <v>938</v>
      </c>
      <c r="C3113" t="s">
        <v>37</v>
      </c>
      <c r="D3113" t="s">
        <v>49</v>
      </c>
      <c r="E3113">
        <f>VLOOKUP(D3113,Tabelle1!$A$2:$B$9,2,0)</f>
        <v>1</v>
      </c>
      <c r="F3113" t="s">
        <v>55</v>
      </c>
      <c r="G3113" t="s">
        <v>62</v>
      </c>
      <c r="H3113" t="str">
        <f>IF(AND(VLOOKUP(D3113,Tabelle1!$A$2:$C$9,3,0)="Uninf", G3113="yes"),"Uninf-AB",VLOOKUP(D3113,Tabelle1!$A$2:$C$9,3,0))</f>
        <v>wMelCS</v>
      </c>
      <c r="I3113" t="str">
        <f t="shared" si="192"/>
        <v>wMelCS_Po_1_-</v>
      </c>
      <c r="J3113">
        <v>2</v>
      </c>
      <c r="K3113">
        <v>3</v>
      </c>
      <c r="L3113">
        <v>5</v>
      </c>
      <c r="M3113" t="str">
        <f t="shared" si="193"/>
        <v>re3-5</v>
      </c>
      <c r="N3113" s="2">
        <v>15</v>
      </c>
      <c r="O3113">
        <v>0</v>
      </c>
      <c r="P3113" s="5">
        <v>28.000000000000004</v>
      </c>
      <c r="Q3113">
        <v>22.7</v>
      </c>
      <c r="R3113" t="s">
        <v>14</v>
      </c>
      <c r="S3113">
        <v>24</v>
      </c>
      <c r="T3113" s="4" t="s">
        <v>42</v>
      </c>
      <c r="U3113" s="3" t="s">
        <v>64</v>
      </c>
      <c r="V3113">
        <v>17.945732802502398</v>
      </c>
      <c r="W3113">
        <f t="shared" si="194"/>
        <v>18</v>
      </c>
      <c r="X3113" t="s">
        <v>59</v>
      </c>
      <c r="Y3113" t="str">
        <f t="shared" si="195"/>
        <v>Po</v>
      </c>
    </row>
    <row r="3114" spans="1:25" x14ac:dyDescent="0.3">
      <c r="A3114">
        <v>334</v>
      </c>
      <c r="B3114">
        <v>908</v>
      </c>
      <c r="C3114" t="s">
        <v>37</v>
      </c>
      <c r="D3114" t="s">
        <v>49</v>
      </c>
      <c r="E3114">
        <f>VLOOKUP(D3114,Tabelle1!$A$2:$B$9,2,0)</f>
        <v>1</v>
      </c>
      <c r="F3114" t="s">
        <v>55</v>
      </c>
      <c r="G3114" t="s">
        <v>62</v>
      </c>
      <c r="H3114" t="str">
        <f>IF(AND(VLOOKUP(D3114,Tabelle1!$A$2:$C$9,3,0)="Uninf", G3114="yes"),"Uninf-AB",VLOOKUP(D3114,Tabelle1!$A$2:$C$9,3,0))</f>
        <v>wMelCS</v>
      </c>
      <c r="I3114" t="str">
        <f t="shared" si="192"/>
        <v>wMelCS_Po_1_-</v>
      </c>
      <c r="J3114">
        <v>2</v>
      </c>
      <c r="K3114">
        <v>3</v>
      </c>
      <c r="L3114">
        <v>5</v>
      </c>
      <c r="M3114" t="str">
        <f t="shared" si="193"/>
        <v>re3-5</v>
      </c>
      <c r="N3114" s="2">
        <v>15</v>
      </c>
      <c r="O3114">
        <v>0</v>
      </c>
      <c r="P3114" s="5">
        <v>28.000000000000004</v>
      </c>
      <c r="Q3114">
        <v>22.7</v>
      </c>
      <c r="R3114" t="s">
        <v>14</v>
      </c>
      <c r="S3114">
        <v>24</v>
      </c>
      <c r="T3114" s="4" t="s">
        <v>42</v>
      </c>
      <c r="U3114" s="3" t="s">
        <v>64</v>
      </c>
      <c r="V3114">
        <v>18.009006057159102</v>
      </c>
      <c r="W3114">
        <f t="shared" si="194"/>
        <v>18</v>
      </c>
      <c r="X3114" t="s">
        <v>59</v>
      </c>
      <c r="Y3114" t="str">
        <f t="shared" si="195"/>
        <v>Po</v>
      </c>
    </row>
    <row r="3115" spans="1:25" x14ac:dyDescent="0.3">
      <c r="A3115">
        <v>348</v>
      </c>
      <c r="B3115">
        <v>896</v>
      </c>
      <c r="C3115" t="s">
        <v>37</v>
      </c>
      <c r="D3115" t="s">
        <v>49</v>
      </c>
      <c r="E3115">
        <f>VLOOKUP(D3115,Tabelle1!$A$2:$B$9,2,0)</f>
        <v>1</v>
      </c>
      <c r="F3115" t="s">
        <v>55</v>
      </c>
      <c r="G3115" t="s">
        <v>62</v>
      </c>
      <c r="H3115" t="str">
        <f>IF(AND(VLOOKUP(D3115,Tabelle1!$A$2:$C$9,3,0)="Uninf", G3115="yes"),"Uninf-AB",VLOOKUP(D3115,Tabelle1!$A$2:$C$9,3,0))</f>
        <v>wMelCS</v>
      </c>
      <c r="I3115" t="str">
        <f t="shared" si="192"/>
        <v>wMelCS_Po_1_-</v>
      </c>
      <c r="J3115">
        <v>2</v>
      </c>
      <c r="K3115">
        <v>3</v>
      </c>
      <c r="L3115">
        <v>5</v>
      </c>
      <c r="M3115" t="str">
        <f t="shared" si="193"/>
        <v>re3-5</v>
      </c>
      <c r="N3115" s="2">
        <v>15</v>
      </c>
      <c r="O3115">
        <v>0</v>
      </c>
      <c r="P3115" s="5">
        <v>28.000000000000004</v>
      </c>
      <c r="Q3115">
        <v>22.7</v>
      </c>
      <c r="R3115" t="s">
        <v>14</v>
      </c>
      <c r="S3115">
        <v>24</v>
      </c>
      <c r="T3115" s="4" t="s">
        <v>42</v>
      </c>
      <c r="U3115" s="3" t="s">
        <v>64</v>
      </c>
      <c r="V3115">
        <v>18.083030228920801</v>
      </c>
      <c r="W3115">
        <f t="shared" si="194"/>
        <v>18</v>
      </c>
      <c r="X3115" t="s">
        <v>59</v>
      </c>
      <c r="Y3115" t="str">
        <f t="shared" si="195"/>
        <v>Po</v>
      </c>
    </row>
    <row r="3116" spans="1:25" x14ac:dyDescent="0.3">
      <c r="A3116">
        <v>354</v>
      </c>
      <c r="B3116">
        <v>932</v>
      </c>
      <c r="C3116" t="s">
        <v>37</v>
      </c>
      <c r="D3116" t="s">
        <v>49</v>
      </c>
      <c r="E3116">
        <f>VLOOKUP(D3116,Tabelle1!$A$2:$B$9,2,0)</f>
        <v>1</v>
      </c>
      <c r="F3116" t="s">
        <v>55</v>
      </c>
      <c r="G3116" t="s">
        <v>62</v>
      </c>
      <c r="H3116" t="str">
        <f>IF(AND(VLOOKUP(D3116,Tabelle1!$A$2:$C$9,3,0)="Uninf", G3116="yes"),"Uninf-AB",VLOOKUP(D3116,Tabelle1!$A$2:$C$9,3,0))</f>
        <v>wMelCS</v>
      </c>
      <c r="I3116" t="str">
        <f t="shared" si="192"/>
        <v>wMelCS_Po_1_-</v>
      </c>
      <c r="J3116">
        <v>2</v>
      </c>
      <c r="K3116">
        <v>3</v>
      </c>
      <c r="L3116">
        <v>5</v>
      </c>
      <c r="M3116" t="str">
        <f t="shared" si="193"/>
        <v>re3-5</v>
      </c>
      <c r="N3116" s="2">
        <v>15</v>
      </c>
      <c r="O3116">
        <v>0</v>
      </c>
      <c r="P3116" s="5">
        <v>28.000000000000004</v>
      </c>
      <c r="Q3116">
        <v>22.7</v>
      </c>
      <c r="R3116" t="s">
        <v>14</v>
      </c>
      <c r="S3116">
        <v>24</v>
      </c>
      <c r="T3116" s="4" t="s">
        <v>42</v>
      </c>
      <c r="U3116" s="3" t="s">
        <v>64</v>
      </c>
      <c r="V3116">
        <v>18.115122252239399</v>
      </c>
      <c r="W3116">
        <f t="shared" si="194"/>
        <v>18</v>
      </c>
      <c r="X3116" t="s">
        <v>59</v>
      </c>
      <c r="Y3116" t="str">
        <f t="shared" si="195"/>
        <v>Po</v>
      </c>
    </row>
    <row r="3117" spans="1:25" x14ac:dyDescent="0.3">
      <c r="A3117">
        <v>388</v>
      </c>
      <c r="B3117">
        <v>904</v>
      </c>
      <c r="C3117" t="s">
        <v>37</v>
      </c>
      <c r="D3117" t="s">
        <v>49</v>
      </c>
      <c r="E3117">
        <f>VLOOKUP(D3117,Tabelle1!$A$2:$B$9,2,0)</f>
        <v>1</v>
      </c>
      <c r="F3117" t="s">
        <v>55</v>
      </c>
      <c r="G3117" t="s">
        <v>62</v>
      </c>
      <c r="H3117" t="str">
        <f>IF(AND(VLOOKUP(D3117,Tabelle1!$A$2:$C$9,3,0)="Uninf", G3117="yes"),"Uninf-AB",VLOOKUP(D3117,Tabelle1!$A$2:$C$9,3,0))</f>
        <v>wMelCS</v>
      </c>
      <c r="I3117" t="str">
        <f t="shared" si="192"/>
        <v>wMelCS_Po_1_-</v>
      </c>
      <c r="J3117">
        <v>2</v>
      </c>
      <c r="K3117">
        <v>3</v>
      </c>
      <c r="L3117">
        <v>5</v>
      </c>
      <c r="M3117" t="str">
        <f t="shared" si="193"/>
        <v>re3-5</v>
      </c>
      <c r="N3117" s="2">
        <v>15</v>
      </c>
      <c r="O3117">
        <v>0</v>
      </c>
      <c r="P3117" s="5">
        <v>28.000000000000004</v>
      </c>
      <c r="Q3117">
        <v>22.7</v>
      </c>
      <c r="R3117" t="s">
        <v>14</v>
      </c>
      <c r="S3117">
        <v>24</v>
      </c>
      <c r="T3117" s="4" t="s">
        <v>42</v>
      </c>
      <c r="U3117" s="3" t="s">
        <v>64</v>
      </c>
      <c r="V3117">
        <v>18.294905445755699</v>
      </c>
      <c r="W3117">
        <f t="shared" si="194"/>
        <v>18</v>
      </c>
      <c r="X3117" t="s">
        <v>59</v>
      </c>
      <c r="Y3117" t="str">
        <f t="shared" si="195"/>
        <v>Po</v>
      </c>
    </row>
    <row r="3118" spans="1:25" x14ac:dyDescent="0.3">
      <c r="A3118">
        <v>402</v>
      </c>
      <c r="B3118">
        <v>916</v>
      </c>
      <c r="C3118" t="s">
        <v>37</v>
      </c>
      <c r="D3118" t="s">
        <v>49</v>
      </c>
      <c r="E3118">
        <f>VLOOKUP(D3118,Tabelle1!$A$2:$B$9,2,0)</f>
        <v>1</v>
      </c>
      <c r="F3118" t="s">
        <v>55</v>
      </c>
      <c r="G3118" t="s">
        <v>62</v>
      </c>
      <c r="H3118" t="str">
        <f>IF(AND(VLOOKUP(D3118,Tabelle1!$A$2:$C$9,3,0)="Uninf", G3118="yes"),"Uninf-AB",VLOOKUP(D3118,Tabelle1!$A$2:$C$9,3,0))</f>
        <v>wMelCS</v>
      </c>
      <c r="I3118" t="str">
        <f t="shared" si="192"/>
        <v>wMelCS_Po_1_-</v>
      </c>
      <c r="J3118">
        <v>2</v>
      </c>
      <c r="K3118">
        <v>3</v>
      </c>
      <c r="L3118">
        <v>5</v>
      </c>
      <c r="M3118" t="str">
        <f t="shared" si="193"/>
        <v>re3-5</v>
      </c>
      <c r="N3118" s="2">
        <v>15</v>
      </c>
      <c r="O3118">
        <v>0</v>
      </c>
      <c r="P3118" s="5">
        <v>28.000000000000004</v>
      </c>
      <c r="Q3118">
        <v>22.7</v>
      </c>
      <c r="R3118" t="s">
        <v>14</v>
      </c>
      <c r="S3118">
        <v>24</v>
      </c>
      <c r="T3118" s="4" t="s">
        <v>42</v>
      </c>
      <c r="U3118" s="3" t="s">
        <v>64</v>
      </c>
      <c r="V3118">
        <v>18.369143921512801</v>
      </c>
      <c r="W3118">
        <f t="shared" si="194"/>
        <v>18</v>
      </c>
      <c r="X3118" t="s">
        <v>59</v>
      </c>
      <c r="Y3118" t="str">
        <f t="shared" si="195"/>
        <v>Po</v>
      </c>
    </row>
    <row r="3119" spans="1:25" x14ac:dyDescent="0.3">
      <c r="A3119">
        <v>406</v>
      </c>
      <c r="B3119">
        <v>914</v>
      </c>
      <c r="C3119" t="s">
        <v>37</v>
      </c>
      <c r="D3119" t="s">
        <v>49</v>
      </c>
      <c r="E3119">
        <f>VLOOKUP(D3119,Tabelle1!$A$2:$B$9,2,0)</f>
        <v>1</v>
      </c>
      <c r="F3119" t="s">
        <v>55</v>
      </c>
      <c r="G3119" t="s">
        <v>62</v>
      </c>
      <c r="H3119" t="str">
        <f>IF(AND(VLOOKUP(D3119,Tabelle1!$A$2:$C$9,3,0)="Uninf", G3119="yes"),"Uninf-AB",VLOOKUP(D3119,Tabelle1!$A$2:$C$9,3,0))</f>
        <v>wMelCS</v>
      </c>
      <c r="I3119" t="str">
        <f t="shared" si="192"/>
        <v>wMelCS_Po_1_-</v>
      </c>
      <c r="J3119">
        <v>2</v>
      </c>
      <c r="K3119">
        <v>3</v>
      </c>
      <c r="L3119">
        <v>5</v>
      </c>
      <c r="M3119" t="str">
        <f t="shared" si="193"/>
        <v>re3-5</v>
      </c>
      <c r="N3119" s="2">
        <v>15</v>
      </c>
      <c r="O3119">
        <v>0</v>
      </c>
      <c r="P3119" s="5">
        <v>28.000000000000004</v>
      </c>
      <c r="Q3119">
        <v>22.7</v>
      </c>
      <c r="R3119" t="s">
        <v>14</v>
      </c>
      <c r="S3119">
        <v>24</v>
      </c>
      <c r="T3119" s="4" t="s">
        <v>42</v>
      </c>
      <c r="U3119" s="3" t="s">
        <v>64</v>
      </c>
      <c r="V3119">
        <v>18.390306441063501</v>
      </c>
      <c r="W3119">
        <f t="shared" si="194"/>
        <v>18</v>
      </c>
      <c r="X3119" t="s">
        <v>59</v>
      </c>
      <c r="Y3119" t="str">
        <f t="shared" si="195"/>
        <v>Po</v>
      </c>
    </row>
    <row r="3120" spans="1:25" x14ac:dyDescent="0.3">
      <c r="A3120">
        <v>398</v>
      </c>
      <c r="B3120">
        <v>874</v>
      </c>
      <c r="C3120" t="s">
        <v>37</v>
      </c>
      <c r="D3120" t="s">
        <v>49</v>
      </c>
      <c r="E3120">
        <f>VLOOKUP(D3120,Tabelle1!$A$2:$B$9,2,0)</f>
        <v>1</v>
      </c>
      <c r="F3120" t="s">
        <v>55</v>
      </c>
      <c r="G3120" t="s">
        <v>62</v>
      </c>
      <c r="H3120" t="str">
        <f>IF(AND(VLOOKUP(D3120,Tabelle1!$A$2:$C$9,3,0)="Uninf", G3120="yes"),"Uninf-AB",VLOOKUP(D3120,Tabelle1!$A$2:$C$9,3,0))</f>
        <v>wMelCS</v>
      </c>
      <c r="I3120" t="str">
        <f t="shared" si="192"/>
        <v>wMelCS_Po_1_-</v>
      </c>
      <c r="J3120">
        <v>2</v>
      </c>
      <c r="K3120">
        <v>3</v>
      </c>
      <c r="L3120">
        <v>5</v>
      </c>
      <c r="M3120" t="str">
        <f t="shared" si="193"/>
        <v>re3-5</v>
      </c>
      <c r="N3120" s="2">
        <v>15</v>
      </c>
      <c r="O3120">
        <v>0</v>
      </c>
      <c r="P3120" s="5">
        <v>28.000000000000004</v>
      </c>
      <c r="Q3120">
        <v>22.7</v>
      </c>
      <c r="R3120" t="s">
        <v>14</v>
      </c>
      <c r="S3120">
        <v>24</v>
      </c>
      <c r="T3120" s="4" t="s">
        <v>42</v>
      </c>
      <c r="U3120" s="3" t="s">
        <v>64</v>
      </c>
      <c r="V3120">
        <v>18.347588511303801</v>
      </c>
      <c r="W3120">
        <f t="shared" si="194"/>
        <v>18</v>
      </c>
      <c r="X3120" t="s">
        <v>59</v>
      </c>
      <c r="Y3120" t="str">
        <f t="shared" si="195"/>
        <v>Po</v>
      </c>
    </row>
    <row r="3121" spans="1:25" x14ac:dyDescent="0.3">
      <c r="A3121">
        <v>424</v>
      </c>
      <c r="B3121">
        <v>886</v>
      </c>
      <c r="C3121" t="s">
        <v>37</v>
      </c>
      <c r="D3121" t="s">
        <v>49</v>
      </c>
      <c r="E3121">
        <f>VLOOKUP(D3121,Tabelle1!$A$2:$B$9,2,0)</f>
        <v>1</v>
      </c>
      <c r="F3121" t="s">
        <v>55</v>
      </c>
      <c r="G3121" t="s">
        <v>62</v>
      </c>
      <c r="H3121" t="str">
        <f>IF(AND(VLOOKUP(D3121,Tabelle1!$A$2:$C$9,3,0)="Uninf", G3121="yes"),"Uninf-AB",VLOOKUP(D3121,Tabelle1!$A$2:$C$9,3,0))</f>
        <v>wMelCS</v>
      </c>
      <c r="I3121" t="str">
        <f t="shared" si="192"/>
        <v>wMelCS_Po_1_-</v>
      </c>
      <c r="J3121">
        <v>2</v>
      </c>
      <c r="K3121">
        <v>3</v>
      </c>
      <c r="L3121">
        <v>5</v>
      </c>
      <c r="M3121" t="str">
        <f t="shared" si="193"/>
        <v>re3-5</v>
      </c>
      <c r="N3121" s="2">
        <v>15</v>
      </c>
      <c r="O3121">
        <v>0</v>
      </c>
      <c r="P3121" s="5">
        <v>28.000000000000004</v>
      </c>
      <c r="Q3121">
        <v>22.7</v>
      </c>
      <c r="R3121" t="s">
        <v>14</v>
      </c>
      <c r="S3121">
        <v>24</v>
      </c>
      <c r="T3121" s="4" t="s">
        <v>42</v>
      </c>
      <c r="U3121" s="3" t="s">
        <v>64</v>
      </c>
      <c r="V3121">
        <v>18.4853681217119</v>
      </c>
      <c r="W3121">
        <f t="shared" si="194"/>
        <v>18</v>
      </c>
      <c r="X3121" t="s">
        <v>59</v>
      </c>
      <c r="Y3121" t="str">
        <f t="shared" si="195"/>
        <v>Po</v>
      </c>
    </row>
    <row r="3122" spans="1:25" x14ac:dyDescent="0.3">
      <c r="A3122">
        <v>426</v>
      </c>
      <c r="B3122">
        <v>902</v>
      </c>
      <c r="C3122" t="s">
        <v>37</v>
      </c>
      <c r="D3122" t="s">
        <v>49</v>
      </c>
      <c r="E3122">
        <f>VLOOKUP(D3122,Tabelle1!$A$2:$B$9,2,0)</f>
        <v>1</v>
      </c>
      <c r="F3122" t="s">
        <v>55</v>
      </c>
      <c r="G3122" t="s">
        <v>62</v>
      </c>
      <c r="H3122" t="str">
        <f>IF(AND(VLOOKUP(D3122,Tabelle1!$A$2:$C$9,3,0)="Uninf", G3122="yes"),"Uninf-AB",VLOOKUP(D3122,Tabelle1!$A$2:$C$9,3,0))</f>
        <v>wMelCS</v>
      </c>
      <c r="I3122" t="str">
        <f t="shared" si="192"/>
        <v>wMelCS_Po_1_-</v>
      </c>
      <c r="J3122">
        <v>2</v>
      </c>
      <c r="K3122">
        <v>3</v>
      </c>
      <c r="L3122">
        <v>5</v>
      </c>
      <c r="M3122" t="str">
        <f t="shared" si="193"/>
        <v>re3-5</v>
      </c>
      <c r="N3122" s="2">
        <v>15</v>
      </c>
      <c r="O3122">
        <v>0</v>
      </c>
      <c r="P3122" s="5">
        <v>28.000000000000004</v>
      </c>
      <c r="Q3122">
        <v>22.7</v>
      </c>
      <c r="R3122" t="s">
        <v>14</v>
      </c>
      <c r="S3122">
        <v>24</v>
      </c>
      <c r="T3122" s="4" t="s">
        <v>42</v>
      </c>
      <c r="U3122" s="3" t="s">
        <v>64</v>
      </c>
      <c r="V3122">
        <v>18.496101180150699</v>
      </c>
      <c r="W3122">
        <f t="shared" si="194"/>
        <v>18</v>
      </c>
      <c r="X3122" t="s">
        <v>59</v>
      </c>
      <c r="Y3122" t="str">
        <f t="shared" si="195"/>
        <v>Po</v>
      </c>
    </row>
    <row r="3123" spans="1:25" x14ac:dyDescent="0.3">
      <c r="A3123">
        <v>444</v>
      </c>
      <c r="B3123">
        <v>906</v>
      </c>
      <c r="C3123" t="s">
        <v>37</v>
      </c>
      <c r="D3123" t="s">
        <v>49</v>
      </c>
      <c r="E3123">
        <f>VLOOKUP(D3123,Tabelle1!$A$2:$B$9,2,0)</f>
        <v>1</v>
      </c>
      <c r="F3123" t="s">
        <v>55</v>
      </c>
      <c r="G3123" t="s">
        <v>62</v>
      </c>
      <c r="H3123" t="str">
        <f>IF(AND(VLOOKUP(D3123,Tabelle1!$A$2:$C$9,3,0)="Uninf", G3123="yes"),"Uninf-AB",VLOOKUP(D3123,Tabelle1!$A$2:$C$9,3,0))</f>
        <v>wMelCS</v>
      </c>
      <c r="I3123" t="str">
        <f t="shared" si="192"/>
        <v>wMelCS_Po_1_-</v>
      </c>
      <c r="J3123">
        <v>2</v>
      </c>
      <c r="K3123">
        <v>3</v>
      </c>
      <c r="L3123">
        <v>5</v>
      </c>
      <c r="M3123" t="str">
        <f t="shared" si="193"/>
        <v>re3-5</v>
      </c>
      <c r="N3123" s="2">
        <v>15</v>
      </c>
      <c r="O3123">
        <v>0</v>
      </c>
      <c r="P3123" s="5">
        <v>28.000000000000004</v>
      </c>
      <c r="Q3123">
        <v>22.7</v>
      </c>
      <c r="R3123" t="s">
        <v>14</v>
      </c>
      <c r="S3123">
        <v>24</v>
      </c>
      <c r="T3123" s="4" t="s">
        <v>42</v>
      </c>
      <c r="U3123" s="3" t="s">
        <v>64</v>
      </c>
      <c r="V3123">
        <v>18.5914485994596</v>
      </c>
      <c r="W3123">
        <f t="shared" si="194"/>
        <v>19</v>
      </c>
      <c r="X3123" t="s">
        <v>59</v>
      </c>
      <c r="Y3123" t="str">
        <f t="shared" si="195"/>
        <v>Po</v>
      </c>
    </row>
    <row r="3124" spans="1:25" x14ac:dyDescent="0.3">
      <c r="A3124">
        <v>436</v>
      </c>
      <c r="B3124">
        <v>884</v>
      </c>
      <c r="C3124" t="s">
        <v>37</v>
      </c>
      <c r="D3124" t="s">
        <v>49</v>
      </c>
      <c r="E3124">
        <f>VLOOKUP(D3124,Tabelle1!$A$2:$B$9,2,0)</f>
        <v>1</v>
      </c>
      <c r="F3124" t="s">
        <v>55</v>
      </c>
      <c r="G3124" t="s">
        <v>62</v>
      </c>
      <c r="H3124" t="str">
        <f>IF(AND(VLOOKUP(D3124,Tabelle1!$A$2:$C$9,3,0)="Uninf", G3124="yes"),"Uninf-AB",VLOOKUP(D3124,Tabelle1!$A$2:$C$9,3,0))</f>
        <v>wMelCS</v>
      </c>
      <c r="I3124" t="str">
        <f t="shared" si="192"/>
        <v>wMelCS_Po_1_-</v>
      </c>
      <c r="J3124">
        <v>2</v>
      </c>
      <c r="K3124">
        <v>3</v>
      </c>
      <c r="L3124">
        <v>5</v>
      </c>
      <c r="M3124" t="str">
        <f t="shared" si="193"/>
        <v>re3-5</v>
      </c>
      <c r="N3124" s="2">
        <v>15</v>
      </c>
      <c r="O3124">
        <v>0</v>
      </c>
      <c r="P3124" s="5">
        <v>28.000000000000004</v>
      </c>
      <c r="Q3124">
        <v>22.7</v>
      </c>
      <c r="R3124" t="s">
        <v>14</v>
      </c>
      <c r="S3124">
        <v>24</v>
      </c>
      <c r="T3124" s="4" t="s">
        <v>42</v>
      </c>
      <c r="U3124" s="3" t="s">
        <v>64</v>
      </c>
      <c r="V3124">
        <v>18.548891397696501</v>
      </c>
      <c r="W3124">
        <f t="shared" si="194"/>
        <v>19</v>
      </c>
      <c r="X3124" t="s">
        <v>59</v>
      </c>
      <c r="Y3124" t="str">
        <f t="shared" si="195"/>
        <v>Po</v>
      </c>
    </row>
    <row r="3125" spans="1:25" x14ac:dyDescent="0.3">
      <c r="A3125">
        <v>456</v>
      </c>
      <c r="B3125">
        <v>922</v>
      </c>
      <c r="C3125" t="s">
        <v>37</v>
      </c>
      <c r="D3125" t="s">
        <v>49</v>
      </c>
      <c r="E3125">
        <f>VLOOKUP(D3125,Tabelle1!$A$2:$B$9,2,0)</f>
        <v>1</v>
      </c>
      <c r="F3125" t="s">
        <v>55</v>
      </c>
      <c r="G3125" t="s">
        <v>62</v>
      </c>
      <c r="H3125" t="str">
        <f>IF(AND(VLOOKUP(D3125,Tabelle1!$A$2:$C$9,3,0)="Uninf", G3125="yes"),"Uninf-AB",VLOOKUP(D3125,Tabelle1!$A$2:$C$9,3,0))</f>
        <v>wMelCS</v>
      </c>
      <c r="I3125" t="str">
        <f t="shared" si="192"/>
        <v>wMelCS_Po_1_-</v>
      </c>
      <c r="J3125">
        <v>2</v>
      </c>
      <c r="K3125">
        <v>3</v>
      </c>
      <c r="L3125">
        <v>5</v>
      </c>
      <c r="M3125" t="str">
        <f t="shared" si="193"/>
        <v>re3-5</v>
      </c>
      <c r="N3125" s="2">
        <v>15</v>
      </c>
      <c r="O3125">
        <v>0</v>
      </c>
      <c r="P3125" s="5">
        <v>28.000000000000004</v>
      </c>
      <c r="Q3125">
        <v>22.7</v>
      </c>
      <c r="R3125" t="s">
        <v>14</v>
      </c>
      <c r="S3125">
        <v>24</v>
      </c>
      <c r="T3125" s="4" t="s">
        <v>42</v>
      </c>
      <c r="U3125" s="3" t="s">
        <v>64</v>
      </c>
      <c r="V3125">
        <v>18.655132603440901</v>
      </c>
      <c r="W3125">
        <f t="shared" si="194"/>
        <v>19</v>
      </c>
      <c r="X3125" t="s">
        <v>59</v>
      </c>
      <c r="Y3125" t="str">
        <f t="shared" si="195"/>
        <v>Po</v>
      </c>
    </row>
    <row r="3126" spans="1:25" x14ac:dyDescent="0.3">
      <c r="A3126">
        <v>478</v>
      </c>
      <c r="B3126">
        <v>902</v>
      </c>
      <c r="C3126" t="s">
        <v>37</v>
      </c>
      <c r="D3126" t="s">
        <v>49</v>
      </c>
      <c r="E3126">
        <f>VLOOKUP(D3126,Tabelle1!$A$2:$B$9,2,0)</f>
        <v>1</v>
      </c>
      <c r="F3126" t="s">
        <v>55</v>
      </c>
      <c r="G3126" t="s">
        <v>62</v>
      </c>
      <c r="H3126" t="str">
        <f>IF(AND(VLOOKUP(D3126,Tabelle1!$A$2:$C$9,3,0)="Uninf", G3126="yes"),"Uninf-AB",VLOOKUP(D3126,Tabelle1!$A$2:$C$9,3,0))</f>
        <v>wMelCS</v>
      </c>
      <c r="I3126" t="str">
        <f t="shared" si="192"/>
        <v>wMelCS_Po_1_-</v>
      </c>
      <c r="J3126">
        <v>2</v>
      </c>
      <c r="K3126">
        <v>3</v>
      </c>
      <c r="L3126">
        <v>5</v>
      </c>
      <c r="M3126" t="str">
        <f t="shared" si="193"/>
        <v>re3-5</v>
      </c>
      <c r="N3126" s="2">
        <v>15</v>
      </c>
      <c r="O3126">
        <v>0</v>
      </c>
      <c r="P3126" s="5">
        <v>28.000000000000004</v>
      </c>
      <c r="Q3126">
        <v>22.7</v>
      </c>
      <c r="R3126" t="s">
        <v>14</v>
      </c>
      <c r="S3126">
        <v>24</v>
      </c>
      <c r="T3126" s="4" t="s">
        <v>42</v>
      </c>
      <c r="U3126" s="3" t="s">
        <v>64</v>
      </c>
      <c r="V3126">
        <v>18.771446096971399</v>
      </c>
      <c r="W3126">
        <f t="shared" si="194"/>
        <v>19</v>
      </c>
      <c r="X3126" t="s">
        <v>59</v>
      </c>
      <c r="Y3126" t="str">
        <f t="shared" si="195"/>
        <v>Po</v>
      </c>
    </row>
    <row r="3127" spans="1:25" x14ac:dyDescent="0.3">
      <c r="A3127">
        <v>668</v>
      </c>
      <c r="B3127">
        <v>942</v>
      </c>
      <c r="C3127" t="s">
        <v>37</v>
      </c>
      <c r="D3127" t="s">
        <v>49</v>
      </c>
      <c r="E3127">
        <f>VLOOKUP(D3127,Tabelle1!$A$2:$B$9,2,0)</f>
        <v>1</v>
      </c>
      <c r="F3127" t="s">
        <v>55</v>
      </c>
      <c r="G3127" t="s">
        <v>62</v>
      </c>
      <c r="H3127" t="str">
        <f>IF(AND(VLOOKUP(D3127,Tabelle1!$A$2:$C$9,3,0)="Uninf", G3127="yes"),"Uninf-AB",VLOOKUP(D3127,Tabelle1!$A$2:$C$9,3,0))</f>
        <v>wMelCS</v>
      </c>
      <c r="I3127" t="str">
        <f t="shared" si="192"/>
        <v>wMelCS_Po_1_-</v>
      </c>
      <c r="J3127">
        <v>2</v>
      </c>
      <c r="K3127">
        <v>3</v>
      </c>
      <c r="L3127">
        <v>5</v>
      </c>
      <c r="M3127" t="str">
        <f t="shared" si="193"/>
        <v>re3-5</v>
      </c>
      <c r="N3127" s="2">
        <v>15</v>
      </c>
      <c r="O3127">
        <v>0</v>
      </c>
      <c r="P3127" s="5">
        <v>28.000000000000004</v>
      </c>
      <c r="Q3127">
        <v>22.7</v>
      </c>
      <c r="R3127" t="s">
        <v>14</v>
      </c>
      <c r="S3127">
        <v>24</v>
      </c>
      <c r="T3127" s="4" t="s">
        <v>42</v>
      </c>
      <c r="U3127" s="3" t="s">
        <v>64</v>
      </c>
      <c r="V3127">
        <v>19.777871235603499</v>
      </c>
      <c r="W3127">
        <f t="shared" si="194"/>
        <v>20</v>
      </c>
      <c r="X3127" t="s">
        <v>59</v>
      </c>
      <c r="Y3127" t="str">
        <f t="shared" si="195"/>
        <v>Po</v>
      </c>
    </row>
    <row r="3128" spans="1:25" x14ac:dyDescent="0.3">
      <c r="A3128">
        <v>960</v>
      </c>
      <c r="B3128">
        <v>938</v>
      </c>
      <c r="C3128" t="s">
        <v>37</v>
      </c>
      <c r="D3128" t="s">
        <v>49</v>
      </c>
      <c r="E3128">
        <f>VLOOKUP(D3128,Tabelle1!$A$2:$B$9,2,0)</f>
        <v>1</v>
      </c>
      <c r="F3128" t="s">
        <v>55</v>
      </c>
      <c r="G3128" t="s">
        <v>62</v>
      </c>
      <c r="H3128" t="str">
        <f>IF(AND(VLOOKUP(D3128,Tabelle1!$A$2:$C$9,3,0)="Uninf", G3128="yes"),"Uninf-AB",VLOOKUP(D3128,Tabelle1!$A$2:$C$9,3,0))</f>
        <v>wMelCS</v>
      </c>
      <c r="I3128" t="str">
        <f t="shared" si="192"/>
        <v>wMelCS_Po_1_-</v>
      </c>
      <c r="J3128">
        <v>2</v>
      </c>
      <c r="K3128">
        <v>3</v>
      </c>
      <c r="L3128">
        <v>5</v>
      </c>
      <c r="M3128" t="str">
        <f t="shared" si="193"/>
        <v>re3-5</v>
      </c>
      <c r="N3128" s="2">
        <v>15</v>
      </c>
      <c r="O3128">
        <v>0</v>
      </c>
      <c r="P3128" s="5">
        <v>28.000000000000004</v>
      </c>
      <c r="Q3128">
        <v>22.7</v>
      </c>
      <c r="R3128" t="s">
        <v>14</v>
      </c>
      <c r="S3128">
        <v>24</v>
      </c>
      <c r="T3128" s="4" t="s">
        <v>42</v>
      </c>
      <c r="U3128" s="3" t="s">
        <v>64</v>
      </c>
      <c r="V3128">
        <v>21.324003128110299</v>
      </c>
      <c r="W3128">
        <f t="shared" si="194"/>
        <v>21</v>
      </c>
      <c r="X3128" t="s">
        <v>59</v>
      </c>
      <c r="Y3128" t="str">
        <f t="shared" si="195"/>
        <v>Po</v>
      </c>
    </row>
    <row r="3129" spans="1:25" x14ac:dyDescent="0.3">
      <c r="A3129">
        <v>1312</v>
      </c>
      <c r="B3129">
        <v>940</v>
      </c>
      <c r="C3129" t="s">
        <v>37</v>
      </c>
      <c r="D3129" t="s">
        <v>49</v>
      </c>
      <c r="E3129">
        <f>VLOOKUP(D3129,Tabelle1!$A$2:$B$9,2,0)</f>
        <v>1</v>
      </c>
      <c r="F3129" t="s">
        <v>55</v>
      </c>
      <c r="G3129" t="s">
        <v>62</v>
      </c>
      <c r="H3129" t="str">
        <f>IF(AND(VLOOKUP(D3129,Tabelle1!$A$2:$C$9,3,0)="Uninf", G3129="yes"),"Uninf-AB",VLOOKUP(D3129,Tabelle1!$A$2:$C$9,3,0))</f>
        <v>wMelCS</v>
      </c>
      <c r="I3129" t="str">
        <f t="shared" si="192"/>
        <v>wMelCS_Po_1_-</v>
      </c>
      <c r="J3129">
        <v>2</v>
      </c>
      <c r="K3129">
        <v>3</v>
      </c>
      <c r="L3129">
        <v>5</v>
      </c>
      <c r="M3129" t="str">
        <f t="shared" si="193"/>
        <v>re3-5</v>
      </c>
      <c r="N3129" s="2">
        <v>15</v>
      </c>
      <c r="O3129">
        <v>0</v>
      </c>
      <c r="P3129" s="5">
        <v>28.000000000000004</v>
      </c>
      <c r="Q3129">
        <v>22.7</v>
      </c>
      <c r="R3129" t="s">
        <v>14</v>
      </c>
      <c r="S3129">
        <v>24</v>
      </c>
      <c r="T3129" s="4" t="s">
        <v>42</v>
      </c>
      <c r="U3129" s="3" t="s">
        <v>64</v>
      </c>
      <c r="V3129">
        <v>23.187894269870601</v>
      </c>
      <c r="W3129">
        <f t="shared" si="194"/>
        <v>23</v>
      </c>
      <c r="X3129" t="s">
        <v>59</v>
      </c>
      <c r="Y3129" t="str">
        <f t="shared" si="195"/>
        <v>Po</v>
      </c>
    </row>
    <row r="3130" spans="1:25" x14ac:dyDescent="0.3">
      <c r="A3130">
        <v>1346</v>
      </c>
      <c r="B3130">
        <v>880</v>
      </c>
      <c r="C3130" t="s">
        <v>37</v>
      </c>
      <c r="D3130" t="s">
        <v>49</v>
      </c>
      <c r="E3130">
        <f>VLOOKUP(D3130,Tabelle1!$A$2:$B$9,2,0)</f>
        <v>1</v>
      </c>
      <c r="F3130" t="s">
        <v>55</v>
      </c>
      <c r="G3130" t="s">
        <v>62</v>
      </c>
      <c r="H3130" t="str">
        <f>IF(AND(VLOOKUP(D3130,Tabelle1!$A$2:$C$9,3,0)="Uninf", G3130="yes"),"Uninf-AB",VLOOKUP(D3130,Tabelle1!$A$2:$C$9,3,0))</f>
        <v>wMelCS</v>
      </c>
      <c r="I3130" t="str">
        <f t="shared" si="192"/>
        <v>wMelCS_Po_1_-</v>
      </c>
      <c r="J3130">
        <v>2</v>
      </c>
      <c r="K3130">
        <v>3</v>
      </c>
      <c r="L3130">
        <v>5</v>
      </c>
      <c r="M3130" t="str">
        <f t="shared" si="193"/>
        <v>re3-5</v>
      </c>
      <c r="N3130" s="2">
        <v>15</v>
      </c>
      <c r="O3130">
        <v>0</v>
      </c>
      <c r="P3130" s="5">
        <v>28.000000000000004</v>
      </c>
      <c r="Q3130">
        <v>22.7</v>
      </c>
      <c r="R3130" t="s">
        <v>14</v>
      </c>
      <c r="S3130">
        <v>24</v>
      </c>
      <c r="T3130" s="4" t="s">
        <v>42</v>
      </c>
      <c r="U3130" s="3" t="s">
        <v>64</v>
      </c>
      <c r="V3130">
        <v>23.3673917247262</v>
      </c>
      <c r="W3130">
        <f t="shared" si="194"/>
        <v>23</v>
      </c>
      <c r="X3130" t="s">
        <v>59</v>
      </c>
      <c r="Y3130" t="str">
        <f t="shared" si="195"/>
        <v>Po</v>
      </c>
    </row>
    <row r="3131" spans="1:25" x14ac:dyDescent="0.3">
      <c r="A3131">
        <v>1442</v>
      </c>
      <c r="B3131">
        <v>918</v>
      </c>
      <c r="C3131" t="s">
        <v>37</v>
      </c>
      <c r="D3131" t="s">
        <v>49</v>
      </c>
      <c r="E3131">
        <f>VLOOKUP(D3131,Tabelle1!$A$2:$B$9,2,0)</f>
        <v>1</v>
      </c>
      <c r="F3131" t="s">
        <v>55</v>
      </c>
      <c r="G3131" t="s">
        <v>62</v>
      </c>
      <c r="H3131" t="str">
        <f>IF(AND(VLOOKUP(D3131,Tabelle1!$A$2:$C$9,3,0)="Uninf", G3131="yes"),"Uninf-AB",VLOOKUP(D3131,Tabelle1!$A$2:$C$9,3,0))</f>
        <v>wMelCS</v>
      </c>
      <c r="I3131" t="str">
        <f t="shared" si="192"/>
        <v>wMelCS_Po_1_-</v>
      </c>
      <c r="J3131">
        <v>2</v>
      </c>
      <c r="K3131">
        <v>3</v>
      </c>
      <c r="L3131">
        <v>5</v>
      </c>
      <c r="M3131" t="str">
        <f t="shared" si="193"/>
        <v>re3-5</v>
      </c>
      <c r="N3131" s="2">
        <v>15</v>
      </c>
      <c r="O3131">
        <v>0</v>
      </c>
      <c r="P3131" s="5">
        <v>28.000000000000004</v>
      </c>
      <c r="Q3131">
        <v>22.7</v>
      </c>
      <c r="R3131" t="s">
        <v>14</v>
      </c>
      <c r="S3131">
        <v>24</v>
      </c>
      <c r="T3131" s="4" t="s">
        <v>42</v>
      </c>
      <c r="U3131" s="3" t="s">
        <v>64</v>
      </c>
      <c r="V3131">
        <v>23.876060116593202</v>
      </c>
      <c r="W3131">
        <f t="shared" si="194"/>
        <v>24</v>
      </c>
      <c r="X3131" t="s">
        <v>59</v>
      </c>
      <c r="Y3131" t="str">
        <f t="shared" si="195"/>
        <v>Po</v>
      </c>
    </row>
    <row r="3132" spans="1:25" x14ac:dyDescent="0.3">
      <c r="A3132">
        <v>1580</v>
      </c>
      <c r="B3132">
        <v>924</v>
      </c>
      <c r="C3132" t="s">
        <v>37</v>
      </c>
      <c r="D3132" t="s">
        <v>49</v>
      </c>
      <c r="E3132">
        <f>VLOOKUP(D3132,Tabelle1!$A$2:$B$9,2,0)</f>
        <v>1</v>
      </c>
      <c r="F3132" t="s">
        <v>55</v>
      </c>
      <c r="G3132" t="s">
        <v>62</v>
      </c>
      <c r="H3132" t="str">
        <f>IF(AND(VLOOKUP(D3132,Tabelle1!$A$2:$C$9,3,0)="Uninf", G3132="yes"),"Uninf-AB",VLOOKUP(D3132,Tabelle1!$A$2:$C$9,3,0))</f>
        <v>wMelCS</v>
      </c>
      <c r="I3132" t="str">
        <f t="shared" si="192"/>
        <v>wMelCS_Po_1_-</v>
      </c>
      <c r="J3132">
        <v>2</v>
      </c>
      <c r="K3132">
        <v>3</v>
      </c>
      <c r="L3132">
        <v>5</v>
      </c>
      <c r="M3132" t="str">
        <f t="shared" si="193"/>
        <v>re3-5</v>
      </c>
      <c r="N3132" s="2">
        <v>15</v>
      </c>
      <c r="O3132">
        <v>0</v>
      </c>
      <c r="P3132" s="5">
        <v>28.000000000000004</v>
      </c>
      <c r="Q3132">
        <v>22.7</v>
      </c>
      <c r="R3132" t="s">
        <v>14</v>
      </c>
      <c r="S3132">
        <v>24</v>
      </c>
      <c r="T3132" s="4" t="s">
        <v>42</v>
      </c>
      <c r="U3132" s="3" t="s">
        <v>64</v>
      </c>
      <c r="V3132">
        <v>24.6068367410777</v>
      </c>
      <c r="W3132">
        <f t="shared" si="194"/>
        <v>25</v>
      </c>
      <c r="X3132" t="s">
        <v>59</v>
      </c>
      <c r="Y3132" t="str">
        <f t="shared" si="195"/>
        <v>Po</v>
      </c>
    </row>
    <row r="3133" spans="1:25" x14ac:dyDescent="0.3">
      <c r="A3133">
        <v>1748</v>
      </c>
      <c r="B3133">
        <v>876</v>
      </c>
      <c r="C3133" t="s">
        <v>37</v>
      </c>
      <c r="D3133" t="s">
        <v>49</v>
      </c>
      <c r="E3133">
        <f>VLOOKUP(D3133,Tabelle1!$A$2:$B$9,2,0)</f>
        <v>1</v>
      </c>
      <c r="F3133" t="s">
        <v>55</v>
      </c>
      <c r="G3133" t="s">
        <v>62</v>
      </c>
      <c r="H3133" t="str">
        <f>IF(AND(VLOOKUP(D3133,Tabelle1!$A$2:$C$9,3,0)="Uninf", G3133="yes"),"Uninf-AB",VLOOKUP(D3133,Tabelle1!$A$2:$C$9,3,0))</f>
        <v>wMelCS</v>
      </c>
      <c r="I3133" t="str">
        <f t="shared" si="192"/>
        <v>wMelCS_Po_1_-</v>
      </c>
      <c r="J3133">
        <v>2</v>
      </c>
      <c r="K3133">
        <v>3</v>
      </c>
      <c r="L3133">
        <v>5</v>
      </c>
      <c r="M3133" t="str">
        <f t="shared" si="193"/>
        <v>re3-5</v>
      </c>
      <c r="N3133" s="2">
        <v>15</v>
      </c>
      <c r="O3133">
        <v>0</v>
      </c>
      <c r="P3133" s="5">
        <v>28.000000000000004</v>
      </c>
      <c r="Q3133">
        <v>22.7</v>
      </c>
      <c r="R3133" t="s">
        <v>14</v>
      </c>
      <c r="S3133">
        <v>24</v>
      </c>
      <c r="T3133" s="4" t="s">
        <v>42</v>
      </c>
      <c r="U3133" s="3" t="s">
        <v>64</v>
      </c>
      <c r="V3133">
        <v>25.495984018199898</v>
      </c>
      <c r="W3133">
        <f t="shared" si="194"/>
        <v>25</v>
      </c>
      <c r="X3133" t="s">
        <v>59</v>
      </c>
      <c r="Y3133" t="str">
        <f t="shared" si="195"/>
        <v>Po</v>
      </c>
    </row>
    <row r="3134" spans="1:25" x14ac:dyDescent="0.3">
      <c r="A3134">
        <v>1844</v>
      </c>
      <c r="B3134">
        <v>932</v>
      </c>
      <c r="C3134" t="s">
        <v>37</v>
      </c>
      <c r="D3134" t="s">
        <v>49</v>
      </c>
      <c r="E3134">
        <f>VLOOKUP(D3134,Tabelle1!$A$2:$B$9,2,0)</f>
        <v>1</v>
      </c>
      <c r="F3134" t="s">
        <v>55</v>
      </c>
      <c r="G3134" t="s">
        <v>62</v>
      </c>
      <c r="H3134" t="str">
        <f>IF(AND(VLOOKUP(D3134,Tabelle1!$A$2:$C$9,3,0)="Uninf", G3134="yes"),"Uninf-AB",VLOOKUP(D3134,Tabelle1!$A$2:$C$9,3,0))</f>
        <v>wMelCS</v>
      </c>
      <c r="I3134" t="str">
        <f t="shared" si="192"/>
        <v>wMelCS_Po_1_-</v>
      </c>
      <c r="J3134">
        <v>2</v>
      </c>
      <c r="K3134">
        <v>3</v>
      </c>
      <c r="L3134">
        <v>5</v>
      </c>
      <c r="M3134" t="str">
        <f t="shared" si="193"/>
        <v>re3-5</v>
      </c>
      <c r="N3134" s="2">
        <v>15</v>
      </c>
      <c r="O3134">
        <v>0</v>
      </c>
      <c r="P3134" s="5">
        <v>28.000000000000004</v>
      </c>
      <c r="Q3134">
        <v>22.7</v>
      </c>
      <c r="R3134" t="s">
        <v>14</v>
      </c>
      <c r="S3134">
        <v>24</v>
      </c>
      <c r="T3134" s="4" t="s">
        <v>42</v>
      </c>
      <c r="U3134" s="3" t="s">
        <v>64</v>
      </c>
      <c r="V3134">
        <v>26.004813138063401</v>
      </c>
      <c r="W3134">
        <f t="shared" si="194"/>
        <v>26</v>
      </c>
      <c r="X3134" t="s">
        <v>59</v>
      </c>
      <c r="Y3134" t="str">
        <f t="shared" si="195"/>
        <v>Po</v>
      </c>
    </row>
    <row r="3135" spans="1:25" x14ac:dyDescent="0.3">
      <c r="A3135">
        <v>2144</v>
      </c>
      <c r="B3135">
        <v>876</v>
      </c>
      <c r="C3135" t="s">
        <v>37</v>
      </c>
      <c r="D3135" t="s">
        <v>49</v>
      </c>
      <c r="E3135">
        <f>VLOOKUP(D3135,Tabelle1!$A$2:$B$9,2,0)</f>
        <v>1</v>
      </c>
      <c r="F3135" t="s">
        <v>55</v>
      </c>
      <c r="G3135" t="s">
        <v>62</v>
      </c>
      <c r="H3135" t="str">
        <f>IF(AND(VLOOKUP(D3135,Tabelle1!$A$2:$C$9,3,0)="Uninf", G3135="yes"),"Uninf-AB",VLOOKUP(D3135,Tabelle1!$A$2:$C$9,3,0))</f>
        <v>wMelCS</v>
      </c>
      <c r="I3135" t="str">
        <f t="shared" si="192"/>
        <v>wMelCS_Po_1_-</v>
      </c>
      <c r="J3135">
        <v>2</v>
      </c>
      <c r="K3135">
        <v>3</v>
      </c>
      <c r="L3135">
        <v>5</v>
      </c>
      <c r="M3135" t="str">
        <f t="shared" si="193"/>
        <v>re3-5</v>
      </c>
      <c r="N3135" s="2">
        <v>15</v>
      </c>
      <c r="O3135">
        <v>0</v>
      </c>
      <c r="P3135" s="5">
        <v>28.000000000000004</v>
      </c>
      <c r="Q3135">
        <v>22.7</v>
      </c>
      <c r="R3135" t="s">
        <v>14</v>
      </c>
      <c r="S3135">
        <v>24</v>
      </c>
      <c r="T3135" s="4" t="s">
        <v>42</v>
      </c>
      <c r="U3135" s="3" t="s">
        <v>64</v>
      </c>
      <c r="V3135">
        <v>27.592841461680599</v>
      </c>
      <c r="W3135">
        <f t="shared" si="194"/>
        <v>28</v>
      </c>
      <c r="X3135" t="s">
        <v>59</v>
      </c>
      <c r="Y3135" t="str">
        <f t="shared" si="195"/>
        <v>Po</v>
      </c>
    </row>
    <row r="3136" spans="1:25" x14ac:dyDescent="0.3">
      <c r="A3136">
        <v>2354</v>
      </c>
      <c r="B3136">
        <v>878</v>
      </c>
      <c r="C3136" t="s">
        <v>37</v>
      </c>
      <c r="D3136" t="s">
        <v>49</v>
      </c>
      <c r="E3136">
        <f>VLOOKUP(D3136,Tabelle1!$A$2:$B$9,2,0)</f>
        <v>1</v>
      </c>
      <c r="F3136" t="s">
        <v>55</v>
      </c>
      <c r="G3136" t="s">
        <v>62</v>
      </c>
      <c r="H3136" t="str">
        <f>IF(AND(VLOOKUP(D3136,Tabelle1!$A$2:$C$9,3,0)="Uninf", G3136="yes"),"Uninf-AB",VLOOKUP(D3136,Tabelle1!$A$2:$C$9,3,0))</f>
        <v>wMelCS</v>
      </c>
      <c r="I3136" t="str">
        <f t="shared" si="192"/>
        <v>wMelCS_Po_1_-</v>
      </c>
      <c r="J3136">
        <v>2</v>
      </c>
      <c r="K3136">
        <v>3</v>
      </c>
      <c r="L3136">
        <v>5</v>
      </c>
      <c r="M3136" t="str">
        <f t="shared" si="193"/>
        <v>re3-5</v>
      </c>
      <c r="N3136" s="2">
        <v>15</v>
      </c>
      <c r="O3136">
        <v>0</v>
      </c>
      <c r="P3136" s="5">
        <v>28.000000000000004</v>
      </c>
      <c r="Q3136">
        <v>22.7</v>
      </c>
      <c r="R3136" t="s">
        <v>14</v>
      </c>
      <c r="S3136">
        <v>24</v>
      </c>
      <c r="T3136" s="4" t="s">
        <v>42</v>
      </c>
      <c r="U3136" s="3" t="s">
        <v>64</v>
      </c>
      <c r="V3136">
        <v>28.704829176738201</v>
      </c>
      <c r="W3136">
        <f t="shared" si="194"/>
        <v>29</v>
      </c>
      <c r="X3136" t="s">
        <v>59</v>
      </c>
      <c r="Y3136" t="str">
        <f t="shared" si="195"/>
        <v>Po</v>
      </c>
    </row>
    <row r="3137" spans="1:25" x14ac:dyDescent="0.3">
      <c r="A3137">
        <v>2372</v>
      </c>
      <c r="B3137">
        <v>880</v>
      </c>
      <c r="C3137" t="s">
        <v>37</v>
      </c>
      <c r="D3137" t="s">
        <v>49</v>
      </c>
      <c r="E3137">
        <f>VLOOKUP(D3137,Tabelle1!$A$2:$B$9,2,0)</f>
        <v>1</v>
      </c>
      <c r="F3137" t="s">
        <v>55</v>
      </c>
      <c r="G3137" t="s">
        <v>62</v>
      </c>
      <c r="H3137" t="str">
        <f>IF(AND(VLOOKUP(D3137,Tabelle1!$A$2:$C$9,3,0)="Uninf", G3137="yes"),"Uninf-AB",VLOOKUP(D3137,Tabelle1!$A$2:$C$9,3,0))</f>
        <v>wMelCS</v>
      </c>
      <c r="I3137" t="str">
        <f t="shared" si="192"/>
        <v>wMelCS_Po_1_-</v>
      </c>
      <c r="J3137">
        <v>2</v>
      </c>
      <c r="K3137">
        <v>3</v>
      </c>
      <c r="L3137">
        <v>5</v>
      </c>
      <c r="M3137" t="str">
        <f t="shared" si="193"/>
        <v>re3-5</v>
      </c>
      <c r="N3137" s="2">
        <v>15</v>
      </c>
      <c r="O3137">
        <v>0</v>
      </c>
      <c r="P3137" s="5">
        <v>28.000000000000004</v>
      </c>
      <c r="Q3137">
        <v>22.7</v>
      </c>
      <c r="R3137" t="s">
        <v>14</v>
      </c>
      <c r="S3137">
        <v>24</v>
      </c>
      <c r="T3137" s="4" t="s">
        <v>42</v>
      </c>
      <c r="U3137" s="3" t="s">
        <v>64</v>
      </c>
      <c r="V3137">
        <v>28.800158737380901</v>
      </c>
      <c r="W3137">
        <f t="shared" si="194"/>
        <v>29</v>
      </c>
      <c r="X3137" t="s">
        <v>59</v>
      </c>
      <c r="Y3137" t="str">
        <f t="shared" si="195"/>
        <v>Po</v>
      </c>
    </row>
    <row r="3138" spans="1:25" x14ac:dyDescent="0.3">
      <c r="A3138">
        <v>2388</v>
      </c>
      <c r="B3138">
        <v>878</v>
      </c>
      <c r="C3138" t="s">
        <v>37</v>
      </c>
      <c r="D3138" t="s">
        <v>49</v>
      </c>
      <c r="E3138">
        <f>VLOOKUP(D3138,Tabelle1!$A$2:$B$9,2,0)</f>
        <v>1</v>
      </c>
      <c r="F3138" t="s">
        <v>55</v>
      </c>
      <c r="G3138" t="s">
        <v>62</v>
      </c>
      <c r="H3138" t="str">
        <f>IF(AND(VLOOKUP(D3138,Tabelle1!$A$2:$C$9,3,0)="Uninf", G3138="yes"),"Uninf-AB",VLOOKUP(D3138,Tabelle1!$A$2:$C$9,3,0))</f>
        <v>wMelCS</v>
      </c>
      <c r="I3138" t="str">
        <f t="shared" si="192"/>
        <v>wMelCS_Po_1_-</v>
      </c>
      <c r="J3138">
        <v>2</v>
      </c>
      <c r="K3138">
        <v>3</v>
      </c>
      <c r="L3138">
        <v>5</v>
      </c>
      <c r="M3138" t="str">
        <f t="shared" si="193"/>
        <v>re3-5</v>
      </c>
      <c r="N3138" s="2">
        <v>15</v>
      </c>
      <c r="O3138">
        <v>0</v>
      </c>
      <c r="P3138" s="5">
        <v>28.000000000000004</v>
      </c>
      <c r="Q3138">
        <v>22.7</v>
      </c>
      <c r="R3138" t="s">
        <v>14</v>
      </c>
      <c r="S3138">
        <v>24</v>
      </c>
      <c r="T3138" s="4" t="s">
        <v>42</v>
      </c>
      <c r="U3138" s="3" t="s">
        <v>64</v>
      </c>
      <c r="V3138">
        <v>28.884862391582502</v>
      </c>
      <c r="W3138">
        <f t="shared" si="194"/>
        <v>29</v>
      </c>
      <c r="X3138" t="s">
        <v>59</v>
      </c>
      <c r="Y3138" t="str">
        <f t="shared" si="195"/>
        <v>Po</v>
      </c>
    </row>
    <row r="3139" spans="1:25" x14ac:dyDescent="0.3">
      <c r="A3139">
        <v>2420</v>
      </c>
      <c r="B3139">
        <v>874</v>
      </c>
      <c r="C3139" t="s">
        <v>37</v>
      </c>
      <c r="D3139" t="s">
        <v>49</v>
      </c>
      <c r="E3139">
        <f>VLOOKUP(D3139,Tabelle1!$A$2:$B$9,2,0)</f>
        <v>1</v>
      </c>
      <c r="F3139" t="s">
        <v>55</v>
      </c>
      <c r="G3139" t="s">
        <v>62</v>
      </c>
      <c r="H3139" t="str">
        <f>IF(AND(VLOOKUP(D3139,Tabelle1!$A$2:$C$9,3,0)="Uninf", G3139="yes"),"Uninf-AB",VLOOKUP(D3139,Tabelle1!$A$2:$C$9,3,0))</f>
        <v>wMelCS</v>
      </c>
      <c r="I3139" t="str">
        <f t="shared" ref="I3139:I3202" si="196">H3139&amp;"_"&amp;Y3139&amp;"_"&amp;E3139&amp;"_"&amp;F3139</f>
        <v>wMelCS_Po_1_-</v>
      </c>
      <c r="J3139">
        <v>2</v>
      </c>
      <c r="K3139">
        <v>3</v>
      </c>
      <c r="L3139">
        <v>5</v>
      </c>
      <c r="M3139" t="str">
        <f t="shared" ref="M3139:M3202" si="197">D3139&amp;F3139&amp;L3139</f>
        <v>re3-5</v>
      </c>
      <c r="N3139" s="2">
        <v>15</v>
      </c>
      <c r="O3139">
        <v>0</v>
      </c>
      <c r="P3139" s="5">
        <v>28.000000000000004</v>
      </c>
      <c r="Q3139">
        <v>22.7</v>
      </c>
      <c r="R3139" t="s">
        <v>14</v>
      </c>
      <c r="S3139">
        <v>24</v>
      </c>
      <c r="T3139" s="4" t="s">
        <v>42</v>
      </c>
      <c r="U3139" s="3" t="s">
        <v>64</v>
      </c>
      <c r="V3139">
        <v>29.054269699985699</v>
      </c>
      <c r="W3139">
        <f t="shared" ref="W3139:W3202" si="198">ROUND(V3139,0)</f>
        <v>29</v>
      </c>
      <c r="X3139" t="s">
        <v>59</v>
      </c>
      <c r="Y3139" t="str">
        <f t="shared" ref="Y3139:Y3202" si="199">MID(X3139,1,2)</f>
        <v>Po</v>
      </c>
    </row>
    <row r="3140" spans="1:25" x14ac:dyDescent="0.3">
      <c r="A3140">
        <v>2422</v>
      </c>
      <c r="B3140">
        <v>916</v>
      </c>
      <c r="C3140" t="s">
        <v>37</v>
      </c>
      <c r="D3140" t="s">
        <v>49</v>
      </c>
      <c r="E3140">
        <f>VLOOKUP(D3140,Tabelle1!$A$2:$B$9,2,0)</f>
        <v>1</v>
      </c>
      <c r="F3140" t="s">
        <v>55</v>
      </c>
      <c r="G3140" t="s">
        <v>62</v>
      </c>
      <c r="H3140" t="str">
        <f>IF(AND(VLOOKUP(D3140,Tabelle1!$A$2:$C$9,3,0)="Uninf", G3140="yes"),"Uninf-AB",VLOOKUP(D3140,Tabelle1!$A$2:$C$9,3,0))</f>
        <v>wMelCS</v>
      </c>
      <c r="I3140" t="str">
        <f t="shared" si="196"/>
        <v>wMelCS_Po_1_-</v>
      </c>
      <c r="J3140">
        <v>2</v>
      </c>
      <c r="K3140">
        <v>3</v>
      </c>
      <c r="L3140">
        <v>5</v>
      </c>
      <c r="M3140" t="str">
        <f t="shared" si="197"/>
        <v>re3-5</v>
      </c>
      <c r="N3140" s="2">
        <v>15</v>
      </c>
      <c r="O3140">
        <v>0</v>
      </c>
      <c r="P3140" s="5">
        <v>28.000000000000004</v>
      </c>
      <c r="Q3140">
        <v>22.7</v>
      </c>
      <c r="R3140" t="s">
        <v>14</v>
      </c>
      <c r="S3140">
        <v>24</v>
      </c>
      <c r="T3140" s="4" t="s">
        <v>42</v>
      </c>
      <c r="U3140" s="3" t="s">
        <v>64</v>
      </c>
      <c r="V3140">
        <v>29.065234921086301</v>
      </c>
      <c r="W3140">
        <f t="shared" si="198"/>
        <v>29</v>
      </c>
      <c r="X3140" t="s">
        <v>59</v>
      </c>
      <c r="Y3140" t="str">
        <f t="shared" si="199"/>
        <v>Po</v>
      </c>
    </row>
    <row r="3141" spans="1:25" x14ac:dyDescent="0.3">
      <c r="A3141">
        <v>2516</v>
      </c>
      <c r="B3141">
        <v>880</v>
      </c>
      <c r="C3141" t="s">
        <v>37</v>
      </c>
      <c r="D3141" t="s">
        <v>49</v>
      </c>
      <c r="E3141">
        <f>VLOOKUP(D3141,Tabelle1!$A$2:$B$9,2,0)</f>
        <v>1</v>
      </c>
      <c r="F3141" t="s">
        <v>55</v>
      </c>
      <c r="G3141" t="s">
        <v>62</v>
      </c>
      <c r="H3141" t="str">
        <f>IF(AND(VLOOKUP(D3141,Tabelle1!$A$2:$C$9,3,0)="Uninf", G3141="yes"),"Uninf-AB",VLOOKUP(D3141,Tabelle1!$A$2:$C$9,3,0))</f>
        <v>wMelCS</v>
      </c>
      <c r="I3141" t="str">
        <f t="shared" si="196"/>
        <v>wMelCS_Po_1_-</v>
      </c>
      <c r="J3141">
        <v>2</v>
      </c>
      <c r="K3141">
        <v>3</v>
      </c>
      <c r="L3141">
        <v>5</v>
      </c>
      <c r="M3141" t="str">
        <f t="shared" si="197"/>
        <v>re3-5</v>
      </c>
      <c r="N3141" s="2">
        <v>15</v>
      </c>
      <c r="O3141">
        <v>0</v>
      </c>
      <c r="P3141" s="5">
        <v>28.000000000000004</v>
      </c>
      <c r="Q3141">
        <v>22.7</v>
      </c>
      <c r="R3141" t="s">
        <v>14</v>
      </c>
      <c r="S3141">
        <v>24</v>
      </c>
      <c r="T3141" s="4" t="s">
        <v>42</v>
      </c>
      <c r="U3141" s="3" t="s">
        <v>64</v>
      </c>
      <c r="V3141">
        <v>29.562652353192</v>
      </c>
      <c r="W3141">
        <f t="shared" si="198"/>
        <v>30</v>
      </c>
      <c r="X3141" t="s">
        <v>59</v>
      </c>
      <c r="Y3141" t="str">
        <f t="shared" si="199"/>
        <v>Po</v>
      </c>
    </row>
    <row r="3142" spans="1:25" x14ac:dyDescent="0.3">
      <c r="A3142">
        <v>2540</v>
      </c>
      <c r="B3142">
        <v>878</v>
      </c>
      <c r="C3142" t="s">
        <v>37</v>
      </c>
      <c r="D3142" t="s">
        <v>49</v>
      </c>
      <c r="E3142">
        <f>VLOOKUP(D3142,Tabelle1!$A$2:$B$9,2,0)</f>
        <v>1</v>
      </c>
      <c r="F3142" t="s">
        <v>55</v>
      </c>
      <c r="G3142" t="s">
        <v>62</v>
      </c>
      <c r="H3142" t="str">
        <f>IF(AND(VLOOKUP(D3142,Tabelle1!$A$2:$C$9,3,0)="Uninf", G3142="yes"),"Uninf-AB",VLOOKUP(D3142,Tabelle1!$A$2:$C$9,3,0))</f>
        <v>wMelCS</v>
      </c>
      <c r="I3142" t="str">
        <f t="shared" si="196"/>
        <v>wMelCS_Po_1_-</v>
      </c>
      <c r="J3142">
        <v>2</v>
      </c>
      <c r="K3142">
        <v>3</v>
      </c>
      <c r="L3142">
        <v>5</v>
      </c>
      <c r="M3142" t="str">
        <f t="shared" si="197"/>
        <v>re3-5</v>
      </c>
      <c r="N3142" s="2">
        <v>15</v>
      </c>
      <c r="O3142">
        <v>0</v>
      </c>
      <c r="P3142" s="5">
        <v>28.000000000000004</v>
      </c>
      <c r="Q3142">
        <v>22.7</v>
      </c>
      <c r="R3142" t="s">
        <v>14</v>
      </c>
      <c r="S3142">
        <v>24</v>
      </c>
      <c r="T3142" s="4" t="s">
        <v>42</v>
      </c>
      <c r="U3142" s="3" t="s">
        <v>64</v>
      </c>
      <c r="V3142">
        <v>29.689716763827601</v>
      </c>
      <c r="W3142">
        <f t="shared" si="198"/>
        <v>30</v>
      </c>
      <c r="X3142" t="s">
        <v>59</v>
      </c>
      <c r="Y3142" t="str">
        <f t="shared" si="199"/>
        <v>Po</v>
      </c>
    </row>
    <row r="3143" spans="1:25" x14ac:dyDescent="0.3">
      <c r="A3143">
        <v>2536</v>
      </c>
      <c r="B3143">
        <v>892</v>
      </c>
      <c r="C3143" t="s">
        <v>37</v>
      </c>
      <c r="D3143" t="s">
        <v>49</v>
      </c>
      <c r="E3143">
        <f>VLOOKUP(D3143,Tabelle1!$A$2:$B$9,2,0)</f>
        <v>1</v>
      </c>
      <c r="F3143" t="s">
        <v>55</v>
      </c>
      <c r="G3143" t="s">
        <v>62</v>
      </c>
      <c r="H3143" t="str">
        <f>IF(AND(VLOOKUP(D3143,Tabelle1!$A$2:$C$9,3,0)="Uninf", G3143="yes"),"Uninf-AB",VLOOKUP(D3143,Tabelle1!$A$2:$C$9,3,0))</f>
        <v>wMelCS</v>
      </c>
      <c r="I3143" t="str">
        <f t="shared" si="196"/>
        <v>wMelCS_Po_1_-</v>
      </c>
      <c r="J3143">
        <v>2</v>
      </c>
      <c r="K3143">
        <v>3</v>
      </c>
      <c r="L3143">
        <v>5</v>
      </c>
      <c r="M3143" t="str">
        <f t="shared" si="197"/>
        <v>re3-5</v>
      </c>
      <c r="N3143" s="2">
        <v>15</v>
      </c>
      <c r="O3143">
        <v>0</v>
      </c>
      <c r="P3143" s="5">
        <v>28.000000000000004</v>
      </c>
      <c r="Q3143">
        <v>22.7</v>
      </c>
      <c r="R3143" t="s">
        <v>14</v>
      </c>
      <c r="S3143">
        <v>24</v>
      </c>
      <c r="T3143" s="4" t="s">
        <v>42</v>
      </c>
      <c r="U3143" s="3" t="s">
        <v>64</v>
      </c>
      <c r="V3143">
        <v>29.6686613962747</v>
      </c>
      <c r="W3143">
        <f t="shared" si="198"/>
        <v>30</v>
      </c>
      <c r="X3143" t="s">
        <v>59</v>
      </c>
      <c r="Y3143" t="str">
        <f t="shared" si="199"/>
        <v>Po</v>
      </c>
    </row>
    <row r="3144" spans="1:25" x14ac:dyDescent="0.3">
      <c r="A3144">
        <v>2556</v>
      </c>
      <c r="B3144">
        <v>934</v>
      </c>
      <c r="C3144" t="s">
        <v>37</v>
      </c>
      <c r="D3144" t="s">
        <v>49</v>
      </c>
      <c r="E3144">
        <f>VLOOKUP(D3144,Tabelle1!$A$2:$B$9,2,0)</f>
        <v>1</v>
      </c>
      <c r="F3144" t="s">
        <v>55</v>
      </c>
      <c r="G3144" t="s">
        <v>62</v>
      </c>
      <c r="H3144" t="str">
        <f>IF(AND(VLOOKUP(D3144,Tabelle1!$A$2:$C$9,3,0)="Uninf", G3144="yes"),"Uninf-AB",VLOOKUP(D3144,Tabelle1!$A$2:$C$9,3,0))</f>
        <v>wMelCS</v>
      </c>
      <c r="I3144" t="str">
        <f t="shared" si="196"/>
        <v>wMelCS_Po_1_-</v>
      </c>
      <c r="J3144">
        <v>2</v>
      </c>
      <c r="K3144">
        <v>3</v>
      </c>
      <c r="L3144">
        <v>5</v>
      </c>
      <c r="M3144" t="str">
        <f t="shared" si="197"/>
        <v>re3-5</v>
      </c>
      <c r="N3144" s="2">
        <v>15</v>
      </c>
      <c r="O3144">
        <v>0</v>
      </c>
      <c r="P3144" s="5">
        <v>28.000000000000004</v>
      </c>
      <c r="Q3144">
        <v>22.7</v>
      </c>
      <c r="R3144" t="s">
        <v>14</v>
      </c>
      <c r="S3144">
        <v>24</v>
      </c>
      <c r="T3144" s="4" t="s">
        <v>42</v>
      </c>
      <c r="U3144" s="3" t="s">
        <v>64</v>
      </c>
      <c r="V3144">
        <v>29.774938319351602</v>
      </c>
      <c r="W3144">
        <f t="shared" si="198"/>
        <v>30</v>
      </c>
      <c r="X3144" t="s">
        <v>59</v>
      </c>
      <c r="Y3144" t="str">
        <f t="shared" si="199"/>
        <v>Po</v>
      </c>
    </row>
    <row r="3145" spans="1:25" x14ac:dyDescent="0.3">
      <c r="A3145">
        <v>198</v>
      </c>
      <c r="B3145">
        <v>426</v>
      </c>
      <c r="C3145" t="s">
        <v>37</v>
      </c>
      <c r="D3145" t="s">
        <v>49</v>
      </c>
      <c r="E3145">
        <f>VLOOKUP(D3145,Tabelle1!$A$2:$B$9,2,0)</f>
        <v>1</v>
      </c>
      <c r="F3145" t="s">
        <v>55</v>
      </c>
      <c r="G3145" t="s">
        <v>62</v>
      </c>
      <c r="H3145" t="str">
        <f>IF(AND(VLOOKUP(D3145,Tabelle1!$A$2:$C$9,3,0)="Uninf", G3145="yes"),"Uninf-AB",VLOOKUP(D3145,Tabelle1!$A$2:$C$9,3,0))</f>
        <v>wMelCS</v>
      </c>
      <c r="I3145" t="str">
        <f t="shared" si="196"/>
        <v>wMelCS_Po_1_-</v>
      </c>
      <c r="J3145">
        <v>4</v>
      </c>
      <c r="K3145">
        <v>3</v>
      </c>
      <c r="L3145">
        <v>6</v>
      </c>
      <c r="M3145" t="str">
        <f t="shared" si="197"/>
        <v>re3-6</v>
      </c>
      <c r="N3145" s="2">
        <v>15</v>
      </c>
      <c r="O3145">
        <v>0</v>
      </c>
      <c r="P3145" s="5">
        <v>28.000000000000004</v>
      </c>
      <c r="Q3145">
        <v>22.7</v>
      </c>
      <c r="R3145" t="s">
        <v>14</v>
      </c>
      <c r="S3145">
        <v>24</v>
      </c>
      <c r="T3145" s="4" t="s">
        <v>42</v>
      </c>
      <c r="U3145" s="3" t="s">
        <v>64</v>
      </c>
      <c r="V3145">
        <v>17.481366154343998</v>
      </c>
      <c r="W3145">
        <f t="shared" si="198"/>
        <v>17</v>
      </c>
      <c r="X3145" t="s">
        <v>59</v>
      </c>
      <c r="Y3145" t="str">
        <f t="shared" si="199"/>
        <v>Po</v>
      </c>
    </row>
    <row r="3146" spans="1:25" x14ac:dyDescent="0.3">
      <c r="A3146">
        <v>218</v>
      </c>
      <c r="B3146">
        <v>428</v>
      </c>
      <c r="C3146" t="s">
        <v>37</v>
      </c>
      <c r="D3146" t="s">
        <v>49</v>
      </c>
      <c r="E3146">
        <f>VLOOKUP(D3146,Tabelle1!$A$2:$B$9,2,0)</f>
        <v>1</v>
      </c>
      <c r="F3146" t="s">
        <v>55</v>
      </c>
      <c r="G3146" t="s">
        <v>62</v>
      </c>
      <c r="H3146" t="str">
        <f>IF(AND(VLOOKUP(D3146,Tabelle1!$A$2:$C$9,3,0)="Uninf", G3146="yes"),"Uninf-AB",VLOOKUP(D3146,Tabelle1!$A$2:$C$9,3,0))</f>
        <v>wMelCS</v>
      </c>
      <c r="I3146" t="str">
        <f t="shared" si="196"/>
        <v>wMelCS_Po_1_-</v>
      </c>
      <c r="J3146">
        <v>4</v>
      </c>
      <c r="K3146">
        <v>3</v>
      </c>
      <c r="L3146">
        <v>6</v>
      </c>
      <c r="M3146" t="str">
        <f t="shared" si="197"/>
        <v>re3-6</v>
      </c>
      <c r="N3146" s="2">
        <v>15</v>
      </c>
      <c r="O3146">
        <v>0</v>
      </c>
      <c r="P3146" s="5">
        <v>28.000000000000004</v>
      </c>
      <c r="Q3146">
        <v>22.7</v>
      </c>
      <c r="R3146" t="s">
        <v>14</v>
      </c>
      <c r="S3146">
        <v>24</v>
      </c>
      <c r="T3146" s="4" t="s">
        <v>42</v>
      </c>
      <c r="U3146" s="3" t="s">
        <v>64</v>
      </c>
      <c r="V3146">
        <v>17.587050565664899</v>
      </c>
      <c r="W3146">
        <f t="shared" si="198"/>
        <v>18</v>
      </c>
      <c r="X3146" t="s">
        <v>59</v>
      </c>
      <c r="Y3146" t="str">
        <f t="shared" si="199"/>
        <v>Po</v>
      </c>
    </row>
    <row r="3147" spans="1:25" x14ac:dyDescent="0.3">
      <c r="A3147">
        <v>194</v>
      </c>
      <c r="B3147">
        <v>462</v>
      </c>
      <c r="C3147" t="s">
        <v>37</v>
      </c>
      <c r="D3147" t="s">
        <v>49</v>
      </c>
      <c r="E3147">
        <f>VLOOKUP(D3147,Tabelle1!$A$2:$B$9,2,0)</f>
        <v>1</v>
      </c>
      <c r="F3147" t="s">
        <v>55</v>
      </c>
      <c r="G3147" t="s">
        <v>62</v>
      </c>
      <c r="H3147" t="str">
        <f>IF(AND(VLOOKUP(D3147,Tabelle1!$A$2:$C$9,3,0)="Uninf", G3147="yes"),"Uninf-AB",VLOOKUP(D3147,Tabelle1!$A$2:$C$9,3,0))</f>
        <v>wMelCS</v>
      </c>
      <c r="I3147" t="str">
        <f t="shared" si="196"/>
        <v>wMelCS_Po_1_-</v>
      </c>
      <c r="J3147">
        <v>4</v>
      </c>
      <c r="K3147">
        <v>3</v>
      </c>
      <c r="L3147">
        <v>6</v>
      </c>
      <c r="M3147" t="str">
        <f t="shared" si="197"/>
        <v>re3-6</v>
      </c>
      <c r="N3147" s="2">
        <v>15</v>
      </c>
      <c r="O3147">
        <v>0</v>
      </c>
      <c r="P3147" s="5">
        <v>28.000000000000004</v>
      </c>
      <c r="Q3147">
        <v>22.7</v>
      </c>
      <c r="R3147" t="s">
        <v>14</v>
      </c>
      <c r="S3147">
        <v>24</v>
      </c>
      <c r="T3147" s="4" t="s">
        <v>42</v>
      </c>
      <c r="U3147" s="3" t="s">
        <v>64</v>
      </c>
      <c r="V3147">
        <v>17.458120397008599</v>
      </c>
      <c r="W3147">
        <f t="shared" si="198"/>
        <v>17</v>
      </c>
      <c r="X3147" t="s">
        <v>59</v>
      </c>
      <c r="Y3147" t="str">
        <f t="shared" si="199"/>
        <v>Po</v>
      </c>
    </row>
    <row r="3148" spans="1:25" x14ac:dyDescent="0.3">
      <c r="A3148">
        <v>202</v>
      </c>
      <c r="B3148">
        <v>472</v>
      </c>
      <c r="C3148" t="s">
        <v>37</v>
      </c>
      <c r="D3148" t="s">
        <v>49</v>
      </c>
      <c r="E3148">
        <f>VLOOKUP(D3148,Tabelle1!$A$2:$B$9,2,0)</f>
        <v>1</v>
      </c>
      <c r="F3148" t="s">
        <v>55</v>
      </c>
      <c r="G3148" t="s">
        <v>62</v>
      </c>
      <c r="H3148" t="str">
        <f>IF(AND(VLOOKUP(D3148,Tabelle1!$A$2:$C$9,3,0)="Uninf", G3148="yes"),"Uninf-AB",VLOOKUP(D3148,Tabelle1!$A$2:$C$9,3,0))</f>
        <v>wMelCS</v>
      </c>
      <c r="I3148" t="str">
        <f t="shared" si="196"/>
        <v>wMelCS_Po_1_-</v>
      </c>
      <c r="J3148">
        <v>4</v>
      </c>
      <c r="K3148">
        <v>3</v>
      </c>
      <c r="L3148">
        <v>6</v>
      </c>
      <c r="M3148" t="str">
        <f t="shared" si="197"/>
        <v>re3-6</v>
      </c>
      <c r="N3148" s="2">
        <v>15</v>
      </c>
      <c r="O3148">
        <v>0</v>
      </c>
      <c r="P3148" s="5">
        <v>28.000000000000004</v>
      </c>
      <c r="Q3148">
        <v>22.7</v>
      </c>
      <c r="R3148" t="s">
        <v>14</v>
      </c>
      <c r="S3148">
        <v>24</v>
      </c>
      <c r="T3148" s="4" t="s">
        <v>42</v>
      </c>
      <c r="U3148" s="3" t="s">
        <v>64</v>
      </c>
      <c r="V3148">
        <v>17.499861149156398</v>
      </c>
      <c r="W3148">
        <f t="shared" si="198"/>
        <v>17</v>
      </c>
      <c r="X3148" t="s">
        <v>59</v>
      </c>
      <c r="Y3148" t="str">
        <f t="shared" si="199"/>
        <v>Po</v>
      </c>
    </row>
    <row r="3149" spans="1:25" x14ac:dyDescent="0.3">
      <c r="A3149">
        <v>210</v>
      </c>
      <c r="B3149">
        <v>456</v>
      </c>
      <c r="C3149" t="s">
        <v>37</v>
      </c>
      <c r="D3149" t="s">
        <v>49</v>
      </c>
      <c r="E3149">
        <f>VLOOKUP(D3149,Tabelle1!$A$2:$B$9,2,0)</f>
        <v>1</v>
      </c>
      <c r="F3149" t="s">
        <v>55</v>
      </c>
      <c r="G3149" t="s">
        <v>62</v>
      </c>
      <c r="H3149" t="str">
        <f>IF(AND(VLOOKUP(D3149,Tabelle1!$A$2:$C$9,3,0)="Uninf", G3149="yes"),"Uninf-AB",VLOOKUP(D3149,Tabelle1!$A$2:$C$9,3,0))</f>
        <v>wMelCS</v>
      </c>
      <c r="I3149" t="str">
        <f t="shared" si="196"/>
        <v>wMelCS_Po_1_-</v>
      </c>
      <c r="J3149">
        <v>4</v>
      </c>
      <c r="K3149">
        <v>3</v>
      </c>
      <c r="L3149">
        <v>6</v>
      </c>
      <c r="M3149" t="str">
        <f t="shared" si="197"/>
        <v>re3-6</v>
      </c>
      <c r="N3149" s="2">
        <v>15</v>
      </c>
      <c r="O3149">
        <v>0</v>
      </c>
      <c r="P3149" s="5">
        <v>28.000000000000004</v>
      </c>
      <c r="Q3149">
        <v>22.7</v>
      </c>
      <c r="R3149" t="s">
        <v>14</v>
      </c>
      <c r="S3149">
        <v>24</v>
      </c>
      <c r="T3149" s="4" t="s">
        <v>42</v>
      </c>
      <c r="U3149" s="3" t="s">
        <v>64</v>
      </c>
      <c r="V3149">
        <v>17.543108240640699</v>
      </c>
      <c r="W3149">
        <f t="shared" si="198"/>
        <v>18</v>
      </c>
      <c r="X3149" t="s">
        <v>59</v>
      </c>
      <c r="Y3149" t="str">
        <f t="shared" si="199"/>
        <v>Po</v>
      </c>
    </row>
    <row r="3150" spans="1:25" x14ac:dyDescent="0.3">
      <c r="A3150">
        <v>216</v>
      </c>
      <c r="B3150">
        <v>494</v>
      </c>
      <c r="C3150" t="s">
        <v>37</v>
      </c>
      <c r="D3150" t="s">
        <v>49</v>
      </c>
      <c r="E3150">
        <f>VLOOKUP(D3150,Tabelle1!$A$2:$B$9,2,0)</f>
        <v>1</v>
      </c>
      <c r="F3150" t="s">
        <v>55</v>
      </c>
      <c r="G3150" t="s">
        <v>62</v>
      </c>
      <c r="H3150" t="str">
        <f>IF(AND(VLOOKUP(D3150,Tabelle1!$A$2:$C$9,3,0)="Uninf", G3150="yes"),"Uninf-AB",VLOOKUP(D3150,Tabelle1!$A$2:$C$9,3,0))</f>
        <v>wMelCS</v>
      </c>
      <c r="I3150" t="str">
        <f t="shared" si="196"/>
        <v>wMelCS_Po_1_-</v>
      </c>
      <c r="J3150">
        <v>4</v>
      </c>
      <c r="K3150">
        <v>3</v>
      </c>
      <c r="L3150">
        <v>6</v>
      </c>
      <c r="M3150" t="str">
        <f t="shared" si="197"/>
        <v>re3-6</v>
      </c>
      <c r="N3150" s="2">
        <v>15</v>
      </c>
      <c r="O3150">
        <v>0</v>
      </c>
      <c r="P3150" s="5">
        <v>28.000000000000004</v>
      </c>
      <c r="Q3150">
        <v>22.7</v>
      </c>
      <c r="R3150" t="s">
        <v>14</v>
      </c>
      <c r="S3150">
        <v>24</v>
      </c>
      <c r="T3150" s="4" t="s">
        <v>42</v>
      </c>
      <c r="U3150" s="3" t="s">
        <v>64</v>
      </c>
      <c r="V3150">
        <v>17.5726467528375</v>
      </c>
      <c r="W3150">
        <f t="shared" si="198"/>
        <v>18</v>
      </c>
      <c r="X3150" t="s">
        <v>59</v>
      </c>
      <c r="Y3150" t="str">
        <f t="shared" si="199"/>
        <v>Po</v>
      </c>
    </row>
    <row r="3151" spans="1:25" x14ac:dyDescent="0.3">
      <c r="A3151">
        <v>228</v>
      </c>
      <c r="B3151">
        <v>470</v>
      </c>
      <c r="C3151" t="s">
        <v>37</v>
      </c>
      <c r="D3151" t="s">
        <v>49</v>
      </c>
      <c r="E3151">
        <f>VLOOKUP(D3151,Tabelle1!$A$2:$B$9,2,0)</f>
        <v>1</v>
      </c>
      <c r="F3151" t="s">
        <v>55</v>
      </c>
      <c r="G3151" t="s">
        <v>62</v>
      </c>
      <c r="H3151" t="str">
        <f>IF(AND(VLOOKUP(D3151,Tabelle1!$A$2:$C$9,3,0)="Uninf", G3151="yes"),"Uninf-AB",VLOOKUP(D3151,Tabelle1!$A$2:$C$9,3,0))</f>
        <v>wMelCS</v>
      </c>
      <c r="I3151" t="str">
        <f t="shared" si="196"/>
        <v>wMelCS_Po_1_-</v>
      </c>
      <c r="J3151">
        <v>4</v>
      </c>
      <c r="K3151">
        <v>3</v>
      </c>
      <c r="L3151">
        <v>6</v>
      </c>
      <c r="M3151" t="str">
        <f t="shared" si="197"/>
        <v>re3-6</v>
      </c>
      <c r="N3151" s="2">
        <v>15</v>
      </c>
      <c r="O3151">
        <v>0</v>
      </c>
      <c r="P3151" s="5">
        <v>28.000000000000004</v>
      </c>
      <c r="Q3151">
        <v>22.7</v>
      </c>
      <c r="R3151" t="s">
        <v>14</v>
      </c>
      <c r="S3151">
        <v>24</v>
      </c>
      <c r="T3151" s="4" t="s">
        <v>42</v>
      </c>
      <c r="U3151" s="3" t="s">
        <v>64</v>
      </c>
      <c r="V3151">
        <v>17.637517390063898</v>
      </c>
      <c r="W3151">
        <f t="shared" si="198"/>
        <v>18</v>
      </c>
      <c r="X3151" t="s">
        <v>59</v>
      </c>
      <c r="Y3151" t="str">
        <f t="shared" si="199"/>
        <v>Po</v>
      </c>
    </row>
    <row r="3152" spans="1:25" x14ac:dyDescent="0.3">
      <c r="A3152">
        <v>246</v>
      </c>
      <c r="B3152">
        <v>476</v>
      </c>
      <c r="C3152" t="s">
        <v>37</v>
      </c>
      <c r="D3152" t="s">
        <v>49</v>
      </c>
      <c r="E3152">
        <f>VLOOKUP(D3152,Tabelle1!$A$2:$B$9,2,0)</f>
        <v>1</v>
      </c>
      <c r="F3152" t="s">
        <v>55</v>
      </c>
      <c r="G3152" t="s">
        <v>62</v>
      </c>
      <c r="H3152" t="str">
        <f>IF(AND(VLOOKUP(D3152,Tabelle1!$A$2:$C$9,3,0)="Uninf", G3152="yes"),"Uninf-AB",VLOOKUP(D3152,Tabelle1!$A$2:$C$9,3,0))</f>
        <v>wMelCS</v>
      </c>
      <c r="I3152" t="str">
        <f t="shared" si="196"/>
        <v>wMelCS_Po_1_-</v>
      </c>
      <c r="J3152">
        <v>4</v>
      </c>
      <c r="K3152">
        <v>3</v>
      </c>
      <c r="L3152">
        <v>6</v>
      </c>
      <c r="M3152" t="str">
        <f t="shared" si="197"/>
        <v>re3-6</v>
      </c>
      <c r="N3152" s="2">
        <v>15</v>
      </c>
      <c r="O3152">
        <v>0</v>
      </c>
      <c r="P3152" s="5">
        <v>28.000000000000004</v>
      </c>
      <c r="Q3152">
        <v>22.7</v>
      </c>
      <c r="R3152" t="s">
        <v>14</v>
      </c>
      <c r="S3152">
        <v>24</v>
      </c>
      <c r="T3152" s="4" t="s">
        <v>42</v>
      </c>
      <c r="U3152" s="3" t="s">
        <v>64</v>
      </c>
      <c r="V3152">
        <v>17.732390028513802</v>
      </c>
      <c r="W3152">
        <f t="shared" si="198"/>
        <v>18</v>
      </c>
      <c r="X3152" t="s">
        <v>59</v>
      </c>
      <c r="Y3152" t="str">
        <f t="shared" si="199"/>
        <v>Po</v>
      </c>
    </row>
    <row r="3153" spans="1:25" x14ac:dyDescent="0.3">
      <c r="A3153">
        <v>256</v>
      </c>
      <c r="B3153">
        <v>484</v>
      </c>
      <c r="C3153" t="s">
        <v>37</v>
      </c>
      <c r="D3153" t="s">
        <v>49</v>
      </c>
      <c r="E3153">
        <f>VLOOKUP(D3153,Tabelle1!$A$2:$B$9,2,0)</f>
        <v>1</v>
      </c>
      <c r="F3153" t="s">
        <v>55</v>
      </c>
      <c r="G3153" t="s">
        <v>62</v>
      </c>
      <c r="H3153" t="str">
        <f>IF(AND(VLOOKUP(D3153,Tabelle1!$A$2:$C$9,3,0)="Uninf", G3153="yes"),"Uninf-AB",VLOOKUP(D3153,Tabelle1!$A$2:$C$9,3,0))</f>
        <v>wMelCS</v>
      </c>
      <c r="I3153" t="str">
        <f t="shared" si="196"/>
        <v>wMelCS_Po_1_-</v>
      </c>
      <c r="J3153">
        <v>4</v>
      </c>
      <c r="K3153">
        <v>3</v>
      </c>
      <c r="L3153">
        <v>6</v>
      </c>
      <c r="M3153" t="str">
        <f t="shared" si="197"/>
        <v>re3-6</v>
      </c>
      <c r="N3153" s="2">
        <v>15</v>
      </c>
      <c r="O3153">
        <v>0</v>
      </c>
      <c r="P3153" s="5">
        <v>28.000000000000004</v>
      </c>
      <c r="Q3153">
        <v>22.7</v>
      </c>
      <c r="R3153" t="s">
        <v>14</v>
      </c>
      <c r="S3153">
        <v>24</v>
      </c>
      <c r="T3153" s="4" t="s">
        <v>42</v>
      </c>
      <c r="U3153" s="3" t="s">
        <v>64</v>
      </c>
      <c r="V3153">
        <v>17.784826681276002</v>
      </c>
      <c r="W3153">
        <f t="shared" si="198"/>
        <v>18</v>
      </c>
      <c r="X3153" t="s">
        <v>59</v>
      </c>
      <c r="Y3153" t="str">
        <f t="shared" si="199"/>
        <v>Po</v>
      </c>
    </row>
    <row r="3154" spans="1:25" x14ac:dyDescent="0.3">
      <c r="A3154">
        <v>240</v>
      </c>
      <c r="B3154">
        <v>460</v>
      </c>
      <c r="C3154" t="s">
        <v>37</v>
      </c>
      <c r="D3154" t="s">
        <v>49</v>
      </c>
      <c r="E3154">
        <f>VLOOKUP(D3154,Tabelle1!$A$2:$B$9,2,0)</f>
        <v>1</v>
      </c>
      <c r="F3154" t="s">
        <v>55</v>
      </c>
      <c r="G3154" t="s">
        <v>62</v>
      </c>
      <c r="H3154" t="str">
        <f>IF(AND(VLOOKUP(D3154,Tabelle1!$A$2:$C$9,3,0)="Uninf", G3154="yes"),"Uninf-AB",VLOOKUP(D3154,Tabelle1!$A$2:$C$9,3,0))</f>
        <v>wMelCS</v>
      </c>
      <c r="I3154" t="str">
        <f t="shared" si="196"/>
        <v>wMelCS_Po_1_-</v>
      </c>
      <c r="J3154">
        <v>4</v>
      </c>
      <c r="K3154">
        <v>3</v>
      </c>
      <c r="L3154">
        <v>6</v>
      </c>
      <c r="M3154" t="str">
        <f t="shared" si="197"/>
        <v>re3-6</v>
      </c>
      <c r="N3154" s="2">
        <v>15</v>
      </c>
      <c r="O3154">
        <v>0</v>
      </c>
      <c r="P3154" s="5">
        <v>28.000000000000004</v>
      </c>
      <c r="Q3154">
        <v>22.7</v>
      </c>
      <c r="R3154" t="s">
        <v>14</v>
      </c>
      <c r="S3154">
        <v>24</v>
      </c>
      <c r="T3154" s="4" t="s">
        <v>42</v>
      </c>
      <c r="U3154" s="3" t="s">
        <v>64</v>
      </c>
      <c r="V3154">
        <v>17.7015769214938</v>
      </c>
      <c r="W3154">
        <f t="shared" si="198"/>
        <v>18</v>
      </c>
      <c r="X3154" t="s">
        <v>59</v>
      </c>
      <c r="Y3154" t="str">
        <f t="shared" si="199"/>
        <v>Po</v>
      </c>
    </row>
    <row r="3155" spans="1:25" x14ac:dyDescent="0.3">
      <c r="A3155">
        <v>232</v>
      </c>
      <c r="B3155">
        <v>454</v>
      </c>
      <c r="C3155" t="s">
        <v>37</v>
      </c>
      <c r="D3155" t="s">
        <v>49</v>
      </c>
      <c r="E3155">
        <f>VLOOKUP(D3155,Tabelle1!$A$2:$B$9,2,0)</f>
        <v>1</v>
      </c>
      <c r="F3155" t="s">
        <v>55</v>
      </c>
      <c r="G3155" t="s">
        <v>62</v>
      </c>
      <c r="H3155" t="str">
        <f>IF(AND(VLOOKUP(D3155,Tabelle1!$A$2:$C$9,3,0)="Uninf", G3155="yes"),"Uninf-AB",VLOOKUP(D3155,Tabelle1!$A$2:$C$9,3,0))</f>
        <v>wMelCS</v>
      </c>
      <c r="I3155" t="str">
        <f t="shared" si="196"/>
        <v>wMelCS_Po_1_-</v>
      </c>
      <c r="J3155">
        <v>4</v>
      </c>
      <c r="K3155">
        <v>3</v>
      </c>
      <c r="L3155">
        <v>6</v>
      </c>
      <c r="M3155" t="str">
        <f t="shared" si="197"/>
        <v>re3-6</v>
      </c>
      <c r="N3155" s="2">
        <v>15</v>
      </c>
      <c r="O3155">
        <v>0</v>
      </c>
      <c r="P3155" s="5">
        <v>28.000000000000004</v>
      </c>
      <c r="Q3155">
        <v>22.7</v>
      </c>
      <c r="R3155" t="s">
        <v>14</v>
      </c>
      <c r="S3155">
        <v>24</v>
      </c>
      <c r="T3155" s="4" t="s">
        <v>42</v>
      </c>
      <c r="U3155" s="3" t="s">
        <v>64</v>
      </c>
      <c r="V3155">
        <v>17.6596044248327</v>
      </c>
      <c r="W3155">
        <f t="shared" si="198"/>
        <v>18</v>
      </c>
      <c r="X3155" t="s">
        <v>59</v>
      </c>
      <c r="Y3155" t="str">
        <f t="shared" si="199"/>
        <v>Po</v>
      </c>
    </row>
    <row r="3156" spans="1:25" x14ac:dyDescent="0.3">
      <c r="A3156">
        <v>256</v>
      </c>
      <c r="B3156">
        <v>448</v>
      </c>
      <c r="C3156" t="s">
        <v>37</v>
      </c>
      <c r="D3156" t="s">
        <v>49</v>
      </c>
      <c r="E3156">
        <f>VLOOKUP(D3156,Tabelle1!$A$2:$B$9,2,0)</f>
        <v>1</v>
      </c>
      <c r="F3156" t="s">
        <v>55</v>
      </c>
      <c r="G3156" t="s">
        <v>62</v>
      </c>
      <c r="H3156" t="str">
        <f>IF(AND(VLOOKUP(D3156,Tabelle1!$A$2:$C$9,3,0)="Uninf", G3156="yes"),"Uninf-AB",VLOOKUP(D3156,Tabelle1!$A$2:$C$9,3,0))</f>
        <v>wMelCS</v>
      </c>
      <c r="I3156" t="str">
        <f t="shared" si="196"/>
        <v>wMelCS_Po_1_-</v>
      </c>
      <c r="J3156">
        <v>4</v>
      </c>
      <c r="K3156">
        <v>3</v>
      </c>
      <c r="L3156">
        <v>6</v>
      </c>
      <c r="M3156" t="str">
        <f t="shared" si="197"/>
        <v>re3-6</v>
      </c>
      <c r="N3156" s="2">
        <v>15</v>
      </c>
      <c r="O3156">
        <v>0</v>
      </c>
      <c r="P3156" s="5">
        <v>28.000000000000004</v>
      </c>
      <c r="Q3156">
        <v>22.7</v>
      </c>
      <c r="R3156" t="s">
        <v>14</v>
      </c>
      <c r="S3156">
        <v>24</v>
      </c>
      <c r="T3156" s="4" t="s">
        <v>42</v>
      </c>
      <c r="U3156" s="3" t="s">
        <v>64</v>
      </c>
      <c r="V3156">
        <v>17.786912381895799</v>
      </c>
      <c r="W3156">
        <f t="shared" si="198"/>
        <v>18</v>
      </c>
      <c r="X3156" t="s">
        <v>59</v>
      </c>
      <c r="Y3156" t="str">
        <f t="shared" si="199"/>
        <v>Po</v>
      </c>
    </row>
    <row r="3157" spans="1:25" x14ac:dyDescent="0.3">
      <c r="A3157">
        <v>278</v>
      </c>
      <c r="B3157">
        <v>464</v>
      </c>
      <c r="C3157" t="s">
        <v>37</v>
      </c>
      <c r="D3157" t="s">
        <v>49</v>
      </c>
      <c r="E3157">
        <f>VLOOKUP(D3157,Tabelle1!$A$2:$B$9,2,0)</f>
        <v>1</v>
      </c>
      <c r="F3157" t="s">
        <v>55</v>
      </c>
      <c r="G3157" t="s">
        <v>62</v>
      </c>
      <c r="H3157" t="str">
        <f>IF(AND(VLOOKUP(D3157,Tabelle1!$A$2:$C$9,3,0)="Uninf", G3157="yes"),"Uninf-AB",VLOOKUP(D3157,Tabelle1!$A$2:$C$9,3,0))</f>
        <v>wMelCS</v>
      </c>
      <c r="I3157" t="str">
        <f t="shared" si="196"/>
        <v>wMelCS_Po_1_-</v>
      </c>
      <c r="J3157">
        <v>4</v>
      </c>
      <c r="K3157">
        <v>3</v>
      </c>
      <c r="L3157">
        <v>6</v>
      </c>
      <c r="M3157" t="str">
        <f t="shared" si="197"/>
        <v>re3-6</v>
      </c>
      <c r="N3157" s="2">
        <v>15</v>
      </c>
      <c r="O3157">
        <v>0</v>
      </c>
      <c r="P3157" s="5">
        <v>28.000000000000004</v>
      </c>
      <c r="Q3157">
        <v>22.7</v>
      </c>
      <c r="R3157" t="s">
        <v>14</v>
      </c>
      <c r="S3157">
        <v>24</v>
      </c>
      <c r="T3157" s="4" t="s">
        <v>42</v>
      </c>
      <c r="U3157" s="3" t="s">
        <v>64</v>
      </c>
      <c r="V3157">
        <v>17.902365715778</v>
      </c>
      <c r="W3157">
        <f t="shared" si="198"/>
        <v>18</v>
      </c>
      <c r="X3157" t="s">
        <v>59</v>
      </c>
      <c r="Y3157" t="str">
        <f t="shared" si="199"/>
        <v>Po</v>
      </c>
    </row>
    <row r="3158" spans="1:25" x14ac:dyDescent="0.3">
      <c r="A3158">
        <v>288</v>
      </c>
      <c r="B3158">
        <v>476</v>
      </c>
      <c r="C3158" t="s">
        <v>37</v>
      </c>
      <c r="D3158" t="s">
        <v>49</v>
      </c>
      <c r="E3158">
        <f>VLOOKUP(D3158,Tabelle1!$A$2:$B$9,2,0)</f>
        <v>1</v>
      </c>
      <c r="F3158" t="s">
        <v>55</v>
      </c>
      <c r="G3158" t="s">
        <v>62</v>
      </c>
      <c r="H3158" t="str">
        <f>IF(AND(VLOOKUP(D3158,Tabelle1!$A$2:$C$9,3,0)="Uninf", G3158="yes"),"Uninf-AB",VLOOKUP(D3158,Tabelle1!$A$2:$C$9,3,0))</f>
        <v>wMelCS</v>
      </c>
      <c r="I3158" t="str">
        <f t="shared" si="196"/>
        <v>wMelCS_Po_1_-</v>
      </c>
      <c r="J3158">
        <v>4</v>
      </c>
      <c r="K3158">
        <v>3</v>
      </c>
      <c r="L3158">
        <v>6</v>
      </c>
      <c r="M3158" t="str">
        <f t="shared" si="197"/>
        <v>re3-6</v>
      </c>
      <c r="N3158" s="2">
        <v>15</v>
      </c>
      <c r="O3158">
        <v>0</v>
      </c>
      <c r="P3158" s="5">
        <v>28.000000000000004</v>
      </c>
      <c r="Q3158">
        <v>22.7</v>
      </c>
      <c r="R3158" t="s">
        <v>14</v>
      </c>
      <c r="S3158">
        <v>24</v>
      </c>
      <c r="T3158" s="4" t="s">
        <v>42</v>
      </c>
      <c r="U3158" s="3" t="s">
        <v>64</v>
      </c>
      <c r="V3158">
        <v>17.9545706240268</v>
      </c>
      <c r="W3158">
        <f t="shared" si="198"/>
        <v>18</v>
      </c>
      <c r="X3158" t="s">
        <v>59</v>
      </c>
      <c r="Y3158" t="str">
        <f t="shared" si="199"/>
        <v>Po</v>
      </c>
    </row>
    <row r="3159" spans="1:25" x14ac:dyDescent="0.3">
      <c r="A3159">
        <v>310</v>
      </c>
      <c r="B3159">
        <v>470</v>
      </c>
      <c r="C3159" t="s">
        <v>37</v>
      </c>
      <c r="D3159" t="s">
        <v>49</v>
      </c>
      <c r="E3159">
        <f>VLOOKUP(D3159,Tabelle1!$A$2:$B$9,2,0)</f>
        <v>1</v>
      </c>
      <c r="F3159" t="s">
        <v>55</v>
      </c>
      <c r="G3159" t="s">
        <v>62</v>
      </c>
      <c r="H3159" t="str">
        <f>IF(AND(VLOOKUP(D3159,Tabelle1!$A$2:$C$9,3,0)="Uninf", G3159="yes"),"Uninf-AB",VLOOKUP(D3159,Tabelle1!$A$2:$C$9,3,0))</f>
        <v>wMelCS</v>
      </c>
      <c r="I3159" t="str">
        <f t="shared" si="196"/>
        <v>wMelCS_Po_1_-</v>
      </c>
      <c r="J3159">
        <v>4</v>
      </c>
      <c r="K3159">
        <v>3</v>
      </c>
      <c r="L3159">
        <v>6</v>
      </c>
      <c r="M3159" t="str">
        <f t="shared" si="197"/>
        <v>re3-6</v>
      </c>
      <c r="N3159" s="2">
        <v>15</v>
      </c>
      <c r="O3159">
        <v>0</v>
      </c>
      <c r="P3159" s="5">
        <v>28.000000000000004</v>
      </c>
      <c r="Q3159">
        <v>22.7</v>
      </c>
      <c r="R3159" t="s">
        <v>14</v>
      </c>
      <c r="S3159">
        <v>24</v>
      </c>
      <c r="T3159" s="4" t="s">
        <v>42</v>
      </c>
      <c r="U3159" s="3" t="s">
        <v>64</v>
      </c>
      <c r="V3159">
        <v>18.071298552732198</v>
      </c>
      <c r="W3159">
        <f t="shared" si="198"/>
        <v>18</v>
      </c>
      <c r="X3159" t="s">
        <v>59</v>
      </c>
      <c r="Y3159" t="str">
        <f t="shared" si="199"/>
        <v>Po</v>
      </c>
    </row>
    <row r="3160" spans="1:25" x14ac:dyDescent="0.3">
      <c r="A3160">
        <v>308</v>
      </c>
      <c r="B3160">
        <v>446</v>
      </c>
      <c r="C3160" t="s">
        <v>37</v>
      </c>
      <c r="D3160" t="s">
        <v>49</v>
      </c>
      <c r="E3160">
        <f>VLOOKUP(D3160,Tabelle1!$A$2:$B$9,2,0)</f>
        <v>1</v>
      </c>
      <c r="F3160" t="s">
        <v>55</v>
      </c>
      <c r="G3160" t="s">
        <v>62</v>
      </c>
      <c r="H3160" t="str">
        <f>IF(AND(VLOOKUP(D3160,Tabelle1!$A$2:$C$9,3,0)="Uninf", G3160="yes"),"Uninf-AB",VLOOKUP(D3160,Tabelle1!$A$2:$C$9,3,0))</f>
        <v>wMelCS</v>
      </c>
      <c r="I3160" t="str">
        <f t="shared" si="196"/>
        <v>wMelCS_Po_1_-</v>
      </c>
      <c r="J3160">
        <v>4</v>
      </c>
      <c r="K3160">
        <v>3</v>
      </c>
      <c r="L3160">
        <v>6</v>
      </c>
      <c r="M3160" t="str">
        <f t="shared" si="197"/>
        <v>re3-6</v>
      </c>
      <c r="N3160" s="2">
        <v>15</v>
      </c>
      <c r="O3160">
        <v>0</v>
      </c>
      <c r="P3160" s="5">
        <v>28.000000000000004</v>
      </c>
      <c r="Q3160">
        <v>22.7</v>
      </c>
      <c r="R3160" t="s">
        <v>14</v>
      </c>
      <c r="S3160">
        <v>24</v>
      </c>
      <c r="T3160" s="4" t="s">
        <v>42</v>
      </c>
      <c r="U3160" s="3" t="s">
        <v>64</v>
      </c>
      <c r="V3160">
        <v>18.062108991454298</v>
      </c>
      <c r="W3160">
        <f t="shared" si="198"/>
        <v>18</v>
      </c>
      <c r="X3160" t="s">
        <v>59</v>
      </c>
      <c r="Y3160" t="str">
        <f t="shared" si="199"/>
        <v>Po</v>
      </c>
    </row>
    <row r="3161" spans="1:25" x14ac:dyDescent="0.3">
      <c r="A3161">
        <v>316</v>
      </c>
      <c r="B3161">
        <v>430</v>
      </c>
      <c r="C3161" t="s">
        <v>37</v>
      </c>
      <c r="D3161" t="s">
        <v>49</v>
      </c>
      <c r="E3161">
        <f>VLOOKUP(D3161,Tabelle1!$A$2:$B$9,2,0)</f>
        <v>1</v>
      </c>
      <c r="F3161" t="s">
        <v>55</v>
      </c>
      <c r="G3161" t="s">
        <v>62</v>
      </c>
      <c r="H3161" t="str">
        <f>IF(AND(VLOOKUP(D3161,Tabelle1!$A$2:$C$9,3,0)="Uninf", G3161="yes"),"Uninf-AB",VLOOKUP(D3161,Tabelle1!$A$2:$C$9,3,0))</f>
        <v>wMelCS</v>
      </c>
      <c r="I3161" t="str">
        <f t="shared" si="196"/>
        <v>wMelCS_Po_1_-</v>
      </c>
      <c r="J3161">
        <v>4</v>
      </c>
      <c r="K3161">
        <v>3</v>
      </c>
      <c r="L3161">
        <v>6</v>
      </c>
      <c r="M3161" t="str">
        <f t="shared" si="197"/>
        <v>re3-6</v>
      </c>
      <c r="N3161" s="2">
        <v>15</v>
      </c>
      <c r="O3161">
        <v>0</v>
      </c>
      <c r="P3161" s="5">
        <v>28.000000000000004</v>
      </c>
      <c r="Q3161">
        <v>22.7</v>
      </c>
      <c r="R3161" t="s">
        <v>14</v>
      </c>
      <c r="S3161">
        <v>24</v>
      </c>
      <c r="T3161" s="4" t="s">
        <v>42</v>
      </c>
      <c r="U3161" s="3" t="s">
        <v>64</v>
      </c>
      <c r="V3161">
        <v>18.105356082938599</v>
      </c>
      <c r="W3161">
        <f t="shared" si="198"/>
        <v>18</v>
      </c>
      <c r="X3161" t="s">
        <v>59</v>
      </c>
      <c r="Y3161" t="str">
        <f t="shared" si="199"/>
        <v>Po</v>
      </c>
    </row>
    <row r="3162" spans="1:25" x14ac:dyDescent="0.3">
      <c r="A3162">
        <v>302</v>
      </c>
      <c r="B3162">
        <v>426</v>
      </c>
      <c r="C3162" t="s">
        <v>37</v>
      </c>
      <c r="D3162" t="s">
        <v>49</v>
      </c>
      <c r="E3162">
        <f>VLOOKUP(D3162,Tabelle1!$A$2:$B$9,2,0)</f>
        <v>1</v>
      </c>
      <c r="F3162" t="s">
        <v>55</v>
      </c>
      <c r="G3162" t="s">
        <v>62</v>
      </c>
      <c r="H3162" t="str">
        <f>IF(AND(VLOOKUP(D3162,Tabelle1!$A$2:$C$9,3,0)="Uninf", G3162="yes"),"Uninf-AB",VLOOKUP(D3162,Tabelle1!$A$2:$C$9,3,0))</f>
        <v>wMelCS</v>
      </c>
      <c r="I3162" t="str">
        <f t="shared" si="196"/>
        <v>wMelCS_Po_1_-</v>
      </c>
      <c r="J3162">
        <v>4</v>
      </c>
      <c r="K3162">
        <v>3</v>
      </c>
      <c r="L3162">
        <v>6</v>
      </c>
      <c r="M3162" t="str">
        <f t="shared" si="197"/>
        <v>re3-6</v>
      </c>
      <c r="N3162" s="2">
        <v>15</v>
      </c>
      <c r="O3162">
        <v>0</v>
      </c>
      <c r="P3162" s="5">
        <v>28.000000000000004</v>
      </c>
      <c r="Q3162">
        <v>22.7</v>
      </c>
      <c r="R3162" t="s">
        <v>14</v>
      </c>
      <c r="S3162">
        <v>24</v>
      </c>
      <c r="T3162" s="4" t="s">
        <v>42</v>
      </c>
      <c r="U3162" s="3" t="s">
        <v>64</v>
      </c>
      <c r="V3162">
        <v>18.0315276289476</v>
      </c>
      <c r="W3162">
        <f t="shared" si="198"/>
        <v>18</v>
      </c>
      <c r="X3162" t="s">
        <v>59</v>
      </c>
      <c r="Y3162" t="str">
        <f t="shared" si="199"/>
        <v>Po</v>
      </c>
    </row>
    <row r="3163" spans="1:25" x14ac:dyDescent="0.3">
      <c r="A3163">
        <v>348</v>
      </c>
      <c r="B3163">
        <v>440</v>
      </c>
      <c r="C3163" t="s">
        <v>37</v>
      </c>
      <c r="D3163" t="s">
        <v>49</v>
      </c>
      <c r="E3163">
        <f>VLOOKUP(D3163,Tabelle1!$A$2:$B$9,2,0)</f>
        <v>1</v>
      </c>
      <c r="F3163" t="s">
        <v>55</v>
      </c>
      <c r="G3163" t="s">
        <v>62</v>
      </c>
      <c r="H3163" t="str">
        <f>IF(AND(VLOOKUP(D3163,Tabelle1!$A$2:$C$9,3,0)="Uninf", G3163="yes"),"Uninf-AB",VLOOKUP(D3163,Tabelle1!$A$2:$C$9,3,0))</f>
        <v>wMelCS</v>
      </c>
      <c r="I3163" t="str">
        <f t="shared" si="196"/>
        <v>wMelCS_Po_1_-</v>
      </c>
      <c r="J3163">
        <v>4</v>
      </c>
      <c r="K3163">
        <v>3</v>
      </c>
      <c r="L3163">
        <v>6</v>
      </c>
      <c r="M3163" t="str">
        <f t="shared" si="197"/>
        <v>re3-6</v>
      </c>
      <c r="N3163" s="2">
        <v>15</v>
      </c>
      <c r="O3163">
        <v>0</v>
      </c>
      <c r="P3163" s="5">
        <v>28.000000000000004</v>
      </c>
      <c r="Q3163">
        <v>22.7</v>
      </c>
      <c r="R3163" t="s">
        <v>14</v>
      </c>
      <c r="S3163">
        <v>24</v>
      </c>
      <c r="T3163" s="4" t="s">
        <v>42</v>
      </c>
      <c r="U3163" s="3" t="s">
        <v>64</v>
      </c>
      <c r="V3163">
        <v>18.2740571753795</v>
      </c>
      <c r="W3163">
        <f t="shared" si="198"/>
        <v>18</v>
      </c>
      <c r="X3163" t="s">
        <v>59</v>
      </c>
      <c r="Y3163" t="str">
        <f t="shared" si="199"/>
        <v>Po</v>
      </c>
    </row>
    <row r="3164" spans="1:25" x14ac:dyDescent="0.3">
      <c r="A3164">
        <v>602</v>
      </c>
      <c r="B3164">
        <v>440</v>
      </c>
      <c r="C3164" t="s">
        <v>37</v>
      </c>
      <c r="D3164" t="s">
        <v>49</v>
      </c>
      <c r="E3164">
        <f>VLOOKUP(D3164,Tabelle1!$A$2:$B$9,2,0)</f>
        <v>1</v>
      </c>
      <c r="F3164" t="s">
        <v>55</v>
      </c>
      <c r="G3164" t="s">
        <v>62</v>
      </c>
      <c r="H3164" t="str">
        <f>IF(AND(VLOOKUP(D3164,Tabelle1!$A$2:$C$9,3,0)="Uninf", G3164="yes"),"Uninf-AB",VLOOKUP(D3164,Tabelle1!$A$2:$C$9,3,0))</f>
        <v>wMelCS</v>
      </c>
      <c r="I3164" t="str">
        <f t="shared" si="196"/>
        <v>wMelCS_Po_1_-</v>
      </c>
      <c r="J3164">
        <v>4</v>
      </c>
      <c r="K3164">
        <v>3</v>
      </c>
      <c r="L3164">
        <v>6</v>
      </c>
      <c r="M3164" t="str">
        <f t="shared" si="197"/>
        <v>re3-6</v>
      </c>
      <c r="N3164" s="2">
        <v>15</v>
      </c>
      <c r="O3164">
        <v>0</v>
      </c>
      <c r="P3164" s="5">
        <v>28.000000000000004</v>
      </c>
      <c r="Q3164">
        <v>22.7</v>
      </c>
      <c r="R3164" t="s">
        <v>14</v>
      </c>
      <c r="S3164">
        <v>24</v>
      </c>
      <c r="T3164" s="4" t="s">
        <v>42</v>
      </c>
      <c r="U3164" s="3" t="s">
        <v>64</v>
      </c>
      <c r="V3164">
        <v>19.6177207768153</v>
      </c>
      <c r="W3164">
        <f t="shared" si="198"/>
        <v>20</v>
      </c>
      <c r="X3164" t="s">
        <v>59</v>
      </c>
      <c r="Y3164" t="str">
        <f t="shared" si="199"/>
        <v>Po</v>
      </c>
    </row>
    <row r="3165" spans="1:25" x14ac:dyDescent="0.3">
      <c r="A3165">
        <v>1058</v>
      </c>
      <c r="B3165">
        <v>382</v>
      </c>
      <c r="C3165" t="s">
        <v>37</v>
      </c>
      <c r="D3165" t="s">
        <v>49</v>
      </c>
      <c r="E3165">
        <f>VLOOKUP(D3165,Tabelle1!$A$2:$B$9,2,0)</f>
        <v>1</v>
      </c>
      <c r="F3165" t="s">
        <v>55</v>
      </c>
      <c r="G3165" t="s">
        <v>62</v>
      </c>
      <c r="H3165" t="str">
        <f>IF(AND(VLOOKUP(D3165,Tabelle1!$A$2:$C$9,3,0)="Uninf", G3165="yes"),"Uninf-AB",VLOOKUP(D3165,Tabelle1!$A$2:$C$9,3,0))</f>
        <v>wMelCS</v>
      </c>
      <c r="I3165" t="str">
        <f t="shared" si="196"/>
        <v>wMelCS_Po_1_-</v>
      </c>
      <c r="J3165">
        <v>4</v>
      </c>
      <c r="K3165">
        <v>3</v>
      </c>
      <c r="L3165">
        <v>6</v>
      </c>
      <c r="M3165" t="str">
        <f t="shared" si="197"/>
        <v>re3-6</v>
      </c>
      <c r="N3165" s="2">
        <v>15</v>
      </c>
      <c r="O3165">
        <v>0</v>
      </c>
      <c r="P3165" s="5">
        <v>28.000000000000004</v>
      </c>
      <c r="Q3165">
        <v>22.7</v>
      </c>
      <c r="R3165" t="s">
        <v>14</v>
      </c>
      <c r="S3165">
        <v>24</v>
      </c>
      <c r="T3165" s="4" t="s">
        <v>42</v>
      </c>
      <c r="U3165" s="3" t="s">
        <v>64</v>
      </c>
      <c r="V3165">
        <v>22.033327537828001</v>
      </c>
      <c r="W3165">
        <f t="shared" si="198"/>
        <v>22</v>
      </c>
      <c r="X3165" t="s">
        <v>59</v>
      </c>
      <c r="Y3165" t="str">
        <f t="shared" si="199"/>
        <v>Po</v>
      </c>
    </row>
    <row r="3166" spans="1:25" x14ac:dyDescent="0.3">
      <c r="A3166">
        <v>1082</v>
      </c>
      <c r="B3166">
        <v>386</v>
      </c>
      <c r="C3166" t="s">
        <v>37</v>
      </c>
      <c r="D3166" t="s">
        <v>49</v>
      </c>
      <c r="E3166">
        <f>VLOOKUP(D3166,Tabelle1!$A$2:$B$9,2,0)</f>
        <v>1</v>
      </c>
      <c r="F3166" t="s">
        <v>55</v>
      </c>
      <c r="G3166" t="s">
        <v>62</v>
      </c>
      <c r="H3166" t="str">
        <f>IF(AND(VLOOKUP(D3166,Tabelle1!$A$2:$C$9,3,0)="Uninf", G3166="yes"),"Uninf-AB",VLOOKUP(D3166,Tabelle1!$A$2:$C$9,3,0))</f>
        <v>wMelCS</v>
      </c>
      <c r="I3166" t="str">
        <f t="shared" si="196"/>
        <v>wMelCS_Po_1_-</v>
      </c>
      <c r="J3166">
        <v>4</v>
      </c>
      <c r="K3166">
        <v>3</v>
      </c>
      <c r="L3166">
        <v>6</v>
      </c>
      <c r="M3166" t="str">
        <f t="shared" si="197"/>
        <v>re3-6</v>
      </c>
      <c r="N3166" s="2">
        <v>15</v>
      </c>
      <c r="O3166">
        <v>0</v>
      </c>
      <c r="P3166" s="5">
        <v>28.000000000000004</v>
      </c>
      <c r="Q3166">
        <v>22.7</v>
      </c>
      <c r="R3166" t="s">
        <v>14</v>
      </c>
      <c r="S3166">
        <v>24</v>
      </c>
      <c r="T3166" s="4" t="s">
        <v>42</v>
      </c>
      <c r="U3166" s="3" t="s">
        <v>64</v>
      </c>
      <c r="V3166">
        <v>22.160056133607899</v>
      </c>
      <c r="W3166">
        <f t="shared" si="198"/>
        <v>22</v>
      </c>
      <c r="X3166" t="s">
        <v>59</v>
      </c>
      <c r="Y3166" t="str">
        <f t="shared" si="199"/>
        <v>Po</v>
      </c>
    </row>
    <row r="3167" spans="1:25" x14ac:dyDescent="0.3">
      <c r="A3167">
        <v>1106</v>
      </c>
      <c r="B3167">
        <v>382</v>
      </c>
      <c r="C3167" t="s">
        <v>37</v>
      </c>
      <c r="D3167" t="s">
        <v>49</v>
      </c>
      <c r="E3167">
        <f>VLOOKUP(D3167,Tabelle1!$A$2:$B$9,2,0)</f>
        <v>1</v>
      </c>
      <c r="F3167" t="s">
        <v>55</v>
      </c>
      <c r="G3167" t="s">
        <v>62</v>
      </c>
      <c r="H3167" t="str">
        <f>IF(AND(VLOOKUP(D3167,Tabelle1!$A$2:$C$9,3,0)="Uninf", G3167="yes"),"Uninf-AB",VLOOKUP(D3167,Tabelle1!$A$2:$C$9,3,0))</f>
        <v>wMelCS</v>
      </c>
      <c r="I3167" t="str">
        <f t="shared" si="196"/>
        <v>wMelCS_Po_1_-</v>
      </c>
      <c r="J3167">
        <v>4</v>
      </c>
      <c r="K3167">
        <v>3</v>
      </c>
      <c r="L3167">
        <v>6</v>
      </c>
      <c r="M3167" t="str">
        <f t="shared" si="197"/>
        <v>re3-6</v>
      </c>
      <c r="N3167" s="2">
        <v>15</v>
      </c>
      <c r="O3167">
        <v>0</v>
      </c>
      <c r="P3167" s="5">
        <v>28.000000000000004</v>
      </c>
      <c r="Q3167">
        <v>22.7</v>
      </c>
      <c r="R3167" t="s">
        <v>14</v>
      </c>
      <c r="S3167">
        <v>24</v>
      </c>
      <c r="T3167" s="4" t="s">
        <v>42</v>
      </c>
      <c r="U3167" s="3" t="s">
        <v>64</v>
      </c>
      <c r="V3167">
        <v>22.287248218414302</v>
      </c>
      <c r="W3167">
        <f t="shared" si="198"/>
        <v>22</v>
      </c>
      <c r="X3167" t="s">
        <v>59</v>
      </c>
      <c r="Y3167" t="str">
        <f t="shared" si="199"/>
        <v>Po</v>
      </c>
    </row>
    <row r="3168" spans="1:25" x14ac:dyDescent="0.3">
      <c r="A3168">
        <v>1106</v>
      </c>
      <c r="B3168">
        <v>396</v>
      </c>
      <c r="C3168" t="s">
        <v>37</v>
      </c>
      <c r="D3168" t="s">
        <v>49</v>
      </c>
      <c r="E3168">
        <f>VLOOKUP(D3168,Tabelle1!$A$2:$B$9,2,0)</f>
        <v>1</v>
      </c>
      <c r="F3168" t="s">
        <v>55</v>
      </c>
      <c r="G3168" t="s">
        <v>62</v>
      </c>
      <c r="H3168" t="str">
        <f>IF(AND(VLOOKUP(D3168,Tabelle1!$A$2:$C$9,3,0)="Uninf", G3168="yes"),"Uninf-AB",VLOOKUP(D3168,Tabelle1!$A$2:$C$9,3,0))</f>
        <v>wMelCS</v>
      </c>
      <c r="I3168" t="str">
        <f t="shared" si="196"/>
        <v>wMelCS_Po_1_-</v>
      </c>
      <c r="J3168">
        <v>4</v>
      </c>
      <c r="K3168">
        <v>3</v>
      </c>
      <c r="L3168">
        <v>6</v>
      </c>
      <c r="M3168" t="str">
        <f t="shared" si="197"/>
        <v>re3-6</v>
      </c>
      <c r="N3168" s="2">
        <v>15</v>
      </c>
      <c r="O3168">
        <v>0</v>
      </c>
      <c r="P3168" s="5">
        <v>28.000000000000004</v>
      </c>
      <c r="Q3168">
        <v>22.7</v>
      </c>
      <c r="R3168" t="s">
        <v>14</v>
      </c>
      <c r="S3168">
        <v>24</v>
      </c>
      <c r="T3168" s="4" t="s">
        <v>42</v>
      </c>
      <c r="U3168" s="3" t="s">
        <v>64</v>
      </c>
      <c r="V3168">
        <v>22.286437112617701</v>
      </c>
      <c r="W3168">
        <f t="shared" si="198"/>
        <v>22</v>
      </c>
      <c r="X3168" t="s">
        <v>59</v>
      </c>
      <c r="Y3168" t="str">
        <f t="shared" si="199"/>
        <v>Po</v>
      </c>
    </row>
    <row r="3169" spans="1:25" x14ac:dyDescent="0.3">
      <c r="A3169">
        <v>1078</v>
      </c>
      <c r="B3169">
        <v>408</v>
      </c>
      <c r="C3169" t="s">
        <v>37</v>
      </c>
      <c r="D3169" t="s">
        <v>49</v>
      </c>
      <c r="E3169">
        <f>VLOOKUP(D3169,Tabelle1!$A$2:$B$9,2,0)</f>
        <v>1</v>
      </c>
      <c r="F3169" t="s">
        <v>55</v>
      </c>
      <c r="G3169" t="s">
        <v>62</v>
      </c>
      <c r="H3169" t="str">
        <f>IF(AND(VLOOKUP(D3169,Tabelle1!$A$2:$C$9,3,0)="Uninf", G3169="yes"),"Uninf-AB",VLOOKUP(D3169,Tabelle1!$A$2:$C$9,3,0))</f>
        <v>wMelCS</v>
      </c>
      <c r="I3169" t="str">
        <f t="shared" si="196"/>
        <v>wMelCS_Po_1_-</v>
      </c>
      <c r="J3169">
        <v>4</v>
      </c>
      <c r="K3169">
        <v>3</v>
      </c>
      <c r="L3169">
        <v>6</v>
      </c>
      <c r="M3169" t="str">
        <f t="shared" si="197"/>
        <v>re3-6</v>
      </c>
      <c r="N3169" s="2">
        <v>15</v>
      </c>
      <c r="O3169">
        <v>0</v>
      </c>
      <c r="P3169" s="5">
        <v>28.000000000000004</v>
      </c>
      <c r="Q3169">
        <v>22.7</v>
      </c>
      <c r="R3169" t="s">
        <v>14</v>
      </c>
      <c r="S3169">
        <v>24</v>
      </c>
      <c r="T3169" s="4" t="s">
        <v>42</v>
      </c>
      <c r="U3169" s="3" t="s">
        <v>64</v>
      </c>
      <c r="V3169">
        <v>22.1376214820691</v>
      </c>
      <c r="W3169">
        <f t="shared" si="198"/>
        <v>22</v>
      </c>
      <c r="X3169" t="s">
        <v>59</v>
      </c>
      <c r="Y3169" t="str">
        <f t="shared" si="199"/>
        <v>Po</v>
      </c>
    </row>
    <row r="3170" spans="1:25" x14ac:dyDescent="0.3">
      <c r="A3170">
        <v>1066</v>
      </c>
      <c r="B3170">
        <v>426</v>
      </c>
      <c r="C3170" t="s">
        <v>37</v>
      </c>
      <c r="D3170" t="s">
        <v>49</v>
      </c>
      <c r="E3170">
        <f>VLOOKUP(D3170,Tabelle1!$A$2:$B$9,2,0)</f>
        <v>1</v>
      </c>
      <c r="F3170" t="s">
        <v>55</v>
      </c>
      <c r="G3170" t="s">
        <v>62</v>
      </c>
      <c r="H3170" t="str">
        <f>IF(AND(VLOOKUP(D3170,Tabelle1!$A$2:$C$9,3,0)="Uninf", G3170="yes"),"Uninf-AB",VLOOKUP(D3170,Tabelle1!$A$2:$C$9,3,0))</f>
        <v>wMelCS</v>
      </c>
      <c r="I3170" t="str">
        <f t="shared" si="196"/>
        <v>wMelCS_Po_1_-</v>
      </c>
      <c r="J3170">
        <v>4</v>
      </c>
      <c r="K3170">
        <v>3</v>
      </c>
      <c r="L3170">
        <v>6</v>
      </c>
      <c r="M3170" t="str">
        <f t="shared" si="197"/>
        <v>re3-6</v>
      </c>
      <c r="N3170" s="2">
        <v>15</v>
      </c>
      <c r="O3170">
        <v>0</v>
      </c>
      <c r="P3170" s="5">
        <v>28.000000000000004</v>
      </c>
      <c r="Q3170">
        <v>22.7</v>
      </c>
      <c r="R3170" t="s">
        <v>14</v>
      </c>
      <c r="S3170">
        <v>24</v>
      </c>
      <c r="T3170" s="4" t="s">
        <v>42</v>
      </c>
      <c r="U3170" s="3" t="s">
        <v>64</v>
      </c>
      <c r="V3170">
        <v>22.073098461612702</v>
      </c>
      <c r="W3170">
        <f t="shared" si="198"/>
        <v>22</v>
      </c>
      <c r="X3170" t="s">
        <v>59</v>
      </c>
      <c r="Y3170" t="str">
        <f t="shared" si="199"/>
        <v>Po</v>
      </c>
    </row>
    <row r="3171" spans="1:25" x14ac:dyDescent="0.3">
      <c r="A3171">
        <v>1082</v>
      </c>
      <c r="B3171">
        <v>434</v>
      </c>
      <c r="C3171" t="s">
        <v>37</v>
      </c>
      <c r="D3171" t="s">
        <v>49</v>
      </c>
      <c r="E3171">
        <f>VLOOKUP(D3171,Tabelle1!$A$2:$B$9,2,0)</f>
        <v>1</v>
      </c>
      <c r="F3171" t="s">
        <v>55</v>
      </c>
      <c r="G3171" t="s">
        <v>62</v>
      </c>
      <c r="H3171" t="str">
        <f>IF(AND(VLOOKUP(D3171,Tabelle1!$A$2:$C$9,3,0)="Uninf", G3171="yes"),"Uninf-AB",VLOOKUP(D3171,Tabelle1!$A$2:$C$9,3,0))</f>
        <v>wMelCS</v>
      </c>
      <c r="I3171" t="str">
        <f t="shared" si="196"/>
        <v>wMelCS_Po_1_-</v>
      </c>
      <c r="J3171">
        <v>4</v>
      </c>
      <c r="K3171">
        <v>3</v>
      </c>
      <c r="L3171">
        <v>6</v>
      </c>
      <c r="M3171" t="str">
        <f t="shared" si="197"/>
        <v>re3-6</v>
      </c>
      <c r="N3171" s="2">
        <v>15</v>
      </c>
      <c r="O3171">
        <v>0</v>
      </c>
      <c r="P3171" s="5">
        <v>28.000000000000004</v>
      </c>
      <c r="Q3171">
        <v>22.7</v>
      </c>
      <c r="R3171" t="s">
        <v>14</v>
      </c>
      <c r="S3171">
        <v>24</v>
      </c>
      <c r="T3171" s="4" t="s">
        <v>42</v>
      </c>
      <c r="U3171" s="3" t="s">
        <v>64</v>
      </c>
      <c r="V3171">
        <v>22.157275199448101</v>
      </c>
      <c r="W3171">
        <f t="shared" si="198"/>
        <v>22</v>
      </c>
      <c r="X3171" t="s">
        <v>59</v>
      </c>
      <c r="Y3171" t="str">
        <f t="shared" si="199"/>
        <v>Po</v>
      </c>
    </row>
    <row r="3172" spans="1:25" x14ac:dyDescent="0.3">
      <c r="A3172">
        <v>1098</v>
      </c>
      <c r="B3172">
        <v>428</v>
      </c>
      <c r="C3172" t="s">
        <v>37</v>
      </c>
      <c r="D3172" t="s">
        <v>49</v>
      </c>
      <c r="E3172">
        <f>VLOOKUP(D3172,Tabelle1!$A$2:$B$9,2,0)</f>
        <v>1</v>
      </c>
      <c r="F3172" t="s">
        <v>55</v>
      </c>
      <c r="G3172" t="s">
        <v>62</v>
      </c>
      <c r="H3172" t="str">
        <f>IF(AND(VLOOKUP(D3172,Tabelle1!$A$2:$C$9,3,0)="Uninf", G3172="yes"),"Uninf-AB",VLOOKUP(D3172,Tabelle1!$A$2:$C$9,3,0))</f>
        <v>wMelCS</v>
      </c>
      <c r="I3172" t="str">
        <f t="shared" si="196"/>
        <v>wMelCS_Po_1_-</v>
      </c>
      <c r="J3172">
        <v>4</v>
      </c>
      <c r="K3172">
        <v>3</v>
      </c>
      <c r="L3172">
        <v>6</v>
      </c>
      <c r="M3172" t="str">
        <f t="shared" si="197"/>
        <v>re3-6</v>
      </c>
      <c r="N3172" s="2">
        <v>15</v>
      </c>
      <c r="O3172">
        <v>0</v>
      </c>
      <c r="P3172" s="5">
        <v>28.000000000000004</v>
      </c>
      <c r="Q3172">
        <v>22.7</v>
      </c>
      <c r="R3172" t="s">
        <v>14</v>
      </c>
      <c r="S3172">
        <v>24</v>
      </c>
      <c r="T3172" s="4" t="s">
        <v>42</v>
      </c>
      <c r="U3172" s="3" t="s">
        <v>64</v>
      </c>
      <c r="V3172">
        <v>22.2422630430802</v>
      </c>
      <c r="W3172">
        <f t="shared" si="198"/>
        <v>22</v>
      </c>
      <c r="X3172" t="s">
        <v>59</v>
      </c>
      <c r="Y3172" t="str">
        <f t="shared" si="199"/>
        <v>Po</v>
      </c>
    </row>
    <row r="3173" spans="1:25" x14ac:dyDescent="0.3">
      <c r="A3173">
        <v>1146</v>
      </c>
      <c r="B3173">
        <v>410</v>
      </c>
      <c r="C3173" t="s">
        <v>37</v>
      </c>
      <c r="D3173" t="s">
        <v>49</v>
      </c>
      <c r="E3173">
        <f>VLOOKUP(D3173,Tabelle1!$A$2:$B$9,2,0)</f>
        <v>1</v>
      </c>
      <c r="F3173" t="s">
        <v>55</v>
      </c>
      <c r="G3173" t="s">
        <v>62</v>
      </c>
      <c r="H3173" t="str">
        <f>IF(AND(VLOOKUP(D3173,Tabelle1!$A$2:$C$9,3,0)="Uninf", G3173="yes"),"Uninf-AB",VLOOKUP(D3173,Tabelle1!$A$2:$C$9,3,0))</f>
        <v>wMelCS</v>
      </c>
      <c r="I3173" t="str">
        <f t="shared" si="196"/>
        <v>wMelCS_Po_1_-</v>
      </c>
      <c r="J3173">
        <v>4</v>
      </c>
      <c r="K3173">
        <v>3</v>
      </c>
      <c r="L3173">
        <v>6</v>
      </c>
      <c r="M3173" t="str">
        <f t="shared" si="197"/>
        <v>re3-6</v>
      </c>
      <c r="N3173" s="2">
        <v>15</v>
      </c>
      <c r="O3173">
        <v>0</v>
      </c>
      <c r="P3173" s="5">
        <v>28.000000000000004</v>
      </c>
      <c r="Q3173">
        <v>22.7</v>
      </c>
      <c r="R3173" t="s">
        <v>14</v>
      </c>
      <c r="S3173">
        <v>24</v>
      </c>
      <c r="T3173" s="4" t="s">
        <v>42</v>
      </c>
      <c r="U3173" s="3" t="s">
        <v>64</v>
      </c>
      <c r="V3173">
        <v>22.497226573976398</v>
      </c>
      <c r="W3173">
        <f t="shared" si="198"/>
        <v>22</v>
      </c>
      <c r="X3173" t="s">
        <v>59</v>
      </c>
      <c r="Y3173" t="str">
        <f t="shared" si="199"/>
        <v>Po</v>
      </c>
    </row>
    <row r="3174" spans="1:25" x14ac:dyDescent="0.3">
      <c r="A3174">
        <v>1406</v>
      </c>
      <c r="B3174">
        <v>372</v>
      </c>
      <c r="C3174" t="s">
        <v>37</v>
      </c>
      <c r="D3174" t="s">
        <v>49</v>
      </c>
      <c r="E3174">
        <f>VLOOKUP(D3174,Tabelle1!$A$2:$B$9,2,0)</f>
        <v>1</v>
      </c>
      <c r="F3174" t="s">
        <v>55</v>
      </c>
      <c r="G3174" t="s">
        <v>62</v>
      </c>
      <c r="H3174" t="str">
        <f>IF(AND(VLOOKUP(D3174,Tabelle1!$A$2:$C$9,3,0)="Uninf", G3174="yes"),"Uninf-AB",VLOOKUP(D3174,Tabelle1!$A$2:$C$9,3,0))</f>
        <v>wMelCS</v>
      </c>
      <c r="I3174" t="str">
        <f t="shared" si="196"/>
        <v>wMelCS_Po_1_-</v>
      </c>
      <c r="J3174">
        <v>4</v>
      </c>
      <c r="K3174">
        <v>3</v>
      </c>
      <c r="L3174">
        <v>6</v>
      </c>
      <c r="M3174" t="str">
        <f t="shared" si="197"/>
        <v>re3-6</v>
      </c>
      <c r="N3174" s="2">
        <v>15</v>
      </c>
      <c r="O3174">
        <v>0</v>
      </c>
      <c r="P3174" s="5">
        <v>28.000000000000004</v>
      </c>
      <c r="Q3174">
        <v>22.7</v>
      </c>
      <c r="R3174" t="s">
        <v>14</v>
      </c>
      <c r="S3174">
        <v>24</v>
      </c>
      <c r="T3174" s="4" t="s">
        <v>42</v>
      </c>
      <c r="U3174" s="3" t="s">
        <v>64</v>
      </c>
      <c r="V3174">
        <v>23.874831833361899</v>
      </c>
      <c r="W3174">
        <f t="shared" si="198"/>
        <v>24</v>
      </c>
      <c r="X3174" t="s">
        <v>59</v>
      </c>
      <c r="Y3174" t="str">
        <f t="shared" si="199"/>
        <v>Po</v>
      </c>
    </row>
    <row r="3175" spans="1:25" x14ac:dyDescent="0.3">
      <c r="A3175">
        <v>1464</v>
      </c>
      <c r="B3175">
        <v>394</v>
      </c>
      <c r="C3175" t="s">
        <v>37</v>
      </c>
      <c r="D3175" t="s">
        <v>49</v>
      </c>
      <c r="E3175">
        <f>VLOOKUP(D3175,Tabelle1!$A$2:$B$9,2,0)</f>
        <v>1</v>
      </c>
      <c r="F3175" t="s">
        <v>55</v>
      </c>
      <c r="G3175" t="s">
        <v>62</v>
      </c>
      <c r="H3175" t="str">
        <f>IF(AND(VLOOKUP(D3175,Tabelle1!$A$2:$C$9,3,0)="Uninf", G3175="yes"),"Uninf-AB",VLOOKUP(D3175,Tabelle1!$A$2:$C$9,3,0))</f>
        <v>wMelCS</v>
      </c>
      <c r="I3175" t="str">
        <f t="shared" si="196"/>
        <v>wMelCS_Po_1_-</v>
      </c>
      <c r="J3175">
        <v>4</v>
      </c>
      <c r="K3175">
        <v>3</v>
      </c>
      <c r="L3175">
        <v>6</v>
      </c>
      <c r="M3175" t="str">
        <f t="shared" si="197"/>
        <v>re3-6</v>
      </c>
      <c r="N3175" s="2">
        <v>15</v>
      </c>
      <c r="O3175">
        <v>0</v>
      </c>
      <c r="P3175" s="5">
        <v>28.000000000000004</v>
      </c>
      <c r="Q3175">
        <v>22.7</v>
      </c>
      <c r="R3175" t="s">
        <v>14</v>
      </c>
      <c r="S3175">
        <v>24</v>
      </c>
      <c r="T3175" s="4" t="s">
        <v>42</v>
      </c>
      <c r="U3175" s="3" t="s">
        <v>64</v>
      </c>
      <c r="V3175">
        <v>24.180378060913799</v>
      </c>
      <c r="W3175">
        <f t="shared" si="198"/>
        <v>24</v>
      </c>
      <c r="X3175" t="s">
        <v>59</v>
      </c>
      <c r="Y3175" t="str">
        <f t="shared" si="199"/>
        <v>Po</v>
      </c>
    </row>
    <row r="3176" spans="1:25" x14ac:dyDescent="0.3">
      <c r="A3176">
        <v>1482</v>
      </c>
      <c r="B3176">
        <v>382</v>
      </c>
      <c r="C3176" t="s">
        <v>37</v>
      </c>
      <c r="D3176" t="s">
        <v>49</v>
      </c>
      <c r="E3176">
        <f>VLOOKUP(D3176,Tabelle1!$A$2:$B$9,2,0)</f>
        <v>1</v>
      </c>
      <c r="F3176" t="s">
        <v>55</v>
      </c>
      <c r="G3176" t="s">
        <v>62</v>
      </c>
      <c r="H3176" t="str">
        <f>IF(AND(VLOOKUP(D3176,Tabelle1!$A$2:$C$9,3,0)="Uninf", G3176="yes"),"Uninf-AB",VLOOKUP(D3176,Tabelle1!$A$2:$C$9,3,0))</f>
        <v>wMelCS</v>
      </c>
      <c r="I3176" t="str">
        <f t="shared" si="196"/>
        <v>wMelCS_Po_1_-</v>
      </c>
      <c r="J3176">
        <v>4</v>
      </c>
      <c r="K3176">
        <v>3</v>
      </c>
      <c r="L3176">
        <v>6</v>
      </c>
      <c r="M3176" t="str">
        <f t="shared" si="197"/>
        <v>re3-6</v>
      </c>
      <c r="N3176" s="2">
        <v>15</v>
      </c>
      <c r="O3176">
        <v>0</v>
      </c>
      <c r="P3176" s="5">
        <v>28.000000000000004</v>
      </c>
      <c r="Q3176">
        <v>22.7</v>
      </c>
      <c r="R3176" t="s">
        <v>14</v>
      </c>
      <c r="S3176">
        <v>24</v>
      </c>
      <c r="T3176" s="4" t="s">
        <v>42</v>
      </c>
      <c r="U3176" s="3" t="s">
        <v>64</v>
      </c>
      <c r="V3176">
        <v>24.2762935496736</v>
      </c>
      <c r="W3176">
        <f t="shared" si="198"/>
        <v>24</v>
      </c>
      <c r="X3176" t="s">
        <v>59</v>
      </c>
      <c r="Y3176" t="str">
        <f t="shared" si="199"/>
        <v>Po</v>
      </c>
    </row>
    <row r="3177" spans="1:25" x14ac:dyDescent="0.3">
      <c r="A3177">
        <v>1540</v>
      </c>
      <c r="B3177">
        <v>410</v>
      </c>
      <c r="C3177" t="s">
        <v>37</v>
      </c>
      <c r="D3177" t="s">
        <v>49</v>
      </c>
      <c r="E3177">
        <f>VLOOKUP(D3177,Tabelle1!$A$2:$B$9,2,0)</f>
        <v>1</v>
      </c>
      <c r="F3177" t="s">
        <v>55</v>
      </c>
      <c r="G3177" t="s">
        <v>62</v>
      </c>
      <c r="H3177" t="str">
        <f>IF(AND(VLOOKUP(D3177,Tabelle1!$A$2:$C$9,3,0)="Uninf", G3177="yes"),"Uninf-AB",VLOOKUP(D3177,Tabelle1!$A$2:$C$9,3,0))</f>
        <v>wMelCS</v>
      </c>
      <c r="I3177" t="str">
        <f t="shared" si="196"/>
        <v>wMelCS_Po_1_-</v>
      </c>
      <c r="J3177">
        <v>4</v>
      </c>
      <c r="K3177">
        <v>3</v>
      </c>
      <c r="L3177">
        <v>6</v>
      </c>
      <c r="M3177" t="str">
        <f t="shared" si="197"/>
        <v>re3-6</v>
      </c>
      <c r="N3177" s="2">
        <v>15</v>
      </c>
      <c r="O3177">
        <v>0</v>
      </c>
      <c r="P3177" s="5">
        <v>28.000000000000004</v>
      </c>
      <c r="Q3177">
        <v>22.7</v>
      </c>
      <c r="R3177" t="s">
        <v>14</v>
      </c>
      <c r="S3177">
        <v>24</v>
      </c>
      <c r="T3177" s="4" t="s">
        <v>42</v>
      </c>
      <c r="U3177" s="3" t="s">
        <v>64</v>
      </c>
      <c r="V3177">
        <v>24.5814921604555</v>
      </c>
      <c r="W3177">
        <f t="shared" si="198"/>
        <v>25</v>
      </c>
      <c r="X3177" t="s">
        <v>59</v>
      </c>
      <c r="Y3177" t="str">
        <f t="shared" si="199"/>
        <v>Po</v>
      </c>
    </row>
    <row r="3178" spans="1:25" x14ac:dyDescent="0.3">
      <c r="A3178">
        <v>1550</v>
      </c>
      <c r="B3178">
        <v>392</v>
      </c>
      <c r="C3178" t="s">
        <v>37</v>
      </c>
      <c r="D3178" t="s">
        <v>49</v>
      </c>
      <c r="E3178">
        <f>VLOOKUP(D3178,Tabelle1!$A$2:$B$9,2,0)</f>
        <v>1</v>
      </c>
      <c r="F3178" t="s">
        <v>55</v>
      </c>
      <c r="G3178" t="s">
        <v>62</v>
      </c>
      <c r="H3178" t="str">
        <f>IF(AND(VLOOKUP(D3178,Tabelle1!$A$2:$C$9,3,0)="Uninf", G3178="yes"),"Uninf-AB",VLOOKUP(D3178,Tabelle1!$A$2:$C$9,3,0))</f>
        <v>wMelCS</v>
      </c>
      <c r="I3178" t="str">
        <f t="shared" si="196"/>
        <v>wMelCS_Po_1_-</v>
      </c>
      <c r="J3178">
        <v>4</v>
      </c>
      <c r="K3178">
        <v>3</v>
      </c>
      <c r="L3178">
        <v>6</v>
      </c>
      <c r="M3178" t="str">
        <f t="shared" si="197"/>
        <v>re3-6</v>
      </c>
      <c r="N3178" s="2">
        <v>15</v>
      </c>
      <c r="O3178">
        <v>0</v>
      </c>
      <c r="P3178" s="5">
        <v>28.000000000000004</v>
      </c>
      <c r="Q3178">
        <v>22.7</v>
      </c>
      <c r="R3178" t="s">
        <v>14</v>
      </c>
      <c r="S3178">
        <v>24</v>
      </c>
      <c r="T3178" s="4" t="s">
        <v>42</v>
      </c>
      <c r="U3178" s="3" t="s">
        <v>64</v>
      </c>
      <c r="V3178">
        <v>24.635435152554201</v>
      </c>
      <c r="W3178">
        <f t="shared" si="198"/>
        <v>25</v>
      </c>
      <c r="X3178" t="s">
        <v>59</v>
      </c>
      <c r="Y3178" t="str">
        <f t="shared" si="199"/>
        <v>Po</v>
      </c>
    </row>
    <row r="3179" spans="1:25" x14ac:dyDescent="0.3">
      <c r="A3179">
        <v>1574</v>
      </c>
      <c r="B3179">
        <v>402</v>
      </c>
      <c r="C3179" t="s">
        <v>37</v>
      </c>
      <c r="D3179" t="s">
        <v>49</v>
      </c>
      <c r="E3179">
        <f>VLOOKUP(D3179,Tabelle1!$A$2:$B$9,2,0)</f>
        <v>1</v>
      </c>
      <c r="F3179" t="s">
        <v>55</v>
      </c>
      <c r="G3179" t="s">
        <v>62</v>
      </c>
      <c r="H3179" t="str">
        <f>IF(AND(VLOOKUP(D3179,Tabelle1!$A$2:$C$9,3,0)="Uninf", G3179="yes"),"Uninf-AB",VLOOKUP(D3179,Tabelle1!$A$2:$C$9,3,0))</f>
        <v>wMelCS</v>
      </c>
      <c r="I3179" t="str">
        <f t="shared" si="196"/>
        <v>wMelCS_Po_1_-</v>
      </c>
      <c r="J3179">
        <v>4</v>
      </c>
      <c r="K3179">
        <v>3</v>
      </c>
      <c r="L3179">
        <v>6</v>
      </c>
      <c r="M3179" t="str">
        <f t="shared" si="197"/>
        <v>re3-6</v>
      </c>
      <c r="N3179" s="2">
        <v>15</v>
      </c>
      <c r="O3179">
        <v>0</v>
      </c>
      <c r="P3179" s="5">
        <v>28.000000000000004</v>
      </c>
      <c r="Q3179">
        <v>22.7</v>
      </c>
      <c r="R3179" t="s">
        <v>14</v>
      </c>
      <c r="S3179">
        <v>24</v>
      </c>
      <c r="T3179" s="4" t="s">
        <v>42</v>
      </c>
      <c r="U3179" s="3" t="s">
        <v>64</v>
      </c>
      <c r="V3179">
        <v>24.7618161315641</v>
      </c>
      <c r="W3179">
        <f t="shared" si="198"/>
        <v>25</v>
      </c>
      <c r="X3179" t="s">
        <v>59</v>
      </c>
      <c r="Y3179" t="str">
        <f t="shared" si="199"/>
        <v>Po</v>
      </c>
    </row>
    <row r="3180" spans="1:25" x14ac:dyDescent="0.3">
      <c r="A3180">
        <v>1670</v>
      </c>
      <c r="B3180">
        <v>430</v>
      </c>
      <c r="C3180" t="s">
        <v>37</v>
      </c>
      <c r="D3180" t="s">
        <v>49</v>
      </c>
      <c r="E3180">
        <f>VLOOKUP(D3180,Tabelle1!$A$2:$B$9,2,0)</f>
        <v>1</v>
      </c>
      <c r="F3180" t="s">
        <v>55</v>
      </c>
      <c r="G3180" t="s">
        <v>62</v>
      </c>
      <c r="H3180" t="str">
        <f>IF(AND(VLOOKUP(D3180,Tabelle1!$A$2:$C$9,3,0)="Uninf", G3180="yes"),"Uninf-AB",VLOOKUP(D3180,Tabelle1!$A$2:$C$9,3,0))</f>
        <v>wMelCS</v>
      </c>
      <c r="I3180" t="str">
        <f t="shared" si="196"/>
        <v>wMelCS_Po_1_-</v>
      </c>
      <c r="J3180">
        <v>4</v>
      </c>
      <c r="K3180">
        <v>3</v>
      </c>
      <c r="L3180">
        <v>6</v>
      </c>
      <c r="M3180" t="str">
        <f t="shared" si="197"/>
        <v>re3-6</v>
      </c>
      <c r="N3180" s="2">
        <v>15</v>
      </c>
      <c r="O3180">
        <v>0</v>
      </c>
      <c r="P3180" s="5">
        <v>28.000000000000004</v>
      </c>
      <c r="Q3180">
        <v>22.7</v>
      </c>
      <c r="R3180" t="s">
        <v>14</v>
      </c>
      <c r="S3180">
        <v>24</v>
      </c>
      <c r="T3180" s="4" t="s">
        <v>42</v>
      </c>
      <c r="U3180" s="3" t="s">
        <v>64</v>
      </c>
      <c r="V3180">
        <v>25.268035281143501</v>
      </c>
      <c r="W3180">
        <f t="shared" si="198"/>
        <v>25</v>
      </c>
      <c r="X3180" t="s">
        <v>59</v>
      </c>
      <c r="Y3180" t="str">
        <f t="shared" si="199"/>
        <v>Po</v>
      </c>
    </row>
    <row r="3181" spans="1:25" x14ac:dyDescent="0.3">
      <c r="A3181">
        <v>1770</v>
      </c>
      <c r="B3181">
        <v>402</v>
      </c>
      <c r="C3181" t="s">
        <v>37</v>
      </c>
      <c r="D3181" t="s">
        <v>49</v>
      </c>
      <c r="E3181">
        <f>VLOOKUP(D3181,Tabelle1!$A$2:$B$9,2,0)</f>
        <v>1</v>
      </c>
      <c r="F3181" t="s">
        <v>55</v>
      </c>
      <c r="G3181" t="s">
        <v>62</v>
      </c>
      <c r="H3181" t="str">
        <f>IF(AND(VLOOKUP(D3181,Tabelle1!$A$2:$C$9,3,0)="Uninf", G3181="yes"),"Uninf-AB",VLOOKUP(D3181,Tabelle1!$A$2:$C$9,3,0))</f>
        <v>wMelCS</v>
      </c>
      <c r="I3181" t="str">
        <f t="shared" si="196"/>
        <v>wMelCS_Po_1_-</v>
      </c>
      <c r="J3181">
        <v>4</v>
      </c>
      <c r="K3181">
        <v>3</v>
      </c>
      <c r="L3181">
        <v>6</v>
      </c>
      <c r="M3181" t="str">
        <f t="shared" si="197"/>
        <v>re3-6</v>
      </c>
      <c r="N3181" s="2">
        <v>15</v>
      </c>
      <c r="O3181">
        <v>0</v>
      </c>
      <c r="P3181" s="5">
        <v>28.000000000000004</v>
      </c>
      <c r="Q3181">
        <v>22.7</v>
      </c>
      <c r="R3181" t="s">
        <v>14</v>
      </c>
      <c r="S3181">
        <v>24</v>
      </c>
      <c r="T3181" s="4" t="s">
        <v>42</v>
      </c>
      <c r="U3181" s="3" t="s">
        <v>64</v>
      </c>
      <c r="V3181">
        <v>25.798658910624699</v>
      </c>
      <c r="W3181">
        <f t="shared" si="198"/>
        <v>26</v>
      </c>
      <c r="X3181" t="s">
        <v>59</v>
      </c>
      <c r="Y3181" t="str">
        <f t="shared" si="199"/>
        <v>Po</v>
      </c>
    </row>
    <row r="3182" spans="1:25" x14ac:dyDescent="0.3">
      <c r="A3182">
        <v>1876</v>
      </c>
      <c r="B3182">
        <v>386</v>
      </c>
      <c r="C3182" t="s">
        <v>37</v>
      </c>
      <c r="D3182" t="s">
        <v>49</v>
      </c>
      <c r="E3182">
        <f>VLOOKUP(D3182,Tabelle1!$A$2:$B$9,2,0)</f>
        <v>1</v>
      </c>
      <c r="F3182" t="s">
        <v>55</v>
      </c>
      <c r="G3182" t="s">
        <v>62</v>
      </c>
      <c r="H3182" t="str">
        <f>IF(AND(VLOOKUP(D3182,Tabelle1!$A$2:$C$9,3,0)="Uninf", G3182="yes"),"Uninf-AB",VLOOKUP(D3182,Tabelle1!$A$2:$C$9,3,0))</f>
        <v>wMelCS</v>
      </c>
      <c r="I3182" t="str">
        <f t="shared" si="196"/>
        <v>wMelCS_Po_1_-</v>
      </c>
      <c r="J3182">
        <v>4</v>
      </c>
      <c r="K3182">
        <v>3</v>
      </c>
      <c r="L3182">
        <v>6</v>
      </c>
      <c r="M3182" t="str">
        <f t="shared" si="197"/>
        <v>re3-6</v>
      </c>
      <c r="N3182" s="2">
        <v>15</v>
      </c>
      <c r="O3182">
        <v>0</v>
      </c>
      <c r="P3182" s="5">
        <v>28.000000000000004</v>
      </c>
      <c r="Q3182">
        <v>22.7</v>
      </c>
      <c r="R3182" t="s">
        <v>14</v>
      </c>
      <c r="S3182">
        <v>24</v>
      </c>
      <c r="T3182" s="4" t="s">
        <v>42</v>
      </c>
      <c r="U3182" s="3" t="s">
        <v>64</v>
      </c>
      <c r="V3182">
        <v>26.360327391639402</v>
      </c>
      <c r="W3182">
        <f t="shared" si="198"/>
        <v>26</v>
      </c>
      <c r="X3182" t="s">
        <v>59</v>
      </c>
      <c r="Y3182" t="str">
        <f t="shared" si="199"/>
        <v>Po</v>
      </c>
    </row>
    <row r="3183" spans="1:25" x14ac:dyDescent="0.3">
      <c r="A3183">
        <v>2220</v>
      </c>
      <c r="B3183">
        <v>390</v>
      </c>
      <c r="C3183" t="s">
        <v>37</v>
      </c>
      <c r="D3183" t="s">
        <v>49</v>
      </c>
      <c r="E3183">
        <f>VLOOKUP(D3183,Tabelle1!$A$2:$B$9,2,0)</f>
        <v>1</v>
      </c>
      <c r="F3183" t="s">
        <v>55</v>
      </c>
      <c r="G3183" t="s">
        <v>62</v>
      </c>
      <c r="H3183" t="str">
        <f>IF(AND(VLOOKUP(D3183,Tabelle1!$A$2:$C$9,3,0)="Uninf", G3183="yes"),"Uninf-AB",VLOOKUP(D3183,Tabelle1!$A$2:$C$9,3,0))</f>
        <v>wMelCS</v>
      </c>
      <c r="I3183" t="str">
        <f t="shared" si="196"/>
        <v>wMelCS_Po_1_-</v>
      </c>
      <c r="J3183">
        <v>4</v>
      </c>
      <c r="K3183">
        <v>3</v>
      </c>
      <c r="L3183">
        <v>6</v>
      </c>
      <c r="M3183" t="str">
        <f t="shared" si="197"/>
        <v>re3-6</v>
      </c>
      <c r="N3183" s="2">
        <v>15</v>
      </c>
      <c r="O3183">
        <v>0</v>
      </c>
      <c r="P3183" s="5">
        <v>28.000000000000004</v>
      </c>
      <c r="Q3183">
        <v>22.7</v>
      </c>
      <c r="R3183" t="s">
        <v>14</v>
      </c>
      <c r="S3183">
        <v>24</v>
      </c>
      <c r="T3183" s="4" t="s">
        <v>42</v>
      </c>
      <c r="U3183" s="3" t="s">
        <v>64</v>
      </c>
      <c r="V3183">
        <v>28.179860524661098</v>
      </c>
      <c r="W3183">
        <f t="shared" si="198"/>
        <v>28</v>
      </c>
      <c r="X3183" t="s">
        <v>59</v>
      </c>
      <c r="Y3183" t="str">
        <f t="shared" si="199"/>
        <v>Po</v>
      </c>
    </row>
    <row r="3184" spans="1:25" x14ac:dyDescent="0.3">
      <c r="A3184">
        <v>2506</v>
      </c>
      <c r="B3184">
        <v>444</v>
      </c>
      <c r="C3184" t="s">
        <v>37</v>
      </c>
      <c r="D3184" t="s">
        <v>49</v>
      </c>
      <c r="E3184">
        <f>VLOOKUP(D3184,Tabelle1!$A$2:$B$9,2,0)</f>
        <v>1</v>
      </c>
      <c r="F3184" t="s">
        <v>55</v>
      </c>
      <c r="G3184" t="s">
        <v>62</v>
      </c>
      <c r="H3184" t="str">
        <f>IF(AND(VLOOKUP(D3184,Tabelle1!$A$2:$C$9,3,0)="Uninf", G3184="yes"),"Uninf-AB",VLOOKUP(D3184,Tabelle1!$A$2:$C$9,3,0))</f>
        <v>wMelCS</v>
      </c>
      <c r="I3184" t="str">
        <f t="shared" si="196"/>
        <v>wMelCS_Po_1_-</v>
      </c>
      <c r="J3184">
        <v>4</v>
      </c>
      <c r="K3184">
        <v>3</v>
      </c>
      <c r="L3184">
        <v>6</v>
      </c>
      <c r="M3184" t="str">
        <f t="shared" si="197"/>
        <v>re3-6</v>
      </c>
      <c r="N3184" s="2">
        <v>15</v>
      </c>
      <c r="O3184">
        <v>0</v>
      </c>
      <c r="P3184" s="5">
        <v>28.000000000000004</v>
      </c>
      <c r="Q3184">
        <v>22.7</v>
      </c>
      <c r="R3184" t="s">
        <v>14</v>
      </c>
      <c r="S3184">
        <v>24</v>
      </c>
      <c r="T3184" s="4" t="s">
        <v>42</v>
      </c>
      <c r="U3184" s="3" t="s">
        <v>64</v>
      </c>
      <c r="V3184">
        <v>29.689676028891402</v>
      </c>
      <c r="W3184">
        <f t="shared" si="198"/>
        <v>30</v>
      </c>
      <c r="X3184" t="s">
        <v>59</v>
      </c>
      <c r="Y3184" t="str">
        <f t="shared" si="199"/>
        <v>Po</v>
      </c>
    </row>
    <row r="3185" spans="1:25" x14ac:dyDescent="0.3">
      <c r="A3185">
        <v>168</v>
      </c>
      <c r="B3185">
        <v>584</v>
      </c>
      <c r="C3185" t="s">
        <v>37</v>
      </c>
      <c r="D3185" t="s">
        <v>49</v>
      </c>
      <c r="E3185">
        <f>VLOOKUP(D3185,Tabelle1!$A$2:$B$9,2,0)</f>
        <v>1</v>
      </c>
      <c r="F3185" t="s">
        <v>55</v>
      </c>
      <c r="G3185" t="s">
        <v>62</v>
      </c>
      <c r="H3185" t="str">
        <f>IF(AND(VLOOKUP(D3185,Tabelle1!$A$2:$C$9,3,0)="Uninf", G3185="yes"),"Uninf-AB",VLOOKUP(D3185,Tabelle1!$A$2:$C$9,3,0))</f>
        <v>wMelCS</v>
      </c>
      <c r="I3185" t="str">
        <f t="shared" si="196"/>
        <v>wMelCS_Po_1_-</v>
      </c>
      <c r="J3185">
        <v>4</v>
      </c>
      <c r="K3185">
        <v>5</v>
      </c>
      <c r="L3185">
        <v>7</v>
      </c>
      <c r="M3185" t="str">
        <f t="shared" si="197"/>
        <v>re3-7</v>
      </c>
      <c r="N3185" s="2">
        <v>15</v>
      </c>
      <c r="O3185">
        <v>30</v>
      </c>
      <c r="P3185" s="5">
        <v>27</v>
      </c>
      <c r="Q3185">
        <v>23.5</v>
      </c>
      <c r="R3185" t="s">
        <v>14</v>
      </c>
      <c r="S3185">
        <v>24</v>
      </c>
      <c r="T3185" s="4" t="s">
        <v>42</v>
      </c>
      <c r="U3185" s="3" t="s">
        <v>65</v>
      </c>
      <c r="V3185">
        <v>17.934423401649699</v>
      </c>
      <c r="W3185">
        <f t="shared" si="198"/>
        <v>18</v>
      </c>
      <c r="X3185" t="s">
        <v>59</v>
      </c>
      <c r="Y3185" t="str">
        <f t="shared" si="199"/>
        <v>Po</v>
      </c>
    </row>
    <row r="3186" spans="1:25" x14ac:dyDescent="0.3">
      <c r="A3186">
        <v>162</v>
      </c>
      <c r="B3186">
        <v>600</v>
      </c>
      <c r="C3186" t="s">
        <v>37</v>
      </c>
      <c r="D3186" t="s">
        <v>49</v>
      </c>
      <c r="E3186">
        <f>VLOOKUP(D3186,Tabelle1!$A$2:$B$9,2,0)</f>
        <v>1</v>
      </c>
      <c r="F3186" t="s">
        <v>55</v>
      </c>
      <c r="G3186" t="s">
        <v>62</v>
      </c>
      <c r="H3186" t="str">
        <f>IF(AND(VLOOKUP(D3186,Tabelle1!$A$2:$C$9,3,0)="Uninf", G3186="yes"),"Uninf-AB",VLOOKUP(D3186,Tabelle1!$A$2:$C$9,3,0))</f>
        <v>wMelCS</v>
      </c>
      <c r="I3186" t="str">
        <f t="shared" si="196"/>
        <v>wMelCS_Po_1_-</v>
      </c>
      <c r="J3186">
        <v>4</v>
      </c>
      <c r="K3186">
        <v>5</v>
      </c>
      <c r="L3186">
        <v>7</v>
      </c>
      <c r="M3186" t="str">
        <f t="shared" si="197"/>
        <v>re3-7</v>
      </c>
      <c r="N3186" s="2">
        <v>15</v>
      </c>
      <c r="O3186">
        <v>30</v>
      </c>
      <c r="P3186" s="5">
        <v>27</v>
      </c>
      <c r="Q3186">
        <v>23.5</v>
      </c>
      <c r="R3186" t="s">
        <v>14</v>
      </c>
      <c r="S3186">
        <v>24</v>
      </c>
      <c r="T3186" s="4" t="s">
        <v>42</v>
      </c>
      <c r="U3186" s="3" t="s">
        <v>65</v>
      </c>
      <c r="V3186">
        <v>17.905107320776899</v>
      </c>
      <c r="W3186">
        <f t="shared" si="198"/>
        <v>18</v>
      </c>
      <c r="X3186" t="s">
        <v>59</v>
      </c>
      <c r="Y3186" t="str">
        <f t="shared" si="199"/>
        <v>Po</v>
      </c>
    </row>
    <row r="3187" spans="1:25" x14ac:dyDescent="0.3">
      <c r="A3187">
        <v>198</v>
      </c>
      <c r="B3187">
        <v>596</v>
      </c>
      <c r="C3187" t="s">
        <v>37</v>
      </c>
      <c r="D3187" t="s">
        <v>49</v>
      </c>
      <c r="E3187">
        <f>VLOOKUP(D3187,Tabelle1!$A$2:$B$9,2,0)</f>
        <v>1</v>
      </c>
      <c r="F3187" t="s">
        <v>55</v>
      </c>
      <c r="G3187" t="s">
        <v>62</v>
      </c>
      <c r="H3187" t="str">
        <f>IF(AND(VLOOKUP(D3187,Tabelle1!$A$2:$C$9,3,0)="Uninf", G3187="yes"),"Uninf-AB",VLOOKUP(D3187,Tabelle1!$A$2:$C$9,3,0))</f>
        <v>wMelCS</v>
      </c>
      <c r="I3187" t="str">
        <f t="shared" si="196"/>
        <v>wMelCS_Po_1_-</v>
      </c>
      <c r="J3187">
        <v>4</v>
      </c>
      <c r="K3187">
        <v>5</v>
      </c>
      <c r="L3187">
        <v>7</v>
      </c>
      <c r="M3187" t="str">
        <f t="shared" si="197"/>
        <v>re3-7</v>
      </c>
      <c r="N3187" s="2">
        <v>15</v>
      </c>
      <c r="O3187">
        <v>30</v>
      </c>
      <c r="P3187" s="5">
        <v>27</v>
      </c>
      <c r="Q3187">
        <v>23.5</v>
      </c>
      <c r="R3187" t="s">
        <v>14</v>
      </c>
      <c r="S3187">
        <v>24</v>
      </c>
      <c r="T3187" s="4" t="s">
        <v>42</v>
      </c>
      <c r="U3187" s="3" t="s">
        <v>65</v>
      </c>
      <c r="V3187">
        <v>18.0912949808666</v>
      </c>
      <c r="W3187">
        <f t="shared" si="198"/>
        <v>18</v>
      </c>
      <c r="X3187" t="s">
        <v>59</v>
      </c>
      <c r="Y3187" t="str">
        <f t="shared" si="199"/>
        <v>Po</v>
      </c>
    </row>
    <row r="3188" spans="1:25" x14ac:dyDescent="0.3">
      <c r="A3188">
        <v>264</v>
      </c>
      <c r="B3188">
        <v>576</v>
      </c>
      <c r="C3188" t="s">
        <v>37</v>
      </c>
      <c r="D3188" t="s">
        <v>49</v>
      </c>
      <c r="E3188">
        <f>VLOOKUP(D3188,Tabelle1!$A$2:$B$9,2,0)</f>
        <v>1</v>
      </c>
      <c r="F3188" t="s">
        <v>55</v>
      </c>
      <c r="G3188" t="s">
        <v>62</v>
      </c>
      <c r="H3188" t="str">
        <f>IF(AND(VLOOKUP(D3188,Tabelle1!$A$2:$C$9,3,0)="Uninf", G3188="yes"),"Uninf-AB",VLOOKUP(D3188,Tabelle1!$A$2:$C$9,3,0))</f>
        <v>wMelCS</v>
      </c>
      <c r="I3188" t="str">
        <f t="shared" si="196"/>
        <v>wMelCS_Po_1_-</v>
      </c>
      <c r="J3188">
        <v>4</v>
      </c>
      <c r="K3188">
        <v>5</v>
      </c>
      <c r="L3188">
        <v>7</v>
      </c>
      <c r="M3188" t="str">
        <f t="shared" si="197"/>
        <v>re3-7</v>
      </c>
      <c r="N3188" s="2">
        <v>15</v>
      </c>
      <c r="O3188">
        <v>30</v>
      </c>
      <c r="P3188" s="5">
        <v>27</v>
      </c>
      <c r="Q3188">
        <v>23.5</v>
      </c>
      <c r="R3188" t="s">
        <v>14</v>
      </c>
      <c r="S3188">
        <v>24</v>
      </c>
      <c r="T3188" s="4" t="s">
        <v>42</v>
      </c>
      <c r="U3188" s="3" t="s">
        <v>65</v>
      </c>
      <c r="V3188">
        <v>18.4312221234789</v>
      </c>
      <c r="W3188">
        <f t="shared" si="198"/>
        <v>18</v>
      </c>
      <c r="X3188" t="s">
        <v>59</v>
      </c>
      <c r="Y3188" t="str">
        <f t="shared" si="199"/>
        <v>Po</v>
      </c>
    </row>
    <row r="3189" spans="1:25" x14ac:dyDescent="0.3">
      <c r="A3189">
        <v>274</v>
      </c>
      <c r="B3189">
        <v>556</v>
      </c>
      <c r="C3189" t="s">
        <v>37</v>
      </c>
      <c r="D3189" t="s">
        <v>49</v>
      </c>
      <c r="E3189">
        <f>VLOOKUP(D3189,Tabelle1!$A$2:$B$9,2,0)</f>
        <v>1</v>
      </c>
      <c r="F3189" t="s">
        <v>55</v>
      </c>
      <c r="G3189" t="s">
        <v>62</v>
      </c>
      <c r="H3189" t="str">
        <f>IF(AND(VLOOKUP(D3189,Tabelle1!$A$2:$C$9,3,0)="Uninf", G3189="yes"),"Uninf-AB",VLOOKUP(D3189,Tabelle1!$A$2:$C$9,3,0))</f>
        <v>wMelCS</v>
      </c>
      <c r="I3189" t="str">
        <f t="shared" si="196"/>
        <v>wMelCS_Po_1_-</v>
      </c>
      <c r="J3189">
        <v>4</v>
      </c>
      <c r="K3189">
        <v>5</v>
      </c>
      <c r="L3189">
        <v>7</v>
      </c>
      <c r="M3189" t="str">
        <f t="shared" si="197"/>
        <v>re3-7</v>
      </c>
      <c r="N3189" s="2">
        <v>15</v>
      </c>
      <c r="O3189">
        <v>30</v>
      </c>
      <c r="P3189" s="5">
        <v>27</v>
      </c>
      <c r="Q3189">
        <v>23.5</v>
      </c>
      <c r="R3189" t="s">
        <v>14</v>
      </c>
      <c r="S3189">
        <v>24</v>
      </c>
      <c r="T3189" s="4" t="s">
        <v>42</v>
      </c>
      <c r="U3189" s="3" t="s">
        <v>65</v>
      </c>
      <c r="V3189">
        <v>18.480827995575101</v>
      </c>
      <c r="W3189">
        <f t="shared" si="198"/>
        <v>18</v>
      </c>
      <c r="X3189" t="s">
        <v>59</v>
      </c>
      <c r="Y3189" t="str">
        <f t="shared" si="199"/>
        <v>Po</v>
      </c>
    </row>
    <row r="3190" spans="1:25" x14ac:dyDescent="0.3">
      <c r="A3190">
        <v>288</v>
      </c>
      <c r="B3190">
        <v>560</v>
      </c>
      <c r="C3190" t="s">
        <v>37</v>
      </c>
      <c r="D3190" t="s">
        <v>49</v>
      </c>
      <c r="E3190">
        <f>VLOOKUP(D3190,Tabelle1!$A$2:$B$9,2,0)</f>
        <v>1</v>
      </c>
      <c r="F3190" t="s">
        <v>55</v>
      </c>
      <c r="G3190" t="s">
        <v>62</v>
      </c>
      <c r="H3190" t="str">
        <f>IF(AND(VLOOKUP(D3190,Tabelle1!$A$2:$C$9,3,0)="Uninf", G3190="yes"),"Uninf-AB",VLOOKUP(D3190,Tabelle1!$A$2:$C$9,3,0))</f>
        <v>wMelCS</v>
      </c>
      <c r="I3190" t="str">
        <f t="shared" si="196"/>
        <v>wMelCS_Po_1_-</v>
      </c>
      <c r="J3190">
        <v>4</v>
      </c>
      <c r="K3190">
        <v>5</v>
      </c>
      <c r="L3190">
        <v>7</v>
      </c>
      <c r="M3190" t="str">
        <f t="shared" si="197"/>
        <v>re3-7</v>
      </c>
      <c r="N3190" s="2">
        <v>15</v>
      </c>
      <c r="O3190">
        <v>30</v>
      </c>
      <c r="P3190" s="5">
        <v>27</v>
      </c>
      <c r="Q3190">
        <v>23.5</v>
      </c>
      <c r="R3190" t="s">
        <v>14</v>
      </c>
      <c r="S3190">
        <v>24</v>
      </c>
      <c r="T3190" s="4" t="s">
        <v>42</v>
      </c>
      <c r="U3190" s="3" t="s">
        <v>65</v>
      </c>
      <c r="V3190">
        <v>18.553855755589002</v>
      </c>
      <c r="W3190">
        <f t="shared" si="198"/>
        <v>19</v>
      </c>
      <c r="X3190" t="s">
        <v>59</v>
      </c>
      <c r="Y3190" t="str">
        <f t="shared" si="199"/>
        <v>Po</v>
      </c>
    </row>
    <row r="3191" spans="1:25" x14ac:dyDescent="0.3">
      <c r="A3191">
        <v>340</v>
      </c>
      <c r="B3191">
        <v>600</v>
      </c>
      <c r="C3191" t="s">
        <v>37</v>
      </c>
      <c r="D3191" t="s">
        <v>49</v>
      </c>
      <c r="E3191">
        <f>VLOOKUP(D3191,Tabelle1!$A$2:$B$9,2,0)</f>
        <v>1</v>
      </c>
      <c r="F3191" t="s">
        <v>55</v>
      </c>
      <c r="G3191" t="s">
        <v>62</v>
      </c>
      <c r="H3191" t="str">
        <f>IF(AND(VLOOKUP(D3191,Tabelle1!$A$2:$C$9,3,0)="Uninf", G3191="yes"),"Uninf-AB",VLOOKUP(D3191,Tabelle1!$A$2:$C$9,3,0))</f>
        <v>wMelCS</v>
      </c>
      <c r="I3191" t="str">
        <f t="shared" si="196"/>
        <v>wMelCS_Po_1_-</v>
      </c>
      <c r="J3191">
        <v>4</v>
      </c>
      <c r="K3191">
        <v>5</v>
      </c>
      <c r="L3191">
        <v>7</v>
      </c>
      <c r="M3191" t="str">
        <f t="shared" si="197"/>
        <v>re3-7</v>
      </c>
      <c r="N3191" s="2">
        <v>15</v>
      </c>
      <c r="O3191">
        <v>30</v>
      </c>
      <c r="P3191" s="5">
        <v>27</v>
      </c>
      <c r="Q3191">
        <v>23.5</v>
      </c>
      <c r="R3191" t="s">
        <v>14</v>
      </c>
      <c r="S3191">
        <v>24</v>
      </c>
      <c r="T3191" s="4" t="s">
        <v>42</v>
      </c>
      <c r="U3191" s="3" t="s">
        <v>65</v>
      </c>
      <c r="V3191">
        <v>18.827914216345899</v>
      </c>
      <c r="W3191">
        <f t="shared" si="198"/>
        <v>19</v>
      </c>
      <c r="X3191" t="s">
        <v>59</v>
      </c>
      <c r="Y3191" t="str">
        <f t="shared" si="199"/>
        <v>Po</v>
      </c>
    </row>
    <row r="3192" spans="1:25" x14ac:dyDescent="0.3">
      <c r="A3192">
        <v>358</v>
      </c>
      <c r="B3192">
        <v>584</v>
      </c>
      <c r="C3192" t="s">
        <v>37</v>
      </c>
      <c r="D3192" t="s">
        <v>49</v>
      </c>
      <c r="E3192">
        <f>VLOOKUP(D3192,Tabelle1!$A$2:$B$9,2,0)</f>
        <v>1</v>
      </c>
      <c r="F3192" t="s">
        <v>55</v>
      </c>
      <c r="G3192" t="s">
        <v>62</v>
      </c>
      <c r="H3192" t="str">
        <f>IF(AND(VLOOKUP(D3192,Tabelle1!$A$2:$C$9,3,0)="Uninf", G3192="yes"),"Uninf-AB",VLOOKUP(D3192,Tabelle1!$A$2:$C$9,3,0))</f>
        <v>wMelCS</v>
      </c>
      <c r="I3192" t="str">
        <f t="shared" si="196"/>
        <v>wMelCS_Po_1_-</v>
      </c>
      <c r="J3192">
        <v>4</v>
      </c>
      <c r="K3192">
        <v>5</v>
      </c>
      <c r="L3192">
        <v>7</v>
      </c>
      <c r="M3192" t="str">
        <f t="shared" si="197"/>
        <v>re3-7</v>
      </c>
      <c r="N3192" s="2">
        <v>15</v>
      </c>
      <c r="O3192">
        <v>30</v>
      </c>
      <c r="P3192" s="5">
        <v>27</v>
      </c>
      <c r="Q3192">
        <v>23.5</v>
      </c>
      <c r="R3192" t="s">
        <v>14</v>
      </c>
      <c r="S3192">
        <v>24</v>
      </c>
      <c r="T3192" s="4" t="s">
        <v>42</v>
      </c>
      <c r="U3192" s="3" t="s">
        <v>65</v>
      </c>
      <c r="V3192">
        <v>18.919441998043599</v>
      </c>
      <c r="W3192">
        <f t="shared" si="198"/>
        <v>19</v>
      </c>
      <c r="X3192" t="s">
        <v>59</v>
      </c>
      <c r="Y3192" t="str">
        <f t="shared" si="199"/>
        <v>Po</v>
      </c>
    </row>
    <row r="3193" spans="1:25" x14ac:dyDescent="0.3">
      <c r="A3193">
        <v>348</v>
      </c>
      <c r="B3193">
        <v>556</v>
      </c>
      <c r="C3193" t="s">
        <v>37</v>
      </c>
      <c r="D3193" t="s">
        <v>49</v>
      </c>
      <c r="E3193">
        <f>VLOOKUP(D3193,Tabelle1!$A$2:$B$9,2,0)</f>
        <v>1</v>
      </c>
      <c r="F3193" t="s">
        <v>55</v>
      </c>
      <c r="G3193" t="s">
        <v>62</v>
      </c>
      <c r="H3193" t="str">
        <f>IF(AND(VLOOKUP(D3193,Tabelle1!$A$2:$C$9,3,0)="Uninf", G3193="yes"),"Uninf-AB",VLOOKUP(D3193,Tabelle1!$A$2:$C$9,3,0))</f>
        <v>wMelCS</v>
      </c>
      <c r="I3193" t="str">
        <f t="shared" si="196"/>
        <v>wMelCS_Po_1_-</v>
      </c>
      <c r="J3193">
        <v>4</v>
      </c>
      <c r="K3193">
        <v>5</v>
      </c>
      <c r="L3193">
        <v>7</v>
      </c>
      <c r="M3193" t="str">
        <f t="shared" si="197"/>
        <v>re3-7</v>
      </c>
      <c r="N3193" s="2">
        <v>15</v>
      </c>
      <c r="O3193">
        <v>30</v>
      </c>
      <c r="P3193" s="5">
        <v>27</v>
      </c>
      <c r="Q3193">
        <v>23.5</v>
      </c>
      <c r="R3193" t="s">
        <v>14</v>
      </c>
      <c r="S3193">
        <v>24</v>
      </c>
      <c r="T3193" s="4" t="s">
        <v>42</v>
      </c>
      <c r="U3193" s="3" t="s">
        <v>65</v>
      </c>
      <c r="V3193">
        <v>18.864466817328498</v>
      </c>
      <c r="W3193">
        <f t="shared" si="198"/>
        <v>19</v>
      </c>
      <c r="X3193" t="s">
        <v>59</v>
      </c>
      <c r="Y3193" t="str">
        <f t="shared" si="199"/>
        <v>Po</v>
      </c>
    </row>
    <row r="3194" spans="1:25" x14ac:dyDescent="0.3">
      <c r="A3194">
        <v>410</v>
      </c>
      <c r="B3194">
        <v>590</v>
      </c>
      <c r="C3194" t="s">
        <v>37</v>
      </c>
      <c r="D3194" t="s">
        <v>49</v>
      </c>
      <c r="E3194">
        <f>VLOOKUP(D3194,Tabelle1!$A$2:$B$9,2,0)</f>
        <v>1</v>
      </c>
      <c r="F3194" t="s">
        <v>55</v>
      </c>
      <c r="G3194" t="s">
        <v>62</v>
      </c>
      <c r="H3194" t="str">
        <f>IF(AND(VLOOKUP(D3194,Tabelle1!$A$2:$C$9,3,0)="Uninf", G3194="yes"),"Uninf-AB",VLOOKUP(D3194,Tabelle1!$A$2:$C$9,3,0))</f>
        <v>wMelCS</v>
      </c>
      <c r="I3194" t="str">
        <f t="shared" si="196"/>
        <v>wMelCS_Po_1_-</v>
      </c>
      <c r="J3194">
        <v>4</v>
      </c>
      <c r="K3194">
        <v>5</v>
      </c>
      <c r="L3194">
        <v>7</v>
      </c>
      <c r="M3194" t="str">
        <f t="shared" si="197"/>
        <v>re3-7</v>
      </c>
      <c r="N3194" s="2">
        <v>15</v>
      </c>
      <c r="O3194">
        <v>30</v>
      </c>
      <c r="P3194" s="5">
        <v>27</v>
      </c>
      <c r="Q3194">
        <v>23.5</v>
      </c>
      <c r="R3194" t="s">
        <v>14</v>
      </c>
      <c r="S3194">
        <v>24</v>
      </c>
      <c r="T3194" s="4" t="s">
        <v>42</v>
      </c>
      <c r="U3194" s="3" t="s">
        <v>65</v>
      </c>
      <c r="V3194">
        <v>19.189697198528801</v>
      </c>
      <c r="W3194">
        <f t="shared" si="198"/>
        <v>19</v>
      </c>
      <c r="X3194" t="s">
        <v>59</v>
      </c>
      <c r="Y3194" t="str">
        <f t="shared" si="199"/>
        <v>Po</v>
      </c>
    </row>
    <row r="3195" spans="1:25" x14ac:dyDescent="0.3">
      <c r="A3195">
        <v>426</v>
      </c>
      <c r="B3195">
        <v>552</v>
      </c>
      <c r="C3195" t="s">
        <v>37</v>
      </c>
      <c r="D3195" t="s">
        <v>49</v>
      </c>
      <c r="E3195">
        <f>VLOOKUP(D3195,Tabelle1!$A$2:$B$9,2,0)</f>
        <v>1</v>
      </c>
      <c r="F3195" t="s">
        <v>55</v>
      </c>
      <c r="G3195" t="s">
        <v>62</v>
      </c>
      <c r="H3195" t="str">
        <f>IF(AND(VLOOKUP(D3195,Tabelle1!$A$2:$C$9,3,0)="Uninf", G3195="yes"),"Uninf-AB",VLOOKUP(D3195,Tabelle1!$A$2:$C$9,3,0))</f>
        <v>wMelCS</v>
      </c>
      <c r="I3195" t="str">
        <f t="shared" si="196"/>
        <v>wMelCS_Po_1_-</v>
      </c>
      <c r="J3195">
        <v>4</v>
      </c>
      <c r="K3195">
        <v>5</v>
      </c>
      <c r="L3195">
        <v>7</v>
      </c>
      <c r="M3195" t="str">
        <f t="shared" si="197"/>
        <v>re3-7</v>
      </c>
      <c r="N3195" s="2">
        <v>15</v>
      </c>
      <c r="O3195">
        <v>30</v>
      </c>
      <c r="P3195" s="5">
        <v>27</v>
      </c>
      <c r="Q3195">
        <v>23.5</v>
      </c>
      <c r="R3195" t="s">
        <v>14</v>
      </c>
      <c r="S3195">
        <v>24</v>
      </c>
      <c r="T3195" s="4" t="s">
        <v>42</v>
      </c>
      <c r="U3195" s="3" t="s">
        <v>65</v>
      </c>
      <c r="V3195">
        <v>19.268395430305301</v>
      </c>
      <c r="W3195">
        <f t="shared" si="198"/>
        <v>19</v>
      </c>
      <c r="X3195" t="s">
        <v>59</v>
      </c>
      <c r="Y3195" t="str">
        <f t="shared" si="199"/>
        <v>Po</v>
      </c>
    </row>
    <row r="3196" spans="1:25" x14ac:dyDescent="0.3">
      <c r="A3196">
        <v>450</v>
      </c>
      <c r="B3196">
        <v>566</v>
      </c>
      <c r="C3196" t="s">
        <v>37</v>
      </c>
      <c r="D3196" t="s">
        <v>49</v>
      </c>
      <c r="E3196">
        <f>VLOOKUP(D3196,Tabelle1!$A$2:$B$9,2,0)</f>
        <v>1</v>
      </c>
      <c r="F3196" t="s">
        <v>55</v>
      </c>
      <c r="G3196" t="s">
        <v>62</v>
      </c>
      <c r="H3196" t="str">
        <f>IF(AND(VLOOKUP(D3196,Tabelle1!$A$2:$C$9,3,0)="Uninf", G3196="yes"),"Uninf-AB",VLOOKUP(D3196,Tabelle1!$A$2:$C$9,3,0))</f>
        <v>wMelCS</v>
      </c>
      <c r="I3196" t="str">
        <f t="shared" si="196"/>
        <v>wMelCS_Po_1_-</v>
      </c>
      <c r="J3196">
        <v>4</v>
      </c>
      <c r="K3196">
        <v>5</v>
      </c>
      <c r="L3196">
        <v>7</v>
      </c>
      <c r="M3196" t="str">
        <f t="shared" si="197"/>
        <v>re3-7</v>
      </c>
      <c r="N3196" s="2">
        <v>15</v>
      </c>
      <c r="O3196">
        <v>30</v>
      </c>
      <c r="P3196" s="5">
        <v>27</v>
      </c>
      <c r="Q3196">
        <v>23.5</v>
      </c>
      <c r="R3196" t="s">
        <v>14</v>
      </c>
      <c r="S3196">
        <v>24</v>
      </c>
      <c r="T3196" s="4" t="s">
        <v>42</v>
      </c>
      <c r="U3196" s="3" t="s">
        <v>65</v>
      </c>
      <c r="V3196">
        <v>19.394384880302201</v>
      </c>
      <c r="W3196">
        <f t="shared" si="198"/>
        <v>19</v>
      </c>
      <c r="X3196" t="s">
        <v>59</v>
      </c>
      <c r="Y3196" t="str">
        <f t="shared" si="199"/>
        <v>Po</v>
      </c>
    </row>
    <row r="3197" spans="1:25" x14ac:dyDescent="0.3">
      <c r="A3197">
        <v>462</v>
      </c>
      <c r="B3197">
        <v>548</v>
      </c>
      <c r="C3197" t="s">
        <v>37</v>
      </c>
      <c r="D3197" t="s">
        <v>49</v>
      </c>
      <c r="E3197">
        <f>VLOOKUP(D3197,Tabelle1!$A$2:$B$9,2,0)</f>
        <v>1</v>
      </c>
      <c r="F3197" t="s">
        <v>55</v>
      </c>
      <c r="G3197" t="s">
        <v>62</v>
      </c>
      <c r="H3197" t="str">
        <f>IF(AND(VLOOKUP(D3197,Tabelle1!$A$2:$C$9,3,0)="Uninf", G3197="yes"),"Uninf-AB",VLOOKUP(D3197,Tabelle1!$A$2:$C$9,3,0))</f>
        <v>wMelCS</v>
      </c>
      <c r="I3197" t="str">
        <f t="shared" si="196"/>
        <v>wMelCS_Po_1_-</v>
      </c>
      <c r="J3197">
        <v>4</v>
      </c>
      <c r="K3197">
        <v>5</v>
      </c>
      <c r="L3197">
        <v>7</v>
      </c>
      <c r="M3197" t="str">
        <f t="shared" si="197"/>
        <v>re3-7</v>
      </c>
      <c r="N3197" s="2">
        <v>15</v>
      </c>
      <c r="O3197">
        <v>30</v>
      </c>
      <c r="P3197" s="5">
        <v>27</v>
      </c>
      <c r="Q3197">
        <v>23.5</v>
      </c>
      <c r="R3197" t="s">
        <v>14</v>
      </c>
      <c r="S3197">
        <v>24</v>
      </c>
      <c r="T3197" s="4" t="s">
        <v>42</v>
      </c>
      <c r="U3197" s="3" t="s">
        <v>65</v>
      </c>
      <c r="V3197">
        <v>19.454583090395001</v>
      </c>
      <c r="W3197">
        <f t="shared" si="198"/>
        <v>19</v>
      </c>
      <c r="X3197" t="s">
        <v>59</v>
      </c>
      <c r="Y3197" t="str">
        <f t="shared" si="199"/>
        <v>Po</v>
      </c>
    </row>
    <row r="3198" spans="1:25" x14ac:dyDescent="0.3">
      <c r="A3198">
        <v>488</v>
      </c>
      <c r="B3198">
        <v>554</v>
      </c>
      <c r="C3198" t="s">
        <v>37</v>
      </c>
      <c r="D3198" t="s">
        <v>49</v>
      </c>
      <c r="E3198">
        <f>VLOOKUP(D3198,Tabelle1!$A$2:$B$9,2,0)</f>
        <v>1</v>
      </c>
      <c r="F3198" t="s">
        <v>55</v>
      </c>
      <c r="G3198" t="s">
        <v>62</v>
      </c>
      <c r="H3198" t="str">
        <f>IF(AND(VLOOKUP(D3198,Tabelle1!$A$2:$C$9,3,0)="Uninf", G3198="yes"),"Uninf-AB",VLOOKUP(D3198,Tabelle1!$A$2:$C$9,3,0))</f>
        <v>wMelCS</v>
      </c>
      <c r="I3198" t="str">
        <f t="shared" si="196"/>
        <v>wMelCS_Po_1_-</v>
      </c>
      <c r="J3198">
        <v>4</v>
      </c>
      <c r="K3198">
        <v>5</v>
      </c>
      <c r="L3198">
        <v>7</v>
      </c>
      <c r="M3198" t="str">
        <f t="shared" si="197"/>
        <v>re3-7</v>
      </c>
      <c r="N3198" s="2">
        <v>15</v>
      </c>
      <c r="O3198">
        <v>30</v>
      </c>
      <c r="P3198" s="5">
        <v>27</v>
      </c>
      <c r="Q3198">
        <v>23.5</v>
      </c>
      <c r="R3198" t="s">
        <v>14</v>
      </c>
      <c r="S3198">
        <v>24</v>
      </c>
      <c r="T3198" s="4" t="s">
        <v>42</v>
      </c>
      <c r="U3198" s="3" t="s">
        <v>65</v>
      </c>
      <c r="V3198">
        <v>19.590046272426299</v>
      </c>
      <c r="W3198">
        <f t="shared" si="198"/>
        <v>20</v>
      </c>
      <c r="X3198" t="s">
        <v>59</v>
      </c>
      <c r="Y3198" t="str">
        <f t="shared" si="199"/>
        <v>Po</v>
      </c>
    </row>
    <row r="3199" spans="1:25" x14ac:dyDescent="0.3">
      <c r="A3199">
        <v>482</v>
      </c>
      <c r="B3199">
        <v>576</v>
      </c>
      <c r="C3199" t="s">
        <v>37</v>
      </c>
      <c r="D3199" t="s">
        <v>49</v>
      </c>
      <c r="E3199">
        <f>VLOOKUP(D3199,Tabelle1!$A$2:$B$9,2,0)</f>
        <v>1</v>
      </c>
      <c r="F3199" t="s">
        <v>55</v>
      </c>
      <c r="G3199" t="s">
        <v>62</v>
      </c>
      <c r="H3199" t="str">
        <f>IF(AND(VLOOKUP(D3199,Tabelle1!$A$2:$C$9,3,0)="Uninf", G3199="yes"),"Uninf-AB",VLOOKUP(D3199,Tabelle1!$A$2:$C$9,3,0))</f>
        <v>wMelCS</v>
      </c>
      <c r="I3199" t="str">
        <f t="shared" si="196"/>
        <v>wMelCS_Po_1_-</v>
      </c>
      <c r="J3199">
        <v>4</v>
      </c>
      <c r="K3199">
        <v>5</v>
      </c>
      <c r="L3199">
        <v>7</v>
      </c>
      <c r="M3199" t="str">
        <f t="shared" si="197"/>
        <v>re3-7</v>
      </c>
      <c r="N3199" s="2">
        <v>15</v>
      </c>
      <c r="O3199">
        <v>30</v>
      </c>
      <c r="P3199" s="5">
        <v>27</v>
      </c>
      <c r="Q3199">
        <v>23.5</v>
      </c>
      <c r="R3199" t="s">
        <v>14</v>
      </c>
      <c r="S3199">
        <v>24</v>
      </c>
      <c r="T3199" s="4" t="s">
        <v>42</v>
      </c>
      <c r="U3199" s="3" t="s">
        <v>65</v>
      </c>
      <c r="V3199">
        <v>19.561401355130801</v>
      </c>
      <c r="W3199">
        <f t="shared" si="198"/>
        <v>20</v>
      </c>
      <c r="X3199" t="s">
        <v>59</v>
      </c>
      <c r="Y3199" t="str">
        <f t="shared" si="199"/>
        <v>Po</v>
      </c>
    </row>
    <row r="3200" spans="1:25" x14ac:dyDescent="0.3">
      <c r="A3200">
        <v>464</v>
      </c>
      <c r="B3200">
        <v>588</v>
      </c>
      <c r="C3200" t="s">
        <v>37</v>
      </c>
      <c r="D3200" t="s">
        <v>49</v>
      </c>
      <c r="E3200">
        <f>VLOOKUP(D3200,Tabelle1!$A$2:$B$9,2,0)</f>
        <v>1</v>
      </c>
      <c r="F3200" t="s">
        <v>55</v>
      </c>
      <c r="G3200" t="s">
        <v>62</v>
      </c>
      <c r="H3200" t="str">
        <f>IF(AND(VLOOKUP(D3200,Tabelle1!$A$2:$C$9,3,0)="Uninf", G3200="yes"),"Uninf-AB",VLOOKUP(D3200,Tabelle1!$A$2:$C$9,3,0))</f>
        <v>wMelCS</v>
      </c>
      <c r="I3200" t="str">
        <f t="shared" si="196"/>
        <v>wMelCS_Po_1_-</v>
      </c>
      <c r="J3200">
        <v>4</v>
      </c>
      <c r="K3200">
        <v>5</v>
      </c>
      <c r="L3200">
        <v>7</v>
      </c>
      <c r="M3200" t="str">
        <f t="shared" si="197"/>
        <v>re3-7</v>
      </c>
      <c r="N3200" s="2">
        <v>15</v>
      </c>
      <c r="O3200">
        <v>30</v>
      </c>
      <c r="P3200" s="5">
        <v>27</v>
      </c>
      <c r="Q3200">
        <v>23.5</v>
      </c>
      <c r="R3200" t="s">
        <v>14</v>
      </c>
      <c r="S3200">
        <v>24</v>
      </c>
      <c r="T3200" s="4" t="s">
        <v>42</v>
      </c>
      <c r="U3200" s="3" t="s">
        <v>65</v>
      </c>
      <c r="V3200">
        <v>19.469426131048301</v>
      </c>
      <c r="W3200">
        <f t="shared" si="198"/>
        <v>19</v>
      </c>
      <c r="X3200" t="s">
        <v>59</v>
      </c>
      <c r="Y3200" t="str">
        <f t="shared" si="199"/>
        <v>Po</v>
      </c>
    </row>
    <row r="3201" spans="1:25" x14ac:dyDescent="0.3">
      <c r="A3201">
        <v>456</v>
      </c>
      <c r="B3201">
        <v>610</v>
      </c>
      <c r="C3201" t="s">
        <v>37</v>
      </c>
      <c r="D3201" t="s">
        <v>49</v>
      </c>
      <c r="E3201">
        <f>VLOOKUP(D3201,Tabelle1!$A$2:$B$9,2,0)</f>
        <v>1</v>
      </c>
      <c r="F3201" t="s">
        <v>55</v>
      </c>
      <c r="G3201" t="s">
        <v>62</v>
      </c>
      <c r="H3201" t="str">
        <f>IF(AND(VLOOKUP(D3201,Tabelle1!$A$2:$C$9,3,0)="Uninf", G3201="yes"),"Uninf-AB",VLOOKUP(D3201,Tabelle1!$A$2:$C$9,3,0))</f>
        <v>wMelCS</v>
      </c>
      <c r="I3201" t="str">
        <f t="shared" si="196"/>
        <v>wMelCS_Po_1_-</v>
      </c>
      <c r="J3201">
        <v>4</v>
      </c>
      <c r="K3201">
        <v>5</v>
      </c>
      <c r="L3201">
        <v>7</v>
      </c>
      <c r="M3201" t="str">
        <f t="shared" si="197"/>
        <v>re3-7</v>
      </c>
      <c r="N3201" s="2">
        <v>15</v>
      </c>
      <c r="O3201">
        <v>30</v>
      </c>
      <c r="P3201" s="5">
        <v>27</v>
      </c>
      <c r="Q3201">
        <v>23.5</v>
      </c>
      <c r="R3201" t="s">
        <v>14</v>
      </c>
      <c r="S3201">
        <v>24</v>
      </c>
      <c r="T3201" s="4" t="s">
        <v>42</v>
      </c>
      <c r="U3201" s="3" t="s">
        <v>65</v>
      </c>
      <c r="V3201">
        <v>19.430412596948699</v>
      </c>
      <c r="W3201">
        <f t="shared" si="198"/>
        <v>19</v>
      </c>
      <c r="X3201" t="s">
        <v>59</v>
      </c>
      <c r="Y3201" t="str">
        <f t="shared" si="199"/>
        <v>Po</v>
      </c>
    </row>
    <row r="3202" spans="1:25" x14ac:dyDescent="0.3">
      <c r="A3202">
        <v>466</v>
      </c>
      <c r="B3202">
        <v>616</v>
      </c>
      <c r="C3202" t="s">
        <v>37</v>
      </c>
      <c r="D3202" t="s">
        <v>49</v>
      </c>
      <c r="E3202">
        <f>VLOOKUP(D3202,Tabelle1!$A$2:$B$9,2,0)</f>
        <v>1</v>
      </c>
      <c r="F3202" t="s">
        <v>55</v>
      </c>
      <c r="G3202" t="s">
        <v>62</v>
      </c>
      <c r="H3202" t="str">
        <f>IF(AND(VLOOKUP(D3202,Tabelle1!$A$2:$C$9,3,0)="Uninf", G3202="yes"),"Uninf-AB",VLOOKUP(D3202,Tabelle1!$A$2:$C$9,3,0))</f>
        <v>wMelCS</v>
      </c>
      <c r="I3202" t="str">
        <f t="shared" si="196"/>
        <v>wMelCS_Po_1_-</v>
      </c>
      <c r="J3202">
        <v>4</v>
      </c>
      <c r="K3202">
        <v>5</v>
      </c>
      <c r="L3202">
        <v>7</v>
      </c>
      <c r="M3202" t="str">
        <f t="shared" si="197"/>
        <v>re3-7</v>
      </c>
      <c r="N3202" s="2">
        <v>15</v>
      </c>
      <c r="O3202">
        <v>30</v>
      </c>
      <c r="P3202" s="5">
        <v>27</v>
      </c>
      <c r="Q3202">
        <v>23.5</v>
      </c>
      <c r="R3202" t="s">
        <v>14</v>
      </c>
      <c r="S3202">
        <v>24</v>
      </c>
      <c r="T3202" s="4" t="s">
        <v>42</v>
      </c>
      <c r="U3202" s="3" t="s">
        <v>65</v>
      </c>
      <c r="V3202">
        <v>19.4829268445468</v>
      </c>
      <c r="W3202">
        <f t="shared" si="198"/>
        <v>19</v>
      </c>
      <c r="X3202" t="s">
        <v>59</v>
      </c>
      <c r="Y3202" t="str">
        <f t="shared" si="199"/>
        <v>Po</v>
      </c>
    </row>
    <row r="3203" spans="1:25" x14ac:dyDescent="0.3">
      <c r="A3203">
        <v>498</v>
      </c>
      <c r="B3203">
        <v>610</v>
      </c>
      <c r="C3203" t="s">
        <v>37</v>
      </c>
      <c r="D3203" t="s">
        <v>49</v>
      </c>
      <c r="E3203">
        <f>VLOOKUP(D3203,Tabelle1!$A$2:$B$9,2,0)</f>
        <v>1</v>
      </c>
      <c r="F3203" t="s">
        <v>55</v>
      </c>
      <c r="G3203" t="s">
        <v>62</v>
      </c>
      <c r="H3203" t="str">
        <f>IF(AND(VLOOKUP(D3203,Tabelle1!$A$2:$C$9,3,0)="Uninf", G3203="yes"),"Uninf-AB",VLOOKUP(D3203,Tabelle1!$A$2:$C$9,3,0))</f>
        <v>wMelCS</v>
      </c>
      <c r="I3203" t="str">
        <f t="shared" ref="I3203:I3266" si="200">H3203&amp;"_"&amp;Y3203&amp;"_"&amp;E3203&amp;"_"&amp;F3203</f>
        <v>wMelCS_Po_1_-</v>
      </c>
      <c r="J3203">
        <v>4</v>
      </c>
      <c r="K3203">
        <v>5</v>
      </c>
      <c r="L3203">
        <v>7</v>
      </c>
      <c r="M3203" t="str">
        <f t="shared" ref="M3203:M3266" si="201">D3203&amp;F3203&amp;L3203</f>
        <v>re3-7</v>
      </c>
      <c r="N3203" s="2">
        <v>15</v>
      </c>
      <c r="O3203">
        <v>30</v>
      </c>
      <c r="P3203" s="5">
        <v>27</v>
      </c>
      <c r="Q3203">
        <v>23.5</v>
      </c>
      <c r="R3203" t="s">
        <v>14</v>
      </c>
      <c r="S3203">
        <v>24</v>
      </c>
      <c r="T3203" s="4" t="s">
        <v>42</v>
      </c>
      <c r="U3203" s="3" t="s">
        <v>65</v>
      </c>
      <c r="V3203">
        <v>19.648153549835701</v>
      </c>
      <c r="W3203">
        <f t="shared" ref="W3203:W3266" si="202">ROUND(V3203,0)</f>
        <v>20</v>
      </c>
      <c r="X3203" t="s">
        <v>59</v>
      </c>
      <c r="Y3203" t="str">
        <f t="shared" ref="Y3203:Y3266" si="203">MID(X3203,1,2)</f>
        <v>Po</v>
      </c>
    </row>
    <row r="3204" spans="1:25" x14ac:dyDescent="0.3">
      <c r="A3204">
        <v>518</v>
      </c>
      <c r="B3204">
        <v>594</v>
      </c>
      <c r="C3204" t="s">
        <v>37</v>
      </c>
      <c r="D3204" t="s">
        <v>49</v>
      </c>
      <c r="E3204">
        <f>VLOOKUP(D3204,Tabelle1!$A$2:$B$9,2,0)</f>
        <v>1</v>
      </c>
      <c r="F3204" t="s">
        <v>55</v>
      </c>
      <c r="G3204" t="s">
        <v>62</v>
      </c>
      <c r="H3204" t="str">
        <f>IF(AND(VLOOKUP(D3204,Tabelle1!$A$2:$C$9,3,0)="Uninf", G3204="yes"),"Uninf-AB",VLOOKUP(D3204,Tabelle1!$A$2:$C$9,3,0))</f>
        <v>wMelCS</v>
      </c>
      <c r="I3204" t="str">
        <f t="shared" si="200"/>
        <v>wMelCS_Po_1_-</v>
      </c>
      <c r="J3204">
        <v>4</v>
      </c>
      <c r="K3204">
        <v>5</v>
      </c>
      <c r="L3204">
        <v>7</v>
      </c>
      <c r="M3204" t="str">
        <f t="shared" si="201"/>
        <v>re3-7</v>
      </c>
      <c r="N3204" s="2">
        <v>15</v>
      </c>
      <c r="O3204">
        <v>30</v>
      </c>
      <c r="P3204" s="5">
        <v>27</v>
      </c>
      <c r="Q3204">
        <v>23.5</v>
      </c>
      <c r="R3204" t="s">
        <v>14</v>
      </c>
      <c r="S3204">
        <v>24</v>
      </c>
      <c r="T3204" s="4" t="s">
        <v>42</v>
      </c>
      <c r="U3204" s="3" t="s">
        <v>65</v>
      </c>
      <c r="V3204">
        <v>19.750049948337601</v>
      </c>
      <c r="W3204">
        <f t="shared" si="202"/>
        <v>20</v>
      </c>
      <c r="X3204" t="s">
        <v>59</v>
      </c>
      <c r="Y3204" t="str">
        <f t="shared" si="203"/>
        <v>Po</v>
      </c>
    </row>
    <row r="3205" spans="1:25" x14ac:dyDescent="0.3">
      <c r="A3205">
        <v>1136</v>
      </c>
      <c r="B3205">
        <v>610</v>
      </c>
      <c r="C3205" t="s">
        <v>37</v>
      </c>
      <c r="D3205" t="s">
        <v>49</v>
      </c>
      <c r="E3205">
        <f>VLOOKUP(D3205,Tabelle1!$A$2:$B$9,2,0)</f>
        <v>1</v>
      </c>
      <c r="F3205" t="s">
        <v>55</v>
      </c>
      <c r="G3205" t="s">
        <v>62</v>
      </c>
      <c r="H3205" t="str">
        <f>IF(AND(VLOOKUP(D3205,Tabelle1!$A$2:$C$9,3,0)="Uninf", G3205="yes"),"Uninf-AB",VLOOKUP(D3205,Tabelle1!$A$2:$C$9,3,0))</f>
        <v>wMelCS</v>
      </c>
      <c r="I3205" t="str">
        <f t="shared" si="200"/>
        <v>wMelCS_Po_1_-</v>
      </c>
      <c r="J3205">
        <v>4</v>
      </c>
      <c r="K3205">
        <v>5</v>
      </c>
      <c r="L3205">
        <v>7</v>
      </c>
      <c r="M3205" t="str">
        <f t="shared" si="201"/>
        <v>re3-7</v>
      </c>
      <c r="N3205" s="2">
        <v>15</v>
      </c>
      <c r="O3205">
        <v>30</v>
      </c>
      <c r="P3205" s="5">
        <v>27</v>
      </c>
      <c r="Q3205">
        <v>23.5</v>
      </c>
      <c r="R3205" t="s">
        <v>14</v>
      </c>
      <c r="S3205">
        <v>24</v>
      </c>
      <c r="T3205" s="4" t="s">
        <v>42</v>
      </c>
      <c r="U3205" s="3" t="s">
        <v>65</v>
      </c>
      <c r="V3205">
        <v>22.955742310358399</v>
      </c>
      <c r="W3205">
        <f t="shared" si="202"/>
        <v>23</v>
      </c>
      <c r="X3205" t="s">
        <v>59</v>
      </c>
      <c r="Y3205" t="str">
        <f t="shared" si="203"/>
        <v>Po</v>
      </c>
    </row>
    <row r="3206" spans="1:25" x14ac:dyDescent="0.3">
      <c r="A3206">
        <v>1206</v>
      </c>
      <c r="B3206">
        <v>566</v>
      </c>
      <c r="C3206" t="s">
        <v>37</v>
      </c>
      <c r="D3206" t="s">
        <v>49</v>
      </c>
      <c r="E3206">
        <f>VLOOKUP(D3206,Tabelle1!$A$2:$B$9,2,0)</f>
        <v>1</v>
      </c>
      <c r="F3206" t="s">
        <v>55</v>
      </c>
      <c r="G3206" t="s">
        <v>62</v>
      </c>
      <c r="H3206" t="str">
        <f>IF(AND(VLOOKUP(D3206,Tabelle1!$A$2:$C$9,3,0)="Uninf", G3206="yes"),"Uninf-AB",VLOOKUP(D3206,Tabelle1!$A$2:$C$9,3,0))</f>
        <v>wMelCS</v>
      </c>
      <c r="I3206" t="str">
        <f t="shared" si="200"/>
        <v>wMelCS_Po_1_-</v>
      </c>
      <c r="J3206">
        <v>4</v>
      </c>
      <c r="K3206">
        <v>5</v>
      </c>
      <c r="L3206">
        <v>7</v>
      </c>
      <c r="M3206" t="str">
        <f t="shared" si="201"/>
        <v>re3-7</v>
      </c>
      <c r="N3206" s="2">
        <v>15</v>
      </c>
      <c r="O3206">
        <v>30</v>
      </c>
      <c r="P3206" s="5">
        <v>27</v>
      </c>
      <c r="Q3206">
        <v>23.5</v>
      </c>
      <c r="R3206" t="s">
        <v>14</v>
      </c>
      <c r="S3206">
        <v>24</v>
      </c>
      <c r="T3206" s="4" t="s">
        <v>42</v>
      </c>
      <c r="U3206" s="3" t="s">
        <v>65</v>
      </c>
      <c r="V3206">
        <v>23.313722032269499</v>
      </c>
      <c r="W3206">
        <f t="shared" si="202"/>
        <v>23</v>
      </c>
      <c r="X3206" t="s">
        <v>59</v>
      </c>
      <c r="Y3206" t="str">
        <f t="shared" si="203"/>
        <v>Po</v>
      </c>
    </row>
    <row r="3207" spans="1:25" x14ac:dyDescent="0.3">
      <c r="A3207">
        <v>1376</v>
      </c>
      <c r="B3207">
        <v>602</v>
      </c>
      <c r="C3207" t="s">
        <v>37</v>
      </c>
      <c r="D3207" t="s">
        <v>49</v>
      </c>
      <c r="E3207">
        <f>VLOOKUP(D3207,Tabelle1!$A$2:$B$9,2,0)</f>
        <v>1</v>
      </c>
      <c r="F3207" t="s">
        <v>55</v>
      </c>
      <c r="G3207" t="s">
        <v>62</v>
      </c>
      <c r="H3207" t="str">
        <f>IF(AND(VLOOKUP(D3207,Tabelle1!$A$2:$C$9,3,0)="Uninf", G3207="yes"),"Uninf-AB",VLOOKUP(D3207,Tabelle1!$A$2:$C$9,3,0))</f>
        <v>wMelCS</v>
      </c>
      <c r="I3207" t="str">
        <f t="shared" si="200"/>
        <v>wMelCS_Po_1_-</v>
      </c>
      <c r="J3207">
        <v>4</v>
      </c>
      <c r="K3207">
        <v>5</v>
      </c>
      <c r="L3207">
        <v>7</v>
      </c>
      <c r="M3207" t="str">
        <f t="shared" si="201"/>
        <v>re3-7</v>
      </c>
      <c r="N3207" s="2">
        <v>15</v>
      </c>
      <c r="O3207">
        <v>30</v>
      </c>
      <c r="P3207" s="5">
        <v>27</v>
      </c>
      <c r="Q3207">
        <v>23.5</v>
      </c>
      <c r="R3207" t="s">
        <v>14</v>
      </c>
      <c r="S3207">
        <v>24</v>
      </c>
      <c r="T3207" s="4" t="s">
        <v>42</v>
      </c>
      <c r="U3207" s="3" t="s">
        <v>65</v>
      </c>
      <c r="V3207">
        <v>24.199081442086101</v>
      </c>
      <c r="W3207">
        <f t="shared" si="202"/>
        <v>24</v>
      </c>
      <c r="X3207" t="s">
        <v>59</v>
      </c>
      <c r="Y3207" t="str">
        <f t="shared" si="203"/>
        <v>Po</v>
      </c>
    </row>
    <row r="3208" spans="1:25" x14ac:dyDescent="0.3">
      <c r="A3208">
        <v>1418</v>
      </c>
      <c r="B3208">
        <v>554</v>
      </c>
      <c r="C3208" t="s">
        <v>37</v>
      </c>
      <c r="D3208" t="s">
        <v>49</v>
      </c>
      <c r="E3208">
        <f>VLOOKUP(D3208,Tabelle1!$A$2:$B$9,2,0)</f>
        <v>1</v>
      </c>
      <c r="F3208" t="s">
        <v>55</v>
      </c>
      <c r="G3208" t="s">
        <v>62</v>
      </c>
      <c r="H3208" t="str">
        <f>IF(AND(VLOOKUP(D3208,Tabelle1!$A$2:$C$9,3,0)="Uninf", G3208="yes"),"Uninf-AB",VLOOKUP(D3208,Tabelle1!$A$2:$C$9,3,0))</f>
        <v>wMelCS</v>
      </c>
      <c r="I3208" t="str">
        <f t="shared" si="200"/>
        <v>wMelCS_Po_1_-</v>
      </c>
      <c r="J3208">
        <v>4</v>
      </c>
      <c r="K3208">
        <v>5</v>
      </c>
      <c r="L3208">
        <v>7</v>
      </c>
      <c r="M3208" t="str">
        <f t="shared" si="201"/>
        <v>re3-7</v>
      </c>
      <c r="N3208" s="2">
        <v>15</v>
      </c>
      <c r="O3208">
        <v>30</v>
      </c>
      <c r="P3208" s="5">
        <v>27</v>
      </c>
      <c r="Q3208">
        <v>23.5</v>
      </c>
      <c r="R3208" t="s">
        <v>14</v>
      </c>
      <c r="S3208">
        <v>24</v>
      </c>
      <c r="T3208" s="4" t="s">
        <v>42</v>
      </c>
      <c r="U3208" s="3" t="s">
        <v>65</v>
      </c>
      <c r="V3208">
        <v>24.4114530863543</v>
      </c>
      <c r="W3208">
        <f t="shared" si="202"/>
        <v>24</v>
      </c>
      <c r="X3208" t="s">
        <v>59</v>
      </c>
      <c r="Y3208" t="str">
        <f t="shared" si="203"/>
        <v>Po</v>
      </c>
    </row>
    <row r="3209" spans="1:25" x14ac:dyDescent="0.3">
      <c r="A3209">
        <v>1542</v>
      </c>
      <c r="B3209">
        <v>606</v>
      </c>
      <c r="C3209" t="s">
        <v>37</v>
      </c>
      <c r="D3209" t="s">
        <v>49</v>
      </c>
      <c r="E3209">
        <f>VLOOKUP(D3209,Tabelle1!$A$2:$B$9,2,0)</f>
        <v>1</v>
      </c>
      <c r="F3209" t="s">
        <v>55</v>
      </c>
      <c r="G3209" t="s">
        <v>62</v>
      </c>
      <c r="H3209" t="str">
        <f>IF(AND(VLOOKUP(D3209,Tabelle1!$A$2:$C$9,3,0)="Uninf", G3209="yes"),"Uninf-AB",VLOOKUP(D3209,Tabelle1!$A$2:$C$9,3,0))</f>
        <v>wMelCS</v>
      </c>
      <c r="I3209" t="str">
        <f t="shared" si="200"/>
        <v>wMelCS_Po_1_-</v>
      </c>
      <c r="J3209">
        <v>4</v>
      </c>
      <c r="K3209">
        <v>5</v>
      </c>
      <c r="L3209">
        <v>7</v>
      </c>
      <c r="M3209" t="str">
        <f t="shared" si="201"/>
        <v>re3-7</v>
      </c>
      <c r="N3209" s="2">
        <v>15</v>
      </c>
      <c r="O3209">
        <v>30</v>
      </c>
      <c r="P3209" s="5">
        <v>27</v>
      </c>
      <c r="Q3209">
        <v>23.5</v>
      </c>
      <c r="R3209" t="s">
        <v>14</v>
      </c>
      <c r="S3209">
        <v>24</v>
      </c>
      <c r="T3209" s="4" t="s">
        <v>42</v>
      </c>
      <c r="U3209" s="3" t="s">
        <v>65</v>
      </c>
      <c r="V3209">
        <v>25.0601240792152</v>
      </c>
      <c r="W3209">
        <f t="shared" si="202"/>
        <v>25</v>
      </c>
      <c r="X3209" t="s">
        <v>59</v>
      </c>
      <c r="Y3209" t="str">
        <f t="shared" si="203"/>
        <v>Po</v>
      </c>
    </row>
    <row r="3210" spans="1:25" x14ac:dyDescent="0.3">
      <c r="A3210">
        <v>1802</v>
      </c>
      <c r="B3210">
        <v>574</v>
      </c>
      <c r="C3210" t="s">
        <v>37</v>
      </c>
      <c r="D3210" t="s">
        <v>49</v>
      </c>
      <c r="E3210">
        <f>VLOOKUP(D3210,Tabelle1!$A$2:$B$9,2,0)</f>
        <v>1</v>
      </c>
      <c r="F3210" t="s">
        <v>55</v>
      </c>
      <c r="G3210" t="s">
        <v>62</v>
      </c>
      <c r="H3210" t="str">
        <f>IF(AND(VLOOKUP(D3210,Tabelle1!$A$2:$C$9,3,0)="Uninf", G3210="yes"),"Uninf-AB",VLOOKUP(D3210,Tabelle1!$A$2:$C$9,3,0))</f>
        <v>wMelCS</v>
      </c>
      <c r="I3210" t="str">
        <f t="shared" si="200"/>
        <v>wMelCS_Po_1_-</v>
      </c>
      <c r="J3210">
        <v>4</v>
      </c>
      <c r="K3210">
        <v>5</v>
      </c>
      <c r="L3210">
        <v>7</v>
      </c>
      <c r="M3210" t="str">
        <f t="shared" si="201"/>
        <v>re3-7</v>
      </c>
      <c r="N3210" s="2">
        <v>15</v>
      </c>
      <c r="O3210">
        <v>30</v>
      </c>
      <c r="P3210" s="5">
        <v>27</v>
      </c>
      <c r="Q3210">
        <v>23.5</v>
      </c>
      <c r="R3210" t="s">
        <v>14</v>
      </c>
      <c r="S3210">
        <v>24</v>
      </c>
      <c r="T3210" s="4" t="s">
        <v>42</v>
      </c>
      <c r="U3210" s="3" t="s">
        <v>65</v>
      </c>
      <c r="V3210">
        <v>26.404464724674899</v>
      </c>
      <c r="W3210">
        <f t="shared" si="202"/>
        <v>26</v>
      </c>
      <c r="X3210" t="s">
        <v>59</v>
      </c>
      <c r="Y3210" t="str">
        <f t="shared" si="203"/>
        <v>Po</v>
      </c>
    </row>
    <row r="3211" spans="1:25" x14ac:dyDescent="0.3">
      <c r="A3211">
        <v>1876</v>
      </c>
      <c r="B3211">
        <v>586</v>
      </c>
      <c r="C3211" t="s">
        <v>37</v>
      </c>
      <c r="D3211" t="s">
        <v>49</v>
      </c>
      <c r="E3211">
        <f>VLOOKUP(D3211,Tabelle1!$A$2:$B$9,2,0)</f>
        <v>1</v>
      </c>
      <c r="F3211" t="s">
        <v>55</v>
      </c>
      <c r="G3211" t="s">
        <v>62</v>
      </c>
      <c r="H3211" t="str">
        <f>IF(AND(VLOOKUP(D3211,Tabelle1!$A$2:$C$9,3,0)="Uninf", G3211="yes"),"Uninf-AB",VLOOKUP(D3211,Tabelle1!$A$2:$C$9,3,0))</f>
        <v>wMelCS</v>
      </c>
      <c r="I3211" t="str">
        <f t="shared" si="200"/>
        <v>wMelCS_Po_1_-</v>
      </c>
      <c r="J3211">
        <v>4</v>
      </c>
      <c r="K3211">
        <v>5</v>
      </c>
      <c r="L3211">
        <v>7</v>
      </c>
      <c r="M3211" t="str">
        <f t="shared" si="201"/>
        <v>re3-7</v>
      </c>
      <c r="N3211" s="2">
        <v>15</v>
      </c>
      <c r="O3211">
        <v>30</v>
      </c>
      <c r="P3211" s="5">
        <v>27</v>
      </c>
      <c r="Q3211">
        <v>23.5</v>
      </c>
      <c r="R3211" t="s">
        <v>14</v>
      </c>
      <c r="S3211">
        <v>24</v>
      </c>
      <c r="T3211" s="4" t="s">
        <v>42</v>
      </c>
      <c r="U3211" s="3" t="s">
        <v>65</v>
      </c>
      <c r="V3211">
        <v>26.789445873582999</v>
      </c>
      <c r="W3211">
        <f t="shared" si="202"/>
        <v>27</v>
      </c>
      <c r="X3211" t="s">
        <v>59</v>
      </c>
      <c r="Y3211" t="str">
        <f t="shared" si="203"/>
        <v>Po</v>
      </c>
    </row>
    <row r="3212" spans="1:25" x14ac:dyDescent="0.3">
      <c r="A3212">
        <v>2534</v>
      </c>
      <c r="B3212">
        <v>668</v>
      </c>
      <c r="C3212" t="s">
        <v>37</v>
      </c>
      <c r="D3212" t="s">
        <v>49</v>
      </c>
      <c r="E3212">
        <f>VLOOKUP(D3212,Tabelle1!$A$2:$B$9,2,0)</f>
        <v>1</v>
      </c>
      <c r="F3212" t="s">
        <v>55</v>
      </c>
      <c r="G3212" t="s">
        <v>62</v>
      </c>
      <c r="H3212" t="str">
        <f>IF(AND(VLOOKUP(D3212,Tabelle1!$A$2:$C$9,3,0)="Uninf", G3212="yes"),"Uninf-AB",VLOOKUP(D3212,Tabelle1!$A$2:$C$9,3,0))</f>
        <v>wMelCS</v>
      </c>
      <c r="I3212" t="str">
        <f t="shared" si="200"/>
        <v>wMelCS_Po_1_-</v>
      </c>
      <c r="J3212">
        <v>4</v>
      </c>
      <c r="K3212">
        <v>5</v>
      </c>
      <c r="L3212">
        <v>7</v>
      </c>
      <c r="M3212" t="str">
        <f t="shared" si="201"/>
        <v>re3-7</v>
      </c>
      <c r="N3212" s="2">
        <v>15</v>
      </c>
      <c r="O3212">
        <v>30</v>
      </c>
      <c r="P3212" s="5">
        <v>27</v>
      </c>
      <c r="Q3212">
        <v>23.5</v>
      </c>
      <c r="R3212" t="s">
        <v>14</v>
      </c>
      <c r="S3212">
        <v>24</v>
      </c>
      <c r="T3212" s="4" t="s">
        <v>42</v>
      </c>
      <c r="U3212" s="3" t="s">
        <v>65</v>
      </c>
      <c r="V3212">
        <v>30.209893371037801</v>
      </c>
      <c r="W3212">
        <f t="shared" si="202"/>
        <v>30</v>
      </c>
      <c r="X3212" t="s">
        <v>59</v>
      </c>
      <c r="Y3212" t="str">
        <f t="shared" si="203"/>
        <v>Po</v>
      </c>
    </row>
    <row r="3213" spans="1:25" x14ac:dyDescent="0.3">
      <c r="A3213">
        <v>200</v>
      </c>
      <c r="B3213">
        <v>796</v>
      </c>
      <c r="C3213" t="s">
        <v>37</v>
      </c>
      <c r="D3213" t="s">
        <v>49</v>
      </c>
      <c r="E3213">
        <f>VLOOKUP(D3213,Tabelle1!$A$2:$B$9,2,0)</f>
        <v>1</v>
      </c>
      <c r="F3213" t="s">
        <v>55</v>
      </c>
      <c r="G3213" t="s">
        <v>62</v>
      </c>
      <c r="H3213" t="str">
        <f>IF(AND(VLOOKUP(D3213,Tabelle1!$A$2:$C$9,3,0)="Uninf", G3213="yes"),"Uninf-AB",VLOOKUP(D3213,Tabelle1!$A$2:$C$9,3,0))</f>
        <v>wMelCS</v>
      </c>
      <c r="I3213" t="str">
        <f t="shared" si="200"/>
        <v>wMelCS_Po_1_-</v>
      </c>
      <c r="J3213">
        <v>2</v>
      </c>
      <c r="K3213">
        <v>7</v>
      </c>
      <c r="L3213">
        <v>8</v>
      </c>
      <c r="M3213" t="str">
        <f t="shared" si="201"/>
        <v>re3-8</v>
      </c>
      <c r="N3213" s="2">
        <v>12</v>
      </c>
      <c r="O3213">
        <v>0</v>
      </c>
      <c r="P3213" s="5">
        <v>22</v>
      </c>
      <c r="Q3213">
        <v>19.8</v>
      </c>
      <c r="R3213" t="s">
        <v>14</v>
      </c>
      <c r="S3213">
        <v>24</v>
      </c>
      <c r="T3213" s="4" t="s">
        <v>42</v>
      </c>
      <c r="U3213" s="3" t="s">
        <v>66</v>
      </c>
      <c r="V3213">
        <v>17.827398059880501</v>
      </c>
      <c r="W3213">
        <f t="shared" si="202"/>
        <v>18</v>
      </c>
      <c r="X3213" t="s">
        <v>59</v>
      </c>
      <c r="Y3213" t="str">
        <f t="shared" si="203"/>
        <v>Po</v>
      </c>
    </row>
    <row r="3214" spans="1:25" x14ac:dyDescent="0.3">
      <c r="A3214">
        <v>230</v>
      </c>
      <c r="B3214">
        <v>804</v>
      </c>
      <c r="C3214" t="s">
        <v>37</v>
      </c>
      <c r="D3214" t="s">
        <v>49</v>
      </c>
      <c r="E3214">
        <f>VLOOKUP(D3214,Tabelle1!$A$2:$B$9,2,0)</f>
        <v>1</v>
      </c>
      <c r="F3214" t="s">
        <v>55</v>
      </c>
      <c r="G3214" t="s">
        <v>62</v>
      </c>
      <c r="H3214" t="str">
        <f>IF(AND(VLOOKUP(D3214,Tabelle1!$A$2:$C$9,3,0)="Uninf", G3214="yes"),"Uninf-AB",VLOOKUP(D3214,Tabelle1!$A$2:$C$9,3,0))</f>
        <v>wMelCS</v>
      </c>
      <c r="I3214" t="str">
        <f t="shared" si="200"/>
        <v>wMelCS_Po_1_-</v>
      </c>
      <c r="J3214">
        <v>2</v>
      </c>
      <c r="K3214">
        <v>7</v>
      </c>
      <c r="L3214">
        <v>8</v>
      </c>
      <c r="M3214" t="str">
        <f t="shared" si="201"/>
        <v>re3-8</v>
      </c>
      <c r="N3214" s="2">
        <v>12</v>
      </c>
      <c r="O3214">
        <v>0</v>
      </c>
      <c r="P3214" s="5">
        <v>22</v>
      </c>
      <c r="Q3214">
        <v>19.8</v>
      </c>
      <c r="R3214" t="s">
        <v>14</v>
      </c>
      <c r="S3214">
        <v>24</v>
      </c>
      <c r="T3214" s="4" t="s">
        <v>42</v>
      </c>
      <c r="U3214" s="3" t="s">
        <v>66</v>
      </c>
      <c r="V3214">
        <v>17.9921222763777</v>
      </c>
      <c r="W3214">
        <f t="shared" si="202"/>
        <v>18</v>
      </c>
      <c r="X3214" t="s">
        <v>59</v>
      </c>
      <c r="Y3214" t="str">
        <f t="shared" si="203"/>
        <v>Po</v>
      </c>
    </row>
    <row r="3215" spans="1:25" x14ac:dyDescent="0.3">
      <c r="A3215">
        <v>258</v>
      </c>
      <c r="B3215">
        <v>810</v>
      </c>
      <c r="C3215" t="s">
        <v>37</v>
      </c>
      <c r="D3215" t="s">
        <v>49</v>
      </c>
      <c r="E3215">
        <f>VLOOKUP(D3215,Tabelle1!$A$2:$B$9,2,0)</f>
        <v>1</v>
      </c>
      <c r="F3215" t="s">
        <v>55</v>
      </c>
      <c r="G3215" t="s">
        <v>62</v>
      </c>
      <c r="H3215" t="str">
        <f>IF(AND(VLOOKUP(D3215,Tabelle1!$A$2:$C$9,3,0)="Uninf", G3215="yes"),"Uninf-AB",VLOOKUP(D3215,Tabelle1!$A$2:$C$9,3,0))</f>
        <v>wMelCS</v>
      </c>
      <c r="I3215" t="str">
        <f t="shared" si="200"/>
        <v>wMelCS_Po_1_-</v>
      </c>
      <c r="J3215">
        <v>2</v>
      </c>
      <c r="K3215">
        <v>7</v>
      </c>
      <c r="L3215">
        <v>8</v>
      </c>
      <c r="M3215" t="str">
        <f t="shared" si="201"/>
        <v>re3-8</v>
      </c>
      <c r="N3215" s="2">
        <v>12</v>
      </c>
      <c r="O3215">
        <v>0</v>
      </c>
      <c r="P3215" s="5">
        <v>22</v>
      </c>
      <c r="Q3215">
        <v>19.8</v>
      </c>
      <c r="R3215" t="s">
        <v>14</v>
      </c>
      <c r="S3215">
        <v>24</v>
      </c>
      <c r="T3215" s="4" t="s">
        <v>42</v>
      </c>
      <c r="U3215" s="3" t="s">
        <v>66</v>
      </c>
      <c r="V3215">
        <v>18.145741594455899</v>
      </c>
      <c r="W3215">
        <f t="shared" si="202"/>
        <v>18</v>
      </c>
      <c r="X3215" t="s">
        <v>59</v>
      </c>
      <c r="Y3215" t="str">
        <f t="shared" si="203"/>
        <v>Po</v>
      </c>
    </row>
    <row r="3216" spans="1:25" x14ac:dyDescent="0.3">
      <c r="A3216">
        <v>258</v>
      </c>
      <c r="B3216">
        <v>786</v>
      </c>
      <c r="C3216" t="s">
        <v>37</v>
      </c>
      <c r="D3216" t="s">
        <v>49</v>
      </c>
      <c r="E3216">
        <f>VLOOKUP(D3216,Tabelle1!$A$2:$B$9,2,0)</f>
        <v>1</v>
      </c>
      <c r="F3216" t="s">
        <v>55</v>
      </c>
      <c r="G3216" t="s">
        <v>62</v>
      </c>
      <c r="H3216" t="str">
        <f>IF(AND(VLOOKUP(D3216,Tabelle1!$A$2:$C$9,3,0)="Uninf", G3216="yes"),"Uninf-AB",VLOOKUP(D3216,Tabelle1!$A$2:$C$9,3,0))</f>
        <v>wMelCS</v>
      </c>
      <c r="I3216" t="str">
        <f t="shared" si="200"/>
        <v>wMelCS_Po_1_-</v>
      </c>
      <c r="J3216">
        <v>2</v>
      </c>
      <c r="K3216">
        <v>7</v>
      </c>
      <c r="L3216">
        <v>8</v>
      </c>
      <c r="M3216" t="str">
        <f t="shared" si="201"/>
        <v>re3-8</v>
      </c>
      <c r="N3216" s="2">
        <v>12</v>
      </c>
      <c r="O3216">
        <v>0</v>
      </c>
      <c r="P3216" s="5">
        <v>22</v>
      </c>
      <c r="Q3216">
        <v>19.8</v>
      </c>
      <c r="R3216" t="s">
        <v>14</v>
      </c>
      <c r="S3216">
        <v>24</v>
      </c>
      <c r="T3216" s="4" t="s">
        <v>42</v>
      </c>
      <c r="U3216" s="3" t="s">
        <v>66</v>
      </c>
      <c r="V3216">
        <v>18.143724220142602</v>
      </c>
      <c r="W3216">
        <f t="shared" si="202"/>
        <v>18</v>
      </c>
      <c r="X3216" t="s">
        <v>59</v>
      </c>
      <c r="Y3216" t="str">
        <f t="shared" si="203"/>
        <v>Po</v>
      </c>
    </row>
    <row r="3217" spans="1:25" x14ac:dyDescent="0.3">
      <c r="A3217">
        <v>252</v>
      </c>
      <c r="B3217">
        <v>774</v>
      </c>
      <c r="C3217" t="s">
        <v>37</v>
      </c>
      <c r="D3217" t="s">
        <v>49</v>
      </c>
      <c r="E3217">
        <f>VLOOKUP(D3217,Tabelle1!$A$2:$B$9,2,0)</f>
        <v>1</v>
      </c>
      <c r="F3217" t="s">
        <v>55</v>
      </c>
      <c r="G3217" t="s">
        <v>62</v>
      </c>
      <c r="H3217" t="str">
        <f>IF(AND(VLOOKUP(D3217,Tabelle1!$A$2:$C$9,3,0)="Uninf", G3217="yes"),"Uninf-AB",VLOOKUP(D3217,Tabelle1!$A$2:$C$9,3,0))</f>
        <v>wMelCS</v>
      </c>
      <c r="I3217" t="str">
        <f t="shared" si="200"/>
        <v>wMelCS_Po_1_-</v>
      </c>
      <c r="J3217">
        <v>2</v>
      </c>
      <c r="K3217">
        <v>7</v>
      </c>
      <c r="L3217">
        <v>8</v>
      </c>
      <c r="M3217" t="str">
        <f t="shared" si="201"/>
        <v>re3-8</v>
      </c>
      <c r="N3217" s="2">
        <v>12</v>
      </c>
      <c r="O3217">
        <v>0</v>
      </c>
      <c r="P3217" s="5">
        <v>22</v>
      </c>
      <c r="Q3217">
        <v>19.8</v>
      </c>
      <c r="R3217" t="s">
        <v>14</v>
      </c>
      <c r="S3217">
        <v>24</v>
      </c>
      <c r="T3217" s="4" t="s">
        <v>42</v>
      </c>
      <c r="U3217" s="3" t="s">
        <v>66</v>
      </c>
      <c r="V3217">
        <v>18.109905181307401</v>
      </c>
      <c r="W3217">
        <f t="shared" si="202"/>
        <v>18</v>
      </c>
      <c r="X3217" t="s">
        <v>59</v>
      </c>
      <c r="Y3217" t="str">
        <f t="shared" si="203"/>
        <v>Po</v>
      </c>
    </row>
    <row r="3218" spans="1:25" x14ac:dyDescent="0.3">
      <c r="A3218">
        <v>250</v>
      </c>
      <c r="B3218">
        <v>756</v>
      </c>
      <c r="C3218" t="s">
        <v>37</v>
      </c>
      <c r="D3218" t="s">
        <v>49</v>
      </c>
      <c r="E3218">
        <f>VLOOKUP(D3218,Tabelle1!$A$2:$B$9,2,0)</f>
        <v>1</v>
      </c>
      <c r="F3218" t="s">
        <v>55</v>
      </c>
      <c r="G3218" t="s">
        <v>62</v>
      </c>
      <c r="H3218" t="str">
        <f>IF(AND(VLOOKUP(D3218,Tabelle1!$A$2:$C$9,3,0)="Uninf", G3218="yes"),"Uninf-AB",VLOOKUP(D3218,Tabelle1!$A$2:$C$9,3,0))</f>
        <v>wMelCS</v>
      </c>
      <c r="I3218" t="str">
        <f t="shared" si="200"/>
        <v>wMelCS_Po_1_-</v>
      </c>
      <c r="J3218">
        <v>2</v>
      </c>
      <c r="K3218">
        <v>7</v>
      </c>
      <c r="L3218">
        <v>8</v>
      </c>
      <c r="M3218" t="str">
        <f t="shared" si="201"/>
        <v>re3-8</v>
      </c>
      <c r="N3218" s="2">
        <v>12</v>
      </c>
      <c r="O3218">
        <v>0</v>
      </c>
      <c r="P3218" s="5">
        <v>22</v>
      </c>
      <c r="Q3218">
        <v>19.8</v>
      </c>
      <c r="R3218" t="s">
        <v>14</v>
      </c>
      <c r="S3218">
        <v>24</v>
      </c>
      <c r="T3218" s="4" t="s">
        <v>42</v>
      </c>
      <c r="U3218" s="3" t="s">
        <v>66</v>
      </c>
      <c r="V3218">
        <v>18.097455366679601</v>
      </c>
      <c r="W3218">
        <f t="shared" si="202"/>
        <v>18</v>
      </c>
      <c r="X3218" t="s">
        <v>59</v>
      </c>
      <c r="Y3218" t="str">
        <f t="shared" si="203"/>
        <v>Po</v>
      </c>
    </row>
    <row r="3219" spans="1:25" x14ac:dyDescent="0.3">
      <c r="A3219">
        <v>230</v>
      </c>
      <c r="B3219">
        <v>764</v>
      </c>
      <c r="C3219" t="s">
        <v>37</v>
      </c>
      <c r="D3219" t="s">
        <v>49</v>
      </c>
      <c r="E3219">
        <f>VLOOKUP(D3219,Tabelle1!$A$2:$B$9,2,0)</f>
        <v>1</v>
      </c>
      <c r="F3219" t="s">
        <v>55</v>
      </c>
      <c r="G3219" t="s">
        <v>62</v>
      </c>
      <c r="H3219" t="str">
        <f>IF(AND(VLOOKUP(D3219,Tabelle1!$A$2:$C$9,3,0)="Uninf", G3219="yes"),"Uninf-AB",VLOOKUP(D3219,Tabelle1!$A$2:$C$9,3,0))</f>
        <v>wMelCS</v>
      </c>
      <c r="I3219" t="str">
        <f t="shared" si="200"/>
        <v>wMelCS_Po_1_-</v>
      </c>
      <c r="J3219">
        <v>2</v>
      </c>
      <c r="K3219">
        <v>7</v>
      </c>
      <c r="L3219">
        <v>8</v>
      </c>
      <c r="M3219" t="str">
        <f t="shared" si="201"/>
        <v>re3-8</v>
      </c>
      <c r="N3219" s="2">
        <v>12</v>
      </c>
      <c r="O3219">
        <v>0</v>
      </c>
      <c r="P3219" s="5">
        <v>22</v>
      </c>
      <c r="Q3219">
        <v>19.8</v>
      </c>
      <c r="R3219" t="s">
        <v>14</v>
      </c>
      <c r="S3219">
        <v>24</v>
      </c>
      <c r="T3219" s="4" t="s">
        <v>42</v>
      </c>
      <c r="U3219" s="3" t="s">
        <v>66</v>
      </c>
      <c r="V3219">
        <v>17.988759985855499</v>
      </c>
      <c r="W3219">
        <f t="shared" si="202"/>
        <v>18</v>
      </c>
      <c r="X3219" t="s">
        <v>59</v>
      </c>
      <c r="Y3219" t="str">
        <f t="shared" si="203"/>
        <v>Po</v>
      </c>
    </row>
    <row r="3220" spans="1:25" x14ac:dyDescent="0.3">
      <c r="A3220">
        <v>230</v>
      </c>
      <c r="B3220">
        <v>778</v>
      </c>
      <c r="C3220" t="s">
        <v>37</v>
      </c>
      <c r="D3220" t="s">
        <v>49</v>
      </c>
      <c r="E3220">
        <f>VLOOKUP(D3220,Tabelle1!$A$2:$B$9,2,0)</f>
        <v>1</v>
      </c>
      <c r="F3220" t="s">
        <v>55</v>
      </c>
      <c r="G3220" t="s">
        <v>62</v>
      </c>
      <c r="H3220" t="str">
        <f>IF(AND(VLOOKUP(D3220,Tabelle1!$A$2:$C$9,3,0)="Uninf", G3220="yes"),"Uninf-AB",VLOOKUP(D3220,Tabelle1!$A$2:$C$9,3,0))</f>
        <v>wMelCS</v>
      </c>
      <c r="I3220" t="str">
        <f t="shared" si="200"/>
        <v>wMelCS_Po_1_-</v>
      </c>
      <c r="J3220">
        <v>2</v>
      </c>
      <c r="K3220">
        <v>7</v>
      </c>
      <c r="L3220">
        <v>8</v>
      </c>
      <c r="M3220" t="str">
        <f t="shared" si="201"/>
        <v>re3-8</v>
      </c>
      <c r="N3220" s="2">
        <v>12</v>
      </c>
      <c r="O3220">
        <v>0</v>
      </c>
      <c r="P3220" s="5">
        <v>22</v>
      </c>
      <c r="Q3220">
        <v>19.8</v>
      </c>
      <c r="R3220" t="s">
        <v>14</v>
      </c>
      <c r="S3220">
        <v>24</v>
      </c>
      <c r="T3220" s="4" t="s">
        <v>42</v>
      </c>
      <c r="U3220" s="3" t="s">
        <v>66</v>
      </c>
      <c r="V3220">
        <v>17.989936787538301</v>
      </c>
      <c r="W3220">
        <f t="shared" si="202"/>
        <v>18</v>
      </c>
      <c r="X3220" t="s">
        <v>59</v>
      </c>
      <c r="Y3220" t="str">
        <f t="shared" si="203"/>
        <v>Po</v>
      </c>
    </row>
    <row r="3221" spans="1:25" x14ac:dyDescent="0.3">
      <c r="A3221">
        <v>312</v>
      </c>
      <c r="B3221">
        <v>798</v>
      </c>
      <c r="C3221" t="s">
        <v>37</v>
      </c>
      <c r="D3221" t="s">
        <v>49</v>
      </c>
      <c r="E3221">
        <f>VLOOKUP(D3221,Tabelle1!$A$2:$B$9,2,0)</f>
        <v>1</v>
      </c>
      <c r="F3221" t="s">
        <v>55</v>
      </c>
      <c r="G3221" t="s">
        <v>62</v>
      </c>
      <c r="H3221" t="str">
        <f>IF(AND(VLOOKUP(D3221,Tabelle1!$A$2:$C$9,3,0)="Uninf", G3221="yes"),"Uninf-AB",VLOOKUP(D3221,Tabelle1!$A$2:$C$9,3,0))</f>
        <v>wMelCS</v>
      </c>
      <c r="I3221" t="str">
        <f t="shared" si="200"/>
        <v>wMelCS_Po_1_-</v>
      </c>
      <c r="J3221">
        <v>2</v>
      </c>
      <c r="K3221">
        <v>7</v>
      </c>
      <c r="L3221">
        <v>8</v>
      </c>
      <c r="M3221" t="str">
        <f t="shared" si="201"/>
        <v>re3-8</v>
      </c>
      <c r="N3221" s="2">
        <v>12</v>
      </c>
      <c r="O3221">
        <v>0</v>
      </c>
      <c r="P3221" s="5">
        <v>22</v>
      </c>
      <c r="Q3221">
        <v>19.8</v>
      </c>
      <c r="R3221" t="s">
        <v>14</v>
      </c>
      <c r="S3221">
        <v>24</v>
      </c>
      <c r="T3221" s="4" t="s">
        <v>42</v>
      </c>
      <c r="U3221" s="3" t="s">
        <v>66</v>
      </c>
      <c r="V3221">
        <v>18.440026072406301</v>
      </c>
      <c r="W3221">
        <f t="shared" si="202"/>
        <v>18</v>
      </c>
      <c r="X3221" t="s">
        <v>59</v>
      </c>
      <c r="Y3221" t="str">
        <f t="shared" si="203"/>
        <v>Po</v>
      </c>
    </row>
    <row r="3222" spans="1:25" x14ac:dyDescent="0.3">
      <c r="A3222">
        <v>324</v>
      </c>
      <c r="B3222">
        <v>778</v>
      </c>
      <c r="C3222" t="s">
        <v>37</v>
      </c>
      <c r="D3222" t="s">
        <v>49</v>
      </c>
      <c r="E3222">
        <f>VLOOKUP(D3222,Tabelle1!$A$2:$B$9,2,0)</f>
        <v>1</v>
      </c>
      <c r="F3222" t="s">
        <v>55</v>
      </c>
      <c r="G3222" t="s">
        <v>62</v>
      </c>
      <c r="H3222" t="str">
        <f>IF(AND(VLOOKUP(D3222,Tabelle1!$A$2:$C$9,3,0)="Uninf", G3222="yes"),"Uninf-AB",VLOOKUP(D3222,Tabelle1!$A$2:$C$9,3,0))</f>
        <v>wMelCS</v>
      </c>
      <c r="I3222" t="str">
        <f t="shared" si="200"/>
        <v>wMelCS_Po_1_-</v>
      </c>
      <c r="J3222">
        <v>2</v>
      </c>
      <c r="K3222">
        <v>7</v>
      </c>
      <c r="L3222">
        <v>8</v>
      </c>
      <c r="M3222" t="str">
        <f t="shared" si="201"/>
        <v>re3-8</v>
      </c>
      <c r="N3222" s="2">
        <v>12</v>
      </c>
      <c r="O3222">
        <v>0</v>
      </c>
      <c r="P3222" s="5">
        <v>22</v>
      </c>
      <c r="Q3222">
        <v>19.8</v>
      </c>
      <c r="R3222" t="s">
        <v>14</v>
      </c>
      <c r="S3222">
        <v>24</v>
      </c>
      <c r="T3222" s="4" t="s">
        <v>42</v>
      </c>
      <c r="U3222" s="3" t="s">
        <v>66</v>
      </c>
      <c r="V3222">
        <v>18.5039656305023</v>
      </c>
      <c r="W3222">
        <f t="shared" si="202"/>
        <v>19</v>
      </c>
      <c r="X3222" t="s">
        <v>59</v>
      </c>
      <c r="Y3222" t="str">
        <f t="shared" si="203"/>
        <v>Po</v>
      </c>
    </row>
    <row r="3223" spans="1:25" x14ac:dyDescent="0.3">
      <c r="A3223">
        <v>348</v>
      </c>
      <c r="B3223">
        <v>796</v>
      </c>
      <c r="C3223" t="s">
        <v>37</v>
      </c>
      <c r="D3223" t="s">
        <v>49</v>
      </c>
      <c r="E3223">
        <f>VLOOKUP(D3223,Tabelle1!$A$2:$B$9,2,0)</f>
        <v>1</v>
      </c>
      <c r="F3223" t="s">
        <v>55</v>
      </c>
      <c r="G3223" t="s">
        <v>62</v>
      </c>
      <c r="H3223" t="str">
        <f>IF(AND(VLOOKUP(D3223,Tabelle1!$A$2:$C$9,3,0)="Uninf", G3223="yes"),"Uninf-AB",VLOOKUP(D3223,Tabelle1!$A$2:$C$9,3,0))</f>
        <v>wMelCS</v>
      </c>
      <c r="I3223" t="str">
        <f t="shared" si="200"/>
        <v>wMelCS_Po_1_-</v>
      </c>
      <c r="J3223">
        <v>2</v>
      </c>
      <c r="K3223">
        <v>7</v>
      </c>
      <c r="L3223">
        <v>8</v>
      </c>
      <c r="M3223" t="str">
        <f t="shared" si="201"/>
        <v>re3-8</v>
      </c>
      <c r="N3223" s="2">
        <v>12</v>
      </c>
      <c r="O3223">
        <v>0</v>
      </c>
      <c r="P3223" s="5">
        <v>22</v>
      </c>
      <c r="Q3223">
        <v>19.8</v>
      </c>
      <c r="R3223" t="s">
        <v>14</v>
      </c>
      <c r="S3223">
        <v>24</v>
      </c>
      <c r="T3223" s="4" t="s">
        <v>42</v>
      </c>
      <c r="U3223" s="3" t="s">
        <v>66</v>
      </c>
      <c r="V3223">
        <v>18.636720067951501</v>
      </c>
      <c r="W3223">
        <f t="shared" si="202"/>
        <v>19</v>
      </c>
      <c r="X3223" t="s">
        <v>59</v>
      </c>
      <c r="Y3223" t="str">
        <f t="shared" si="203"/>
        <v>Po</v>
      </c>
    </row>
    <row r="3224" spans="1:25" x14ac:dyDescent="0.3">
      <c r="A3224">
        <v>422</v>
      </c>
      <c r="B3224">
        <v>778</v>
      </c>
      <c r="C3224" t="s">
        <v>37</v>
      </c>
      <c r="D3224" t="s">
        <v>49</v>
      </c>
      <c r="E3224">
        <f>VLOOKUP(D3224,Tabelle1!$A$2:$B$9,2,0)</f>
        <v>1</v>
      </c>
      <c r="F3224" t="s">
        <v>55</v>
      </c>
      <c r="G3224" t="s">
        <v>62</v>
      </c>
      <c r="H3224" t="str">
        <f>IF(AND(VLOOKUP(D3224,Tabelle1!$A$2:$C$9,3,0)="Uninf", G3224="yes"),"Uninf-AB",VLOOKUP(D3224,Tabelle1!$A$2:$C$9,3,0))</f>
        <v>wMelCS</v>
      </c>
      <c r="I3224" t="str">
        <f t="shared" si="200"/>
        <v>wMelCS_Po_1_-</v>
      </c>
      <c r="J3224">
        <v>2</v>
      </c>
      <c r="K3224">
        <v>7</v>
      </c>
      <c r="L3224">
        <v>8</v>
      </c>
      <c r="M3224" t="str">
        <f t="shared" si="201"/>
        <v>re3-8</v>
      </c>
      <c r="N3224" s="2">
        <v>12</v>
      </c>
      <c r="O3224">
        <v>0</v>
      </c>
      <c r="P3224" s="5">
        <v>22</v>
      </c>
      <c r="Q3224">
        <v>19.8</v>
      </c>
      <c r="R3224" t="s">
        <v>14</v>
      </c>
      <c r="S3224">
        <v>24</v>
      </c>
      <c r="T3224" s="4" t="s">
        <v>42</v>
      </c>
      <c r="U3224" s="3" t="s">
        <v>66</v>
      </c>
      <c r="V3224">
        <v>19.039868041252099</v>
      </c>
      <c r="W3224">
        <f t="shared" si="202"/>
        <v>19</v>
      </c>
      <c r="X3224" t="s">
        <v>59</v>
      </c>
      <c r="Y3224" t="str">
        <f t="shared" si="203"/>
        <v>Po</v>
      </c>
    </row>
    <row r="3225" spans="1:25" x14ac:dyDescent="0.3">
      <c r="A3225">
        <v>516</v>
      </c>
      <c r="B3225">
        <v>816</v>
      </c>
      <c r="C3225" t="s">
        <v>37</v>
      </c>
      <c r="D3225" t="s">
        <v>49</v>
      </c>
      <c r="E3225">
        <f>VLOOKUP(D3225,Tabelle1!$A$2:$B$9,2,0)</f>
        <v>1</v>
      </c>
      <c r="F3225" t="s">
        <v>55</v>
      </c>
      <c r="G3225" t="s">
        <v>62</v>
      </c>
      <c r="H3225" t="str">
        <f>IF(AND(VLOOKUP(D3225,Tabelle1!$A$2:$C$9,3,0)="Uninf", G3225="yes"),"Uninf-AB",VLOOKUP(D3225,Tabelle1!$A$2:$C$9,3,0))</f>
        <v>wMelCS</v>
      </c>
      <c r="I3225" t="str">
        <f t="shared" si="200"/>
        <v>wMelCS_Po_1_-</v>
      </c>
      <c r="J3225">
        <v>2</v>
      </c>
      <c r="K3225">
        <v>7</v>
      </c>
      <c r="L3225">
        <v>8</v>
      </c>
      <c r="M3225" t="str">
        <f t="shared" si="201"/>
        <v>re3-8</v>
      </c>
      <c r="N3225" s="2">
        <v>12</v>
      </c>
      <c r="O3225">
        <v>0</v>
      </c>
      <c r="P3225" s="5">
        <v>22</v>
      </c>
      <c r="Q3225">
        <v>19.8</v>
      </c>
      <c r="R3225" t="s">
        <v>14</v>
      </c>
      <c r="S3225">
        <v>24</v>
      </c>
      <c r="T3225" s="4" t="s">
        <v>42</v>
      </c>
      <c r="U3225" s="3" t="s">
        <v>66</v>
      </c>
      <c r="V3225">
        <v>19.557091060212201</v>
      </c>
      <c r="W3225">
        <f t="shared" si="202"/>
        <v>20</v>
      </c>
      <c r="X3225" t="s">
        <v>59</v>
      </c>
      <c r="Y3225" t="str">
        <f t="shared" si="203"/>
        <v>Po</v>
      </c>
    </row>
    <row r="3226" spans="1:25" x14ac:dyDescent="0.3">
      <c r="A3226">
        <v>598</v>
      </c>
      <c r="B3226">
        <v>756</v>
      </c>
      <c r="C3226" t="s">
        <v>37</v>
      </c>
      <c r="D3226" t="s">
        <v>49</v>
      </c>
      <c r="E3226">
        <f>VLOOKUP(D3226,Tabelle1!$A$2:$B$9,2,0)</f>
        <v>1</v>
      </c>
      <c r="F3226" t="s">
        <v>55</v>
      </c>
      <c r="G3226" t="s">
        <v>62</v>
      </c>
      <c r="H3226" t="str">
        <f>IF(AND(VLOOKUP(D3226,Tabelle1!$A$2:$C$9,3,0)="Uninf", G3226="yes"),"Uninf-AB",VLOOKUP(D3226,Tabelle1!$A$2:$C$9,3,0))</f>
        <v>wMelCS</v>
      </c>
      <c r="I3226" t="str">
        <f t="shared" si="200"/>
        <v>wMelCS_Po_1_-</v>
      </c>
      <c r="J3226">
        <v>2</v>
      </c>
      <c r="K3226">
        <v>7</v>
      </c>
      <c r="L3226">
        <v>8</v>
      </c>
      <c r="M3226" t="str">
        <f t="shared" si="201"/>
        <v>re3-8</v>
      </c>
      <c r="N3226" s="2">
        <v>12</v>
      </c>
      <c r="O3226">
        <v>0</v>
      </c>
      <c r="P3226" s="5">
        <v>22</v>
      </c>
      <c r="Q3226">
        <v>19.8</v>
      </c>
      <c r="R3226" t="s">
        <v>14</v>
      </c>
      <c r="S3226">
        <v>24</v>
      </c>
      <c r="T3226" s="4" t="s">
        <v>42</v>
      </c>
      <c r="U3226" s="3" t="s">
        <v>66</v>
      </c>
      <c r="V3226">
        <v>20.000455764035902</v>
      </c>
      <c r="W3226">
        <f t="shared" si="202"/>
        <v>20</v>
      </c>
      <c r="X3226" t="s">
        <v>59</v>
      </c>
      <c r="Y3226" t="str">
        <f t="shared" si="203"/>
        <v>Po</v>
      </c>
    </row>
    <row r="3227" spans="1:25" x14ac:dyDescent="0.3">
      <c r="A3227">
        <v>766</v>
      </c>
      <c r="B3227">
        <v>758</v>
      </c>
      <c r="C3227" t="s">
        <v>37</v>
      </c>
      <c r="D3227" t="s">
        <v>49</v>
      </c>
      <c r="E3227">
        <f>VLOOKUP(D3227,Tabelle1!$A$2:$B$9,2,0)</f>
        <v>1</v>
      </c>
      <c r="F3227" t="s">
        <v>55</v>
      </c>
      <c r="G3227" t="s">
        <v>62</v>
      </c>
      <c r="H3227" t="str">
        <f>IF(AND(VLOOKUP(D3227,Tabelle1!$A$2:$C$9,3,0)="Uninf", G3227="yes"),"Uninf-AB",VLOOKUP(D3227,Tabelle1!$A$2:$C$9,3,0))</f>
        <v>wMelCS</v>
      </c>
      <c r="I3227" t="str">
        <f t="shared" si="200"/>
        <v>wMelCS_Po_1_-</v>
      </c>
      <c r="J3227">
        <v>2</v>
      </c>
      <c r="K3227">
        <v>7</v>
      </c>
      <c r="L3227">
        <v>8</v>
      </c>
      <c r="M3227" t="str">
        <f t="shared" si="201"/>
        <v>re3-8</v>
      </c>
      <c r="N3227" s="2">
        <v>12</v>
      </c>
      <c r="O3227">
        <v>0</v>
      </c>
      <c r="P3227" s="5">
        <v>22</v>
      </c>
      <c r="Q3227">
        <v>19.8</v>
      </c>
      <c r="R3227" t="s">
        <v>14</v>
      </c>
      <c r="S3227">
        <v>24</v>
      </c>
      <c r="T3227" s="4" t="s">
        <v>42</v>
      </c>
      <c r="U3227" s="3" t="s">
        <v>66</v>
      </c>
      <c r="V3227">
        <v>20.919313725561601</v>
      </c>
      <c r="W3227">
        <f t="shared" si="202"/>
        <v>21</v>
      </c>
      <c r="X3227" t="s">
        <v>59</v>
      </c>
      <c r="Y3227" t="str">
        <f t="shared" si="203"/>
        <v>Po</v>
      </c>
    </row>
    <row r="3228" spans="1:25" x14ac:dyDescent="0.3">
      <c r="A3228">
        <v>812</v>
      </c>
      <c r="B3228">
        <v>804</v>
      </c>
      <c r="C3228" t="s">
        <v>37</v>
      </c>
      <c r="D3228" t="s">
        <v>49</v>
      </c>
      <c r="E3228">
        <f>VLOOKUP(D3228,Tabelle1!$A$2:$B$9,2,0)</f>
        <v>1</v>
      </c>
      <c r="F3228" t="s">
        <v>55</v>
      </c>
      <c r="G3228" t="s">
        <v>62</v>
      </c>
      <c r="H3228" t="str">
        <f>IF(AND(VLOOKUP(D3228,Tabelle1!$A$2:$C$9,3,0)="Uninf", G3228="yes"),"Uninf-AB",VLOOKUP(D3228,Tabelle1!$A$2:$C$9,3,0))</f>
        <v>wMelCS</v>
      </c>
      <c r="I3228" t="str">
        <f t="shared" si="200"/>
        <v>wMelCS_Po_1_-</v>
      </c>
      <c r="J3228">
        <v>2</v>
      </c>
      <c r="K3228">
        <v>7</v>
      </c>
      <c r="L3228">
        <v>8</v>
      </c>
      <c r="M3228" t="str">
        <f t="shared" si="201"/>
        <v>re3-8</v>
      </c>
      <c r="N3228" s="2">
        <v>12</v>
      </c>
      <c r="O3228">
        <v>0</v>
      </c>
      <c r="P3228" s="5">
        <v>22</v>
      </c>
      <c r="Q3228">
        <v>19.8</v>
      </c>
      <c r="R3228" t="s">
        <v>14</v>
      </c>
      <c r="S3228">
        <v>24</v>
      </c>
      <c r="T3228" s="4" t="s">
        <v>42</v>
      </c>
      <c r="U3228" s="3" t="s">
        <v>66</v>
      </c>
      <c r="V3228">
        <v>21.174726389197701</v>
      </c>
      <c r="W3228">
        <f t="shared" si="202"/>
        <v>21</v>
      </c>
      <c r="X3228" t="s">
        <v>59</v>
      </c>
      <c r="Y3228" t="str">
        <f t="shared" si="203"/>
        <v>Po</v>
      </c>
    </row>
    <row r="3229" spans="1:25" x14ac:dyDescent="0.3">
      <c r="A3229">
        <v>856</v>
      </c>
      <c r="B3229">
        <v>746</v>
      </c>
      <c r="C3229" t="s">
        <v>37</v>
      </c>
      <c r="D3229" t="s">
        <v>49</v>
      </c>
      <c r="E3229">
        <f>VLOOKUP(D3229,Tabelle1!$A$2:$B$9,2,0)</f>
        <v>1</v>
      </c>
      <c r="F3229" t="s">
        <v>55</v>
      </c>
      <c r="G3229" t="s">
        <v>62</v>
      </c>
      <c r="H3229" t="str">
        <f>IF(AND(VLOOKUP(D3229,Tabelle1!$A$2:$C$9,3,0)="Uninf", G3229="yes"),"Uninf-AB",VLOOKUP(D3229,Tabelle1!$A$2:$C$9,3,0))</f>
        <v>wMelCS</v>
      </c>
      <c r="I3229" t="str">
        <f t="shared" si="200"/>
        <v>wMelCS_Po_1_-</v>
      </c>
      <c r="J3229">
        <v>2</v>
      </c>
      <c r="K3229">
        <v>7</v>
      </c>
      <c r="L3229">
        <v>8</v>
      </c>
      <c r="M3229" t="str">
        <f t="shared" si="201"/>
        <v>re3-8</v>
      </c>
      <c r="N3229" s="2">
        <v>12</v>
      </c>
      <c r="O3229">
        <v>0</v>
      </c>
      <c r="P3229" s="5">
        <v>22</v>
      </c>
      <c r="Q3229">
        <v>19.8</v>
      </c>
      <c r="R3229" t="s">
        <v>14</v>
      </c>
      <c r="S3229">
        <v>24</v>
      </c>
      <c r="T3229" s="4" t="s">
        <v>42</v>
      </c>
      <c r="U3229" s="3" t="s">
        <v>66</v>
      </c>
      <c r="V3229">
        <v>21.4104603135833</v>
      </c>
      <c r="W3229">
        <f t="shared" si="202"/>
        <v>21</v>
      </c>
      <c r="X3229" t="s">
        <v>59</v>
      </c>
      <c r="Y3229" t="str">
        <f t="shared" si="203"/>
        <v>Po</v>
      </c>
    </row>
    <row r="3230" spans="1:25" x14ac:dyDescent="0.3">
      <c r="A3230">
        <v>884</v>
      </c>
      <c r="B3230">
        <v>806</v>
      </c>
      <c r="C3230" t="s">
        <v>37</v>
      </c>
      <c r="D3230" t="s">
        <v>49</v>
      </c>
      <c r="E3230">
        <f>VLOOKUP(D3230,Tabelle1!$A$2:$B$9,2,0)</f>
        <v>1</v>
      </c>
      <c r="F3230" t="s">
        <v>55</v>
      </c>
      <c r="G3230" t="s">
        <v>62</v>
      </c>
      <c r="H3230" t="str">
        <f>IF(AND(VLOOKUP(D3230,Tabelle1!$A$2:$C$9,3,0)="Uninf", G3230="yes"),"Uninf-AB",VLOOKUP(D3230,Tabelle1!$A$2:$C$9,3,0))</f>
        <v>wMelCS</v>
      </c>
      <c r="I3230" t="str">
        <f t="shared" si="200"/>
        <v>wMelCS_Po_1_-</v>
      </c>
      <c r="J3230">
        <v>2</v>
      </c>
      <c r="K3230">
        <v>7</v>
      </c>
      <c r="L3230">
        <v>8</v>
      </c>
      <c r="M3230" t="str">
        <f t="shared" si="201"/>
        <v>re3-8</v>
      </c>
      <c r="N3230" s="2">
        <v>12</v>
      </c>
      <c r="O3230">
        <v>0</v>
      </c>
      <c r="P3230" s="5">
        <v>22</v>
      </c>
      <c r="Q3230">
        <v>19.8</v>
      </c>
      <c r="R3230" t="s">
        <v>14</v>
      </c>
      <c r="S3230">
        <v>24</v>
      </c>
      <c r="T3230" s="4" t="s">
        <v>42</v>
      </c>
      <c r="U3230" s="3" t="s">
        <v>66</v>
      </c>
      <c r="V3230">
        <v>21.5686187238665</v>
      </c>
      <c r="W3230">
        <f t="shared" si="202"/>
        <v>22</v>
      </c>
      <c r="X3230" t="s">
        <v>59</v>
      </c>
      <c r="Y3230" t="str">
        <f t="shared" si="203"/>
        <v>Po</v>
      </c>
    </row>
    <row r="3231" spans="1:25" x14ac:dyDescent="0.3">
      <c r="A3231">
        <v>928</v>
      </c>
      <c r="B3231">
        <v>776</v>
      </c>
      <c r="C3231" t="s">
        <v>37</v>
      </c>
      <c r="D3231" t="s">
        <v>49</v>
      </c>
      <c r="E3231">
        <f>VLOOKUP(D3231,Tabelle1!$A$2:$B$9,2,0)</f>
        <v>1</v>
      </c>
      <c r="F3231" t="s">
        <v>55</v>
      </c>
      <c r="G3231" t="s">
        <v>62</v>
      </c>
      <c r="H3231" t="str">
        <f>IF(AND(VLOOKUP(D3231,Tabelle1!$A$2:$C$9,3,0)="Uninf", G3231="yes"),"Uninf-AB",VLOOKUP(D3231,Tabelle1!$A$2:$C$9,3,0))</f>
        <v>wMelCS</v>
      </c>
      <c r="I3231" t="str">
        <f t="shared" si="200"/>
        <v>wMelCS_Po_1_-</v>
      </c>
      <c r="J3231">
        <v>2</v>
      </c>
      <c r="K3231">
        <v>7</v>
      </c>
      <c r="L3231">
        <v>8</v>
      </c>
      <c r="M3231" t="str">
        <f t="shared" si="201"/>
        <v>re3-8</v>
      </c>
      <c r="N3231" s="2">
        <v>12</v>
      </c>
      <c r="O3231">
        <v>0</v>
      </c>
      <c r="P3231" s="5">
        <v>22</v>
      </c>
      <c r="Q3231">
        <v>19.8</v>
      </c>
      <c r="R3231" t="s">
        <v>14</v>
      </c>
      <c r="S3231">
        <v>24</v>
      </c>
      <c r="T3231" s="4" t="s">
        <v>42</v>
      </c>
      <c r="U3231" s="3" t="s">
        <v>66</v>
      </c>
      <c r="V3231">
        <v>21.806706251617602</v>
      </c>
      <c r="W3231">
        <f t="shared" si="202"/>
        <v>22</v>
      </c>
      <c r="X3231" t="s">
        <v>59</v>
      </c>
      <c r="Y3231" t="str">
        <f t="shared" si="203"/>
        <v>Po</v>
      </c>
    </row>
    <row r="3232" spans="1:25" x14ac:dyDescent="0.3">
      <c r="A3232">
        <v>928</v>
      </c>
      <c r="B3232">
        <v>750</v>
      </c>
      <c r="C3232" t="s">
        <v>37</v>
      </c>
      <c r="D3232" t="s">
        <v>49</v>
      </c>
      <c r="E3232">
        <f>VLOOKUP(D3232,Tabelle1!$A$2:$B$9,2,0)</f>
        <v>1</v>
      </c>
      <c r="F3232" t="s">
        <v>55</v>
      </c>
      <c r="G3232" t="s">
        <v>62</v>
      </c>
      <c r="H3232" t="str">
        <f>IF(AND(VLOOKUP(D3232,Tabelle1!$A$2:$C$9,3,0)="Uninf", G3232="yes"),"Uninf-AB",VLOOKUP(D3232,Tabelle1!$A$2:$C$9,3,0))</f>
        <v>wMelCS</v>
      </c>
      <c r="I3232" t="str">
        <f t="shared" si="200"/>
        <v>wMelCS_Po_1_-</v>
      </c>
      <c r="J3232">
        <v>2</v>
      </c>
      <c r="K3232">
        <v>7</v>
      </c>
      <c r="L3232">
        <v>8</v>
      </c>
      <c r="M3232" t="str">
        <f t="shared" si="201"/>
        <v>re3-8</v>
      </c>
      <c r="N3232" s="2">
        <v>12</v>
      </c>
      <c r="O3232">
        <v>0</v>
      </c>
      <c r="P3232" s="5">
        <v>22</v>
      </c>
      <c r="Q3232">
        <v>19.8</v>
      </c>
      <c r="R3232" t="s">
        <v>14</v>
      </c>
      <c r="S3232">
        <v>24</v>
      </c>
      <c r="T3232" s="4" t="s">
        <v>42</v>
      </c>
      <c r="U3232" s="3" t="s">
        <v>66</v>
      </c>
      <c r="V3232">
        <v>21.8045207627782</v>
      </c>
      <c r="W3232">
        <f t="shared" si="202"/>
        <v>22</v>
      </c>
      <c r="X3232" t="s">
        <v>59</v>
      </c>
      <c r="Y3232" t="str">
        <f t="shared" si="203"/>
        <v>Po</v>
      </c>
    </row>
    <row r="3233" spans="1:25" x14ac:dyDescent="0.3">
      <c r="A3233">
        <v>960</v>
      </c>
      <c r="B3233">
        <v>764</v>
      </c>
      <c r="C3233" t="s">
        <v>37</v>
      </c>
      <c r="D3233" t="s">
        <v>49</v>
      </c>
      <c r="E3233">
        <f>VLOOKUP(D3233,Tabelle1!$A$2:$B$9,2,0)</f>
        <v>1</v>
      </c>
      <c r="F3233" t="s">
        <v>55</v>
      </c>
      <c r="G3233" t="s">
        <v>62</v>
      </c>
      <c r="H3233" t="str">
        <f>IF(AND(VLOOKUP(D3233,Tabelle1!$A$2:$C$9,3,0)="Uninf", G3233="yes"),"Uninf-AB",VLOOKUP(D3233,Tabelle1!$A$2:$C$9,3,0))</f>
        <v>wMelCS</v>
      </c>
      <c r="I3233" t="str">
        <f t="shared" si="200"/>
        <v>wMelCS_Po_1_-</v>
      </c>
      <c r="J3233">
        <v>2</v>
      </c>
      <c r="K3233">
        <v>7</v>
      </c>
      <c r="L3233">
        <v>8</v>
      </c>
      <c r="M3233" t="str">
        <f t="shared" si="201"/>
        <v>re3-8</v>
      </c>
      <c r="N3233" s="2">
        <v>12</v>
      </c>
      <c r="O3233">
        <v>0</v>
      </c>
      <c r="P3233" s="5">
        <v>22</v>
      </c>
      <c r="Q3233">
        <v>19.8</v>
      </c>
      <c r="R3233" t="s">
        <v>14</v>
      </c>
      <c r="S3233">
        <v>24</v>
      </c>
      <c r="T3233" s="4" t="s">
        <v>42</v>
      </c>
      <c r="U3233" s="3" t="s">
        <v>66</v>
      </c>
      <c r="V3233">
        <v>21.9806861067466</v>
      </c>
      <c r="W3233">
        <f t="shared" si="202"/>
        <v>22</v>
      </c>
      <c r="X3233" t="s">
        <v>59</v>
      </c>
      <c r="Y3233" t="str">
        <f t="shared" si="203"/>
        <v>Po</v>
      </c>
    </row>
    <row r="3234" spans="1:25" x14ac:dyDescent="0.3">
      <c r="A3234">
        <v>1004</v>
      </c>
      <c r="B3234">
        <v>772</v>
      </c>
      <c r="C3234" t="s">
        <v>37</v>
      </c>
      <c r="D3234" t="s">
        <v>49</v>
      </c>
      <c r="E3234">
        <f>VLOOKUP(D3234,Tabelle1!$A$2:$B$9,2,0)</f>
        <v>1</v>
      </c>
      <c r="F3234" t="s">
        <v>55</v>
      </c>
      <c r="G3234" t="s">
        <v>62</v>
      </c>
      <c r="H3234" t="str">
        <f>IF(AND(VLOOKUP(D3234,Tabelle1!$A$2:$C$9,3,0)="Uninf", G3234="yes"),"Uninf-AB",VLOOKUP(D3234,Tabelle1!$A$2:$C$9,3,0))</f>
        <v>wMelCS</v>
      </c>
      <c r="I3234" t="str">
        <f t="shared" si="200"/>
        <v>wMelCS_Po_1_-</v>
      </c>
      <c r="J3234">
        <v>2</v>
      </c>
      <c r="K3234">
        <v>7</v>
      </c>
      <c r="L3234">
        <v>8</v>
      </c>
      <c r="M3234" t="str">
        <f t="shared" si="201"/>
        <v>re3-8</v>
      </c>
      <c r="N3234" s="2">
        <v>12</v>
      </c>
      <c r="O3234">
        <v>0</v>
      </c>
      <c r="P3234" s="5">
        <v>22</v>
      </c>
      <c r="Q3234">
        <v>19.8</v>
      </c>
      <c r="R3234" t="s">
        <v>14</v>
      </c>
      <c r="S3234">
        <v>24</v>
      </c>
      <c r="T3234" s="4" t="s">
        <v>42</v>
      </c>
      <c r="U3234" s="3" t="s">
        <v>66</v>
      </c>
      <c r="V3234">
        <v>22.221967810493801</v>
      </c>
      <c r="W3234">
        <f t="shared" si="202"/>
        <v>22</v>
      </c>
      <c r="X3234" t="s">
        <v>59</v>
      </c>
      <c r="Y3234" t="str">
        <f t="shared" si="203"/>
        <v>Po</v>
      </c>
    </row>
    <row r="3235" spans="1:25" x14ac:dyDescent="0.3">
      <c r="A3235">
        <v>1026</v>
      </c>
      <c r="B3235">
        <v>760</v>
      </c>
      <c r="C3235" t="s">
        <v>37</v>
      </c>
      <c r="D3235" t="s">
        <v>49</v>
      </c>
      <c r="E3235">
        <f>VLOOKUP(D3235,Tabelle1!$A$2:$B$9,2,0)</f>
        <v>1</v>
      </c>
      <c r="F3235" t="s">
        <v>55</v>
      </c>
      <c r="G3235" t="s">
        <v>62</v>
      </c>
      <c r="H3235" t="str">
        <f>IF(AND(VLOOKUP(D3235,Tabelle1!$A$2:$C$9,3,0)="Uninf", G3235="yes"),"Uninf-AB",VLOOKUP(D3235,Tabelle1!$A$2:$C$9,3,0))</f>
        <v>wMelCS</v>
      </c>
      <c r="I3235" t="str">
        <f t="shared" si="200"/>
        <v>wMelCS_Po_1_-</v>
      </c>
      <c r="J3235">
        <v>2</v>
      </c>
      <c r="K3235">
        <v>7</v>
      </c>
      <c r="L3235">
        <v>8</v>
      </c>
      <c r="M3235" t="str">
        <f t="shared" si="201"/>
        <v>re3-8</v>
      </c>
      <c r="N3235" s="2">
        <v>12</v>
      </c>
      <c r="O3235">
        <v>0</v>
      </c>
      <c r="P3235" s="5">
        <v>22</v>
      </c>
      <c r="Q3235">
        <v>19.8</v>
      </c>
      <c r="R3235" t="s">
        <v>14</v>
      </c>
      <c r="S3235">
        <v>24</v>
      </c>
      <c r="T3235" s="4" t="s">
        <v>42</v>
      </c>
      <c r="U3235" s="3" t="s">
        <v>66</v>
      </c>
      <c r="V3235">
        <v>22.3412637461585</v>
      </c>
      <c r="W3235">
        <f t="shared" si="202"/>
        <v>22</v>
      </c>
      <c r="X3235" t="s">
        <v>59</v>
      </c>
      <c r="Y3235" t="str">
        <f t="shared" si="203"/>
        <v>Po</v>
      </c>
    </row>
    <row r="3236" spans="1:25" x14ac:dyDescent="0.3">
      <c r="A3236">
        <v>1036</v>
      </c>
      <c r="B3236">
        <v>782</v>
      </c>
      <c r="C3236" t="s">
        <v>37</v>
      </c>
      <c r="D3236" t="s">
        <v>49</v>
      </c>
      <c r="E3236">
        <f>VLOOKUP(D3236,Tabelle1!$A$2:$B$9,2,0)</f>
        <v>1</v>
      </c>
      <c r="F3236" t="s">
        <v>55</v>
      </c>
      <c r="G3236" t="s">
        <v>62</v>
      </c>
      <c r="H3236" t="str">
        <f>IF(AND(VLOOKUP(D3236,Tabelle1!$A$2:$C$9,3,0)="Uninf", G3236="yes"),"Uninf-AB",VLOOKUP(D3236,Tabelle1!$A$2:$C$9,3,0))</f>
        <v>wMelCS</v>
      </c>
      <c r="I3236" t="str">
        <f t="shared" si="200"/>
        <v>wMelCS_Po_1_-</v>
      </c>
      <c r="J3236">
        <v>2</v>
      </c>
      <c r="K3236">
        <v>7</v>
      </c>
      <c r="L3236">
        <v>8</v>
      </c>
      <c r="M3236" t="str">
        <f t="shared" si="201"/>
        <v>re3-8</v>
      </c>
      <c r="N3236" s="2">
        <v>12</v>
      </c>
      <c r="O3236">
        <v>0</v>
      </c>
      <c r="P3236" s="5">
        <v>22</v>
      </c>
      <c r="Q3236">
        <v>19.8</v>
      </c>
      <c r="R3236" t="s">
        <v>14</v>
      </c>
      <c r="S3236">
        <v>24</v>
      </c>
      <c r="T3236" s="4" t="s">
        <v>42</v>
      </c>
      <c r="U3236" s="3" t="s">
        <v>66</v>
      </c>
      <c r="V3236">
        <v>22.397796925409999</v>
      </c>
      <c r="W3236">
        <f t="shared" si="202"/>
        <v>22</v>
      </c>
      <c r="X3236" t="s">
        <v>59</v>
      </c>
      <c r="Y3236" t="str">
        <f t="shared" si="203"/>
        <v>Po</v>
      </c>
    </row>
    <row r="3237" spans="1:25" x14ac:dyDescent="0.3">
      <c r="A3237">
        <v>1148</v>
      </c>
      <c r="B3237">
        <v>790</v>
      </c>
      <c r="C3237" t="s">
        <v>37</v>
      </c>
      <c r="D3237" t="s">
        <v>49</v>
      </c>
      <c r="E3237">
        <f>VLOOKUP(D3237,Tabelle1!$A$2:$B$9,2,0)</f>
        <v>1</v>
      </c>
      <c r="F3237" t="s">
        <v>55</v>
      </c>
      <c r="G3237" t="s">
        <v>62</v>
      </c>
      <c r="H3237" t="str">
        <f>IF(AND(VLOOKUP(D3237,Tabelle1!$A$2:$C$9,3,0)="Uninf", G3237="yes"),"Uninf-AB",VLOOKUP(D3237,Tabelle1!$A$2:$C$9,3,0))</f>
        <v>wMelCS</v>
      </c>
      <c r="I3237" t="str">
        <f t="shared" si="200"/>
        <v>wMelCS_Po_1_-</v>
      </c>
      <c r="J3237">
        <v>2</v>
      </c>
      <c r="K3237">
        <v>7</v>
      </c>
      <c r="L3237">
        <v>8</v>
      </c>
      <c r="M3237" t="str">
        <f t="shared" si="201"/>
        <v>re3-8</v>
      </c>
      <c r="N3237" s="2">
        <v>12</v>
      </c>
      <c r="O3237">
        <v>0</v>
      </c>
      <c r="P3237" s="5">
        <v>22</v>
      </c>
      <c r="Q3237">
        <v>19.8</v>
      </c>
      <c r="R3237" t="s">
        <v>14</v>
      </c>
      <c r="S3237">
        <v>24</v>
      </c>
      <c r="T3237" s="4" t="s">
        <v>42</v>
      </c>
      <c r="U3237" s="3" t="s">
        <v>66</v>
      </c>
      <c r="V3237">
        <v>23.010929281514102</v>
      </c>
      <c r="W3237">
        <f t="shared" si="202"/>
        <v>23</v>
      </c>
      <c r="X3237" t="s">
        <v>59</v>
      </c>
      <c r="Y3237" t="str">
        <f t="shared" si="203"/>
        <v>Po</v>
      </c>
    </row>
    <row r="3238" spans="1:25" x14ac:dyDescent="0.3">
      <c r="A3238">
        <v>1208</v>
      </c>
      <c r="B3238">
        <v>758</v>
      </c>
      <c r="C3238" t="s">
        <v>37</v>
      </c>
      <c r="D3238" t="s">
        <v>49</v>
      </c>
      <c r="E3238">
        <f>VLOOKUP(D3238,Tabelle1!$A$2:$B$9,2,0)</f>
        <v>1</v>
      </c>
      <c r="F3238" t="s">
        <v>55</v>
      </c>
      <c r="G3238" t="s">
        <v>62</v>
      </c>
      <c r="H3238" t="str">
        <f>IF(AND(VLOOKUP(D3238,Tabelle1!$A$2:$C$9,3,0)="Uninf", G3238="yes"),"Uninf-AB",VLOOKUP(D3238,Tabelle1!$A$2:$C$9,3,0))</f>
        <v>wMelCS</v>
      </c>
      <c r="I3238" t="str">
        <f t="shared" si="200"/>
        <v>wMelCS_Po_1_-</v>
      </c>
      <c r="J3238">
        <v>2</v>
      </c>
      <c r="K3238">
        <v>7</v>
      </c>
      <c r="L3238">
        <v>8</v>
      </c>
      <c r="M3238" t="str">
        <f t="shared" si="201"/>
        <v>re3-8</v>
      </c>
      <c r="N3238" s="2">
        <v>12</v>
      </c>
      <c r="O3238">
        <v>0</v>
      </c>
      <c r="P3238" s="5">
        <v>22</v>
      </c>
      <c r="Q3238">
        <v>19.8</v>
      </c>
      <c r="R3238" t="s">
        <v>14</v>
      </c>
      <c r="S3238">
        <v>24</v>
      </c>
      <c r="T3238" s="4" t="s">
        <v>42</v>
      </c>
      <c r="U3238" s="3" t="s">
        <v>66</v>
      </c>
      <c r="V3238">
        <v>23.336342965882</v>
      </c>
      <c r="W3238">
        <f t="shared" si="202"/>
        <v>23</v>
      </c>
      <c r="X3238" t="s">
        <v>59</v>
      </c>
      <c r="Y3238" t="str">
        <f t="shared" si="203"/>
        <v>Po</v>
      </c>
    </row>
    <row r="3239" spans="1:25" x14ac:dyDescent="0.3">
      <c r="A3239">
        <v>1444</v>
      </c>
      <c r="B3239">
        <v>772</v>
      </c>
      <c r="C3239" t="s">
        <v>37</v>
      </c>
      <c r="D3239" t="s">
        <v>49</v>
      </c>
      <c r="E3239">
        <f>VLOOKUP(D3239,Tabelle1!$A$2:$B$9,2,0)</f>
        <v>1</v>
      </c>
      <c r="F3239" t="s">
        <v>55</v>
      </c>
      <c r="G3239" t="s">
        <v>62</v>
      </c>
      <c r="H3239" t="str">
        <f>IF(AND(VLOOKUP(D3239,Tabelle1!$A$2:$C$9,3,0)="Uninf", G3239="yes"),"Uninf-AB",VLOOKUP(D3239,Tabelle1!$A$2:$C$9,3,0))</f>
        <v>wMelCS</v>
      </c>
      <c r="I3239" t="str">
        <f t="shared" si="200"/>
        <v>wMelCS_Po_1_-</v>
      </c>
      <c r="J3239">
        <v>2</v>
      </c>
      <c r="K3239">
        <v>7</v>
      </c>
      <c r="L3239">
        <v>8</v>
      </c>
      <c r="M3239" t="str">
        <f t="shared" si="201"/>
        <v>re3-8</v>
      </c>
      <c r="N3239" s="2">
        <v>12</v>
      </c>
      <c r="O3239">
        <v>0</v>
      </c>
      <c r="P3239" s="5">
        <v>22</v>
      </c>
      <c r="Q3239">
        <v>19.8</v>
      </c>
      <c r="R3239" t="s">
        <v>14</v>
      </c>
      <c r="S3239">
        <v>24</v>
      </c>
      <c r="T3239" s="4" t="s">
        <v>42</v>
      </c>
      <c r="U3239" s="3" t="s">
        <v>66</v>
      </c>
      <c r="V3239">
        <v>24.628060266921299</v>
      </c>
      <c r="W3239">
        <f t="shared" si="202"/>
        <v>25</v>
      </c>
      <c r="X3239" t="s">
        <v>59</v>
      </c>
      <c r="Y3239" t="str">
        <f t="shared" si="203"/>
        <v>Po</v>
      </c>
    </row>
    <row r="3240" spans="1:25" x14ac:dyDescent="0.3">
      <c r="A3240">
        <v>1456</v>
      </c>
      <c r="B3240">
        <v>788</v>
      </c>
      <c r="C3240" t="s">
        <v>37</v>
      </c>
      <c r="D3240" t="s">
        <v>49</v>
      </c>
      <c r="E3240">
        <f>VLOOKUP(D3240,Tabelle1!$A$2:$B$9,2,0)</f>
        <v>1</v>
      </c>
      <c r="F3240" t="s">
        <v>55</v>
      </c>
      <c r="G3240" t="s">
        <v>62</v>
      </c>
      <c r="H3240" t="str">
        <f>IF(AND(VLOOKUP(D3240,Tabelle1!$A$2:$C$9,3,0)="Uninf", G3240="yes"),"Uninf-AB",VLOOKUP(D3240,Tabelle1!$A$2:$C$9,3,0))</f>
        <v>wMelCS</v>
      </c>
      <c r="I3240" t="str">
        <f t="shared" si="200"/>
        <v>wMelCS_Po_1_-</v>
      </c>
      <c r="J3240">
        <v>2</v>
      </c>
      <c r="K3240">
        <v>7</v>
      </c>
      <c r="L3240">
        <v>8</v>
      </c>
      <c r="M3240" t="str">
        <f t="shared" si="201"/>
        <v>re3-8</v>
      </c>
      <c r="N3240" s="2">
        <v>12</v>
      </c>
      <c r="O3240">
        <v>0</v>
      </c>
      <c r="P3240" s="5">
        <v>22</v>
      </c>
      <c r="Q3240">
        <v>19.8</v>
      </c>
      <c r="R3240" t="s">
        <v>14</v>
      </c>
      <c r="S3240">
        <v>24</v>
      </c>
      <c r="T3240" s="4" t="s">
        <v>42</v>
      </c>
      <c r="U3240" s="3" t="s">
        <v>66</v>
      </c>
      <c r="V3240">
        <v>24.695025886487301</v>
      </c>
      <c r="W3240">
        <f t="shared" si="202"/>
        <v>25</v>
      </c>
      <c r="X3240" t="s">
        <v>59</v>
      </c>
      <c r="Y3240" t="str">
        <f t="shared" si="203"/>
        <v>Po</v>
      </c>
    </row>
    <row r="3241" spans="1:25" x14ac:dyDescent="0.3">
      <c r="A3241">
        <v>1590</v>
      </c>
      <c r="B3241">
        <v>788</v>
      </c>
      <c r="C3241" t="s">
        <v>37</v>
      </c>
      <c r="D3241" t="s">
        <v>49</v>
      </c>
      <c r="E3241">
        <f>VLOOKUP(D3241,Tabelle1!$A$2:$B$9,2,0)</f>
        <v>1</v>
      </c>
      <c r="F3241" t="s">
        <v>55</v>
      </c>
      <c r="G3241" t="s">
        <v>62</v>
      </c>
      <c r="H3241" t="str">
        <f>IF(AND(VLOOKUP(D3241,Tabelle1!$A$2:$C$9,3,0)="Uninf", G3241="yes"),"Uninf-AB",VLOOKUP(D3241,Tabelle1!$A$2:$C$9,3,0))</f>
        <v>wMelCS</v>
      </c>
      <c r="I3241" t="str">
        <f t="shared" si="200"/>
        <v>wMelCS_Po_1_-</v>
      </c>
      <c r="J3241">
        <v>2</v>
      </c>
      <c r="K3241">
        <v>7</v>
      </c>
      <c r="L3241">
        <v>8</v>
      </c>
      <c r="M3241" t="str">
        <f t="shared" si="201"/>
        <v>re3-8</v>
      </c>
      <c r="N3241" s="2">
        <v>12</v>
      </c>
      <c r="O3241">
        <v>0</v>
      </c>
      <c r="P3241" s="5">
        <v>22</v>
      </c>
      <c r="Q3241">
        <v>19.8</v>
      </c>
      <c r="R3241" t="s">
        <v>14</v>
      </c>
      <c r="S3241">
        <v>24</v>
      </c>
      <c r="T3241" s="4" t="s">
        <v>42</v>
      </c>
      <c r="U3241" s="3" t="s">
        <v>66</v>
      </c>
      <c r="V3241">
        <v>25.4277904073084</v>
      </c>
      <c r="W3241">
        <f t="shared" si="202"/>
        <v>25</v>
      </c>
      <c r="X3241" t="s">
        <v>59</v>
      </c>
      <c r="Y3241" t="str">
        <f t="shared" si="203"/>
        <v>Po</v>
      </c>
    </row>
    <row r="3242" spans="1:25" x14ac:dyDescent="0.3">
      <c r="A3242">
        <v>1606</v>
      </c>
      <c r="B3242">
        <v>766</v>
      </c>
      <c r="C3242" t="s">
        <v>37</v>
      </c>
      <c r="D3242" t="s">
        <v>49</v>
      </c>
      <c r="E3242">
        <f>VLOOKUP(D3242,Tabelle1!$A$2:$B$9,2,0)</f>
        <v>1</v>
      </c>
      <c r="F3242" t="s">
        <v>55</v>
      </c>
      <c r="G3242" t="s">
        <v>62</v>
      </c>
      <c r="H3242" t="str">
        <f>IF(AND(VLOOKUP(D3242,Tabelle1!$A$2:$C$9,3,0)="Uninf", G3242="yes"),"Uninf-AB",VLOOKUP(D3242,Tabelle1!$A$2:$C$9,3,0))</f>
        <v>wMelCS</v>
      </c>
      <c r="I3242" t="str">
        <f t="shared" si="200"/>
        <v>wMelCS_Po_1_-</v>
      </c>
      <c r="J3242">
        <v>2</v>
      </c>
      <c r="K3242">
        <v>7</v>
      </c>
      <c r="L3242">
        <v>8</v>
      </c>
      <c r="M3242" t="str">
        <f t="shared" si="201"/>
        <v>re3-8</v>
      </c>
      <c r="N3242" s="2">
        <v>12</v>
      </c>
      <c r="O3242">
        <v>0</v>
      </c>
      <c r="P3242" s="5">
        <v>22</v>
      </c>
      <c r="Q3242">
        <v>19.8</v>
      </c>
      <c r="R3242" t="s">
        <v>14</v>
      </c>
      <c r="S3242">
        <v>24</v>
      </c>
      <c r="T3242" s="4" t="s">
        <v>42</v>
      </c>
      <c r="U3242" s="3" t="s">
        <v>66</v>
      </c>
      <c r="V3242">
        <v>25.513435418663999</v>
      </c>
      <c r="W3242">
        <f t="shared" si="202"/>
        <v>26</v>
      </c>
      <c r="X3242" t="s">
        <v>59</v>
      </c>
      <c r="Y3242" t="str">
        <f t="shared" si="203"/>
        <v>Po</v>
      </c>
    </row>
    <row r="3243" spans="1:25" x14ac:dyDescent="0.3">
      <c r="A3243">
        <v>2346</v>
      </c>
      <c r="B3243">
        <v>796</v>
      </c>
      <c r="C3243" t="s">
        <v>37</v>
      </c>
      <c r="D3243" t="s">
        <v>49</v>
      </c>
      <c r="E3243">
        <f>VLOOKUP(D3243,Tabelle1!$A$2:$B$9,2,0)</f>
        <v>1</v>
      </c>
      <c r="F3243" t="s">
        <v>55</v>
      </c>
      <c r="G3243" t="s">
        <v>62</v>
      </c>
      <c r="H3243" t="str">
        <f>IF(AND(VLOOKUP(D3243,Tabelle1!$A$2:$C$9,3,0)="Uninf", G3243="yes"),"Uninf-AB",VLOOKUP(D3243,Tabelle1!$A$2:$C$9,3,0))</f>
        <v>wMelCS</v>
      </c>
      <c r="I3243" t="str">
        <f t="shared" si="200"/>
        <v>wMelCS_Po_1_-</v>
      </c>
      <c r="J3243">
        <v>2</v>
      </c>
      <c r="K3243">
        <v>7</v>
      </c>
      <c r="L3243">
        <v>8</v>
      </c>
      <c r="M3243" t="str">
        <f t="shared" si="201"/>
        <v>re3-8</v>
      </c>
      <c r="N3243" s="2">
        <v>12</v>
      </c>
      <c r="O3243">
        <v>0</v>
      </c>
      <c r="P3243" s="5">
        <v>22</v>
      </c>
      <c r="Q3243">
        <v>19.8</v>
      </c>
      <c r="R3243" t="s">
        <v>14</v>
      </c>
      <c r="S3243">
        <v>24</v>
      </c>
      <c r="T3243" s="4" t="s">
        <v>42</v>
      </c>
      <c r="U3243" s="3" t="s">
        <v>66</v>
      </c>
      <c r="V3243">
        <v>29.562567176910999</v>
      </c>
      <c r="W3243">
        <f t="shared" si="202"/>
        <v>30</v>
      </c>
      <c r="X3243" t="s">
        <v>59</v>
      </c>
      <c r="Y3243" t="str">
        <f t="shared" si="203"/>
        <v>Po</v>
      </c>
    </row>
    <row r="3244" spans="1:25" x14ac:dyDescent="0.3">
      <c r="A3244">
        <v>164</v>
      </c>
      <c r="B3244">
        <v>418</v>
      </c>
      <c r="C3244" t="s">
        <v>37</v>
      </c>
      <c r="D3244" t="s">
        <v>49</v>
      </c>
      <c r="E3244">
        <f>VLOOKUP(D3244,Tabelle1!$A$2:$B$9,2,0)</f>
        <v>1</v>
      </c>
      <c r="F3244" t="s">
        <v>55</v>
      </c>
      <c r="G3244" t="s">
        <v>62</v>
      </c>
      <c r="H3244" t="str">
        <f>IF(AND(VLOOKUP(D3244,Tabelle1!$A$2:$C$9,3,0)="Uninf", G3244="yes"),"Uninf-AB",VLOOKUP(D3244,Tabelle1!$A$2:$C$9,3,0))</f>
        <v>wMelCS</v>
      </c>
      <c r="I3244" t="str">
        <f t="shared" si="200"/>
        <v>wMelCS_Po_1_-</v>
      </c>
      <c r="J3244">
        <v>3</v>
      </c>
      <c r="K3244">
        <v>8</v>
      </c>
      <c r="L3244">
        <v>9</v>
      </c>
      <c r="M3244" t="str">
        <f t="shared" si="201"/>
        <v>re3-9</v>
      </c>
      <c r="N3244" s="2">
        <v>14</v>
      </c>
      <c r="O3244">
        <v>30</v>
      </c>
      <c r="P3244" s="5">
        <v>25</v>
      </c>
      <c r="Q3244">
        <v>20.6</v>
      </c>
      <c r="R3244" t="s">
        <v>14</v>
      </c>
      <c r="S3244">
        <v>24</v>
      </c>
      <c r="T3244" s="4" t="s">
        <v>42</v>
      </c>
      <c r="U3244" s="3" t="s">
        <v>66</v>
      </c>
      <c r="V3244">
        <v>17.843977414603302</v>
      </c>
      <c r="W3244">
        <f t="shared" si="202"/>
        <v>18</v>
      </c>
      <c r="X3244" t="s">
        <v>59</v>
      </c>
      <c r="Y3244" t="str">
        <f t="shared" si="203"/>
        <v>Po</v>
      </c>
    </row>
    <row r="3245" spans="1:25" x14ac:dyDescent="0.3">
      <c r="A3245">
        <v>154</v>
      </c>
      <c r="B3245">
        <v>436</v>
      </c>
      <c r="C3245" t="s">
        <v>37</v>
      </c>
      <c r="D3245" t="s">
        <v>49</v>
      </c>
      <c r="E3245">
        <f>VLOOKUP(D3245,Tabelle1!$A$2:$B$9,2,0)</f>
        <v>1</v>
      </c>
      <c r="F3245" t="s">
        <v>55</v>
      </c>
      <c r="G3245" t="s">
        <v>62</v>
      </c>
      <c r="H3245" t="str">
        <f>IF(AND(VLOOKUP(D3245,Tabelle1!$A$2:$C$9,3,0)="Uninf", G3245="yes"),"Uninf-AB",VLOOKUP(D3245,Tabelle1!$A$2:$C$9,3,0))</f>
        <v>wMelCS</v>
      </c>
      <c r="I3245" t="str">
        <f t="shared" si="200"/>
        <v>wMelCS_Po_1_-</v>
      </c>
      <c r="J3245">
        <v>3</v>
      </c>
      <c r="K3245">
        <v>8</v>
      </c>
      <c r="L3245">
        <v>9</v>
      </c>
      <c r="M3245" t="str">
        <f t="shared" si="201"/>
        <v>re3-9</v>
      </c>
      <c r="N3245" s="2">
        <v>14</v>
      </c>
      <c r="O3245">
        <v>30</v>
      </c>
      <c r="P3245" s="5">
        <v>25</v>
      </c>
      <c r="Q3245">
        <v>20.6</v>
      </c>
      <c r="R3245" t="s">
        <v>14</v>
      </c>
      <c r="S3245">
        <v>24</v>
      </c>
      <c r="T3245" s="4" t="s">
        <v>42</v>
      </c>
      <c r="U3245" s="3" t="s">
        <v>66</v>
      </c>
      <c r="V3245">
        <v>17.789783825489199</v>
      </c>
      <c r="W3245">
        <f t="shared" si="202"/>
        <v>18</v>
      </c>
      <c r="X3245" t="s">
        <v>59</v>
      </c>
      <c r="Y3245" t="str">
        <f t="shared" si="203"/>
        <v>Po</v>
      </c>
    </row>
    <row r="3246" spans="1:25" x14ac:dyDescent="0.3">
      <c r="A3246">
        <v>164</v>
      </c>
      <c r="B3246">
        <v>442</v>
      </c>
      <c r="C3246" t="s">
        <v>37</v>
      </c>
      <c r="D3246" t="s">
        <v>49</v>
      </c>
      <c r="E3246">
        <f>VLOOKUP(D3246,Tabelle1!$A$2:$B$9,2,0)</f>
        <v>1</v>
      </c>
      <c r="F3246" t="s">
        <v>55</v>
      </c>
      <c r="G3246" t="s">
        <v>62</v>
      </c>
      <c r="H3246" t="str">
        <f>IF(AND(VLOOKUP(D3246,Tabelle1!$A$2:$C$9,3,0)="Uninf", G3246="yes"),"Uninf-AB",VLOOKUP(D3246,Tabelle1!$A$2:$C$9,3,0))</f>
        <v>wMelCS</v>
      </c>
      <c r="I3246" t="str">
        <f t="shared" si="200"/>
        <v>wMelCS_Po_1_-</v>
      </c>
      <c r="J3246">
        <v>3</v>
      </c>
      <c r="K3246">
        <v>8</v>
      </c>
      <c r="L3246">
        <v>9</v>
      </c>
      <c r="M3246" t="str">
        <f t="shared" si="201"/>
        <v>re3-9</v>
      </c>
      <c r="N3246" s="2">
        <v>14</v>
      </c>
      <c r="O3246">
        <v>30</v>
      </c>
      <c r="P3246" s="5">
        <v>25</v>
      </c>
      <c r="Q3246">
        <v>20.6</v>
      </c>
      <c r="R3246" t="s">
        <v>14</v>
      </c>
      <c r="S3246">
        <v>24</v>
      </c>
      <c r="T3246" s="4" t="s">
        <v>42</v>
      </c>
      <c r="U3246" s="3" t="s">
        <v>66</v>
      </c>
      <c r="V3246">
        <v>17.844859507610199</v>
      </c>
      <c r="W3246">
        <f t="shared" si="202"/>
        <v>18</v>
      </c>
      <c r="X3246" t="s">
        <v>59</v>
      </c>
      <c r="Y3246" t="str">
        <f t="shared" si="203"/>
        <v>Po</v>
      </c>
    </row>
    <row r="3247" spans="1:25" x14ac:dyDescent="0.3">
      <c r="A3247">
        <v>180</v>
      </c>
      <c r="B3247">
        <v>406</v>
      </c>
      <c r="C3247" t="s">
        <v>37</v>
      </c>
      <c r="D3247" t="s">
        <v>49</v>
      </c>
      <c r="E3247">
        <f>VLOOKUP(D3247,Tabelle1!$A$2:$B$9,2,0)</f>
        <v>1</v>
      </c>
      <c r="F3247" t="s">
        <v>55</v>
      </c>
      <c r="G3247" t="s">
        <v>62</v>
      </c>
      <c r="H3247" t="str">
        <f>IF(AND(VLOOKUP(D3247,Tabelle1!$A$2:$C$9,3,0)="Uninf", G3247="yes"),"Uninf-AB",VLOOKUP(D3247,Tabelle1!$A$2:$C$9,3,0))</f>
        <v>wMelCS</v>
      </c>
      <c r="I3247" t="str">
        <f t="shared" si="200"/>
        <v>wMelCS_Po_1_-</v>
      </c>
      <c r="J3247">
        <v>3</v>
      </c>
      <c r="K3247">
        <v>8</v>
      </c>
      <c r="L3247">
        <v>9</v>
      </c>
      <c r="M3247" t="str">
        <f t="shared" si="201"/>
        <v>re3-9</v>
      </c>
      <c r="N3247" s="2">
        <v>14</v>
      </c>
      <c r="O3247">
        <v>30</v>
      </c>
      <c r="P3247" s="5">
        <v>25</v>
      </c>
      <c r="Q3247">
        <v>20.6</v>
      </c>
      <c r="R3247" t="s">
        <v>14</v>
      </c>
      <c r="S3247">
        <v>24</v>
      </c>
      <c r="T3247" s="4" t="s">
        <v>42</v>
      </c>
      <c r="U3247" s="3" t="s">
        <v>66</v>
      </c>
      <c r="V3247">
        <v>17.931304622290799</v>
      </c>
      <c r="W3247">
        <f t="shared" si="202"/>
        <v>18</v>
      </c>
      <c r="X3247" t="s">
        <v>59</v>
      </c>
      <c r="Y3247" t="str">
        <f t="shared" si="203"/>
        <v>Po</v>
      </c>
    </row>
    <row r="3248" spans="1:25" x14ac:dyDescent="0.3">
      <c r="A3248">
        <v>204</v>
      </c>
      <c r="B3248">
        <v>404</v>
      </c>
      <c r="C3248" t="s">
        <v>37</v>
      </c>
      <c r="D3248" t="s">
        <v>49</v>
      </c>
      <c r="E3248">
        <f>VLOOKUP(D3248,Tabelle1!$A$2:$B$9,2,0)</f>
        <v>1</v>
      </c>
      <c r="F3248" t="s">
        <v>55</v>
      </c>
      <c r="G3248" t="s">
        <v>62</v>
      </c>
      <c r="H3248" t="str">
        <f>IF(AND(VLOOKUP(D3248,Tabelle1!$A$2:$C$9,3,0)="Uninf", G3248="yes"),"Uninf-AB",VLOOKUP(D3248,Tabelle1!$A$2:$C$9,3,0))</f>
        <v>wMelCS</v>
      </c>
      <c r="I3248" t="str">
        <f t="shared" si="200"/>
        <v>wMelCS_Po_1_-</v>
      </c>
      <c r="J3248">
        <v>3</v>
      </c>
      <c r="K3248">
        <v>8</v>
      </c>
      <c r="L3248">
        <v>9</v>
      </c>
      <c r="M3248" t="str">
        <f t="shared" si="201"/>
        <v>re3-9</v>
      </c>
      <c r="N3248" s="2">
        <v>14</v>
      </c>
      <c r="O3248">
        <v>30</v>
      </c>
      <c r="P3248" s="5">
        <v>25</v>
      </c>
      <c r="Q3248">
        <v>20.6</v>
      </c>
      <c r="R3248" t="s">
        <v>14</v>
      </c>
      <c r="S3248">
        <v>24</v>
      </c>
      <c r="T3248" s="4" t="s">
        <v>42</v>
      </c>
      <c r="U3248" s="3" t="s">
        <v>66</v>
      </c>
      <c r="V3248">
        <v>18.0628834958266</v>
      </c>
      <c r="W3248">
        <f t="shared" si="202"/>
        <v>18</v>
      </c>
      <c r="X3248" t="s">
        <v>59</v>
      </c>
      <c r="Y3248" t="str">
        <f t="shared" si="203"/>
        <v>Po</v>
      </c>
    </row>
    <row r="3249" spans="1:25" x14ac:dyDescent="0.3">
      <c r="A3249">
        <v>230</v>
      </c>
      <c r="B3249">
        <v>408</v>
      </c>
      <c r="C3249" t="s">
        <v>37</v>
      </c>
      <c r="D3249" t="s">
        <v>49</v>
      </c>
      <c r="E3249">
        <f>VLOOKUP(D3249,Tabelle1!$A$2:$B$9,2,0)</f>
        <v>1</v>
      </c>
      <c r="F3249" t="s">
        <v>55</v>
      </c>
      <c r="G3249" t="s">
        <v>62</v>
      </c>
      <c r="H3249" t="str">
        <f>IF(AND(VLOOKUP(D3249,Tabelle1!$A$2:$C$9,3,0)="Uninf", G3249="yes"),"Uninf-AB",VLOOKUP(D3249,Tabelle1!$A$2:$C$9,3,0))</f>
        <v>wMelCS</v>
      </c>
      <c r="I3249" t="str">
        <f t="shared" si="200"/>
        <v>wMelCS_Po_1_-</v>
      </c>
      <c r="J3249">
        <v>3</v>
      </c>
      <c r="K3249">
        <v>8</v>
      </c>
      <c r="L3249">
        <v>9</v>
      </c>
      <c r="M3249" t="str">
        <f t="shared" si="201"/>
        <v>re3-9</v>
      </c>
      <c r="N3249" s="2">
        <v>14</v>
      </c>
      <c r="O3249">
        <v>30</v>
      </c>
      <c r="P3249" s="5">
        <v>25</v>
      </c>
      <c r="Q3249">
        <v>20.6</v>
      </c>
      <c r="R3249" t="s">
        <v>14</v>
      </c>
      <c r="S3249">
        <v>24</v>
      </c>
      <c r="T3249" s="4" t="s">
        <v>42</v>
      </c>
      <c r="U3249" s="3" t="s">
        <v>66</v>
      </c>
      <c r="V3249">
        <v>18.205653924387999</v>
      </c>
      <c r="W3249">
        <f t="shared" si="202"/>
        <v>18</v>
      </c>
      <c r="X3249" t="s">
        <v>59</v>
      </c>
      <c r="Y3249" t="str">
        <f t="shared" si="203"/>
        <v>Po</v>
      </c>
    </row>
    <row r="3250" spans="1:25" x14ac:dyDescent="0.3">
      <c r="A3250">
        <v>234</v>
      </c>
      <c r="B3250">
        <v>398</v>
      </c>
      <c r="C3250" t="s">
        <v>37</v>
      </c>
      <c r="D3250" t="s">
        <v>49</v>
      </c>
      <c r="E3250">
        <f>VLOOKUP(D3250,Tabelle1!$A$2:$B$9,2,0)</f>
        <v>1</v>
      </c>
      <c r="F3250" t="s">
        <v>55</v>
      </c>
      <c r="G3250" t="s">
        <v>62</v>
      </c>
      <c r="H3250" t="str">
        <f>IF(AND(VLOOKUP(D3250,Tabelle1!$A$2:$C$9,3,0)="Uninf", G3250="yes"),"Uninf-AB",VLOOKUP(D3250,Tabelle1!$A$2:$C$9,3,0))</f>
        <v>wMelCS</v>
      </c>
      <c r="I3250" t="str">
        <f t="shared" si="200"/>
        <v>wMelCS_Po_1_-</v>
      </c>
      <c r="J3250">
        <v>3</v>
      </c>
      <c r="K3250">
        <v>8</v>
      </c>
      <c r="L3250">
        <v>9</v>
      </c>
      <c r="M3250" t="str">
        <f t="shared" si="201"/>
        <v>re3-9</v>
      </c>
      <c r="N3250" s="2">
        <v>14</v>
      </c>
      <c r="O3250">
        <v>30</v>
      </c>
      <c r="P3250" s="5">
        <v>25</v>
      </c>
      <c r="Q3250">
        <v>20.6</v>
      </c>
      <c r="R3250" t="s">
        <v>14</v>
      </c>
      <c r="S3250">
        <v>24</v>
      </c>
      <c r="T3250" s="4" t="s">
        <v>42</v>
      </c>
      <c r="U3250" s="3" t="s">
        <v>66</v>
      </c>
      <c r="V3250">
        <v>18.2272284491828</v>
      </c>
      <c r="W3250">
        <f t="shared" si="202"/>
        <v>18</v>
      </c>
      <c r="X3250" t="s">
        <v>59</v>
      </c>
      <c r="Y3250" t="str">
        <f t="shared" si="203"/>
        <v>Po</v>
      </c>
    </row>
    <row r="3251" spans="1:25" x14ac:dyDescent="0.3">
      <c r="A3251">
        <v>268</v>
      </c>
      <c r="B3251">
        <v>400</v>
      </c>
      <c r="C3251" t="s">
        <v>37</v>
      </c>
      <c r="D3251" t="s">
        <v>49</v>
      </c>
      <c r="E3251">
        <f>VLOOKUP(D3251,Tabelle1!$A$2:$B$9,2,0)</f>
        <v>1</v>
      </c>
      <c r="F3251" t="s">
        <v>55</v>
      </c>
      <c r="G3251" t="s">
        <v>62</v>
      </c>
      <c r="H3251" t="str">
        <f>IF(AND(VLOOKUP(D3251,Tabelle1!$A$2:$C$9,3,0)="Uninf", G3251="yes"),"Uninf-AB",VLOOKUP(D3251,Tabelle1!$A$2:$C$9,3,0))</f>
        <v>wMelCS</v>
      </c>
      <c r="I3251" t="str">
        <f t="shared" si="200"/>
        <v>wMelCS_Po_1_-</v>
      </c>
      <c r="J3251">
        <v>3</v>
      </c>
      <c r="K3251">
        <v>8</v>
      </c>
      <c r="L3251">
        <v>9</v>
      </c>
      <c r="M3251" t="str">
        <f t="shared" si="201"/>
        <v>re3-9</v>
      </c>
      <c r="N3251" s="2">
        <v>14</v>
      </c>
      <c r="O3251">
        <v>30</v>
      </c>
      <c r="P3251" s="5">
        <v>25</v>
      </c>
      <c r="Q3251">
        <v>20.6</v>
      </c>
      <c r="R3251" t="s">
        <v>14</v>
      </c>
      <c r="S3251">
        <v>24</v>
      </c>
      <c r="T3251" s="4" t="s">
        <v>42</v>
      </c>
      <c r="U3251" s="3" t="s">
        <v>66</v>
      </c>
      <c r="V3251">
        <v>18.413809497089101</v>
      </c>
      <c r="W3251">
        <f t="shared" si="202"/>
        <v>18</v>
      </c>
      <c r="X3251" t="s">
        <v>59</v>
      </c>
      <c r="Y3251" t="str">
        <f t="shared" si="203"/>
        <v>Po</v>
      </c>
    </row>
    <row r="3252" spans="1:25" x14ac:dyDescent="0.3">
      <c r="A3252">
        <v>292</v>
      </c>
      <c r="B3252">
        <v>402</v>
      </c>
      <c r="C3252" t="s">
        <v>37</v>
      </c>
      <c r="D3252" t="s">
        <v>49</v>
      </c>
      <c r="E3252">
        <f>VLOOKUP(D3252,Tabelle1!$A$2:$B$9,2,0)</f>
        <v>1</v>
      </c>
      <c r="F3252" t="s">
        <v>55</v>
      </c>
      <c r="G3252" t="s">
        <v>62</v>
      </c>
      <c r="H3252" t="str">
        <f>IF(AND(VLOOKUP(D3252,Tabelle1!$A$2:$C$9,3,0)="Uninf", G3252="yes"),"Uninf-AB",VLOOKUP(D3252,Tabelle1!$A$2:$C$9,3,0))</f>
        <v>wMelCS</v>
      </c>
      <c r="I3252" t="str">
        <f t="shared" si="200"/>
        <v>wMelCS_Po_1_-</v>
      </c>
      <c r="J3252">
        <v>3</v>
      </c>
      <c r="K3252">
        <v>8</v>
      </c>
      <c r="L3252">
        <v>9</v>
      </c>
      <c r="M3252" t="str">
        <f t="shared" si="201"/>
        <v>re3-9</v>
      </c>
      <c r="N3252" s="2">
        <v>14</v>
      </c>
      <c r="O3252">
        <v>30</v>
      </c>
      <c r="P3252" s="5">
        <v>25</v>
      </c>
      <c r="Q3252">
        <v>20.6</v>
      </c>
      <c r="R3252" t="s">
        <v>14</v>
      </c>
      <c r="S3252">
        <v>24</v>
      </c>
      <c r="T3252" s="4" t="s">
        <v>42</v>
      </c>
      <c r="U3252" s="3" t="s">
        <v>66</v>
      </c>
      <c r="V3252">
        <v>18.545535386126101</v>
      </c>
      <c r="W3252">
        <f t="shared" si="202"/>
        <v>19</v>
      </c>
      <c r="X3252" t="s">
        <v>59</v>
      </c>
      <c r="Y3252" t="str">
        <f t="shared" si="203"/>
        <v>Po</v>
      </c>
    </row>
    <row r="3253" spans="1:25" x14ac:dyDescent="0.3">
      <c r="A3253">
        <v>194</v>
      </c>
      <c r="B3253">
        <v>428</v>
      </c>
      <c r="C3253" t="s">
        <v>37</v>
      </c>
      <c r="D3253" t="s">
        <v>49</v>
      </c>
      <c r="E3253">
        <f>VLOOKUP(D3253,Tabelle1!$A$2:$B$9,2,0)</f>
        <v>1</v>
      </c>
      <c r="F3253" t="s">
        <v>55</v>
      </c>
      <c r="G3253" t="s">
        <v>62</v>
      </c>
      <c r="H3253" t="str">
        <f>IF(AND(VLOOKUP(D3253,Tabelle1!$A$2:$C$9,3,0)="Uninf", G3253="yes"),"Uninf-AB",VLOOKUP(D3253,Tabelle1!$A$2:$C$9,3,0))</f>
        <v>wMelCS</v>
      </c>
      <c r="I3253" t="str">
        <f t="shared" si="200"/>
        <v>wMelCS_Po_1_-</v>
      </c>
      <c r="J3253">
        <v>3</v>
      </c>
      <c r="K3253">
        <v>8</v>
      </c>
      <c r="L3253">
        <v>9</v>
      </c>
      <c r="M3253" t="str">
        <f t="shared" si="201"/>
        <v>re3-9</v>
      </c>
      <c r="N3253" s="2">
        <v>14</v>
      </c>
      <c r="O3253">
        <v>30</v>
      </c>
      <c r="P3253" s="5">
        <v>25</v>
      </c>
      <c r="Q3253">
        <v>20.6</v>
      </c>
      <c r="R3253" t="s">
        <v>14</v>
      </c>
      <c r="S3253">
        <v>24</v>
      </c>
      <c r="T3253" s="4" t="s">
        <v>42</v>
      </c>
      <c r="U3253" s="3" t="s">
        <v>66</v>
      </c>
      <c r="V3253">
        <v>18.0089104299642</v>
      </c>
      <c r="W3253">
        <f t="shared" si="202"/>
        <v>18</v>
      </c>
      <c r="X3253" t="s">
        <v>59</v>
      </c>
      <c r="Y3253" t="str">
        <f t="shared" si="203"/>
        <v>Po</v>
      </c>
    </row>
    <row r="3254" spans="1:25" x14ac:dyDescent="0.3">
      <c r="A3254">
        <v>218</v>
      </c>
      <c r="B3254">
        <v>430</v>
      </c>
      <c r="C3254" t="s">
        <v>37</v>
      </c>
      <c r="D3254" t="s">
        <v>49</v>
      </c>
      <c r="E3254">
        <f>VLOOKUP(D3254,Tabelle1!$A$2:$B$9,2,0)</f>
        <v>1</v>
      </c>
      <c r="F3254" t="s">
        <v>55</v>
      </c>
      <c r="G3254" t="s">
        <v>62</v>
      </c>
      <c r="H3254" t="str">
        <f>IF(AND(VLOOKUP(D3254,Tabelle1!$A$2:$C$9,3,0)="Uninf", G3254="yes"),"Uninf-AB",VLOOKUP(D3254,Tabelle1!$A$2:$C$9,3,0))</f>
        <v>wMelCS</v>
      </c>
      <c r="I3254" t="str">
        <f t="shared" si="200"/>
        <v>wMelCS_Po_1_-</v>
      </c>
      <c r="J3254">
        <v>3</v>
      </c>
      <c r="K3254">
        <v>8</v>
      </c>
      <c r="L3254">
        <v>9</v>
      </c>
      <c r="M3254" t="str">
        <f t="shared" si="201"/>
        <v>re3-9</v>
      </c>
      <c r="N3254" s="2">
        <v>14</v>
      </c>
      <c r="O3254">
        <v>30</v>
      </c>
      <c r="P3254" s="5">
        <v>25</v>
      </c>
      <c r="Q3254">
        <v>20.6</v>
      </c>
      <c r="R3254" t="s">
        <v>14</v>
      </c>
      <c r="S3254">
        <v>24</v>
      </c>
      <c r="T3254" s="4" t="s">
        <v>42</v>
      </c>
      <c r="U3254" s="3" t="s">
        <v>66</v>
      </c>
      <c r="V3254">
        <v>18.1406363190011</v>
      </c>
      <c r="W3254">
        <f t="shared" si="202"/>
        <v>18</v>
      </c>
      <c r="X3254" t="s">
        <v>59</v>
      </c>
      <c r="Y3254" t="str">
        <f t="shared" si="203"/>
        <v>Po</v>
      </c>
    </row>
    <row r="3255" spans="1:25" x14ac:dyDescent="0.3">
      <c r="A3255">
        <v>246</v>
      </c>
      <c r="B3255">
        <v>428</v>
      </c>
      <c r="C3255" t="s">
        <v>37</v>
      </c>
      <c r="D3255" t="s">
        <v>49</v>
      </c>
      <c r="E3255">
        <f>VLOOKUP(D3255,Tabelle1!$A$2:$B$9,2,0)</f>
        <v>1</v>
      </c>
      <c r="F3255" t="s">
        <v>55</v>
      </c>
      <c r="G3255" t="s">
        <v>62</v>
      </c>
      <c r="H3255" t="str">
        <f>IF(AND(VLOOKUP(D3255,Tabelle1!$A$2:$C$9,3,0)="Uninf", G3255="yes"),"Uninf-AB",VLOOKUP(D3255,Tabelle1!$A$2:$C$9,3,0))</f>
        <v>wMelCS</v>
      </c>
      <c r="I3255" t="str">
        <f t="shared" si="200"/>
        <v>wMelCS_Po_1_-</v>
      </c>
      <c r="J3255">
        <v>3</v>
      </c>
      <c r="K3255">
        <v>8</v>
      </c>
      <c r="L3255">
        <v>9</v>
      </c>
      <c r="M3255" t="str">
        <f t="shared" si="201"/>
        <v>re3-9</v>
      </c>
      <c r="N3255" s="2">
        <v>14</v>
      </c>
      <c r="O3255">
        <v>30</v>
      </c>
      <c r="P3255" s="5">
        <v>25</v>
      </c>
      <c r="Q3255">
        <v>20.6</v>
      </c>
      <c r="R3255" t="s">
        <v>14</v>
      </c>
      <c r="S3255">
        <v>24</v>
      </c>
      <c r="T3255" s="4" t="s">
        <v>42</v>
      </c>
      <c r="U3255" s="3" t="s">
        <v>66</v>
      </c>
      <c r="V3255">
        <v>18.294157256084699</v>
      </c>
      <c r="W3255">
        <f t="shared" si="202"/>
        <v>18</v>
      </c>
      <c r="X3255" t="s">
        <v>59</v>
      </c>
      <c r="Y3255" t="str">
        <f t="shared" si="203"/>
        <v>Po</v>
      </c>
    </row>
    <row r="3256" spans="1:25" x14ac:dyDescent="0.3">
      <c r="A3256">
        <v>254</v>
      </c>
      <c r="B3256">
        <v>440</v>
      </c>
      <c r="C3256" t="s">
        <v>37</v>
      </c>
      <c r="D3256" t="s">
        <v>49</v>
      </c>
      <c r="E3256">
        <f>VLOOKUP(D3256,Tabelle1!$A$2:$B$9,2,0)</f>
        <v>1</v>
      </c>
      <c r="F3256" t="s">
        <v>55</v>
      </c>
      <c r="G3256" t="s">
        <v>62</v>
      </c>
      <c r="H3256" t="str">
        <f>IF(AND(VLOOKUP(D3256,Tabelle1!$A$2:$C$9,3,0)="Uninf", G3256="yes"),"Uninf-AB",VLOOKUP(D3256,Tabelle1!$A$2:$C$9,3,0))</f>
        <v>wMelCS</v>
      </c>
      <c r="I3256" t="str">
        <f t="shared" si="200"/>
        <v>wMelCS_Po_1_-</v>
      </c>
      <c r="J3256">
        <v>3</v>
      </c>
      <c r="K3256">
        <v>8</v>
      </c>
      <c r="L3256">
        <v>9</v>
      </c>
      <c r="M3256" t="str">
        <f t="shared" si="201"/>
        <v>re3-9</v>
      </c>
      <c r="N3256" s="2">
        <v>14</v>
      </c>
      <c r="O3256">
        <v>30</v>
      </c>
      <c r="P3256" s="5">
        <v>25</v>
      </c>
      <c r="Q3256">
        <v>20.6</v>
      </c>
      <c r="R3256" t="s">
        <v>14</v>
      </c>
      <c r="S3256">
        <v>24</v>
      </c>
      <c r="T3256" s="4" t="s">
        <v>42</v>
      </c>
      <c r="U3256" s="3" t="s">
        <v>66</v>
      </c>
      <c r="V3256">
        <v>18.338482429683602</v>
      </c>
      <c r="W3256">
        <f t="shared" si="202"/>
        <v>18</v>
      </c>
      <c r="X3256" t="s">
        <v>59</v>
      </c>
      <c r="Y3256" t="str">
        <f t="shared" si="203"/>
        <v>Po</v>
      </c>
    </row>
    <row r="3257" spans="1:25" x14ac:dyDescent="0.3">
      <c r="A3257">
        <v>272</v>
      </c>
      <c r="B3257">
        <v>450</v>
      </c>
      <c r="C3257" t="s">
        <v>37</v>
      </c>
      <c r="D3257" t="s">
        <v>49</v>
      </c>
      <c r="E3257">
        <f>VLOOKUP(D3257,Tabelle1!$A$2:$B$9,2,0)</f>
        <v>1</v>
      </c>
      <c r="F3257" t="s">
        <v>55</v>
      </c>
      <c r="G3257" t="s">
        <v>62</v>
      </c>
      <c r="H3257" t="str">
        <f>IF(AND(VLOOKUP(D3257,Tabelle1!$A$2:$C$9,3,0)="Uninf", G3257="yes"),"Uninf-AB",VLOOKUP(D3257,Tabelle1!$A$2:$C$9,3,0))</f>
        <v>wMelCS</v>
      </c>
      <c r="I3257" t="str">
        <f t="shared" si="200"/>
        <v>wMelCS_Po_1_-</v>
      </c>
      <c r="J3257">
        <v>3</v>
      </c>
      <c r="K3257">
        <v>8</v>
      </c>
      <c r="L3257">
        <v>9</v>
      </c>
      <c r="M3257" t="str">
        <f t="shared" si="201"/>
        <v>re3-9</v>
      </c>
      <c r="N3257" s="2">
        <v>14</v>
      </c>
      <c r="O3257">
        <v>30</v>
      </c>
      <c r="P3257" s="5">
        <v>25</v>
      </c>
      <c r="Q3257">
        <v>20.6</v>
      </c>
      <c r="R3257" t="s">
        <v>14</v>
      </c>
      <c r="S3257">
        <v>24</v>
      </c>
      <c r="T3257" s="4" t="s">
        <v>42</v>
      </c>
      <c r="U3257" s="3" t="s">
        <v>66</v>
      </c>
      <c r="V3257">
        <v>18.437589254401299</v>
      </c>
      <c r="W3257">
        <f t="shared" si="202"/>
        <v>18</v>
      </c>
      <c r="X3257" t="s">
        <v>59</v>
      </c>
      <c r="Y3257" t="str">
        <f t="shared" si="203"/>
        <v>Po</v>
      </c>
    </row>
    <row r="3258" spans="1:25" x14ac:dyDescent="0.3">
      <c r="A3258">
        <v>220</v>
      </c>
      <c r="B3258">
        <v>458</v>
      </c>
      <c r="C3258" t="s">
        <v>37</v>
      </c>
      <c r="D3258" t="s">
        <v>49</v>
      </c>
      <c r="E3258">
        <f>VLOOKUP(D3258,Tabelle1!$A$2:$B$9,2,0)</f>
        <v>1</v>
      </c>
      <c r="F3258" t="s">
        <v>55</v>
      </c>
      <c r="G3258" t="s">
        <v>62</v>
      </c>
      <c r="H3258" t="str">
        <f>IF(AND(VLOOKUP(D3258,Tabelle1!$A$2:$C$9,3,0)="Uninf", G3258="yes"),"Uninf-AB",VLOOKUP(D3258,Tabelle1!$A$2:$C$9,3,0))</f>
        <v>wMelCS</v>
      </c>
      <c r="I3258" t="str">
        <f t="shared" si="200"/>
        <v>wMelCS_Po_1_-</v>
      </c>
      <c r="J3258">
        <v>3</v>
      </c>
      <c r="K3258">
        <v>8</v>
      </c>
      <c r="L3258">
        <v>9</v>
      </c>
      <c r="M3258" t="str">
        <f t="shared" si="201"/>
        <v>re3-9</v>
      </c>
      <c r="N3258" s="2">
        <v>14</v>
      </c>
      <c r="O3258">
        <v>30</v>
      </c>
      <c r="P3258" s="5">
        <v>25</v>
      </c>
      <c r="Q3258">
        <v>20.6</v>
      </c>
      <c r="R3258" t="s">
        <v>14</v>
      </c>
      <c r="S3258">
        <v>24</v>
      </c>
      <c r="T3258" s="4" t="s">
        <v>42</v>
      </c>
      <c r="U3258" s="3" t="s">
        <v>66</v>
      </c>
      <c r="V3258">
        <v>18.152636459283102</v>
      </c>
      <c r="W3258">
        <f t="shared" si="202"/>
        <v>18</v>
      </c>
      <c r="X3258" t="s">
        <v>59</v>
      </c>
      <c r="Y3258" t="str">
        <f t="shared" si="203"/>
        <v>Po</v>
      </c>
    </row>
    <row r="3259" spans="1:25" x14ac:dyDescent="0.3">
      <c r="A3259">
        <v>194</v>
      </c>
      <c r="B3259">
        <v>460</v>
      </c>
      <c r="C3259" t="s">
        <v>37</v>
      </c>
      <c r="D3259" t="s">
        <v>49</v>
      </c>
      <c r="E3259">
        <f>VLOOKUP(D3259,Tabelle1!$A$2:$B$9,2,0)</f>
        <v>1</v>
      </c>
      <c r="F3259" t="s">
        <v>55</v>
      </c>
      <c r="G3259" t="s">
        <v>62</v>
      </c>
      <c r="H3259" t="str">
        <f>IF(AND(VLOOKUP(D3259,Tabelle1!$A$2:$C$9,3,0)="Uninf", G3259="yes"),"Uninf-AB",VLOOKUP(D3259,Tabelle1!$A$2:$C$9,3,0))</f>
        <v>wMelCS</v>
      </c>
      <c r="I3259" t="str">
        <f t="shared" si="200"/>
        <v>wMelCS_Po_1_-</v>
      </c>
      <c r="J3259">
        <v>3</v>
      </c>
      <c r="K3259">
        <v>8</v>
      </c>
      <c r="L3259">
        <v>9</v>
      </c>
      <c r="M3259" t="str">
        <f t="shared" si="201"/>
        <v>re3-9</v>
      </c>
      <c r="N3259" s="2">
        <v>14</v>
      </c>
      <c r="O3259">
        <v>30</v>
      </c>
      <c r="P3259" s="5">
        <v>25</v>
      </c>
      <c r="Q3259">
        <v>20.6</v>
      </c>
      <c r="R3259" t="s">
        <v>14</v>
      </c>
      <c r="S3259">
        <v>24</v>
      </c>
      <c r="T3259" s="4" t="s">
        <v>42</v>
      </c>
      <c r="U3259" s="3" t="s">
        <v>66</v>
      </c>
      <c r="V3259">
        <v>18.010086553973402</v>
      </c>
      <c r="W3259">
        <f t="shared" si="202"/>
        <v>18</v>
      </c>
      <c r="X3259" t="s">
        <v>59</v>
      </c>
      <c r="Y3259" t="str">
        <f t="shared" si="203"/>
        <v>Po</v>
      </c>
    </row>
    <row r="3260" spans="1:25" x14ac:dyDescent="0.3">
      <c r="A3260">
        <v>318</v>
      </c>
      <c r="B3260">
        <v>450</v>
      </c>
      <c r="C3260" t="s">
        <v>37</v>
      </c>
      <c r="D3260" t="s">
        <v>49</v>
      </c>
      <c r="E3260">
        <f>VLOOKUP(D3260,Tabelle1!$A$2:$B$9,2,0)</f>
        <v>1</v>
      </c>
      <c r="F3260" t="s">
        <v>55</v>
      </c>
      <c r="G3260" t="s">
        <v>62</v>
      </c>
      <c r="H3260" t="str">
        <f>IF(AND(VLOOKUP(D3260,Tabelle1!$A$2:$C$9,3,0)="Uninf", G3260="yes"),"Uninf-AB",VLOOKUP(D3260,Tabelle1!$A$2:$C$9,3,0))</f>
        <v>wMelCS</v>
      </c>
      <c r="I3260" t="str">
        <f t="shared" si="200"/>
        <v>wMelCS_Po_1_-</v>
      </c>
      <c r="J3260">
        <v>3</v>
      </c>
      <c r="K3260">
        <v>8</v>
      </c>
      <c r="L3260">
        <v>9</v>
      </c>
      <c r="M3260" t="str">
        <f t="shared" si="201"/>
        <v>re3-9</v>
      </c>
      <c r="N3260" s="2">
        <v>14</v>
      </c>
      <c r="O3260">
        <v>30</v>
      </c>
      <c r="P3260" s="5">
        <v>25</v>
      </c>
      <c r="Q3260">
        <v>20.6</v>
      </c>
      <c r="R3260" t="s">
        <v>14</v>
      </c>
      <c r="S3260">
        <v>24</v>
      </c>
      <c r="T3260" s="4" t="s">
        <v>42</v>
      </c>
      <c r="U3260" s="3" t="s">
        <v>66</v>
      </c>
      <c r="V3260">
        <v>18.689922985200202</v>
      </c>
      <c r="W3260">
        <f t="shared" si="202"/>
        <v>19</v>
      </c>
      <c r="X3260" t="s">
        <v>59</v>
      </c>
      <c r="Y3260" t="str">
        <f t="shared" si="203"/>
        <v>Po</v>
      </c>
    </row>
    <row r="3261" spans="1:25" x14ac:dyDescent="0.3">
      <c r="A3261">
        <v>318</v>
      </c>
      <c r="B3261">
        <v>416</v>
      </c>
      <c r="C3261" t="s">
        <v>37</v>
      </c>
      <c r="D3261" t="s">
        <v>49</v>
      </c>
      <c r="E3261">
        <f>VLOOKUP(D3261,Tabelle1!$A$2:$B$9,2,0)</f>
        <v>1</v>
      </c>
      <c r="F3261" t="s">
        <v>55</v>
      </c>
      <c r="G3261" t="s">
        <v>62</v>
      </c>
      <c r="H3261" t="str">
        <f>IF(AND(VLOOKUP(D3261,Tabelle1!$A$2:$C$9,3,0)="Uninf", G3261="yes"),"Uninf-AB",VLOOKUP(D3261,Tabelle1!$A$2:$C$9,3,0))</f>
        <v>wMelCS</v>
      </c>
      <c r="I3261" t="str">
        <f t="shared" si="200"/>
        <v>wMelCS_Po_1_-</v>
      </c>
      <c r="J3261">
        <v>3</v>
      </c>
      <c r="K3261">
        <v>8</v>
      </c>
      <c r="L3261">
        <v>9</v>
      </c>
      <c r="M3261" t="str">
        <f t="shared" si="201"/>
        <v>re3-9</v>
      </c>
      <c r="N3261" s="2">
        <v>14</v>
      </c>
      <c r="O3261">
        <v>30</v>
      </c>
      <c r="P3261" s="5">
        <v>25</v>
      </c>
      <c r="Q3261">
        <v>20.6</v>
      </c>
      <c r="R3261" t="s">
        <v>14</v>
      </c>
      <c r="S3261">
        <v>24</v>
      </c>
      <c r="T3261" s="4" t="s">
        <v>42</v>
      </c>
      <c r="U3261" s="3" t="s">
        <v>66</v>
      </c>
      <c r="V3261">
        <v>18.6886733534404</v>
      </c>
      <c r="W3261">
        <f t="shared" si="202"/>
        <v>19</v>
      </c>
      <c r="X3261" t="s">
        <v>59</v>
      </c>
      <c r="Y3261" t="str">
        <f t="shared" si="203"/>
        <v>Po</v>
      </c>
    </row>
    <row r="3262" spans="1:25" x14ac:dyDescent="0.3">
      <c r="A3262">
        <v>348</v>
      </c>
      <c r="B3262">
        <v>422</v>
      </c>
      <c r="C3262" t="s">
        <v>37</v>
      </c>
      <c r="D3262" t="s">
        <v>49</v>
      </c>
      <c r="E3262">
        <f>VLOOKUP(D3262,Tabelle1!$A$2:$B$9,2,0)</f>
        <v>1</v>
      </c>
      <c r="F3262" t="s">
        <v>55</v>
      </c>
      <c r="G3262" t="s">
        <v>62</v>
      </c>
      <c r="H3262" t="str">
        <f>IF(AND(VLOOKUP(D3262,Tabelle1!$A$2:$C$9,3,0)="Uninf", G3262="yes"),"Uninf-AB",VLOOKUP(D3262,Tabelle1!$A$2:$C$9,3,0))</f>
        <v>wMelCS</v>
      </c>
      <c r="I3262" t="str">
        <f t="shared" si="200"/>
        <v>wMelCS_Po_1_-</v>
      </c>
      <c r="J3262">
        <v>3</v>
      </c>
      <c r="K3262">
        <v>8</v>
      </c>
      <c r="L3262">
        <v>9</v>
      </c>
      <c r="M3262" t="str">
        <f t="shared" si="201"/>
        <v>re3-9</v>
      </c>
      <c r="N3262" s="2">
        <v>14</v>
      </c>
      <c r="O3262">
        <v>30</v>
      </c>
      <c r="P3262" s="5">
        <v>25</v>
      </c>
      <c r="Q3262">
        <v>20.6</v>
      </c>
      <c r="R3262" t="s">
        <v>14</v>
      </c>
      <c r="S3262">
        <v>24</v>
      </c>
      <c r="T3262" s="4" t="s">
        <v>42</v>
      </c>
      <c r="U3262" s="3" t="s">
        <v>66</v>
      </c>
      <c r="V3262">
        <v>18.853459353300099</v>
      </c>
      <c r="W3262">
        <f t="shared" si="202"/>
        <v>19</v>
      </c>
      <c r="X3262" t="s">
        <v>59</v>
      </c>
      <c r="Y3262" t="str">
        <f t="shared" si="203"/>
        <v>Po</v>
      </c>
    </row>
    <row r="3263" spans="1:25" x14ac:dyDescent="0.3">
      <c r="A3263">
        <v>386</v>
      </c>
      <c r="B3263">
        <v>402</v>
      </c>
      <c r="C3263" t="s">
        <v>37</v>
      </c>
      <c r="D3263" t="s">
        <v>49</v>
      </c>
      <c r="E3263">
        <f>VLOOKUP(D3263,Tabelle1!$A$2:$B$9,2,0)</f>
        <v>1</v>
      </c>
      <c r="F3263" t="s">
        <v>55</v>
      </c>
      <c r="G3263" t="s">
        <v>62</v>
      </c>
      <c r="H3263" t="str">
        <f>IF(AND(VLOOKUP(D3263,Tabelle1!$A$2:$C$9,3,0)="Uninf", G3263="yes"),"Uninf-AB",VLOOKUP(D3263,Tabelle1!$A$2:$C$9,3,0))</f>
        <v>wMelCS</v>
      </c>
      <c r="I3263" t="str">
        <f t="shared" si="200"/>
        <v>wMelCS_Po_1_-</v>
      </c>
      <c r="J3263">
        <v>3</v>
      </c>
      <c r="K3263">
        <v>8</v>
      </c>
      <c r="L3263">
        <v>9</v>
      </c>
      <c r="M3263" t="str">
        <f t="shared" si="201"/>
        <v>re3-9</v>
      </c>
      <c r="N3263" s="2">
        <v>14</v>
      </c>
      <c r="O3263">
        <v>30</v>
      </c>
      <c r="P3263" s="5">
        <v>25</v>
      </c>
      <c r="Q3263">
        <v>20.6</v>
      </c>
      <c r="R3263" t="s">
        <v>14</v>
      </c>
      <c r="S3263">
        <v>24</v>
      </c>
      <c r="T3263" s="4" t="s">
        <v>42</v>
      </c>
      <c r="U3263" s="3" t="s">
        <v>66</v>
      </c>
      <c r="V3263">
        <v>19.061173879497701</v>
      </c>
      <c r="W3263">
        <f t="shared" si="202"/>
        <v>19</v>
      </c>
      <c r="X3263" t="s">
        <v>59</v>
      </c>
      <c r="Y3263" t="str">
        <f t="shared" si="203"/>
        <v>Po</v>
      </c>
    </row>
    <row r="3264" spans="1:25" x14ac:dyDescent="0.3">
      <c r="A3264">
        <v>458</v>
      </c>
      <c r="B3264">
        <v>440</v>
      </c>
      <c r="C3264" t="s">
        <v>37</v>
      </c>
      <c r="D3264" t="s">
        <v>49</v>
      </c>
      <c r="E3264">
        <f>VLOOKUP(D3264,Tabelle1!$A$2:$B$9,2,0)</f>
        <v>1</v>
      </c>
      <c r="F3264" t="s">
        <v>55</v>
      </c>
      <c r="G3264" t="s">
        <v>62</v>
      </c>
      <c r="H3264" t="str">
        <f>IF(AND(VLOOKUP(D3264,Tabelle1!$A$2:$C$9,3,0)="Uninf", G3264="yes"),"Uninf-AB",VLOOKUP(D3264,Tabelle1!$A$2:$C$9,3,0))</f>
        <v>wMelCS</v>
      </c>
      <c r="I3264" t="str">
        <f t="shared" si="200"/>
        <v>wMelCS_Po_1_-</v>
      </c>
      <c r="J3264">
        <v>3</v>
      </c>
      <c r="K3264">
        <v>8</v>
      </c>
      <c r="L3264">
        <v>9</v>
      </c>
      <c r="M3264" t="str">
        <f t="shared" si="201"/>
        <v>re3-9</v>
      </c>
      <c r="N3264" s="2">
        <v>14</v>
      </c>
      <c r="O3264">
        <v>30</v>
      </c>
      <c r="P3264" s="5">
        <v>25</v>
      </c>
      <c r="Q3264">
        <v>20.6</v>
      </c>
      <c r="R3264" t="s">
        <v>14</v>
      </c>
      <c r="S3264">
        <v>24</v>
      </c>
      <c r="T3264" s="4" t="s">
        <v>42</v>
      </c>
      <c r="U3264" s="3" t="s">
        <v>66</v>
      </c>
      <c r="V3264">
        <v>19.4575276706179</v>
      </c>
      <c r="W3264">
        <f t="shared" si="202"/>
        <v>19</v>
      </c>
      <c r="X3264" t="s">
        <v>59</v>
      </c>
      <c r="Y3264" t="str">
        <f t="shared" si="203"/>
        <v>Po</v>
      </c>
    </row>
    <row r="3265" spans="1:25" x14ac:dyDescent="0.3">
      <c r="A3265">
        <v>540</v>
      </c>
      <c r="B3265">
        <v>390</v>
      </c>
      <c r="C3265" t="s">
        <v>37</v>
      </c>
      <c r="D3265" t="s">
        <v>49</v>
      </c>
      <c r="E3265">
        <f>VLOOKUP(D3265,Tabelle1!$A$2:$B$9,2,0)</f>
        <v>1</v>
      </c>
      <c r="F3265" t="s">
        <v>55</v>
      </c>
      <c r="G3265" t="s">
        <v>62</v>
      </c>
      <c r="H3265" t="str">
        <f>IF(AND(VLOOKUP(D3265,Tabelle1!$A$2:$C$9,3,0)="Uninf", G3265="yes"),"Uninf-AB",VLOOKUP(D3265,Tabelle1!$A$2:$C$9,3,0))</f>
        <v>wMelCS</v>
      </c>
      <c r="I3265" t="str">
        <f t="shared" si="200"/>
        <v>wMelCS_Po_1_-</v>
      </c>
      <c r="J3265">
        <v>3</v>
      </c>
      <c r="K3265">
        <v>8</v>
      </c>
      <c r="L3265">
        <v>9</v>
      </c>
      <c r="M3265" t="str">
        <f t="shared" si="201"/>
        <v>re3-9</v>
      </c>
      <c r="N3265" s="2">
        <v>14</v>
      </c>
      <c r="O3265">
        <v>30</v>
      </c>
      <c r="P3265" s="5">
        <v>25</v>
      </c>
      <c r="Q3265">
        <v>20.6</v>
      </c>
      <c r="R3265" t="s">
        <v>14</v>
      </c>
      <c r="S3265">
        <v>24</v>
      </c>
      <c r="T3265" s="4" t="s">
        <v>42</v>
      </c>
      <c r="U3265" s="3" t="s">
        <v>66</v>
      </c>
      <c r="V3265">
        <v>19.905502279581899</v>
      </c>
      <c r="W3265">
        <f t="shared" si="202"/>
        <v>20</v>
      </c>
      <c r="X3265" t="s">
        <v>59</v>
      </c>
      <c r="Y3265" t="str">
        <f t="shared" si="203"/>
        <v>Po</v>
      </c>
    </row>
    <row r="3266" spans="1:25" x14ac:dyDescent="0.3">
      <c r="A3266">
        <v>548</v>
      </c>
      <c r="B3266">
        <v>414</v>
      </c>
      <c r="C3266" t="s">
        <v>37</v>
      </c>
      <c r="D3266" t="s">
        <v>49</v>
      </c>
      <c r="E3266">
        <f>VLOOKUP(D3266,Tabelle1!$A$2:$B$9,2,0)</f>
        <v>1</v>
      </c>
      <c r="F3266" t="s">
        <v>55</v>
      </c>
      <c r="G3266" t="s">
        <v>62</v>
      </c>
      <c r="H3266" t="str">
        <f>IF(AND(VLOOKUP(D3266,Tabelle1!$A$2:$C$9,3,0)="Uninf", G3266="yes"),"Uninf-AB",VLOOKUP(D3266,Tabelle1!$A$2:$C$9,3,0))</f>
        <v>wMelCS</v>
      </c>
      <c r="I3266" t="str">
        <f t="shared" si="200"/>
        <v>wMelCS_Po_1_-</v>
      </c>
      <c r="J3266">
        <v>3</v>
      </c>
      <c r="K3266">
        <v>8</v>
      </c>
      <c r="L3266">
        <v>9</v>
      </c>
      <c r="M3266" t="str">
        <f t="shared" si="201"/>
        <v>re3-9</v>
      </c>
      <c r="N3266" s="2">
        <v>14</v>
      </c>
      <c r="O3266">
        <v>30</v>
      </c>
      <c r="P3266" s="5">
        <v>25</v>
      </c>
      <c r="Q3266">
        <v>20.6</v>
      </c>
      <c r="R3266" t="s">
        <v>14</v>
      </c>
      <c r="S3266">
        <v>24</v>
      </c>
      <c r="T3266" s="4" t="s">
        <v>42</v>
      </c>
      <c r="U3266" s="3" t="s">
        <v>66</v>
      </c>
      <c r="V3266">
        <v>19.950268499684299</v>
      </c>
      <c r="W3266">
        <f t="shared" si="202"/>
        <v>20</v>
      </c>
      <c r="X3266" t="s">
        <v>59</v>
      </c>
      <c r="Y3266" t="str">
        <f t="shared" si="203"/>
        <v>Po</v>
      </c>
    </row>
    <row r="3267" spans="1:25" x14ac:dyDescent="0.3">
      <c r="A3267">
        <v>598</v>
      </c>
      <c r="B3267">
        <v>422</v>
      </c>
      <c r="C3267" t="s">
        <v>37</v>
      </c>
      <c r="D3267" t="s">
        <v>49</v>
      </c>
      <c r="E3267">
        <f>VLOOKUP(D3267,Tabelle1!$A$2:$B$9,2,0)</f>
        <v>1</v>
      </c>
      <c r="F3267" t="s">
        <v>55</v>
      </c>
      <c r="G3267" t="s">
        <v>62</v>
      </c>
      <c r="H3267" t="str">
        <f>IF(AND(VLOOKUP(D3267,Tabelle1!$A$2:$C$9,3,0)="Uninf", G3267="yes"),"Uninf-AB",VLOOKUP(D3267,Tabelle1!$A$2:$C$9,3,0))</f>
        <v>wMelCS</v>
      </c>
      <c r="I3267" t="str">
        <f t="shared" ref="I3267:I3330" si="204">H3267&amp;"_"&amp;Y3267&amp;"_"&amp;E3267&amp;"_"&amp;F3267</f>
        <v>wMelCS_Po_1_-</v>
      </c>
      <c r="J3267">
        <v>3</v>
      </c>
      <c r="K3267">
        <v>8</v>
      </c>
      <c r="L3267">
        <v>9</v>
      </c>
      <c r="M3267" t="str">
        <f t="shared" ref="M3267:M3330" si="205">D3267&amp;F3267&amp;L3267</f>
        <v>re3-9</v>
      </c>
      <c r="N3267" s="2">
        <v>14</v>
      </c>
      <c r="O3267">
        <v>30</v>
      </c>
      <c r="P3267" s="5">
        <v>25</v>
      </c>
      <c r="Q3267">
        <v>20.6</v>
      </c>
      <c r="R3267" t="s">
        <v>14</v>
      </c>
      <c r="S3267">
        <v>24</v>
      </c>
      <c r="T3267" s="4" t="s">
        <v>42</v>
      </c>
      <c r="U3267" s="3" t="s">
        <v>66</v>
      </c>
      <c r="V3267">
        <v>20.2248383250333</v>
      </c>
      <c r="W3267">
        <f t="shared" ref="W3267:W3330" si="206">ROUND(V3267,0)</f>
        <v>20</v>
      </c>
      <c r="X3267" t="s">
        <v>59</v>
      </c>
      <c r="Y3267" t="str">
        <f t="shared" ref="Y3267:Y3330" si="207">MID(X3267,1,2)</f>
        <v>Po</v>
      </c>
    </row>
    <row r="3268" spans="1:25" x14ac:dyDescent="0.3">
      <c r="A3268">
        <v>620</v>
      </c>
      <c r="B3268">
        <v>390</v>
      </c>
      <c r="C3268" t="s">
        <v>37</v>
      </c>
      <c r="D3268" t="s">
        <v>49</v>
      </c>
      <c r="E3268">
        <f>VLOOKUP(D3268,Tabelle1!$A$2:$B$9,2,0)</f>
        <v>1</v>
      </c>
      <c r="F3268" t="s">
        <v>55</v>
      </c>
      <c r="G3268" t="s">
        <v>62</v>
      </c>
      <c r="H3268" t="str">
        <f>IF(AND(VLOOKUP(D3268,Tabelle1!$A$2:$C$9,3,0)="Uninf", G3268="yes"),"Uninf-AB",VLOOKUP(D3268,Tabelle1!$A$2:$C$9,3,0))</f>
        <v>wMelCS</v>
      </c>
      <c r="I3268" t="str">
        <f t="shared" si="204"/>
        <v>wMelCS_Po_1_-</v>
      </c>
      <c r="J3268">
        <v>3</v>
      </c>
      <c r="K3268">
        <v>8</v>
      </c>
      <c r="L3268">
        <v>9</v>
      </c>
      <c r="M3268" t="str">
        <f t="shared" si="205"/>
        <v>re3-9</v>
      </c>
      <c r="N3268" s="2">
        <v>14</v>
      </c>
      <c r="O3268">
        <v>30</v>
      </c>
      <c r="P3268" s="5">
        <v>25</v>
      </c>
      <c r="Q3268">
        <v>20.6</v>
      </c>
      <c r="R3268" t="s">
        <v>14</v>
      </c>
      <c r="S3268">
        <v>24</v>
      </c>
      <c r="T3268" s="4" t="s">
        <v>42</v>
      </c>
      <c r="U3268" s="3" t="s">
        <v>66</v>
      </c>
      <c r="V3268">
        <v>20.3443435505365</v>
      </c>
      <c r="W3268">
        <f t="shared" si="206"/>
        <v>20</v>
      </c>
      <c r="X3268" t="s">
        <v>59</v>
      </c>
      <c r="Y3268" t="str">
        <f t="shared" si="207"/>
        <v>Po</v>
      </c>
    </row>
    <row r="3269" spans="1:25" x14ac:dyDescent="0.3">
      <c r="A3269">
        <v>942</v>
      </c>
      <c r="B3269">
        <v>436</v>
      </c>
      <c r="C3269" t="s">
        <v>37</v>
      </c>
      <c r="D3269" t="s">
        <v>49</v>
      </c>
      <c r="E3269">
        <f>VLOOKUP(D3269,Tabelle1!$A$2:$B$9,2,0)</f>
        <v>1</v>
      </c>
      <c r="F3269" t="s">
        <v>55</v>
      </c>
      <c r="G3269" t="s">
        <v>62</v>
      </c>
      <c r="H3269" t="str">
        <f>IF(AND(VLOOKUP(D3269,Tabelle1!$A$2:$C$9,3,0)="Uninf", G3269="yes"),"Uninf-AB",VLOOKUP(D3269,Tabelle1!$A$2:$C$9,3,0))</f>
        <v>wMelCS</v>
      </c>
      <c r="I3269" t="str">
        <f t="shared" si="204"/>
        <v>wMelCS_Po_1_-</v>
      </c>
      <c r="J3269">
        <v>3</v>
      </c>
      <c r="K3269">
        <v>8</v>
      </c>
      <c r="L3269">
        <v>9</v>
      </c>
      <c r="M3269" t="str">
        <f t="shared" si="205"/>
        <v>re3-9</v>
      </c>
      <c r="N3269" s="2">
        <v>14</v>
      </c>
      <c r="O3269">
        <v>30</v>
      </c>
      <c r="P3269" s="5">
        <v>25</v>
      </c>
      <c r="Q3269">
        <v>20.6</v>
      </c>
      <c r="R3269" t="s">
        <v>14</v>
      </c>
      <c r="S3269">
        <v>24</v>
      </c>
      <c r="T3269" s="4" t="s">
        <v>42</v>
      </c>
      <c r="U3269" s="3" t="s">
        <v>66</v>
      </c>
      <c r="V3269">
        <v>22.1123703443922</v>
      </c>
      <c r="W3269">
        <f t="shared" si="206"/>
        <v>22</v>
      </c>
      <c r="X3269" t="s">
        <v>59</v>
      </c>
      <c r="Y3269" t="str">
        <f t="shared" si="207"/>
        <v>Po</v>
      </c>
    </row>
    <row r="3270" spans="1:25" x14ac:dyDescent="0.3">
      <c r="A3270">
        <v>1266</v>
      </c>
      <c r="B3270">
        <v>430</v>
      </c>
      <c r="C3270" t="s">
        <v>37</v>
      </c>
      <c r="D3270" t="s">
        <v>49</v>
      </c>
      <c r="E3270">
        <f>VLOOKUP(D3270,Tabelle1!$A$2:$B$9,2,0)</f>
        <v>1</v>
      </c>
      <c r="F3270" t="s">
        <v>55</v>
      </c>
      <c r="G3270" t="s">
        <v>62</v>
      </c>
      <c r="H3270" t="str">
        <f>IF(AND(VLOOKUP(D3270,Tabelle1!$A$2:$C$9,3,0)="Uninf", G3270="yes"),"Uninf-AB",VLOOKUP(D3270,Tabelle1!$A$2:$C$9,3,0))</f>
        <v>wMelCS</v>
      </c>
      <c r="I3270" t="str">
        <f t="shared" si="204"/>
        <v>wMelCS_Po_1_-</v>
      </c>
      <c r="J3270">
        <v>3</v>
      </c>
      <c r="K3270">
        <v>8</v>
      </c>
      <c r="L3270">
        <v>9</v>
      </c>
      <c r="M3270" t="str">
        <f t="shared" si="205"/>
        <v>re3-9</v>
      </c>
      <c r="N3270" s="2">
        <v>14</v>
      </c>
      <c r="O3270">
        <v>30</v>
      </c>
      <c r="P3270" s="5">
        <v>25</v>
      </c>
      <c r="Q3270">
        <v>20.6</v>
      </c>
      <c r="R3270" t="s">
        <v>14</v>
      </c>
      <c r="S3270">
        <v>24</v>
      </c>
      <c r="T3270" s="4" t="s">
        <v>42</v>
      </c>
      <c r="U3270" s="3" t="s">
        <v>66</v>
      </c>
      <c r="V3270">
        <v>23.8894569685067</v>
      </c>
      <c r="W3270">
        <f t="shared" si="206"/>
        <v>24</v>
      </c>
      <c r="X3270" t="s">
        <v>59</v>
      </c>
      <c r="Y3270" t="str">
        <f t="shared" si="207"/>
        <v>Po</v>
      </c>
    </row>
    <row r="3271" spans="1:25" x14ac:dyDescent="0.3">
      <c r="A3271">
        <v>1314</v>
      </c>
      <c r="B3271">
        <v>400</v>
      </c>
      <c r="C3271" t="s">
        <v>37</v>
      </c>
      <c r="D3271" t="s">
        <v>49</v>
      </c>
      <c r="E3271">
        <f>VLOOKUP(D3271,Tabelle1!$A$2:$B$9,2,0)</f>
        <v>1</v>
      </c>
      <c r="F3271" t="s">
        <v>55</v>
      </c>
      <c r="G3271" t="s">
        <v>62</v>
      </c>
      <c r="H3271" t="str">
        <f>IF(AND(VLOOKUP(D3271,Tabelle1!$A$2:$C$9,3,0)="Uninf", G3271="yes"),"Uninf-AB",VLOOKUP(D3271,Tabelle1!$A$2:$C$9,3,0))</f>
        <v>wMelCS</v>
      </c>
      <c r="I3271" t="str">
        <f t="shared" si="204"/>
        <v>wMelCS_Po_1_-</v>
      </c>
      <c r="J3271">
        <v>3</v>
      </c>
      <c r="K3271">
        <v>8</v>
      </c>
      <c r="L3271">
        <v>9</v>
      </c>
      <c r="M3271" t="str">
        <f t="shared" si="205"/>
        <v>re3-9</v>
      </c>
      <c r="N3271" s="2">
        <v>14</v>
      </c>
      <c r="O3271">
        <v>30</v>
      </c>
      <c r="P3271" s="5">
        <v>25</v>
      </c>
      <c r="Q3271">
        <v>20.6</v>
      </c>
      <c r="R3271" t="s">
        <v>14</v>
      </c>
      <c r="S3271">
        <v>24</v>
      </c>
      <c r="T3271" s="4" t="s">
        <v>42</v>
      </c>
      <c r="U3271" s="3" t="s">
        <v>66</v>
      </c>
      <c r="V3271">
        <v>24.151659114820699</v>
      </c>
      <c r="W3271">
        <f t="shared" si="206"/>
        <v>24</v>
      </c>
      <c r="X3271" t="s">
        <v>59</v>
      </c>
      <c r="Y3271" t="str">
        <f t="shared" si="207"/>
        <v>Po</v>
      </c>
    </row>
    <row r="3272" spans="1:25" x14ac:dyDescent="0.3">
      <c r="A3272">
        <v>1386</v>
      </c>
      <c r="B3272">
        <v>396</v>
      </c>
      <c r="C3272" t="s">
        <v>37</v>
      </c>
      <c r="D3272" t="s">
        <v>49</v>
      </c>
      <c r="E3272">
        <f>VLOOKUP(D3272,Tabelle1!$A$2:$B$9,2,0)</f>
        <v>1</v>
      </c>
      <c r="F3272" t="s">
        <v>55</v>
      </c>
      <c r="G3272" t="s">
        <v>62</v>
      </c>
      <c r="H3272" t="str">
        <f>IF(AND(VLOOKUP(D3272,Tabelle1!$A$2:$C$9,3,0)="Uninf", G3272="yes"),"Uninf-AB",VLOOKUP(D3272,Tabelle1!$A$2:$C$9,3,0))</f>
        <v>wMelCS</v>
      </c>
      <c r="I3272" t="str">
        <f t="shared" si="204"/>
        <v>wMelCS_Po_1_-</v>
      </c>
      <c r="J3272">
        <v>3</v>
      </c>
      <c r="K3272">
        <v>8</v>
      </c>
      <c r="L3272">
        <v>9</v>
      </c>
      <c r="M3272" t="str">
        <f t="shared" si="205"/>
        <v>re3-9</v>
      </c>
      <c r="N3272" s="2">
        <v>14</v>
      </c>
      <c r="O3272">
        <v>30</v>
      </c>
      <c r="P3272" s="5">
        <v>25</v>
      </c>
      <c r="Q3272">
        <v>20.6</v>
      </c>
      <c r="R3272" t="s">
        <v>14</v>
      </c>
      <c r="S3272">
        <v>24</v>
      </c>
      <c r="T3272" s="4" t="s">
        <v>42</v>
      </c>
      <c r="U3272" s="3" t="s">
        <v>66</v>
      </c>
      <c r="V3272">
        <v>24.546469243178699</v>
      </c>
      <c r="W3272">
        <f t="shared" si="206"/>
        <v>25</v>
      </c>
      <c r="X3272" t="s">
        <v>59</v>
      </c>
      <c r="Y3272" t="str">
        <f t="shared" si="207"/>
        <v>Po</v>
      </c>
    </row>
    <row r="3273" spans="1:25" x14ac:dyDescent="0.3">
      <c r="A3273">
        <v>2502</v>
      </c>
      <c r="B3273">
        <v>454</v>
      </c>
      <c r="C3273" t="s">
        <v>37</v>
      </c>
      <c r="D3273" t="s">
        <v>49</v>
      </c>
      <c r="E3273">
        <f>VLOOKUP(D3273,Tabelle1!$A$2:$B$9,2,0)</f>
        <v>1</v>
      </c>
      <c r="F3273" t="s">
        <v>55</v>
      </c>
      <c r="G3273" t="s">
        <v>62</v>
      </c>
      <c r="H3273" t="str">
        <f>IF(AND(VLOOKUP(D3273,Tabelle1!$A$2:$C$9,3,0)="Uninf", G3273="yes"),"Uninf-AB",VLOOKUP(D3273,Tabelle1!$A$2:$C$9,3,0))</f>
        <v>wMelCS</v>
      </c>
      <c r="I3273" t="str">
        <f t="shared" si="204"/>
        <v>wMelCS_Po_1_-</v>
      </c>
      <c r="J3273">
        <v>3</v>
      </c>
      <c r="K3273">
        <v>8</v>
      </c>
      <c r="L3273">
        <v>9</v>
      </c>
      <c r="M3273" t="str">
        <f t="shared" si="205"/>
        <v>re3-9</v>
      </c>
      <c r="N3273" s="2">
        <v>14</v>
      </c>
      <c r="O3273">
        <v>30</v>
      </c>
      <c r="P3273" s="5">
        <v>25</v>
      </c>
      <c r="Q3273">
        <v>20.6</v>
      </c>
      <c r="R3273" t="s">
        <v>14</v>
      </c>
      <c r="S3273">
        <v>24</v>
      </c>
      <c r="T3273" s="4" t="s">
        <v>42</v>
      </c>
      <c r="U3273" s="3" t="s">
        <v>66</v>
      </c>
      <c r="V3273">
        <v>30.670436697762501</v>
      </c>
      <c r="W3273">
        <f t="shared" si="206"/>
        <v>31</v>
      </c>
      <c r="X3273" t="s">
        <v>59</v>
      </c>
      <c r="Y3273" t="str">
        <f t="shared" si="207"/>
        <v>Po</v>
      </c>
    </row>
    <row r="3274" spans="1:25" x14ac:dyDescent="0.3">
      <c r="A3274">
        <v>2514</v>
      </c>
      <c r="B3274">
        <v>472</v>
      </c>
      <c r="C3274" t="s">
        <v>37</v>
      </c>
      <c r="D3274" t="s">
        <v>49</v>
      </c>
      <c r="E3274">
        <f>VLOOKUP(D3274,Tabelle1!$A$2:$B$9,2,0)</f>
        <v>1</v>
      </c>
      <c r="F3274" t="s">
        <v>55</v>
      </c>
      <c r="G3274" t="s">
        <v>62</v>
      </c>
      <c r="H3274" t="str">
        <f>IF(AND(VLOOKUP(D3274,Tabelle1!$A$2:$C$9,3,0)="Uninf", G3274="yes"),"Uninf-AB",VLOOKUP(D3274,Tabelle1!$A$2:$C$9,3,0))</f>
        <v>wMelCS</v>
      </c>
      <c r="I3274" t="str">
        <f t="shared" si="204"/>
        <v>wMelCS_Po_1_-</v>
      </c>
      <c r="J3274">
        <v>3</v>
      </c>
      <c r="K3274">
        <v>8</v>
      </c>
      <c r="L3274">
        <v>9</v>
      </c>
      <c r="M3274" t="str">
        <f t="shared" si="205"/>
        <v>re3-9</v>
      </c>
      <c r="N3274" s="2">
        <v>14</v>
      </c>
      <c r="O3274">
        <v>30</v>
      </c>
      <c r="P3274" s="5">
        <v>25</v>
      </c>
      <c r="Q3274">
        <v>20.6</v>
      </c>
      <c r="R3274" t="s">
        <v>14</v>
      </c>
      <c r="S3274">
        <v>24</v>
      </c>
      <c r="T3274" s="4" t="s">
        <v>42</v>
      </c>
      <c r="U3274" s="3" t="s">
        <v>66</v>
      </c>
      <c r="V3274">
        <v>30.7369244581609</v>
      </c>
      <c r="W3274">
        <f t="shared" si="206"/>
        <v>31</v>
      </c>
      <c r="X3274" t="s">
        <v>59</v>
      </c>
      <c r="Y3274" t="str">
        <f t="shared" si="207"/>
        <v>Po</v>
      </c>
    </row>
    <row r="3275" spans="1:25" x14ac:dyDescent="0.3">
      <c r="A3275">
        <v>152</v>
      </c>
      <c r="B3275">
        <v>1092</v>
      </c>
      <c r="C3275" t="s">
        <v>37</v>
      </c>
      <c r="D3275" t="s">
        <v>49</v>
      </c>
      <c r="E3275">
        <f>VLOOKUP(D3275,Tabelle1!$A$2:$B$9,2,0)</f>
        <v>1</v>
      </c>
      <c r="F3275" t="s">
        <v>55</v>
      </c>
      <c r="G3275" t="s">
        <v>62</v>
      </c>
      <c r="H3275" t="str">
        <f>IF(AND(VLOOKUP(D3275,Tabelle1!$A$2:$C$9,3,0)="Uninf", G3275="yes"),"Uninf-AB",VLOOKUP(D3275,Tabelle1!$A$2:$C$9,3,0))</f>
        <v>wMelCS</v>
      </c>
      <c r="I3275" t="str">
        <f t="shared" si="204"/>
        <v>wMelCS_Po_1_-</v>
      </c>
      <c r="J3275">
        <v>2</v>
      </c>
      <c r="K3275">
        <v>12</v>
      </c>
      <c r="L3275">
        <v>10</v>
      </c>
      <c r="M3275" t="str">
        <f t="shared" si="205"/>
        <v>re3-10</v>
      </c>
      <c r="N3275" s="2">
        <v>12</v>
      </c>
      <c r="O3275">
        <v>30</v>
      </c>
      <c r="P3275" s="5">
        <v>28.999999999999996</v>
      </c>
      <c r="Q3275">
        <v>20</v>
      </c>
      <c r="R3275" t="s">
        <v>14</v>
      </c>
      <c r="S3275">
        <v>24</v>
      </c>
      <c r="T3275" s="4" t="s">
        <v>42</v>
      </c>
      <c r="U3275" s="3" t="s">
        <v>67</v>
      </c>
      <c r="V3275">
        <v>16.249307028901999</v>
      </c>
      <c r="W3275">
        <f t="shared" si="206"/>
        <v>16</v>
      </c>
      <c r="X3275" t="s">
        <v>59</v>
      </c>
      <c r="Y3275" t="str">
        <f t="shared" si="207"/>
        <v>Po</v>
      </c>
    </row>
    <row r="3276" spans="1:25" x14ac:dyDescent="0.3">
      <c r="A3276">
        <v>154</v>
      </c>
      <c r="B3276">
        <v>1100</v>
      </c>
      <c r="C3276" t="s">
        <v>37</v>
      </c>
      <c r="D3276" t="s">
        <v>49</v>
      </c>
      <c r="E3276">
        <f>VLOOKUP(D3276,Tabelle1!$A$2:$B$9,2,0)</f>
        <v>1</v>
      </c>
      <c r="F3276" t="s">
        <v>55</v>
      </c>
      <c r="G3276" t="s">
        <v>62</v>
      </c>
      <c r="H3276" t="str">
        <f>IF(AND(VLOOKUP(D3276,Tabelle1!$A$2:$C$9,3,0)="Uninf", G3276="yes"),"Uninf-AB",VLOOKUP(D3276,Tabelle1!$A$2:$C$9,3,0))</f>
        <v>wMelCS</v>
      </c>
      <c r="I3276" t="str">
        <f t="shared" si="204"/>
        <v>wMelCS_Po_1_-</v>
      </c>
      <c r="J3276">
        <v>2</v>
      </c>
      <c r="K3276">
        <v>12</v>
      </c>
      <c r="L3276">
        <v>10</v>
      </c>
      <c r="M3276" t="str">
        <f t="shared" si="205"/>
        <v>re3-10</v>
      </c>
      <c r="N3276" s="2">
        <v>12</v>
      </c>
      <c r="O3276">
        <v>30</v>
      </c>
      <c r="P3276" s="5">
        <v>28.999999999999996</v>
      </c>
      <c r="Q3276">
        <v>20</v>
      </c>
      <c r="R3276" t="s">
        <v>14</v>
      </c>
      <c r="S3276">
        <v>24</v>
      </c>
      <c r="T3276" s="4" t="s">
        <v>42</v>
      </c>
      <c r="U3276" s="3" t="s">
        <v>67</v>
      </c>
      <c r="V3276">
        <v>16.263229054061998</v>
      </c>
      <c r="W3276">
        <f t="shared" si="206"/>
        <v>16</v>
      </c>
      <c r="X3276" t="s">
        <v>59</v>
      </c>
      <c r="Y3276" t="str">
        <f t="shared" si="207"/>
        <v>Po</v>
      </c>
    </row>
    <row r="3277" spans="1:25" x14ac:dyDescent="0.3">
      <c r="A3277">
        <v>138</v>
      </c>
      <c r="B3277">
        <v>1108</v>
      </c>
      <c r="C3277" t="s">
        <v>37</v>
      </c>
      <c r="D3277" t="s">
        <v>49</v>
      </c>
      <c r="E3277">
        <f>VLOOKUP(D3277,Tabelle1!$A$2:$B$9,2,0)</f>
        <v>1</v>
      </c>
      <c r="F3277" t="s">
        <v>55</v>
      </c>
      <c r="G3277" t="s">
        <v>62</v>
      </c>
      <c r="H3277" t="str">
        <f>IF(AND(VLOOKUP(D3277,Tabelle1!$A$2:$C$9,3,0)="Uninf", G3277="yes"),"Uninf-AB",VLOOKUP(D3277,Tabelle1!$A$2:$C$9,3,0))</f>
        <v>wMelCS</v>
      </c>
      <c r="I3277" t="str">
        <f t="shared" si="204"/>
        <v>wMelCS_Po_1_-</v>
      </c>
      <c r="J3277">
        <v>2</v>
      </c>
      <c r="K3277">
        <v>12</v>
      </c>
      <c r="L3277">
        <v>10</v>
      </c>
      <c r="M3277" t="str">
        <f t="shared" si="205"/>
        <v>re3-10</v>
      </c>
      <c r="N3277" s="2">
        <v>12</v>
      </c>
      <c r="O3277">
        <v>30</v>
      </c>
      <c r="P3277" s="5">
        <v>28.999999999999996</v>
      </c>
      <c r="Q3277">
        <v>20</v>
      </c>
      <c r="R3277" t="s">
        <v>14</v>
      </c>
      <c r="S3277">
        <v>24</v>
      </c>
      <c r="T3277" s="4" t="s">
        <v>42</v>
      </c>
      <c r="U3277" s="3" t="s">
        <v>67</v>
      </c>
      <c r="V3277">
        <v>16.165689466744201</v>
      </c>
      <c r="W3277">
        <f t="shared" si="206"/>
        <v>16</v>
      </c>
      <c r="X3277" t="s">
        <v>59</v>
      </c>
      <c r="Y3277" t="str">
        <f t="shared" si="207"/>
        <v>Po</v>
      </c>
    </row>
    <row r="3278" spans="1:25" x14ac:dyDescent="0.3">
      <c r="A3278">
        <v>170</v>
      </c>
      <c r="B3278">
        <v>1114</v>
      </c>
      <c r="C3278" t="s">
        <v>37</v>
      </c>
      <c r="D3278" t="s">
        <v>49</v>
      </c>
      <c r="E3278">
        <f>VLOOKUP(D3278,Tabelle1!$A$2:$B$9,2,0)</f>
        <v>1</v>
      </c>
      <c r="F3278" t="s">
        <v>55</v>
      </c>
      <c r="G3278" t="s">
        <v>62</v>
      </c>
      <c r="H3278" t="str">
        <f>IF(AND(VLOOKUP(D3278,Tabelle1!$A$2:$C$9,3,0)="Uninf", G3278="yes"),"Uninf-AB",VLOOKUP(D3278,Tabelle1!$A$2:$C$9,3,0))</f>
        <v>wMelCS</v>
      </c>
      <c r="I3278" t="str">
        <f t="shared" si="204"/>
        <v>wMelCS_Po_1_-</v>
      </c>
      <c r="J3278">
        <v>2</v>
      </c>
      <c r="K3278">
        <v>12</v>
      </c>
      <c r="L3278">
        <v>10</v>
      </c>
      <c r="M3278" t="str">
        <f t="shared" si="205"/>
        <v>re3-10</v>
      </c>
      <c r="N3278" s="2">
        <v>12</v>
      </c>
      <c r="O3278">
        <v>30</v>
      </c>
      <c r="P3278" s="5">
        <v>28.999999999999996</v>
      </c>
      <c r="Q3278">
        <v>20</v>
      </c>
      <c r="R3278" t="s">
        <v>14</v>
      </c>
      <c r="S3278">
        <v>24</v>
      </c>
      <c r="T3278" s="4" t="s">
        <v>42</v>
      </c>
      <c r="U3278" s="3" t="s">
        <v>67</v>
      </c>
      <c r="V3278">
        <v>16.364996495646199</v>
      </c>
      <c r="W3278">
        <f t="shared" si="206"/>
        <v>16</v>
      </c>
      <c r="X3278" t="s">
        <v>59</v>
      </c>
      <c r="Y3278" t="str">
        <f t="shared" si="207"/>
        <v>Po</v>
      </c>
    </row>
    <row r="3279" spans="1:25" x14ac:dyDescent="0.3">
      <c r="A3279">
        <v>162</v>
      </c>
      <c r="B3279">
        <v>1074</v>
      </c>
      <c r="C3279" t="s">
        <v>37</v>
      </c>
      <c r="D3279" t="s">
        <v>49</v>
      </c>
      <c r="E3279">
        <f>VLOOKUP(D3279,Tabelle1!$A$2:$B$9,2,0)</f>
        <v>1</v>
      </c>
      <c r="F3279" t="s">
        <v>55</v>
      </c>
      <c r="G3279" t="s">
        <v>62</v>
      </c>
      <c r="H3279" t="str">
        <f>IF(AND(VLOOKUP(D3279,Tabelle1!$A$2:$C$9,3,0)="Uninf", G3279="yes"),"Uninf-AB",VLOOKUP(D3279,Tabelle1!$A$2:$C$9,3,0))</f>
        <v>wMelCS</v>
      </c>
      <c r="I3279" t="str">
        <f t="shared" si="204"/>
        <v>wMelCS_Po_1_-</v>
      </c>
      <c r="J3279">
        <v>2</v>
      </c>
      <c r="K3279">
        <v>12</v>
      </c>
      <c r="L3279">
        <v>10</v>
      </c>
      <c r="M3279" t="str">
        <f t="shared" si="205"/>
        <v>re3-10</v>
      </c>
      <c r="N3279" s="2">
        <v>12</v>
      </c>
      <c r="O3279">
        <v>30</v>
      </c>
      <c r="P3279" s="5">
        <v>28.999999999999996</v>
      </c>
      <c r="Q3279">
        <v>20</v>
      </c>
      <c r="R3279" t="s">
        <v>14</v>
      </c>
      <c r="S3279">
        <v>24</v>
      </c>
      <c r="T3279" s="4" t="s">
        <v>42</v>
      </c>
      <c r="U3279" s="3" t="s">
        <v>67</v>
      </c>
      <c r="V3279">
        <v>16.307770993454501</v>
      </c>
      <c r="W3279">
        <f t="shared" si="206"/>
        <v>16</v>
      </c>
      <c r="X3279" t="s">
        <v>59</v>
      </c>
      <c r="Y3279" t="str">
        <f t="shared" si="207"/>
        <v>Po</v>
      </c>
    </row>
    <row r="3280" spans="1:25" x14ac:dyDescent="0.3">
      <c r="A3280">
        <v>188</v>
      </c>
      <c r="B3280">
        <v>1080</v>
      </c>
      <c r="C3280" t="s">
        <v>37</v>
      </c>
      <c r="D3280" t="s">
        <v>49</v>
      </c>
      <c r="E3280">
        <f>VLOOKUP(D3280,Tabelle1!$A$2:$B$9,2,0)</f>
        <v>1</v>
      </c>
      <c r="F3280" t="s">
        <v>55</v>
      </c>
      <c r="G3280" t="s">
        <v>62</v>
      </c>
      <c r="H3280" t="str">
        <f>IF(AND(VLOOKUP(D3280,Tabelle1!$A$2:$C$9,3,0)="Uninf", G3280="yes"),"Uninf-AB",VLOOKUP(D3280,Tabelle1!$A$2:$C$9,3,0))</f>
        <v>wMelCS</v>
      </c>
      <c r="I3280" t="str">
        <f t="shared" si="204"/>
        <v>wMelCS_Po_1_-</v>
      </c>
      <c r="J3280">
        <v>2</v>
      </c>
      <c r="K3280">
        <v>12</v>
      </c>
      <c r="L3280">
        <v>10</v>
      </c>
      <c r="M3280" t="str">
        <f t="shared" si="205"/>
        <v>re3-10</v>
      </c>
      <c r="N3280" s="2">
        <v>12</v>
      </c>
      <c r="O3280">
        <v>30</v>
      </c>
      <c r="P3280" s="5">
        <v>28.999999999999996</v>
      </c>
      <c r="Q3280">
        <v>20</v>
      </c>
      <c r="R3280" t="s">
        <v>14</v>
      </c>
      <c r="S3280">
        <v>24</v>
      </c>
      <c r="T3280" s="4" t="s">
        <v>42</v>
      </c>
      <c r="U3280" s="3" t="s">
        <v>67</v>
      </c>
      <c r="V3280">
        <v>16.469924151530599</v>
      </c>
      <c r="W3280">
        <f t="shared" si="206"/>
        <v>16</v>
      </c>
      <c r="X3280" t="s">
        <v>59</v>
      </c>
      <c r="Y3280" t="str">
        <f t="shared" si="207"/>
        <v>Po</v>
      </c>
    </row>
    <row r="3281" spans="1:25" x14ac:dyDescent="0.3">
      <c r="A3281">
        <v>212</v>
      </c>
      <c r="B3281">
        <v>1108</v>
      </c>
      <c r="C3281" t="s">
        <v>37</v>
      </c>
      <c r="D3281" t="s">
        <v>49</v>
      </c>
      <c r="E3281">
        <f>VLOOKUP(D3281,Tabelle1!$A$2:$B$9,2,0)</f>
        <v>1</v>
      </c>
      <c r="F3281" t="s">
        <v>55</v>
      </c>
      <c r="G3281" t="s">
        <v>62</v>
      </c>
      <c r="H3281" t="str">
        <f>IF(AND(VLOOKUP(D3281,Tabelle1!$A$2:$C$9,3,0)="Uninf", G3281="yes"),"Uninf-AB",VLOOKUP(D3281,Tabelle1!$A$2:$C$9,3,0))</f>
        <v>wMelCS</v>
      </c>
      <c r="I3281" t="str">
        <f t="shared" si="204"/>
        <v>wMelCS_Po_1_-</v>
      </c>
      <c r="J3281">
        <v>2</v>
      </c>
      <c r="K3281">
        <v>12</v>
      </c>
      <c r="L3281">
        <v>10</v>
      </c>
      <c r="M3281" t="str">
        <f t="shared" si="205"/>
        <v>re3-10</v>
      </c>
      <c r="N3281" s="2">
        <v>12</v>
      </c>
      <c r="O3281">
        <v>30</v>
      </c>
      <c r="P3281" s="5">
        <v>28.999999999999996</v>
      </c>
      <c r="Q3281">
        <v>20</v>
      </c>
      <c r="R3281" t="s">
        <v>14</v>
      </c>
      <c r="S3281">
        <v>24</v>
      </c>
      <c r="T3281" s="4" t="s">
        <v>42</v>
      </c>
      <c r="U3281" s="3" t="s">
        <v>67</v>
      </c>
      <c r="V3281">
        <v>16.6239205402644</v>
      </c>
      <c r="W3281">
        <f t="shared" si="206"/>
        <v>17</v>
      </c>
      <c r="X3281" t="s">
        <v>59</v>
      </c>
      <c r="Y3281" t="str">
        <f t="shared" si="207"/>
        <v>Po</v>
      </c>
    </row>
    <row r="3282" spans="1:25" x14ac:dyDescent="0.3">
      <c r="A3282">
        <v>226</v>
      </c>
      <c r="B3282">
        <v>1084</v>
      </c>
      <c r="C3282" t="s">
        <v>37</v>
      </c>
      <c r="D3282" t="s">
        <v>49</v>
      </c>
      <c r="E3282">
        <f>VLOOKUP(D3282,Tabelle1!$A$2:$B$9,2,0)</f>
        <v>1</v>
      </c>
      <c r="F3282" t="s">
        <v>55</v>
      </c>
      <c r="G3282" t="s">
        <v>62</v>
      </c>
      <c r="H3282" t="str">
        <f>IF(AND(VLOOKUP(D3282,Tabelle1!$A$2:$C$9,3,0)="Uninf", G3282="yes"),"Uninf-AB",VLOOKUP(D3282,Tabelle1!$A$2:$C$9,3,0))</f>
        <v>wMelCS</v>
      </c>
      <c r="I3282" t="str">
        <f t="shared" si="204"/>
        <v>wMelCS_Po_1_-</v>
      </c>
      <c r="J3282">
        <v>2</v>
      </c>
      <c r="K3282">
        <v>12</v>
      </c>
      <c r="L3282">
        <v>10</v>
      </c>
      <c r="M3282" t="str">
        <f t="shared" si="205"/>
        <v>re3-10</v>
      </c>
      <c r="N3282" s="2">
        <v>12</v>
      </c>
      <c r="O3282">
        <v>30</v>
      </c>
      <c r="P3282" s="5">
        <v>28.999999999999996</v>
      </c>
      <c r="Q3282">
        <v>20</v>
      </c>
      <c r="R3282" t="s">
        <v>14</v>
      </c>
      <c r="S3282">
        <v>24</v>
      </c>
      <c r="T3282" s="4" t="s">
        <v>42</v>
      </c>
      <c r="U3282" s="3" t="s">
        <v>67</v>
      </c>
      <c r="V3282">
        <v>16.7060007008707</v>
      </c>
      <c r="W3282">
        <f t="shared" si="206"/>
        <v>17</v>
      </c>
      <c r="X3282" t="s">
        <v>59</v>
      </c>
      <c r="Y3282" t="str">
        <f t="shared" si="207"/>
        <v>Po</v>
      </c>
    </row>
    <row r="3283" spans="1:25" x14ac:dyDescent="0.3">
      <c r="A3283">
        <v>250</v>
      </c>
      <c r="B3283">
        <v>1122</v>
      </c>
      <c r="C3283" t="s">
        <v>37</v>
      </c>
      <c r="D3283" t="s">
        <v>49</v>
      </c>
      <c r="E3283">
        <f>VLOOKUP(D3283,Tabelle1!$A$2:$B$9,2,0)</f>
        <v>1</v>
      </c>
      <c r="F3283" t="s">
        <v>55</v>
      </c>
      <c r="G3283" t="s">
        <v>62</v>
      </c>
      <c r="H3283" t="str">
        <f>IF(AND(VLOOKUP(D3283,Tabelle1!$A$2:$C$9,3,0)="Uninf", G3283="yes"),"Uninf-AB",VLOOKUP(D3283,Tabelle1!$A$2:$C$9,3,0))</f>
        <v>wMelCS</v>
      </c>
      <c r="I3283" t="str">
        <f t="shared" si="204"/>
        <v>wMelCS_Po_1_-</v>
      </c>
      <c r="J3283">
        <v>2</v>
      </c>
      <c r="K3283">
        <v>12</v>
      </c>
      <c r="L3283">
        <v>10</v>
      </c>
      <c r="M3283" t="str">
        <f t="shared" si="205"/>
        <v>re3-10</v>
      </c>
      <c r="N3283" s="2">
        <v>12</v>
      </c>
      <c r="O3283">
        <v>30</v>
      </c>
      <c r="P3283" s="5">
        <v>28.999999999999996</v>
      </c>
      <c r="Q3283">
        <v>20</v>
      </c>
      <c r="R3283" t="s">
        <v>14</v>
      </c>
      <c r="S3283">
        <v>24</v>
      </c>
      <c r="T3283" s="4" t="s">
        <v>42</v>
      </c>
      <c r="U3283" s="3" t="s">
        <v>67</v>
      </c>
      <c r="V3283">
        <v>16.861918841543801</v>
      </c>
      <c r="W3283">
        <f t="shared" si="206"/>
        <v>17</v>
      </c>
      <c r="X3283" t="s">
        <v>59</v>
      </c>
      <c r="Y3283" t="str">
        <f t="shared" si="207"/>
        <v>Po</v>
      </c>
    </row>
    <row r="3284" spans="1:25" x14ac:dyDescent="0.3">
      <c r="A3284">
        <v>232</v>
      </c>
      <c r="B3284">
        <v>1064</v>
      </c>
      <c r="C3284" t="s">
        <v>37</v>
      </c>
      <c r="D3284" t="s">
        <v>49</v>
      </c>
      <c r="E3284">
        <f>VLOOKUP(D3284,Tabelle1!$A$2:$B$9,2,0)</f>
        <v>1</v>
      </c>
      <c r="F3284" t="s">
        <v>55</v>
      </c>
      <c r="G3284" t="s">
        <v>62</v>
      </c>
      <c r="H3284" t="str">
        <f>IF(AND(VLOOKUP(D3284,Tabelle1!$A$2:$C$9,3,0)="Uninf", G3284="yes"),"Uninf-AB",VLOOKUP(D3284,Tabelle1!$A$2:$C$9,3,0))</f>
        <v>wMelCS</v>
      </c>
      <c r="I3284" t="str">
        <f t="shared" si="204"/>
        <v>wMelCS_Po_1_-</v>
      </c>
      <c r="J3284">
        <v>2</v>
      </c>
      <c r="K3284">
        <v>12</v>
      </c>
      <c r="L3284">
        <v>10</v>
      </c>
      <c r="M3284" t="str">
        <f t="shared" si="205"/>
        <v>re3-10</v>
      </c>
      <c r="N3284" s="2">
        <v>12</v>
      </c>
      <c r="O3284">
        <v>30</v>
      </c>
      <c r="P3284" s="5">
        <v>28.999999999999996</v>
      </c>
      <c r="Q3284">
        <v>20</v>
      </c>
      <c r="R3284" t="s">
        <v>14</v>
      </c>
      <c r="S3284">
        <v>24</v>
      </c>
      <c r="T3284" s="4" t="s">
        <v>42</v>
      </c>
      <c r="U3284" s="3" t="s">
        <v>67</v>
      </c>
      <c r="V3284">
        <v>16.7393110678181</v>
      </c>
      <c r="W3284">
        <f t="shared" si="206"/>
        <v>17</v>
      </c>
      <c r="X3284" t="s">
        <v>59</v>
      </c>
      <c r="Y3284" t="str">
        <f t="shared" si="207"/>
        <v>Po</v>
      </c>
    </row>
    <row r="3285" spans="1:25" x14ac:dyDescent="0.3">
      <c r="A3285">
        <v>262</v>
      </c>
      <c r="B3285">
        <v>1072</v>
      </c>
      <c r="C3285" t="s">
        <v>37</v>
      </c>
      <c r="D3285" t="s">
        <v>49</v>
      </c>
      <c r="E3285">
        <f>VLOOKUP(D3285,Tabelle1!$A$2:$B$9,2,0)</f>
        <v>1</v>
      </c>
      <c r="F3285" t="s">
        <v>55</v>
      </c>
      <c r="G3285" t="s">
        <v>62</v>
      </c>
      <c r="H3285" t="str">
        <f>IF(AND(VLOOKUP(D3285,Tabelle1!$A$2:$C$9,3,0)="Uninf", G3285="yes"),"Uninf-AB",VLOOKUP(D3285,Tabelle1!$A$2:$C$9,3,0))</f>
        <v>wMelCS</v>
      </c>
      <c r="I3285" t="str">
        <f t="shared" si="204"/>
        <v>wMelCS_Po_1_-</v>
      </c>
      <c r="J3285">
        <v>2</v>
      </c>
      <c r="K3285">
        <v>12</v>
      </c>
      <c r="L3285">
        <v>10</v>
      </c>
      <c r="M3285" t="str">
        <f t="shared" si="205"/>
        <v>re3-10</v>
      </c>
      <c r="N3285" s="2">
        <v>12</v>
      </c>
      <c r="O3285">
        <v>30</v>
      </c>
      <c r="P3285" s="5">
        <v>28.999999999999996</v>
      </c>
      <c r="Q3285">
        <v>20</v>
      </c>
      <c r="R3285" t="s">
        <v>14</v>
      </c>
      <c r="S3285">
        <v>24</v>
      </c>
      <c r="T3285" s="4" t="s">
        <v>42</v>
      </c>
      <c r="U3285" s="3" t="s">
        <v>67</v>
      </c>
      <c r="V3285">
        <v>16.926617823499299</v>
      </c>
      <c r="W3285">
        <f t="shared" si="206"/>
        <v>17</v>
      </c>
      <c r="X3285" t="s">
        <v>59</v>
      </c>
      <c r="Y3285" t="str">
        <f t="shared" si="207"/>
        <v>Po</v>
      </c>
    </row>
    <row r="3286" spans="1:25" x14ac:dyDescent="0.3">
      <c r="A3286">
        <v>296</v>
      </c>
      <c r="B3286">
        <v>1070</v>
      </c>
      <c r="C3286" t="s">
        <v>37</v>
      </c>
      <c r="D3286" t="s">
        <v>49</v>
      </c>
      <c r="E3286">
        <f>VLOOKUP(D3286,Tabelle1!$A$2:$B$9,2,0)</f>
        <v>1</v>
      </c>
      <c r="F3286" t="s">
        <v>55</v>
      </c>
      <c r="G3286" t="s">
        <v>62</v>
      </c>
      <c r="H3286" t="str">
        <f>IF(AND(VLOOKUP(D3286,Tabelle1!$A$2:$C$9,3,0)="Uninf", G3286="yes"),"Uninf-AB",VLOOKUP(D3286,Tabelle1!$A$2:$C$9,3,0))</f>
        <v>wMelCS</v>
      </c>
      <c r="I3286" t="str">
        <f t="shared" si="204"/>
        <v>wMelCS_Po_1_-</v>
      </c>
      <c r="J3286">
        <v>2</v>
      </c>
      <c r="K3286">
        <v>12</v>
      </c>
      <c r="L3286">
        <v>10</v>
      </c>
      <c r="M3286" t="str">
        <f t="shared" si="205"/>
        <v>re3-10</v>
      </c>
      <c r="N3286" s="2">
        <v>12</v>
      </c>
      <c r="O3286">
        <v>30</v>
      </c>
      <c r="P3286" s="5">
        <v>28.999999999999996</v>
      </c>
      <c r="Q3286">
        <v>20</v>
      </c>
      <c r="R3286" t="s">
        <v>14</v>
      </c>
      <c r="S3286">
        <v>24</v>
      </c>
      <c r="T3286" s="4" t="s">
        <v>42</v>
      </c>
      <c r="U3286" s="3" t="s">
        <v>67</v>
      </c>
      <c r="V3286">
        <v>17.136772074458602</v>
      </c>
      <c r="W3286">
        <f t="shared" si="206"/>
        <v>17</v>
      </c>
      <c r="X3286" t="s">
        <v>59</v>
      </c>
      <c r="Y3286" t="str">
        <f t="shared" si="207"/>
        <v>Po</v>
      </c>
    </row>
    <row r="3287" spans="1:25" x14ac:dyDescent="0.3">
      <c r="A3287">
        <v>354</v>
      </c>
      <c r="B3287">
        <v>1068</v>
      </c>
      <c r="C3287" t="s">
        <v>37</v>
      </c>
      <c r="D3287" t="s">
        <v>49</v>
      </c>
      <c r="E3287">
        <f>VLOOKUP(D3287,Tabelle1!$A$2:$B$9,2,0)</f>
        <v>1</v>
      </c>
      <c r="F3287" t="s">
        <v>55</v>
      </c>
      <c r="G3287" t="s">
        <v>62</v>
      </c>
      <c r="H3287" t="str">
        <f>IF(AND(VLOOKUP(D3287,Tabelle1!$A$2:$C$9,3,0)="Uninf", G3287="yes"),"Uninf-AB",VLOOKUP(D3287,Tabelle1!$A$2:$C$9,3,0))</f>
        <v>wMelCS</v>
      </c>
      <c r="I3287" t="str">
        <f t="shared" si="204"/>
        <v>wMelCS_Po_1_-</v>
      </c>
      <c r="J3287">
        <v>2</v>
      </c>
      <c r="K3287">
        <v>12</v>
      </c>
      <c r="L3287">
        <v>10</v>
      </c>
      <c r="M3287" t="str">
        <f t="shared" si="205"/>
        <v>re3-10</v>
      </c>
      <c r="N3287" s="2">
        <v>12</v>
      </c>
      <c r="O3287">
        <v>30</v>
      </c>
      <c r="P3287" s="5">
        <v>28.999999999999996</v>
      </c>
      <c r="Q3287">
        <v>20</v>
      </c>
      <c r="R3287" t="s">
        <v>14</v>
      </c>
      <c r="S3287">
        <v>24</v>
      </c>
      <c r="T3287" s="4" t="s">
        <v>42</v>
      </c>
      <c r="U3287" s="3" t="s">
        <v>67</v>
      </c>
      <c r="V3287">
        <v>17.495541808721601</v>
      </c>
      <c r="W3287">
        <f t="shared" si="206"/>
        <v>17</v>
      </c>
      <c r="X3287" t="s">
        <v>59</v>
      </c>
      <c r="Y3287" t="str">
        <f t="shared" si="207"/>
        <v>Po</v>
      </c>
    </row>
    <row r="3288" spans="1:25" x14ac:dyDescent="0.3">
      <c r="A3288">
        <v>370</v>
      </c>
      <c r="B3288">
        <v>1106</v>
      </c>
      <c r="C3288" t="s">
        <v>37</v>
      </c>
      <c r="D3288" t="s">
        <v>49</v>
      </c>
      <c r="E3288">
        <f>VLOOKUP(D3288,Tabelle1!$A$2:$B$9,2,0)</f>
        <v>1</v>
      </c>
      <c r="F3288" t="s">
        <v>55</v>
      </c>
      <c r="G3288" t="s">
        <v>62</v>
      </c>
      <c r="H3288" t="str">
        <f>IF(AND(VLOOKUP(D3288,Tabelle1!$A$2:$C$9,3,0)="Uninf", G3288="yes"),"Uninf-AB",VLOOKUP(D3288,Tabelle1!$A$2:$C$9,3,0))</f>
        <v>wMelCS</v>
      </c>
      <c r="I3288" t="str">
        <f t="shared" si="204"/>
        <v>wMelCS_Po_1_-</v>
      </c>
      <c r="J3288">
        <v>2</v>
      </c>
      <c r="K3288">
        <v>12</v>
      </c>
      <c r="L3288">
        <v>10</v>
      </c>
      <c r="M3288" t="str">
        <f t="shared" si="205"/>
        <v>re3-10</v>
      </c>
      <c r="N3288" s="2">
        <v>12</v>
      </c>
      <c r="O3288">
        <v>30</v>
      </c>
      <c r="P3288" s="5">
        <v>28.999999999999996</v>
      </c>
      <c r="Q3288">
        <v>20</v>
      </c>
      <c r="R3288" t="s">
        <v>14</v>
      </c>
      <c r="S3288">
        <v>24</v>
      </c>
      <c r="T3288" s="4" t="s">
        <v>42</v>
      </c>
      <c r="U3288" s="3" t="s">
        <v>67</v>
      </c>
      <c r="V3288">
        <v>17.601921454960099</v>
      </c>
      <c r="W3288">
        <f t="shared" si="206"/>
        <v>18</v>
      </c>
      <c r="X3288" t="s">
        <v>59</v>
      </c>
      <c r="Y3288" t="str">
        <f t="shared" si="207"/>
        <v>Po</v>
      </c>
    </row>
    <row r="3289" spans="1:25" x14ac:dyDescent="0.3">
      <c r="A3289">
        <v>462</v>
      </c>
      <c r="B3289">
        <v>1100</v>
      </c>
      <c r="C3289" t="s">
        <v>37</v>
      </c>
      <c r="D3289" t="s">
        <v>49</v>
      </c>
      <c r="E3289">
        <f>VLOOKUP(D3289,Tabelle1!$A$2:$B$9,2,0)</f>
        <v>1</v>
      </c>
      <c r="F3289" t="s">
        <v>55</v>
      </c>
      <c r="G3289" t="s">
        <v>62</v>
      </c>
      <c r="H3289" t="str">
        <f>IF(AND(VLOOKUP(D3289,Tabelle1!$A$2:$C$9,3,0)="Uninf", G3289="yes"),"Uninf-AB",VLOOKUP(D3289,Tabelle1!$A$2:$C$9,3,0))</f>
        <v>wMelCS</v>
      </c>
      <c r="I3289" t="str">
        <f t="shared" si="204"/>
        <v>wMelCS_Po_1_-</v>
      </c>
      <c r="J3289">
        <v>2</v>
      </c>
      <c r="K3289">
        <v>12</v>
      </c>
      <c r="L3289">
        <v>10</v>
      </c>
      <c r="M3289" t="str">
        <f t="shared" si="205"/>
        <v>re3-10</v>
      </c>
      <c r="N3289" s="2">
        <v>12</v>
      </c>
      <c r="O3289">
        <v>30</v>
      </c>
      <c r="P3289" s="5">
        <v>28.999999999999996</v>
      </c>
      <c r="Q3289">
        <v>20</v>
      </c>
      <c r="R3289" t="s">
        <v>14</v>
      </c>
      <c r="S3289">
        <v>24</v>
      </c>
      <c r="T3289" s="4" t="s">
        <v>42</v>
      </c>
      <c r="U3289" s="3" t="s">
        <v>67</v>
      </c>
      <c r="V3289">
        <v>18.1704610897946</v>
      </c>
      <c r="W3289">
        <f t="shared" si="206"/>
        <v>18</v>
      </c>
      <c r="X3289" t="s">
        <v>59</v>
      </c>
      <c r="Y3289" t="str">
        <f t="shared" si="207"/>
        <v>Po</v>
      </c>
    </row>
    <row r="3290" spans="1:25" x14ac:dyDescent="0.3">
      <c r="A3290">
        <v>496</v>
      </c>
      <c r="B3290">
        <v>1112</v>
      </c>
      <c r="C3290" t="s">
        <v>37</v>
      </c>
      <c r="D3290" t="s">
        <v>49</v>
      </c>
      <c r="E3290">
        <f>VLOOKUP(D3290,Tabelle1!$A$2:$B$9,2,0)</f>
        <v>1</v>
      </c>
      <c r="F3290" t="s">
        <v>55</v>
      </c>
      <c r="G3290" t="s">
        <v>62</v>
      </c>
      <c r="H3290" t="str">
        <f>IF(AND(VLOOKUP(D3290,Tabelle1!$A$2:$C$9,3,0)="Uninf", G3290="yes"),"Uninf-AB",VLOOKUP(D3290,Tabelle1!$A$2:$C$9,3,0))</f>
        <v>wMelCS</v>
      </c>
      <c r="I3290" t="str">
        <f t="shared" si="204"/>
        <v>wMelCS_Po_1_-</v>
      </c>
      <c r="J3290">
        <v>2</v>
      </c>
      <c r="K3290">
        <v>12</v>
      </c>
      <c r="L3290">
        <v>10</v>
      </c>
      <c r="M3290" t="str">
        <f t="shared" si="205"/>
        <v>re3-10</v>
      </c>
      <c r="N3290" s="2">
        <v>12</v>
      </c>
      <c r="O3290">
        <v>30</v>
      </c>
      <c r="P3290" s="5">
        <v>28.999999999999996</v>
      </c>
      <c r="Q3290">
        <v>20</v>
      </c>
      <c r="R3290" t="s">
        <v>14</v>
      </c>
      <c r="S3290">
        <v>24</v>
      </c>
      <c r="T3290" s="4" t="s">
        <v>42</v>
      </c>
      <c r="U3290" s="3" t="s">
        <v>67</v>
      </c>
      <c r="V3290">
        <v>18.3833057934688</v>
      </c>
      <c r="W3290">
        <f t="shared" si="206"/>
        <v>18</v>
      </c>
      <c r="X3290" t="s">
        <v>59</v>
      </c>
      <c r="Y3290" t="str">
        <f t="shared" si="207"/>
        <v>Po</v>
      </c>
    </row>
    <row r="3291" spans="1:25" x14ac:dyDescent="0.3">
      <c r="A3291">
        <v>690</v>
      </c>
      <c r="B3291">
        <v>1124</v>
      </c>
      <c r="C3291" t="s">
        <v>37</v>
      </c>
      <c r="D3291" t="s">
        <v>49</v>
      </c>
      <c r="E3291">
        <f>VLOOKUP(D3291,Tabelle1!$A$2:$B$9,2,0)</f>
        <v>1</v>
      </c>
      <c r="F3291" t="s">
        <v>55</v>
      </c>
      <c r="G3291" t="s">
        <v>62</v>
      </c>
      <c r="H3291" t="str">
        <f>IF(AND(VLOOKUP(D3291,Tabelle1!$A$2:$C$9,3,0)="Uninf", G3291="yes"),"Uninf-AB",VLOOKUP(D3291,Tabelle1!$A$2:$C$9,3,0))</f>
        <v>wMelCS</v>
      </c>
      <c r="I3291" t="str">
        <f t="shared" si="204"/>
        <v>wMelCS_Po_1_-</v>
      </c>
      <c r="J3291">
        <v>2</v>
      </c>
      <c r="K3291">
        <v>12</v>
      </c>
      <c r="L3291">
        <v>10</v>
      </c>
      <c r="M3291" t="str">
        <f t="shared" si="205"/>
        <v>re3-10</v>
      </c>
      <c r="N3291" s="2">
        <v>12</v>
      </c>
      <c r="O3291">
        <v>30</v>
      </c>
      <c r="P3291" s="5">
        <v>28.999999999999996</v>
      </c>
      <c r="Q3291">
        <v>20</v>
      </c>
      <c r="R3291" t="s">
        <v>14</v>
      </c>
      <c r="S3291">
        <v>24</v>
      </c>
      <c r="T3291" s="4" t="s">
        <v>42</v>
      </c>
      <c r="U3291" s="3" t="s">
        <v>67</v>
      </c>
      <c r="V3291">
        <v>19.586920385835199</v>
      </c>
      <c r="W3291">
        <f t="shared" si="206"/>
        <v>20</v>
      </c>
      <c r="X3291" t="s">
        <v>59</v>
      </c>
      <c r="Y3291" t="str">
        <f t="shared" si="207"/>
        <v>Po</v>
      </c>
    </row>
    <row r="3292" spans="1:25" x14ac:dyDescent="0.3">
      <c r="A3292">
        <v>890</v>
      </c>
      <c r="B3292">
        <v>1110</v>
      </c>
      <c r="C3292" t="s">
        <v>37</v>
      </c>
      <c r="D3292" t="s">
        <v>49</v>
      </c>
      <c r="E3292">
        <f>VLOOKUP(D3292,Tabelle1!$A$2:$B$9,2,0)</f>
        <v>1</v>
      </c>
      <c r="F3292" t="s">
        <v>55</v>
      </c>
      <c r="G3292" t="s">
        <v>62</v>
      </c>
      <c r="H3292" t="str">
        <f>IF(AND(VLOOKUP(D3292,Tabelle1!$A$2:$C$9,3,0)="Uninf", G3292="yes"),"Uninf-AB",VLOOKUP(D3292,Tabelle1!$A$2:$C$9,3,0))</f>
        <v>wMelCS</v>
      </c>
      <c r="I3292" t="str">
        <f t="shared" si="204"/>
        <v>wMelCS_Po_1_-</v>
      </c>
      <c r="J3292">
        <v>2</v>
      </c>
      <c r="K3292">
        <v>12</v>
      </c>
      <c r="L3292">
        <v>10</v>
      </c>
      <c r="M3292" t="str">
        <f t="shared" si="205"/>
        <v>re3-10</v>
      </c>
      <c r="N3292" s="2">
        <v>12</v>
      </c>
      <c r="O3292">
        <v>30</v>
      </c>
      <c r="P3292" s="5">
        <v>28.999999999999996</v>
      </c>
      <c r="Q3292">
        <v>20</v>
      </c>
      <c r="R3292" t="s">
        <v>14</v>
      </c>
      <c r="S3292">
        <v>24</v>
      </c>
      <c r="T3292" s="4" t="s">
        <v>42</v>
      </c>
      <c r="U3292" s="3" t="s">
        <v>67</v>
      </c>
      <c r="V3292">
        <v>20.822692293985501</v>
      </c>
      <c r="W3292">
        <f t="shared" si="206"/>
        <v>21</v>
      </c>
      <c r="X3292" t="s">
        <v>59</v>
      </c>
      <c r="Y3292" t="str">
        <f t="shared" si="207"/>
        <v>Po</v>
      </c>
    </row>
    <row r="3293" spans="1:25" x14ac:dyDescent="0.3">
      <c r="A3293">
        <v>974</v>
      </c>
      <c r="B3293">
        <v>1108</v>
      </c>
      <c r="C3293" t="s">
        <v>37</v>
      </c>
      <c r="D3293" t="s">
        <v>49</v>
      </c>
      <c r="E3293">
        <f>VLOOKUP(D3293,Tabelle1!$A$2:$B$9,2,0)</f>
        <v>1</v>
      </c>
      <c r="F3293" t="s">
        <v>55</v>
      </c>
      <c r="G3293" t="s">
        <v>62</v>
      </c>
      <c r="H3293" t="str">
        <f>IF(AND(VLOOKUP(D3293,Tabelle1!$A$2:$C$9,3,0)="Uninf", G3293="yes"),"Uninf-AB",VLOOKUP(D3293,Tabelle1!$A$2:$C$9,3,0))</f>
        <v>wMelCS</v>
      </c>
      <c r="I3293" t="str">
        <f t="shared" si="204"/>
        <v>wMelCS_Po_1_-</v>
      </c>
      <c r="J3293">
        <v>2</v>
      </c>
      <c r="K3293">
        <v>12</v>
      </c>
      <c r="L3293">
        <v>10</v>
      </c>
      <c r="M3293" t="str">
        <f t="shared" si="205"/>
        <v>re3-10</v>
      </c>
      <c r="N3293" s="2">
        <v>12</v>
      </c>
      <c r="O3293">
        <v>30</v>
      </c>
      <c r="P3293" s="5">
        <v>28.999999999999996</v>
      </c>
      <c r="Q3293">
        <v>20</v>
      </c>
      <c r="R3293" t="s">
        <v>14</v>
      </c>
      <c r="S3293">
        <v>24</v>
      </c>
      <c r="T3293" s="4" t="s">
        <v>42</v>
      </c>
      <c r="U3293" s="3" t="s">
        <v>67</v>
      </c>
      <c r="V3293">
        <v>21.342462135161099</v>
      </c>
      <c r="W3293">
        <f t="shared" si="206"/>
        <v>21</v>
      </c>
      <c r="X3293" t="s">
        <v>59</v>
      </c>
      <c r="Y3293" t="str">
        <f t="shared" si="207"/>
        <v>Po</v>
      </c>
    </row>
    <row r="3294" spans="1:25" x14ac:dyDescent="0.3">
      <c r="A3294">
        <v>1018</v>
      </c>
      <c r="B3294">
        <v>1098</v>
      </c>
      <c r="C3294" t="s">
        <v>37</v>
      </c>
      <c r="D3294" t="s">
        <v>49</v>
      </c>
      <c r="E3294">
        <f>VLOOKUP(D3294,Tabelle1!$A$2:$B$9,2,0)</f>
        <v>1</v>
      </c>
      <c r="F3294" t="s">
        <v>55</v>
      </c>
      <c r="G3294" t="s">
        <v>62</v>
      </c>
      <c r="H3294" t="str">
        <f>IF(AND(VLOOKUP(D3294,Tabelle1!$A$2:$C$9,3,0)="Uninf", G3294="yes"),"Uninf-AB",VLOOKUP(D3294,Tabelle1!$A$2:$C$9,3,0))</f>
        <v>wMelCS</v>
      </c>
      <c r="I3294" t="str">
        <f t="shared" si="204"/>
        <v>wMelCS_Po_1_-</v>
      </c>
      <c r="J3294">
        <v>2</v>
      </c>
      <c r="K3294">
        <v>12</v>
      </c>
      <c r="L3294">
        <v>10</v>
      </c>
      <c r="M3294" t="str">
        <f t="shared" si="205"/>
        <v>re3-10</v>
      </c>
      <c r="N3294" s="2">
        <v>12</v>
      </c>
      <c r="O3294">
        <v>30</v>
      </c>
      <c r="P3294" s="5">
        <v>28.999999999999996</v>
      </c>
      <c r="Q3294">
        <v>20</v>
      </c>
      <c r="R3294" t="s">
        <v>14</v>
      </c>
      <c r="S3294">
        <v>24</v>
      </c>
      <c r="T3294" s="4" t="s">
        <v>42</v>
      </c>
      <c r="U3294" s="3" t="s">
        <v>67</v>
      </c>
      <c r="V3294">
        <v>21.613002102612199</v>
      </c>
      <c r="W3294">
        <f t="shared" si="206"/>
        <v>22</v>
      </c>
      <c r="X3294" t="s">
        <v>59</v>
      </c>
      <c r="Y3294" t="str">
        <f t="shared" si="207"/>
        <v>Po</v>
      </c>
    </row>
    <row r="3295" spans="1:25" x14ac:dyDescent="0.3">
      <c r="A3295">
        <v>1028</v>
      </c>
      <c r="B3295">
        <v>1120</v>
      </c>
      <c r="C3295" t="s">
        <v>37</v>
      </c>
      <c r="D3295" t="s">
        <v>49</v>
      </c>
      <c r="E3295">
        <f>VLOOKUP(D3295,Tabelle1!$A$2:$B$9,2,0)</f>
        <v>1</v>
      </c>
      <c r="F3295" t="s">
        <v>55</v>
      </c>
      <c r="G3295" t="s">
        <v>62</v>
      </c>
      <c r="H3295" t="str">
        <f>IF(AND(VLOOKUP(D3295,Tabelle1!$A$2:$C$9,3,0)="Uninf", G3295="yes"),"Uninf-AB",VLOOKUP(D3295,Tabelle1!$A$2:$C$9,3,0))</f>
        <v>wMelCS</v>
      </c>
      <c r="I3295" t="str">
        <f t="shared" si="204"/>
        <v>wMelCS_Po_1_-</v>
      </c>
      <c r="J3295">
        <v>2</v>
      </c>
      <c r="K3295">
        <v>12</v>
      </c>
      <c r="L3295">
        <v>10</v>
      </c>
      <c r="M3295" t="str">
        <f t="shared" si="205"/>
        <v>re3-10</v>
      </c>
      <c r="N3295" s="2">
        <v>12</v>
      </c>
      <c r="O3295">
        <v>30</v>
      </c>
      <c r="P3295" s="5">
        <v>28.999999999999996</v>
      </c>
      <c r="Q3295">
        <v>20</v>
      </c>
      <c r="R3295" t="s">
        <v>14</v>
      </c>
      <c r="S3295">
        <v>24</v>
      </c>
      <c r="T3295" s="4" t="s">
        <v>42</v>
      </c>
      <c r="U3295" s="3" t="s">
        <v>67</v>
      </c>
      <c r="V3295">
        <v>21.6791530749218</v>
      </c>
      <c r="W3295">
        <f t="shared" si="206"/>
        <v>22</v>
      </c>
      <c r="X3295" t="s">
        <v>59</v>
      </c>
      <c r="Y3295" t="str">
        <f t="shared" si="207"/>
        <v>Po</v>
      </c>
    </row>
    <row r="3296" spans="1:25" x14ac:dyDescent="0.3">
      <c r="A3296">
        <v>1050</v>
      </c>
      <c r="B3296">
        <v>1100</v>
      </c>
      <c r="C3296" t="s">
        <v>37</v>
      </c>
      <c r="D3296" t="s">
        <v>49</v>
      </c>
      <c r="E3296">
        <f>VLOOKUP(D3296,Tabelle1!$A$2:$B$9,2,0)</f>
        <v>1</v>
      </c>
      <c r="F3296" t="s">
        <v>55</v>
      </c>
      <c r="G3296" t="s">
        <v>62</v>
      </c>
      <c r="H3296" t="str">
        <f>IF(AND(VLOOKUP(D3296,Tabelle1!$A$2:$C$9,3,0)="Uninf", G3296="yes"),"Uninf-AB",VLOOKUP(D3296,Tabelle1!$A$2:$C$9,3,0))</f>
        <v>wMelCS</v>
      </c>
      <c r="I3296" t="str">
        <f t="shared" si="204"/>
        <v>wMelCS_Po_1_-</v>
      </c>
      <c r="J3296">
        <v>2</v>
      </c>
      <c r="K3296">
        <v>12</v>
      </c>
      <c r="L3296">
        <v>10</v>
      </c>
      <c r="M3296" t="str">
        <f t="shared" si="205"/>
        <v>re3-10</v>
      </c>
      <c r="N3296" s="2">
        <v>12</v>
      </c>
      <c r="O3296">
        <v>30</v>
      </c>
      <c r="P3296" s="5">
        <v>28.999999999999996</v>
      </c>
      <c r="Q3296">
        <v>20</v>
      </c>
      <c r="R3296" t="s">
        <v>14</v>
      </c>
      <c r="S3296">
        <v>24</v>
      </c>
      <c r="T3296" s="4" t="s">
        <v>42</v>
      </c>
      <c r="U3296" s="3" t="s">
        <v>67</v>
      </c>
      <c r="V3296">
        <v>21.8115404307385</v>
      </c>
      <c r="W3296">
        <f t="shared" si="206"/>
        <v>22</v>
      </c>
      <c r="X3296" t="s">
        <v>59</v>
      </c>
      <c r="Y3296" t="str">
        <f t="shared" si="207"/>
        <v>Po</v>
      </c>
    </row>
    <row r="3297" spans="1:25" x14ac:dyDescent="0.3">
      <c r="A3297">
        <v>1114</v>
      </c>
      <c r="B3297">
        <v>1158</v>
      </c>
      <c r="C3297" t="s">
        <v>37</v>
      </c>
      <c r="D3297" t="s">
        <v>49</v>
      </c>
      <c r="E3297">
        <f>VLOOKUP(D3297,Tabelle1!$A$2:$B$9,2,0)</f>
        <v>1</v>
      </c>
      <c r="F3297" t="s">
        <v>55</v>
      </c>
      <c r="G3297" t="s">
        <v>62</v>
      </c>
      <c r="H3297" t="str">
        <f>IF(AND(VLOOKUP(D3297,Tabelle1!$A$2:$C$9,3,0)="Uninf", G3297="yes"),"Uninf-AB",VLOOKUP(D3297,Tabelle1!$A$2:$C$9,3,0))</f>
        <v>wMelCS</v>
      </c>
      <c r="I3297" t="str">
        <f t="shared" si="204"/>
        <v>wMelCS_Po_1_-</v>
      </c>
      <c r="J3297">
        <v>2</v>
      </c>
      <c r="K3297">
        <v>12</v>
      </c>
      <c r="L3297">
        <v>10</v>
      </c>
      <c r="M3297" t="str">
        <f t="shared" si="205"/>
        <v>re3-10</v>
      </c>
      <c r="N3297" s="2">
        <v>12</v>
      </c>
      <c r="O3297">
        <v>30</v>
      </c>
      <c r="P3297" s="5">
        <v>28.999999999999996</v>
      </c>
      <c r="Q3297">
        <v>20</v>
      </c>
      <c r="R3297" t="s">
        <v>14</v>
      </c>
      <c r="S3297">
        <v>24</v>
      </c>
      <c r="T3297" s="4" t="s">
        <v>42</v>
      </c>
      <c r="U3297" s="3" t="s">
        <v>67</v>
      </c>
      <c r="V3297">
        <v>22.2189945474632</v>
      </c>
      <c r="W3297">
        <f t="shared" si="206"/>
        <v>22</v>
      </c>
      <c r="X3297" t="s">
        <v>59</v>
      </c>
      <c r="Y3297" t="str">
        <f t="shared" si="207"/>
        <v>Po</v>
      </c>
    </row>
    <row r="3298" spans="1:25" x14ac:dyDescent="0.3">
      <c r="A3298">
        <v>1142</v>
      </c>
      <c r="B3298">
        <v>1146</v>
      </c>
      <c r="C3298" t="s">
        <v>37</v>
      </c>
      <c r="D3298" t="s">
        <v>49</v>
      </c>
      <c r="E3298">
        <f>VLOOKUP(D3298,Tabelle1!$A$2:$B$9,2,0)</f>
        <v>1</v>
      </c>
      <c r="F3298" t="s">
        <v>55</v>
      </c>
      <c r="G3298" t="s">
        <v>62</v>
      </c>
      <c r="H3298" t="str">
        <f>IF(AND(VLOOKUP(D3298,Tabelle1!$A$2:$C$9,3,0)="Uninf", G3298="yes"),"Uninf-AB",VLOOKUP(D3298,Tabelle1!$A$2:$C$9,3,0))</f>
        <v>wMelCS</v>
      </c>
      <c r="I3298" t="str">
        <f t="shared" si="204"/>
        <v>wMelCS_Po_1_-</v>
      </c>
      <c r="J3298">
        <v>2</v>
      </c>
      <c r="K3298">
        <v>12</v>
      </c>
      <c r="L3298">
        <v>10</v>
      </c>
      <c r="M3298" t="str">
        <f t="shared" si="205"/>
        <v>re3-10</v>
      </c>
      <c r="N3298" s="2">
        <v>12</v>
      </c>
      <c r="O3298">
        <v>30</v>
      </c>
      <c r="P3298" s="5">
        <v>28.999999999999996</v>
      </c>
      <c r="Q3298">
        <v>20</v>
      </c>
      <c r="R3298" t="s">
        <v>14</v>
      </c>
      <c r="S3298">
        <v>24</v>
      </c>
      <c r="T3298" s="4" t="s">
        <v>42</v>
      </c>
      <c r="U3298" s="3" t="s">
        <v>67</v>
      </c>
      <c r="V3298">
        <v>22.3900731756572</v>
      </c>
      <c r="W3298">
        <f t="shared" si="206"/>
        <v>22</v>
      </c>
      <c r="X3298" t="s">
        <v>59</v>
      </c>
      <c r="Y3298" t="str">
        <f t="shared" si="207"/>
        <v>Po</v>
      </c>
    </row>
    <row r="3299" spans="1:25" x14ac:dyDescent="0.3">
      <c r="A3299">
        <v>1170</v>
      </c>
      <c r="B3299">
        <v>1142</v>
      </c>
      <c r="C3299" t="s">
        <v>37</v>
      </c>
      <c r="D3299" t="s">
        <v>49</v>
      </c>
      <c r="E3299">
        <f>VLOOKUP(D3299,Tabelle1!$A$2:$B$9,2,0)</f>
        <v>1</v>
      </c>
      <c r="F3299" t="s">
        <v>55</v>
      </c>
      <c r="G3299" t="s">
        <v>62</v>
      </c>
      <c r="H3299" t="str">
        <f>IF(AND(VLOOKUP(D3299,Tabelle1!$A$2:$C$9,3,0)="Uninf", G3299="yes"),"Uninf-AB",VLOOKUP(D3299,Tabelle1!$A$2:$C$9,3,0))</f>
        <v>wMelCS</v>
      </c>
      <c r="I3299" t="str">
        <f t="shared" si="204"/>
        <v>wMelCS_Po_1_-</v>
      </c>
      <c r="J3299">
        <v>2</v>
      </c>
      <c r="K3299">
        <v>12</v>
      </c>
      <c r="L3299">
        <v>10</v>
      </c>
      <c r="M3299" t="str">
        <f t="shared" si="205"/>
        <v>re3-10</v>
      </c>
      <c r="N3299" s="2">
        <v>12</v>
      </c>
      <c r="O3299">
        <v>30</v>
      </c>
      <c r="P3299" s="5">
        <v>28.999999999999996</v>
      </c>
      <c r="Q3299">
        <v>20</v>
      </c>
      <c r="R3299" t="s">
        <v>14</v>
      </c>
      <c r="S3299">
        <v>24</v>
      </c>
      <c r="T3299" s="4" t="s">
        <v>42</v>
      </c>
      <c r="U3299" s="3" t="s">
        <v>67</v>
      </c>
      <c r="V3299">
        <v>22.562689205402599</v>
      </c>
      <c r="W3299">
        <f t="shared" si="206"/>
        <v>23</v>
      </c>
      <c r="X3299" t="s">
        <v>59</v>
      </c>
      <c r="Y3299" t="str">
        <f t="shared" si="207"/>
        <v>Po</v>
      </c>
    </row>
    <row r="3300" spans="1:25" x14ac:dyDescent="0.3">
      <c r="A3300">
        <v>1172</v>
      </c>
      <c r="B3300">
        <v>1150</v>
      </c>
      <c r="C3300" t="s">
        <v>37</v>
      </c>
      <c r="D3300" t="s">
        <v>49</v>
      </c>
      <c r="E3300">
        <f>VLOOKUP(D3300,Tabelle1!$A$2:$B$9,2,0)</f>
        <v>1</v>
      </c>
      <c r="F3300" t="s">
        <v>55</v>
      </c>
      <c r="G3300" t="s">
        <v>62</v>
      </c>
      <c r="H3300" t="str">
        <f>IF(AND(VLOOKUP(D3300,Tabelle1!$A$2:$C$9,3,0)="Uninf", G3300="yes"),"Uninf-AB",VLOOKUP(D3300,Tabelle1!$A$2:$C$9,3,0))</f>
        <v>wMelCS</v>
      </c>
      <c r="I3300" t="str">
        <f t="shared" si="204"/>
        <v>wMelCS_Po_1_-</v>
      </c>
      <c r="J3300">
        <v>2</v>
      </c>
      <c r="K3300">
        <v>12</v>
      </c>
      <c r="L3300">
        <v>10</v>
      </c>
      <c r="M3300" t="str">
        <f t="shared" si="205"/>
        <v>re3-10</v>
      </c>
      <c r="N3300" s="2">
        <v>12</v>
      </c>
      <c r="O3300">
        <v>30</v>
      </c>
      <c r="P3300" s="5">
        <v>28.999999999999996</v>
      </c>
      <c r="Q3300">
        <v>20</v>
      </c>
      <c r="R3300" t="s">
        <v>14</v>
      </c>
      <c r="S3300">
        <v>24</v>
      </c>
      <c r="T3300" s="4" t="s">
        <v>42</v>
      </c>
      <c r="U3300" s="3" t="s">
        <v>67</v>
      </c>
      <c r="V3300">
        <v>22.576611230562701</v>
      </c>
      <c r="W3300">
        <f t="shared" si="206"/>
        <v>23</v>
      </c>
      <c r="X3300" t="s">
        <v>59</v>
      </c>
      <c r="Y3300" t="str">
        <f t="shared" si="207"/>
        <v>Po</v>
      </c>
    </row>
    <row r="3301" spans="1:25" x14ac:dyDescent="0.3">
      <c r="A3301">
        <v>1156</v>
      </c>
      <c r="B3301">
        <v>1094</v>
      </c>
      <c r="C3301" t="s">
        <v>37</v>
      </c>
      <c r="D3301" t="s">
        <v>49</v>
      </c>
      <c r="E3301">
        <f>VLOOKUP(D3301,Tabelle1!$A$2:$B$9,2,0)</f>
        <v>1</v>
      </c>
      <c r="F3301" t="s">
        <v>55</v>
      </c>
      <c r="G3301" t="s">
        <v>62</v>
      </c>
      <c r="H3301" t="str">
        <f>IF(AND(VLOOKUP(D3301,Tabelle1!$A$2:$C$9,3,0)="Uninf", G3301="yes"),"Uninf-AB",VLOOKUP(D3301,Tabelle1!$A$2:$C$9,3,0))</f>
        <v>wMelCS</v>
      </c>
      <c r="I3301" t="str">
        <f t="shared" si="204"/>
        <v>wMelCS_Po_1_-</v>
      </c>
      <c r="J3301">
        <v>2</v>
      </c>
      <c r="K3301">
        <v>12</v>
      </c>
      <c r="L3301">
        <v>10</v>
      </c>
      <c r="M3301" t="str">
        <f t="shared" si="205"/>
        <v>re3-10</v>
      </c>
      <c r="N3301" s="2">
        <v>12</v>
      </c>
      <c r="O3301">
        <v>30</v>
      </c>
      <c r="P3301" s="5">
        <v>28.999999999999996</v>
      </c>
      <c r="Q3301">
        <v>20</v>
      </c>
      <c r="R3301" t="s">
        <v>14</v>
      </c>
      <c r="S3301">
        <v>24</v>
      </c>
      <c r="T3301" s="4" t="s">
        <v>42</v>
      </c>
      <c r="U3301" s="3" t="s">
        <v>67</v>
      </c>
      <c r="V3301">
        <v>22.466772430833501</v>
      </c>
      <c r="W3301">
        <f t="shared" si="206"/>
        <v>22</v>
      </c>
      <c r="X3301" t="s">
        <v>59</v>
      </c>
      <c r="Y3301" t="str">
        <f t="shared" si="207"/>
        <v>Po</v>
      </c>
    </row>
    <row r="3302" spans="1:25" x14ac:dyDescent="0.3">
      <c r="A3302">
        <v>1318</v>
      </c>
      <c r="B3302">
        <v>1126</v>
      </c>
      <c r="C3302" t="s">
        <v>37</v>
      </c>
      <c r="D3302" t="s">
        <v>49</v>
      </c>
      <c r="E3302">
        <f>VLOOKUP(D3302,Tabelle1!$A$2:$B$9,2,0)</f>
        <v>1</v>
      </c>
      <c r="F3302" t="s">
        <v>55</v>
      </c>
      <c r="G3302" t="s">
        <v>62</v>
      </c>
      <c r="H3302" t="str">
        <f>IF(AND(VLOOKUP(D3302,Tabelle1!$A$2:$C$9,3,0)="Uninf", G3302="yes"),"Uninf-AB",VLOOKUP(D3302,Tabelle1!$A$2:$C$9,3,0))</f>
        <v>wMelCS</v>
      </c>
      <c r="I3302" t="str">
        <f t="shared" si="204"/>
        <v>wMelCS_Po_1_-</v>
      </c>
      <c r="J3302">
        <v>2</v>
      </c>
      <c r="K3302">
        <v>12</v>
      </c>
      <c r="L3302">
        <v>10</v>
      </c>
      <c r="M3302" t="str">
        <f t="shared" si="205"/>
        <v>re3-10</v>
      </c>
      <c r="N3302" s="2">
        <v>12</v>
      </c>
      <c r="O3302">
        <v>30</v>
      </c>
      <c r="P3302" s="5">
        <v>28.999999999999996</v>
      </c>
      <c r="Q3302">
        <v>20</v>
      </c>
      <c r="R3302" t="s">
        <v>14</v>
      </c>
      <c r="S3302">
        <v>24</v>
      </c>
      <c r="T3302" s="4" t="s">
        <v>42</v>
      </c>
      <c r="U3302" s="3" t="s">
        <v>67</v>
      </c>
      <c r="V3302">
        <v>23.4760765493401</v>
      </c>
      <c r="W3302">
        <f t="shared" si="206"/>
        <v>23</v>
      </c>
      <c r="X3302" t="s">
        <v>59</v>
      </c>
      <c r="Y3302" t="str">
        <f t="shared" si="207"/>
        <v>Po</v>
      </c>
    </row>
    <row r="3303" spans="1:25" x14ac:dyDescent="0.3">
      <c r="A3303">
        <v>1372</v>
      </c>
      <c r="B3303">
        <v>1112</v>
      </c>
      <c r="C3303" t="s">
        <v>37</v>
      </c>
      <c r="D3303" t="s">
        <v>49</v>
      </c>
      <c r="E3303">
        <f>VLOOKUP(D3303,Tabelle1!$A$2:$B$9,2,0)</f>
        <v>1</v>
      </c>
      <c r="F3303" t="s">
        <v>55</v>
      </c>
      <c r="G3303" t="s">
        <v>62</v>
      </c>
      <c r="H3303" t="str">
        <f>IF(AND(VLOOKUP(D3303,Tabelle1!$A$2:$C$9,3,0)="Uninf", G3303="yes"),"Uninf-AB",VLOOKUP(D3303,Tabelle1!$A$2:$C$9,3,0))</f>
        <v>wMelCS</v>
      </c>
      <c r="I3303" t="str">
        <f t="shared" si="204"/>
        <v>wMelCS_Po_1_-</v>
      </c>
      <c r="J3303">
        <v>2</v>
      </c>
      <c r="K3303">
        <v>12</v>
      </c>
      <c r="L3303">
        <v>10</v>
      </c>
      <c r="M3303" t="str">
        <f t="shared" si="205"/>
        <v>re3-10</v>
      </c>
      <c r="N3303" s="2">
        <v>12</v>
      </c>
      <c r="O3303">
        <v>30</v>
      </c>
      <c r="P3303" s="5">
        <v>28.999999999999996</v>
      </c>
      <c r="Q3303">
        <v>20</v>
      </c>
      <c r="R3303" t="s">
        <v>14</v>
      </c>
      <c r="S3303">
        <v>24</v>
      </c>
      <c r="T3303" s="4" t="s">
        <v>42</v>
      </c>
      <c r="U3303" s="3" t="s">
        <v>67</v>
      </c>
      <c r="V3303">
        <v>23.807770934058698</v>
      </c>
      <c r="W3303">
        <f t="shared" si="206"/>
        <v>24</v>
      </c>
      <c r="X3303" t="s">
        <v>59</v>
      </c>
      <c r="Y3303" t="str">
        <f t="shared" si="207"/>
        <v>Po</v>
      </c>
    </row>
    <row r="3304" spans="1:25" x14ac:dyDescent="0.3">
      <c r="A3304">
        <v>1400</v>
      </c>
      <c r="B3304">
        <v>1164</v>
      </c>
      <c r="C3304" t="s">
        <v>37</v>
      </c>
      <c r="D3304" t="s">
        <v>49</v>
      </c>
      <c r="E3304">
        <f>VLOOKUP(D3304,Tabelle1!$A$2:$B$9,2,0)</f>
        <v>1</v>
      </c>
      <c r="F3304" t="s">
        <v>55</v>
      </c>
      <c r="G3304" t="s">
        <v>62</v>
      </c>
      <c r="H3304" t="str">
        <f>IF(AND(VLOOKUP(D3304,Tabelle1!$A$2:$C$9,3,0)="Uninf", G3304="yes"),"Uninf-AB",VLOOKUP(D3304,Tabelle1!$A$2:$C$9,3,0))</f>
        <v>wMelCS</v>
      </c>
      <c r="I3304" t="str">
        <f t="shared" si="204"/>
        <v>wMelCS_Po_1_-</v>
      </c>
      <c r="J3304">
        <v>2</v>
      </c>
      <c r="K3304">
        <v>12</v>
      </c>
      <c r="L3304">
        <v>10</v>
      </c>
      <c r="M3304" t="str">
        <f t="shared" si="205"/>
        <v>re3-10</v>
      </c>
      <c r="N3304" s="2">
        <v>12</v>
      </c>
      <c r="O3304">
        <v>30</v>
      </c>
      <c r="P3304" s="5">
        <v>28.999999999999996</v>
      </c>
      <c r="Q3304">
        <v>20</v>
      </c>
      <c r="R3304" t="s">
        <v>14</v>
      </c>
      <c r="S3304">
        <v>24</v>
      </c>
      <c r="T3304" s="4" t="s">
        <v>42</v>
      </c>
      <c r="U3304" s="3" t="s">
        <v>67</v>
      </c>
      <c r="V3304">
        <v>23.991148774664101</v>
      </c>
      <c r="W3304">
        <f t="shared" si="206"/>
        <v>24</v>
      </c>
      <c r="X3304" t="s">
        <v>59</v>
      </c>
      <c r="Y3304" t="str">
        <f t="shared" si="207"/>
        <v>Po</v>
      </c>
    </row>
    <row r="3305" spans="1:25" x14ac:dyDescent="0.3">
      <c r="A3305">
        <v>1428</v>
      </c>
      <c r="B3305">
        <v>1150</v>
      </c>
      <c r="C3305" t="s">
        <v>37</v>
      </c>
      <c r="D3305" t="s">
        <v>49</v>
      </c>
      <c r="E3305">
        <f>VLOOKUP(D3305,Tabelle1!$A$2:$B$9,2,0)</f>
        <v>1</v>
      </c>
      <c r="F3305" t="s">
        <v>55</v>
      </c>
      <c r="G3305" t="s">
        <v>62</v>
      </c>
      <c r="H3305" t="str">
        <f>IF(AND(VLOOKUP(D3305,Tabelle1!$A$2:$C$9,3,0)="Uninf", G3305="yes"),"Uninf-AB",VLOOKUP(D3305,Tabelle1!$A$2:$C$9,3,0))</f>
        <v>wMelCS</v>
      </c>
      <c r="I3305" t="str">
        <f t="shared" si="204"/>
        <v>wMelCS_Po_1_-</v>
      </c>
      <c r="J3305">
        <v>2</v>
      </c>
      <c r="K3305">
        <v>12</v>
      </c>
      <c r="L3305">
        <v>10</v>
      </c>
      <c r="M3305" t="str">
        <f t="shared" si="205"/>
        <v>re3-10</v>
      </c>
      <c r="N3305" s="2">
        <v>12</v>
      </c>
      <c r="O3305">
        <v>30</v>
      </c>
      <c r="P3305" s="5">
        <v>28.999999999999996</v>
      </c>
      <c r="Q3305">
        <v>20</v>
      </c>
      <c r="R3305" t="s">
        <v>14</v>
      </c>
      <c r="S3305">
        <v>24</v>
      </c>
      <c r="T3305" s="4" t="s">
        <v>42</v>
      </c>
      <c r="U3305" s="3" t="s">
        <v>67</v>
      </c>
      <c r="V3305">
        <v>24.1618430524702</v>
      </c>
      <c r="W3305">
        <f t="shared" si="206"/>
        <v>24</v>
      </c>
      <c r="X3305" t="s">
        <v>59</v>
      </c>
      <c r="Y3305" t="str">
        <f t="shared" si="207"/>
        <v>Po</v>
      </c>
    </row>
    <row r="3306" spans="1:25" x14ac:dyDescent="0.3">
      <c r="A3306">
        <v>1736</v>
      </c>
      <c r="B3306">
        <v>1152</v>
      </c>
      <c r="C3306" t="s">
        <v>37</v>
      </c>
      <c r="D3306" t="s">
        <v>49</v>
      </c>
      <c r="E3306">
        <f>VLOOKUP(D3306,Tabelle1!$A$2:$B$9,2,0)</f>
        <v>1</v>
      </c>
      <c r="F3306" t="s">
        <v>55</v>
      </c>
      <c r="G3306" t="s">
        <v>62</v>
      </c>
      <c r="H3306" t="str">
        <f>IF(AND(VLOOKUP(D3306,Tabelle1!$A$2:$C$9,3,0)="Uninf", G3306="yes"),"Uninf-AB",VLOOKUP(D3306,Tabelle1!$A$2:$C$9,3,0))</f>
        <v>wMelCS</v>
      </c>
      <c r="I3306" t="str">
        <f t="shared" si="204"/>
        <v>wMelCS_Po_1_-</v>
      </c>
      <c r="J3306">
        <v>2</v>
      </c>
      <c r="K3306">
        <v>12</v>
      </c>
      <c r="L3306">
        <v>10</v>
      </c>
      <c r="M3306" t="str">
        <f t="shared" si="205"/>
        <v>re3-10</v>
      </c>
      <c r="N3306" s="2">
        <v>12</v>
      </c>
      <c r="O3306">
        <v>30</v>
      </c>
      <c r="P3306" s="5">
        <v>28.999999999999996</v>
      </c>
      <c r="Q3306">
        <v>20</v>
      </c>
      <c r="R3306" t="s">
        <v>14</v>
      </c>
      <c r="S3306">
        <v>24</v>
      </c>
      <c r="T3306" s="4" t="s">
        <v>42</v>
      </c>
      <c r="U3306" s="3" t="s">
        <v>67</v>
      </c>
      <c r="V3306">
        <v>26.069459438590599</v>
      </c>
      <c r="W3306">
        <f t="shared" si="206"/>
        <v>26</v>
      </c>
      <c r="X3306" t="s">
        <v>59</v>
      </c>
      <c r="Y3306" t="str">
        <f t="shared" si="207"/>
        <v>Po</v>
      </c>
    </row>
    <row r="3307" spans="1:25" x14ac:dyDescent="0.3">
      <c r="A3307">
        <v>1934</v>
      </c>
      <c r="B3307">
        <v>1184</v>
      </c>
      <c r="C3307" t="s">
        <v>37</v>
      </c>
      <c r="D3307" t="s">
        <v>49</v>
      </c>
      <c r="E3307">
        <f>VLOOKUP(D3307,Tabelle1!$A$2:$B$9,2,0)</f>
        <v>1</v>
      </c>
      <c r="F3307" t="s">
        <v>55</v>
      </c>
      <c r="G3307" t="s">
        <v>62</v>
      </c>
      <c r="H3307" t="str">
        <f>IF(AND(VLOOKUP(D3307,Tabelle1!$A$2:$C$9,3,0)="Uninf", G3307="yes"),"Uninf-AB",VLOOKUP(D3307,Tabelle1!$A$2:$C$9,3,0))</f>
        <v>wMelCS</v>
      </c>
      <c r="I3307" t="str">
        <f t="shared" si="204"/>
        <v>wMelCS_Po_1_-</v>
      </c>
      <c r="J3307">
        <v>2</v>
      </c>
      <c r="K3307">
        <v>12</v>
      </c>
      <c r="L3307">
        <v>10</v>
      </c>
      <c r="M3307" t="str">
        <f t="shared" si="205"/>
        <v>re3-10</v>
      </c>
      <c r="N3307" s="2">
        <v>12</v>
      </c>
      <c r="O3307">
        <v>30</v>
      </c>
      <c r="P3307" s="5">
        <v>28.999999999999996</v>
      </c>
      <c r="Q3307">
        <v>20</v>
      </c>
      <c r="R3307" t="s">
        <v>14</v>
      </c>
      <c r="S3307">
        <v>24</v>
      </c>
      <c r="T3307" s="4" t="s">
        <v>42</v>
      </c>
      <c r="U3307" s="3" t="s">
        <v>67</v>
      </c>
      <c r="V3307">
        <v>27.301686782052901</v>
      </c>
      <c r="W3307">
        <f t="shared" si="206"/>
        <v>27</v>
      </c>
      <c r="X3307" t="s">
        <v>59</v>
      </c>
      <c r="Y3307" t="str">
        <f t="shared" si="207"/>
        <v>Po</v>
      </c>
    </row>
    <row r="3308" spans="1:25" x14ac:dyDescent="0.3">
      <c r="A3308">
        <v>2140</v>
      </c>
      <c r="B3308">
        <v>1158</v>
      </c>
      <c r="C3308" t="s">
        <v>37</v>
      </c>
      <c r="D3308" t="s">
        <v>49</v>
      </c>
      <c r="E3308">
        <f>VLOOKUP(D3308,Tabelle1!$A$2:$B$9,2,0)</f>
        <v>1</v>
      </c>
      <c r="F3308" t="s">
        <v>55</v>
      </c>
      <c r="G3308" t="s">
        <v>62</v>
      </c>
      <c r="H3308" t="str">
        <f>IF(AND(VLOOKUP(D3308,Tabelle1!$A$2:$C$9,3,0)="Uninf", G3308="yes"),"Uninf-AB",VLOOKUP(D3308,Tabelle1!$A$2:$C$9,3,0))</f>
        <v>wMelCS</v>
      </c>
      <c r="I3308" t="str">
        <f t="shared" si="204"/>
        <v>wMelCS_Po_1_-</v>
      </c>
      <c r="J3308">
        <v>2</v>
      </c>
      <c r="K3308">
        <v>12</v>
      </c>
      <c r="L3308">
        <v>10</v>
      </c>
      <c r="M3308" t="str">
        <f t="shared" si="205"/>
        <v>re3-10</v>
      </c>
      <c r="N3308" s="2">
        <v>12</v>
      </c>
      <c r="O3308">
        <v>30</v>
      </c>
      <c r="P3308" s="5">
        <v>28.999999999999996</v>
      </c>
      <c r="Q3308">
        <v>20</v>
      </c>
      <c r="R3308" t="s">
        <v>14</v>
      </c>
      <c r="S3308">
        <v>24</v>
      </c>
      <c r="T3308" s="4" t="s">
        <v>42</v>
      </c>
      <c r="U3308" s="3" t="s">
        <v>67</v>
      </c>
      <c r="V3308">
        <v>28.572306458701998</v>
      </c>
      <c r="W3308">
        <f t="shared" si="206"/>
        <v>29</v>
      </c>
      <c r="X3308" t="s">
        <v>59</v>
      </c>
      <c r="Y3308" t="str">
        <f t="shared" si="207"/>
        <v>Po</v>
      </c>
    </row>
    <row r="3309" spans="1:25" x14ac:dyDescent="0.3">
      <c r="A3309">
        <v>2234</v>
      </c>
      <c r="B3309">
        <v>1144</v>
      </c>
      <c r="C3309" t="s">
        <v>37</v>
      </c>
      <c r="D3309" t="s">
        <v>49</v>
      </c>
      <c r="E3309">
        <f>VLOOKUP(D3309,Tabelle1!$A$2:$B$9,2,0)</f>
        <v>1</v>
      </c>
      <c r="F3309" t="s">
        <v>55</v>
      </c>
      <c r="G3309" t="s">
        <v>62</v>
      </c>
      <c r="H3309" t="str">
        <f>IF(AND(VLOOKUP(D3309,Tabelle1!$A$2:$C$9,3,0)="Uninf", G3309="yes"),"Uninf-AB",VLOOKUP(D3309,Tabelle1!$A$2:$C$9,3,0))</f>
        <v>wMelCS</v>
      </c>
      <c r="I3309" t="str">
        <f t="shared" si="204"/>
        <v>wMelCS_Po_1_-</v>
      </c>
      <c r="J3309">
        <v>2</v>
      </c>
      <c r="K3309">
        <v>12</v>
      </c>
      <c r="L3309">
        <v>10</v>
      </c>
      <c r="M3309" t="str">
        <f t="shared" si="205"/>
        <v>re3-10</v>
      </c>
      <c r="N3309" s="2">
        <v>12</v>
      </c>
      <c r="O3309">
        <v>30</v>
      </c>
      <c r="P3309" s="5">
        <v>28.999999999999996</v>
      </c>
      <c r="Q3309">
        <v>20</v>
      </c>
      <c r="R3309" t="s">
        <v>14</v>
      </c>
      <c r="S3309">
        <v>24</v>
      </c>
      <c r="T3309" s="4" t="s">
        <v>42</v>
      </c>
      <c r="U3309" s="3" t="s">
        <v>67</v>
      </c>
      <c r="V3309">
        <v>29.1516933155937</v>
      </c>
      <c r="W3309">
        <f t="shared" si="206"/>
        <v>29</v>
      </c>
      <c r="X3309" t="s">
        <v>59</v>
      </c>
      <c r="Y3309" t="str">
        <f t="shared" si="207"/>
        <v>Po</v>
      </c>
    </row>
    <row r="3310" spans="1:25" x14ac:dyDescent="0.3">
      <c r="A3310">
        <v>162</v>
      </c>
      <c r="B3310">
        <v>1038</v>
      </c>
      <c r="C3310" t="s">
        <v>38</v>
      </c>
      <c r="D3310" t="s">
        <v>50</v>
      </c>
      <c r="E3310">
        <f>VLOOKUP(D3310,Tabelle1!$A$2:$B$9,2,0)</f>
        <v>2</v>
      </c>
      <c r="F3310" t="s">
        <v>54</v>
      </c>
      <c r="G3310" t="s">
        <v>61</v>
      </c>
      <c r="H3310" t="str">
        <f>IF(AND(VLOOKUP(D3310,Tabelle1!$A$2:$C$9,3,0)="Uninf", G3310="yes"),"Uninf-AB",VLOOKUP(D3310,Tabelle1!$A$2:$C$9,3,0))</f>
        <v>wMel</v>
      </c>
      <c r="I3310" t="str">
        <f t="shared" si="204"/>
        <v>wMel_Po_2_+</v>
      </c>
      <c r="J3310">
        <v>1</v>
      </c>
      <c r="K3310">
        <v>4</v>
      </c>
      <c r="L3310">
        <v>1</v>
      </c>
      <c r="M3310" t="str">
        <f t="shared" si="205"/>
        <v>re6+1</v>
      </c>
      <c r="N3310" s="2">
        <v>11</v>
      </c>
      <c r="O3310">
        <v>30</v>
      </c>
      <c r="P3310" s="5">
        <v>28.999999999999996</v>
      </c>
      <c r="Q3310">
        <v>22.8</v>
      </c>
      <c r="R3310" t="s">
        <v>14</v>
      </c>
      <c r="S3310">
        <v>24</v>
      </c>
      <c r="T3310" s="4" t="s">
        <v>42</v>
      </c>
      <c r="U3310" s="3" t="s">
        <v>65</v>
      </c>
      <c r="V3310">
        <v>18.424092017684998</v>
      </c>
      <c r="W3310">
        <f t="shared" si="206"/>
        <v>18</v>
      </c>
      <c r="X3310" t="s">
        <v>59</v>
      </c>
      <c r="Y3310" t="str">
        <f t="shared" si="207"/>
        <v>Po</v>
      </c>
    </row>
    <row r="3311" spans="1:25" x14ac:dyDescent="0.3">
      <c r="A3311">
        <v>168</v>
      </c>
      <c r="B3311">
        <v>1041</v>
      </c>
      <c r="C3311" t="s">
        <v>38</v>
      </c>
      <c r="D3311" t="s">
        <v>50</v>
      </c>
      <c r="E3311">
        <f>VLOOKUP(D3311,Tabelle1!$A$2:$B$9,2,0)</f>
        <v>2</v>
      </c>
      <c r="F3311" t="s">
        <v>54</v>
      </c>
      <c r="G3311" t="s">
        <v>61</v>
      </c>
      <c r="H3311" t="str">
        <f>IF(AND(VLOOKUP(D3311,Tabelle1!$A$2:$C$9,3,0)="Uninf", G3311="yes"),"Uninf-AB",VLOOKUP(D3311,Tabelle1!$A$2:$C$9,3,0))</f>
        <v>wMel</v>
      </c>
      <c r="I3311" t="str">
        <f t="shared" si="204"/>
        <v>wMel_Po_2_+</v>
      </c>
      <c r="J3311">
        <v>1</v>
      </c>
      <c r="K3311">
        <v>4</v>
      </c>
      <c r="L3311">
        <v>1</v>
      </c>
      <c r="M3311" t="str">
        <f t="shared" si="205"/>
        <v>re6+1</v>
      </c>
      <c r="N3311" s="2">
        <v>11</v>
      </c>
      <c r="O3311">
        <v>30</v>
      </c>
      <c r="P3311" s="5">
        <v>28.999999999999996</v>
      </c>
      <c r="Q3311">
        <v>22.8</v>
      </c>
      <c r="R3311" t="s">
        <v>14</v>
      </c>
      <c r="S3311">
        <v>24</v>
      </c>
      <c r="T3311" s="4" t="s">
        <v>42</v>
      </c>
      <c r="U3311" s="3" t="s">
        <v>65</v>
      </c>
      <c r="V3311">
        <v>18.4554178580868</v>
      </c>
      <c r="W3311">
        <f t="shared" si="206"/>
        <v>18</v>
      </c>
      <c r="X3311" t="s">
        <v>59</v>
      </c>
      <c r="Y3311" t="str">
        <f t="shared" si="207"/>
        <v>Po</v>
      </c>
    </row>
    <row r="3312" spans="1:25" x14ac:dyDescent="0.3">
      <c r="A3312">
        <v>189</v>
      </c>
      <c r="B3312">
        <v>1035</v>
      </c>
      <c r="C3312" t="s">
        <v>38</v>
      </c>
      <c r="D3312" t="s">
        <v>50</v>
      </c>
      <c r="E3312">
        <f>VLOOKUP(D3312,Tabelle1!$A$2:$B$9,2,0)</f>
        <v>2</v>
      </c>
      <c r="F3312" t="s">
        <v>54</v>
      </c>
      <c r="G3312" t="s">
        <v>61</v>
      </c>
      <c r="H3312" t="str">
        <f>IF(AND(VLOOKUP(D3312,Tabelle1!$A$2:$C$9,3,0)="Uninf", G3312="yes"),"Uninf-AB",VLOOKUP(D3312,Tabelle1!$A$2:$C$9,3,0))</f>
        <v>wMel</v>
      </c>
      <c r="I3312" t="str">
        <f t="shared" si="204"/>
        <v>wMel_Po_2_+</v>
      </c>
      <c r="J3312">
        <v>1</v>
      </c>
      <c r="K3312">
        <v>4</v>
      </c>
      <c r="L3312">
        <v>1</v>
      </c>
      <c r="M3312" t="str">
        <f t="shared" si="205"/>
        <v>re6+1</v>
      </c>
      <c r="N3312" s="2">
        <v>11</v>
      </c>
      <c r="O3312">
        <v>30</v>
      </c>
      <c r="P3312" s="5">
        <v>28.999999999999996</v>
      </c>
      <c r="Q3312">
        <v>22.8</v>
      </c>
      <c r="R3312" t="s">
        <v>14</v>
      </c>
      <c r="S3312">
        <v>24</v>
      </c>
      <c r="T3312" s="4" t="s">
        <v>42</v>
      </c>
      <c r="U3312" s="3" t="s">
        <v>65</v>
      </c>
      <c r="V3312">
        <v>18.564637047360399</v>
      </c>
      <c r="W3312">
        <f t="shared" si="206"/>
        <v>19</v>
      </c>
      <c r="X3312" t="s">
        <v>59</v>
      </c>
      <c r="Y3312" t="str">
        <f t="shared" si="207"/>
        <v>Po</v>
      </c>
    </row>
    <row r="3313" spans="1:25" x14ac:dyDescent="0.3">
      <c r="A3313">
        <v>201</v>
      </c>
      <c r="B3313">
        <v>1059</v>
      </c>
      <c r="C3313" t="s">
        <v>38</v>
      </c>
      <c r="D3313" t="s">
        <v>50</v>
      </c>
      <c r="E3313">
        <f>VLOOKUP(D3313,Tabelle1!$A$2:$B$9,2,0)</f>
        <v>2</v>
      </c>
      <c r="F3313" t="s">
        <v>54</v>
      </c>
      <c r="G3313" t="s">
        <v>61</v>
      </c>
      <c r="H3313" t="str">
        <f>IF(AND(VLOOKUP(D3313,Tabelle1!$A$2:$C$9,3,0)="Uninf", G3313="yes"),"Uninf-AB",VLOOKUP(D3313,Tabelle1!$A$2:$C$9,3,0))</f>
        <v>wMel</v>
      </c>
      <c r="I3313" t="str">
        <f t="shared" si="204"/>
        <v>wMel_Po_2_+</v>
      </c>
      <c r="J3313">
        <v>1</v>
      </c>
      <c r="K3313">
        <v>4</v>
      </c>
      <c r="L3313">
        <v>1</v>
      </c>
      <c r="M3313" t="str">
        <f t="shared" si="205"/>
        <v>re6+1</v>
      </c>
      <c r="N3313" s="2">
        <v>11</v>
      </c>
      <c r="O3313">
        <v>30</v>
      </c>
      <c r="P3313" s="5">
        <v>28.999999999999996</v>
      </c>
      <c r="Q3313">
        <v>22.8</v>
      </c>
      <c r="R3313" t="s">
        <v>14</v>
      </c>
      <c r="S3313">
        <v>24</v>
      </c>
      <c r="T3313" s="4" t="s">
        <v>42</v>
      </c>
      <c r="U3313" s="3" t="s">
        <v>65</v>
      </c>
      <c r="V3313">
        <v>18.627748275944899</v>
      </c>
      <c r="W3313">
        <f t="shared" si="206"/>
        <v>19</v>
      </c>
      <c r="X3313" t="s">
        <v>59</v>
      </c>
      <c r="Y3313" t="str">
        <f t="shared" si="207"/>
        <v>Po</v>
      </c>
    </row>
    <row r="3314" spans="1:25" x14ac:dyDescent="0.3">
      <c r="A3314">
        <v>204</v>
      </c>
      <c r="B3314">
        <v>1077</v>
      </c>
      <c r="C3314" t="s">
        <v>38</v>
      </c>
      <c r="D3314" t="s">
        <v>50</v>
      </c>
      <c r="E3314">
        <f>VLOOKUP(D3314,Tabelle1!$A$2:$B$9,2,0)</f>
        <v>2</v>
      </c>
      <c r="F3314" t="s">
        <v>54</v>
      </c>
      <c r="G3314" t="s">
        <v>61</v>
      </c>
      <c r="H3314" t="str">
        <f>IF(AND(VLOOKUP(D3314,Tabelle1!$A$2:$C$9,3,0)="Uninf", G3314="yes"),"Uninf-AB",VLOOKUP(D3314,Tabelle1!$A$2:$C$9,3,0))</f>
        <v>wMel</v>
      </c>
      <c r="I3314" t="str">
        <f t="shared" si="204"/>
        <v>wMel_Po_2_+</v>
      </c>
      <c r="J3314">
        <v>1</v>
      </c>
      <c r="K3314">
        <v>4</v>
      </c>
      <c r="L3314">
        <v>1</v>
      </c>
      <c r="M3314" t="str">
        <f t="shared" si="205"/>
        <v>re6+1</v>
      </c>
      <c r="N3314" s="2">
        <v>11</v>
      </c>
      <c r="O3314">
        <v>30</v>
      </c>
      <c r="P3314" s="5">
        <v>28.999999999999996</v>
      </c>
      <c r="Q3314">
        <v>22.8</v>
      </c>
      <c r="R3314" t="s">
        <v>14</v>
      </c>
      <c r="S3314">
        <v>24</v>
      </c>
      <c r="T3314" s="4" t="s">
        <v>42</v>
      </c>
      <c r="U3314" s="3" t="s">
        <v>65</v>
      </c>
      <c r="V3314">
        <v>18.6438324482783</v>
      </c>
      <c r="W3314">
        <f t="shared" si="206"/>
        <v>19</v>
      </c>
      <c r="X3314" t="s">
        <v>59</v>
      </c>
      <c r="Y3314" t="str">
        <f t="shared" si="207"/>
        <v>Po</v>
      </c>
    </row>
    <row r="3315" spans="1:25" x14ac:dyDescent="0.3">
      <c r="A3315">
        <v>225</v>
      </c>
      <c r="B3315">
        <v>1047</v>
      </c>
      <c r="C3315" t="s">
        <v>38</v>
      </c>
      <c r="D3315" t="s">
        <v>50</v>
      </c>
      <c r="E3315">
        <f>VLOOKUP(D3315,Tabelle1!$A$2:$B$9,2,0)</f>
        <v>2</v>
      </c>
      <c r="F3315" t="s">
        <v>54</v>
      </c>
      <c r="G3315" t="s">
        <v>61</v>
      </c>
      <c r="H3315" t="str">
        <f>IF(AND(VLOOKUP(D3315,Tabelle1!$A$2:$C$9,3,0)="Uninf", G3315="yes"),"Uninf-AB",VLOOKUP(D3315,Tabelle1!$A$2:$C$9,3,0))</f>
        <v>wMel</v>
      </c>
      <c r="I3315" t="str">
        <f t="shared" si="204"/>
        <v>wMel_Po_2_+</v>
      </c>
      <c r="J3315">
        <v>1</v>
      </c>
      <c r="K3315">
        <v>4</v>
      </c>
      <c r="L3315">
        <v>1</v>
      </c>
      <c r="M3315" t="str">
        <f t="shared" si="205"/>
        <v>re6+1</v>
      </c>
      <c r="N3315" s="2">
        <v>11</v>
      </c>
      <c r="O3315">
        <v>30</v>
      </c>
      <c r="P3315" s="5">
        <v>28.999999999999996</v>
      </c>
      <c r="Q3315">
        <v>22.8</v>
      </c>
      <c r="R3315" t="s">
        <v>14</v>
      </c>
      <c r="S3315">
        <v>24</v>
      </c>
      <c r="T3315" s="4" t="s">
        <v>42</v>
      </c>
      <c r="U3315" s="3" t="s">
        <v>65</v>
      </c>
      <c r="V3315">
        <v>18.7524389071773</v>
      </c>
      <c r="W3315">
        <f t="shared" si="206"/>
        <v>19</v>
      </c>
      <c r="X3315" t="s">
        <v>59</v>
      </c>
      <c r="Y3315" t="str">
        <f t="shared" si="207"/>
        <v>Po</v>
      </c>
    </row>
    <row r="3316" spans="1:25" x14ac:dyDescent="0.3">
      <c r="A3316">
        <v>231</v>
      </c>
      <c r="B3316">
        <v>1098</v>
      </c>
      <c r="C3316" t="s">
        <v>38</v>
      </c>
      <c r="D3316" t="s">
        <v>50</v>
      </c>
      <c r="E3316">
        <f>VLOOKUP(D3316,Tabelle1!$A$2:$B$9,2,0)</f>
        <v>2</v>
      </c>
      <c r="F3316" t="s">
        <v>54</v>
      </c>
      <c r="G3316" t="s">
        <v>61</v>
      </c>
      <c r="H3316" t="str">
        <f>IF(AND(VLOOKUP(D3316,Tabelle1!$A$2:$C$9,3,0)="Uninf", G3316="yes"),"Uninf-AB",VLOOKUP(D3316,Tabelle1!$A$2:$C$9,3,0))</f>
        <v>wMel</v>
      </c>
      <c r="I3316" t="str">
        <f t="shared" si="204"/>
        <v>wMel_Po_2_+</v>
      </c>
      <c r="J3316">
        <v>1</v>
      </c>
      <c r="K3316">
        <v>4</v>
      </c>
      <c r="L3316">
        <v>1</v>
      </c>
      <c r="M3316" t="str">
        <f t="shared" si="205"/>
        <v>re6+1</v>
      </c>
      <c r="N3316" s="2">
        <v>11</v>
      </c>
      <c r="O3316">
        <v>30</v>
      </c>
      <c r="P3316" s="5">
        <v>28.999999999999996</v>
      </c>
      <c r="Q3316">
        <v>22.8</v>
      </c>
      <c r="R3316" t="s">
        <v>14</v>
      </c>
      <c r="S3316">
        <v>24</v>
      </c>
      <c r="T3316" s="4" t="s">
        <v>42</v>
      </c>
      <c r="U3316" s="3" t="s">
        <v>65</v>
      </c>
      <c r="V3316">
        <v>18.784990208328299</v>
      </c>
      <c r="W3316">
        <f t="shared" si="206"/>
        <v>19</v>
      </c>
      <c r="X3316" t="s">
        <v>59</v>
      </c>
      <c r="Y3316" t="str">
        <f t="shared" si="207"/>
        <v>Po</v>
      </c>
    </row>
    <row r="3317" spans="1:25" x14ac:dyDescent="0.3">
      <c r="A3317">
        <v>264</v>
      </c>
      <c r="B3317">
        <v>1077</v>
      </c>
      <c r="C3317" t="s">
        <v>38</v>
      </c>
      <c r="D3317" t="s">
        <v>50</v>
      </c>
      <c r="E3317">
        <f>VLOOKUP(D3317,Tabelle1!$A$2:$B$9,2,0)</f>
        <v>2</v>
      </c>
      <c r="F3317" t="s">
        <v>54</v>
      </c>
      <c r="G3317" t="s">
        <v>61</v>
      </c>
      <c r="H3317" t="str">
        <f>IF(AND(VLOOKUP(D3317,Tabelle1!$A$2:$C$9,3,0)="Uninf", G3317="yes"),"Uninf-AB",VLOOKUP(D3317,Tabelle1!$A$2:$C$9,3,0))</f>
        <v>wMel</v>
      </c>
      <c r="I3317" t="str">
        <f t="shared" si="204"/>
        <v>wMel_Po_2_+</v>
      </c>
      <c r="J3317">
        <v>1</v>
      </c>
      <c r="K3317">
        <v>4</v>
      </c>
      <c r="L3317">
        <v>1</v>
      </c>
      <c r="M3317" t="str">
        <f t="shared" si="205"/>
        <v>re6+1</v>
      </c>
      <c r="N3317" s="2">
        <v>11</v>
      </c>
      <c r="O3317">
        <v>30</v>
      </c>
      <c r="P3317" s="5">
        <v>28.999999999999996</v>
      </c>
      <c r="Q3317">
        <v>22.8</v>
      </c>
      <c r="R3317" t="s">
        <v>14</v>
      </c>
      <c r="S3317">
        <v>24</v>
      </c>
      <c r="T3317" s="4" t="s">
        <v>42</v>
      </c>
      <c r="U3317" s="3" t="s">
        <v>65</v>
      </c>
      <c r="V3317">
        <v>18.956324939327601</v>
      </c>
      <c r="W3317">
        <f t="shared" si="206"/>
        <v>19</v>
      </c>
      <c r="X3317" t="s">
        <v>59</v>
      </c>
      <c r="Y3317" t="str">
        <f t="shared" si="207"/>
        <v>Po</v>
      </c>
    </row>
    <row r="3318" spans="1:25" x14ac:dyDescent="0.3">
      <c r="A3318">
        <v>276</v>
      </c>
      <c r="B3318">
        <v>1047</v>
      </c>
      <c r="C3318" t="s">
        <v>38</v>
      </c>
      <c r="D3318" t="s">
        <v>50</v>
      </c>
      <c r="E3318">
        <f>VLOOKUP(D3318,Tabelle1!$A$2:$B$9,2,0)</f>
        <v>2</v>
      </c>
      <c r="F3318" t="s">
        <v>54</v>
      </c>
      <c r="G3318" t="s">
        <v>61</v>
      </c>
      <c r="H3318" t="str">
        <f>IF(AND(VLOOKUP(D3318,Tabelle1!$A$2:$C$9,3,0)="Uninf", G3318="yes"),"Uninf-AB",VLOOKUP(D3318,Tabelle1!$A$2:$C$9,3,0))</f>
        <v>wMel</v>
      </c>
      <c r="I3318" t="str">
        <f t="shared" si="204"/>
        <v>wMel_Po_2_+</v>
      </c>
      <c r="J3318">
        <v>1</v>
      </c>
      <c r="K3318">
        <v>4</v>
      </c>
      <c r="L3318">
        <v>1</v>
      </c>
      <c r="M3318" t="str">
        <f t="shared" si="205"/>
        <v>re6+1</v>
      </c>
      <c r="N3318" s="2">
        <v>11</v>
      </c>
      <c r="O3318">
        <v>30</v>
      </c>
      <c r="P3318" s="5">
        <v>28.999999999999996</v>
      </c>
      <c r="Q3318">
        <v>22.8</v>
      </c>
      <c r="R3318" t="s">
        <v>14</v>
      </c>
      <c r="S3318">
        <v>24</v>
      </c>
      <c r="T3318" s="4" t="s">
        <v>42</v>
      </c>
      <c r="U3318" s="3" t="s">
        <v>65</v>
      </c>
      <c r="V3318">
        <v>19.018057524569201</v>
      </c>
      <c r="W3318">
        <f t="shared" si="206"/>
        <v>19</v>
      </c>
      <c r="X3318" t="s">
        <v>59</v>
      </c>
      <c r="Y3318" t="str">
        <f t="shared" si="207"/>
        <v>Po</v>
      </c>
    </row>
    <row r="3319" spans="1:25" x14ac:dyDescent="0.3">
      <c r="A3319">
        <v>285</v>
      </c>
      <c r="B3319">
        <v>1071</v>
      </c>
      <c r="C3319" t="s">
        <v>38</v>
      </c>
      <c r="D3319" t="s">
        <v>50</v>
      </c>
      <c r="E3319">
        <f>VLOOKUP(D3319,Tabelle1!$A$2:$B$9,2,0)</f>
        <v>2</v>
      </c>
      <c r="F3319" t="s">
        <v>54</v>
      </c>
      <c r="G3319" t="s">
        <v>61</v>
      </c>
      <c r="H3319" t="str">
        <f>IF(AND(VLOOKUP(D3319,Tabelle1!$A$2:$C$9,3,0)="Uninf", G3319="yes"),"Uninf-AB",VLOOKUP(D3319,Tabelle1!$A$2:$C$9,3,0))</f>
        <v>wMel</v>
      </c>
      <c r="I3319" t="str">
        <f t="shared" si="204"/>
        <v>wMel_Po_2_+</v>
      </c>
      <c r="J3319">
        <v>1</v>
      </c>
      <c r="K3319">
        <v>4</v>
      </c>
      <c r="L3319">
        <v>1</v>
      </c>
      <c r="M3319" t="str">
        <f t="shared" si="205"/>
        <v>re6+1</v>
      </c>
      <c r="N3319" s="2">
        <v>11</v>
      </c>
      <c r="O3319">
        <v>30</v>
      </c>
      <c r="P3319" s="5">
        <v>28.999999999999996</v>
      </c>
      <c r="Q3319">
        <v>22.8</v>
      </c>
      <c r="R3319" t="s">
        <v>14</v>
      </c>
      <c r="S3319">
        <v>24</v>
      </c>
      <c r="T3319" s="4" t="s">
        <v>42</v>
      </c>
      <c r="U3319" s="3" t="s">
        <v>65</v>
      </c>
      <c r="V3319">
        <v>19.0655441286012</v>
      </c>
      <c r="W3319">
        <f t="shared" si="206"/>
        <v>19</v>
      </c>
      <c r="X3319" t="s">
        <v>59</v>
      </c>
      <c r="Y3319" t="str">
        <f t="shared" si="207"/>
        <v>Po</v>
      </c>
    </row>
    <row r="3320" spans="1:25" x14ac:dyDescent="0.3">
      <c r="A3320">
        <v>303</v>
      </c>
      <c r="B3320">
        <v>1035</v>
      </c>
      <c r="C3320" t="s">
        <v>38</v>
      </c>
      <c r="D3320" t="s">
        <v>50</v>
      </c>
      <c r="E3320">
        <f>VLOOKUP(D3320,Tabelle1!$A$2:$B$9,2,0)</f>
        <v>2</v>
      </c>
      <c r="F3320" t="s">
        <v>54</v>
      </c>
      <c r="G3320" t="s">
        <v>61</v>
      </c>
      <c r="H3320" t="str">
        <f>IF(AND(VLOOKUP(D3320,Tabelle1!$A$2:$C$9,3,0)="Uninf", G3320="yes"),"Uninf-AB",VLOOKUP(D3320,Tabelle1!$A$2:$C$9,3,0))</f>
        <v>wMel</v>
      </c>
      <c r="I3320" t="str">
        <f t="shared" si="204"/>
        <v>wMel_Po_2_+</v>
      </c>
      <c r="J3320">
        <v>1</v>
      </c>
      <c r="K3320">
        <v>4</v>
      </c>
      <c r="L3320">
        <v>1</v>
      </c>
      <c r="M3320" t="str">
        <f t="shared" si="205"/>
        <v>re6+1</v>
      </c>
      <c r="N3320" s="2">
        <v>11</v>
      </c>
      <c r="O3320">
        <v>30</v>
      </c>
      <c r="P3320" s="5">
        <v>28.999999999999996</v>
      </c>
      <c r="Q3320">
        <v>22.8</v>
      </c>
      <c r="R3320" t="s">
        <v>14</v>
      </c>
      <c r="S3320">
        <v>24</v>
      </c>
      <c r="T3320" s="4" t="s">
        <v>42</v>
      </c>
      <c r="U3320" s="3" t="s">
        <v>65</v>
      </c>
      <c r="V3320">
        <v>19.1583727803541</v>
      </c>
      <c r="W3320">
        <f t="shared" si="206"/>
        <v>19</v>
      </c>
      <c r="X3320" t="s">
        <v>59</v>
      </c>
      <c r="Y3320" t="str">
        <f t="shared" si="207"/>
        <v>Po</v>
      </c>
    </row>
    <row r="3321" spans="1:25" x14ac:dyDescent="0.3">
      <c r="A3321">
        <v>324</v>
      </c>
      <c r="B3321">
        <v>1050</v>
      </c>
      <c r="C3321" t="s">
        <v>38</v>
      </c>
      <c r="D3321" t="s">
        <v>50</v>
      </c>
      <c r="E3321">
        <f>VLOOKUP(D3321,Tabelle1!$A$2:$B$9,2,0)</f>
        <v>2</v>
      </c>
      <c r="F3321" t="s">
        <v>54</v>
      </c>
      <c r="G3321" t="s">
        <v>61</v>
      </c>
      <c r="H3321" t="str">
        <f>IF(AND(VLOOKUP(D3321,Tabelle1!$A$2:$C$9,3,0)="Uninf", G3321="yes"),"Uninf-AB",VLOOKUP(D3321,Tabelle1!$A$2:$C$9,3,0))</f>
        <v>wMel</v>
      </c>
      <c r="I3321" t="str">
        <f t="shared" si="204"/>
        <v>wMel_Po_2_+</v>
      </c>
      <c r="J3321">
        <v>1</v>
      </c>
      <c r="K3321">
        <v>4</v>
      </c>
      <c r="L3321">
        <v>1</v>
      </c>
      <c r="M3321" t="str">
        <f t="shared" si="205"/>
        <v>re6+1</v>
      </c>
      <c r="N3321" s="2">
        <v>11</v>
      </c>
      <c r="O3321">
        <v>30</v>
      </c>
      <c r="P3321" s="5">
        <v>28.999999999999996</v>
      </c>
      <c r="Q3321">
        <v>22.8</v>
      </c>
      <c r="R3321" t="s">
        <v>14</v>
      </c>
      <c r="S3321">
        <v>24</v>
      </c>
      <c r="T3321" s="4" t="s">
        <v>42</v>
      </c>
      <c r="U3321" s="3" t="s">
        <v>65</v>
      </c>
      <c r="V3321">
        <v>19.268128108705501</v>
      </c>
      <c r="W3321">
        <f t="shared" si="206"/>
        <v>19</v>
      </c>
      <c r="X3321" t="s">
        <v>59</v>
      </c>
      <c r="Y3321" t="str">
        <f t="shared" si="207"/>
        <v>Po</v>
      </c>
    </row>
    <row r="3322" spans="1:25" x14ac:dyDescent="0.3">
      <c r="A3322">
        <v>339</v>
      </c>
      <c r="B3322">
        <v>1044</v>
      </c>
      <c r="C3322" t="s">
        <v>38</v>
      </c>
      <c r="D3322" t="s">
        <v>50</v>
      </c>
      <c r="E3322">
        <f>VLOOKUP(D3322,Tabelle1!$A$2:$B$9,2,0)</f>
        <v>2</v>
      </c>
      <c r="F3322" t="s">
        <v>54</v>
      </c>
      <c r="G3322" t="s">
        <v>61</v>
      </c>
      <c r="H3322" t="str">
        <f>IF(AND(VLOOKUP(D3322,Tabelle1!$A$2:$C$9,3,0)="Uninf", G3322="yes"),"Uninf-AB",VLOOKUP(D3322,Tabelle1!$A$2:$C$9,3,0))</f>
        <v>wMel</v>
      </c>
      <c r="I3322" t="str">
        <f t="shared" si="204"/>
        <v>wMel_Po_2_+</v>
      </c>
      <c r="J3322">
        <v>1</v>
      </c>
      <c r="K3322">
        <v>4</v>
      </c>
      <c r="L3322">
        <v>1</v>
      </c>
      <c r="M3322" t="str">
        <f t="shared" si="205"/>
        <v>re6+1</v>
      </c>
      <c r="N3322" s="2">
        <v>11</v>
      </c>
      <c r="O3322">
        <v>30</v>
      </c>
      <c r="P3322" s="5">
        <v>28.999999999999996</v>
      </c>
      <c r="Q3322">
        <v>22.8</v>
      </c>
      <c r="R3322" t="s">
        <v>14</v>
      </c>
      <c r="S3322">
        <v>24</v>
      </c>
      <c r="T3322" s="4" t="s">
        <v>42</v>
      </c>
      <c r="U3322" s="3" t="s">
        <v>65</v>
      </c>
      <c r="V3322">
        <v>19.3460980488742</v>
      </c>
      <c r="W3322">
        <f t="shared" si="206"/>
        <v>19</v>
      </c>
      <c r="X3322" t="s">
        <v>59</v>
      </c>
      <c r="Y3322" t="str">
        <f t="shared" si="207"/>
        <v>Po</v>
      </c>
    </row>
    <row r="3323" spans="1:25" x14ac:dyDescent="0.3">
      <c r="A3323">
        <v>354</v>
      </c>
      <c r="B3323">
        <v>1038</v>
      </c>
      <c r="C3323" t="s">
        <v>38</v>
      </c>
      <c r="D3323" t="s">
        <v>50</v>
      </c>
      <c r="E3323">
        <f>VLOOKUP(D3323,Tabelle1!$A$2:$B$9,2,0)</f>
        <v>2</v>
      </c>
      <c r="F3323" t="s">
        <v>54</v>
      </c>
      <c r="G3323" t="s">
        <v>61</v>
      </c>
      <c r="H3323" t="str">
        <f>IF(AND(VLOOKUP(D3323,Tabelle1!$A$2:$C$9,3,0)="Uninf", G3323="yes"),"Uninf-AB",VLOOKUP(D3323,Tabelle1!$A$2:$C$9,3,0))</f>
        <v>wMel</v>
      </c>
      <c r="I3323" t="str">
        <f t="shared" si="204"/>
        <v>wMel_Po_2_+</v>
      </c>
      <c r="J3323">
        <v>1</v>
      </c>
      <c r="K3323">
        <v>4</v>
      </c>
      <c r="L3323">
        <v>1</v>
      </c>
      <c r="M3323" t="str">
        <f t="shared" si="205"/>
        <v>re6+1</v>
      </c>
      <c r="N3323" s="2">
        <v>11</v>
      </c>
      <c r="O3323">
        <v>30</v>
      </c>
      <c r="P3323" s="5">
        <v>28.999999999999996</v>
      </c>
      <c r="Q3323">
        <v>22.8</v>
      </c>
      <c r="R3323" t="s">
        <v>14</v>
      </c>
      <c r="S3323">
        <v>24</v>
      </c>
      <c r="T3323" s="4" t="s">
        <v>42</v>
      </c>
      <c r="U3323" s="3" t="s">
        <v>65</v>
      </c>
      <c r="V3323">
        <v>19.4240679890429</v>
      </c>
      <c r="W3323">
        <f t="shared" si="206"/>
        <v>19</v>
      </c>
      <c r="X3323" t="s">
        <v>59</v>
      </c>
      <c r="Y3323" t="str">
        <f t="shared" si="207"/>
        <v>Po</v>
      </c>
    </row>
    <row r="3324" spans="1:25" x14ac:dyDescent="0.3">
      <c r="A3324">
        <v>375</v>
      </c>
      <c r="B3324">
        <v>1035</v>
      </c>
      <c r="C3324" t="s">
        <v>38</v>
      </c>
      <c r="D3324" t="s">
        <v>50</v>
      </c>
      <c r="E3324">
        <f>VLOOKUP(D3324,Tabelle1!$A$2:$B$9,2,0)</f>
        <v>2</v>
      </c>
      <c r="F3324" t="s">
        <v>54</v>
      </c>
      <c r="G3324" t="s">
        <v>61</v>
      </c>
      <c r="H3324" t="str">
        <f>IF(AND(VLOOKUP(D3324,Tabelle1!$A$2:$C$9,3,0)="Uninf", G3324="yes"),"Uninf-AB",VLOOKUP(D3324,Tabelle1!$A$2:$C$9,3,0))</f>
        <v>wMel</v>
      </c>
      <c r="I3324" t="str">
        <f t="shared" si="204"/>
        <v>wMel_Po_2_+</v>
      </c>
      <c r="J3324">
        <v>1</v>
      </c>
      <c r="K3324">
        <v>4</v>
      </c>
      <c r="L3324">
        <v>1</v>
      </c>
      <c r="M3324" t="str">
        <f t="shared" si="205"/>
        <v>re6+1</v>
      </c>
      <c r="N3324" s="2">
        <v>11</v>
      </c>
      <c r="O3324">
        <v>30</v>
      </c>
      <c r="P3324" s="5">
        <v>28.999999999999996</v>
      </c>
      <c r="Q3324">
        <v>22.8</v>
      </c>
      <c r="R3324" t="s">
        <v>14</v>
      </c>
      <c r="S3324">
        <v>24</v>
      </c>
      <c r="T3324" s="4" t="s">
        <v>42</v>
      </c>
      <c r="U3324" s="3" t="s">
        <v>65</v>
      </c>
      <c r="V3324">
        <v>19.533363769613299</v>
      </c>
      <c r="W3324">
        <f t="shared" si="206"/>
        <v>20</v>
      </c>
      <c r="X3324" t="s">
        <v>59</v>
      </c>
      <c r="Y3324" t="str">
        <f t="shared" si="207"/>
        <v>Po</v>
      </c>
    </row>
    <row r="3325" spans="1:25" x14ac:dyDescent="0.3">
      <c r="A3325">
        <v>351</v>
      </c>
      <c r="B3325">
        <v>1059</v>
      </c>
      <c r="C3325" t="s">
        <v>38</v>
      </c>
      <c r="D3325" t="s">
        <v>50</v>
      </c>
      <c r="E3325">
        <f>VLOOKUP(D3325,Tabelle1!$A$2:$B$9,2,0)</f>
        <v>2</v>
      </c>
      <c r="F3325" t="s">
        <v>54</v>
      </c>
      <c r="G3325" t="s">
        <v>61</v>
      </c>
      <c r="H3325" t="str">
        <f>IF(AND(VLOOKUP(D3325,Tabelle1!$A$2:$C$9,3,0)="Uninf", G3325="yes"),"Uninf-AB",VLOOKUP(D3325,Tabelle1!$A$2:$C$9,3,0))</f>
        <v>wMel</v>
      </c>
      <c r="I3325" t="str">
        <f t="shared" si="204"/>
        <v>wMel_Po_2_+</v>
      </c>
      <c r="J3325">
        <v>1</v>
      </c>
      <c r="K3325">
        <v>4</v>
      </c>
      <c r="L3325">
        <v>1</v>
      </c>
      <c r="M3325" t="str">
        <f t="shared" si="205"/>
        <v>re6+1</v>
      </c>
      <c r="N3325" s="2">
        <v>11</v>
      </c>
      <c r="O3325">
        <v>30</v>
      </c>
      <c r="P3325" s="5">
        <v>28.999999999999996</v>
      </c>
      <c r="Q3325">
        <v>22.8</v>
      </c>
      <c r="R3325" t="s">
        <v>14</v>
      </c>
      <c r="S3325">
        <v>24</v>
      </c>
      <c r="T3325" s="4" t="s">
        <v>42</v>
      </c>
      <c r="U3325" s="3" t="s">
        <v>65</v>
      </c>
      <c r="V3325">
        <v>19.408979503568201</v>
      </c>
      <c r="W3325">
        <f t="shared" si="206"/>
        <v>19</v>
      </c>
      <c r="X3325" t="s">
        <v>59</v>
      </c>
      <c r="Y3325" t="str">
        <f t="shared" si="207"/>
        <v>Po</v>
      </c>
    </row>
    <row r="3326" spans="1:25" x14ac:dyDescent="0.3">
      <c r="A3326">
        <v>366</v>
      </c>
      <c r="B3326">
        <v>1059</v>
      </c>
      <c r="C3326" t="s">
        <v>38</v>
      </c>
      <c r="D3326" t="s">
        <v>50</v>
      </c>
      <c r="E3326">
        <f>VLOOKUP(D3326,Tabelle1!$A$2:$B$9,2,0)</f>
        <v>2</v>
      </c>
      <c r="F3326" t="s">
        <v>54</v>
      </c>
      <c r="G3326" t="s">
        <v>61</v>
      </c>
      <c r="H3326" t="str">
        <f>IF(AND(VLOOKUP(D3326,Tabelle1!$A$2:$C$9,3,0)="Uninf", G3326="yes"),"Uninf-AB",VLOOKUP(D3326,Tabelle1!$A$2:$C$9,3,0))</f>
        <v>wMel</v>
      </c>
      <c r="I3326" t="str">
        <f t="shared" si="204"/>
        <v>wMel_Po_2_+</v>
      </c>
      <c r="J3326">
        <v>1</v>
      </c>
      <c r="K3326">
        <v>4</v>
      </c>
      <c r="L3326">
        <v>1</v>
      </c>
      <c r="M3326" t="str">
        <f t="shared" si="205"/>
        <v>re6+1</v>
      </c>
      <c r="N3326" s="2">
        <v>11</v>
      </c>
      <c r="O3326">
        <v>30</v>
      </c>
      <c r="P3326" s="5">
        <v>28.999999999999996</v>
      </c>
      <c r="Q3326">
        <v>22.8</v>
      </c>
      <c r="R3326" t="s">
        <v>14</v>
      </c>
      <c r="S3326">
        <v>24</v>
      </c>
      <c r="T3326" s="4" t="s">
        <v>42</v>
      </c>
      <c r="U3326" s="3" t="s">
        <v>65</v>
      </c>
      <c r="V3326">
        <v>19.4871026263305</v>
      </c>
      <c r="W3326">
        <f t="shared" si="206"/>
        <v>19</v>
      </c>
      <c r="X3326" t="s">
        <v>59</v>
      </c>
      <c r="Y3326" t="str">
        <f t="shared" si="207"/>
        <v>Po</v>
      </c>
    </row>
    <row r="3327" spans="1:25" x14ac:dyDescent="0.3">
      <c r="A3327">
        <v>369</v>
      </c>
      <c r="B3327">
        <v>1089</v>
      </c>
      <c r="C3327" t="s">
        <v>38</v>
      </c>
      <c r="D3327" t="s">
        <v>50</v>
      </c>
      <c r="E3327">
        <f>VLOOKUP(D3327,Tabelle1!$A$2:$B$9,2,0)</f>
        <v>2</v>
      </c>
      <c r="F3327" t="s">
        <v>54</v>
      </c>
      <c r="G3327" t="s">
        <v>61</v>
      </c>
      <c r="H3327" t="str">
        <f>IF(AND(VLOOKUP(D3327,Tabelle1!$A$2:$C$9,3,0)="Uninf", G3327="yes"),"Uninf-AB",VLOOKUP(D3327,Tabelle1!$A$2:$C$9,3,0))</f>
        <v>wMel</v>
      </c>
      <c r="I3327" t="str">
        <f t="shared" si="204"/>
        <v>wMel_Po_2_+</v>
      </c>
      <c r="J3327">
        <v>1</v>
      </c>
      <c r="K3327">
        <v>4</v>
      </c>
      <c r="L3327">
        <v>1</v>
      </c>
      <c r="M3327" t="str">
        <f t="shared" si="205"/>
        <v>re6+1</v>
      </c>
      <c r="N3327" s="2">
        <v>11</v>
      </c>
      <c r="O3327">
        <v>30</v>
      </c>
      <c r="P3327" s="5">
        <v>28.999999999999996</v>
      </c>
      <c r="Q3327">
        <v>22.8</v>
      </c>
      <c r="R3327" t="s">
        <v>14</v>
      </c>
      <c r="S3327">
        <v>24</v>
      </c>
      <c r="T3327" s="4" t="s">
        <v>42</v>
      </c>
      <c r="U3327" s="3" t="s">
        <v>65</v>
      </c>
      <c r="V3327">
        <v>19.503493163851299</v>
      </c>
      <c r="W3327">
        <f t="shared" si="206"/>
        <v>20</v>
      </c>
      <c r="X3327" t="s">
        <v>59</v>
      </c>
      <c r="Y3327" t="str">
        <f t="shared" si="207"/>
        <v>Po</v>
      </c>
    </row>
    <row r="3328" spans="1:25" x14ac:dyDescent="0.3">
      <c r="A3328">
        <v>381</v>
      </c>
      <c r="B3328">
        <v>1089</v>
      </c>
      <c r="C3328" t="s">
        <v>38</v>
      </c>
      <c r="D3328" t="s">
        <v>50</v>
      </c>
      <c r="E3328">
        <f>VLOOKUP(D3328,Tabelle1!$A$2:$B$9,2,0)</f>
        <v>2</v>
      </c>
      <c r="F3328" t="s">
        <v>54</v>
      </c>
      <c r="G3328" t="s">
        <v>61</v>
      </c>
      <c r="H3328" t="str">
        <f>IF(AND(VLOOKUP(D3328,Tabelle1!$A$2:$C$9,3,0)="Uninf", G3328="yes"),"Uninf-AB",VLOOKUP(D3328,Tabelle1!$A$2:$C$9,3,0))</f>
        <v>wMel</v>
      </c>
      <c r="I3328" t="str">
        <f t="shared" si="204"/>
        <v>wMel_Po_2_+</v>
      </c>
      <c r="J3328">
        <v>1</v>
      </c>
      <c r="K3328">
        <v>4</v>
      </c>
      <c r="L3328">
        <v>1</v>
      </c>
      <c r="M3328" t="str">
        <f t="shared" si="205"/>
        <v>re6+1</v>
      </c>
      <c r="N3328" s="2">
        <v>11</v>
      </c>
      <c r="O3328">
        <v>30</v>
      </c>
      <c r="P3328" s="5">
        <v>28.999999999999996</v>
      </c>
      <c r="Q3328">
        <v>22.8</v>
      </c>
      <c r="R3328" t="s">
        <v>14</v>
      </c>
      <c r="S3328">
        <v>24</v>
      </c>
      <c r="T3328" s="4" t="s">
        <v>42</v>
      </c>
      <c r="U3328" s="3" t="s">
        <v>65</v>
      </c>
      <c r="V3328">
        <v>19.565991662061101</v>
      </c>
      <c r="W3328">
        <f t="shared" si="206"/>
        <v>20</v>
      </c>
      <c r="X3328" t="s">
        <v>59</v>
      </c>
      <c r="Y3328" t="str">
        <f t="shared" si="207"/>
        <v>Po</v>
      </c>
    </row>
    <row r="3329" spans="1:25" x14ac:dyDescent="0.3">
      <c r="A3329">
        <v>402</v>
      </c>
      <c r="B3329">
        <v>1077</v>
      </c>
      <c r="C3329" t="s">
        <v>38</v>
      </c>
      <c r="D3329" t="s">
        <v>50</v>
      </c>
      <c r="E3329">
        <f>VLOOKUP(D3329,Tabelle1!$A$2:$B$9,2,0)</f>
        <v>2</v>
      </c>
      <c r="F3329" t="s">
        <v>54</v>
      </c>
      <c r="G3329" t="s">
        <v>61</v>
      </c>
      <c r="H3329" t="str">
        <f>IF(AND(VLOOKUP(D3329,Tabelle1!$A$2:$C$9,3,0)="Uninf", G3329="yes"),"Uninf-AB",VLOOKUP(D3329,Tabelle1!$A$2:$C$9,3,0))</f>
        <v>wMel</v>
      </c>
      <c r="I3329" t="str">
        <f t="shared" si="204"/>
        <v>wMel_Po_2_+</v>
      </c>
      <c r="J3329">
        <v>1</v>
      </c>
      <c r="K3329">
        <v>4</v>
      </c>
      <c r="L3329">
        <v>1</v>
      </c>
      <c r="M3329" t="str">
        <f t="shared" si="205"/>
        <v>re6+1</v>
      </c>
      <c r="N3329" s="2">
        <v>11</v>
      </c>
      <c r="O3329">
        <v>30</v>
      </c>
      <c r="P3329" s="5">
        <v>28.999999999999996</v>
      </c>
      <c r="Q3329">
        <v>22.8</v>
      </c>
      <c r="R3329" t="s">
        <v>14</v>
      </c>
      <c r="S3329">
        <v>24</v>
      </c>
      <c r="T3329" s="4" t="s">
        <v>42</v>
      </c>
      <c r="U3329" s="3" t="s">
        <v>65</v>
      </c>
      <c r="V3329">
        <v>19.675057668741101</v>
      </c>
      <c r="W3329">
        <f t="shared" si="206"/>
        <v>20</v>
      </c>
      <c r="X3329" t="s">
        <v>59</v>
      </c>
      <c r="Y3329" t="str">
        <f t="shared" si="207"/>
        <v>Po</v>
      </c>
    </row>
    <row r="3330" spans="1:25" x14ac:dyDescent="0.3">
      <c r="A3330">
        <v>402</v>
      </c>
      <c r="B3330">
        <v>1050</v>
      </c>
      <c r="C3330" t="s">
        <v>38</v>
      </c>
      <c r="D3330" t="s">
        <v>50</v>
      </c>
      <c r="E3330">
        <f>VLOOKUP(D3330,Tabelle1!$A$2:$B$9,2,0)</f>
        <v>2</v>
      </c>
      <c r="F3330" t="s">
        <v>54</v>
      </c>
      <c r="G3330" t="s">
        <v>61</v>
      </c>
      <c r="H3330" t="str">
        <f>IF(AND(VLOOKUP(D3330,Tabelle1!$A$2:$C$9,3,0)="Uninf", G3330="yes"),"Uninf-AB",VLOOKUP(D3330,Tabelle1!$A$2:$C$9,3,0))</f>
        <v>wMel</v>
      </c>
      <c r="I3330" t="str">
        <f t="shared" si="204"/>
        <v>wMel_Po_2_+</v>
      </c>
      <c r="J3330">
        <v>1</v>
      </c>
      <c r="K3330">
        <v>4</v>
      </c>
      <c r="L3330">
        <v>1</v>
      </c>
      <c r="M3330" t="str">
        <f t="shared" si="205"/>
        <v>re6+1</v>
      </c>
      <c r="N3330" s="2">
        <v>11</v>
      </c>
      <c r="O3330">
        <v>30</v>
      </c>
      <c r="P3330" s="5">
        <v>28.999999999999996</v>
      </c>
      <c r="Q3330">
        <v>22.8</v>
      </c>
      <c r="R3330" t="s">
        <v>14</v>
      </c>
      <c r="S3330">
        <v>24</v>
      </c>
      <c r="T3330" s="4" t="s">
        <v>42</v>
      </c>
      <c r="U3330" s="3" t="s">
        <v>65</v>
      </c>
      <c r="V3330">
        <v>19.674368347069699</v>
      </c>
      <c r="W3330">
        <f t="shared" si="206"/>
        <v>20</v>
      </c>
      <c r="X3330" t="s">
        <v>59</v>
      </c>
      <c r="Y3330" t="str">
        <f t="shared" si="207"/>
        <v>Po</v>
      </c>
    </row>
    <row r="3331" spans="1:25" x14ac:dyDescent="0.3">
      <c r="A3331">
        <v>432</v>
      </c>
      <c r="B3331">
        <v>1086</v>
      </c>
      <c r="C3331" t="s">
        <v>38</v>
      </c>
      <c r="D3331" t="s">
        <v>50</v>
      </c>
      <c r="E3331">
        <f>VLOOKUP(D3331,Tabelle1!$A$2:$B$9,2,0)</f>
        <v>2</v>
      </c>
      <c r="F3331" t="s">
        <v>54</v>
      </c>
      <c r="G3331" t="s">
        <v>61</v>
      </c>
      <c r="H3331" t="str">
        <f>IF(AND(VLOOKUP(D3331,Tabelle1!$A$2:$C$9,3,0)="Uninf", G3331="yes"),"Uninf-AB",VLOOKUP(D3331,Tabelle1!$A$2:$C$9,3,0))</f>
        <v>wMel</v>
      </c>
      <c r="I3331" t="str">
        <f t="shared" ref="I3331:I3394" si="208">H3331&amp;"_"&amp;Y3331&amp;"_"&amp;E3331&amp;"_"&amp;F3331</f>
        <v>wMel_Po_2_+</v>
      </c>
      <c r="J3331">
        <v>1</v>
      </c>
      <c r="K3331">
        <v>4</v>
      </c>
      <c r="L3331">
        <v>1</v>
      </c>
      <c r="M3331" t="str">
        <f t="shared" ref="M3331:M3394" si="209">D3331&amp;F3331&amp;L3331</f>
        <v>re6+1</v>
      </c>
      <c r="N3331" s="2">
        <v>11</v>
      </c>
      <c r="O3331">
        <v>30</v>
      </c>
      <c r="P3331" s="5">
        <v>28.999999999999996</v>
      </c>
      <c r="Q3331">
        <v>22.8</v>
      </c>
      <c r="R3331" t="s">
        <v>14</v>
      </c>
      <c r="S3331">
        <v>24</v>
      </c>
      <c r="T3331" s="4" t="s">
        <v>42</v>
      </c>
      <c r="U3331" s="3" t="s">
        <v>65</v>
      </c>
      <c r="V3331">
        <v>19.831533688156199</v>
      </c>
      <c r="W3331">
        <f t="shared" ref="W3331:W3394" si="210">ROUND(V3331,0)</f>
        <v>20</v>
      </c>
      <c r="X3331" t="s">
        <v>59</v>
      </c>
      <c r="Y3331" t="str">
        <f t="shared" ref="Y3331:Y3394" si="211">MID(X3331,1,2)</f>
        <v>Po</v>
      </c>
    </row>
    <row r="3332" spans="1:25" x14ac:dyDescent="0.3">
      <c r="A3332">
        <v>444</v>
      </c>
      <c r="B3332">
        <v>1071</v>
      </c>
      <c r="C3332" t="s">
        <v>38</v>
      </c>
      <c r="D3332" t="s">
        <v>50</v>
      </c>
      <c r="E3332">
        <f>VLOOKUP(D3332,Tabelle1!$A$2:$B$9,2,0)</f>
        <v>2</v>
      </c>
      <c r="F3332" t="s">
        <v>54</v>
      </c>
      <c r="G3332" t="s">
        <v>61</v>
      </c>
      <c r="H3332" t="str">
        <f>IF(AND(VLOOKUP(D3332,Tabelle1!$A$2:$C$9,3,0)="Uninf", G3332="yes"),"Uninf-AB",VLOOKUP(D3332,Tabelle1!$A$2:$C$9,3,0))</f>
        <v>wMel</v>
      </c>
      <c r="I3332" t="str">
        <f t="shared" si="208"/>
        <v>wMel_Po_2_+</v>
      </c>
      <c r="J3332">
        <v>1</v>
      </c>
      <c r="K3332">
        <v>4</v>
      </c>
      <c r="L3332">
        <v>1</v>
      </c>
      <c r="M3332" t="str">
        <f t="shared" si="209"/>
        <v>re6+1</v>
      </c>
      <c r="N3332" s="2">
        <v>11</v>
      </c>
      <c r="O3332">
        <v>30</v>
      </c>
      <c r="P3332" s="5">
        <v>28.999999999999996</v>
      </c>
      <c r="Q3332">
        <v>22.8</v>
      </c>
      <c r="R3332" t="s">
        <v>14</v>
      </c>
      <c r="S3332">
        <v>24</v>
      </c>
      <c r="T3332" s="4" t="s">
        <v>42</v>
      </c>
      <c r="U3332" s="3" t="s">
        <v>65</v>
      </c>
      <c r="V3332">
        <v>19.893649229882001</v>
      </c>
      <c r="W3332">
        <f t="shared" si="210"/>
        <v>20</v>
      </c>
      <c r="X3332" t="s">
        <v>59</v>
      </c>
      <c r="Y3332" t="str">
        <f t="shared" si="211"/>
        <v>Po</v>
      </c>
    </row>
    <row r="3333" spans="1:25" x14ac:dyDescent="0.3">
      <c r="A3333">
        <v>519</v>
      </c>
      <c r="B3333">
        <v>1092</v>
      </c>
      <c r="C3333" t="s">
        <v>38</v>
      </c>
      <c r="D3333" t="s">
        <v>50</v>
      </c>
      <c r="E3333">
        <f>VLOOKUP(D3333,Tabelle1!$A$2:$B$9,2,0)</f>
        <v>2</v>
      </c>
      <c r="F3333" t="s">
        <v>54</v>
      </c>
      <c r="G3333" t="s">
        <v>61</v>
      </c>
      <c r="H3333" t="str">
        <f>IF(AND(VLOOKUP(D3333,Tabelle1!$A$2:$C$9,3,0)="Uninf", G3333="yes"),"Uninf-AB",VLOOKUP(D3333,Tabelle1!$A$2:$C$9,3,0))</f>
        <v>wMel</v>
      </c>
      <c r="I3333" t="str">
        <f t="shared" si="208"/>
        <v>wMel_Po_2_+</v>
      </c>
      <c r="J3333">
        <v>1</v>
      </c>
      <c r="K3333">
        <v>4</v>
      </c>
      <c r="L3333">
        <v>1</v>
      </c>
      <c r="M3333" t="str">
        <f t="shared" si="209"/>
        <v>re6+1</v>
      </c>
      <c r="N3333" s="2">
        <v>11</v>
      </c>
      <c r="O3333">
        <v>30</v>
      </c>
      <c r="P3333" s="5">
        <v>28.999999999999996</v>
      </c>
      <c r="Q3333">
        <v>22.8</v>
      </c>
      <c r="R3333" t="s">
        <v>14</v>
      </c>
      <c r="S3333">
        <v>24</v>
      </c>
      <c r="T3333" s="4" t="s">
        <v>42</v>
      </c>
      <c r="U3333" s="3" t="s">
        <v>65</v>
      </c>
      <c r="V3333">
        <v>20.284800982771401</v>
      </c>
      <c r="W3333">
        <f t="shared" si="210"/>
        <v>20</v>
      </c>
      <c r="X3333" t="s">
        <v>59</v>
      </c>
      <c r="Y3333" t="str">
        <f t="shared" si="211"/>
        <v>Po</v>
      </c>
    </row>
    <row r="3334" spans="1:25" x14ac:dyDescent="0.3">
      <c r="A3334">
        <v>531</v>
      </c>
      <c r="B3334">
        <v>1086</v>
      </c>
      <c r="C3334" t="s">
        <v>38</v>
      </c>
      <c r="D3334" t="s">
        <v>50</v>
      </c>
      <c r="E3334">
        <f>VLOOKUP(D3334,Tabelle1!$A$2:$B$9,2,0)</f>
        <v>2</v>
      </c>
      <c r="F3334" t="s">
        <v>54</v>
      </c>
      <c r="G3334" t="s">
        <v>61</v>
      </c>
      <c r="H3334" t="str">
        <f>IF(AND(VLOOKUP(D3334,Tabelle1!$A$2:$C$9,3,0)="Uninf", G3334="yes"),"Uninf-AB",VLOOKUP(D3334,Tabelle1!$A$2:$C$9,3,0))</f>
        <v>wMel</v>
      </c>
      <c r="I3334" t="str">
        <f t="shared" si="208"/>
        <v>wMel_Po_2_+</v>
      </c>
      <c r="J3334">
        <v>1</v>
      </c>
      <c r="K3334">
        <v>4</v>
      </c>
      <c r="L3334">
        <v>1</v>
      </c>
      <c r="M3334" t="str">
        <f t="shared" si="209"/>
        <v>re6+1</v>
      </c>
      <c r="N3334" s="2">
        <v>11</v>
      </c>
      <c r="O3334">
        <v>30</v>
      </c>
      <c r="P3334" s="5">
        <v>28.999999999999996</v>
      </c>
      <c r="Q3334">
        <v>22.8</v>
      </c>
      <c r="R3334" t="s">
        <v>14</v>
      </c>
      <c r="S3334">
        <v>24</v>
      </c>
      <c r="T3334" s="4" t="s">
        <v>42</v>
      </c>
      <c r="U3334" s="3" t="s">
        <v>65</v>
      </c>
      <c r="V3334">
        <v>20.347146298387599</v>
      </c>
      <c r="W3334">
        <f t="shared" si="210"/>
        <v>20</v>
      </c>
      <c r="X3334" t="s">
        <v>59</v>
      </c>
      <c r="Y3334" t="str">
        <f t="shared" si="211"/>
        <v>Po</v>
      </c>
    </row>
    <row r="3335" spans="1:25" x14ac:dyDescent="0.3">
      <c r="A3335">
        <v>543</v>
      </c>
      <c r="B3335">
        <v>1032</v>
      </c>
      <c r="C3335" t="s">
        <v>38</v>
      </c>
      <c r="D3335" t="s">
        <v>50</v>
      </c>
      <c r="E3335">
        <f>VLOOKUP(D3335,Tabelle1!$A$2:$B$9,2,0)</f>
        <v>2</v>
      </c>
      <c r="F3335" t="s">
        <v>54</v>
      </c>
      <c r="G3335" t="s">
        <v>61</v>
      </c>
      <c r="H3335" t="str">
        <f>IF(AND(VLOOKUP(D3335,Tabelle1!$A$2:$C$9,3,0)="Uninf", G3335="yes"),"Uninf-AB",VLOOKUP(D3335,Tabelle1!$A$2:$C$9,3,0))</f>
        <v>wMel</v>
      </c>
      <c r="I3335" t="str">
        <f t="shared" si="208"/>
        <v>wMel_Po_2_+</v>
      </c>
      <c r="J3335">
        <v>1</v>
      </c>
      <c r="K3335">
        <v>4</v>
      </c>
      <c r="L3335">
        <v>1</v>
      </c>
      <c r="M3335" t="str">
        <f t="shared" si="209"/>
        <v>re6+1</v>
      </c>
      <c r="N3335" s="2">
        <v>11</v>
      </c>
      <c r="O3335">
        <v>30</v>
      </c>
      <c r="P3335" s="5">
        <v>28.999999999999996</v>
      </c>
      <c r="Q3335">
        <v>22.8</v>
      </c>
      <c r="R3335" t="s">
        <v>14</v>
      </c>
      <c r="S3335">
        <v>24</v>
      </c>
      <c r="T3335" s="4" t="s">
        <v>42</v>
      </c>
      <c r="U3335" s="3" t="s">
        <v>65</v>
      </c>
      <c r="V3335">
        <v>20.408266153254601</v>
      </c>
      <c r="W3335">
        <f t="shared" si="210"/>
        <v>20</v>
      </c>
      <c r="X3335" t="s">
        <v>59</v>
      </c>
      <c r="Y3335" t="str">
        <f t="shared" si="211"/>
        <v>Po</v>
      </c>
    </row>
    <row r="3336" spans="1:25" x14ac:dyDescent="0.3">
      <c r="A3336">
        <v>558</v>
      </c>
      <c r="B3336">
        <v>1074</v>
      </c>
      <c r="C3336" t="s">
        <v>38</v>
      </c>
      <c r="D3336" t="s">
        <v>50</v>
      </c>
      <c r="E3336">
        <f>VLOOKUP(D3336,Tabelle1!$A$2:$B$9,2,0)</f>
        <v>2</v>
      </c>
      <c r="F3336" t="s">
        <v>54</v>
      </c>
      <c r="G3336" t="s">
        <v>61</v>
      </c>
      <c r="H3336" t="str">
        <f>IF(AND(VLOOKUP(D3336,Tabelle1!$A$2:$C$9,3,0)="Uninf", G3336="yes"),"Uninf-AB",VLOOKUP(D3336,Tabelle1!$A$2:$C$9,3,0))</f>
        <v>wMel</v>
      </c>
      <c r="I3336" t="str">
        <f t="shared" si="208"/>
        <v>wMel_Po_2_+</v>
      </c>
      <c r="J3336">
        <v>1</v>
      </c>
      <c r="K3336">
        <v>4</v>
      </c>
      <c r="L3336">
        <v>1</v>
      </c>
      <c r="M3336" t="str">
        <f t="shared" si="209"/>
        <v>re6+1</v>
      </c>
      <c r="N3336" s="2">
        <v>11</v>
      </c>
      <c r="O3336">
        <v>30</v>
      </c>
      <c r="P3336" s="5">
        <v>28.999999999999996</v>
      </c>
      <c r="Q3336">
        <v>22.8</v>
      </c>
      <c r="R3336" t="s">
        <v>14</v>
      </c>
      <c r="S3336">
        <v>24</v>
      </c>
      <c r="T3336" s="4" t="s">
        <v>42</v>
      </c>
      <c r="U3336" s="3" t="s">
        <v>65</v>
      </c>
      <c r="V3336">
        <v>20.487461554172501</v>
      </c>
      <c r="W3336">
        <f t="shared" si="210"/>
        <v>20</v>
      </c>
      <c r="X3336" t="s">
        <v>59</v>
      </c>
      <c r="Y3336" t="str">
        <f t="shared" si="211"/>
        <v>Po</v>
      </c>
    </row>
    <row r="3337" spans="1:25" x14ac:dyDescent="0.3">
      <c r="A3337">
        <v>597</v>
      </c>
      <c r="B3337">
        <v>1074</v>
      </c>
      <c r="C3337" t="s">
        <v>38</v>
      </c>
      <c r="D3337" t="s">
        <v>50</v>
      </c>
      <c r="E3337">
        <f>VLOOKUP(D3337,Tabelle1!$A$2:$B$9,2,0)</f>
        <v>2</v>
      </c>
      <c r="F3337" t="s">
        <v>54</v>
      </c>
      <c r="G3337" t="s">
        <v>61</v>
      </c>
      <c r="H3337" t="str">
        <f>IF(AND(VLOOKUP(D3337,Tabelle1!$A$2:$C$9,3,0)="Uninf", G3337="yes"),"Uninf-AB",VLOOKUP(D3337,Tabelle1!$A$2:$C$9,3,0))</f>
        <v>wMel</v>
      </c>
      <c r="I3337" t="str">
        <f t="shared" si="208"/>
        <v>wMel_Po_2_+</v>
      </c>
      <c r="J3337">
        <v>1</v>
      </c>
      <c r="K3337">
        <v>4</v>
      </c>
      <c r="L3337">
        <v>1</v>
      </c>
      <c r="M3337" t="str">
        <f t="shared" si="209"/>
        <v>re6+1</v>
      </c>
      <c r="N3337" s="2">
        <v>11</v>
      </c>
      <c r="O3337">
        <v>30</v>
      </c>
      <c r="P3337" s="5">
        <v>28.999999999999996</v>
      </c>
      <c r="Q3337">
        <v>22.8</v>
      </c>
      <c r="R3337" t="s">
        <v>14</v>
      </c>
      <c r="S3337">
        <v>24</v>
      </c>
      <c r="T3337" s="4" t="s">
        <v>42</v>
      </c>
      <c r="U3337" s="3" t="s">
        <v>65</v>
      </c>
      <c r="V3337">
        <v>20.6905816733546</v>
      </c>
      <c r="W3337">
        <f t="shared" si="210"/>
        <v>21</v>
      </c>
      <c r="X3337" t="s">
        <v>59</v>
      </c>
      <c r="Y3337" t="str">
        <f t="shared" si="211"/>
        <v>Po</v>
      </c>
    </row>
    <row r="3338" spans="1:25" x14ac:dyDescent="0.3">
      <c r="A3338">
        <v>939</v>
      </c>
      <c r="B3338">
        <v>1086</v>
      </c>
      <c r="C3338" t="s">
        <v>38</v>
      </c>
      <c r="D3338" t="s">
        <v>50</v>
      </c>
      <c r="E3338">
        <f>VLOOKUP(D3338,Tabelle1!$A$2:$B$9,2,0)</f>
        <v>2</v>
      </c>
      <c r="F3338" t="s">
        <v>54</v>
      </c>
      <c r="G3338" t="s">
        <v>61</v>
      </c>
      <c r="H3338" t="str">
        <f>IF(AND(VLOOKUP(D3338,Tabelle1!$A$2:$C$9,3,0)="Uninf", G3338="yes"),"Uninf-AB",VLOOKUP(D3338,Tabelle1!$A$2:$C$9,3,0))</f>
        <v>wMel</v>
      </c>
      <c r="I3338" t="str">
        <f t="shared" si="208"/>
        <v>wMel_Po_2_+</v>
      </c>
      <c r="J3338">
        <v>1</v>
      </c>
      <c r="K3338">
        <v>4</v>
      </c>
      <c r="L3338">
        <v>1</v>
      </c>
      <c r="M3338" t="str">
        <f t="shared" si="209"/>
        <v>re6+1</v>
      </c>
      <c r="N3338" s="2">
        <v>11</v>
      </c>
      <c r="O3338">
        <v>30</v>
      </c>
      <c r="P3338" s="5">
        <v>28.999999999999996</v>
      </c>
      <c r="Q3338">
        <v>22.8</v>
      </c>
      <c r="R3338" t="s">
        <v>14</v>
      </c>
      <c r="S3338">
        <v>24</v>
      </c>
      <c r="T3338" s="4" t="s">
        <v>42</v>
      </c>
      <c r="U3338" s="3" t="s">
        <v>65</v>
      </c>
      <c r="V3338">
        <v>22.472095237523099</v>
      </c>
      <c r="W3338">
        <f t="shared" si="210"/>
        <v>22</v>
      </c>
      <c r="X3338" t="s">
        <v>59</v>
      </c>
      <c r="Y3338" t="str">
        <f t="shared" si="211"/>
        <v>Po</v>
      </c>
    </row>
    <row r="3339" spans="1:25" x14ac:dyDescent="0.3">
      <c r="A3339">
        <v>1176</v>
      </c>
      <c r="B3339">
        <v>1107</v>
      </c>
      <c r="C3339" t="s">
        <v>38</v>
      </c>
      <c r="D3339" t="s">
        <v>50</v>
      </c>
      <c r="E3339">
        <f>VLOOKUP(D3339,Tabelle1!$A$2:$B$9,2,0)</f>
        <v>2</v>
      </c>
      <c r="F3339" t="s">
        <v>54</v>
      </c>
      <c r="G3339" t="s">
        <v>61</v>
      </c>
      <c r="H3339" t="str">
        <f>IF(AND(VLOOKUP(D3339,Tabelle1!$A$2:$C$9,3,0)="Uninf", G3339="yes"),"Uninf-AB",VLOOKUP(D3339,Tabelle1!$A$2:$C$9,3,0))</f>
        <v>wMel</v>
      </c>
      <c r="I3339" t="str">
        <f t="shared" si="208"/>
        <v>wMel_Po_2_+</v>
      </c>
      <c r="J3339">
        <v>1</v>
      </c>
      <c r="K3339">
        <v>4</v>
      </c>
      <c r="L3339">
        <v>1</v>
      </c>
      <c r="M3339" t="str">
        <f t="shared" si="209"/>
        <v>re6+1</v>
      </c>
      <c r="N3339" s="2">
        <v>11</v>
      </c>
      <c r="O3339">
        <v>30</v>
      </c>
      <c r="P3339" s="5">
        <v>28.999999999999996</v>
      </c>
      <c r="Q3339">
        <v>22.8</v>
      </c>
      <c r="R3339" t="s">
        <v>14</v>
      </c>
      <c r="S3339">
        <v>24</v>
      </c>
      <c r="T3339" s="4" t="s">
        <v>42</v>
      </c>
      <c r="U3339" s="3" t="s">
        <v>65</v>
      </c>
      <c r="V3339">
        <v>23.706976716245698</v>
      </c>
      <c r="W3339">
        <f t="shared" si="210"/>
        <v>24</v>
      </c>
      <c r="X3339" t="s">
        <v>59</v>
      </c>
      <c r="Y3339" t="str">
        <f t="shared" si="211"/>
        <v>Po</v>
      </c>
    </row>
    <row r="3340" spans="1:25" x14ac:dyDescent="0.3">
      <c r="A3340">
        <v>1215</v>
      </c>
      <c r="B3340">
        <v>1086</v>
      </c>
      <c r="C3340" t="s">
        <v>38</v>
      </c>
      <c r="D3340" t="s">
        <v>50</v>
      </c>
      <c r="E3340">
        <f>VLOOKUP(D3340,Tabelle1!$A$2:$B$9,2,0)</f>
        <v>2</v>
      </c>
      <c r="F3340" t="s">
        <v>54</v>
      </c>
      <c r="G3340" t="s">
        <v>61</v>
      </c>
      <c r="H3340" t="str">
        <f>IF(AND(VLOOKUP(D3340,Tabelle1!$A$2:$C$9,3,0)="Uninf", G3340="yes"),"Uninf-AB",VLOOKUP(D3340,Tabelle1!$A$2:$C$9,3,0))</f>
        <v>wMel</v>
      </c>
      <c r="I3340" t="str">
        <f t="shared" si="208"/>
        <v>wMel_Po_2_+</v>
      </c>
      <c r="J3340">
        <v>1</v>
      </c>
      <c r="K3340">
        <v>4</v>
      </c>
      <c r="L3340">
        <v>1</v>
      </c>
      <c r="M3340" t="str">
        <f t="shared" si="209"/>
        <v>re6+1</v>
      </c>
      <c r="N3340" s="2">
        <v>11</v>
      </c>
      <c r="O3340">
        <v>30</v>
      </c>
      <c r="P3340" s="5">
        <v>28.999999999999996</v>
      </c>
      <c r="Q3340">
        <v>22.8</v>
      </c>
      <c r="R3340" t="s">
        <v>14</v>
      </c>
      <c r="S3340">
        <v>24</v>
      </c>
      <c r="T3340" s="4" t="s">
        <v>42</v>
      </c>
      <c r="U3340" s="3" t="s">
        <v>65</v>
      </c>
      <c r="V3340">
        <v>23.909560696349999</v>
      </c>
      <c r="W3340">
        <f t="shared" si="210"/>
        <v>24</v>
      </c>
      <c r="X3340" t="s">
        <v>59</v>
      </c>
      <c r="Y3340" t="str">
        <f t="shared" si="211"/>
        <v>Po</v>
      </c>
    </row>
    <row r="3341" spans="1:25" x14ac:dyDescent="0.3">
      <c r="A3341">
        <v>1230</v>
      </c>
      <c r="B3341">
        <v>1062</v>
      </c>
      <c r="C3341" t="s">
        <v>38</v>
      </c>
      <c r="D3341" t="s">
        <v>50</v>
      </c>
      <c r="E3341">
        <f>VLOOKUP(D3341,Tabelle1!$A$2:$B$9,2,0)</f>
        <v>2</v>
      </c>
      <c r="F3341" t="s">
        <v>54</v>
      </c>
      <c r="G3341" t="s">
        <v>61</v>
      </c>
      <c r="H3341" t="str">
        <f>IF(AND(VLOOKUP(D3341,Tabelle1!$A$2:$C$9,3,0)="Uninf", G3341="yes"),"Uninf-AB",VLOOKUP(D3341,Tabelle1!$A$2:$C$9,3,0))</f>
        <v>wMel</v>
      </c>
      <c r="I3341" t="str">
        <f t="shared" si="208"/>
        <v>wMel_Po_2_+</v>
      </c>
      <c r="J3341">
        <v>1</v>
      </c>
      <c r="K3341">
        <v>4</v>
      </c>
      <c r="L3341">
        <v>1</v>
      </c>
      <c r="M3341" t="str">
        <f t="shared" si="209"/>
        <v>re6+1</v>
      </c>
      <c r="N3341" s="2">
        <v>11</v>
      </c>
      <c r="O3341">
        <v>30</v>
      </c>
      <c r="P3341" s="5">
        <v>28.999999999999996</v>
      </c>
      <c r="Q3341">
        <v>22.8</v>
      </c>
      <c r="R3341" t="s">
        <v>14</v>
      </c>
      <c r="S3341">
        <v>24</v>
      </c>
      <c r="T3341" s="4" t="s">
        <v>42</v>
      </c>
      <c r="U3341" s="3" t="s">
        <v>65</v>
      </c>
      <c r="V3341">
        <v>23.9870710887377</v>
      </c>
      <c r="W3341">
        <f t="shared" si="210"/>
        <v>24</v>
      </c>
      <c r="X3341" t="s">
        <v>59</v>
      </c>
      <c r="Y3341" t="str">
        <f t="shared" si="211"/>
        <v>Po</v>
      </c>
    </row>
    <row r="3342" spans="1:25" x14ac:dyDescent="0.3">
      <c r="A3342">
        <v>1449</v>
      </c>
      <c r="B3342">
        <v>1041</v>
      </c>
      <c r="C3342" t="s">
        <v>38</v>
      </c>
      <c r="D3342" t="s">
        <v>50</v>
      </c>
      <c r="E3342">
        <f>VLOOKUP(D3342,Tabelle1!$A$2:$B$9,2,0)</f>
        <v>2</v>
      </c>
      <c r="F3342" t="s">
        <v>54</v>
      </c>
      <c r="G3342" t="s">
        <v>61</v>
      </c>
      <c r="H3342" t="str">
        <f>IF(AND(VLOOKUP(D3342,Tabelle1!$A$2:$C$9,3,0)="Uninf", G3342="yes"),"Uninf-AB",VLOOKUP(D3342,Tabelle1!$A$2:$C$9,3,0))</f>
        <v>wMel</v>
      </c>
      <c r="I3342" t="str">
        <f t="shared" si="208"/>
        <v>wMel_Po_2_+</v>
      </c>
      <c r="J3342">
        <v>1</v>
      </c>
      <c r="K3342">
        <v>4</v>
      </c>
      <c r="L3342">
        <v>1</v>
      </c>
      <c r="M3342" t="str">
        <f t="shared" si="209"/>
        <v>re6+1</v>
      </c>
      <c r="N3342" s="2">
        <v>11</v>
      </c>
      <c r="O3342">
        <v>30</v>
      </c>
      <c r="P3342" s="5">
        <v>28.999999999999996</v>
      </c>
      <c r="Q3342">
        <v>22.8</v>
      </c>
      <c r="R3342" t="s">
        <v>14</v>
      </c>
      <c r="S3342">
        <v>24</v>
      </c>
      <c r="T3342" s="4" t="s">
        <v>42</v>
      </c>
      <c r="U3342" s="3" t="s">
        <v>65</v>
      </c>
      <c r="V3342">
        <v>25.127132541990001</v>
      </c>
      <c r="W3342">
        <f t="shared" si="210"/>
        <v>25</v>
      </c>
      <c r="X3342" t="s">
        <v>59</v>
      </c>
      <c r="Y3342" t="str">
        <f t="shared" si="211"/>
        <v>Po</v>
      </c>
    </row>
    <row r="3343" spans="1:25" x14ac:dyDescent="0.3">
      <c r="A3343">
        <v>1839</v>
      </c>
      <c r="B3343">
        <v>1104</v>
      </c>
      <c r="C3343" t="s">
        <v>38</v>
      </c>
      <c r="D3343" t="s">
        <v>50</v>
      </c>
      <c r="E3343">
        <f>VLOOKUP(D3343,Tabelle1!$A$2:$B$9,2,0)</f>
        <v>2</v>
      </c>
      <c r="F3343" t="s">
        <v>54</v>
      </c>
      <c r="G3343" t="s">
        <v>61</v>
      </c>
      <c r="H3343" t="str">
        <f>IF(AND(VLOOKUP(D3343,Tabelle1!$A$2:$C$9,3,0)="Uninf", G3343="yes"),"Uninf-AB",VLOOKUP(D3343,Tabelle1!$A$2:$C$9,3,0))</f>
        <v>wMel</v>
      </c>
      <c r="I3343" t="str">
        <f t="shared" si="208"/>
        <v>wMel_Po_2_+</v>
      </c>
      <c r="J3343">
        <v>1</v>
      </c>
      <c r="K3343">
        <v>4</v>
      </c>
      <c r="L3343">
        <v>1</v>
      </c>
      <c r="M3343" t="str">
        <f t="shared" si="209"/>
        <v>re6+1</v>
      </c>
      <c r="N3343" s="2">
        <v>11</v>
      </c>
      <c r="O3343">
        <v>30</v>
      </c>
      <c r="P3343" s="5">
        <v>28.999999999999996</v>
      </c>
      <c r="Q3343">
        <v>22.8</v>
      </c>
      <c r="R3343" t="s">
        <v>14</v>
      </c>
      <c r="S3343">
        <v>24</v>
      </c>
      <c r="T3343" s="4" t="s">
        <v>42</v>
      </c>
      <c r="U3343" s="3" t="s">
        <v>65</v>
      </c>
      <c r="V3343">
        <v>27.159942151044</v>
      </c>
      <c r="W3343">
        <f t="shared" si="210"/>
        <v>27</v>
      </c>
      <c r="X3343" t="s">
        <v>59</v>
      </c>
      <c r="Y3343" t="str">
        <f t="shared" si="211"/>
        <v>Po</v>
      </c>
    </row>
    <row r="3344" spans="1:25" x14ac:dyDescent="0.3">
      <c r="A3344">
        <v>2226</v>
      </c>
      <c r="B3344">
        <v>1080</v>
      </c>
      <c r="C3344" t="s">
        <v>38</v>
      </c>
      <c r="D3344" t="s">
        <v>50</v>
      </c>
      <c r="E3344">
        <f>VLOOKUP(D3344,Tabelle1!$A$2:$B$9,2,0)</f>
        <v>2</v>
      </c>
      <c r="F3344" t="s">
        <v>54</v>
      </c>
      <c r="G3344" t="s">
        <v>61</v>
      </c>
      <c r="H3344" t="str">
        <f>IF(AND(VLOOKUP(D3344,Tabelle1!$A$2:$C$9,3,0)="Uninf", G3344="yes"),"Uninf-AB",VLOOKUP(D3344,Tabelle1!$A$2:$C$9,3,0))</f>
        <v>wMel</v>
      </c>
      <c r="I3344" t="str">
        <f t="shared" si="208"/>
        <v>wMel_Po_2_+</v>
      </c>
      <c r="J3344">
        <v>1</v>
      </c>
      <c r="K3344">
        <v>4</v>
      </c>
      <c r="L3344">
        <v>1</v>
      </c>
      <c r="M3344" t="str">
        <f t="shared" si="209"/>
        <v>re6+1</v>
      </c>
      <c r="N3344" s="2">
        <v>11</v>
      </c>
      <c r="O3344">
        <v>30</v>
      </c>
      <c r="P3344" s="5">
        <v>28.999999999999996</v>
      </c>
      <c r="Q3344">
        <v>22.8</v>
      </c>
      <c r="R3344" t="s">
        <v>14</v>
      </c>
      <c r="S3344">
        <v>24</v>
      </c>
      <c r="T3344" s="4" t="s">
        <v>42</v>
      </c>
      <c r="U3344" s="3" t="s">
        <v>65</v>
      </c>
      <c r="V3344">
        <v>29.174905987937599</v>
      </c>
      <c r="W3344">
        <f t="shared" si="210"/>
        <v>29</v>
      </c>
      <c r="X3344" t="s">
        <v>59</v>
      </c>
      <c r="Y3344" t="str">
        <f t="shared" si="211"/>
        <v>Po</v>
      </c>
    </row>
    <row r="3345" spans="1:25" x14ac:dyDescent="0.3">
      <c r="A3345">
        <v>249</v>
      </c>
      <c r="B3345">
        <v>621</v>
      </c>
      <c r="C3345" t="s">
        <v>38</v>
      </c>
      <c r="D3345" t="s">
        <v>50</v>
      </c>
      <c r="E3345">
        <f>VLOOKUP(D3345,Tabelle1!$A$2:$B$9,2,0)</f>
        <v>2</v>
      </c>
      <c r="F3345" t="s">
        <v>54</v>
      </c>
      <c r="G3345" t="s">
        <v>61</v>
      </c>
      <c r="H3345" t="str">
        <f>IF(AND(VLOOKUP(D3345,Tabelle1!$A$2:$C$9,3,0)="Uninf", G3345="yes"),"Uninf-AB",VLOOKUP(D3345,Tabelle1!$A$2:$C$9,3,0))</f>
        <v>wMel</v>
      </c>
      <c r="I3345" t="str">
        <f t="shared" si="208"/>
        <v>wMel_Po_2_+</v>
      </c>
      <c r="J3345">
        <v>3</v>
      </c>
      <c r="K3345">
        <v>4</v>
      </c>
      <c r="L3345">
        <v>2</v>
      </c>
      <c r="M3345" t="str">
        <f t="shared" si="209"/>
        <v>re6+2</v>
      </c>
      <c r="N3345" s="2">
        <v>11</v>
      </c>
      <c r="O3345">
        <v>30</v>
      </c>
      <c r="P3345" s="5">
        <v>28.999999999999996</v>
      </c>
      <c r="Q3345">
        <v>22.8</v>
      </c>
      <c r="R3345" t="s">
        <v>14</v>
      </c>
      <c r="S3345">
        <v>24</v>
      </c>
      <c r="T3345" s="4" t="s">
        <v>42</v>
      </c>
      <c r="U3345" s="3" t="s">
        <v>65</v>
      </c>
      <c r="V3345">
        <v>18.8665599394478</v>
      </c>
      <c r="W3345">
        <f t="shared" si="210"/>
        <v>19</v>
      </c>
      <c r="X3345" t="s">
        <v>59</v>
      </c>
      <c r="Y3345" t="str">
        <f t="shared" si="211"/>
        <v>Po</v>
      </c>
    </row>
    <row r="3346" spans="1:25" x14ac:dyDescent="0.3">
      <c r="A3346">
        <v>303</v>
      </c>
      <c r="B3346">
        <v>618</v>
      </c>
      <c r="C3346" t="s">
        <v>38</v>
      </c>
      <c r="D3346" t="s">
        <v>50</v>
      </c>
      <c r="E3346">
        <f>VLOOKUP(D3346,Tabelle1!$A$2:$B$9,2,0)</f>
        <v>2</v>
      </c>
      <c r="F3346" t="s">
        <v>54</v>
      </c>
      <c r="G3346" t="s">
        <v>61</v>
      </c>
      <c r="H3346" t="str">
        <f>IF(AND(VLOOKUP(D3346,Tabelle1!$A$2:$C$9,3,0)="Uninf", G3346="yes"),"Uninf-AB",VLOOKUP(D3346,Tabelle1!$A$2:$C$9,3,0))</f>
        <v>wMel</v>
      </c>
      <c r="I3346" t="str">
        <f t="shared" si="208"/>
        <v>wMel_Po_2_+</v>
      </c>
      <c r="J3346">
        <v>3</v>
      </c>
      <c r="K3346">
        <v>4</v>
      </c>
      <c r="L3346">
        <v>2</v>
      </c>
      <c r="M3346" t="str">
        <f t="shared" si="209"/>
        <v>re6+2</v>
      </c>
      <c r="N3346" s="2">
        <v>11</v>
      </c>
      <c r="O3346">
        <v>30</v>
      </c>
      <c r="P3346" s="5">
        <v>28.999999999999996</v>
      </c>
      <c r="Q3346">
        <v>22.8</v>
      </c>
      <c r="R3346" t="s">
        <v>14</v>
      </c>
      <c r="S3346">
        <v>24</v>
      </c>
      <c r="T3346" s="4" t="s">
        <v>42</v>
      </c>
      <c r="U3346" s="3" t="s">
        <v>65</v>
      </c>
      <c r="V3346">
        <v>19.147726590095299</v>
      </c>
      <c r="W3346">
        <f t="shared" si="210"/>
        <v>19</v>
      </c>
      <c r="X3346" t="s">
        <v>59</v>
      </c>
      <c r="Y3346" t="str">
        <f t="shared" si="211"/>
        <v>Po</v>
      </c>
    </row>
    <row r="3347" spans="1:25" x14ac:dyDescent="0.3">
      <c r="A3347">
        <v>387</v>
      </c>
      <c r="B3347">
        <v>558</v>
      </c>
      <c r="C3347" t="s">
        <v>38</v>
      </c>
      <c r="D3347" t="s">
        <v>50</v>
      </c>
      <c r="E3347">
        <f>VLOOKUP(D3347,Tabelle1!$A$2:$B$9,2,0)</f>
        <v>2</v>
      </c>
      <c r="F3347" t="s">
        <v>54</v>
      </c>
      <c r="G3347" t="s">
        <v>61</v>
      </c>
      <c r="H3347" t="str">
        <f>IF(AND(VLOOKUP(D3347,Tabelle1!$A$2:$C$9,3,0)="Uninf", G3347="yes"),"Uninf-AB",VLOOKUP(D3347,Tabelle1!$A$2:$C$9,3,0))</f>
        <v>wMel</v>
      </c>
      <c r="I3347" t="str">
        <f t="shared" si="208"/>
        <v>wMel_Po_2_+</v>
      </c>
      <c r="J3347">
        <v>3</v>
      </c>
      <c r="K3347">
        <v>4</v>
      </c>
      <c r="L3347">
        <v>2</v>
      </c>
      <c r="M3347" t="str">
        <f t="shared" si="209"/>
        <v>re6+2</v>
      </c>
      <c r="N3347" s="2">
        <v>11</v>
      </c>
      <c r="O3347">
        <v>30</v>
      </c>
      <c r="P3347" s="5">
        <v>28.999999999999996</v>
      </c>
      <c r="Q3347">
        <v>22.8</v>
      </c>
      <c r="R3347" t="s">
        <v>14</v>
      </c>
      <c r="S3347">
        <v>24</v>
      </c>
      <c r="T3347" s="4" t="s">
        <v>42</v>
      </c>
      <c r="U3347" s="3" t="s">
        <v>65</v>
      </c>
      <c r="V3347">
        <v>19.583684251627901</v>
      </c>
      <c r="W3347">
        <f t="shared" si="210"/>
        <v>20</v>
      </c>
      <c r="X3347" t="s">
        <v>59</v>
      </c>
      <c r="Y3347" t="str">
        <f t="shared" si="211"/>
        <v>Po</v>
      </c>
    </row>
    <row r="3348" spans="1:25" x14ac:dyDescent="0.3">
      <c r="A3348">
        <v>546</v>
      </c>
      <c r="B3348">
        <v>561</v>
      </c>
      <c r="C3348" t="s">
        <v>38</v>
      </c>
      <c r="D3348" t="s">
        <v>50</v>
      </c>
      <c r="E3348">
        <f>VLOOKUP(D3348,Tabelle1!$A$2:$B$9,2,0)</f>
        <v>2</v>
      </c>
      <c r="F3348" t="s">
        <v>54</v>
      </c>
      <c r="G3348" t="s">
        <v>61</v>
      </c>
      <c r="H3348" t="str">
        <f>IF(AND(VLOOKUP(D3348,Tabelle1!$A$2:$C$9,3,0)="Uninf", G3348="yes"),"Uninf-AB",VLOOKUP(D3348,Tabelle1!$A$2:$C$9,3,0))</f>
        <v>wMel</v>
      </c>
      <c r="I3348" t="str">
        <f t="shared" si="208"/>
        <v>wMel_Po_2_+</v>
      </c>
      <c r="J3348">
        <v>3</v>
      </c>
      <c r="K3348">
        <v>4</v>
      </c>
      <c r="L3348">
        <v>2</v>
      </c>
      <c r="M3348" t="str">
        <f t="shared" si="209"/>
        <v>re6+2</v>
      </c>
      <c r="N3348" s="2">
        <v>11</v>
      </c>
      <c r="O3348">
        <v>30</v>
      </c>
      <c r="P3348" s="5">
        <v>28.999999999999996</v>
      </c>
      <c r="Q3348">
        <v>22.8</v>
      </c>
      <c r="R3348" t="s">
        <v>14</v>
      </c>
      <c r="S3348">
        <v>24</v>
      </c>
      <c r="T3348" s="4" t="s">
        <v>42</v>
      </c>
      <c r="U3348" s="3" t="s">
        <v>65</v>
      </c>
      <c r="V3348">
        <v>20.411865944205399</v>
      </c>
      <c r="W3348">
        <f t="shared" si="210"/>
        <v>20</v>
      </c>
      <c r="X3348" t="s">
        <v>59</v>
      </c>
      <c r="Y3348" t="str">
        <f t="shared" si="211"/>
        <v>Po</v>
      </c>
    </row>
    <row r="3349" spans="1:25" x14ac:dyDescent="0.3">
      <c r="A3349">
        <v>558</v>
      </c>
      <c r="B3349">
        <v>564</v>
      </c>
      <c r="C3349" t="s">
        <v>38</v>
      </c>
      <c r="D3349" t="s">
        <v>50</v>
      </c>
      <c r="E3349">
        <f>VLOOKUP(D3349,Tabelle1!$A$2:$B$9,2,0)</f>
        <v>2</v>
      </c>
      <c r="F3349" t="s">
        <v>54</v>
      </c>
      <c r="G3349" t="s">
        <v>61</v>
      </c>
      <c r="H3349" t="str">
        <f>IF(AND(VLOOKUP(D3349,Tabelle1!$A$2:$C$9,3,0)="Uninf", G3349="yes"),"Uninf-AB",VLOOKUP(D3349,Tabelle1!$A$2:$C$9,3,0))</f>
        <v>wMel</v>
      </c>
      <c r="I3349" t="str">
        <f t="shared" si="208"/>
        <v>wMel_Po_2_+</v>
      </c>
      <c r="J3349">
        <v>3</v>
      </c>
      <c r="K3349">
        <v>4</v>
      </c>
      <c r="L3349">
        <v>2</v>
      </c>
      <c r="M3349" t="str">
        <f t="shared" si="209"/>
        <v>re6+2</v>
      </c>
      <c r="N3349" s="2">
        <v>11</v>
      </c>
      <c r="O3349">
        <v>30</v>
      </c>
      <c r="P3349" s="5">
        <v>28.999999999999996</v>
      </c>
      <c r="Q3349">
        <v>22.8</v>
      </c>
      <c r="R3349" t="s">
        <v>14</v>
      </c>
      <c r="S3349">
        <v>24</v>
      </c>
      <c r="T3349" s="4" t="s">
        <v>42</v>
      </c>
      <c r="U3349" s="3" t="s">
        <v>65</v>
      </c>
      <c r="V3349">
        <v>20.4744410337121</v>
      </c>
      <c r="W3349">
        <f t="shared" si="210"/>
        <v>20</v>
      </c>
      <c r="X3349" t="s">
        <v>59</v>
      </c>
      <c r="Y3349" t="str">
        <f t="shared" si="211"/>
        <v>Po</v>
      </c>
    </row>
    <row r="3350" spans="1:25" x14ac:dyDescent="0.3">
      <c r="A3350">
        <v>573</v>
      </c>
      <c r="B3350">
        <v>606</v>
      </c>
      <c r="C3350" t="s">
        <v>38</v>
      </c>
      <c r="D3350" t="s">
        <v>50</v>
      </c>
      <c r="E3350">
        <f>VLOOKUP(D3350,Tabelle1!$A$2:$B$9,2,0)</f>
        <v>2</v>
      </c>
      <c r="F3350" t="s">
        <v>54</v>
      </c>
      <c r="G3350" t="s">
        <v>61</v>
      </c>
      <c r="H3350" t="str">
        <f>IF(AND(VLOOKUP(D3350,Tabelle1!$A$2:$C$9,3,0)="Uninf", G3350="yes"),"Uninf-AB",VLOOKUP(D3350,Tabelle1!$A$2:$C$9,3,0))</f>
        <v>wMel</v>
      </c>
      <c r="I3350" t="str">
        <f t="shared" si="208"/>
        <v>wMel_Po_2_+</v>
      </c>
      <c r="J3350">
        <v>3</v>
      </c>
      <c r="K3350">
        <v>4</v>
      </c>
      <c r="L3350">
        <v>2</v>
      </c>
      <c r="M3350" t="str">
        <f t="shared" si="209"/>
        <v>re6+2</v>
      </c>
      <c r="N3350" s="2">
        <v>11</v>
      </c>
      <c r="O3350">
        <v>30</v>
      </c>
      <c r="P3350" s="5">
        <v>28.999999999999996</v>
      </c>
      <c r="Q3350">
        <v>22.8</v>
      </c>
      <c r="R3350" t="s">
        <v>14</v>
      </c>
      <c r="S3350">
        <v>24</v>
      </c>
      <c r="T3350" s="4" t="s">
        <v>42</v>
      </c>
      <c r="U3350" s="3" t="s">
        <v>65</v>
      </c>
      <c r="V3350">
        <v>20.55363643463</v>
      </c>
      <c r="W3350">
        <f t="shared" si="210"/>
        <v>21</v>
      </c>
      <c r="X3350" t="s">
        <v>59</v>
      </c>
      <c r="Y3350" t="str">
        <f t="shared" si="211"/>
        <v>Po</v>
      </c>
    </row>
    <row r="3351" spans="1:25" x14ac:dyDescent="0.3">
      <c r="A3351">
        <v>588</v>
      </c>
      <c r="B3351">
        <v>567</v>
      </c>
      <c r="C3351" t="s">
        <v>38</v>
      </c>
      <c r="D3351" t="s">
        <v>50</v>
      </c>
      <c r="E3351">
        <f>VLOOKUP(D3351,Tabelle1!$A$2:$B$9,2,0)</f>
        <v>2</v>
      </c>
      <c r="F3351" t="s">
        <v>54</v>
      </c>
      <c r="G3351" t="s">
        <v>61</v>
      </c>
      <c r="H3351" t="str">
        <f>IF(AND(VLOOKUP(D3351,Tabelle1!$A$2:$C$9,3,0)="Uninf", G3351="yes"),"Uninf-AB",VLOOKUP(D3351,Tabelle1!$A$2:$C$9,3,0))</f>
        <v>wMel</v>
      </c>
      <c r="I3351" t="str">
        <f t="shared" si="208"/>
        <v>wMel_Po_2_+</v>
      </c>
      <c r="J3351">
        <v>3</v>
      </c>
      <c r="K3351">
        <v>4</v>
      </c>
      <c r="L3351">
        <v>2</v>
      </c>
      <c r="M3351" t="str">
        <f t="shared" si="209"/>
        <v>re6+2</v>
      </c>
      <c r="N3351" s="2">
        <v>11</v>
      </c>
      <c r="O3351">
        <v>30</v>
      </c>
      <c r="P3351" s="5">
        <v>28.999999999999996</v>
      </c>
      <c r="Q3351">
        <v>22.8</v>
      </c>
      <c r="R3351" t="s">
        <v>14</v>
      </c>
      <c r="S3351">
        <v>24</v>
      </c>
      <c r="T3351" s="4" t="s">
        <v>42</v>
      </c>
      <c r="U3351" s="3" t="s">
        <v>65</v>
      </c>
      <c r="V3351">
        <v>20.630763870533599</v>
      </c>
      <c r="W3351">
        <f t="shared" si="210"/>
        <v>21</v>
      </c>
      <c r="X3351" t="s">
        <v>59</v>
      </c>
      <c r="Y3351" t="str">
        <f t="shared" si="211"/>
        <v>Po</v>
      </c>
    </row>
    <row r="3352" spans="1:25" x14ac:dyDescent="0.3">
      <c r="A3352">
        <v>621</v>
      </c>
      <c r="B3352">
        <v>579</v>
      </c>
      <c r="C3352" t="s">
        <v>38</v>
      </c>
      <c r="D3352" t="s">
        <v>50</v>
      </c>
      <c r="E3352">
        <f>VLOOKUP(D3352,Tabelle1!$A$2:$B$9,2,0)</f>
        <v>2</v>
      </c>
      <c r="F3352" t="s">
        <v>54</v>
      </c>
      <c r="G3352" t="s">
        <v>61</v>
      </c>
      <c r="H3352" t="str">
        <f>IF(AND(VLOOKUP(D3352,Tabelle1!$A$2:$C$9,3,0)="Uninf", G3352="yes"),"Uninf-AB",VLOOKUP(D3352,Tabelle1!$A$2:$C$9,3,0))</f>
        <v>wMel</v>
      </c>
      <c r="I3352" t="str">
        <f t="shared" si="208"/>
        <v>wMel_Po_2_+</v>
      </c>
      <c r="J3352">
        <v>3</v>
      </c>
      <c r="K3352">
        <v>4</v>
      </c>
      <c r="L3352">
        <v>2</v>
      </c>
      <c r="M3352" t="str">
        <f t="shared" si="209"/>
        <v>re6+2</v>
      </c>
      <c r="N3352" s="2">
        <v>11</v>
      </c>
      <c r="O3352">
        <v>30</v>
      </c>
      <c r="P3352" s="5">
        <v>28.999999999999996</v>
      </c>
      <c r="Q3352">
        <v>22.8</v>
      </c>
      <c r="R3352" t="s">
        <v>14</v>
      </c>
      <c r="S3352">
        <v>24</v>
      </c>
      <c r="T3352" s="4" t="s">
        <v>42</v>
      </c>
      <c r="U3352" s="3" t="s">
        <v>65</v>
      </c>
      <c r="V3352">
        <v>20.802941105798102</v>
      </c>
      <c r="W3352">
        <f t="shared" si="210"/>
        <v>21</v>
      </c>
      <c r="X3352" t="s">
        <v>59</v>
      </c>
      <c r="Y3352" t="str">
        <f t="shared" si="211"/>
        <v>Po</v>
      </c>
    </row>
    <row r="3353" spans="1:25" x14ac:dyDescent="0.3">
      <c r="A3353">
        <v>621</v>
      </c>
      <c r="B3353">
        <v>555</v>
      </c>
      <c r="C3353" t="s">
        <v>38</v>
      </c>
      <c r="D3353" t="s">
        <v>50</v>
      </c>
      <c r="E3353">
        <f>VLOOKUP(D3353,Tabelle1!$A$2:$B$9,2,0)</f>
        <v>2</v>
      </c>
      <c r="F3353" t="s">
        <v>54</v>
      </c>
      <c r="G3353" t="s">
        <v>61</v>
      </c>
      <c r="H3353" t="str">
        <f>IF(AND(VLOOKUP(D3353,Tabelle1!$A$2:$C$9,3,0)="Uninf", G3353="yes"),"Uninf-AB",VLOOKUP(D3353,Tabelle1!$A$2:$C$9,3,0))</f>
        <v>wMel</v>
      </c>
      <c r="I3353" t="str">
        <f t="shared" si="208"/>
        <v>wMel_Po_2_+</v>
      </c>
      <c r="J3353">
        <v>3</v>
      </c>
      <c r="K3353">
        <v>4</v>
      </c>
      <c r="L3353">
        <v>2</v>
      </c>
      <c r="M3353" t="str">
        <f t="shared" si="209"/>
        <v>re6+2</v>
      </c>
      <c r="N3353" s="2">
        <v>11</v>
      </c>
      <c r="O3353">
        <v>30</v>
      </c>
      <c r="P3353" s="5">
        <v>28.999999999999996</v>
      </c>
      <c r="Q3353">
        <v>22.8</v>
      </c>
      <c r="R3353" t="s">
        <v>14</v>
      </c>
      <c r="S3353">
        <v>24</v>
      </c>
      <c r="T3353" s="4" t="s">
        <v>42</v>
      </c>
      <c r="U3353" s="3" t="s">
        <v>65</v>
      </c>
      <c r="V3353">
        <v>20.8023283754235</v>
      </c>
      <c r="W3353">
        <f t="shared" si="210"/>
        <v>21</v>
      </c>
      <c r="X3353" t="s">
        <v>59</v>
      </c>
      <c r="Y3353" t="str">
        <f t="shared" si="211"/>
        <v>Po</v>
      </c>
    </row>
    <row r="3354" spans="1:25" x14ac:dyDescent="0.3">
      <c r="A3354">
        <v>666</v>
      </c>
      <c r="B3354">
        <v>558</v>
      </c>
      <c r="C3354" t="s">
        <v>38</v>
      </c>
      <c r="D3354" t="s">
        <v>50</v>
      </c>
      <c r="E3354">
        <f>VLOOKUP(D3354,Tabelle1!$A$2:$B$9,2,0)</f>
        <v>2</v>
      </c>
      <c r="F3354" t="s">
        <v>54</v>
      </c>
      <c r="G3354" t="s">
        <v>61</v>
      </c>
      <c r="H3354" t="str">
        <f>IF(AND(VLOOKUP(D3354,Tabelle1!$A$2:$C$9,3,0)="Uninf", G3354="yes"),"Uninf-AB",VLOOKUP(D3354,Tabelle1!$A$2:$C$9,3,0))</f>
        <v>wMel</v>
      </c>
      <c r="I3354" t="str">
        <f t="shared" si="208"/>
        <v>wMel_Po_2_+</v>
      </c>
      <c r="J3354">
        <v>3</v>
      </c>
      <c r="K3354">
        <v>4</v>
      </c>
      <c r="L3354">
        <v>2</v>
      </c>
      <c r="M3354" t="str">
        <f t="shared" si="209"/>
        <v>re6+2</v>
      </c>
      <c r="N3354" s="2">
        <v>11</v>
      </c>
      <c r="O3354">
        <v>30</v>
      </c>
      <c r="P3354" s="5">
        <v>28.999999999999996</v>
      </c>
      <c r="Q3354">
        <v>22.8</v>
      </c>
      <c r="R3354" t="s">
        <v>14</v>
      </c>
      <c r="S3354">
        <v>24</v>
      </c>
      <c r="T3354" s="4" t="s">
        <v>42</v>
      </c>
      <c r="U3354" s="3" t="s">
        <v>65</v>
      </c>
      <c r="V3354">
        <v>21.036774335007301</v>
      </c>
      <c r="W3354">
        <f t="shared" si="210"/>
        <v>21</v>
      </c>
      <c r="X3354" t="s">
        <v>59</v>
      </c>
      <c r="Y3354" t="str">
        <f t="shared" si="211"/>
        <v>Po</v>
      </c>
    </row>
    <row r="3355" spans="1:25" x14ac:dyDescent="0.3">
      <c r="A3355">
        <v>723</v>
      </c>
      <c r="B3355">
        <v>597</v>
      </c>
      <c r="C3355" t="s">
        <v>38</v>
      </c>
      <c r="D3355" t="s">
        <v>50</v>
      </c>
      <c r="E3355">
        <f>VLOOKUP(D3355,Tabelle1!$A$2:$B$9,2,0)</f>
        <v>2</v>
      </c>
      <c r="F3355" t="s">
        <v>54</v>
      </c>
      <c r="G3355" t="s">
        <v>61</v>
      </c>
      <c r="H3355" t="str">
        <f>IF(AND(VLOOKUP(D3355,Tabelle1!$A$2:$C$9,3,0)="Uninf", G3355="yes"),"Uninf-AB",VLOOKUP(D3355,Tabelle1!$A$2:$C$9,3,0))</f>
        <v>wMel</v>
      </c>
      <c r="I3355" t="str">
        <f t="shared" si="208"/>
        <v>wMel_Po_2_+</v>
      </c>
      <c r="J3355">
        <v>3</v>
      </c>
      <c r="K3355">
        <v>4</v>
      </c>
      <c r="L3355">
        <v>2</v>
      </c>
      <c r="M3355" t="str">
        <f t="shared" si="209"/>
        <v>re6+2</v>
      </c>
      <c r="N3355" s="2">
        <v>11</v>
      </c>
      <c r="O3355">
        <v>30</v>
      </c>
      <c r="P3355" s="5">
        <v>28.999999999999996</v>
      </c>
      <c r="Q3355">
        <v>22.8</v>
      </c>
      <c r="R3355" t="s">
        <v>14</v>
      </c>
      <c r="S3355">
        <v>24</v>
      </c>
      <c r="T3355" s="4" t="s">
        <v>42</v>
      </c>
      <c r="U3355" s="3" t="s">
        <v>65</v>
      </c>
      <c r="V3355">
        <v>21.334637888362899</v>
      </c>
      <c r="W3355">
        <f t="shared" si="210"/>
        <v>21</v>
      </c>
      <c r="X3355" t="s">
        <v>59</v>
      </c>
      <c r="Y3355" t="str">
        <f t="shared" si="211"/>
        <v>Po</v>
      </c>
    </row>
    <row r="3356" spans="1:25" x14ac:dyDescent="0.3">
      <c r="A3356">
        <v>729</v>
      </c>
      <c r="B3356">
        <v>564</v>
      </c>
      <c r="C3356" t="s">
        <v>38</v>
      </c>
      <c r="D3356" t="s">
        <v>50</v>
      </c>
      <c r="E3356">
        <f>VLOOKUP(D3356,Tabelle1!$A$2:$B$9,2,0)</f>
        <v>2</v>
      </c>
      <c r="F3356" t="s">
        <v>54</v>
      </c>
      <c r="G3356" t="s">
        <v>61</v>
      </c>
      <c r="H3356" t="str">
        <f>IF(AND(VLOOKUP(D3356,Tabelle1!$A$2:$C$9,3,0)="Uninf", G3356="yes"),"Uninf-AB",VLOOKUP(D3356,Tabelle1!$A$2:$C$9,3,0))</f>
        <v>wMel</v>
      </c>
      <c r="I3356" t="str">
        <f t="shared" si="208"/>
        <v>wMel_Po_2_+</v>
      </c>
      <c r="J3356">
        <v>3</v>
      </c>
      <c r="K3356">
        <v>4</v>
      </c>
      <c r="L3356">
        <v>2</v>
      </c>
      <c r="M3356" t="str">
        <f t="shared" si="209"/>
        <v>re6+2</v>
      </c>
      <c r="N3356" s="2">
        <v>11</v>
      </c>
      <c r="O3356">
        <v>30</v>
      </c>
      <c r="P3356" s="5">
        <v>28.999999999999996</v>
      </c>
      <c r="Q3356">
        <v>22.8</v>
      </c>
      <c r="R3356" t="s">
        <v>14</v>
      </c>
      <c r="S3356">
        <v>24</v>
      </c>
      <c r="T3356" s="4" t="s">
        <v>42</v>
      </c>
      <c r="U3356" s="3" t="s">
        <v>65</v>
      </c>
      <c r="V3356">
        <v>21.3650446332027</v>
      </c>
      <c r="W3356">
        <f t="shared" si="210"/>
        <v>21</v>
      </c>
      <c r="X3356" t="s">
        <v>59</v>
      </c>
      <c r="Y3356" t="str">
        <f t="shared" si="211"/>
        <v>Po</v>
      </c>
    </row>
    <row r="3357" spans="1:25" x14ac:dyDescent="0.3">
      <c r="A3357">
        <v>789</v>
      </c>
      <c r="B3357">
        <v>555</v>
      </c>
      <c r="C3357" t="s">
        <v>38</v>
      </c>
      <c r="D3357" t="s">
        <v>50</v>
      </c>
      <c r="E3357">
        <f>VLOOKUP(D3357,Tabelle1!$A$2:$B$9,2,0)</f>
        <v>2</v>
      </c>
      <c r="F3357" t="s">
        <v>54</v>
      </c>
      <c r="G3357" t="s">
        <v>61</v>
      </c>
      <c r="H3357" t="str">
        <f>IF(AND(VLOOKUP(D3357,Tabelle1!$A$2:$C$9,3,0)="Uninf", G3357="yes"),"Uninf-AB",VLOOKUP(D3357,Tabelle1!$A$2:$C$9,3,0))</f>
        <v>wMel</v>
      </c>
      <c r="I3357" t="str">
        <f t="shared" si="208"/>
        <v>wMel_Po_2_+</v>
      </c>
      <c r="J3357">
        <v>3</v>
      </c>
      <c r="K3357">
        <v>4</v>
      </c>
      <c r="L3357">
        <v>2</v>
      </c>
      <c r="M3357" t="str">
        <f t="shared" si="209"/>
        <v>re6+2</v>
      </c>
      <c r="N3357" s="2">
        <v>11</v>
      </c>
      <c r="O3357">
        <v>30</v>
      </c>
      <c r="P3357" s="5">
        <v>28.999999999999996</v>
      </c>
      <c r="Q3357">
        <v>22.8</v>
      </c>
      <c r="R3357" t="s">
        <v>14</v>
      </c>
      <c r="S3357">
        <v>24</v>
      </c>
      <c r="T3357" s="4" t="s">
        <v>42</v>
      </c>
      <c r="U3357" s="3" t="s">
        <v>65</v>
      </c>
      <c r="V3357">
        <v>21.677307350361598</v>
      </c>
      <c r="W3357">
        <f t="shared" si="210"/>
        <v>22</v>
      </c>
      <c r="X3357" t="s">
        <v>59</v>
      </c>
      <c r="Y3357" t="str">
        <f t="shared" si="211"/>
        <v>Po</v>
      </c>
    </row>
    <row r="3358" spans="1:25" x14ac:dyDescent="0.3">
      <c r="A3358">
        <v>900</v>
      </c>
      <c r="B3358">
        <v>540</v>
      </c>
      <c r="C3358" t="s">
        <v>38</v>
      </c>
      <c r="D3358" t="s">
        <v>50</v>
      </c>
      <c r="E3358">
        <f>VLOOKUP(D3358,Tabelle1!$A$2:$B$9,2,0)</f>
        <v>2</v>
      </c>
      <c r="F3358" t="s">
        <v>54</v>
      </c>
      <c r="G3358" t="s">
        <v>61</v>
      </c>
      <c r="H3358" t="str">
        <f>IF(AND(VLOOKUP(D3358,Tabelle1!$A$2:$C$9,3,0)="Uninf", G3358="yes"),"Uninf-AB",VLOOKUP(D3358,Tabelle1!$A$2:$C$9,3,0))</f>
        <v>wMel</v>
      </c>
      <c r="I3358" t="str">
        <f t="shared" si="208"/>
        <v>wMel_Po_2_+</v>
      </c>
      <c r="J3358">
        <v>3</v>
      </c>
      <c r="K3358">
        <v>4</v>
      </c>
      <c r="L3358">
        <v>2</v>
      </c>
      <c r="M3358" t="str">
        <f t="shared" si="209"/>
        <v>re6+2</v>
      </c>
      <c r="N3358" s="2">
        <v>11</v>
      </c>
      <c r="O3358">
        <v>30</v>
      </c>
      <c r="P3358" s="5">
        <v>28.999999999999996</v>
      </c>
      <c r="Q3358">
        <v>22.8</v>
      </c>
      <c r="R3358" t="s">
        <v>14</v>
      </c>
      <c r="S3358">
        <v>24</v>
      </c>
      <c r="T3358" s="4" t="s">
        <v>42</v>
      </c>
      <c r="U3358" s="3" t="s">
        <v>65</v>
      </c>
      <c r="V3358">
        <v>22.255035502318702</v>
      </c>
      <c r="W3358">
        <f t="shared" si="210"/>
        <v>22</v>
      </c>
      <c r="X3358" t="s">
        <v>59</v>
      </c>
      <c r="Y3358" t="str">
        <f t="shared" si="211"/>
        <v>Po</v>
      </c>
    </row>
    <row r="3359" spans="1:25" x14ac:dyDescent="0.3">
      <c r="A3359">
        <v>957</v>
      </c>
      <c r="B3359">
        <v>585</v>
      </c>
      <c r="C3359" t="s">
        <v>38</v>
      </c>
      <c r="D3359" t="s">
        <v>50</v>
      </c>
      <c r="E3359">
        <f>VLOOKUP(D3359,Tabelle1!$A$2:$B$9,2,0)</f>
        <v>2</v>
      </c>
      <c r="F3359" t="s">
        <v>54</v>
      </c>
      <c r="G3359" t="s">
        <v>61</v>
      </c>
      <c r="H3359" t="str">
        <f>IF(AND(VLOOKUP(D3359,Tabelle1!$A$2:$C$9,3,0)="Uninf", G3359="yes"),"Uninf-AB",VLOOKUP(D3359,Tabelle1!$A$2:$C$9,3,0))</f>
        <v>wMel</v>
      </c>
      <c r="I3359" t="str">
        <f t="shared" si="208"/>
        <v>wMel_Po_2_+</v>
      </c>
      <c r="J3359">
        <v>3</v>
      </c>
      <c r="K3359">
        <v>4</v>
      </c>
      <c r="L3359">
        <v>2</v>
      </c>
      <c r="M3359" t="str">
        <f t="shared" si="209"/>
        <v>re6+2</v>
      </c>
      <c r="N3359" s="2">
        <v>11</v>
      </c>
      <c r="O3359">
        <v>30</v>
      </c>
      <c r="P3359" s="5">
        <v>28.999999999999996</v>
      </c>
      <c r="Q3359">
        <v>22.8</v>
      </c>
      <c r="R3359" t="s">
        <v>14</v>
      </c>
      <c r="S3359">
        <v>24</v>
      </c>
      <c r="T3359" s="4" t="s">
        <v>42</v>
      </c>
      <c r="U3359" s="3" t="s">
        <v>65</v>
      </c>
      <c r="V3359">
        <v>22.553052238267998</v>
      </c>
      <c r="W3359">
        <f t="shared" si="210"/>
        <v>23</v>
      </c>
      <c r="X3359" t="s">
        <v>59</v>
      </c>
      <c r="Y3359" t="str">
        <f t="shared" si="211"/>
        <v>Po</v>
      </c>
    </row>
    <row r="3360" spans="1:25" x14ac:dyDescent="0.3">
      <c r="A3360">
        <v>975</v>
      </c>
      <c r="B3360">
        <v>570</v>
      </c>
      <c r="C3360" t="s">
        <v>38</v>
      </c>
      <c r="D3360" t="s">
        <v>50</v>
      </c>
      <c r="E3360">
        <f>VLOOKUP(D3360,Tabelle1!$A$2:$B$9,2,0)</f>
        <v>2</v>
      </c>
      <c r="F3360" t="s">
        <v>54</v>
      </c>
      <c r="G3360" t="s">
        <v>61</v>
      </c>
      <c r="H3360" t="str">
        <f>IF(AND(VLOOKUP(D3360,Tabelle1!$A$2:$C$9,3,0)="Uninf", G3360="yes"),"Uninf-AB",VLOOKUP(D3360,Tabelle1!$A$2:$C$9,3,0))</f>
        <v>wMel</v>
      </c>
      <c r="I3360" t="str">
        <f t="shared" si="208"/>
        <v>wMel_Po_2_+</v>
      </c>
      <c r="J3360">
        <v>3</v>
      </c>
      <c r="K3360">
        <v>4</v>
      </c>
      <c r="L3360">
        <v>2</v>
      </c>
      <c r="M3360" t="str">
        <f t="shared" si="209"/>
        <v>re6+2</v>
      </c>
      <c r="N3360" s="2">
        <v>11</v>
      </c>
      <c r="O3360">
        <v>30</v>
      </c>
      <c r="P3360" s="5">
        <v>28.999999999999996</v>
      </c>
      <c r="Q3360">
        <v>22.8</v>
      </c>
      <c r="R3360" t="s">
        <v>14</v>
      </c>
      <c r="S3360">
        <v>24</v>
      </c>
      <c r="T3360" s="4" t="s">
        <v>42</v>
      </c>
      <c r="U3360" s="3" t="s">
        <v>65</v>
      </c>
      <c r="V3360">
        <v>22.6464170290986</v>
      </c>
      <c r="W3360">
        <f t="shared" si="210"/>
        <v>23</v>
      </c>
      <c r="X3360" t="s">
        <v>59</v>
      </c>
      <c r="Y3360" t="str">
        <f t="shared" si="211"/>
        <v>Po</v>
      </c>
    </row>
    <row r="3361" spans="1:25" x14ac:dyDescent="0.3">
      <c r="A3361">
        <v>999</v>
      </c>
      <c r="B3361">
        <v>567</v>
      </c>
      <c r="C3361" t="s">
        <v>38</v>
      </c>
      <c r="D3361" t="s">
        <v>50</v>
      </c>
      <c r="E3361">
        <f>VLOOKUP(D3361,Tabelle1!$A$2:$B$9,2,0)</f>
        <v>2</v>
      </c>
      <c r="F3361" t="s">
        <v>54</v>
      </c>
      <c r="G3361" t="s">
        <v>61</v>
      </c>
      <c r="H3361" t="str">
        <f>IF(AND(VLOOKUP(D3361,Tabelle1!$A$2:$C$9,3,0)="Uninf", G3361="yes"),"Uninf-AB",VLOOKUP(D3361,Tabelle1!$A$2:$C$9,3,0))</f>
        <v>wMel</v>
      </c>
      <c r="I3361" t="str">
        <f t="shared" si="208"/>
        <v>wMel_Po_2_+</v>
      </c>
      <c r="J3361">
        <v>3</v>
      </c>
      <c r="K3361">
        <v>4</v>
      </c>
      <c r="L3361">
        <v>2</v>
      </c>
      <c r="M3361" t="str">
        <f t="shared" si="209"/>
        <v>re6+2</v>
      </c>
      <c r="N3361" s="2">
        <v>11</v>
      </c>
      <c r="O3361">
        <v>30</v>
      </c>
      <c r="P3361" s="5">
        <v>28.999999999999996</v>
      </c>
      <c r="Q3361">
        <v>22.8</v>
      </c>
      <c r="R3361" t="s">
        <v>14</v>
      </c>
      <c r="S3361">
        <v>24</v>
      </c>
      <c r="T3361" s="4" t="s">
        <v>42</v>
      </c>
      <c r="U3361" s="3" t="s">
        <v>65</v>
      </c>
      <c r="V3361">
        <v>22.7713374342215</v>
      </c>
      <c r="W3361">
        <f t="shared" si="210"/>
        <v>23</v>
      </c>
      <c r="X3361" t="s">
        <v>59</v>
      </c>
      <c r="Y3361" t="str">
        <f t="shared" si="211"/>
        <v>Po</v>
      </c>
    </row>
    <row r="3362" spans="1:25" x14ac:dyDescent="0.3">
      <c r="A3362">
        <v>1017</v>
      </c>
      <c r="B3362">
        <v>567</v>
      </c>
      <c r="C3362" t="s">
        <v>38</v>
      </c>
      <c r="D3362" t="s">
        <v>50</v>
      </c>
      <c r="E3362">
        <f>VLOOKUP(D3362,Tabelle1!$A$2:$B$9,2,0)</f>
        <v>2</v>
      </c>
      <c r="F3362" t="s">
        <v>54</v>
      </c>
      <c r="G3362" t="s">
        <v>61</v>
      </c>
      <c r="H3362" t="str">
        <f>IF(AND(VLOOKUP(D3362,Tabelle1!$A$2:$C$9,3,0)="Uninf", G3362="yes"),"Uninf-AB",VLOOKUP(D3362,Tabelle1!$A$2:$C$9,3,0))</f>
        <v>wMel</v>
      </c>
      <c r="I3362" t="str">
        <f t="shared" si="208"/>
        <v>wMel_Po_2_+</v>
      </c>
      <c r="J3362">
        <v>3</v>
      </c>
      <c r="K3362">
        <v>4</v>
      </c>
      <c r="L3362">
        <v>2</v>
      </c>
      <c r="M3362" t="str">
        <f t="shared" si="209"/>
        <v>re6+2</v>
      </c>
      <c r="N3362" s="2">
        <v>11</v>
      </c>
      <c r="O3362">
        <v>30</v>
      </c>
      <c r="P3362" s="5">
        <v>28.999999999999996</v>
      </c>
      <c r="Q3362">
        <v>22.8</v>
      </c>
      <c r="R3362" t="s">
        <v>14</v>
      </c>
      <c r="S3362">
        <v>24</v>
      </c>
      <c r="T3362" s="4" t="s">
        <v>42</v>
      </c>
      <c r="U3362" s="3" t="s">
        <v>65</v>
      </c>
      <c r="V3362">
        <v>22.865085181536301</v>
      </c>
      <c r="W3362">
        <f t="shared" si="210"/>
        <v>23</v>
      </c>
      <c r="X3362" t="s">
        <v>59</v>
      </c>
      <c r="Y3362" t="str">
        <f t="shared" si="211"/>
        <v>Po</v>
      </c>
    </row>
    <row r="3363" spans="1:25" x14ac:dyDescent="0.3">
      <c r="A3363">
        <v>1020</v>
      </c>
      <c r="B3363">
        <v>543</v>
      </c>
      <c r="C3363" t="s">
        <v>38</v>
      </c>
      <c r="D3363" t="s">
        <v>50</v>
      </c>
      <c r="E3363">
        <f>VLOOKUP(D3363,Tabelle1!$A$2:$B$9,2,0)</f>
        <v>2</v>
      </c>
      <c r="F3363" t="s">
        <v>54</v>
      </c>
      <c r="G3363" t="s">
        <v>61</v>
      </c>
      <c r="H3363" t="str">
        <f>IF(AND(VLOOKUP(D3363,Tabelle1!$A$2:$C$9,3,0)="Uninf", G3363="yes"),"Uninf-AB",VLOOKUP(D3363,Tabelle1!$A$2:$C$9,3,0))</f>
        <v>wMel</v>
      </c>
      <c r="I3363" t="str">
        <f t="shared" si="208"/>
        <v>wMel_Po_2_+</v>
      </c>
      <c r="J3363">
        <v>3</v>
      </c>
      <c r="K3363">
        <v>4</v>
      </c>
      <c r="L3363">
        <v>2</v>
      </c>
      <c r="M3363" t="str">
        <f t="shared" si="209"/>
        <v>re6+2</v>
      </c>
      <c r="N3363" s="2">
        <v>11</v>
      </c>
      <c r="O3363">
        <v>30</v>
      </c>
      <c r="P3363" s="5">
        <v>28.999999999999996</v>
      </c>
      <c r="Q3363">
        <v>22.8</v>
      </c>
      <c r="R3363" t="s">
        <v>14</v>
      </c>
      <c r="S3363">
        <v>24</v>
      </c>
      <c r="T3363" s="4" t="s">
        <v>42</v>
      </c>
      <c r="U3363" s="3" t="s">
        <v>65</v>
      </c>
      <c r="V3363">
        <v>22.8800970757142</v>
      </c>
      <c r="W3363">
        <f t="shared" si="210"/>
        <v>23</v>
      </c>
      <c r="X3363" t="s">
        <v>59</v>
      </c>
      <c r="Y3363" t="str">
        <f t="shared" si="211"/>
        <v>Po</v>
      </c>
    </row>
    <row r="3364" spans="1:25" x14ac:dyDescent="0.3">
      <c r="A3364">
        <v>1071</v>
      </c>
      <c r="B3364">
        <v>543</v>
      </c>
      <c r="C3364" t="s">
        <v>38</v>
      </c>
      <c r="D3364" t="s">
        <v>50</v>
      </c>
      <c r="E3364">
        <f>VLOOKUP(D3364,Tabelle1!$A$2:$B$9,2,0)</f>
        <v>2</v>
      </c>
      <c r="F3364" t="s">
        <v>54</v>
      </c>
      <c r="G3364" t="s">
        <v>61</v>
      </c>
      <c r="H3364" t="str">
        <f>IF(AND(VLOOKUP(D3364,Tabelle1!$A$2:$C$9,3,0)="Uninf", G3364="yes"),"Uninf-AB",VLOOKUP(D3364,Tabelle1!$A$2:$C$9,3,0))</f>
        <v>wMel</v>
      </c>
      <c r="I3364" t="str">
        <f t="shared" si="208"/>
        <v>wMel_Po_2_+</v>
      </c>
      <c r="J3364">
        <v>3</v>
      </c>
      <c r="K3364">
        <v>4</v>
      </c>
      <c r="L3364">
        <v>2</v>
      </c>
      <c r="M3364" t="str">
        <f t="shared" si="209"/>
        <v>re6+2</v>
      </c>
      <c r="N3364" s="2">
        <v>11</v>
      </c>
      <c r="O3364">
        <v>30</v>
      </c>
      <c r="P3364" s="5">
        <v>28.999999999999996</v>
      </c>
      <c r="Q3364">
        <v>22.8</v>
      </c>
      <c r="R3364" t="s">
        <v>14</v>
      </c>
      <c r="S3364">
        <v>24</v>
      </c>
      <c r="T3364" s="4" t="s">
        <v>42</v>
      </c>
      <c r="U3364" s="3" t="s">
        <v>65</v>
      </c>
      <c r="V3364">
        <v>23.145715693106101</v>
      </c>
      <c r="W3364">
        <f t="shared" si="210"/>
        <v>23</v>
      </c>
      <c r="X3364" t="s">
        <v>59</v>
      </c>
      <c r="Y3364" t="str">
        <f t="shared" si="211"/>
        <v>Po</v>
      </c>
    </row>
    <row r="3365" spans="1:25" x14ac:dyDescent="0.3">
      <c r="A3365">
        <v>1080</v>
      </c>
      <c r="B3365">
        <v>591</v>
      </c>
      <c r="C3365" t="s">
        <v>38</v>
      </c>
      <c r="D3365" t="s">
        <v>50</v>
      </c>
      <c r="E3365">
        <f>VLOOKUP(D3365,Tabelle1!$A$2:$B$9,2,0)</f>
        <v>2</v>
      </c>
      <c r="F3365" t="s">
        <v>54</v>
      </c>
      <c r="G3365" t="s">
        <v>61</v>
      </c>
      <c r="H3365" t="str">
        <f>IF(AND(VLOOKUP(D3365,Tabelle1!$A$2:$C$9,3,0)="Uninf", G3365="yes"),"Uninf-AB",VLOOKUP(D3365,Tabelle1!$A$2:$C$9,3,0))</f>
        <v>wMel</v>
      </c>
      <c r="I3365" t="str">
        <f t="shared" si="208"/>
        <v>wMel_Po_2_+</v>
      </c>
      <c r="J3365">
        <v>3</v>
      </c>
      <c r="K3365">
        <v>4</v>
      </c>
      <c r="L3365">
        <v>2</v>
      </c>
      <c r="M3365" t="str">
        <f t="shared" si="209"/>
        <v>re6+2</v>
      </c>
      <c r="N3365" s="2">
        <v>11</v>
      </c>
      <c r="O3365">
        <v>30</v>
      </c>
      <c r="P3365" s="5">
        <v>28.999999999999996</v>
      </c>
      <c r="Q3365">
        <v>22.8</v>
      </c>
      <c r="R3365" t="s">
        <v>14</v>
      </c>
      <c r="S3365">
        <v>24</v>
      </c>
      <c r="T3365" s="4" t="s">
        <v>42</v>
      </c>
      <c r="U3365" s="3" t="s">
        <v>65</v>
      </c>
      <c r="V3365">
        <v>23.193815027512699</v>
      </c>
      <c r="W3365">
        <f t="shared" si="210"/>
        <v>23</v>
      </c>
      <c r="X3365" t="s">
        <v>59</v>
      </c>
      <c r="Y3365" t="str">
        <f t="shared" si="211"/>
        <v>Po</v>
      </c>
    </row>
    <row r="3366" spans="1:25" x14ac:dyDescent="0.3">
      <c r="A3366">
        <v>1131</v>
      </c>
      <c r="B3366">
        <v>564</v>
      </c>
      <c r="C3366" t="s">
        <v>38</v>
      </c>
      <c r="D3366" t="s">
        <v>50</v>
      </c>
      <c r="E3366">
        <f>VLOOKUP(D3366,Tabelle1!$A$2:$B$9,2,0)</f>
        <v>2</v>
      </c>
      <c r="F3366" t="s">
        <v>54</v>
      </c>
      <c r="G3366" t="s">
        <v>61</v>
      </c>
      <c r="H3366" t="str">
        <f>IF(AND(VLOOKUP(D3366,Tabelle1!$A$2:$C$9,3,0)="Uninf", G3366="yes"),"Uninf-AB",VLOOKUP(D3366,Tabelle1!$A$2:$C$9,3,0))</f>
        <v>wMel</v>
      </c>
      <c r="I3366" t="str">
        <f t="shared" si="208"/>
        <v>wMel_Po_2_+</v>
      </c>
      <c r="J3366">
        <v>3</v>
      </c>
      <c r="K3366">
        <v>4</v>
      </c>
      <c r="L3366">
        <v>2</v>
      </c>
      <c r="M3366" t="str">
        <f t="shared" si="209"/>
        <v>re6+2</v>
      </c>
      <c r="N3366" s="2">
        <v>11</v>
      </c>
      <c r="O3366">
        <v>30</v>
      </c>
      <c r="P3366" s="5">
        <v>28.999999999999996</v>
      </c>
      <c r="Q3366">
        <v>22.8</v>
      </c>
      <c r="R3366" t="s">
        <v>14</v>
      </c>
      <c r="S3366">
        <v>24</v>
      </c>
      <c r="T3366" s="4" t="s">
        <v>42</v>
      </c>
      <c r="U3366" s="3" t="s">
        <v>65</v>
      </c>
      <c r="V3366">
        <v>23.458744323233201</v>
      </c>
      <c r="W3366">
        <f t="shared" si="210"/>
        <v>23</v>
      </c>
      <c r="X3366" t="s">
        <v>59</v>
      </c>
      <c r="Y3366" t="str">
        <f t="shared" si="211"/>
        <v>Po</v>
      </c>
    </row>
    <row r="3367" spans="1:25" x14ac:dyDescent="0.3">
      <c r="A3367">
        <v>1182</v>
      </c>
      <c r="B3367">
        <v>591</v>
      </c>
      <c r="C3367" t="s">
        <v>38</v>
      </c>
      <c r="D3367" t="s">
        <v>50</v>
      </c>
      <c r="E3367">
        <f>VLOOKUP(D3367,Tabelle1!$A$2:$B$9,2,0)</f>
        <v>2</v>
      </c>
      <c r="F3367" t="s">
        <v>54</v>
      </c>
      <c r="G3367" t="s">
        <v>61</v>
      </c>
      <c r="H3367" t="str">
        <f>IF(AND(VLOOKUP(D3367,Tabelle1!$A$2:$C$9,3,0)="Uninf", G3367="yes"),"Uninf-AB",VLOOKUP(D3367,Tabelle1!$A$2:$C$9,3,0))</f>
        <v>wMel</v>
      </c>
      <c r="I3367" t="str">
        <f t="shared" si="208"/>
        <v>wMel_Po_2_+</v>
      </c>
      <c r="J3367">
        <v>3</v>
      </c>
      <c r="K3367">
        <v>4</v>
      </c>
      <c r="L3367">
        <v>2</v>
      </c>
      <c r="M3367" t="str">
        <f t="shared" si="209"/>
        <v>re6+2</v>
      </c>
      <c r="N3367" s="2">
        <v>11</v>
      </c>
      <c r="O3367">
        <v>30</v>
      </c>
      <c r="P3367" s="5">
        <v>28.999999999999996</v>
      </c>
      <c r="Q3367">
        <v>22.8</v>
      </c>
      <c r="R3367" t="s">
        <v>14</v>
      </c>
      <c r="S3367">
        <v>24</v>
      </c>
      <c r="T3367" s="4" t="s">
        <v>42</v>
      </c>
      <c r="U3367" s="3" t="s">
        <v>65</v>
      </c>
      <c r="V3367">
        <v>23.7250522622966</v>
      </c>
      <c r="W3367">
        <f t="shared" si="210"/>
        <v>24</v>
      </c>
      <c r="X3367" t="s">
        <v>59</v>
      </c>
      <c r="Y3367" t="str">
        <f t="shared" si="211"/>
        <v>Po</v>
      </c>
    </row>
    <row r="3368" spans="1:25" x14ac:dyDescent="0.3">
      <c r="A3368">
        <v>1200</v>
      </c>
      <c r="B3368">
        <v>564</v>
      </c>
      <c r="C3368" t="s">
        <v>38</v>
      </c>
      <c r="D3368" t="s">
        <v>50</v>
      </c>
      <c r="E3368">
        <f>VLOOKUP(D3368,Tabelle1!$A$2:$B$9,2,0)</f>
        <v>2</v>
      </c>
      <c r="F3368" t="s">
        <v>54</v>
      </c>
      <c r="G3368" t="s">
        <v>61</v>
      </c>
      <c r="H3368" t="str">
        <f>IF(AND(VLOOKUP(D3368,Tabelle1!$A$2:$C$9,3,0)="Uninf", G3368="yes"),"Uninf-AB",VLOOKUP(D3368,Tabelle1!$A$2:$C$9,3,0))</f>
        <v>wMel</v>
      </c>
      <c r="I3368" t="str">
        <f t="shared" si="208"/>
        <v>wMel_Po_2_+</v>
      </c>
      <c r="J3368">
        <v>3</v>
      </c>
      <c r="K3368">
        <v>4</v>
      </c>
      <c r="L3368">
        <v>2</v>
      </c>
      <c r="M3368" t="str">
        <f t="shared" si="209"/>
        <v>re6+2</v>
      </c>
      <c r="N3368" s="2">
        <v>11</v>
      </c>
      <c r="O3368">
        <v>30</v>
      </c>
      <c r="P3368" s="5">
        <v>28.999999999999996</v>
      </c>
      <c r="Q3368">
        <v>22.8</v>
      </c>
      <c r="R3368" t="s">
        <v>14</v>
      </c>
      <c r="S3368">
        <v>24</v>
      </c>
      <c r="T3368" s="4" t="s">
        <v>42</v>
      </c>
      <c r="U3368" s="3" t="s">
        <v>65</v>
      </c>
      <c r="V3368">
        <v>23.818110687939999</v>
      </c>
      <c r="W3368">
        <f t="shared" si="210"/>
        <v>24</v>
      </c>
      <c r="X3368" t="s">
        <v>59</v>
      </c>
      <c r="Y3368" t="str">
        <f t="shared" si="211"/>
        <v>Po</v>
      </c>
    </row>
    <row r="3369" spans="1:25" x14ac:dyDescent="0.3">
      <c r="A3369">
        <v>1416</v>
      </c>
      <c r="B3369">
        <v>564</v>
      </c>
      <c r="C3369" t="s">
        <v>38</v>
      </c>
      <c r="D3369" t="s">
        <v>50</v>
      </c>
      <c r="E3369">
        <f>VLOOKUP(D3369,Tabelle1!$A$2:$B$9,2,0)</f>
        <v>2</v>
      </c>
      <c r="F3369" t="s">
        <v>54</v>
      </c>
      <c r="G3369" t="s">
        <v>61</v>
      </c>
      <c r="H3369" t="str">
        <f>IF(AND(VLOOKUP(D3369,Tabelle1!$A$2:$C$9,3,0)="Uninf", G3369="yes"),"Uninf-AB",VLOOKUP(D3369,Tabelle1!$A$2:$C$9,3,0))</f>
        <v>wMel</v>
      </c>
      <c r="I3369" t="str">
        <f t="shared" si="208"/>
        <v>wMel_Po_2_+</v>
      </c>
      <c r="J3369">
        <v>3</v>
      </c>
      <c r="K3369">
        <v>4</v>
      </c>
      <c r="L3369">
        <v>2</v>
      </c>
      <c r="M3369" t="str">
        <f t="shared" si="209"/>
        <v>re6+2</v>
      </c>
      <c r="N3369" s="2">
        <v>11</v>
      </c>
      <c r="O3369">
        <v>30</v>
      </c>
      <c r="P3369" s="5">
        <v>28.999999999999996</v>
      </c>
      <c r="Q3369">
        <v>22.8</v>
      </c>
      <c r="R3369" t="s">
        <v>14</v>
      </c>
      <c r="S3369">
        <v>24</v>
      </c>
      <c r="T3369" s="4" t="s">
        <v>42</v>
      </c>
      <c r="U3369" s="3" t="s">
        <v>65</v>
      </c>
      <c r="V3369">
        <v>24.943083655717601</v>
      </c>
      <c r="W3369">
        <f t="shared" si="210"/>
        <v>25</v>
      </c>
      <c r="X3369" t="s">
        <v>59</v>
      </c>
      <c r="Y3369" t="str">
        <f t="shared" si="211"/>
        <v>Po</v>
      </c>
    </row>
    <row r="3370" spans="1:25" x14ac:dyDescent="0.3">
      <c r="A3370">
        <v>1446</v>
      </c>
      <c r="B3370">
        <v>555</v>
      </c>
      <c r="C3370" t="s">
        <v>38</v>
      </c>
      <c r="D3370" t="s">
        <v>50</v>
      </c>
      <c r="E3370">
        <f>VLOOKUP(D3370,Tabelle1!$A$2:$B$9,2,0)</f>
        <v>2</v>
      </c>
      <c r="F3370" t="s">
        <v>54</v>
      </c>
      <c r="G3370" t="s">
        <v>61</v>
      </c>
      <c r="H3370" t="str">
        <f>IF(AND(VLOOKUP(D3370,Tabelle1!$A$2:$C$9,3,0)="Uninf", G3370="yes"),"Uninf-AB",VLOOKUP(D3370,Tabelle1!$A$2:$C$9,3,0))</f>
        <v>wMel</v>
      </c>
      <c r="I3370" t="str">
        <f t="shared" si="208"/>
        <v>wMel_Po_2_+</v>
      </c>
      <c r="J3370">
        <v>3</v>
      </c>
      <c r="K3370">
        <v>4</v>
      </c>
      <c r="L3370">
        <v>2</v>
      </c>
      <c r="M3370" t="str">
        <f t="shared" si="209"/>
        <v>re6+2</v>
      </c>
      <c r="N3370" s="2">
        <v>11</v>
      </c>
      <c r="O3370">
        <v>30</v>
      </c>
      <c r="P3370" s="5">
        <v>28.999999999999996</v>
      </c>
      <c r="Q3370">
        <v>22.8</v>
      </c>
      <c r="R3370" t="s">
        <v>14</v>
      </c>
      <c r="S3370">
        <v>24</v>
      </c>
      <c r="T3370" s="4" t="s">
        <v>42</v>
      </c>
      <c r="U3370" s="3" t="s">
        <v>65</v>
      </c>
      <c r="V3370">
        <v>25.0991001273518</v>
      </c>
      <c r="W3370">
        <f t="shared" si="210"/>
        <v>25</v>
      </c>
      <c r="X3370" t="s">
        <v>59</v>
      </c>
      <c r="Y3370" t="str">
        <f t="shared" si="211"/>
        <v>Po</v>
      </c>
    </row>
    <row r="3371" spans="1:25" x14ac:dyDescent="0.3">
      <c r="A3371">
        <v>1683</v>
      </c>
      <c r="B3371">
        <v>525</v>
      </c>
      <c r="C3371" t="s">
        <v>38</v>
      </c>
      <c r="D3371" t="s">
        <v>50</v>
      </c>
      <c r="E3371">
        <f>VLOOKUP(D3371,Tabelle1!$A$2:$B$9,2,0)</f>
        <v>2</v>
      </c>
      <c r="F3371" t="s">
        <v>54</v>
      </c>
      <c r="G3371" t="s">
        <v>61</v>
      </c>
      <c r="H3371" t="str">
        <f>IF(AND(VLOOKUP(D3371,Tabelle1!$A$2:$C$9,3,0)="Uninf", G3371="yes"),"Uninf-AB",VLOOKUP(D3371,Tabelle1!$A$2:$C$9,3,0))</f>
        <v>wMel</v>
      </c>
      <c r="I3371" t="str">
        <f t="shared" si="208"/>
        <v>wMel_Po_2_+</v>
      </c>
      <c r="J3371">
        <v>3</v>
      </c>
      <c r="K3371">
        <v>4</v>
      </c>
      <c r="L3371">
        <v>2</v>
      </c>
      <c r="M3371" t="str">
        <f t="shared" si="209"/>
        <v>re6+2</v>
      </c>
      <c r="N3371" s="2">
        <v>11</v>
      </c>
      <c r="O3371">
        <v>30</v>
      </c>
      <c r="P3371" s="5">
        <v>28.999999999999996</v>
      </c>
      <c r="Q3371">
        <v>22.8</v>
      </c>
      <c r="R3371" t="s">
        <v>14</v>
      </c>
      <c r="S3371">
        <v>24</v>
      </c>
      <c r="T3371" s="4" t="s">
        <v>42</v>
      </c>
      <c r="U3371" s="3" t="s">
        <v>65</v>
      </c>
      <c r="V3371">
        <v>26.332679554028399</v>
      </c>
      <c r="W3371">
        <f t="shared" si="210"/>
        <v>26</v>
      </c>
      <c r="X3371" t="s">
        <v>59</v>
      </c>
      <c r="Y3371" t="str">
        <f t="shared" si="211"/>
        <v>Po</v>
      </c>
    </row>
    <row r="3372" spans="1:25" x14ac:dyDescent="0.3">
      <c r="A3372">
        <v>1920</v>
      </c>
      <c r="B3372">
        <v>600</v>
      </c>
      <c r="C3372" t="s">
        <v>38</v>
      </c>
      <c r="D3372" t="s">
        <v>50</v>
      </c>
      <c r="E3372">
        <f>VLOOKUP(D3372,Tabelle1!$A$2:$B$9,2,0)</f>
        <v>2</v>
      </c>
      <c r="F3372" t="s">
        <v>54</v>
      </c>
      <c r="G3372" t="s">
        <v>61</v>
      </c>
      <c r="H3372" t="str">
        <f>IF(AND(VLOOKUP(D3372,Tabelle1!$A$2:$C$9,3,0)="Uninf", G3372="yes"),"Uninf-AB",VLOOKUP(D3372,Tabelle1!$A$2:$C$9,3,0))</f>
        <v>wMel</v>
      </c>
      <c r="I3372" t="str">
        <f t="shared" si="208"/>
        <v>wMel_Po_2_+</v>
      </c>
      <c r="J3372">
        <v>3</v>
      </c>
      <c r="K3372">
        <v>4</v>
      </c>
      <c r="L3372">
        <v>2</v>
      </c>
      <c r="M3372" t="str">
        <f t="shared" si="209"/>
        <v>re6+2</v>
      </c>
      <c r="N3372" s="2">
        <v>11</v>
      </c>
      <c r="O3372">
        <v>30</v>
      </c>
      <c r="P3372" s="5">
        <v>28.999999999999996</v>
      </c>
      <c r="Q3372">
        <v>22.8</v>
      </c>
      <c r="R3372" t="s">
        <v>14</v>
      </c>
      <c r="S3372">
        <v>24</v>
      </c>
      <c r="T3372" s="4" t="s">
        <v>42</v>
      </c>
      <c r="U3372" s="3" t="s">
        <v>65</v>
      </c>
      <c r="V3372">
        <v>27.568939676093901</v>
      </c>
      <c r="W3372">
        <f t="shared" si="210"/>
        <v>28</v>
      </c>
      <c r="X3372" t="s">
        <v>59</v>
      </c>
      <c r="Y3372" t="str">
        <f t="shared" si="211"/>
        <v>Po</v>
      </c>
    </row>
    <row r="3373" spans="1:25" x14ac:dyDescent="0.3">
      <c r="A3373">
        <v>2058</v>
      </c>
      <c r="B3373">
        <v>582</v>
      </c>
      <c r="C3373" t="s">
        <v>38</v>
      </c>
      <c r="D3373" t="s">
        <v>50</v>
      </c>
      <c r="E3373">
        <f>VLOOKUP(D3373,Tabelle1!$A$2:$B$9,2,0)</f>
        <v>2</v>
      </c>
      <c r="F3373" t="s">
        <v>54</v>
      </c>
      <c r="G3373" t="s">
        <v>61</v>
      </c>
      <c r="H3373" t="str">
        <f>IF(AND(VLOOKUP(D3373,Tabelle1!$A$2:$C$9,3,0)="Uninf", G3373="yes"),"Uninf-AB",VLOOKUP(D3373,Tabelle1!$A$2:$C$9,3,0))</f>
        <v>wMel</v>
      </c>
      <c r="I3373" t="str">
        <f t="shared" si="208"/>
        <v>wMel_Po_2_+</v>
      </c>
      <c r="J3373">
        <v>3</v>
      </c>
      <c r="K3373">
        <v>4</v>
      </c>
      <c r="L3373">
        <v>2</v>
      </c>
      <c r="M3373" t="str">
        <f t="shared" si="209"/>
        <v>re6+2</v>
      </c>
      <c r="N3373" s="2">
        <v>11</v>
      </c>
      <c r="O3373">
        <v>30</v>
      </c>
      <c r="P3373" s="5">
        <v>28.999999999999996</v>
      </c>
      <c r="Q3373">
        <v>22.8</v>
      </c>
      <c r="R3373" t="s">
        <v>14</v>
      </c>
      <c r="S3373">
        <v>24</v>
      </c>
      <c r="T3373" s="4" t="s">
        <v>42</v>
      </c>
      <c r="U3373" s="3" t="s">
        <v>65</v>
      </c>
      <c r="V3373">
        <v>28.287212857726399</v>
      </c>
      <c r="W3373">
        <f t="shared" si="210"/>
        <v>28</v>
      </c>
      <c r="X3373" t="s">
        <v>59</v>
      </c>
      <c r="Y3373" t="str">
        <f t="shared" si="211"/>
        <v>Po</v>
      </c>
    </row>
    <row r="3374" spans="1:25" x14ac:dyDescent="0.3">
      <c r="A3374">
        <v>2073</v>
      </c>
      <c r="B3374">
        <v>552</v>
      </c>
      <c r="C3374" t="s">
        <v>38</v>
      </c>
      <c r="D3374" t="s">
        <v>50</v>
      </c>
      <c r="E3374">
        <f>VLOOKUP(D3374,Tabelle1!$A$2:$B$9,2,0)</f>
        <v>2</v>
      </c>
      <c r="F3374" t="s">
        <v>54</v>
      </c>
      <c r="G3374" t="s">
        <v>61</v>
      </c>
      <c r="H3374" t="str">
        <f>IF(AND(VLOOKUP(D3374,Tabelle1!$A$2:$C$9,3,0)="Uninf", G3374="yes"),"Uninf-AB",VLOOKUP(D3374,Tabelle1!$A$2:$C$9,3,0))</f>
        <v>wMel</v>
      </c>
      <c r="I3374" t="str">
        <f t="shared" si="208"/>
        <v>wMel_Po_2_+</v>
      </c>
      <c r="J3374">
        <v>3</v>
      </c>
      <c r="K3374">
        <v>4</v>
      </c>
      <c r="L3374">
        <v>2</v>
      </c>
      <c r="M3374" t="str">
        <f t="shared" si="209"/>
        <v>re6+2</v>
      </c>
      <c r="N3374" s="2">
        <v>11</v>
      </c>
      <c r="O3374">
        <v>30</v>
      </c>
      <c r="P3374" s="5">
        <v>28.999999999999996</v>
      </c>
      <c r="Q3374">
        <v>22.8</v>
      </c>
      <c r="R3374" t="s">
        <v>14</v>
      </c>
      <c r="S3374">
        <v>24</v>
      </c>
      <c r="T3374" s="4" t="s">
        <v>42</v>
      </c>
      <c r="U3374" s="3" t="s">
        <v>65</v>
      </c>
      <c r="V3374">
        <v>28.3645700675204</v>
      </c>
      <c r="W3374">
        <f t="shared" si="210"/>
        <v>28</v>
      </c>
      <c r="X3374" t="s">
        <v>59</v>
      </c>
      <c r="Y3374" t="str">
        <f t="shared" si="211"/>
        <v>Po</v>
      </c>
    </row>
    <row r="3375" spans="1:25" x14ac:dyDescent="0.3">
      <c r="A3375">
        <v>2316</v>
      </c>
      <c r="B3375">
        <v>558</v>
      </c>
      <c r="C3375" t="s">
        <v>38</v>
      </c>
      <c r="D3375" t="s">
        <v>50</v>
      </c>
      <c r="E3375">
        <f>VLOOKUP(D3375,Tabelle1!$A$2:$B$9,2,0)</f>
        <v>2</v>
      </c>
      <c r="F3375" t="s">
        <v>54</v>
      </c>
      <c r="G3375" t="s">
        <v>61</v>
      </c>
      <c r="H3375" t="str">
        <f>IF(AND(VLOOKUP(D3375,Tabelle1!$A$2:$C$9,3,0)="Uninf", G3375="yes"),"Uninf-AB",VLOOKUP(D3375,Tabelle1!$A$2:$C$9,3,0))</f>
        <v>wMel</v>
      </c>
      <c r="I3375" t="str">
        <f t="shared" si="208"/>
        <v>wMel_Po_2_+</v>
      </c>
      <c r="J3375">
        <v>3</v>
      </c>
      <c r="K3375">
        <v>4</v>
      </c>
      <c r="L3375">
        <v>2</v>
      </c>
      <c r="M3375" t="str">
        <f t="shared" si="209"/>
        <v>re6+2</v>
      </c>
      <c r="N3375" s="2">
        <v>11</v>
      </c>
      <c r="O3375">
        <v>30</v>
      </c>
      <c r="P3375" s="5">
        <v>28.999999999999996</v>
      </c>
      <c r="Q3375">
        <v>22.8</v>
      </c>
      <c r="R3375" t="s">
        <v>14</v>
      </c>
      <c r="S3375">
        <v>24</v>
      </c>
      <c r="T3375" s="4" t="s">
        <v>42</v>
      </c>
      <c r="U3375" s="3" t="s">
        <v>65</v>
      </c>
      <c r="V3375">
        <v>29.630317838863899</v>
      </c>
      <c r="W3375">
        <f t="shared" si="210"/>
        <v>30</v>
      </c>
      <c r="X3375" t="s">
        <v>59</v>
      </c>
      <c r="Y3375" t="str">
        <f t="shared" si="211"/>
        <v>Po</v>
      </c>
    </row>
    <row r="3376" spans="1:25" x14ac:dyDescent="0.3">
      <c r="A3376">
        <v>2352</v>
      </c>
      <c r="B3376">
        <v>576</v>
      </c>
      <c r="C3376" t="s">
        <v>38</v>
      </c>
      <c r="D3376" t="s">
        <v>50</v>
      </c>
      <c r="E3376">
        <f>VLOOKUP(D3376,Tabelle1!$A$2:$B$9,2,0)</f>
        <v>2</v>
      </c>
      <c r="F3376" t="s">
        <v>54</v>
      </c>
      <c r="G3376" t="s">
        <v>61</v>
      </c>
      <c r="H3376" t="str">
        <f>IF(AND(VLOOKUP(D3376,Tabelle1!$A$2:$C$9,3,0)="Uninf", G3376="yes"),"Uninf-AB",VLOOKUP(D3376,Tabelle1!$A$2:$C$9,3,0))</f>
        <v>wMel</v>
      </c>
      <c r="I3376" t="str">
        <f t="shared" si="208"/>
        <v>wMel_Po_2_+</v>
      </c>
      <c r="J3376">
        <v>3</v>
      </c>
      <c r="K3376">
        <v>4</v>
      </c>
      <c r="L3376">
        <v>2</v>
      </c>
      <c r="M3376" t="str">
        <f t="shared" si="209"/>
        <v>re6+2</v>
      </c>
      <c r="N3376" s="2">
        <v>11</v>
      </c>
      <c r="O3376">
        <v>30</v>
      </c>
      <c r="P3376" s="5">
        <v>28.999999999999996</v>
      </c>
      <c r="Q3376">
        <v>22.8</v>
      </c>
      <c r="R3376" t="s">
        <v>14</v>
      </c>
      <c r="S3376">
        <v>24</v>
      </c>
      <c r="T3376" s="4" t="s">
        <v>42</v>
      </c>
      <c r="U3376" s="3" t="s">
        <v>65</v>
      </c>
      <c r="V3376">
        <v>29.8182728812744</v>
      </c>
      <c r="W3376">
        <f t="shared" si="210"/>
        <v>30</v>
      </c>
      <c r="X3376" t="s">
        <v>59</v>
      </c>
      <c r="Y3376" t="str">
        <f t="shared" si="211"/>
        <v>Po</v>
      </c>
    </row>
    <row r="3377" spans="1:25" x14ac:dyDescent="0.3">
      <c r="A3377">
        <v>2370</v>
      </c>
      <c r="B3377">
        <v>540</v>
      </c>
      <c r="C3377" t="s">
        <v>38</v>
      </c>
      <c r="D3377" t="s">
        <v>50</v>
      </c>
      <c r="E3377">
        <f>VLOOKUP(D3377,Tabelle1!$A$2:$B$9,2,0)</f>
        <v>2</v>
      </c>
      <c r="F3377" t="s">
        <v>54</v>
      </c>
      <c r="G3377" t="s">
        <v>61</v>
      </c>
      <c r="H3377" t="str">
        <f>IF(AND(VLOOKUP(D3377,Tabelle1!$A$2:$C$9,3,0)="Uninf", G3377="yes"),"Uninf-AB",VLOOKUP(D3377,Tabelle1!$A$2:$C$9,3,0))</f>
        <v>wMel</v>
      </c>
      <c r="I3377" t="str">
        <f t="shared" si="208"/>
        <v>wMel_Po_2_+</v>
      </c>
      <c r="J3377">
        <v>3</v>
      </c>
      <c r="K3377">
        <v>4</v>
      </c>
      <c r="L3377">
        <v>2</v>
      </c>
      <c r="M3377" t="str">
        <f t="shared" si="209"/>
        <v>re6+2</v>
      </c>
      <c r="N3377" s="2">
        <v>11</v>
      </c>
      <c r="O3377">
        <v>30</v>
      </c>
      <c r="P3377" s="5">
        <v>28.999999999999996</v>
      </c>
      <c r="Q3377">
        <v>22.8</v>
      </c>
      <c r="R3377" t="s">
        <v>14</v>
      </c>
      <c r="S3377">
        <v>24</v>
      </c>
      <c r="T3377" s="4" t="s">
        <v>42</v>
      </c>
      <c r="U3377" s="3" t="s">
        <v>65</v>
      </c>
      <c r="V3377">
        <v>29.911101533027299</v>
      </c>
      <c r="W3377">
        <f t="shared" si="210"/>
        <v>30</v>
      </c>
      <c r="X3377" t="s">
        <v>59</v>
      </c>
      <c r="Y3377" t="str">
        <f t="shared" si="211"/>
        <v>Po</v>
      </c>
    </row>
    <row r="3378" spans="1:25" x14ac:dyDescent="0.3">
      <c r="A3378">
        <v>2433</v>
      </c>
      <c r="B3378">
        <v>576</v>
      </c>
      <c r="C3378" t="s">
        <v>38</v>
      </c>
      <c r="D3378" t="s">
        <v>50</v>
      </c>
      <c r="E3378">
        <f>VLOOKUP(D3378,Tabelle1!$A$2:$B$9,2,0)</f>
        <v>2</v>
      </c>
      <c r="F3378" t="s">
        <v>54</v>
      </c>
      <c r="G3378" t="s">
        <v>61</v>
      </c>
      <c r="H3378" t="str">
        <f>IF(AND(VLOOKUP(D3378,Tabelle1!$A$2:$C$9,3,0)="Uninf", G3378="yes"),"Uninf-AB",VLOOKUP(D3378,Tabelle1!$A$2:$C$9,3,0))</f>
        <v>wMel</v>
      </c>
      <c r="I3378" t="str">
        <f t="shared" si="208"/>
        <v>wMel_Po_2_+</v>
      </c>
      <c r="J3378">
        <v>3</v>
      </c>
      <c r="K3378">
        <v>4</v>
      </c>
      <c r="L3378">
        <v>2</v>
      </c>
      <c r="M3378" t="str">
        <f t="shared" si="209"/>
        <v>re6+2</v>
      </c>
      <c r="N3378" s="2">
        <v>11</v>
      </c>
      <c r="O3378">
        <v>30</v>
      </c>
      <c r="P3378" s="5">
        <v>28.999999999999996</v>
      </c>
      <c r="Q3378">
        <v>22.8</v>
      </c>
      <c r="R3378" t="s">
        <v>14</v>
      </c>
      <c r="S3378">
        <v>24</v>
      </c>
      <c r="T3378" s="4" t="s">
        <v>42</v>
      </c>
      <c r="U3378" s="3" t="s">
        <v>65</v>
      </c>
      <c r="V3378">
        <v>30.240137744190999</v>
      </c>
      <c r="W3378">
        <f t="shared" si="210"/>
        <v>30</v>
      </c>
      <c r="X3378" t="s">
        <v>59</v>
      </c>
      <c r="Y3378" t="str">
        <f t="shared" si="211"/>
        <v>Po</v>
      </c>
    </row>
    <row r="3379" spans="1:25" x14ac:dyDescent="0.3">
      <c r="A3379">
        <v>2472</v>
      </c>
      <c r="B3379">
        <v>555</v>
      </c>
      <c r="C3379" t="s">
        <v>38</v>
      </c>
      <c r="D3379" t="s">
        <v>50</v>
      </c>
      <c r="E3379">
        <f>VLOOKUP(D3379,Tabelle1!$A$2:$B$9,2,0)</f>
        <v>2</v>
      </c>
      <c r="F3379" t="s">
        <v>54</v>
      </c>
      <c r="G3379" t="s">
        <v>61</v>
      </c>
      <c r="H3379" t="str">
        <f>IF(AND(VLOOKUP(D3379,Tabelle1!$A$2:$C$9,3,0)="Uninf", G3379="yes"),"Uninf-AB",VLOOKUP(D3379,Tabelle1!$A$2:$C$9,3,0))</f>
        <v>wMel</v>
      </c>
      <c r="I3379" t="str">
        <f t="shared" si="208"/>
        <v>wMel_Po_2_+</v>
      </c>
      <c r="J3379">
        <v>3</v>
      </c>
      <c r="K3379">
        <v>4</v>
      </c>
      <c r="L3379">
        <v>2</v>
      </c>
      <c r="M3379" t="str">
        <f t="shared" si="209"/>
        <v>re6+2</v>
      </c>
      <c r="N3379" s="2">
        <v>11</v>
      </c>
      <c r="O3379">
        <v>30</v>
      </c>
      <c r="P3379" s="5">
        <v>28.999999999999996</v>
      </c>
      <c r="Q3379">
        <v>22.8</v>
      </c>
      <c r="R3379" t="s">
        <v>14</v>
      </c>
      <c r="S3379">
        <v>24</v>
      </c>
      <c r="T3379" s="4" t="s">
        <v>42</v>
      </c>
      <c r="U3379" s="3" t="s">
        <v>65</v>
      </c>
      <c r="V3379">
        <v>30.4427217242953</v>
      </c>
      <c r="W3379">
        <f t="shared" si="210"/>
        <v>30</v>
      </c>
      <c r="X3379" t="s">
        <v>59</v>
      </c>
      <c r="Y3379" t="str">
        <f t="shared" si="211"/>
        <v>Po</v>
      </c>
    </row>
    <row r="3380" spans="1:25" x14ac:dyDescent="0.3">
      <c r="A3380">
        <v>2508</v>
      </c>
      <c r="B3380">
        <v>579</v>
      </c>
      <c r="C3380" t="s">
        <v>38</v>
      </c>
      <c r="D3380" t="s">
        <v>50</v>
      </c>
      <c r="E3380">
        <f>VLOOKUP(D3380,Tabelle1!$A$2:$B$9,2,0)</f>
        <v>2</v>
      </c>
      <c r="F3380" t="s">
        <v>54</v>
      </c>
      <c r="G3380" t="s">
        <v>61</v>
      </c>
      <c r="H3380" t="str">
        <f>IF(AND(VLOOKUP(D3380,Tabelle1!$A$2:$C$9,3,0)="Uninf", G3380="yes"),"Uninf-AB",VLOOKUP(D3380,Tabelle1!$A$2:$C$9,3,0))</f>
        <v>wMel</v>
      </c>
      <c r="I3380" t="str">
        <f t="shared" si="208"/>
        <v>wMel_Po_2_+</v>
      </c>
      <c r="J3380">
        <v>3</v>
      </c>
      <c r="K3380">
        <v>4</v>
      </c>
      <c r="L3380">
        <v>2</v>
      </c>
      <c r="M3380" t="str">
        <f t="shared" si="209"/>
        <v>re6+2</v>
      </c>
      <c r="N3380" s="2">
        <v>11</v>
      </c>
      <c r="O3380">
        <v>30</v>
      </c>
      <c r="P3380" s="5">
        <v>28.999999999999996</v>
      </c>
      <c r="Q3380">
        <v>22.8</v>
      </c>
      <c r="R3380" t="s">
        <v>14</v>
      </c>
      <c r="S3380">
        <v>24</v>
      </c>
      <c r="T3380" s="4" t="s">
        <v>42</v>
      </c>
      <c r="U3380" s="3" t="s">
        <v>65</v>
      </c>
      <c r="V3380">
        <v>30.6308299492995</v>
      </c>
      <c r="W3380">
        <f t="shared" si="210"/>
        <v>31</v>
      </c>
      <c r="X3380" t="s">
        <v>59</v>
      </c>
      <c r="Y3380" t="str">
        <f t="shared" si="211"/>
        <v>Po</v>
      </c>
    </row>
    <row r="3381" spans="1:25" x14ac:dyDescent="0.3">
      <c r="A3381">
        <v>168</v>
      </c>
      <c r="B3381">
        <v>1065</v>
      </c>
      <c r="C3381" t="s">
        <v>38</v>
      </c>
      <c r="D3381" t="s">
        <v>50</v>
      </c>
      <c r="E3381">
        <f>VLOOKUP(D3381,Tabelle1!$A$2:$B$9,2,0)</f>
        <v>2</v>
      </c>
      <c r="F3381" t="s">
        <v>54</v>
      </c>
      <c r="G3381" t="s">
        <v>61</v>
      </c>
      <c r="H3381" t="str">
        <f>IF(AND(VLOOKUP(D3381,Tabelle1!$A$2:$C$9,3,0)="Uninf", G3381="yes"),"Uninf-AB",VLOOKUP(D3381,Tabelle1!$A$2:$C$9,3,0))</f>
        <v>wMel</v>
      </c>
      <c r="I3381" t="str">
        <f t="shared" si="208"/>
        <v>wMel_Po_2_+</v>
      </c>
      <c r="J3381">
        <v>1</v>
      </c>
      <c r="K3381">
        <v>6</v>
      </c>
      <c r="L3381">
        <v>3</v>
      </c>
      <c r="M3381" t="str">
        <f t="shared" si="209"/>
        <v>re6+3</v>
      </c>
      <c r="N3381" s="2">
        <v>13</v>
      </c>
      <c r="O3381">
        <v>30</v>
      </c>
      <c r="P3381" s="5">
        <v>28.999999999999996</v>
      </c>
      <c r="Q3381">
        <v>22.2</v>
      </c>
      <c r="R3381" t="s">
        <v>14</v>
      </c>
      <c r="S3381">
        <v>24</v>
      </c>
      <c r="T3381" s="4" t="s">
        <v>42</v>
      </c>
      <c r="U3381" s="3" t="s">
        <v>68</v>
      </c>
      <c r="V3381">
        <v>18.078007080712101</v>
      </c>
      <c r="W3381">
        <f t="shared" si="210"/>
        <v>18</v>
      </c>
      <c r="X3381" t="s">
        <v>59</v>
      </c>
      <c r="Y3381" t="str">
        <f t="shared" si="211"/>
        <v>Po</v>
      </c>
    </row>
    <row r="3382" spans="1:25" x14ac:dyDescent="0.3">
      <c r="A3382">
        <v>186</v>
      </c>
      <c r="B3382">
        <v>1056</v>
      </c>
      <c r="C3382" t="s">
        <v>38</v>
      </c>
      <c r="D3382" t="s">
        <v>50</v>
      </c>
      <c r="E3382">
        <f>VLOOKUP(D3382,Tabelle1!$A$2:$B$9,2,0)</f>
        <v>2</v>
      </c>
      <c r="F3382" t="s">
        <v>54</v>
      </c>
      <c r="G3382" t="s">
        <v>61</v>
      </c>
      <c r="H3382" t="str">
        <f>IF(AND(VLOOKUP(D3382,Tabelle1!$A$2:$C$9,3,0)="Uninf", G3382="yes"),"Uninf-AB",VLOOKUP(D3382,Tabelle1!$A$2:$C$9,3,0))</f>
        <v>wMel</v>
      </c>
      <c r="I3382" t="str">
        <f t="shared" si="208"/>
        <v>wMel_Po_2_+</v>
      </c>
      <c r="J3382">
        <v>1</v>
      </c>
      <c r="K3382">
        <v>6</v>
      </c>
      <c r="L3382">
        <v>3</v>
      </c>
      <c r="M3382" t="str">
        <f t="shared" si="209"/>
        <v>re6+3</v>
      </c>
      <c r="N3382" s="2">
        <v>13</v>
      </c>
      <c r="O3382">
        <v>30</v>
      </c>
      <c r="P3382" s="5">
        <v>28.999999999999996</v>
      </c>
      <c r="Q3382">
        <v>22.2</v>
      </c>
      <c r="R3382" t="s">
        <v>14</v>
      </c>
      <c r="S3382">
        <v>24</v>
      </c>
      <c r="T3382" s="4" t="s">
        <v>42</v>
      </c>
      <c r="U3382" s="3" t="s">
        <v>68</v>
      </c>
      <c r="V3382">
        <v>18.166984526075002</v>
      </c>
      <c r="W3382">
        <f t="shared" si="210"/>
        <v>18</v>
      </c>
      <c r="X3382" t="s">
        <v>59</v>
      </c>
      <c r="Y3382" t="str">
        <f t="shared" si="211"/>
        <v>Po</v>
      </c>
    </row>
    <row r="3383" spans="1:25" x14ac:dyDescent="0.3">
      <c r="A3383">
        <v>198</v>
      </c>
      <c r="B3383">
        <v>1104</v>
      </c>
      <c r="C3383" t="s">
        <v>38</v>
      </c>
      <c r="D3383" t="s">
        <v>50</v>
      </c>
      <c r="E3383">
        <f>VLOOKUP(D3383,Tabelle1!$A$2:$B$9,2,0)</f>
        <v>2</v>
      </c>
      <c r="F3383" t="s">
        <v>54</v>
      </c>
      <c r="G3383" t="s">
        <v>61</v>
      </c>
      <c r="H3383" t="str">
        <f>IF(AND(VLOOKUP(D3383,Tabelle1!$A$2:$C$9,3,0)="Uninf", G3383="yes"),"Uninf-AB",VLOOKUP(D3383,Tabelle1!$A$2:$C$9,3,0))</f>
        <v>wMel</v>
      </c>
      <c r="I3383" t="str">
        <f t="shared" si="208"/>
        <v>wMel_Po_2_+</v>
      </c>
      <c r="J3383">
        <v>1</v>
      </c>
      <c r="K3383">
        <v>6</v>
      </c>
      <c r="L3383">
        <v>3</v>
      </c>
      <c r="M3383" t="str">
        <f t="shared" si="209"/>
        <v>re6+3</v>
      </c>
      <c r="N3383" s="2">
        <v>13</v>
      </c>
      <c r="O3383">
        <v>30</v>
      </c>
      <c r="P3383" s="5">
        <v>28.999999999999996</v>
      </c>
      <c r="Q3383">
        <v>22.2</v>
      </c>
      <c r="R3383" t="s">
        <v>14</v>
      </c>
      <c r="S3383">
        <v>24</v>
      </c>
      <c r="T3383" s="4" t="s">
        <v>42</v>
      </c>
      <c r="U3383" s="3" t="s">
        <v>68</v>
      </c>
      <c r="V3383">
        <v>18.225654928964001</v>
      </c>
      <c r="W3383">
        <f t="shared" si="210"/>
        <v>18</v>
      </c>
      <c r="X3383" t="s">
        <v>59</v>
      </c>
      <c r="Y3383" t="str">
        <f t="shared" si="211"/>
        <v>Po</v>
      </c>
    </row>
    <row r="3384" spans="1:25" x14ac:dyDescent="0.3">
      <c r="A3384">
        <v>216</v>
      </c>
      <c r="B3384">
        <v>1107</v>
      </c>
      <c r="C3384" t="s">
        <v>38</v>
      </c>
      <c r="D3384" t="s">
        <v>50</v>
      </c>
      <c r="E3384">
        <f>VLOOKUP(D3384,Tabelle1!$A$2:$B$9,2,0)</f>
        <v>2</v>
      </c>
      <c r="F3384" t="s">
        <v>54</v>
      </c>
      <c r="G3384" t="s">
        <v>61</v>
      </c>
      <c r="H3384" t="str">
        <f>IF(AND(VLOOKUP(D3384,Tabelle1!$A$2:$C$9,3,0)="Uninf", G3384="yes"),"Uninf-AB",VLOOKUP(D3384,Tabelle1!$A$2:$C$9,3,0))</f>
        <v>wMel</v>
      </c>
      <c r="I3384" t="str">
        <f t="shared" si="208"/>
        <v>wMel_Po_2_+</v>
      </c>
      <c r="J3384">
        <v>1</v>
      </c>
      <c r="K3384">
        <v>6</v>
      </c>
      <c r="L3384">
        <v>3</v>
      </c>
      <c r="M3384" t="str">
        <f t="shared" si="209"/>
        <v>re6+3</v>
      </c>
      <c r="N3384" s="2">
        <v>13</v>
      </c>
      <c r="O3384">
        <v>30</v>
      </c>
      <c r="P3384" s="5">
        <v>28.999999999999996</v>
      </c>
      <c r="Q3384">
        <v>22.2</v>
      </c>
      <c r="R3384" t="s">
        <v>14</v>
      </c>
      <c r="S3384">
        <v>24</v>
      </c>
      <c r="T3384" s="4" t="s">
        <v>42</v>
      </c>
      <c r="U3384" s="3" t="s">
        <v>68</v>
      </c>
      <c r="V3384">
        <v>18.314488397878101</v>
      </c>
      <c r="W3384">
        <f t="shared" si="210"/>
        <v>18</v>
      </c>
      <c r="X3384" t="s">
        <v>59</v>
      </c>
      <c r="Y3384" t="str">
        <f t="shared" si="211"/>
        <v>Po</v>
      </c>
    </row>
    <row r="3385" spans="1:25" x14ac:dyDescent="0.3">
      <c r="A3385">
        <v>228</v>
      </c>
      <c r="B3385">
        <v>1068</v>
      </c>
      <c r="C3385" t="s">
        <v>38</v>
      </c>
      <c r="D3385" t="s">
        <v>50</v>
      </c>
      <c r="E3385">
        <f>VLOOKUP(D3385,Tabelle1!$A$2:$B$9,2,0)</f>
        <v>2</v>
      </c>
      <c r="F3385" t="s">
        <v>54</v>
      </c>
      <c r="G3385" t="s">
        <v>61</v>
      </c>
      <c r="H3385" t="str">
        <f>IF(AND(VLOOKUP(D3385,Tabelle1!$A$2:$C$9,3,0)="Uninf", G3385="yes"),"Uninf-AB",VLOOKUP(D3385,Tabelle1!$A$2:$C$9,3,0))</f>
        <v>wMel</v>
      </c>
      <c r="I3385" t="str">
        <f t="shared" si="208"/>
        <v>wMel_Po_2_+</v>
      </c>
      <c r="J3385">
        <v>1</v>
      </c>
      <c r="K3385">
        <v>6</v>
      </c>
      <c r="L3385">
        <v>3</v>
      </c>
      <c r="M3385" t="str">
        <f t="shared" si="209"/>
        <v>re6+3</v>
      </c>
      <c r="N3385" s="2">
        <v>13</v>
      </c>
      <c r="O3385">
        <v>30</v>
      </c>
      <c r="P3385" s="5">
        <v>28.999999999999996</v>
      </c>
      <c r="Q3385">
        <v>22.2</v>
      </c>
      <c r="R3385" t="s">
        <v>14</v>
      </c>
      <c r="S3385">
        <v>24</v>
      </c>
      <c r="T3385" s="4" t="s">
        <v>42</v>
      </c>
      <c r="U3385" s="3" t="s">
        <v>68</v>
      </c>
      <c r="V3385">
        <v>18.3742026300209</v>
      </c>
      <c r="W3385">
        <f t="shared" si="210"/>
        <v>18</v>
      </c>
      <c r="X3385" t="s">
        <v>59</v>
      </c>
      <c r="Y3385" t="str">
        <f t="shared" si="211"/>
        <v>Po</v>
      </c>
    </row>
    <row r="3386" spans="1:25" x14ac:dyDescent="0.3">
      <c r="A3386">
        <v>258</v>
      </c>
      <c r="B3386">
        <v>1083</v>
      </c>
      <c r="C3386" t="s">
        <v>38</v>
      </c>
      <c r="D3386" t="s">
        <v>50</v>
      </c>
      <c r="E3386">
        <f>VLOOKUP(D3386,Tabelle1!$A$2:$B$9,2,0)</f>
        <v>2</v>
      </c>
      <c r="F3386" t="s">
        <v>54</v>
      </c>
      <c r="G3386" t="s">
        <v>61</v>
      </c>
      <c r="H3386" t="str">
        <f>IF(AND(VLOOKUP(D3386,Tabelle1!$A$2:$C$9,3,0)="Uninf", G3386="yes"),"Uninf-AB",VLOOKUP(D3386,Tabelle1!$A$2:$C$9,3,0))</f>
        <v>wMel</v>
      </c>
      <c r="I3386" t="str">
        <f t="shared" si="208"/>
        <v>wMel_Po_2_+</v>
      </c>
      <c r="J3386">
        <v>1</v>
      </c>
      <c r="K3386">
        <v>6</v>
      </c>
      <c r="L3386">
        <v>3</v>
      </c>
      <c r="M3386" t="str">
        <f t="shared" si="209"/>
        <v>re6+3</v>
      </c>
      <c r="N3386" s="2">
        <v>13</v>
      </c>
      <c r="O3386">
        <v>30</v>
      </c>
      <c r="P3386" s="5">
        <v>28.999999999999996</v>
      </c>
      <c r="Q3386">
        <v>22.2</v>
      </c>
      <c r="R3386" t="s">
        <v>14</v>
      </c>
      <c r="S3386">
        <v>24</v>
      </c>
      <c r="T3386" s="4" t="s">
        <v>42</v>
      </c>
      <c r="U3386" s="3" t="s">
        <v>68</v>
      </c>
      <c r="V3386">
        <v>18.522138431170401</v>
      </c>
      <c r="W3386">
        <f t="shared" si="210"/>
        <v>19</v>
      </c>
      <c r="X3386" t="s">
        <v>59</v>
      </c>
      <c r="Y3386" t="str">
        <f t="shared" si="211"/>
        <v>Po</v>
      </c>
    </row>
    <row r="3387" spans="1:25" x14ac:dyDescent="0.3">
      <c r="A3387">
        <v>267</v>
      </c>
      <c r="B3387">
        <v>1104</v>
      </c>
      <c r="C3387" t="s">
        <v>38</v>
      </c>
      <c r="D3387" t="s">
        <v>50</v>
      </c>
      <c r="E3387">
        <f>VLOOKUP(D3387,Tabelle1!$A$2:$B$9,2,0)</f>
        <v>2</v>
      </c>
      <c r="F3387" t="s">
        <v>54</v>
      </c>
      <c r="G3387" t="s">
        <v>61</v>
      </c>
      <c r="H3387" t="str">
        <f>IF(AND(VLOOKUP(D3387,Tabelle1!$A$2:$C$9,3,0)="Uninf", G3387="yes"),"Uninf-AB",VLOOKUP(D3387,Tabelle1!$A$2:$C$9,3,0))</f>
        <v>wMel</v>
      </c>
      <c r="I3387" t="str">
        <f t="shared" si="208"/>
        <v>wMel_Po_2_+</v>
      </c>
      <c r="J3387">
        <v>1</v>
      </c>
      <c r="K3387">
        <v>6</v>
      </c>
      <c r="L3387">
        <v>3</v>
      </c>
      <c r="M3387" t="str">
        <f t="shared" si="209"/>
        <v>re6+3</v>
      </c>
      <c r="N3387" s="2">
        <v>13</v>
      </c>
      <c r="O3387">
        <v>30</v>
      </c>
      <c r="P3387" s="5">
        <v>28.999999999999996</v>
      </c>
      <c r="Q3387">
        <v>22.2</v>
      </c>
      <c r="R3387" t="s">
        <v>14</v>
      </c>
      <c r="S3387">
        <v>24</v>
      </c>
      <c r="T3387" s="4" t="s">
        <v>42</v>
      </c>
      <c r="U3387" s="3" t="s">
        <v>68</v>
      </c>
      <c r="V3387">
        <v>18.566321203898202</v>
      </c>
      <c r="W3387">
        <f t="shared" si="210"/>
        <v>19</v>
      </c>
      <c r="X3387" t="s">
        <v>59</v>
      </c>
      <c r="Y3387" t="str">
        <f t="shared" si="211"/>
        <v>Po</v>
      </c>
    </row>
    <row r="3388" spans="1:25" x14ac:dyDescent="0.3">
      <c r="A3388">
        <v>276</v>
      </c>
      <c r="B3388">
        <v>1080</v>
      </c>
      <c r="C3388" t="s">
        <v>38</v>
      </c>
      <c r="D3388" t="s">
        <v>50</v>
      </c>
      <c r="E3388">
        <f>VLOOKUP(D3388,Tabelle1!$A$2:$B$9,2,0)</f>
        <v>2</v>
      </c>
      <c r="F3388" t="s">
        <v>54</v>
      </c>
      <c r="G3388" t="s">
        <v>61</v>
      </c>
      <c r="H3388" t="str">
        <f>IF(AND(VLOOKUP(D3388,Tabelle1!$A$2:$C$9,3,0)="Uninf", G3388="yes"),"Uninf-AB",VLOOKUP(D3388,Tabelle1!$A$2:$C$9,3,0))</f>
        <v>wMel</v>
      </c>
      <c r="I3388" t="str">
        <f t="shared" si="208"/>
        <v>wMel_Po_2_+</v>
      </c>
      <c r="J3388">
        <v>1</v>
      </c>
      <c r="K3388">
        <v>6</v>
      </c>
      <c r="L3388">
        <v>3</v>
      </c>
      <c r="M3388" t="str">
        <f t="shared" si="209"/>
        <v>re6+3</v>
      </c>
      <c r="N3388" s="2">
        <v>13</v>
      </c>
      <c r="O3388">
        <v>30</v>
      </c>
      <c r="P3388" s="5">
        <v>28.999999999999996</v>
      </c>
      <c r="Q3388">
        <v>22.2</v>
      </c>
      <c r="R3388" t="s">
        <v>14</v>
      </c>
      <c r="S3388">
        <v>24</v>
      </c>
      <c r="T3388" s="4" t="s">
        <v>42</v>
      </c>
      <c r="U3388" s="3" t="s">
        <v>68</v>
      </c>
      <c r="V3388">
        <v>18.611043888308998</v>
      </c>
      <c r="W3388">
        <f t="shared" si="210"/>
        <v>19</v>
      </c>
      <c r="X3388" t="s">
        <v>59</v>
      </c>
      <c r="Y3388" t="str">
        <f t="shared" si="211"/>
        <v>Po</v>
      </c>
    </row>
    <row r="3389" spans="1:25" x14ac:dyDescent="0.3">
      <c r="A3389">
        <v>300</v>
      </c>
      <c r="B3389">
        <v>1086</v>
      </c>
      <c r="C3389" t="s">
        <v>38</v>
      </c>
      <c r="D3389" t="s">
        <v>50</v>
      </c>
      <c r="E3389">
        <f>VLOOKUP(D3389,Tabelle1!$A$2:$B$9,2,0)</f>
        <v>2</v>
      </c>
      <c r="F3389" t="s">
        <v>54</v>
      </c>
      <c r="G3389" t="s">
        <v>61</v>
      </c>
      <c r="H3389" t="str">
        <f>IF(AND(VLOOKUP(D3389,Tabelle1!$A$2:$C$9,3,0)="Uninf", G3389="yes"),"Uninf-AB",VLOOKUP(D3389,Tabelle1!$A$2:$C$9,3,0))</f>
        <v>wMel</v>
      </c>
      <c r="I3389" t="str">
        <f t="shared" si="208"/>
        <v>wMel_Po_2_+</v>
      </c>
      <c r="J3389">
        <v>1</v>
      </c>
      <c r="K3389">
        <v>6</v>
      </c>
      <c r="L3389">
        <v>3</v>
      </c>
      <c r="M3389" t="str">
        <f t="shared" si="209"/>
        <v>re6+3</v>
      </c>
      <c r="N3389" s="2">
        <v>13</v>
      </c>
      <c r="O3389">
        <v>30</v>
      </c>
      <c r="P3389" s="5">
        <v>28.999999999999996</v>
      </c>
      <c r="Q3389">
        <v>22.2</v>
      </c>
      <c r="R3389" t="s">
        <v>14</v>
      </c>
      <c r="S3389">
        <v>24</v>
      </c>
      <c r="T3389" s="4" t="s">
        <v>42</v>
      </c>
      <c r="U3389" s="3" t="s">
        <v>68</v>
      </c>
      <c r="V3389">
        <v>18.729464517453</v>
      </c>
      <c r="W3389">
        <f t="shared" si="210"/>
        <v>19</v>
      </c>
      <c r="X3389" t="s">
        <v>59</v>
      </c>
      <c r="Y3389" t="str">
        <f t="shared" si="211"/>
        <v>Po</v>
      </c>
    </row>
    <row r="3390" spans="1:25" x14ac:dyDescent="0.3">
      <c r="A3390">
        <v>306</v>
      </c>
      <c r="B3390">
        <v>1065</v>
      </c>
      <c r="C3390" t="s">
        <v>38</v>
      </c>
      <c r="D3390" t="s">
        <v>50</v>
      </c>
      <c r="E3390">
        <f>VLOOKUP(D3390,Tabelle1!$A$2:$B$9,2,0)</f>
        <v>2</v>
      </c>
      <c r="F3390" t="s">
        <v>54</v>
      </c>
      <c r="G3390" t="s">
        <v>61</v>
      </c>
      <c r="H3390" t="str">
        <f>IF(AND(VLOOKUP(D3390,Tabelle1!$A$2:$C$9,3,0)="Uninf", G3390="yes"),"Uninf-AB",VLOOKUP(D3390,Tabelle1!$A$2:$C$9,3,0))</f>
        <v>wMel</v>
      </c>
      <c r="I3390" t="str">
        <f t="shared" si="208"/>
        <v>wMel_Po_2_+</v>
      </c>
      <c r="J3390">
        <v>1</v>
      </c>
      <c r="K3390">
        <v>6</v>
      </c>
      <c r="L3390">
        <v>3</v>
      </c>
      <c r="M3390" t="str">
        <f t="shared" si="209"/>
        <v>re6+3</v>
      </c>
      <c r="N3390" s="2">
        <v>13</v>
      </c>
      <c r="O3390">
        <v>30</v>
      </c>
      <c r="P3390" s="5">
        <v>28.999999999999996</v>
      </c>
      <c r="Q3390">
        <v>22.2</v>
      </c>
      <c r="R3390" t="s">
        <v>14</v>
      </c>
      <c r="S3390">
        <v>24</v>
      </c>
      <c r="T3390" s="4" t="s">
        <v>42</v>
      </c>
      <c r="U3390" s="3" t="s">
        <v>68</v>
      </c>
      <c r="V3390">
        <v>18.759339630580499</v>
      </c>
      <c r="W3390">
        <f t="shared" si="210"/>
        <v>19</v>
      </c>
      <c r="X3390" t="s">
        <v>59</v>
      </c>
      <c r="Y3390" t="str">
        <f t="shared" si="211"/>
        <v>Po</v>
      </c>
    </row>
    <row r="3391" spans="1:25" x14ac:dyDescent="0.3">
      <c r="A3391">
        <v>327</v>
      </c>
      <c r="B3391">
        <v>1116</v>
      </c>
      <c r="C3391" t="s">
        <v>38</v>
      </c>
      <c r="D3391" t="s">
        <v>50</v>
      </c>
      <c r="E3391">
        <f>VLOOKUP(D3391,Tabelle1!$A$2:$B$9,2,0)</f>
        <v>2</v>
      </c>
      <c r="F3391" t="s">
        <v>54</v>
      </c>
      <c r="G3391" t="s">
        <v>61</v>
      </c>
      <c r="H3391" t="str">
        <f>IF(AND(VLOOKUP(D3391,Tabelle1!$A$2:$C$9,3,0)="Uninf", G3391="yes"),"Uninf-AB",VLOOKUP(D3391,Tabelle1!$A$2:$C$9,3,0))</f>
        <v>wMel</v>
      </c>
      <c r="I3391" t="str">
        <f t="shared" si="208"/>
        <v>wMel_Po_2_+</v>
      </c>
      <c r="J3391">
        <v>1</v>
      </c>
      <c r="K3391">
        <v>6</v>
      </c>
      <c r="L3391">
        <v>3</v>
      </c>
      <c r="M3391" t="str">
        <f t="shared" si="209"/>
        <v>re6+3</v>
      </c>
      <c r="N3391" s="2">
        <v>13</v>
      </c>
      <c r="O3391">
        <v>30</v>
      </c>
      <c r="P3391" s="5">
        <v>28.999999999999996</v>
      </c>
      <c r="Q3391">
        <v>22.2</v>
      </c>
      <c r="R3391" t="s">
        <v>14</v>
      </c>
      <c r="S3391">
        <v>24</v>
      </c>
      <c r="T3391" s="4" t="s">
        <v>42</v>
      </c>
      <c r="U3391" s="3" t="s">
        <v>68</v>
      </c>
      <c r="V3391">
        <v>18.862408770870399</v>
      </c>
      <c r="W3391">
        <f t="shared" si="210"/>
        <v>19</v>
      </c>
      <c r="X3391" t="s">
        <v>59</v>
      </c>
      <c r="Y3391" t="str">
        <f t="shared" si="211"/>
        <v>Po</v>
      </c>
    </row>
    <row r="3392" spans="1:25" x14ac:dyDescent="0.3">
      <c r="A3392">
        <v>357</v>
      </c>
      <c r="B3392">
        <v>1104</v>
      </c>
      <c r="C3392" t="s">
        <v>38</v>
      </c>
      <c r="D3392" t="s">
        <v>50</v>
      </c>
      <c r="E3392">
        <f>VLOOKUP(D3392,Tabelle1!$A$2:$B$9,2,0)</f>
        <v>2</v>
      </c>
      <c r="F3392" t="s">
        <v>54</v>
      </c>
      <c r="G3392" t="s">
        <v>61</v>
      </c>
      <c r="H3392" t="str">
        <f>IF(AND(VLOOKUP(D3392,Tabelle1!$A$2:$C$9,3,0)="Uninf", G3392="yes"),"Uninf-AB",VLOOKUP(D3392,Tabelle1!$A$2:$C$9,3,0))</f>
        <v>wMel</v>
      </c>
      <c r="I3392" t="str">
        <f t="shared" si="208"/>
        <v>wMel_Po_2_+</v>
      </c>
      <c r="J3392">
        <v>1</v>
      </c>
      <c r="K3392">
        <v>6</v>
      </c>
      <c r="L3392">
        <v>3</v>
      </c>
      <c r="M3392" t="str">
        <f t="shared" si="209"/>
        <v>re6+3</v>
      </c>
      <c r="N3392" s="2">
        <v>13</v>
      </c>
      <c r="O3392">
        <v>30</v>
      </c>
      <c r="P3392" s="5">
        <v>28.999999999999996</v>
      </c>
      <c r="Q3392">
        <v>22.2</v>
      </c>
      <c r="R3392" t="s">
        <v>14</v>
      </c>
      <c r="S3392">
        <v>24</v>
      </c>
      <c r="T3392" s="4" t="s">
        <v>42</v>
      </c>
      <c r="U3392" s="3" t="s">
        <v>68</v>
      </c>
      <c r="V3392">
        <v>19.0106685190297</v>
      </c>
      <c r="W3392">
        <f t="shared" si="210"/>
        <v>19</v>
      </c>
      <c r="X3392" t="s">
        <v>59</v>
      </c>
      <c r="Y3392" t="str">
        <f t="shared" si="211"/>
        <v>Po</v>
      </c>
    </row>
    <row r="3393" spans="1:25" x14ac:dyDescent="0.3">
      <c r="A3393">
        <v>387</v>
      </c>
      <c r="B3393">
        <v>1107</v>
      </c>
      <c r="C3393" t="s">
        <v>38</v>
      </c>
      <c r="D3393" t="s">
        <v>50</v>
      </c>
      <c r="E3393">
        <f>VLOOKUP(D3393,Tabelle1!$A$2:$B$9,2,0)</f>
        <v>2</v>
      </c>
      <c r="F3393" t="s">
        <v>54</v>
      </c>
      <c r="G3393" t="s">
        <v>61</v>
      </c>
      <c r="H3393" t="str">
        <f>IF(AND(VLOOKUP(D3393,Tabelle1!$A$2:$C$9,3,0)="Uninf", G3393="yes"),"Uninf-AB",VLOOKUP(D3393,Tabelle1!$A$2:$C$9,3,0))</f>
        <v>wMel</v>
      </c>
      <c r="I3393" t="str">
        <f t="shared" si="208"/>
        <v>wMel_Po_2_+</v>
      </c>
      <c r="J3393">
        <v>1</v>
      </c>
      <c r="K3393">
        <v>6</v>
      </c>
      <c r="L3393">
        <v>3</v>
      </c>
      <c r="M3393" t="str">
        <f t="shared" si="209"/>
        <v>re6+3</v>
      </c>
      <c r="N3393" s="2">
        <v>13</v>
      </c>
      <c r="O3393">
        <v>30</v>
      </c>
      <c r="P3393" s="5">
        <v>28.999999999999996</v>
      </c>
      <c r="Q3393">
        <v>22.2</v>
      </c>
      <c r="R3393" t="s">
        <v>14</v>
      </c>
      <c r="S3393">
        <v>24</v>
      </c>
      <c r="T3393" s="4" t="s">
        <v>42</v>
      </c>
      <c r="U3393" s="3" t="s">
        <v>68</v>
      </c>
      <c r="V3393">
        <v>19.158748296628101</v>
      </c>
      <c r="W3393">
        <f t="shared" si="210"/>
        <v>19</v>
      </c>
      <c r="X3393" t="s">
        <v>59</v>
      </c>
      <c r="Y3393" t="str">
        <f t="shared" si="211"/>
        <v>Po</v>
      </c>
    </row>
    <row r="3394" spans="1:25" x14ac:dyDescent="0.3">
      <c r="A3394">
        <v>408</v>
      </c>
      <c r="B3394">
        <v>1077</v>
      </c>
      <c r="C3394" t="s">
        <v>38</v>
      </c>
      <c r="D3394" t="s">
        <v>50</v>
      </c>
      <c r="E3394">
        <f>VLOOKUP(D3394,Tabelle1!$A$2:$B$9,2,0)</f>
        <v>2</v>
      </c>
      <c r="F3394" t="s">
        <v>54</v>
      </c>
      <c r="G3394" t="s">
        <v>61</v>
      </c>
      <c r="H3394" t="str">
        <f>IF(AND(VLOOKUP(D3394,Tabelle1!$A$2:$C$9,3,0)="Uninf", G3394="yes"),"Uninf-AB",VLOOKUP(D3394,Tabelle1!$A$2:$C$9,3,0))</f>
        <v>wMel</v>
      </c>
      <c r="I3394" t="str">
        <f t="shared" si="208"/>
        <v>wMel_Po_2_+</v>
      </c>
      <c r="J3394">
        <v>1</v>
      </c>
      <c r="K3394">
        <v>6</v>
      </c>
      <c r="L3394">
        <v>3</v>
      </c>
      <c r="M3394" t="str">
        <f t="shared" si="209"/>
        <v>re6+3</v>
      </c>
      <c r="N3394" s="2">
        <v>13</v>
      </c>
      <c r="O3394">
        <v>30</v>
      </c>
      <c r="P3394" s="5">
        <v>28.999999999999996</v>
      </c>
      <c r="Q3394">
        <v>22.2</v>
      </c>
      <c r="R3394" t="s">
        <v>14</v>
      </c>
      <c r="S3394">
        <v>24</v>
      </c>
      <c r="T3394" s="4" t="s">
        <v>42</v>
      </c>
      <c r="U3394" s="3" t="s">
        <v>68</v>
      </c>
      <c r="V3394">
        <v>19.262789277947402</v>
      </c>
      <c r="W3394">
        <f t="shared" si="210"/>
        <v>19</v>
      </c>
      <c r="X3394" t="s">
        <v>59</v>
      </c>
      <c r="Y3394" t="str">
        <f t="shared" si="211"/>
        <v>Po</v>
      </c>
    </row>
    <row r="3395" spans="1:25" x14ac:dyDescent="0.3">
      <c r="A3395">
        <v>555</v>
      </c>
      <c r="B3395">
        <v>1110</v>
      </c>
      <c r="C3395" t="s">
        <v>38</v>
      </c>
      <c r="D3395" t="s">
        <v>50</v>
      </c>
      <c r="E3395">
        <f>VLOOKUP(D3395,Tabelle1!$A$2:$B$9,2,0)</f>
        <v>2</v>
      </c>
      <c r="F3395" t="s">
        <v>54</v>
      </c>
      <c r="G3395" t="s">
        <v>61</v>
      </c>
      <c r="H3395" t="str">
        <f>IF(AND(VLOOKUP(D3395,Tabelle1!$A$2:$C$9,3,0)="Uninf", G3395="yes"),"Uninf-AB",VLOOKUP(D3395,Tabelle1!$A$2:$C$9,3,0))</f>
        <v>wMel</v>
      </c>
      <c r="I3395" t="str">
        <f t="shared" ref="I3395:I3458" si="212">H3395&amp;"_"&amp;Y3395&amp;"_"&amp;E3395&amp;"_"&amp;F3395</f>
        <v>wMel_Po_2_+</v>
      </c>
      <c r="J3395">
        <v>1</v>
      </c>
      <c r="K3395">
        <v>6</v>
      </c>
      <c r="L3395">
        <v>3</v>
      </c>
      <c r="M3395" t="str">
        <f t="shared" ref="M3395:M3458" si="213">D3395&amp;F3395&amp;L3395</f>
        <v>re6+3</v>
      </c>
      <c r="N3395" s="2">
        <v>13</v>
      </c>
      <c r="O3395">
        <v>30</v>
      </c>
      <c r="P3395" s="5">
        <v>28.999999999999996</v>
      </c>
      <c r="Q3395">
        <v>22.2</v>
      </c>
      <c r="R3395" t="s">
        <v>14</v>
      </c>
      <c r="S3395">
        <v>24</v>
      </c>
      <c r="T3395" s="4" t="s">
        <v>42</v>
      </c>
      <c r="U3395" s="3" t="s">
        <v>68</v>
      </c>
      <c r="V3395">
        <v>19.9881606240947</v>
      </c>
      <c r="W3395">
        <f t="shared" ref="W3395:W3458" si="214">ROUND(V3395,0)</f>
        <v>20</v>
      </c>
      <c r="X3395" t="s">
        <v>59</v>
      </c>
      <c r="Y3395" t="str">
        <f t="shared" ref="Y3395:Y3458" si="215">MID(X3395,1,2)</f>
        <v>Po</v>
      </c>
    </row>
    <row r="3396" spans="1:25" x14ac:dyDescent="0.3">
      <c r="A3396">
        <v>576</v>
      </c>
      <c r="B3396">
        <v>1113</v>
      </c>
      <c r="C3396" t="s">
        <v>38</v>
      </c>
      <c r="D3396" t="s">
        <v>50</v>
      </c>
      <c r="E3396">
        <f>VLOOKUP(D3396,Tabelle1!$A$2:$B$9,2,0)</f>
        <v>2</v>
      </c>
      <c r="F3396" t="s">
        <v>54</v>
      </c>
      <c r="G3396" t="s">
        <v>61</v>
      </c>
      <c r="H3396" t="str">
        <f>IF(AND(VLOOKUP(D3396,Tabelle1!$A$2:$C$9,3,0)="Uninf", G3396="yes"),"Uninf-AB",VLOOKUP(D3396,Tabelle1!$A$2:$C$9,3,0))</f>
        <v>wMel</v>
      </c>
      <c r="I3396" t="str">
        <f t="shared" si="212"/>
        <v>wMel_Po_2_+</v>
      </c>
      <c r="J3396">
        <v>1</v>
      </c>
      <c r="K3396">
        <v>6</v>
      </c>
      <c r="L3396">
        <v>3</v>
      </c>
      <c r="M3396" t="str">
        <f t="shared" si="213"/>
        <v>re6+3</v>
      </c>
      <c r="N3396" s="2">
        <v>13</v>
      </c>
      <c r="O3396">
        <v>30</v>
      </c>
      <c r="P3396" s="5">
        <v>28.999999999999996</v>
      </c>
      <c r="Q3396">
        <v>22.2</v>
      </c>
      <c r="R3396" t="s">
        <v>14</v>
      </c>
      <c r="S3396">
        <v>24</v>
      </c>
      <c r="T3396" s="4" t="s">
        <v>42</v>
      </c>
      <c r="U3396" s="3" t="s">
        <v>68</v>
      </c>
      <c r="V3396">
        <v>20.091805670179902</v>
      </c>
      <c r="W3396">
        <f t="shared" si="214"/>
        <v>20</v>
      </c>
      <c r="X3396" t="s">
        <v>59</v>
      </c>
      <c r="Y3396" t="str">
        <f t="shared" si="215"/>
        <v>Po</v>
      </c>
    </row>
    <row r="3397" spans="1:25" x14ac:dyDescent="0.3">
      <c r="A3397">
        <v>609</v>
      </c>
      <c r="B3397">
        <v>1107</v>
      </c>
      <c r="C3397" t="s">
        <v>38</v>
      </c>
      <c r="D3397" t="s">
        <v>50</v>
      </c>
      <c r="E3397">
        <f>VLOOKUP(D3397,Tabelle1!$A$2:$B$9,2,0)</f>
        <v>2</v>
      </c>
      <c r="F3397" t="s">
        <v>54</v>
      </c>
      <c r="G3397" t="s">
        <v>61</v>
      </c>
      <c r="H3397" t="str">
        <f>IF(AND(VLOOKUP(D3397,Tabelle1!$A$2:$C$9,3,0)="Uninf", G3397="yes"),"Uninf-AB",VLOOKUP(D3397,Tabelle1!$A$2:$C$9,3,0))</f>
        <v>wMel</v>
      </c>
      <c r="I3397" t="str">
        <f t="shared" si="212"/>
        <v>wMel_Po_2_+</v>
      </c>
      <c r="J3397">
        <v>1</v>
      </c>
      <c r="K3397">
        <v>6</v>
      </c>
      <c r="L3397">
        <v>3</v>
      </c>
      <c r="M3397" t="str">
        <f t="shared" si="213"/>
        <v>re6+3</v>
      </c>
      <c r="N3397" s="2">
        <v>13</v>
      </c>
      <c r="O3397">
        <v>30</v>
      </c>
      <c r="P3397" s="5">
        <v>28.999999999999996</v>
      </c>
      <c r="Q3397">
        <v>22.2</v>
      </c>
      <c r="R3397" t="s">
        <v>14</v>
      </c>
      <c r="S3397">
        <v>24</v>
      </c>
      <c r="T3397" s="4" t="s">
        <v>42</v>
      </c>
      <c r="U3397" s="3" t="s">
        <v>68</v>
      </c>
      <c r="V3397">
        <v>20.254805007285899</v>
      </c>
      <c r="W3397">
        <f t="shared" si="214"/>
        <v>20</v>
      </c>
      <c r="X3397" t="s">
        <v>59</v>
      </c>
      <c r="Y3397" t="str">
        <f t="shared" si="215"/>
        <v>Po</v>
      </c>
    </row>
    <row r="3398" spans="1:25" x14ac:dyDescent="0.3">
      <c r="A3398">
        <v>672</v>
      </c>
      <c r="B3398">
        <v>1056</v>
      </c>
      <c r="C3398" t="s">
        <v>38</v>
      </c>
      <c r="D3398" t="s">
        <v>50</v>
      </c>
      <c r="E3398">
        <f>VLOOKUP(D3398,Tabelle1!$A$2:$B$9,2,0)</f>
        <v>2</v>
      </c>
      <c r="F3398" t="s">
        <v>54</v>
      </c>
      <c r="G3398" t="s">
        <v>61</v>
      </c>
      <c r="H3398" t="str">
        <f>IF(AND(VLOOKUP(D3398,Tabelle1!$A$2:$C$9,3,0)="Uninf", G3398="yes"),"Uninf-AB",VLOOKUP(D3398,Tabelle1!$A$2:$C$9,3,0))</f>
        <v>wMel</v>
      </c>
      <c r="I3398" t="str">
        <f t="shared" si="212"/>
        <v>wMel_Po_2_+</v>
      </c>
      <c r="J3398">
        <v>1</v>
      </c>
      <c r="K3398">
        <v>6</v>
      </c>
      <c r="L3398">
        <v>3</v>
      </c>
      <c r="M3398" t="str">
        <f t="shared" si="213"/>
        <v>re6+3</v>
      </c>
      <c r="N3398" s="2">
        <v>13</v>
      </c>
      <c r="O3398">
        <v>30</v>
      </c>
      <c r="P3398" s="5">
        <v>28.999999999999996</v>
      </c>
      <c r="Q3398">
        <v>22.2</v>
      </c>
      <c r="R3398" t="s">
        <v>14</v>
      </c>
      <c r="S3398">
        <v>24</v>
      </c>
      <c r="T3398" s="4" t="s">
        <v>42</v>
      </c>
      <c r="U3398" s="3" t="s">
        <v>68</v>
      </c>
      <c r="V3398">
        <v>20.5664600277854</v>
      </c>
      <c r="W3398">
        <f t="shared" si="214"/>
        <v>21</v>
      </c>
      <c r="X3398" t="s">
        <v>59</v>
      </c>
      <c r="Y3398" t="str">
        <f t="shared" si="215"/>
        <v>Po</v>
      </c>
    </row>
    <row r="3399" spans="1:25" x14ac:dyDescent="0.3">
      <c r="A3399">
        <v>831</v>
      </c>
      <c r="B3399">
        <v>1122</v>
      </c>
      <c r="C3399" t="s">
        <v>38</v>
      </c>
      <c r="D3399" t="s">
        <v>50</v>
      </c>
      <c r="E3399">
        <f>VLOOKUP(D3399,Tabelle1!$A$2:$B$9,2,0)</f>
        <v>2</v>
      </c>
      <c r="F3399" t="s">
        <v>54</v>
      </c>
      <c r="G3399" t="s">
        <v>61</v>
      </c>
      <c r="H3399" t="str">
        <f>IF(AND(VLOOKUP(D3399,Tabelle1!$A$2:$C$9,3,0)="Uninf", G3399="yes"),"Uninf-AB",VLOOKUP(D3399,Tabelle1!$A$2:$C$9,3,0))</f>
        <v>wMel</v>
      </c>
      <c r="I3399" t="str">
        <f t="shared" si="212"/>
        <v>wMel_Po_2_+</v>
      </c>
      <c r="J3399">
        <v>1</v>
      </c>
      <c r="K3399">
        <v>6</v>
      </c>
      <c r="L3399">
        <v>3</v>
      </c>
      <c r="M3399" t="str">
        <f t="shared" si="213"/>
        <v>re6+3</v>
      </c>
      <c r="N3399" s="2">
        <v>13</v>
      </c>
      <c r="O3399">
        <v>30</v>
      </c>
      <c r="P3399" s="5">
        <v>28.999999999999996</v>
      </c>
      <c r="Q3399">
        <v>22.2</v>
      </c>
      <c r="R3399" t="s">
        <v>14</v>
      </c>
      <c r="S3399">
        <v>24</v>
      </c>
      <c r="T3399" s="4" t="s">
        <v>42</v>
      </c>
      <c r="U3399" s="3" t="s">
        <v>68</v>
      </c>
      <c r="V3399">
        <v>21.350681747382701</v>
      </c>
      <c r="W3399">
        <f t="shared" si="214"/>
        <v>21</v>
      </c>
      <c r="X3399" t="s">
        <v>59</v>
      </c>
      <c r="Y3399" t="str">
        <f t="shared" si="215"/>
        <v>Po</v>
      </c>
    </row>
    <row r="3400" spans="1:25" x14ac:dyDescent="0.3">
      <c r="A3400">
        <v>903</v>
      </c>
      <c r="B3400">
        <v>1119</v>
      </c>
      <c r="C3400" t="s">
        <v>38</v>
      </c>
      <c r="D3400" t="s">
        <v>50</v>
      </c>
      <c r="E3400">
        <f>VLOOKUP(D3400,Tabelle1!$A$2:$B$9,2,0)</f>
        <v>2</v>
      </c>
      <c r="F3400" t="s">
        <v>54</v>
      </c>
      <c r="G3400" t="s">
        <v>61</v>
      </c>
      <c r="H3400" t="str">
        <f>IF(AND(VLOOKUP(D3400,Tabelle1!$A$2:$C$9,3,0)="Uninf", G3400="yes"),"Uninf-AB",VLOOKUP(D3400,Tabelle1!$A$2:$C$9,3,0))</f>
        <v>wMel</v>
      </c>
      <c r="I3400" t="str">
        <f t="shared" si="212"/>
        <v>wMel_Po_2_+</v>
      </c>
      <c r="J3400">
        <v>1</v>
      </c>
      <c r="K3400">
        <v>6</v>
      </c>
      <c r="L3400">
        <v>3</v>
      </c>
      <c r="M3400" t="str">
        <f t="shared" si="213"/>
        <v>re6+3</v>
      </c>
      <c r="N3400" s="2">
        <v>13</v>
      </c>
      <c r="O3400">
        <v>30</v>
      </c>
      <c r="P3400" s="5">
        <v>28.999999999999996</v>
      </c>
      <c r="Q3400">
        <v>22.2</v>
      </c>
      <c r="R3400" t="s">
        <v>14</v>
      </c>
      <c r="S3400">
        <v>24</v>
      </c>
      <c r="T3400" s="4" t="s">
        <v>42</v>
      </c>
      <c r="U3400" s="3" t="s">
        <v>68</v>
      </c>
      <c r="V3400">
        <v>21.7061955936001</v>
      </c>
      <c r="W3400">
        <f t="shared" si="214"/>
        <v>22</v>
      </c>
      <c r="X3400" t="s">
        <v>59</v>
      </c>
      <c r="Y3400" t="str">
        <f t="shared" si="215"/>
        <v>Po</v>
      </c>
    </row>
    <row r="3401" spans="1:25" x14ac:dyDescent="0.3">
      <c r="A3401">
        <v>915</v>
      </c>
      <c r="B3401">
        <v>1113</v>
      </c>
      <c r="C3401" t="s">
        <v>38</v>
      </c>
      <c r="D3401" t="s">
        <v>50</v>
      </c>
      <c r="E3401">
        <f>VLOOKUP(D3401,Tabelle1!$A$2:$B$9,2,0)</f>
        <v>2</v>
      </c>
      <c r="F3401" t="s">
        <v>54</v>
      </c>
      <c r="G3401" t="s">
        <v>61</v>
      </c>
      <c r="H3401" t="str">
        <f>IF(AND(VLOOKUP(D3401,Tabelle1!$A$2:$C$9,3,0)="Uninf", G3401="yes"),"Uninf-AB",VLOOKUP(D3401,Tabelle1!$A$2:$C$9,3,0))</f>
        <v>wMel</v>
      </c>
      <c r="I3401" t="str">
        <f t="shared" si="212"/>
        <v>wMel_Po_2_+</v>
      </c>
      <c r="J3401">
        <v>1</v>
      </c>
      <c r="K3401">
        <v>6</v>
      </c>
      <c r="L3401">
        <v>3</v>
      </c>
      <c r="M3401" t="str">
        <f t="shared" si="213"/>
        <v>re6+3</v>
      </c>
      <c r="N3401" s="2">
        <v>13</v>
      </c>
      <c r="O3401">
        <v>30</v>
      </c>
      <c r="P3401" s="5">
        <v>28.999999999999996</v>
      </c>
      <c r="Q3401">
        <v>22.2</v>
      </c>
      <c r="R3401" t="s">
        <v>14</v>
      </c>
      <c r="S3401">
        <v>24</v>
      </c>
      <c r="T3401" s="4" t="s">
        <v>42</v>
      </c>
      <c r="U3401" s="3" t="s">
        <v>68</v>
      </c>
      <c r="V3401">
        <v>21.765513890508799</v>
      </c>
      <c r="W3401">
        <f t="shared" si="214"/>
        <v>22</v>
      </c>
      <c r="X3401" t="s">
        <v>59</v>
      </c>
      <c r="Y3401" t="str">
        <f t="shared" si="215"/>
        <v>Po</v>
      </c>
    </row>
    <row r="3402" spans="1:25" x14ac:dyDescent="0.3">
      <c r="A3402">
        <v>927</v>
      </c>
      <c r="B3402">
        <v>1122</v>
      </c>
      <c r="C3402" t="s">
        <v>38</v>
      </c>
      <c r="D3402" t="s">
        <v>50</v>
      </c>
      <c r="E3402">
        <f>VLOOKUP(D3402,Tabelle1!$A$2:$B$9,2,0)</f>
        <v>2</v>
      </c>
      <c r="F3402" t="s">
        <v>54</v>
      </c>
      <c r="G3402" t="s">
        <v>61</v>
      </c>
      <c r="H3402" t="str">
        <f>IF(AND(VLOOKUP(D3402,Tabelle1!$A$2:$C$9,3,0)="Uninf", G3402="yes"),"Uninf-AB",VLOOKUP(D3402,Tabelle1!$A$2:$C$9,3,0))</f>
        <v>wMel</v>
      </c>
      <c r="I3402" t="str">
        <f t="shared" si="212"/>
        <v>wMel_Po_2_+</v>
      </c>
      <c r="J3402">
        <v>1</v>
      </c>
      <c r="K3402">
        <v>6</v>
      </c>
      <c r="L3402">
        <v>3</v>
      </c>
      <c r="M3402" t="str">
        <f t="shared" si="213"/>
        <v>re6+3</v>
      </c>
      <c r="N3402" s="2">
        <v>13</v>
      </c>
      <c r="O3402">
        <v>30</v>
      </c>
      <c r="P3402" s="5">
        <v>28.999999999999996</v>
      </c>
      <c r="Q3402">
        <v>22.2</v>
      </c>
      <c r="R3402" t="s">
        <v>14</v>
      </c>
      <c r="S3402">
        <v>24</v>
      </c>
      <c r="T3402" s="4" t="s">
        <v>42</v>
      </c>
      <c r="U3402" s="3" t="s">
        <v>68</v>
      </c>
      <c r="V3402">
        <v>21.8246522168564</v>
      </c>
      <c r="W3402">
        <f t="shared" si="214"/>
        <v>22</v>
      </c>
      <c r="X3402" t="s">
        <v>59</v>
      </c>
      <c r="Y3402" t="str">
        <f t="shared" si="215"/>
        <v>Po</v>
      </c>
    </row>
    <row r="3403" spans="1:25" x14ac:dyDescent="0.3">
      <c r="A3403">
        <v>957</v>
      </c>
      <c r="B3403">
        <v>1095</v>
      </c>
      <c r="C3403" t="s">
        <v>38</v>
      </c>
      <c r="D3403" t="s">
        <v>50</v>
      </c>
      <c r="E3403">
        <f>VLOOKUP(D3403,Tabelle1!$A$2:$B$9,2,0)</f>
        <v>2</v>
      </c>
      <c r="F3403" t="s">
        <v>54</v>
      </c>
      <c r="G3403" t="s">
        <v>61</v>
      </c>
      <c r="H3403" t="str">
        <f>IF(AND(VLOOKUP(D3403,Tabelle1!$A$2:$C$9,3,0)="Uninf", G3403="yes"),"Uninf-AB",VLOOKUP(D3403,Tabelle1!$A$2:$C$9,3,0))</f>
        <v>wMel</v>
      </c>
      <c r="I3403" t="str">
        <f t="shared" si="212"/>
        <v>wMel_Po_2_+</v>
      </c>
      <c r="J3403">
        <v>1</v>
      </c>
      <c r="K3403">
        <v>6</v>
      </c>
      <c r="L3403">
        <v>3</v>
      </c>
      <c r="M3403" t="str">
        <f t="shared" si="213"/>
        <v>re6+3</v>
      </c>
      <c r="N3403" s="2">
        <v>13</v>
      </c>
      <c r="O3403">
        <v>30</v>
      </c>
      <c r="P3403" s="5">
        <v>28.999999999999996</v>
      </c>
      <c r="Q3403">
        <v>22.2</v>
      </c>
      <c r="R3403" t="s">
        <v>14</v>
      </c>
      <c r="S3403">
        <v>24</v>
      </c>
      <c r="T3403" s="4" t="s">
        <v>42</v>
      </c>
      <c r="U3403" s="3" t="s">
        <v>68</v>
      </c>
      <c r="V3403">
        <v>21.973091935576701</v>
      </c>
      <c r="W3403">
        <f t="shared" si="214"/>
        <v>22</v>
      </c>
      <c r="X3403" t="s">
        <v>59</v>
      </c>
      <c r="Y3403" t="str">
        <f t="shared" si="215"/>
        <v>Po</v>
      </c>
    </row>
    <row r="3404" spans="1:25" x14ac:dyDescent="0.3">
      <c r="A3404">
        <v>972</v>
      </c>
      <c r="B3404">
        <v>1071</v>
      </c>
      <c r="C3404" t="s">
        <v>38</v>
      </c>
      <c r="D3404" t="s">
        <v>50</v>
      </c>
      <c r="E3404">
        <f>VLOOKUP(D3404,Tabelle1!$A$2:$B$9,2,0)</f>
        <v>2</v>
      </c>
      <c r="F3404" t="s">
        <v>54</v>
      </c>
      <c r="G3404" t="s">
        <v>61</v>
      </c>
      <c r="H3404" t="str">
        <f>IF(AND(VLOOKUP(D3404,Tabelle1!$A$2:$C$9,3,0)="Uninf", G3404="yes"),"Uninf-AB",VLOOKUP(D3404,Tabelle1!$A$2:$C$9,3,0))</f>
        <v>wMel</v>
      </c>
      <c r="I3404" t="str">
        <f t="shared" si="212"/>
        <v>wMel_Po_2_+</v>
      </c>
      <c r="J3404">
        <v>1</v>
      </c>
      <c r="K3404">
        <v>6</v>
      </c>
      <c r="L3404">
        <v>3</v>
      </c>
      <c r="M3404" t="str">
        <f t="shared" si="213"/>
        <v>re6+3</v>
      </c>
      <c r="N3404" s="2">
        <v>13</v>
      </c>
      <c r="O3404">
        <v>30</v>
      </c>
      <c r="P3404" s="5">
        <v>28.999999999999996</v>
      </c>
      <c r="Q3404">
        <v>22.2</v>
      </c>
      <c r="R3404" t="s">
        <v>14</v>
      </c>
      <c r="S3404">
        <v>24</v>
      </c>
      <c r="T3404" s="4" t="s">
        <v>42</v>
      </c>
      <c r="U3404" s="3" t="s">
        <v>68</v>
      </c>
      <c r="V3404">
        <v>22.047437774329602</v>
      </c>
      <c r="W3404">
        <f t="shared" si="214"/>
        <v>22</v>
      </c>
      <c r="X3404" t="s">
        <v>59</v>
      </c>
      <c r="Y3404" t="str">
        <f t="shared" si="215"/>
        <v>Po</v>
      </c>
    </row>
    <row r="3405" spans="1:25" x14ac:dyDescent="0.3">
      <c r="A3405">
        <v>990</v>
      </c>
      <c r="B3405">
        <v>1095</v>
      </c>
      <c r="C3405" t="s">
        <v>38</v>
      </c>
      <c r="D3405" t="s">
        <v>50</v>
      </c>
      <c r="E3405">
        <f>VLOOKUP(D3405,Tabelle1!$A$2:$B$9,2,0)</f>
        <v>2</v>
      </c>
      <c r="F3405" t="s">
        <v>54</v>
      </c>
      <c r="G3405" t="s">
        <v>61</v>
      </c>
      <c r="H3405" t="str">
        <f>IF(AND(VLOOKUP(D3405,Tabelle1!$A$2:$C$9,3,0)="Uninf", G3405="yes"),"Uninf-AB",VLOOKUP(D3405,Tabelle1!$A$2:$C$9,3,0))</f>
        <v>wMel</v>
      </c>
      <c r="I3405" t="str">
        <f t="shared" si="212"/>
        <v>wMel_Po_2_+</v>
      </c>
      <c r="J3405">
        <v>1</v>
      </c>
      <c r="K3405">
        <v>6</v>
      </c>
      <c r="L3405">
        <v>3</v>
      </c>
      <c r="M3405" t="str">
        <f t="shared" si="213"/>
        <v>re6+3</v>
      </c>
      <c r="N3405" s="2">
        <v>13</v>
      </c>
      <c r="O3405">
        <v>30</v>
      </c>
      <c r="P3405" s="5">
        <v>28.999999999999996</v>
      </c>
      <c r="Q3405">
        <v>22.2</v>
      </c>
      <c r="R3405" t="s">
        <v>14</v>
      </c>
      <c r="S3405">
        <v>24</v>
      </c>
      <c r="T3405" s="4" t="s">
        <v>42</v>
      </c>
      <c r="U3405" s="3" t="s">
        <v>68</v>
      </c>
      <c r="V3405">
        <v>22.1360192844583</v>
      </c>
      <c r="W3405">
        <f t="shared" si="214"/>
        <v>22</v>
      </c>
      <c r="X3405" t="s">
        <v>59</v>
      </c>
      <c r="Y3405" t="str">
        <f t="shared" si="215"/>
        <v>Po</v>
      </c>
    </row>
    <row r="3406" spans="1:25" x14ac:dyDescent="0.3">
      <c r="A3406">
        <v>1023</v>
      </c>
      <c r="B3406">
        <v>1122</v>
      </c>
      <c r="C3406" t="s">
        <v>38</v>
      </c>
      <c r="D3406" t="s">
        <v>50</v>
      </c>
      <c r="E3406">
        <f>VLOOKUP(D3406,Tabelle1!$A$2:$B$9,2,0)</f>
        <v>2</v>
      </c>
      <c r="F3406" t="s">
        <v>54</v>
      </c>
      <c r="G3406" t="s">
        <v>61</v>
      </c>
      <c r="H3406" t="str">
        <f>IF(AND(VLOOKUP(D3406,Tabelle1!$A$2:$C$9,3,0)="Uninf", G3406="yes"),"Uninf-AB",VLOOKUP(D3406,Tabelle1!$A$2:$C$9,3,0))</f>
        <v>wMel</v>
      </c>
      <c r="I3406" t="str">
        <f t="shared" si="212"/>
        <v>wMel_Po_2_+</v>
      </c>
      <c r="J3406">
        <v>1</v>
      </c>
      <c r="K3406">
        <v>6</v>
      </c>
      <c r="L3406">
        <v>3</v>
      </c>
      <c r="M3406" t="str">
        <f t="shared" si="213"/>
        <v>re6+3</v>
      </c>
      <c r="N3406" s="2">
        <v>13</v>
      </c>
      <c r="O3406">
        <v>30</v>
      </c>
      <c r="P3406" s="5">
        <v>28.999999999999996</v>
      </c>
      <c r="Q3406">
        <v>22.2</v>
      </c>
      <c r="R3406" t="s">
        <v>14</v>
      </c>
      <c r="S3406">
        <v>24</v>
      </c>
      <c r="T3406" s="4" t="s">
        <v>42</v>
      </c>
      <c r="U3406" s="3" t="s">
        <v>68</v>
      </c>
      <c r="V3406">
        <v>22.298622686329999</v>
      </c>
      <c r="W3406">
        <f t="shared" si="214"/>
        <v>22</v>
      </c>
      <c r="X3406" t="s">
        <v>59</v>
      </c>
      <c r="Y3406" t="str">
        <f t="shared" si="215"/>
        <v>Po</v>
      </c>
    </row>
    <row r="3407" spans="1:25" x14ac:dyDescent="0.3">
      <c r="A3407">
        <v>1056</v>
      </c>
      <c r="B3407">
        <v>1065</v>
      </c>
      <c r="C3407" t="s">
        <v>38</v>
      </c>
      <c r="D3407" t="s">
        <v>50</v>
      </c>
      <c r="E3407">
        <f>VLOOKUP(D3407,Tabelle1!$A$2:$B$9,2,0)</f>
        <v>2</v>
      </c>
      <c r="F3407" t="s">
        <v>54</v>
      </c>
      <c r="G3407" t="s">
        <v>61</v>
      </c>
      <c r="H3407" t="str">
        <f>IF(AND(VLOOKUP(D3407,Tabelle1!$A$2:$C$9,3,0)="Uninf", G3407="yes"),"Uninf-AB",VLOOKUP(D3407,Tabelle1!$A$2:$C$9,3,0))</f>
        <v>wMel</v>
      </c>
      <c r="I3407" t="str">
        <f t="shared" si="212"/>
        <v>wMel_Po_2_+</v>
      </c>
      <c r="J3407">
        <v>1</v>
      </c>
      <c r="K3407">
        <v>6</v>
      </c>
      <c r="L3407">
        <v>3</v>
      </c>
      <c r="M3407" t="str">
        <f t="shared" si="213"/>
        <v>re6+3</v>
      </c>
      <c r="N3407" s="2">
        <v>13</v>
      </c>
      <c r="O3407">
        <v>30</v>
      </c>
      <c r="P3407" s="5">
        <v>28.999999999999996</v>
      </c>
      <c r="Q3407">
        <v>22.2</v>
      </c>
      <c r="R3407" t="s">
        <v>14</v>
      </c>
      <c r="S3407">
        <v>24</v>
      </c>
      <c r="T3407" s="4" t="s">
        <v>42</v>
      </c>
      <c r="U3407" s="3" t="s">
        <v>68</v>
      </c>
      <c r="V3407">
        <v>22.462233923343401</v>
      </c>
      <c r="W3407">
        <f t="shared" si="214"/>
        <v>22</v>
      </c>
      <c r="X3407" t="s">
        <v>59</v>
      </c>
      <c r="Y3407" t="str">
        <f t="shared" si="215"/>
        <v>Po</v>
      </c>
    </row>
    <row r="3408" spans="1:25" x14ac:dyDescent="0.3">
      <c r="A3408">
        <v>1227</v>
      </c>
      <c r="B3408">
        <v>1107</v>
      </c>
      <c r="C3408" t="s">
        <v>38</v>
      </c>
      <c r="D3408" t="s">
        <v>50</v>
      </c>
      <c r="E3408">
        <f>VLOOKUP(D3408,Tabelle1!$A$2:$B$9,2,0)</f>
        <v>2</v>
      </c>
      <c r="F3408" t="s">
        <v>54</v>
      </c>
      <c r="G3408" t="s">
        <v>61</v>
      </c>
      <c r="H3408" t="str">
        <f>IF(AND(VLOOKUP(D3408,Tabelle1!$A$2:$C$9,3,0)="Uninf", G3408="yes"),"Uninf-AB",VLOOKUP(D3408,Tabelle1!$A$2:$C$9,3,0))</f>
        <v>wMel</v>
      </c>
      <c r="I3408" t="str">
        <f t="shared" si="212"/>
        <v>wMel_Po_2_+</v>
      </c>
      <c r="J3408">
        <v>1</v>
      </c>
      <c r="K3408">
        <v>6</v>
      </c>
      <c r="L3408">
        <v>3</v>
      </c>
      <c r="M3408" t="str">
        <f t="shared" si="213"/>
        <v>re6+3</v>
      </c>
      <c r="N3408" s="2">
        <v>13</v>
      </c>
      <c r="O3408">
        <v>30</v>
      </c>
      <c r="P3408" s="5">
        <v>28.999999999999996</v>
      </c>
      <c r="Q3408">
        <v>22.2</v>
      </c>
      <c r="R3408" t="s">
        <v>14</v>
      </c>
      <c r="S3408">
        <v>24</v>
      </c>
      <c r="T3408" s="4" t="s">
        <v>42</v>
      </c>
      <c r="U3408" s="3" t="s">
        <v>68</v>
      </c>
      <c r="V3408">
        <v>23.305989904522502</v>
      </c>
      <c r="W3408">
        <f t="shared" si="214"/>
        <v>23</v>
      </c>
      <c r="X3408" t="s">
        <v>59</v>
      </c>
      <c r="Y3408" t="str">
        <f t="shared" si="215"/>
        <v>Po</v>
      </c>
    </row>
    <row r="3409" spans="1:25" x14ac:dyDescent="0.3">
      <c r="A3409">
        <v>1746</v>
      </c>
      <c r="B3409">
        <v>1119</v>
      </c>
      <c r="C3409" t="s">
        <v>38</v>
      </c>
      <c r="D3409" t="s">
        <v>50</v>
      </c>
      <c r="E3409">
        <f>VLOOKUP(D3409,Tabelle1!$A$2:$B$9,2,0)</f>
        <v>2</v>
      </c>
      <c r="F3409" t="s">
        <v>54</v>
      </c>
      <c r="G3409" t="s">
        <v>61</v>
      </c>
      <c r="H3409" t="str">
        <f>IF(AND(VLOOKUP(D3409,Tabelle1!$A$2:$C$9,3,0)="Uninf", G3409="yes"),"Uninf-AB",VLOOKUP(D3409,Tabelle1!$A$2:$C$9,3,0))</f>
        <v>wMel</v>
      </c>
      <c r="I3409" t="str">
        <f t="shared" si="212"/>
        <v>wMel_Po_2_+</v>
      </c>
      <c r="J3409">
        <v>1</v>
      </c>
      <c r="K3409">
        <v>6</v>
      </c>
      <c r="L3409">
        <v>3</v>
      </c>
      <c r="M3409" t="str">
        <f t="shared" si="213"/>
        <v>re6+3</v>
      </c>
      <c r="N3409" s="2">
        <v>13</v>
      </c>
      <c r="O3409">
        <v>30</v>
      </c>
      <c r="P3409" s="5">
        <v>28.999999999999996</v>
      </c>
      <c r="Q3409">
        <v>22.2</v>
      </c>
      <c r="R3409" t="s">
        <v>14</v>
      </c>
      <c r="S3409">
        <v>24</v>
      </c>
      <c r="T3409" s="4" t="s">
        <v>42</v>
      </c>
      <c r="U3409" s="3" t="s">
        <v>68</v>
      </c>
      <c r="V3409">
        <v>25.868248778665698</v>
      </c>
      <c r="W3409">
        <f t="shared" si="214"/>
        <v>26</v>
      </c>
      <c r="X3409" t="s">
        <v>59</v>
      </c>
      <c r="Y3409" t="str">
        <f t="shared" si="215"/>
        <v>Po</v>
      </c>
    </row>
    <row r="3410" spans="1:25" x14ac:dyDescent="0.3">
      <c r="A3410">
        <v>171</v>
      </c>
      <c r="B3410">
        <v>384</v>
      </c>
      <c r="C3410" t="s">
        <v>38</v>
      </c>
      <c r="D3410" t="s">
        <v>50</v>
      </c>
      <c r="E3410">
        <f>VLOOKUP(D3410,Tabelle1!$A$2:$B$9,2,0)</f>
        <v>2</v>
      </c>
      <c r="F3410" t="s">
        <v>54</v>
      </c>
      <c r="G3410" t="s">
        <v>61</v>
      </c>
      <c r="H3410" t="str">
        <f>IF(AND(VLOOKUP(D3410,Tabelle1!$A$2:$C$9,3,0)="Uninf", G3410="yes"),"Uninf-AB",VLOOKUP(D3410,Tabelle1!$A$2:$C$9,3,0))</f>
        <v>wMel</v>
      </c>
      <c r="I3410" t="str">
        <f t="shared" si="212"/>
        <v>wMel_Po_2_+</v>
      </c>
      <c r="J3410">
        <v>4</v>
      </c>
      <c r="K3410">
        <v>7</v>
      </c>
      <c r="L3410">
        <v>4</v>
      </c>
      <c r="M3410" t="str">
        <f t="shared" si="213"/>
        <v>re6+4</v>
      </c>
      <c r="N3410" s="2">
        <v>12</v>
      </c>
      <c r="O3410">
        <v>0</v>
      </c>
      <c r="P3410" s="5">
        <v>22</v>
      </c>
      <c r="Q3410">
        <v>19.8</v>
      </c>
      <c r="R3410" t="s">
        <v>14</v>
      </c>
      <c r="S3410">
        <v>24</v>
      </c>
      <c r="T3410" s="4" t="s">
        <v>42</v>
      </c>
      <c r="U3410" s="3" t="s">
        <v>66</v>
      </c>
      <c r="V3410">
        <v>17.996560886786501</v>
      </c>
      <c r="W3410">
        <f t="shared" si="214"/>
        <v>18</v>
      </c>
      <c r="X3410" t="s">
        <v>59</v>
      </c>
      <c r="Y3410" t="str">
        <f t="shared" si="215"/>
        <v>Po</v>
      </c>
    </row>
    <row r="3411" spans="1:25" x14ac:dyDescent="0.3">
      <c r="A3411">
        <v>186</v>
      </c>
      <c r="B3411">
        <v>384</v>
      </c>
      <c r="C3411" t="s">
        <v>38</v>
      </c>
      <c r="D3411" t="s">
        <v>50</v>
      </c>
      <c r="E3411">
        <f>VLOOKUP(D3411,Tabelle1!$A$2:$B$9,2,0)</f>
        <v>2</v>
      </c>
      <c r="F3411" t="s">
        <v>54</v>
      </c>
      <c r="G3411" t="s">
        <v>61</v>
      </c>
      <c r="H3411" t="str">
        <f>IF(AND(VLOOKUP(D3411,Tabelle1!$A$2:$C$9,3,0)="Uninf", G3411="yes"),"Uninf-AB",VLOOKUP(D3411,Tabelle1!$A$2:$C$9,3,0))</f>
        <v>wMel</v>
      </c>
      <c r="I3411" t="str">
        <f t="shared" si="212"/>
        <v>wMel_Po_2_+</v>
      </c>
      <c r="J3411">
        <v>4</v>
      </c>
      <c r="K3411">
        <v>7</v>
      </c>
      <c r="L3411">
        <v>4</v>
      </c>
      <c r="M3411" t="str">
        <f t="shared" si="213"/>
        <v>re6+4</v>
      </c>
      <c r="N3411" s="2">
        <v>12</v>
      </c>
      <c r="O3411">
        <v>0</v>
      </c>
      <c r="P3411" s="5">
        <v>22</v>
      </c>
      <c r="Q3411">
        <v>19.8</v>
      </c>
      <c r="R3411" t="s">
        <v>14</v>
      </c>
      <c r="S3411">
        <v>24</v>
      </c>
      <c r="T3411" s="4" t="s">
        <v>42</v>
      </c>
      <c r="U3411" s="3" t="s">
        <v>66</v>
      </c>
      <c r="V3411">
        <v>18.075147950819002</v>
      </c>
      <c r="W3411">
        <f t="shared" si="214"/>
        <v>18</v>
      </c>
      <c r="X3411" t="s">
        <v>59</v>
      </c>
      <c r="Y3411" t="str">
        <f t="shared" si="215"/>
        <v>Po</v>
      </c>
    </row>
    <row r="3412" spans="1:25" x14ac:dyDescent="0.3">
      <c r="A3412">
        <v>255</v>
      </c>
      <c r="B3412">
        <v>348</v>
      </c>
      <c r="C3412" t="s">
        <v>38</v>
      </c>
      <c r="D3412" t="s">
        <v>50</v>
      </c>
      <c r="E3412">
        <f>VLOOKUP(D3412,Tabelle1!$A$2:$B$9,2,0)</f>
        <v>2</v>
      </c>
      <c r="F3412" t="s">
        <v>54</v>
      </c>
      <c r="G3412" t="s">
        <v>61</v>
      </c>
      <c r="H3412" t="str">
        <f>IF(AND(VLOOKUP(D3412,Tabelle1!$A$2:$C$9,3,0)="Uninf", G3412="yes"),"Uninf-AB",VLOOKUP(D3412,Tabelle1!$A$2:$C$9,3,0))</f>
        <v>wMel</v>
      </c>
      <c r="I3412" t="str">
        <f t="shared" si="212"/>
        <v>wMel_Po_2_+</v>
      </c>
      <c r="J3412">
        <v>4</v>
      </c>
      <c r="K3412">
        <v>7</v>
      </c>
      <c r="L3412">
        <v>4</v>
      </c>
      <c r="M3412" t="str">
        <f t="shared" si="213"/>
        <v>re6+4</v>
      </c>
      <c r="N3412" s="2">
        <v>12</v>
      </c>
      <c r="O3412">
        <v>0</v>
      </c>
      <c r="P3412" s="5">
        <v>22</v>
      </c>
      <c r="Q3412">
        <v>19.8</v>
      </c>
      <c r="R3412" t="s">
        <v>14</v>
      </c>
      <c r="S3412">
        <v>24</v>
      </c>
      <c r="T3412" s="4" t="s">
        <v>42</v>
      </c>
      <c r="U3412" s="3" t="s">
        <v>66</v>
      </c>
      <c r="V3412">
        <v>18.437574133484599</v>
      </c>
      <c r="W3412">
        <f t="shared" si="214"/>
        <v>18</v>
      </c>
      <c r="X3412" t="s">
        <v>59</v>
      </c>
      <c r="Y3412" t="str">
        <f t="shared" si="215"/>
        <v>Po</v>
      </c>
    </row>
    <row r="3413" spans="1:25" x14ac:dyDescent="0.3">
      <c r="A3413">
        <v>279</v>
      </c>
      <c r="B3413">
        <v>330</v>
      </c>
      <c r="C3413" t="s">
        <v>38</v>
      </c>
      <c r="D3413" t="s">
        <v>50</v>
      </c>
      <c r="E3413">
        <f>VLOOKUP(D3413,Tabelle1!$A$2:$B$9,2,0)</f>
        <v>2</v>
      </c>
      <c r="F3413" t="s">
        <v>54</v>
      </c>
      <c r="G3413" t="s">
        <v>61</v>
      </c>
      <c r="H3413" t="str">
        <f>IF(AND(VLOOKUP(D3413,Tabelle1!$A$2:$C$9,3,0)="Uninf", G3413="yes"),"Uninf-AB",VLOOKUP(D3413,Tabelle1!$A$2:$C$9,3,0))</f>
        <v>wMel</v>
      </c>
      <c r="I3413" t="str">
        <f t="shared" si="212"/>
        <v>wMel_Po_2_+</v>
      </c>
      <c r="J3413">
        <v>4</v>
      </c>
      <c r="K3413">
        <v>7</v>
      </c>
      <c r="L3413">
        <v>4</v>
      </c>
      <c r="M3413" t="str">
        <f t="shared" si="213"/>
        <v>re6+4</v>
      </c>
      <c r="N3413" s="2">
        <v>12</v>
      </c>
      <c r="O3413">
        <v>0</v>
      </c>
      <c r="P3413" s="5">
        <v>22</v>
      </c>
      <c r="Q3413">
        <v>19.8</v>
      </c>
      <c r="R3413" t="s">
        <v>14</v>
      </c>
      <c r="S3413">
        <v>24</v>
      </c>
      <c r="T3413" s="4" t="s">
        <v>42</v>
      </c>
      <c r="U3413" s="3" t="s">
        <v>66</v>
      </c>
      <c r="V3413">
        <v>18.563776279994698</v>
      </c>
      <c r="W3413">
        <f t="shared" si="214"/>
        <v>19</v>
      </c>
      <c r="X3413" t="s">
        <v>59</v>
      </c>
      <c r="Y3413" t="str">
        <f t="shared" si="215"/>
        <v>Po</v>
      </c>
    </row>
    <row r="3414" spans="1:25" x14ac:dyDescent="0.3">
      <c r="A3414">
        <v>306</v>
      </c>
      <c r="B3414">
        <v>378</v>
      </c>
      <c r="C3414" t="s">
        <v>38</v>
      </c>
      <c r="D3414" t="s">
        <v>50</v>
      </c>
      <c r="E3414">
        <f>VLOOKUP(D3414,Tabelle1!$A$2:$B$9,2,0)</f>
        <v>2</v>
      </c>
      <c r="F3414" t="s">
        <v>54</v>
      </c>
      <c r="G3414" t="s">
        <v>61</v>
      </c>
      <c r="H3414" t="str">
        <f>IF(AND(VLOOKUP(D3414,Tabelle1!$A$2:$C$9,3,0)="Uninf", G3414="yes"),"Uninf-AB",VLOOKUP(D3414,Tabelle1!$A$2:$C$9,3,0))</f>
        <v>wMel</v>
      </c>
      <c r="I3414" t="str">
        <f t="shared" si="212"/>
        <v>wMel_Po_2_+</v>
      </c>
      <c r="J3414">
        <v>4</v>
      </c>
      <c r="K3414">
        <v>7</v>
      </c>
      <c r="L3414">
        <v>4</v>
      </c>
      <c r="M3414" t="str">
        <f t="shared" si="213"/>
        <v>re6+4</v>
      </c>
      <c r="N3414" s="2">
        <v>12</v>
      </c>
      <c r="O3414">
        <v>0</v>
      </c>
      <c r="P3414" s="5">
        <v>22</v>
      </c>
      <c r="Q3414">
        <v>19.8</v>
      </c>
      <c r="R3414" t="s">
        <v>14</v>
      </c>
      <c r="S3414">
        <v>24</v>
      </c>
      <c r="T3414" s="4" t="s">
        <v>42</v>
      </c>
      <c r="U3414" s="3" t="s">
        <v>66</v>
      </c>
      <c r="V3414">
        <v>18.703998744431601</v>
      </c>
      <c r="W3414">
        <f t="shared" si="214"/>
        <v>19</v>
      </c>
      <c r="X3414" t="s">
        <v>59</v>
      </c>
      <c r="Y3414" t="str">
        <f t="shared" si="215"/>
        <v>Po</v>
      </c>
    </row>
    <row r="3415" spans="1:25" x14ac:dyDescent="0.3">
      <c r="A3415">
        <v>345</v>
      </c>
      <c r="B3415">
        <v>342</v>
      </c>
      <c r="C3415" t="s">
        <v>38</v>
      </c>
      <c r="D3415" t="s">
        <v>50</v>
      </c>
      <c r="E3415">
        <f>VLOOKUP(D3415,Tabelle1!$A$2:$B$9,2,0)</f>
        <v>2</v>
      </c>
      <c r="F3415" t="s">
        <v>54</v>
      </c>
      <c r="G3415" t="s">
        <v>61</v>
      </c>
      <c r="H3415" t="str">
        <f>IF(AND(VLOOKUP(D3415,Tabelle1!$A$2:$C$9,3,0)="Uninf", G3415="yes"),"Uninf-AB",VLOOKUP(D3415,Tabelle1!$A$2:$C$9,3,0))</f>
        <v>wMel</v>
      </c>
      <c r="I3415" t="str">
        <f t="shared" si="212"/>
        <v>wMel_Po_2_+</v>
      </c>
      <c r="J3415">
        <v>4</v>
      </c>
      <c r="K3415">
        <v>7</v>
      </c>
      <c r="L3415">
        <v>4</v>
      </c>
      <c r="M3415" t="str">
        <f t="shared" si="213"/>
        <v>re6+4</v>
      </c>
      <c r="N3415" s="2">
        <v>12</v>
      </c>
      <c r="O3415">
        <v>0</v>
      </c>
      <c r="P3415" s="5">
        <v>22</v>
      </c>
      <c r="Q3415">
        <v>19.8</v>
      </c>
      <c r="R3415" t="s">
        <v>14</v>
      </c>
      <c r="S3415">
        <v>24</v>
      </c>
      <c r="T3415" s="4" t="s">
        <v>42</v>
      </c>
      <c r="U3415" s="3" t="s">
        <v>66</v>
      </c>
      <c r="V3415">
        <v>18.909250799032201</v>
      </c>
      <c r="W3415">
        <f t="shared" si="214"/>
        <v>19</v>
      </c>
      <c r="X3415" t="s">
        <v>59</v>
      </c>
      <c r="Y3415" t="str">
        <f t="shared" si="215"/>
        <v>Po</v>
      </c>
    </row>
    <row r="3416" spans="1:25" x14ac:dyDescent="0.3">
      <c r="A3416">
        <v>375</v>
      </c>
      <c r="B3416">
        <v>363</v>
      </c>
      <c r="C3416" t="s">
        <v>38</v>
      </c>
      <c r="D3416" t="s">
        <v>50</v>
      </c>
      <c r="E3416">
        <f>VLOOKUP(D3416,Tabelle1!$A$2:$B$9,2,0)</f>
        <v>2</v>
      </c>
      <c r="F3416" t="s">
        <v>54</v>
      </c>
      <c r="G3416" t="s">
        <v>61</v>
      </c>
      <c r="H3416" t="str">
        <f>IF(AND(VLOOKUP(D3416,Tabelle1!$A$2:$C$9,3,0)="Uninf", G3416="yes"),"Uninf-AB",VLOOKUP(D3416,Tabelle1!$A$2:$C$9,3,0))</f>
        <v>wMel</v>
      </c>
      <c r="I3416" t="str">
        <f t="shared" si="212"/>
        <v>wMel_Po_2_+</v>
      </c>
      <c r="J3416">
        <v>4</v>
      </c>
      <c r="K3416">
        <v>7</v>
      </c>
      <c r="L3416">
        <v>4</v>
      </c>
      <c r="M3416" t="str">
        <f t="shared" si="213"/>
        <v>re6+4</v>
      </c>
      <c r="N3416" s="2">
        <v>12</v>
      </c>
      <c r="O3416">
        <v>0</v>
      </c>
      <c r="P3416" s="5">
        <v>22</v>
      </c>
      <c r="Q3416">
        <v>19.8</v>
      </c>
      <c r="R3416" t="s">
        <v>14</v>
      </c>
      <c r="S3416">
        <v>24</v>
      </c>
      <c r="T3416" s="4" t="s">
        <v>42</v>
      </c>
      <c r="U3416" s="3" t="s">
        <v>66</v>
      </c>
      <c r="V3416">
        <v>19.0658849423627</v>
      </c>
      <c r="W3416">
        <f t="shared" si="214"/>
        <v>19</v>
      </c>
      <c r="X3416" t="s">
        <v>59</v>
      </c>
      <c r="Y3416" t="str">
        <f t="shared" si="215"/>
        <v>Po</v>
      </c>
    </row>
    <row r="3417" spans="1:25" x14ac:dyDescent="0.3">
      <c r="A3417">
        <v>390</v>
      </c>
      <c r="B3417">
        <v>348</v>
      </c>
      <c r="C3417" t="s">
        <v>38</v>
      </c>
      <c r="D3417" t="s">
        <v>50</v>
      </c>
      <c r="E3417">
        <f>VLOOKUP(D3417,Tabelle1!$A$2:$B$9,2,0)</f>
        <v>2</v>
      </c>
      <c r="F3417" t="s">
        <v>54</v>
      </c>
      <c r="G3417" t="s">
        <v>61</v>
      </c>
      <c r="H3417" t="str">
        <f>IF(AND(VLOOKUP(D3417,Tabelle1!$A$2:$C$9,3,0)="Uninf", G3417="yes"),"Uninf-AB",VLOOKUP(D3417,Tabelle1!$A$2:$C$9,3,0))</f>
        <v>wMel</v>
      </c>
      <c r="I3417" t="str">
        <f t="shared" si="212"/>
        <v>wMel_Po_2_+</v>
      </c>
      <c r="J3417">
        <v>4</v>
      </c>
      <c r="K3417">
        <v>7</v>
      </c>
      <c r="L3417">
        <v>4</v>
      </c>
      <c r="M3417" t="str">
        <f t="shared" si="213"/>
        <v>re6+4</v>
      </c>
      <c r="N3417" s="2">
        <v>12</v>
      </c>
      <c r="O3417">
        <v>0</v>
      </c>
      <c r="P3417" s="5">
        <v>22</v>
      </c>
      <c r="Q3417">
        <v>19.8</v>
      </c>
      <c r="R3417" t="s">
        <v>14</v>
      </c>
      <c r="S3417">
        <v>24</v>
      </c>
      <c r="T3417" s="4" t="s">
        <v>42</v>
      </c>
      <c r="U3417" s="3" t="s">
        <v>66</v>
      </c>
      <c r="V3417">
        <v>19.144857709777</v>
      </c>
      <c r="W3417">
        <f t="shared" si="214"/>
        <v>19</v>
      </c>
      <c r="X3417" t="s">
        <v>59</v>
      </c>
      <c r="Y3417" t="str">
        <f t="shared" si="215"/>
        <v>Po</v>
      </c>
    </row>
    <row r="3418" spans="1:25" x14ac:dyDescent="0.3">
      <c r="A3418">
        <v>423</v>
      </c>
      <c r="B3418">
        <v>369</v>
      </c>
      <c r="C3418" t="s">
        <v>38</v>
      </c>
      <c r="D3418" t="s">
        <v>50</v>
      </c>
      <c r="E3418">
        <f>VLOOKUP(D3418,Tabelle1!$A$2:$B$9,2,0)</f>
        <v>2</v>
      </c>
      <c r="F3418" t="s">
        <v>54</v>
      </c>
      <c r="G3418" t="s">
        <v>61</v>
      </c>
      <c r="H3418" t="str">
        <f>IF(AND(VLOOKUP(D3418,Tabelle1!$A$2:$C$9,3,0)="Uninf", G3418="yes"),"Uninf-AB",VLOOKUP(D3418,Tabelle1!$A$2:$C$9,3,0))</f>
        <v>wMel</v>
      </c>
      <c r="I3418" t="str">
        <f t="shared" si="212"/>
        <v>wMel_Po_2_+</v>
      </c>
      <c r="J3418">
        <v>4</v>
      </c>
      <c r="K3418">
        <v>7</v>
      </c>
      <c r="L3418">
        <v>4</v>
      </c>
      <c r="M3418" t="str">
        <f t="shared" si="213"/>
        <v>re6+4</v>
      </c>
      <c r="N3418" s="2">
        <v>12</v>
      </c>
      <c r="O3418">
        <v>0</v>
      </c>
      <c r="P3418" s="5">
        <v>22</v>
      </c>
      <c r="Q3418">
        <v>19.8</v>
      </c>
      <c r="R3418" t="s">
        <v>14</v>
      </c>
      <c r="S3418">
        <v>24</v>
      </c>
      <c r="T3418" s="4" t="s">
        <v>42</v>
      </c>
      <c r="U3418" s="3" t="s">
        <v>66</v>
      </c>
      <c r="V3418">
        <v>19.317209265913998</v>
      </c>
      <c r="W3418">
        <f t="shared" si="214"/>
        <v>19</v>
      </c>
      <c r="X3418" t="s">
        <v>59</v>
      </c>
      <c r="Y3418" t="str">
        <f t="shared" si="215"/>
        <v>Po</v>
      </c>
    </row>
    <row r="3419" spans="1:25" x14ac:dyDescent="0.3">
      <c r="A3419">
        <v>441</v>
      </c>
      <c r="B3419">
        <v>330</v>
      </c>
      <c r="C3419" t="s">
        <v>38</v>
      </c>
      <c r="D3419" t="s">
        <v>50</v>
      </c>
      <c r="E3419">
        <f>VLOOKUP(D3419,Tabelle1!$A$2:$B$9,2,0)</f>
        <v>2</v>
      </c>
      <c r="F3419" t="s">
        <v>54</v>
      </c>
      <c r="G3419" t="s">
        <v>61</v>
      </c>
      <c r="H3419" t="str">
        <f>IF(AND(VLOOKUP(D3419,Tabelle1!$A$2:$C$9,3,0)="Uninf", G3419="yes"),"Uninf-AB",VLOOKUP(D3419,Tabelle1!$A$2:$C$9,3,0))</f>
        <v>wMel</v>
      </c>
      <c r="I3419" t="str">
        <f t="shared" si="212"/>
        <v>wMel_Po_2_+</v>
      </c>
      <c r="J3419">
        <v>4</v>
      </c>
      <c r="K3419">
        <v>7</v>
      </c>
      <c r="L3419">
        <v>4</v>
      </c>
      <c r="M3419" t="str">
        <f t="shared" si="213"/>
        <v>re6+4</v>
      </c>
      <c r="N3419" s="2">
        <v>12</v>
      </c>
      <c r="O3419">
        <v>0</v>
      </c>
      <c r="P3419" s="5">
        <v>22</v>
      </c>
      <c r="Q3419">
        <v>19.8</v>
      </c>
      <c r="R3419" t="s">
        <v>14</v>
      </c>
      <c r="S3419">
        <v>24</v>
      </c>
      <c r="T3419" s="4" t="s">
        <v>42</v>
      </c>
      <c r="U3419" s="3" t="s">
        <v>66</v>
      </c>
      <c r="V3419">
        <v>19.412516571545499</v>
      </c>
      <c r="W3419">
        <f t="shared" si="214"/>
        <v>19</v>
      </c>
      <c r="X3419" t="s">
        <v>59</v>
      </c>
      <c r="Y3419" t="str">
        <f t="shared" si="215"/>
        <v>Po</v>
      </c>
    </row>
    <row r="3420" spans="1:25" x14ac:dyDescent="0.3">
      <c r="A3420">
        <v>474</v>
      </c>
      <c r="B3420">
        <v>306</v>
      </c>
      <c r="C3420" t="s">
        <v>38</v>
      </c>
      <c r="D3420" t="s">
        <v>50</v>
      </c>
      <c r="E3420">
        <f>VLOOKUP(D3420,Tabelle1!$A$2:$B$9,2,0)</f>
        <v>2</v>
      </c>
      <c r="F3420" t="s">
        <v>54</v>
      </c>
      <c r="G3420" t="s">
        <v>61</v>
      </c>
      <c r="H3420" t="str">
        <f>IF(AND(VLOOKUP(D3420,Tabelle1!$A$2:$C$9,3,0)="Uninf", G3420="yes"),"Uninf-AB",VLOOKUP(D3420,Tabelle1!$A$2:$C$9,3,0))</f>
        <v>wMel</v>
      </c>
      <c r="I3420" t="str">
        <f t="shared" si="212"/>
        <v>wMel_Po_2_+</v>
      </c>
      <c r="J3420">
        <v>4</v>
      </c>
      <c r="K3420">
        <v>7</v>
      </c>
      <c r="L3420">
        <v>4</v>
      </c>
      <c r="M3420" t="str">
        <f t="shared" si="213"/>
        <v>re6+4</v>
      </c>
      <c r="N3420" s="2">
        <v>12</v>
      </c>
      <c r="O3420">
        <v>0</v>
      </c>
      <c r="P3420" s="5">
        <v>22</v>
      </c>
      <c r="Q3420">
        <v>19.8</v>
      </c>
      <c r="R3420" t="s">
        <v>14</v>
      </c>
      <c r="S3420">
        <v>24</v>
      </c>
      <c r="T3420" s="4" t="s">
        <v>42</v>
      </c>
      <c r="U3420" s="3" t="s">
        <v>66</v>
      </c>
      <c r="V3420">
        <v>19.586025237827801</v>
      </c>
      <c r="W3420">
        <f t="shared" si="214"/>
        <v>20</v>
      </c>
      <c r="X3420" t="s">
        <v>59</v>
      </c>
      <c r="Y3420" t="str">
        <f t="shared" si="215"/>
        <v>Po</v>
      </c>
    </row>
    <row r="3421" spans="1:25" x14ac:dyDescent="0.3">
      <c r="A3421">
        <v>474</v>
      </c>
      <c r="B3421">
        <v>333</v>
      </c>
      <c r="C3421" t="s">
        <v>38</v>
      </c>
      <c r="D3421" t="s">
        <v>50</v>
      </c>
      <c r="E3421">
        <f>VLOOKUP(D3421,Tabelle1!$A$2:$B$9,2,0)</f>
        <v>2</v>
      </c>
      <c r="F3421" t="s">
        <v>54</v>
      </c>
      <c r="G3421" t="s">
        <v>61</v>
      </c>
      <c r="H3421" t="str">
        <f>IF(AND(VLOOKUP(D3421,Tabelle1!$A$2:$C$9,3,0)="Uninf", G3421="yes"),"Uninf-AB",VLOOKUP(D3421,Tabelle1!$A$2:$C$9,3,0))</f>
        <v>wMel</v>
      </c>
      <c r="I3421" t="str">
        <f t="shared" si="212"/>
        <v>wMel_Po_2_+</v>
      </c>
      <c r="J3421">
        <v>4</v>
      </c>
      <c r="K3421">
        <v>7</v>
      </c>
      <c r="L3421">
        <v>4</v>
      </c>
      <c r="M3421" t="str">
        <f t="shared" si="213"/>
        <v>re6+4</v>
      </c>
      <c r="N3421" s="2">
        <v>12</v>
      </c>
      <c r="O3421">
        <v>0</v>
      </c>
      <c r="P3421" s="5">
        <v>22</v>
      </c>
      <c r="Q3421">
        <v>19.8</v>
      </c>
      <c r="R3421" t="s">
        <v>14</v>
      </c>
      <c r="S3421">
        <v>24</v>
      </c>
      <c r="T3421" s="4" t="s">
        <v>42</v>
      </c>
      <c r="U3421" s="3" t="s">
        <v>66</v>
      </c>
      <c r="V3421">
        <v>19.5853309717406</v>
      </c>
      <c r="W3421">
        <f t="shared" si="214"/>
        <v>20</v>
      </c>
      <c r="X3421" t="s">
        <v>59</v>
      </c>
      <c r="Y3421" t="str">
        <f t="shared" si="215"/>
        <v>Po</v>
      </c>
    </row>
    <row r="3422" spans="1:25" x14ac:dyDescent="0.3">
      <c r="A3422">
        <v>516</v>
      </c>
      <c r="B3422">
        <v>363</v>
      </c>
      <c r="C3422" t="s">
        <v>38</v>
      </c>
      <c r="D3422" t="s">
        <v>50</v>
      </c>
      <c r="E3422">
        <f>VLOOKUP(D3422,Tabelle1!$A$2:$B$9,2,0)</f>
        <v>2</v>
      </c>
      <c r="F3422" t="s">
        <v>54</v>
      </c>
      <c r="G3422" t="s">
        <v>61</v>
      </c>
      <c r="H3422" t="str">
        <f>IF(AND(VLOOKUP(D3422,Tabelle1!$A$2:$C$9,3,0)="Uninf", G3422="yes"),"Uninf-AB",VLOOKUP(D3422,Tabelle1!$A$2:$C$9,3,0))</f>
        <v>wMel</v>
      </c>
      <c r="I3422" t="str">
        <f t="shared" si="212"/>
        <v>wMel_Po_2_+</v>
      </c>
      <c r="J3422">
        <v>4</v>
      </c>
      <c r="K3422">
        <v>7</v>
      </c>
      <c r="L3422">
        <v>4</v>
      </c>
      <c r="M3422" t="str">
        <f t="shared" si="213"/>
        <v>re6+4</v>
      </c>
      <c r="N3422" s="2">
        <v>12</v>
      </c>
      <c r="O3422">
        <v>0</v>
      </c>
      <c r="P3422" s="5">
        <v>22</v>
      </c>
      <c r="Q3422">
        <v>19.8</v>
      </c>
      <c r="R3422" t="s">
        <v>14</v>
      </c>
      <c r="S3422">
        <v>24</v>
      </c>
      <c r="T3422" s="4" t="s">
        <v>42</v>
      </c>
      <c r="U3422" s="3" t="s">
        <v>66</v>
      </c>
      <c r="V3422">
        <v>19.804603344268099</v>
      </c>
      <c r="W3422">
        <f t="shared" si="214"/>
        <v>20</v>
      </c>
      <c r="X3422" t="s">
        <v>59</v>
      </c>
      <c r="Y3422" t="str">
        <f t="shared" si="215"/>
        <v>Po</v>
      </c>
    </row>
    <row r="3423" spans="1:25" x14ac:dyDescent="0.3">
      <c r="A3423">
        <v>567</v>
      </c>
      <c r="B3423">
        <v>345</v>
      </c>
      <c r="C3423" t="s">
        <v>38</v>
      </c>
      <c r="D3423" t="s">
        <v>50</v>
      </c>
      <c r="E3423">
        <f>VLOOKUP(D3423,Tabelle1!$A$2:$B$9,2,0)</f>
        <v>2</v>
      </c>
      <c r="F3423" t="s">
        <v>54</v>
      </c>
      <c r="G3423" t="s">
        <v>61</v>
      </c>
      <c r="H3423" t="str">
        <f>IF(AND(VLOOKUP(D3423,Tabelle1!$A$2:$C$9,3,0)="Uninf", G3423="yes"),"Uninf-AB",VLOOKUP(D3423,Tabelle1!$A$2:$C$9,3,0))</f>
        <v>wMel</v>
      </c>
      <c r="I3423" t="str">
        <f t="shared" si="212"/>
        <v>wMel_Po_2_+</v>
      </c>
      <c r="J3423">
        <v>4</v>
      </c>
      <c r="K3423">
        <v>7</v>
      </c>
      <c r="L3423">
        <v>4</v>
      </c>
      <c r="M3423" t="str">
        <f t="shared" si="213"/>
        <v>re6+4</v>
      </c>
      <c r="N3423" s="2">
        <v>12</v>
      </c>
      <c r="O3423">
        <v>0</v>
      </c>
      <c r="P3423" s="5">
        <v>22</v>
      </c>
      <c r="Q3423">
        <v>19.8</v>
      </c>
      <c r="R3423" t="s">
        <v>14</v>
      </c>
      <c r="S3423">
        <v>24</v>
      </c>
      <c r="T3423" s="4" t="s">
        <v>42</v>
      </c>
      <c r="U3423" s="3" t="s">
        <v>66</v>
      </c>
      <c r="V3423">
        <v>20.072262206036601</v>
      </c>
      <c r="W3423">
        <f t="shared" si="214"/>
        <v>20</v>
      </c>
      <c r="X3423" t="s">
        <v>59</v>
      </c>
      <c r="Y3423" t="str">
        <f t="shared" si="215"/>
        <v>Po</v>
      </c>
    </row>
    <row r="3424" spans="1:25" x14ac:dyDescent="0.3">
      <c r="A3424">
        <v>615</v>
      </c>
      <c r="B3424">
        <v>318</v>
      </c>
      <c r="C3424" t="s">
        <v>38</v>
      </c>
      <c r="D3424" t="s">
        <v>50</v>
      </c>
      <c r="E3424">
        <f>VLOOKUP(D3424,Tabelle1!$A$2:$B$9,2,0)</f>
        <v>2</v>
      </c>
      <c r="F3424" t="s">
        <v>54</v>
      </c>
      <c r="G3424" t="s">
        <v>61</v>
      </c>
      <c r="H3424" t="str">
        <f>IF(AND(VLOOKUP(D3424,Tabelle1!$A$2:$C$9,3,0)="Uninf", G3424="yes"),"Uninf-AB",VLOOKUP(D3424,Tabelle1!$A$2:$C$9,3,0))</f>
        <v>wMel</v>
      </c>
      <c r="I3424" t="str">
        <f t="shared" si="212"/>
        <v>wMel_Po_2_+</v>
      </c>
      <c r="J3424">
        <v>4</v>
      </c>
      <c r="K3424">
        <v>7</v>
      </c>
      <c r="L3424">
        <v>4</v>
      </c>
      <c r="M3424" t="str">
        <f t="shared" si="213"/>
        <v>re6+4</v>
      </c>
      <c r="N3424" s="2">
        <v>12</v>
      </c>
      <c r="O3424">
        <v>0</v>
      </c>
      <c r="P3424" s="5">
        <v>22</v>
      </c>
      <c r="Q3424">
        <v>19.8</v>
      </c>
      <c r="R3424" t="s">
        <v>14</v>
      </c>
      <c r="S3424">
        <v>24</v>
      </c>
      <c r="T3424" s="4" t="s">
        <v>42</v>
      </c>
      <c r="U3424" s="3" t="s">
        <v>66</v>
      </c>
      <c r="V3424">
        <v>20.324435077027701</v>
      </c>
      <c r="W3424">
        <f t="shared" si="214"/>
        <v>20</v>
      </c>
      <c r="X3424" t="s">
        <v>59</v>
      </c>
      <c r="Y3424" t="str">
        <f t="shared" si="215"/>
        <v>Po</v>
      </c>
    </row>
    <row r="3425" spans="1:25" x14ac:dyDescent="0.3">
      <c r="A3425">
        <v>705</v>
      </c>
      <c r="B3425">
        <v>291</v>
      </c>
      <c r="C3425" t="s">
        <v>38</v>
      </c>
      <c r="D3425" t="s">
        <v>50</v>
      </c>
      <c r="E3425">
        <f>VLOOKUP(D3425,Tabelle1!$A$2:$B$9,2,0)</f>
        <v>2</v>
      </c>
      <c r="F3425" t="s">
        <v>54</v>
      </c>
      <c r="G3425" t="s">
        <v>61</v>
      </c>
      <c r="H3425" t="str">
        <f>IF(AND(VLOOKUP(D3425,Tabelle1!$A$2:$C$9,3,0)="Uninf", G3425="yes"),"Uninf-AB",VLOOKUP(D3425,Tabelle1!$A$2:$C$9,3,0))</f>
        <v>wMel</v>
      </c>
      <c r="I3425" t="str">
        <f t="shared" si="212"/>
        <v>wMel_Po_2_+</v>
      </c>
      <c r="J3425">
        <v>4</v>
      </c>
      <c r="K3425">
        <v>7</v>
      </c>
      <c r="L3425">
        <v>4</v>
      </c>
      <c r="M3425" t="str">
        <f t="shared" si="213"/>
        <v>re6+4</v>
      </c>
      <c r="N3425" s="2">
        <v>12</v>
      </c>
      <c r="O3425">
        <v>0</v>
      </c>
      <c r="P3425" s="5">
        <v>22</v>
      </c>
      <c r="Q3425">
        <v>19.8</v>
      </c>
      <c r="R3425" t="s">
        <v>14</v>
      </c>
      <c r="S3425">
        <v>24</v>
      </c>
      <c r="T3425" s="4" t="s">
        <v>42</v>
      </c>
      <c r="U3425" s="3" t="s">
        <v>66</v>
      </c>
      <c r="V3425">
        <v>20.796651727309801</v>
      </c>
      <c r="W3425">
        <f t="shared" si="214"/>
        <v>21</v>
      </c>
      <c r="X3425" t="s">
        <v>59</v>
      </c>
      <c r="Y3425" t="str">
        <f t="shared" si="215"/>
        <v>Po</v>
      </c>
    </row>
    <row r="3426" spans="1:25" x14ac:dyDescent="0.3">
      <c r="A3426">
        <v>714</v>
      </c>
      <c r="B3426">
        <v>312</v>
      </c>
      <c r="C3426" t="s">
        <v>38</v>
      </c>
      <c r="D3426" t="s">
        <v>50</v>
      </c>
      <c r="E3426">
        <f>VLOOKUP(D3426,Tabelle1!$A$2:$B$9,2,0)</f>
        <v>2</v>
      </c>
      <c r="F3426" t="s">
        <v>54</v>
      </c>
      <c r="G3426" t="s">
        <v>61</v>
      </c>
      <c r="H3426" t="str">
        <f>IF(AND(VLOOKUP(D3426,Tabelle1!$A$2:$C$9,3,0)="Uninf", G3426="yes"),"Uninf-AB",VLOOKUP(D3426,Tabelle1!$A$2:$C$9,3,0))</f>
        <v>wMel</v>
      </c>
      <c r="I3426" t="str">
        <f t="shared" si="212"/>
        <v>wMel_Po_2_+</v>
      </c>
      <c r="J3426">
        <v>4</v>
      </c>
      <c r="K3426">
        <v>7</v>
      </c>
      <c r="L3426">
        <v>4</v>
      </c>
      <c r="M3426" t="str">
        <f t="shared" si="213"/>
        <v>re6+4</v>
      </c>
      <c r="N3426" s="2">
        <v>12</v>
      </c>
      <c r="O3426">
        <v>0</v>
      </c>
      <c r="P3426" s="5">
        <v>22</v>
      </c>
      <c r="Q3426">
        <v>19.8</v>
      </c>
      <c r="R3426" t="s">
        <v>14</v>
      </c>
      <c r="S3426">
        <v>24</v>
      </c>
      <c r="T3426" s="4" t="s">
        <v>42</v>
      </c>
      <c r="U3426" s="3" t="s">
        <v>66</v>
      </c>
      <c r="V3426">
        <v>20.843263980994799</v>
      </c>
      <c r="W3426">
        <f t="shared" si="214"/>
        <v>21</v>
      </c>
      <c r="X3426" t="s">
        <v>59</v>
      </c>
      <c r="Y3426" t="str">
        <f t="shared" si="215"/>
        <v>Po</v>
      </c>
    </row>
    <row r="3427" spans="1:25" x14ac:dyDescent="0.3">
      <c r="A3427">
        <v>723</v>
      </c>
      <c r="B3427">
        <v>342</v>
      </c>
      <c r="C3427" t="s">
        <v>38</v>
      </c>
      <c r="D3427" t="s">
        <v>50</v>
      </c>
      <c r="E3427">
        <f>VLOOKUP(D3427,Tabelle1!$A$2:$B$9,2,0)</f>
        <v>2</v>
      </c>
      <c r="F3427" t="s">
        <v>54</v>
      </c>
      <c r="G3427" t="s">
        <v>61</v>
      </c>
      <c r="H3427" t="str">
        <f>IF(AND(VLOOKUP(D3427,Tabelle1!$A$2:$C$9,3,0)="Uninf", G3427="yes"),"Uninf-AB",VLOOKUP(D3427,Tabelle1!$A$2:$C$9,3,0))</f>
        <v>wMel</v>
      </c>
      <c r="I3427" t="str">
        <f t="shared" si="212"/>
        <v>wMel_Po_2_+</v>
      </c>
      <c r="J3427">
        <v>4</v>
      </c>
      <c r="K3427">
        <v>7</v>
      </c>
      <c r="L3427">
        <v>4</v>
      </c>
      <c r="M3427" t="str">
        <f t="shared" si="213"/>
        <v>re6+4</v>
      </c>
      <c r="N3427" s="2">
        <v>12</v>
      </c>
      <c r="O3427">
        <v>0</v>
      </c>
      <c r="P3427" s="5">
        <v>22</v>
      </c>
      <c r="Q3427">
        <v>19.8</v>
      </c>
      <c r="R3427" t="s">
        <v>14</v>
      </c>
      <c r="S3427">
        <v>24</v>
      </c>
      <c r="T3427" s="4" t="s">
        <v>42</v>
      </c>
      <c r="U3427" s="3" t="s">
        <v>66</v>
      </c>
      <c r="V3427">
        <v>20.889644812650801</v>
      </c>
      <c r="W3427">
        <f t="shared" si="214"/>
        <v>21</v>
      </c>
      <c r="X3427" t="s">
        <v>59</v>
      </c>
      <c r="Y3427" t="str">
        <f t="shared" si="215"/>
        <v>Po</v>
      </c>
    </row>
    <row r="3428" spans="1:25" x14ac:dyDescent="0.3">
      <c r="A3428">
        <v>741</v>
      </c>
      <c r="B3428">
        <v>288</v>
      </c>
      <c r="C3428" t="s">
        <v>38</v>
      </c>
      <c r="D3428" t="s">
        <v>50</v>
      </c>
      <c r="E3428">
        <f>VLOOKUP(D3428,Tabelle1!$A$2:$B$9,2,0)</f>
        <v>2</v>
      </c>
      <c r="F3428" t="s">
        <v>54</v>
      </c>
      <c r="G3428" t="s">
        <v>61</v>
      </c>
      <c r="H3428" t="str">
        <f>IF(AND(VLOOKUP(D3428,Tabelle1!$A$2:$C$9,3,0)="Uninf", G3428="yes"),"Uninf-AB",VLOOKUP(D3428,Tabelle1!$A$2:$C$9,3,0))</f>
        <v>wMel</v>
      </c>
      <c r="I3428" t="str">
        <f t="shared" si="212"/>
        <v>wMel_Po_2_+</v>
      </c>
      <c r="J3428">
        <v>4</v>
      </c>
      <c r="K3428">
        <v>7</v>
      </c>
      <c r="L3428">
        <v>4</v>
      </c>
      <c r="M3428" t="str">
        <f t="shared" si="213"/>
        <v>re6+4</v>
      </c>
      <c r="N3428" s="2">
        <v>12</v>
      </c>
      <c r="O3428">
        <v>0</v>
      </c>
      <c r="P3428" s="5">
        <v>22</v>
      </c>
      <c r="Q3428">
        <v>19.8</v>
      </c>
      <c r="R3428" t="s">
        <v>14</v>
      </c>
      <c r="S3428">
        <v>24</v>
      </c>
      <c r="T3428" s="4" t="s">
        <v>42</v>
      </c>
      <c r="U3428" s="3" t="s">
        <v>66</v>
      </c>
      <c r="V3428">
        <v>20.9853378216641</v>
      </c>
      <c r="W3428">
        <f t="shared" si="214"/>
        <v>21</v>
      </c>
      <c r="X3428" t="s">
        <v>59</v>
      </c>
      <c r="Y3428" t="str">
        <f t="shared" si="215"/>
        <v>Po</v>
      </c>
    </row>
    <row r="3429" spans="1:25" x14ac:dyDescent="0.3">
      <c r="A3429">
        <v>753</v>
      </c>
      <c r="B3429">
        <v>285</v>
      </c>
      <c r="C3429" t="s">
        <v>38</v>
      </c>
      <c r="D3429" t="s">
        <v>50</v>
      </c>
      <c r="E3429">
        <f>VLOOKUP(D3429,Tabelle1!$A$2:$B$9,2,0)</f>
        <v>2</v>
      </c>
      <c r="F3429" t="s">
        <v>54</v>
      </c>
      <c r="G3429" t="s">
        <v>61</v>
      </c>
      <c r="H3429" t="str">
        <f>IF(AND(VLOOKUP(D3429,Tabelle1!$A$2:$C$9,3,0)="Uninf", G3429="yes"),"Uninf-AB",VLOOKUP(D3429,Tabelle1!$A$2:$C$9,3,0))</f>
        <v>wMel</v>
      </c>
      <c r="I3429" t="str">
        <f t="shared" si="212"/>
        <v>wMel_Po_2_+</v>
      </c>
      <c r="J3429">
        <v>4</v>
      </c>
      <c r="K3429">
        <v>7</v>
      </c>
      <c r="L3429">
        <v>4</v>
      </c>
      <c r="M3429" t="str">
        <f t="shared" si="213"/>
        <v>re6+4</v>
      </c>
      <c r="N3429" s="2">
        <v>12</v>
      </c>
      <c r="O3429">
        <v>0</v>
      </c>
      <c r="P3429" s="5">
        <v>22</v>
      </c>
      <c r="Q3429">
        <v>19.8</v>
      </c>
      <c r="R3429" t="s">
        <v>14</v>
      </c>
      <c r="S3429">
        <v>24</v>
      </c>
      <c r="T3429" s="4" t="s">
        <v>42</v>
      </c>
      <c r="U3429" s="3" t="s">
        <v>66</v>
      </c>
      <c r="V3429">
        <v>21.048284613566398</v>
      </c>
      <c r="W3429">
        <f t="shared" si="214"/>
        <v>21</v>
      </c>
      <c r="X3429" t="s">
        <v>59</v>
      </c>
      <c r="Y3429" t="str">
        <f t="shared" si="215"/>
        <v>Po</v>
      </c>
    </row>
    <row r="3430" spans="1:25" x14ac:dyDescent="0.3">
      <c r="A3430">
        <v>795</v>
      </c>
      <c r="B3430">
        <v>339</v>
      </c>
      <c r="C3430" t="s">
        <v>38</v>
      </c>
      <c r="D3430" t="s">
        <v>50</v>
      </c>
      <c r="E3430">
        <f>VLOOKUP(D3430,Tabelle1!$A$2:$B$9,2,0)</f>
        <v>2</v>
      </c>
      <c r="F3430" t="s">
        <v>54</v>
      </c>
      <c r="G3430" t="s">
        <v>61</v>
      </c>
      <c r="H3430" t="str">
        <f>IF(AND(VLOOKUP(D3430,Tabelle1!$A$2:$C$9,3,0)="Uninf", G3430="yes"),"Uninf-AB",VLOOKUP(D3430,Tabelle1!$A$2:$C$9,3,0))</f>
        <v>wMel</v>
      </c>
      <c r="I3430" t="str">
        <f t="shared" si="212"/>
        <v>wMel_Po_2_+</v>
      </c>
      <c r="J3430">
        <v>4</v>
      </c>
      <c r="K3430">
        <v>7</v>
      </c>
      <c r="L3430">
        <v>4</v>
      </c>
      <c r="M3430" t="str">
        <f t="shared" si="213"/>
        <v>re6+4</v>
      </c>
      <c r="N3430" s="2">
        <v>12</v>
      </c>
      <c r="O3430">
        <v>0</v>
      </c>
      <c r="P3430" s="5">
        <v>22</v>
      </c>
      <c r="Q3430">
        <v>19.8</v>
      </c>
      <c r="R3430" t="s">
        <v>14</v>
      </c>
      <c r="S3430">
        <v>24</v>
      </c>
      <c r="T3430" s="4" t="s">
        <v>42</v>
      </c>
      <c r="U3430" s="3" t="s">
        <v>66</v>
      </c>
      <c r="V3430">
        <v>21.266939860682999</v>
      </c>
      <c r="W3430">
        <f t="shared" si="214"/>
        <v>21</v>
      </c>
      <c r="X3430" t="s">
        <v>59</v>
      </c>
      <c r="Y3430" t="str">
        <f t="shared" si="215"/>
        <v>Po</v>
      </c>
    </row>
    <row r="3431" spans="1:25" x14ac:dyDescent="0.3">
      <c r="A3431">
        <v>828</v>
      </c>
      <c r="B3431">
        <v>285</v>
      </c>
      <c r="C3431" t="s">
        <v>38</v>
      </c>
      <c r="D3431" t="s">
        <v>50</v>
      </c>
      <c r="E3431">
        <f>VLOOKUP(D3431,Tabelle1!$A$2:$B$9,2,0)</f>
        <v>2</v>
      </c>
      <c r="F3431" t="s">
        <v>54</v>
      </c>
      <c r="G3431" t="s">
        <v>61</v>
      </c>
      <c r="H3431" t="str">
        <f>IF(AND(VLOOKUP(D3431,Tabelle1!$A$2:$C$9,3,0)="Uninf", G3431="yes"),"Uninf-AB",VLOOKUP(D3431,Tabelle1!$A$2:$C$9,3,0))</f>
        <v>wMel</v>
      </c>
      <c r="I3431" t="str">
        <f t="shared" si="212"/>
        <v>wMel_Po_2_+</v>
      </c>
      <c r="J3431">
        <v>4</v>
      </c>
      <c r="K3431">
        <v>7</v>
      </c>
      <c r="L3431">
        <v>4</v>
      </c>
      <c r="M3431" t="str">
        <f t="shared" si="213"/>
        <v>re6+4</v>
      </c>
      <c r="N3431" s="2">
        <v>12</v>
      </c>
      <c r="O3431">
        <v>0</v>
      </c>
      <c r="P3431" s="5">
        <v>22</v>
      </c>
      <c r="Q3431">
        <v>19.8</v>
      </c>
      <c r="R3431" t="s">
        <v>14</v>
      </c>
      <c r="S3431">
        <v>24</v>
      </c>
      <c r="T3431" s="4" t="s">
        <v>42</v>
      </c>
      <c r="U3431" s="3" t="s">
        <v>66</v>
      </c>
      <c r="V3431">
        <v>21.441219933728799</v>
      </c>
      <c r="W3431">
        <f t="shared" si="214"/>
        <v>21</v>
      </c>
      <c r="X3431" t="s">
        <v>59</v>
      </c>
      <c r="Y3431" t="str">
        <f t="shared" si="215"/>
        <v>Po</v>
      </c>
    </row>
    <row r="3432" spans="1:25" x14ac:dyDescent="0.3">
      <c r="A3432">
        <v>921</v>
      </c>
      <c r="B3432">
        <v>270</v>
      </c>
      <c r="C3432" t="s">
        <v>38</v>
      </c>
      <c r="D3432" t="s">
        <v>50</v>
      </c>
      <c r="E3432">
        <f>VLOOKUP(D3432,Tabelle1!$A$2:$B$9,2,0)</f>
        <v>2</v>
      </c>
      <c r="F3432" t="s">
        <v>54</v>
      </c>
      <c r="G3432" t="s">
        <v>61</v>
      </c>
      <c r="H3432" t="str">
        <f>IF(AND(VLOOKUP(D3432,Tabelle1!$A$2:$C$9,3,0)="Uninf", G3432="yes"),"Uninf-AB",VLOOKUP(D3432,Tabelle1!$A$2:$C$9,3,0))</f>
        <v>wMel</v>
      </c>
      <c r="I3432" t="str">
        <f t="shared" si="212"/>
        <v>wMel_Po_2_+</v>
      </c>
      <c r="J3432">
        <v>4</v>
      </c>
      <c r="K3432">
        <v>7</v>
      </c>
      <c r="L3432">
        <v>4</v>
      </c>
      <c r="M3432" t="str">
        <f t="shared" si="213"/>
        <v>re6+4</v>
      </c>
      <c r="N3432" s="2">
        <v>12</v>
      </c>
      <c r="O3432">
        <v>0</v>
      </c>
      <c r="P3432" s="5">
        <v>22</v>
      </c>
      <c r="Q3432">
        <v>19.8</v>
      </c>
      <c r="R3432" t="s">
        <v>14</v>
      </c>
      <c r="S3432">
        <v>24</v>
      </c>
      <c r="T3432" s="4" t="s">
        <v>42</v>
      </c>
      <c r="U3432" s="3" t="s">
        <v>66</v>
      </c>
      <c r="V3432">
        <v>21.928845434111999</v>
      </c>
      <c r="W3432">
        <f t="shared" si="214"/>
        <v>22</v>
      </c>
      <c r="X3432" t="s">
        <v>59</v>
      </c>
      <c r="Y3432" t="str">
        <f t="shared" si="215"/>
        <v>Po</v>
      </c>
    </row>
    <row r="3433" spans="1:25" x14ac:dyDescent="0.3">
      <c r="A3433">
        <v>963</v>
      </c>
      <c r="B3433">
        <v>297</v>
      </c>
      <c r="C3433" t="s">
        <v>38</v>
      </c>
      <c r="D3433" t="s">
        <v>50</v>
      </c>
      <c r="E3433">
        <f>VLOOKUP(D3433,Tabelle1!$A$2:$B$9,2,0)</f>
        <v>2</v>
      </c>
      <c r="F3433" t="s">
        <v>54</v>
      </c>
      <c r="G3433" t="s">
        <v>61</v>
      </c>
      <c r="H3433" t="str">
        <f>IF(AND(VLOOKUP(D3433,Tabelle1!$A$2:$C$9,3,0)="Uninf", G3433="yes"),"Uninf-AB",VLOOKUP(D3433,Tabelle1!$A$2:$C$9,3,0))</f>
        <v>wMel</v>
      </c>
      <c r="I3433" t="str">
        <f t="shared" si="212"/>
        <v>wMel_Po_2_+</v>
      </c>
      <c r="J3433">
        <v>4</v>
      </c>
      <c r="K3433">
        <v>7</v>
      </c>
      <c r="L3433">
        <v>4</v>
      </c>
      <c r="M3433" t="str">
        <f t="shared" si="213"/>
        <v>re6+4</v>
      </c>
      <c r="N3433" s="2">
        <v>12</v>
      </c>
      <c r="O3433">
        <v>0</v>
      </c>
      <c r="P3433" s="5">
        <v>22</v>
      </c>
      <c r="Q3433">
        <v>19.8</v>
      </c>
      <c r="R3433" t="s">
        <v>14</v>
      </c>
      <c r="S3433">
        <v>24</v>
      </c>
      <c r="T3433" s="4" t="s">
        <v>42</v>
      </c>
      <c r="U3433" s="3" t="s">
        <v>66</v>
      </c>
      <c r="V3433">
        <v>22.148194947315801</v>
      </c>
      <c r="W3433">
        <f t="shared" si="214"/>
        <v>22</v>
      </c>
      <c r="X3433" t="s">
        <v>59</v>
      </c>
      <c r="Y3433" t="str">
        <f t="shared" si="215"/>
        <v>Po</v>
      </c>
    </row>
    <row r="3434" spans="1:25" x14ac:dyDescent="0.3">
      <c r="A3434">
        <v>981</v>
      </c>
      <c r="B3434">
        <v>276</v>
      </c>
      <c r="C3434" t="s">
        <v>38</v>
      </c>
      <c r="D3434" t="s">
        <v>50</v>
      </c>
      <c r="E3434">
        <f>VLOOKUP(D3434,Tabelle1!$A$2:$B$9,2,0)</f>
        <v>2</v>
      </c>
      <c r="F3434" t="s">
        <v>54</v>
      </c>
      <c r="G3434" t="s">
        <v>61</v>
      </c>
      <c r="H3434" t="str">
        <f>IF(AND(VLOOKUP(D3434,Tabelle1!$A$2:$C$9,3,0)="Uninf", G3434="yes"),"Uninf-AB",VLOOKUP(D3434,Tabelle1!$A$2:$C$9,3,0))</f>
        <v>wMel</v>
      </c>
      <c r="I3434" t="str">
        <f t="shared" si="212"/>
        <v>wMel_Po_2_+</v>
      </c>
      <c r="J3434">
        <v>4</v>
      </c>
      <c r="K3434">
        <v>7</v>
      </c>
      <c r="L3434">
        <v>4</v>
      </c>
      <c r="M3434" t="str">
        <f t="shared" si="213"/>
        <v>re6+4</v>
      </c>
      <c r="N3434" s="2">
        <v>12</v>
      </c>
      <c r="O3434">
        <v>0</v>
      </c>
      <c r="P3434" s="5">
        <v>22</v>
      </c>
      <c r="Q3434">
        <v>19.8</v>
      </c>
      <c r="R3434" t="s">
        <v>14</v>
      </c>
      <c r="S3434">
        <v>24</v>
      </c>
      <c r="T3434" s="4" t="s">
        <v>42</v>
      </c>
      <c r="U3434" s="3" t="s">
        <v>66</v>
      </c>
      <c r="V3434">
        <v>22.243039408889199</v>
      </c>
      <c r="W3434">
        <f t="shared" si="214"/>
        <v>22</v>
      </c>
      <c r="X3434" t="s">
        <v>59</v>
      </c>
      <c r="Y3434" t="str">
        <f t="shared" si="215"/>
        <v>Po</v>
      </c>
    </row>
    <row r="3435" spans="1:25" x14ac:dyDescent="0.3">
      <c r="A3435">
        <v>1446</v>
      </c>
      <c r="B3435">
        <v>303</v>
      </c>
      <c r="C3435" t="s">
        <v>38</v>
      </c>
      <c r="D3435" t="s">
        <v>50</v>
      </c>
      <c r="E3435">
        <f>VLOOKUP(D3435,Tabelle1!$A$2:$B$9,2,0)</f>
        <v>2</v>
      </c>
      <c r="F3435" t="s">
        <v>54</v>
      </c>
      <c r="G3435" t="s">
        <v>61</v>
      </c>
      <c r="H3435" t="str">
        <f>IF(AND(VLOOKUP(D3435,Tabelle1!$A$2:$C$9,3,0)="Uninf", G3435="yes"),"Uninf-AB",VLOOKUP(D3435,Tabelle1!$A$2:$C$9,3,0))</f>
        <v>wMel</v>
      </c>
      <c r="I3435" t="str">
        <f t="shared" si="212"/>
        <v>wMel_Po_2_+</v>
      </c>
      <c r="J3435">
        <v>4</v>
      </c>
      <c r="K3435">
        <v>7</v>
      </c>
      <c r="L3435">
        <v>4</v>
      </c>
      <c r="M3435" t="str">
        <f t="shared" si="213"/>
        <v>re6+4</v>
      </c>
      <c r="N3435" s="2">
        <v>12</v>
      </c>
      <c r="O3435">
        <v>0</v>
      </c>
      <c r="P3435" s="5">
        <v>22</v>
      </c>
      <c r="Q3435">
        <v>19.8</v>
      </c>
      <c r="R3435" t="s">
        <v>14</v>
      </c>
      <c r="S3435">
        <v>24</v>
      </c>
      <c r="T3435" s="4" t="s">
        <v>42</v>
      </c>
      <c r="U3435" s="3" t="s">
        <v>66</v>
      </c>
      <c r="V3435">
        <v>24.678544127809001</v>
      </c>
      <c r="W3435">
        <f t="shared" si="214"/>
        <v>25</v>
      </c>
      <c r="X3435" t="s">
        <v>59</v>
      </c>
      <c r="Y3435" t="str">
        <f t="shared" si="215"/>
        <v>Po</v>
      </c>
    </row>
    <row r="3436" spans="1:25" x14ac:dyDescent="0.3">
      <c r="A3436">
        <v>1671</v>
      </c>
      <c r="B3436">
        <v>249</v>
      </c>
      <c r="C3436" t="s">
        <v>38</v>
      </c>
      <c r="D3436" t="s">
        <v>50</v>
      </c>
      <c r="E3436">
        <f>VLOOKUP(D3436,Tabelle1!$A$2:$B$9,2,0)</f>
        <v>2</v>
      </c>
      <c r="F3436" t="s">
        <v>54</v>
      </c>
      <c r="G3436" t="s">
        <v>61</v>
      </c>
      <c r="H3436" t="str">
        <f>IF(AND(VLOOKUP(D3436,Tabelle1!$A$2:$C$9,3,0)="Uninf", G3436="yes"),"Uninf-AB",VLOOKUP(D3436,Tabelle1!$A$2:$C$9,3,0))</f>
        <v>wMel</v>
      </c>
      <c r="I3436" t="str">
        <f t="shared" si="212"/>
        <v>wMel_Po_2_+</v>
      </c>
      <c r="J3436">
        <v>4</v>
      </c>
      <c r="K3436">
        <v>7</v>
      </c>
      <c r="L3436">
        <v>4</v>
      </c>
      <c r="M3436" t="str">
        <f t="shared" si="213"/>
        <v>re6+4</v>
      </c>
      <c r="N3436" s="2">
        <v>12</v>
      </c>
      <c r="O3436">
        <v>0</v>
      </c>
      <c r="P3436" s="5">
        <v>22</v>
      </c>
      <c r="Q3436">
        <v>19.8</v>
      </c>
      <c r="R3436" t="s">
        <v>14</v>
      </c>
      <c r="S3436">
        <v>24</v>
      </c>
      <c r="T3436" s="4" t="s">
        <v>42</v>
      </c>
      <c r="U3436" s="3" t="s">
        <v>66</v>
      </c>
      <c r="V3436">
        <v>25.858738620470501</v>
      </c>
      <c r="W3436">
        <f t="shared" si="214"/>
        <v>26</v>
      </c>
      <c r="X3436" t="s">
        <v>59</v>
      </c>
      <c r="Y3436" t="str">
        <f t="shared" si="215"/>
        <v>Po</v>
      </c>
    </row>
    <row r="3437" spans="1:25" x14ac:dyDescent="0.3">
      <c r="A3437">
        <v>312</v>
      </c>
      <c r="B3437">
        <v>837</v>
      </c>
      <c r="C3437" t="s">
        <v>38</v>
      </c>
      <c r="D3437" t="s">
        <v>50</v>
      </c>
      <c r="E3437">
        <f>VLOOKUP(D3437,Tabelle1!$A$2:$B$9,2,0)</f>
        <v>2</v>
      </c>
      <c r="F3437" t="s">
        <v>54</v>
      </c>
      <c r="G3437" t="s">
        <v>61</v>
      </c>
      <c r="H3437" t="str">
        <f>IF(AND(VLOOKUP(D3437,Tabelle1!$A$2:$C$9,3,0)="Uninf", G3437="yes"),"Uninf-AB",VLOOKUP(D3437,Tabelle1!$A$2:$C$9,3,0))</f>
        <v>wMel</v>
      </c>
      <c r="I3437" t="str">
        <f t="shared" si="212"/>
        <v>wMel_Po_2_+</v>
      </c>
      <c r="J3437">
        <v>2</v>
      </c>
      <c r="K3437">
        <v>8</v>
      </c>
      <c r="L3437">
        <v>5</v>
      </c>
      <c r="M3437" t="str">
        <f t="shared" si="213"/>
        <v>re6+5</v>
      </c>
      <c r="N3437" s="2">
        <v>14</v>
      </c>
      <c r="O3437">
        <v>30</v>
      </c>
      <c r="P3437" s="5">
        <v>25</v>
      </c>
      <c r="Q3437">
        <v>20.6</v>
      </c>
      <c r="R3437" t="s">
        <v>14</v>
      </c>
      <c r="S3437">
        <v>24</v>
      </c>
      <c r="T3437" s="4" t="s">
        <v>42</v>
      </c>
      <c r="U3437" s="3" t="s">
        <v>66</v>
      </c>
      <c r="V3437">
        <v>18.792426470371201</v>
      </c>
      <c r="W3437">
        <f t="shared" si="214"/>
        <v>19</v>
      </c>
      <c r="X3437" t="s">
        <v>59</v>
      </c>
      <c r="Y3437" t="str">
        <f t="shared" si="215"/>
        <v>Po</v>
      </c>
    </row>
    <row r="3438" spans="1:25" x14ac:dyDescent="0.3">
      <c r="A3438">
        <v>384</v>
      </c>
      <c r="B3438">
        <v>816</v>
      </c>
      <c r="C3438" t="s">
        <v>38</v>
      </c>
      <c r="D3438" t="s">
        <v>50</v>
      </c>
      <c r="E3438">
        <f>VLOOKUP(D3438,Tabelle1!$A$2:$B$9,2,0)</f>
        <v>2</v>
      </c>
      <c r="F3438" t="s">
        <v>54</v>
      </c>
      <c r="G3438" t="s">
        <v>61</v>
      </c>
      <c r="H3438" t="str">
        <f>IF(AND(VLOOKUP(D3438,Tabelle1!$A$2:$C$9,3,0)="Uninf", G3438="yes"),"Uninf-AB",VLOOKUP(D3438,Tabelle1!$A$2:$C$9,3,0))</f>
        <v>wMel</v>
      </c>
      <c r="I3438" t="str">
        <f t="shared" si="212"/>
        <v>wMel_Po_2_+</v>
      </c>
      <c r="J3438">
        <v>2</v>
      </c>
      <c r="K3438">
        <v>8</v>
      </c>
      <c r="L3438">
        <v>5</v>
      </c>
      <c r="M3438" t="str">
        <f t="shared" si="213"/>
        <v>re6+5</v>
      </c>
      <c r="N3438" s="2">
        <v>14</v>
      </c>
      <c r="O3438">
        <v>30</v>
      </c>
      <c r="P3438" s="5">
        <v>25</v>
      </c>
      <c r="Q3438">
        <v>20.6</v>
      </c>
      <c r="R3438" t="s">
        <v>14</v>
      </c>
      <c r="S3438">
        <v>24</v>
      </c>
      <c r="T3438" s="4" t="s">
        <v>42</v>
      </c>
      <c r="U3438" s="3" t="s">
        <v>66</v>
      </c>
      <c r="V3438">
        <v>19.176581112071901</v>
      </c>
      <c r="W3438">
        <f t="shared" si="214"/>
        <v>19</v>
      </c>
      <c r="X3438" t="s">
        <v>59</v>
      </c>
      <c r="Y3438" t="str">
        <f t="shared" si="215"/>
        <v>Po</v>
      </c>
    </row>
    <row r="3439" spans="1:25" x14ac:dyDescent="0.3">
      <c r="A3439">
        <v>444</v>
      </c>
      <c r="B3439">
        <v>798</v>
      </c>
      <c r="C3439" t="s">
        <v>38</v>
      </c>
      <c r="D3439" t="s">
        <v>50</v>
      </c>
      <c r="E3439">
        <f>VLOOKUP(D3439,Tabelle1!$A$2:$B$9,2,0)</f>
        <v>2</v>
      </c>
      <c r="F3439" t="s">
        <v>54</v>
      </c>
      <c r="G3439" t="s">
        <v>61</v>
      </c>
      <c r="H3439" t="str">
        <f>IF(AND(VLOOKUP(D3439,Tabelle1!$A$2:$C$9,3,0)="Uninf", G3439="yes"),"Uninf-AB",VLOOKUP(D3439,Tabelle1!$A$2:$C$9,3,0))</f>
        <v>wMel</v>
      </c>
      <c r="I3439" t="str">
        <f t="shared" si="212"/>
        <v>wMel_Po_2_+</v>
      </c>
      <c r="J3439">
        <v>2</v>
      </c>
      <c r="K3439">
        <v>8</v>
      </c>
      <c r="L3439">
        <v>5</v>
      </c>
      <c r="M3439" t="str">
        <f t="shared" si="213"/>
        <v>re6+5</v>
      </c>
      <c r="N3439" s="2">
        <v>14</v>
      </c>
      <c r="O3439">
        <v>30</v>
      </c>
      <c r="P3439" s="5">
        <v>25</v>
      </c>
      <c r="Q3439">
        <v>20.6</v>
      </c>
      <c r="R3439" t="s">
        <v>14</v>
      </c>
      <c r="S3439">
        <v>24</v>
      </c>
      <c r="T3439" s="4" t="s">
        <v>42</v>
      </c>
      <c r="U3439" s="3" t="s">
        <v>66</v>
      </c>
      <c r="V3439">
        <v>19.4967647553636</v>
      </c>
      <c r="W3439">
        <f t="shared" si="214"/>
        <v>19</v>
      </c>
      <c r="X3439" t="s">
        <v>59</v>
      </c>
      <c r="Y3439" t="str">
        <f t="shared" si="215"/>
        <v>Po</v>
      </c>
    </row>
    <row r="3440" spans="1:25" x14ac:dyDescent="0.3">
      <c r="A3440">
        <v>438</v>
      </c>
      <c r="B3440">
        <v>843</v>
      </c>
      <c r="C3440" t="s">
        <v>38</v>
      </c>
      <c r="D3440" t="s">
        <v>50</v>
      </c>
      <c r="E3440">
        <f>VLOOKUP(D3440,Tabelle1!$A$2:$B$9,2,0)</f>
        <v>2</v>
      </c>
      <c r="F3440" t="s">
        <v>54</v>
      </c>
      <c r="G3440" t="s">
        <v>61</v>
      </c>
      <c r="H3440" t="str">
        <f>IF(AND(VLOOKUP(D3440,Tabelle1!$A$2:$C$9,3,0)="Uninf", G3440="yes"),"Uninf-AB",VLOOKUP(D3440,Tabelle1!$A$2:$C$9,3,0))</f>
        <v>wMel</v>
      </c>
      <c r="I3440" t="str">
        <f t="shared" si="212"/>
        <v>wMel_Po_2_+</v>
      </c>
      <c r="J3440">
        <v>2</v>
      </c>
      <c r="K3440">
        <v>8</v>
      </c>
      <c r="L3440">
        <v>5</v>
      </c>
      <c r="M3440" t="str">
        <f t="shared" si="213"/>
        <v>re6+5</v>
      </c>
      <c r="N3440" s="2">
        <v>14</v>
      </c>
      <c r="O3440">
        <v>30</v>
      </c>
      <c r="P3440" s="5">
        <v>25</v>
      </c>
      <c r="Q3440">
        <v>20.6</v>
      </c>
      <c r="R3440" t="s">
        <v>14</v>
      </c>
      <c r="S3440">
        <v>24</v>
      </c>
      <c r="T3440" s="4" t="s">
        <v>42</v>
      </c>
      <c r="U3440" s="3" t="s">
        <v>66</v>
      </c>
      <c r="V3440">
        <v>19.460013813092299</v>
      </c>
      <c r="W3440">
        <f t="shared" si="214"/>
        <v>19</v>
      </c>
      <c r="X3440" t="s">
        <v>59</v>
      </c>
      <c r="Y3440" t="str">
        <f t="shared" si="215"/>
        <v>Po</v>
      </c>
    </row>
    <row r="3441" spans="1:25" x14ac:dyDescent="0.3">
      <c r="A3441">
        <v>483</v>
      </c>
      <c r="B3441">
        <v>849</v>
      </c>
      <c r="C3441" t="s">
        <v>38</v>
      </c>
      <c r="D3441" t="s">
        <v>50</v>
      </c>
      <c r="E3441">
        <f>VLOOKUP(D3441,Tabelle1!$A$2:$B$9,2,0)</f>
        <v>2</v>
      </c>
      <c r="F3441" t="s">
        <v>54</v>
      </c>
      <c r="G3441" t="s">
        <v>61</v>
      </c>
      <c r="H3441" t="str">
        <f>IF(AND(VLOOKUP(D3441,Tabelle1!$A$2:$C$9,3,0)="Uninf", G3441="yes"),"Uninf-AB",VLOOKUP(D3441,Tabelle1!$A$2:$C$9,3,0))</f>
        <v>wMel</v>
      </c>
      <c r="I3441" t="str">
        <f t="shared" si="212"/>
        <v>wMel_Po_2_+</v>
      </c>
      <c r="J3441">
        <v>2</v>
      </c>
      <c r="K3441">
        <v>8</v>
      </c>
      <c r="L3441">
        <v>5</v>
      </c>
      <c r="M3441" t="str">
        <f t="shared" si="213"/>
        <v>re6+5</v>
      </c>
      <c r="N3441" s="2">
        <v>14</v>
      </c>
      <c r="O3441">
        <v>30</v>
      </c>
      <c r="P3441" s="5">
        <v>25</v>
      </c>
      <c r="Q3441">
        <v>20.6</v>
      </c>
      <c r="R3441" t="s">
        <v>14</v>
      </c>
      <c r="S3441">
        <v>24</v>
      </c>
      <c r="T3441" s="4" t="s">
        <v>42</v>
      </c>
      <c r="U3441" s="3" t="s">
        <v>66</v>
      </c>
      <c r="V3441">
        <v>19.6980153124621</v>
      </c>
      <c r="W3441">
        <f t="shared" si="214"/>
        <v>20</v>
      </c>
      <c r="X3441" t="s">
        <v>59</v>
      </c>
      <c r="Y3441" t="str">
        <f t="shared" si="215"/>
        <v>Po</v>
      </c>
    </row>
    <row r="3442" spans="1:25" x14ac:dyDescent="0.3">
      <c r="A3442">
        <v>552</v>
      </c>
      <c r="B3442">
        <v>849</v>
      </c>
      <c r="C3442" t="s">
        <v>38</v>
      </c>
      <c r="D3442" t="s">
        <v>50</v>
      </c>
      <c r="E3442">
        <f>VLOOKUP(D3442,Tabelle1!$A$2:$B$9,2,0)</f>
        <v>2</v>
      </c>
      <c r="F3442" t="s">
        <v>54</v>
      </c>
      <c r="G3442" t="s">
        <v>61</v>
      </c>
      <c r="H3442" t="str">
        <f>IF(AND(VLOOKUP(D3442,Tabelle1!$A$2:$C$9,3,0)="Uninf", G3442="yes"),"Uninf-AB",VLOOKUP(D3442,Tabelle1!$A$2:$C$9,3,0))</f>
        <v>wMel</v>
      </c>
      <c r="I3442" t="str">
        <f t="shared" si="212"/>
        <v>wMel_Po_2_+</v>
      </c>
      <c r="J3442">
        <v>2</v>
      </c>
      <c r="K3442">
        <v>8</v>
      </c>
      <c r="L3442">
        <v>5</v>
      </c>
      <c r="M3442" t="str">
        <f t="shared" si="213"/>
        <v>re6+5</v>
      </c>
      <c r="N3442" s="2">
        <v>14</v>
      </c>
      <c r="O3442">
        <v>30</v>
      </c>
      <c r="P3442" s="5">
        <v>25</v>
      </c>
      <c r="Q3442">
        <v>20.6</v>
      </c>
      <c r="R3442" t="s">
        <v>14</v>
      </c>
      <c r="S3442">
        <v>24</v>
      </c>
      <c r="T3442" s="4" t="s">
        <v>42</v>
      </c>
      <c r="U3442" s="3" t="s">
        <v>66</v>
      </c>
      <c r="V3442">
        <v>20.063958808650298</v>
      </c>
      <c r="W3442">
        <f t="shared" si="214"/>
        <v>20</v>
      </c>
      <c r="X3442" t="s">
        <v>59</v>
      </c>
      <c r="Y3442" t="str">
        <f t="shared" si="215"/>
        <v>Po</v>
      </c>
    </row>
    <row r="3443" spans="1:25" x14ac:dyDescent="0.3">
      <c r="A3443">
        <v>576</v>
      </c>
      <c r="B3443">
        <v>825</v>
      </c>
      <c r="C3443" t="s">
        <v>38</v>
      </c>
      <c r="D3443" t="s">
        <v>50</v>
      </c>
      <c r="E3443">
        <f>VLOOKUP(D3443,Tabelle1!$A$2:$B$9,2,0)</f>
        <v>2</v>
      </c>
      <c r="F3443" t="s">
        <v>54</v>
      </c>
      <c r="G3443" t="s">
        <v>61</v>
      </c>
      <c r="H3443" t="str">
        <f>IF(AND(VLOOKUP(D3443,Tabelle1!$A$2:$C$9,3,0)="Uninf", G3443="yes"),"Uninf-AB",VLOOKUP(D3443,Tabelle1!$A$2:$C$9,3,0))</f>
        <v>wMel</v>
      </c>
      <c r="I3443" t="str">
        <f t="shared" si="212"/>
        <v>wMel_Po_2_+</v>
      </c>
      <c r="J3443">
        <v>2</v>
      </c>
      <c r="K3443">
        <v>8</v>
      </c>
      <c r="L3443">
        <v>5</v>
      </c>
      <c r="M3443" t="str">
        <f t="shared" si="213"/>
        <v>re6+5</v>
      </c>
      <c r="N3443" s="2">
        <v>14</v>
      </c>
      <c r="O3443">
        <v>30</v>
      </c>
      <c r="P3443" s="5">
        <v>25</v>
      </c>
      <c r="Q3443">
        <v>20.6</v>
      </c>
      <c r="R3443" t="s">
        <v>14</v>
      </c>
      <c r="S3443">
        <v>24</v>
      </c>
      <c r="T3443" s="4" t="s">
        <v>42</v>
      </c>
      <c r="U3443" s="3" t="s">
        <v>66</v>
      </c>
      <c r="V3443">
        <v>20.193872712944401</v>
      </c>
      <c r="W3443">
        <f t="shared" si="214"/>
        <v>20</v>
      </c>
      <c r="X3443" t="s">
        <v>59</v>
      </c>
      <c r="Y3443" t="str">
        <f t="shared" si="215"/>
        <v>Po</v>
      </c>
    </row>
    <row r="3444" spans="1:25" x14ac:dyDescent="0.3">
      <c r="A3444">
        <v>630</v>
      </c>
      <c r="B3444">
        <v>798</v>
      </c>
      <c r="C3444" t="s">
        <v>38</v>
      </c>
      <c r="D3444" t="s">
        <v>50</v>
      </c>
      <c r="E3444">
        <f>VLOOKUP(D3444,Tabelle1!$A$2:$B$9,2,0)</f>
        <v>2</v>
      </c>
      <c r="F3444" t="s">
        <v>54</v>
      </c>
      <c r="G3444" t="s">
        <v>61</v>
      </c>
      <c r="H3444" t="str">
        <f>IF(AND(VLOOKUP(D3444,Tabelle1!$A$2:$C$9,3,0)="Uninf", G3444="yes"),"Uninf-AB",VLOOKUP(D3444,Tabelle1!$A$2:$C$9,3,0))</f>
        <v>wMel</v>
      </c>
      <c r="I3444" t="str">
        <f t="shared" si="212"/>
        <v>wMel_Po_2_+</v>
      </c>
      <c r="J3444">
        <v>2</v>
      </c>
      <c r="K3444">
        <v>8</v>
      </c>
      <c r="L3444">
        <v>5</v>
      </c>
      <c r="M3444" t="str">
        <f t="shared" si="213"/>
        <v>re6+5</v>
      </c>
      <c r="N3444" s="2">
        <v>14</v>
      </c>
      <c r="O3444">
        <v>30</v>
      </c>
      <c r="P3444" s="5">
        <v>25</v>
      </c>
      <c r="Q3444">
        <v>20.6</v>
      </c>
      <c r="R3444" t="s">
        <v>14</v>
      </c>
      <c r="S3444">
        <v>24</v>
      </c>
      <c r="T3444" s="4" t="s">
        <v>42</v>
      </c>
      <c r="U3444" s="3" t="s">
        <v>66</v>
      </c>
      <c r="V3444">
        <v>20.483221136392402</v>
      </c>
      <c r="W3444">
        <f t="shared" si="214"/>
        <v>20</v>
      </c>
      <c r="X3444" t="s">
        <v>59</v>
      </c>
      <c r="Y3444" t="str">
        <f t="shared" si="215"/>
        <v>Po</v>
      </c>
    </row>
    <row r="3445" spans="1:25" x14ac:dyDescent="0.3">
      <c r="A3445">
        <v>720</v>
      </c>
      <c r="B3445">
        <v>810</v>
      </c>
      <c r="C3445" t="s">
        <v>38</v>
      </c>
      <c r="D3445" t="s">
        <v>50</v>
      </c>
      <c r="E3445">
        <f>VLOOKUP(D3445,Tabelle1!$A$2:$B$9,2,0)</f>
        <v>2</v>
      </c>
      <c r="F3445" t="s">
        <v>54</v>
      </c>
      <c r="G3445" t="s">
        <v>61</v>
      </c>
      <c r="H3445" t="str">
        <f>IF(AND(VLOOKUP(D3445,Tabelle1!$A$2:$C$9,3,0)="Uninf", G3445="yes"),"Uninf-AB",VLOOKUP(D3445,Tabelle1!$A$2:$C$9,3,0))</f>
        <v>wMel</v>
      </c>
      <c r="I3445" t="str">
        <f t="shared" si="212"/>
        <v>wMel_Po_2_+</v>
      </c>
      <c r="J3445">
        <v>2</v>
      </c>
      <c r="K3445">
        <v>8</v>
      </c>
      <c r="L3445">
        <v>5</v>
      </c>
      <c r="M3445" t="str">
        <f t="shared" si="213"/>
        <v>re6+5</v>
      </c>
      <c r="N3445" s="2">
        <v>14</v>
      </c>
      <c r="O3445">
        <v>30</v>
      </c>
      <c r="P3445" s="5">
        <v>25</v>
      </c>
      <c r="Q3445">
        <v>20.6</v>
      </c>
      <c r="R3445" t="s">
        <v>14</v>
      </c>
      <c r="S3445">
        <v>24</v>
      </c>
      <c r="T3445" s="4" t="s">
        <v>42</v>
      </c>
      <c r="U3445" s="3" t="s">
        <v>66</v>
      </c>
      <c r="V3445">
        <v>20.9592241351321</v>
      </c>
      <c r="W3445">
        <f t="shared" si="214"/>
        <v>21</v>
      </c>
      <c r="X3445" t="s">
        <v>59</v>
      </c>
      <c r="Y3445" t="str">
        <f t="shared" si="215"/>
        <v>Po</v>
      </c>
    </row>
    <row r="3446" spans="1:25" x14ac:dyDescent="0.3">
      <c r="A3446">
        <v>936</v>
      </c>
      <c r="B3446">
        <v>759</v>
      </c>
      <c r="C3446" t="s">
        <v>38</v>
      </c>
      <c r="D3446" t="s">
        <v>50</v>
      </c>
      <c r="E3446">
        <f>VLOOKUP(D3446,Tabelle1!$A$2:$B$9,2,0)</f>
        <v>2</v>
      </c>
      <c r="F3446" t="s">
        <v>54</v>
      </c>
      <c r="G3446" t="s">
        <v>61</v>
      </c>
      <c r="H3446" t="str">
        <f>IF(AND(VLOOKUP(D3446,Tabelle1!$A$2:$C$9,3,0)="Uninf", G3446="yes"),"Uninf-AB",VLOOKUP(D3446,Tabelle1!$A$2:$C$9,3,0))</f>
        <v>wMel</v>
      </c>
      <c r="I3446" t="str">
        <f t="shared" si="212"/>
        <v>wMel_Po_2_+</v>
      </c>
      <c r="J3446">
        <v>2</v>
      </c>
      <c r="K3446">
        <v>8</v>
      </c>
      <c r="L3446">
        <v>5</v>
      </c>
      <c r="M3446" t="str">
        <f t="shared" si="213"/>
        <v>re6+5</v>
      </c>
      <c r="N3446" s="2">
        <v>14</v>
      </c>
      <c r="O3446">
        <v>30</v>
      </c>
      <c r="P3446" s="5">
        <v>25</v>
      </c>
      <c r="Q3446">
        <v>20.6</v>
      </c>
      <c r="R3446" t="s">
        <v>14</v>
      </c>
      <c r="S3446">
        <v>24</v>
      </c>
      <c r="T3446" s="4" t="s">
        <v>42</v>
      </c>
      <c r="U3446" s="3" t="s">
        <v>66</v>
      </c>
      <c r="V3446">
        <v>22.110373455250599</v>
      </c>
      <c r="W3446">
        <f t="shared" si="214"/>
        <v>22</v>
      </c>
      <c r="X3446" t="s">
        <v>59</v>
      </c>
      <c r="Y3446" t="str">
        <f t="shared" si="215"/>
        <v>Po</v>
      </c>
    </row>
    <row r="3447" spans="1:25" x14ac:dyDescent="0.3">
      <c r="A3447">
        <v>936</v>
      </c>
      <c r="B3447">
        <v>786</v>
      </c>
      <c r="C3447" t="s">
        <v>38</v>
      </c>
      <c r="D3447" t="s">
        <v>50</v>
      </c>
      <c r="E3447">
        <f>VLOOKUP(D3447,Tabelle1!$A$2:$B$9,2,0)</f>
        <v>2</v>
      </c>
      <c r="F3447" t="s">
        <v>54</v>
      </c>
      <c r="G3447" t="s">
        <v>61</v>
      </c>
      <c r="H3447" t="str">
        <f>IF(AND(VLOOKUP(D3447,Tabelle1!$A$2:$C$9,3,0)="Uninf", G3447="yes"),"Uninf-AB",VLOOKUP(D3447,Tabelle1!$A$2:$C$9,3,0))</f>
        <v>wMel</v>
      </c>
      <c r="I3447" t="str">
        <f t="shared" si="212"/>
        <v>wMel_Po_2_+</v>
      </c>
      <c r="J3447">
        <v>2</v>
      </c>
      <c r="K3447">
        <v>8</v>
      </c>
      <c r="L3447">
        <v>5</v>
      </c>
      <c r="M3447" t="str">
        <f t="shared" si="213"/>
        <v>re6+5</v>
      </c>
      <c r="N3447" s="2">
        <v>14</v>
      </c>
      <c r="O3447">
        <v>30</v>
      </c>
      <c r="P3447" s="5">
        <v>25</v>
      </c>
      <c r="Q3447">
        <v>20.6</v>
      </c>
      <c r="R3447" t="s">
        <v>14</v>
      </c>
      <c r="S3447">
        <v>24</v>
      </c>
      <c r="T3447" s="4" t="s">
        <v>42</v>
      </c>
      <c r="U3447" s="3" t="s">
        <v>66</v>
      </c>
      <c r="V3447">
        <v>22.107415594036699</v>
      </c>
      <c r="W3447">
        <f t="shared" si="214"/>
        <v>22</v>
      </c>
      <c r="X3447" t="s">
        <v>59</v>
      </c>
      <c r="Y3447" t="str">
        <f t="shared" si="215"/>
        <v>Po</v>
      </c>
    </row>
    <row r="3448" spans="1:25" x14ac:dyDescent="0.3">
      <c r="A3448">
        <v>942</v>
      </c>
      <c r="B3448">
        <v>810</v>
      </c>
      <c r="C3448" t="s">
        <v>38</v>
      </c>
      <c r="D3448" t="s">
        <v>50</v>
      </c>
      <c r="E3448">
        <f>VLOOKUP(D3448,Tabelle1!$A$2:$B$9,2,0)</f>
        <v>2</v>
      </c>
      <c r="F3448" t="s">
        <v>54</v>
      </c>
      <c r="G3448" t="s">
        <v>61</v>
      </c>
      <c r="H3448" t="str">
        <f>IF(AND(VLOOKUP(D3448,Tabelle1!$A$2:$C$9,3,0)="Uninf", G3448="yes"),"Uninf-AB",VLOOKUP(D3448,Tabelle1!$A$2:$C$9,3,0))</f>
        <v>wMel</v>
      </c>
      <c r="I3448" t="str">
        <f t="shared" si="212"/>
        <v>wMel_Po_2_+</v>
      </c>
      <c r="J3448">
        <v>2</v>
      </c>
      <c r="K3448">
        <v>8</v>
      </c>
      <c r="L3448">
        <v>5</v>
      </c>
      <c r="M3448" t="str">
        <f t="shared" si="213"/>
        <v>re6+5</v>
      </c>
      <c r="N3448" s="2">
        <v>14</v>
      </c>
      <c r="O3448">
        <v>30</v>
      </c>
      <c r="P3448" s="5">
        <v>25</v>
      </c>
      <c r="Q3448">
        <v>20.6</v>
      </c>
      <c r="R3448" t="s">
        <v>14</v>
      </c>
      <c r="S3448">
        <v>24</v>
      </c>
      <c r="T3448" s="4" t="s">
        <v>42</v>
      </c>
      <c r="U3448" s="3" t="s">
        <v>66</v>
      </c>
      <c r="V3448">
        <v>22.1366075576504</v>
      </c>
      <c r="W3448">
        <f t="shared" si="214"/>
        <v>22</v>
      </c>
      <c r="X3448" t="s">
        <v>59</v>
      </c>
      <c r="Y3448" t="str">
        <f t="shared" si="215"/>
        <v>Po</v>
      </c>
    </row>
    <row r="3449" spans="1:25" x14ac:dyDescent="0.3">
      <c r="A3449">
        <v>1065</v>
      </c>
      <c r="B3449">
        <v>804</v>
      </c>
      <c r="C3449" t="s">
        <v>38</v>
      </c>
      <c r="D3449" t="s">
        <v>50</v>
      </c>
      <c r="E3449">
        <f>VLOOKUP(D3449,Tabelle1!$A$2:$B$9,2,0)</f>
        <v>2</v>
      </c>
      <c r="F3449" t="s">
        <v>54</v>
      </c>
      <c r="G3449" t="s">
        <v>61</v>
      </c>
      <c r="H3449" t="str">
        <f>IF(AND(VLOOKUP(D3449,Tabelle1!$A$2:$C$9,3,0)="Uninf", G3449="yes"),"Uninf-AB",VLOOKUP(D3449,Tabelle1!$A$2:$C$9,3,0))</f>
        <v>wMel</v>
      </c>
      <c r="I3449" t="str">
        <f t="shared" si="212"/>
        <v>wMel_Po_2_+</v>
      </c>
      <c r="J3449">
        <v>2</v>
      </c>
      <c r="K3449">
        <v>8</v>
      </c>
      <c r="L3449">
        <v>5</v>
      </c>
      <c r="M3449" t="str">
        <f t="shared" si="213"/>
        <v>re6+5</v>
      </c>
      <c r="N3449" s="2">
        <v>14</v>
      </c>
      <c r="O3449">
        <v>30</v>
      </c>
      <c r="P3449" s="5">
        <v>25</v>
      </c>
      <c r="Q3449">
        <v>20.6</v>
      </c>
      <c r="R3449" t="s">
        <v>14</v>
      </c>
      <c r="S3449">
        <v>24</v>
      </c>
      <c r="T3449" s="4" t="s">
        <v>42</v>
      </c>
      <c r="U3449" s="3" t="s">
        <v>66</v>
      </c>
      <c r="V3449">
        <v>22.7895989185647</v>
      </c>
      <c r="W3449">
        <f t="shared" si="214"/>
        <v>23</v>
      </c>
      <c r="X3449" t="s">
        <v>59</v>
      </c>
      <c r="Y3449" t="str">
        <f t="shared" si="215"/>
        <v>Po</v>
      </c>
    </row>
    <row r="3450" spans="1:25" x14ac:dyDescent="0.3">
      <c r="A3450">
        <v>1167</v>
      </c>
      <c r="B3450">
        <v>759</v>
      </c>
      <c r="C3450" t="s">
        <v>38</v>
      </c>
      <c r="D3450" t="s">
        <v>50</v>
      </c>
      <c r="E3450">
        <f>VLOOKUP(D3450,Tabelle1!$A$2:$B$9,2,0)</f>
        <v>2</v>
      </c>
      <c r="F3450" t="s">
        <v>54</v>
      </c>
      <c r="G3450" t="s">
        <v>61</v>
      </c>
      <c r="H3450" t="str">
        <f>IF(AND(VLOOKUP(D3450,Tabelle1!$A$2:$C$9,3,0)="Uninf", G3450="yes"),"Uninf-AB",VLOOKUP(D3450,Tabelle1!$A$2:$C$9,3,0))</f>
        <v>wMel</v>
      </c>
      <c r="I3450" t="str">
        <f t="shared" si="212"/>
        <v>wMel_Po_2_+</v>
      </c>
      <c r="J3450">
        <v>2</v>
      </c>
      <c r="K3450">
        <v>8</v>
      </c>
      <c r="L3450">
        <v>5</v>
      </c>
      <c r="M3450" t="str">
        <f t="shared" si="213"/>
        <v>re6+5</v>
      </c>
      <c r="N3450" s="2">
        <v>14</v>
      </c>
      <c r="O3450">
        <v>30</v>
      </c>
      <c r="P3450" s="5">
        <v>25</v>
      </c>
      <c r="Q3450">
        <v>20.6</v>
      </c>
      <c r="R3450" t="s">
        <v>14</v>
      </c>
      <c r="S3450">
        <v>24</v>
      </c>
      <c r="T3450" s="4" t="s">
        <v>42</v>
      </c>
      <c r="U3450" s="3" t="s">
        <v>66</v>
      </c>
      <c r="V3450">
        <v>23.3354886381412</v>
      </c>
      <c r="W3450">
        <f t="shared" si="214"/>
        <v>23</v>
      </c>
      <c r="X3450" t="s">
        <v>59</v>
      </c>
      <c r="Y3450" t="str">
        <f t="shared" si="215"/>
        <v>Po</v>
      </c>
    </row>
    <row r="3451" spans="1:25" x14ac:dyDescent="0.3">
      <c r="A3451">
        <v>1236</v>
      </c>
      <c r="B3451">
        <v>807</v>
      </c>
      <c r="C3451" t="s">
        <v>38</v>
      </c>
      <c r="D3451" t="s">
        <v>50</v>
      </c>
      <c r="E3451">
        <f>VLOOKUP(D3451,Tabelle1!$A$2:$B$9,2,0)</f>
        <v>2</v>
      </c>
      <c r="F3451" t="s">
        <v>54</v>
      </c>
      <c r="G3451" t="s">
        <v>61</v>
      </c>
      <c r="H3451" t="str">
        <f>IF(AND(VLOOKUP(D3451,Tabelle1!$A$2:$C$9,3,0)="Uninf", G3451="yes"),"Uninf-AB",VLOOKUP(D3451,Tabelle1!$A$2:$C$9,3,0))</f>
        <v>wMel</v>
      </c>
      <c r="I3451" t="str">
        <f t="shared" si="212"/>
        <v>wMel_Po_2_+</v>
      </c>
      <c r="J3451">
        <v>2</v>
      </c>
      <c r="K3451">
        <v>8</v>
      </c>
      <c r="L3451">
        <v>5</v>
      </c>
      <c r="M3451" t="str">
        <f t="shared" si="213"/>
        <v>re6+5</v>
      </c>
      <c r="N3451" s="2">
        <v>14</v>
      </c>
      <c r="O3451">
        <v>30</v>
      </c>
      <c r="P3451" s="5">
        <v>25</v>
      </c>
      <c r="Q3451">
        <v>20.6</v>
      </c>
      <c r="R3451" t="s">
        <v>14</v>
      </c>
      <c r="S3451">
        <v>24</v>
      </c>
      <c r="T3451" s="4" t="s">
        <v>42</v>
      </c>
      <c r="U3451" s="3" t="s">
        <v>66</v>
      </c>
      <c r="V3451">
        <v>23.696173714393598</v>
      </c>
      <c r="W3451">
        <f t="shared" si="214"/>
        <v>24</v>
      </c>
      <c r="X3451" t="s">
        <v>59</v>
      </c>
      <c r="Y3451" t="str">
        <f t="shared" si="215"/>
        <v>Po</v>
      </c>
    </row>
    <row r="3452" spans="1:25" x14ac:dyDescent="0.3">
      <c r="A3452">
        <v>1383</v>
      </c>
      <c r="B3452">
        <v>801</v>
      </c>
      <c r="C3452" t="s">
        <v>38</v>
      </c>
      <c r="D3452" t="s">
        <v>50</v>
      </c>
      <c r="E3452">
        <f>VLOOKUP(D3452,Tabelle1!$A$2:$B$9,2,0)</f>
        <v>2</v>
      </c>
      <c r="F3452" t="s">
        <v>54</v>
      </c>
      <c r="G3452" t="s">
        <v>61</v>
      </c>
      <c r="H3452" t="str">
        <f>IF(AND(VLOOKUP(D3452,Tabelle1!$A$2:$C$9,3,0)="Uninf", G3452="yes"),"Uninf-AB",VLOOKUP(D3452,Tabelle1!$A$2:$C$9,3,0))</f>
        <v>wMel</v>
      </c>
      <c r="I3452" t="str">
        <f t="shared" si="212"/>
        <v>wMel_Po_2_+</v>
      </c>
      <c r="J3452">
        <v>2</v>
      </c>
      <c r="K3452">
        <v>8</v>
      </c>
      <c r="L3452">
        <v>5</v>
      </c>
      <c r="M3452" t="str">
        <f t="shared" si="213"/>
        <v>re6+5</v>
      </c>
      <c r="N3452" s="2">
        <v>14</v>
      </c>
      <c r="O3452">
        <v>30</v>
      </c>
      <c r="P3452" s="5">
        <v>25</v>
      </c>
      <c r="Q3452">
        <v>20.6</v>
      </c>
      <c r="R3452" t="s">
        <v>14</v>
      </c>
      <c r="S3452">
        <v>24</v>
      </c>
      <c r="T3452" s="4" t="s">
        <v>42</v>
      </c>
      <c r="U3452" s="3" t="s">
        <v>66</v>
      </c>
      <c r="V3452">
        <v>24.4764497696342</v>
      </c>
      <c r="W3452">
        <f t="shared" si="214"/>
        <v>24</v>
      </c>
      <c r="X3452" t="s">
        <v>59</v>
      </c>
      <c r="Y3452" t="str">
        <f t="shared" si="215"/>
        <v>Po</v>
      </c>
    </row>
    <row r="3453" spans="1:25" x14ac:dyDescent="0.3">
      <c r="A3453">
        <v>1410</v>
      </c>
      <c r="B3453">
        <v>765</v>
      </c>
      <c r="C3453" t="s">
        <v>38</v>
      </c>
      <c r="D3453" t="s">
        <v>50</v>
      </c>
      <c r="E3453">
        <f>VLOOKUP(D3453,Tabelle1!$A$2:$B$9,2,0)</f>
        <v>2</v>
      </c>
      <c r="F3453" t="s">
        <v>54</v>
      </c>
      <c r="G3453" t="s">
        <v>61</v>
      </c>
      <c r="H3453" t="str">
        <f>IF(AND(VLOOKUP(D3453,Tabelle1!$A$2:$C$9,3,0)="Uninf", G3453="yes"),"Uninf-AB",VLOOKUP(D3453,Tabelle1!$A$2:$C$9,3,0))</f>
        <v>wMel</v>
      </c>
      <c r="I3453" t="str">
        <f t="shared" si="212"/>
        <v>wMel_Po_2_+</v>
      </c>
      <c r="J3453">
        <v>2</v>
      </c>
      <c r="K3453">
        <v>8</v>
      </c>
      <c r="L3453">
        <v>5</v>
      </c>
      <c r="M3453" t="str">
        <f t="shared" si="213"/>
        <v>re6+5</v>
      </c>
      <c r="N3453" s="2">
        <v>14</v>
      </c>
      <c r="O3453">
        <v>30</v>
      </c>
      <c r="P3453" s="5">
        <v>25</v>
      </c>
      <c r="Q3453">
        <v>20.6</v>
      </c>
      <c r="R3453" t="s">
        <v>14</v>
      </c>
      <c r="S3453">
        <v>24</v>
      </c>
      <c r="T3453" s="4" t="s">
        <v>42</v>
      </c>
      <c r="U3453" s="3" t="s">
        <v>66</v>
      </c>
      <c r="V3453">
        <v>24.623588865702999</v>
      </c>
      <c r="W3453">
        <f t="shared" si="214"/>
        <v>25</v>
      </c>
      <c r="X3453" t="s">
        <v>59</v>
      </c>
      <c r="Y3453" t="str">
        <f t="shared" si="215"/>
        <v>Po</v>
      </c>
    </row>
    <row r="3454" spans="1:25" x14ac:dyDescent="0.3">
      <c r="A3454">
        <v>1413</v>
      </c>
      <c r="B3454">
        <v>783</v>
      </c>
      <c r="C3454" t="s">
        <v>38</v>
      </c>
      <c r="D3454" t="s">
        <v>50</v>
      </c>
      <c r="E3454">
        <f>VLOOKUP(D3454,Tabelle1!$A$2:$B$9,2,0)</f>
        <v>2</v>
      </c>
      <c r="F3454" t="s">
        <v>54</v>
      </c>
      <c r="G3454" t="s">
        <v>61</v>
      </c>
      <c r="H3454" t="str">
        <f>IF(AND(VLOOKUP(D3454,Tabelle1!$A$2:$C$9,3,0)="Uninf", G3454="yes"),"Uninf-AB",VLOOKUP(D3454,Tabelle1!$A$2:$C$9,3,0))</f>
        <v>wMel</v>
      </c>
      <c r="I3454" t="str">
        <f t="shared" si="212"/>
        <v>wMel_Po_2_+</v>
      </c>
      <c r="J3454">
        <v>2</v>
      </c>
      <c r="K3454">
        <v>8</v>
      </c>
      <c r="L3454">
        <v>5</v>
      </c>
      <c r="M3454" t="str">
        <f t="shared" si="213"/>
        <v>re6+5</v>
      </c>
      <c r="N3454" s="2">
        <v>14</v>
      </c>
      <c r="O3454">
        <v>30</v>
      </c>
      <c r="P3454" s="5">
        <v>25</v>
      </c>
      <c r="Q3454">
        <v>20.6</v>
      </c>
      <c r="R3454" t="s">
        <v>14</v>
      </c>
      <c r="S3454">
        <v>24</v>
      </c>
      <c r="T3454" s="4" t="s">
        <v>42</v>
      </c>
      <c r="U3454" s="3" t="s">
        <v>66</v>
      </c>
      <c r="V3454">
        <v>24.6375275450179</v>
      </c>
      <c r="W3454">
        <f t="shared" si="214"/>
        <v>25</v>
      </c>
      <c r="X3454" t="s">
        <v>59</v>
      </c>
      <c r="Y3454" t="str">
        <f t="shared" si="215"/>
        <v>Po</v>
      </c>
    </row>
    <row r="3455" spans="1:25" x14ac:dyDescent="0.3">
      <c r="A3455">
        <v>1413</v>
      </c>
      <c r="B3455">
        <v>807</v>
      </c>
      <c r="C3455" t="s">
        <v>38</v>
      </c>
      <c r="D3455" t="s">
        <v>50</v>
      </c>
      <c r="E3455">
        <f>VLOOKUP(D3455,Tabelle1!$A$2:$B$9,2,0)</f>
        <v>2</v>
      </c>
      <c r="F3455" t="s">
        <v>54</v>
      </c>
      <c r="G3455" t="s">
        <v>61</v>
      </c>
      <c r="H3455" t="str">
        <f>IF(AND(VLOOKUP(D3455,Tabelle1!$A$2:$C$9,3,0)="Uninf", G3455="yes"),"Uninf-AB",VLOOKUP(D3455,Tabelle1!$A$2:$C$9,3,0))</f>
        <v>wMel</v>
      </c>
      <c r="I3455" t="str">
        <f t="shared" si="212"/>
        <v>wMel_Po_2_+</v>
      </c>
      <c r="J3455">
        <v>2</v>
      </c>
      <c r="K3455">
        <v>8</v>
      </c>
      <c r="L3455">
        <v>5</v>
      </c>
      <c r="M3455" t="str">
        <f t="shared" si="213"/>
        <v>re6+5</v>
      </c>
      <c r="N3455" s="2">
        <v>14</v>
      </c>
      <c r="O3455">
        <v>30</v>
      </c>
      <c r="P3455" s="5">
        <v>25</v>
      </c>
      <c r="Q3455">
        <v>20.6</v>
      </c>
      <c r="R3455" t="s">
        <v>14</v>
      </c>
      <c r="S3455">
        <v>24</v>
      </c>
      <c r="T3455" s="4" t="s">
        <v>42</v>
      </c>
      <c r="U3455" s="3" t="s">
        <v>66</v>
      </c>
      <c r="V3455">
        <v>24.634898335050099</v>
      </c>
      <c r="W3455">
        <f t="shared" si="214"/>
        <v>25</v>
      </c>
      <c r="X3455" t="s">
        <v>59</v>
      </c>
      <c r="Y3455" t="str">
        <f t="shared" si="215"/>
        <v>Po</v>
      </c>
    </row>
    <row r="3456" spans="1:25" x14ac:dyDescent="0.3">
      <c r="A3456">
        <v>1467</v>
      </c>
      <c r="B3456">
        <v>756</v>
      </c>
      <c r="C3456" t="s">
        <v>38</v>
      </c>
      <c r="D3456" t="s">
        <v>50</v>
      </c>
      <c r="E3456">
        <f>VLOOKUP(D3456,Tabelle1!$A$2:$B$9,2,0)</f>
        <v>2</v>
      </c>
      <c r="F3456" t="s">
        <v>54</v>
      </c>
      <c r="G3456" t="s">
        <v>61</v>
      </c>
      <c r="H3456" t="str">
        <f>IF(AND(VLOOKUP(D3456,Tabelle1!$A$2:$C$9,3,0)="Uninf", G3456="yes"),"Uninf-AB",VLOOKUP(D3456,Tabelle1!$A$2:$C$9,3,0))</f>
        <v>wMel</v>
      </c>
      <c r="I3456" t="str">
        <f t="shared" si="212"/>
        <v>wMel_Po_2_+</v>
      </c>
      <c r="J3456">
        <v>2</v>
      </c>
      <c r="K3456">
        <v>8</v>
      </c>
      <c r="L3456">
        <v>5</v>
      </c>
      <c r="M3456" t="str">
        <f t="shared" si="213"/>
        <v>re6+5</v>
      </c>
      <c r="N3456" s="2">
        <v>14</v>
      </c>
      <c r="O3456">
        <v>30</v>
      </c>
      <c r="P3456" s="5">
        <v>25</v>
      </c>
      <c r="Q3456">
        <v>20.6</v>
      </c>
      <c r="R3456" t="s">
        <v>14</v>
      </c>
      <c r="S3456">
        <v>24</v>
      </c>
      <c r="T3456" s="4" t="s">
        <v>42</v>
      </c>
      <c r="U3456" s="3" t="s">
        <v>66</v>
      </c>
      <c r="V3456">
        <v>24.926875968466</v>
      </c>
      <c r="W3456">
        <f t="shared" si="214"/>
        <v>25</v>
      </c>
      <c r="X3456" t="s">
        <v>59</v>
      </c>
      <c r="Y3456" t="str">
        <f t="shared" si="215"/>
        <v>Po</v>
      </c>
    </row>
    <row r="3457" spans="1:25" x14ac:dyDescent="0.3">
      <c r="A3457">
        <v>1563</v>
      </c>
      <c r="B3457">
        <v>768</v>
      </c>
      <c r="C3457" t="s">
        <v>38</v>
      </c>
      <c r="D3457" t="s">
        <v>50</v>
      </c>
      <c r="E3457">
        <f>VLOOKUP(D3457,Tabelle1!$A$2:$B$9,2,0)</f>
        <v>2</v>
      </c>
      <c r="F3457" t="s">
        <v>54</v>
      </c>
      <c r="G3457" t="s">
        <v>61</v>
      </c>
      <c r="H3457" t="str">
        <f>IF(AND(VLOOKUP(D3457,Tabelle1!$A$2:$C$9,3,0)="Uninf", G3457="yes"),"Uninf-AB",VLOOKUP(D3457,Tabelle1!$A$2:$C$9,3,0))</f>
        <v>wMel</v>
      </c>
      <c r="I3457" t="str">
        <f t="shared" si="212"/>
        <v>wMel_Po_2_+</v>
      </c>
      <c r="J3457">
        <v>2</v>
      </c>
      <c r="K3457">
        <v>8</v>
      </c>
      <c r="L3457">
        <v>5</v>
      </c>
      <c r="M3457" t="str">
        <f t="shared" si="213"/>
        <v>re6+5</v>
      </c>
      <c r="N3457" s="2">
        <v>14</v>
      </c>
      <c r="O3457">
        <v>30</v>
      </c>
      <c r="P3457" s="5">
        <v>25</v>
      </c>
      <c r="Q3457">
        <v>20.6</v>
      </c>
      <c r="R3457" t="s">
        <v>14</v>
      </c>
      <c r="S3457">
        <v>24</v>
      </c>
      <c r="T3457" s="4" t="s">
        <v>42</v>
      </c>
      <c r="U3457" s="3" t="s">
        <v>66</v>
      </c>
      <c r="V3457">
        <v>25.4347001407872</v>
      </c>
      <c r="W3457">
        <f t="shared" si="214"/>
        <v>25</v>
      </c>
      <c r="X3457" t="s">
        <v>59</v>
      </c>
      <c r="Y3457" t="str">
        <f t="shared" si="215"/>
        <v>Po</v>
      </c>
    </row>
    <row r="3458" spans="1:25" x14ac:dyDescent="0.3">
      <c r="A3458">
        <v>1623</v>
      </c>
      <c r="B3458">
        <v>798</v>
      </c>
      <c r="C3458" t="s">
        <v>38</v>
      </c>
      <c r="D3458" t="s">
        <v>50</v>
      </c>
      <c r="E3458">
        <f>VLOOKUP(D3458,Tabelle1!$A$2:$B$9,2,0)</f>
        <v>2</v>
      </c>
      <c r="F3458" t="s">
        <v>54</v>
      </c>
      <c r="G3458" t="s">
        <v>61</v>
      </c>
      <c r="H3458" t="str">
        <f>IF(AND(VLOOKUP(D3458,Tabelle1!$A$2:$C$9,3,0)="Uninf", G3458="yes"),"Uninf-AB",VLOOKUP(D3458,Tabelle1!$A$2:$C$9,3,0))</f>
        <v>wMel</v>
      </c>
      <c r="I3458" t="str">
        <f t="shared" si="212"/>
        <v>wMel_Po_2_+</v>
      </c>
      <c r="J3458">
        <v>2</v>
      </c>
      <c r="K3458">
        <v>8</v>
      </c>
      <c r="L3458">
        <v>5</v>
      </c>
      <c r="M3458" t="str">
        <f t="shared" si="213"/>
        <v>re6+5</v>
      </c>
      <c r="N3458" s="2">
        <v>14</v>
      </c>
      <c r="O3458">
        <v>30</v>
      </c>
      <c r="P3458" s="5">
        <v>25</v>
      </c>
      <c r="Q3458">
        <v>20.6</v>
      </c>
      <c r="R3458" t="s">
        <v>14</v>
      </c>
      <c r="S3458">
        <v>24</v>
      </c>
      <c r="T3458" s="4" t="s">
        <v>42</v>
      </c>
      <c r="U3458" s="3" t="s">
        <v>66</v>
      </c>
      <c r="V3458">
        <v>25.749625364143199</v>
      </c>
      <c r="W3458">
        <f t="shared" si="214"/>
        <v>26</v>
      </c>
      <c r="X3458" t="s">
        <v>59</v>
      </c>
      <c r="Y3458" t="str">
        <f t="shared" si="215"/>
        <v>Po</v>
      </c>
    </row>
    <row r="3459" spans="1:25" x14ac:dyDescent="0.3">
      <c r="A3459">
        <v>1641</v>
      </c>
      <c r="B3459">
        <v>780</v>
      </c>
      <c r="C3459" t="s">
        <v>38</v>
      </c>
      <c r="D3459" t="s">
        <v>50</v>
      </c>
      <c r="E3459">
        <f>VLOOKUP(D3459,Tabelle1!$A$2:$B$9,2,0)</f>
        <v>2</v>
      </c>
      <c r="F3459" t="s">
        <v>54</v>
      </c>
      <c r="G3459" t="s">
        <v>61</v>
      </c>
      <c r="H3459" t="str">
        <f>IF(AND(VLOOKUP(D3459,Tabelle1!$A$2:$C$9,3,0)="Uninf", G3459="yes"),"Uninf-AB",VLOOKUP(D3459,Tabelle1!$A$2:$C$9,3,0))</f>
        <v>wMel</v>
      </c>
      <c r="I3459" t="str">
        <f t="shared" ref="I3459:I3522" si="216">H3459&amp;"_"&amp;Y3459&amp;"_"&amp;E3459&amp;"_"&amp;F3459</f>
        <v>wMel_Po_2_+</v>
      </c>
      <c r="J3459">
        <v>2</v>
      </c>
      <c r="K3459">
        <v>8</v>
      </c>
      <c r="L3459">
        <v>5</v>
      </c>
      <c r="M3459" t="str">
        <f t="shared" ref="M3459:M3522" si="217">D3459&amp;F3459&amp;L3459</f>
        <v>re6+5</v>
      </c>
      <c r="N3459" s="2">
        <v>14</v>
      </c>
      <c r="O3459">
        <v>30</v>
      </c>
      <c r="P3459" s="5">
        <v>25</v>
      </c>
      <c r="Q3459">
        <v>20.6</v>
      </c>
      <c r="R3459" t="s">
        <v>14</v>
      </c>
      <c r="S3459">
        <v>24</v>
      </c>
      <c r="T3459" s="4" t="s">
        <v>42</v>
      </c>
      <c r="U3459" s="3" t="s">
        <v>66</v>
      </c>
      <c r="V3459">
        <v>25.847060792363798</v>
      </c>
      <c r="W3459">
        <f t="shared" ref="W3459:W3522" si="218">ROUND(V3459,0)</f>
        <v>26</v>
      </c>
      <c r="X3459" t="s">
        <v>59</v>
      </c>
      <c r="Y3459" t="str">
        <f t="shared" ref="Y3459:Y3522" si="219">MID(X3459,1,2)</f>
        <v>Po</v>
      </c>
    </row>
    <row r="3460" spans="1:25" x14ac:dyDescent="0.3">
      <c r="A3460">
        <v>1713</v>
      </c>
      <c r="B3460">
        <v>750</v>
      </c>
      <c r="C3460" t="s">
        <v>38</v>
      </c>
      <c r="D3460" t="s">
        <v>50</v>
      </c>
      <c r="E3460">
        <f>VLOOKUP(D3460,Tabelle1!$A$2:$B$9,2,0)</f>
        <v>2</v>
      </c>
      <c r="F3460" t="s">
        <v>54</v>
      </c>
      <c r="G3460" t="s">
        <v>61</v>
      </c>
      <c r="H3460" t="str">
        <f>IF(AND(VLOOKUP(D3460,Tabelle1!$A$2:$C$9,3,0)="Uninf", G3460="yes"),"Uninf-AB",VLOOKUP(D3460,Tabelle1!$A$2:$C$9,3,0))</f>
        <v>wMel</v>
      </c>
      <c r="I3460" t="str">
        <f t="shared" si="216"/>
        <v>wMel_Po_2_+</v>
      </c>
      <c r="J3460">
        <v>2</v>
      </c>
      <c r="K3460">
        <v>8</v>
      </c>
      <c r="L3460">
        <v>5</v>
      </c>
      <c r="M3460" t="str">
        <f t="shared" si="217"/>
        <v>re6+5</v>
      </c>
      <c r="N3460" s="2">
        <v>14</v>
      </c>
      <c r="O3460">
        <v>30</v>
      </c>
      <c r="P3460" s="5">
        <v>25</v>
      </c>
      <c r="Q3460">
        <v>20.6</v>
      </c>
      <c r="R3460" t="s">
        <v>14</v>
      </c>
      <c r="S3460">
        <v>24</v>
      </c>
      <c r="T3460" s="4" t="s">
        <v>42</v>
      </c>
      <c r="U3460" s="3" t="s">
        <v>66</v>
      </c>
      <c r="V3460">
        <v>26.232201387802501</v>
      </c>
      <c r="W3460">
        <f t="shared" si="218"/>
        <v>26</v>
      </c>
      <c r="X3460" t="s">
        <v>59</v>
      </c>
      <c r="Y3460" t="str">
        <f t="shared" si="219"/>
        <v>Po</v>
      </c>
    </row>
    <row r="3461" spans="1:25" x14ac:dyDescent="0.3">
      <c r="A3461">
        <v>1725</v>
      </c>
      <c r="B3461">
        <v>810</v>
      </c>
      <c r="C3461" t="s">
        <v>38</v>
      </c>
      <c r="D3461" t="s">
        <v>50</v>
      </c>
      <c r="E3461">
        <f>VLOOKUP(D3461,Tabelle1!$A$2:$B$9,2,0)</f>
        <v>2</v>
      </c>
      <c r="F3461" t="s">
        <v>54</v>
      </c>
      <c r="G3461" t="s">
        <v>61</v>
      </c>
      <c r="H3461" t="str">
        <f>IF(AND(VLOOKUP(D3461,Tabelle1!$A$2:$C$9,3,0)="Uninf", G3461="yes"),"Uninf-AB",VLOOKUP(D3461,Tabelle1!$A$2:$C$9,3,0))</f>
        <v>wMel</v>
      </c>
      <c r="I3461" t="str">
        <f t="shared" si="216"/>
        <v>wMel_Po_2_+</v>
      </c>
      <c r="J3461">
        <v>2</v>
      </c>
      <c r="K3461">
        <v>8</v>
      </c>
      <c r="L3461">
        <v>5</v>
      </c>
      <c r="M3461" t="str">
        <f t="shared" si="217"/>
        <v>re6+5</v>
      </c>
      <c r="N3461" s="2">
        <v>14</v>
      </c>
      <c r="O3461">
        <v>30</v>
      </c>
      <c r="P3461" s="5">
        <v>25</v>
      </c>
      <c r="Q3461">
        <v>20.6</v>
      </c>
      <c r="R3461" t="s">
        <v>14</v>
      </c>
      <c r="S3461">
        <v>24</v>
      </c>
      <c r="T3461" s="4" t="s">
        <v>42</v>
      </c>
      <c r="U3461" s="3" t="s">
        <v>66</v>
      </c>
      <c r="V3461">
        <v>26.289270710046001</v>
      </c>
      <c r="W3461">
        <f t="shared" si="218"/>
        <v>26</v>
      </c>
      <c r="X3461" t="s">
        <v>59</v>
      </c>
      <c r="Y3461" t="str">
        <f t="shared" si="219"/>
        <v>Po</v>
      </c>
    </row>
    <row r="3462" spans="1:25" x14ac:dyDescent="0.3">
      <c r="A3462">
        <v>1776</v>
      </c>
      <c r="B3462">
        <v>783</v>
      </c>
      <c r="C3462" t="s">
        <v>38</v>
      </c>
      <c r="D3462" t="s">
        <v>50</v>
      </c>
      <c r="E3462">
        <f>VLOOKUP(D3462,Tabelle1!$A$2:$B$9,2,0)</f>
        <v>2</v>
      </c>
      <c r="F3462" t="s">
        <v>54</v>
      </c>
      <c r="G3462" t="s">
        <v>61</v>
      </c>
      <c r="H3462" t="str">
        <f>IF(AND(VLOOKUP(D3462,Tabelle1!$A$2:$C$9,3,0)="Uninf", G3462="yes"),"Uninf-AB",VLOOKUP(D3462,Tabelle1!$A$2:$C$9,3,0))</f>
        <v>wMel</v>
      </c>
      <c r="I3462" t="str">
        <f t="shared" si="216"/>
        <v>wMel_Po_2_+</v>
      </c>
      <c r="J3462">
        <v>2</v>
      </c>
      <c r="K3462">
        <v>8</v>
      </c>
      <c r="L3462">
        <v>5</v>
      </c>
      <c r="M3462" t="str">
        <f t="shared" si="217"/>
        <v>re6+5</v>
      </c>
      <c r="N3462" s="2">
        <v>14</v>
      </c>
      <c r="O3462">
        <v>30</v>
      </c>
      <c r="P3462" s="5">
        <v>25</v>
      </c>
      <c r="Q3462">
        <v>20.6</v>
      </c>
      <c r="R3462" t="s">
        <v>14</v>
      </c>
      <c r="S3462">
        <v>24</v>
      </c>
      <c r="T3462" s="4" t="s">
        <v>42</v>
      </c>
      <c r="U3462" s="3" t="s">
        <v>66</v>
      </c>
      <c r="V3462">
        <v>26.562708546703298</v>
      </c>
      <c r="W3462">
        <f t="shared" si="218"/>
        <v>27</v>
      </c>
      <c r="X3462" t="s">
        <v>59</v>
      </c>
      <c r="Y3462" t="str">
        <f t="shared" si="219"/>
        <v>Po</v>
      </c>
    </row>
    <row r="3463" spans="1:25" x14ac:dyDescent="0.3">
      <c r="A3463">
        <v>96</v>
      </c>
      <c r="B3463">
        <v>900</v>
      </c>
      <c r="C3463" t="s">
        <v>38</v>
      </c>
      <c r="D3463" t="s">
        <v>50</v>
      </c>
      <c r="E3463">
        <f>VLOOKUP(D3463,Tabelle1!$A$2:$B$9,2,0)</f>
        <v>2</v>
      </c>
      <c r="F3463" t="s">
        <v>54</v>
      </c>
      <c r="G3463" t="s">
        <v>61</v>
      </c>
      <c r="H3463" t="str">
        <f>IF(AND(VLOOKUP(D3463,Tabelle1!$A$2:$C$9,3,0)="Uninf", G3463="yes"),"Uninf-AB",VLOOKUP(D3463,Tabelle1!$A$2:$C$9,3,0))</f>
        <v>wMel</v>
      </c>
      <c r="I3463" t="str">
        <f t="shared" si="216"/>
        <v>wMel_Po_2_+</v>
      </c>
      <c r="J3463">
        <v>2</v>
      </c>
      <c r="K3463">
        <v>10</v>
      </c>
      <c r="L3463">
        <v>7</v>
      </c>
      <c r="M3463" t="str">
        <f t="shared" si="217"/>
        <v>re6+7</v>
      </c>
      <c r="N3463" s="2">
        <v>10</v>
      </c>
      <c r="O3463">
        <v>0</v>
      </c>
      <c r="P3463" s="5">
        <v>26</v>
      </c>
      <c r="Q3463">
        <v>19.8</v>
      </c>
      <c r="R3463" t="s">
        <v>14</v>
      </c>
      <c r="S3463">
        <v>24</v>
      </c>
      <c r="T3463" s="4" t="s">
        <v>42</v>
      </c>
      <c r="U3463" s="3" t="s">
        <v>69</v>
      </c>
      <c r="V3463">
        <v>17.838806101469</v>
      </c>
      <c r="W3463">
        <f t="shared" si="218"/>
        <v>18</v>
      </c>
      <c r="X3463" t="s">
        <v>59</v>
      </c>
      <c r="Y3463" t="str">
        <f t="shared" si="219"/>
        <v>Po</v>
      </c>
    </row>
    <row r="3464" spans="1:25" x14ac:dyDescent="0.3">
      <c r="A3464">
        <v>114</v>
      </c>
      <c r="B3464">
        <v>870</v>
      </c>
      <c r="C3464" t="s">
        <v>38</v>
      </c>
      <c r="D3464" t="s">
        <v>50</v>
      </c>
      <c r="E3464">
        <f>VLOOKUP(D3464,Tabelle1!$A$2:$B$9,2,0)</f>
        <v>2</v>
      </c>
      <c r="F3464" t="s">
        <v>54</v>
      </c>
      <c r="G3464" t="s">
        <v>61</v>
      </c>
      <c r="H3464" t="str">
        <f>IF(AND(VLOOKUP(D3464,Tabelle1!$A$2:$C$9,3,0)="Uninf", G3464="yes"),"Uninf-AB",VLOOKUP(D3464,Tabelle1!$A$2:$C$9,3,0))</f>
        <v>wMel</v>
      </c>
      <c r="I3464" t="str">
        <f t="shared" si="216"/>
        <v>wMel_Po_2_+</v>
      </c>
      <c r="J3464">
        <v>2</v>
      </c>
      <c r="K3464">
        <v>10</v>
      </c>
      <c r="L3464">
        <v>7</v>
      </c>
      <c r="M3464" t="str">
        <f t="shared" si="217"/>
        <v>re6+7</v>
      </c>
      <c r="N3464" s="2">
        <v>10</v>
      </c>
      <c r="O3464">
        <v>0</v>
      </c>
      <c r="P3464" s="5">
        <v>26</v>
      </c>
      <c r="Q3464">
        <v>19.8</v>
      </c>
      <c r="R3464" t="s">
        <v>14</v>
      </c>
      <c r="S3464">
        <v>24</v>
      </c>
      <c r="T3464" s="4" t="s">
        <v>42</v>
      </c>
      <c r="U3464" s="3" t="s">
        <v>69</v>
      </c>
      <c r="V3464">
        <v>17.9335446746502</v>
      </c>
      <c r="W3464">
        <f t="shared" si="218"/>
        <v>18</v>
      </c>
      <c r="X3464" t="s">
        <v>59</v>
      </c>
      <c r="Y3464" t="str">
        <f t="shared" si="219"/>
        <v>Po</v>
      </c>
    </row>
    <row r="3465" spans="1:25" x14ac:dyDescent="0.3">
      <c r="A3465">
        <v>129</v>
      </c>
      <c r="B3465">
        <v>900</v>
      </c>
      <c r="C3465" t="s">
        <v>38</v>
      </c>
      <c r="D3465" t="s">
        <v>50</v>
      </c>
      <c r="E3465">
        <f>VLOOKUP(D3465,Tabelle1!$A$2:$B$9,2,0)</f>
        <v>2</v>
      </c>
      <c r="F3465" t="s">
        <v>54</v>
      </c>
      <c r="G3465" t="s">
        <v>61</v>
      </c>
      <c r="H3465" t="str">
        <f>IF(AND(VLOOKUP(D3465,Tabelle1!$A$2:$C$9,3,0)="Uninf", G3465="yes"),"Uninf-AB",VLOOKUP(D3465,Tabelle1!$A$2:$C$9,3,0))</f>
        <v>wMel</v>
      </c>
      <c r="I3465" t="str">
        <f t="shared" si="216"/>
        <v>wMel_Po_2_+</v>
      </c>
      <c r="J3465">
        <v>2</v>
      </c>
      <c r="K3465">
        <v>10</v>
      </c>
      <c r="L3465">
        <v>7</v>
      </c>
      <c r="M3465" t="str">
        <f t="shared" si="217"/>
        <v>re6+7</v>
      </c>
      <c r="N3465" s="2">
        <v>10</v>
      </c>
      <c r="O3465">
        <v>0</v>
      </c>
      <c r="P3465" s="5">
        <v>26</v>
      </c>
      <c r="Q3465">
        <v>19.8</v>
      </c>
      <c r="R3465" t="s">
        <v>14</v>
      </c>
      <c r="S3465">
        <v>24</v>
      </c>
      <c r="T3465" s="4" t="s">
        <v>42</v>
      </c>
      <c r="U3465" s="3" t="s">
        <v>69</v>
      </c>
      <c r="V3465">
        <v>18.011779016756901</v>
      </c>
      <c r="W3465">
        <f t="shared" si="218"/>
        <v>18</v>
      </c>
      <c r="X3465" t="s">
        <v>59</v>
      </c>
      <c r="Y3465" t="str">
        <f t="shared" si="219"/>
        <v>Po</v>
      </c>
    </row>
    <row r="3466" spans="1:25" x14ac:dyDescent="0.3">
      <c r="A3466">
        <v>150</v>
      </c>
      <c r="B3466">
        <v>873</v>
      </c>
      <c r="C3466" t="s">
        <v>38</v>
      </c>
      <c r="D3466" t="s">
        <v>50</v>
      </c>
      <c r="E3466">
        <f>VLOOKUP(D3466,Tabelle1!$A$2:$B$9,2,0)</f>
        <v>2</v>
      </c>
      <c r="F3466" t="s">
        <v>54</v>
      </c>
      <c r="G3466" t="s">
        <v>61</v>
      </c>
      <c r="H3466" t="str">
        <f>IF(AND(VLOOKUP(D3466,Tabelle1!$A$2:$C$9,3,0)="Uninf", G3466="yes"),"Uninf-AB",VLOOKUP(D3466,Tabelle1!$A$2:$C$9,3,0))</f>
        <v>wMel</v>
      </c>
      <c r="I3466" t="str">
        <f t="shared" si="216"/>
        <v>wMel_Po_2_+</v>
      </c>
      <c r="J3466">
        <v>2</v>
      </c>
      <c r="K3466">
        <v>10</v>
      </c>
      <c r="L3466">
        <v>7</v>
      </c>
      <c r="M3466" t="str">
        <f t="shared" si="217"/>
        <v>re6+7</v>
      </c>
      <c r="N3466" s="2">
        <v>10</v>
      </c>
      <c r="O3466">
        <v>0</v>
      </c>
      <c r="P3466" s="5">
        <v>26</v>
      </c>
      <c r="Q3466">
        <v>19.8</v>
      </c>
      <c r="R3466" t="s">
        <v>14</v>
      </c>
      <c r="S3466">
        <v>24</v>
      </c>
      <c r="T3466" s="4" t="s">
        <v>42</v>
      </c>
      <c r="U3466" s="3" t="s">
        <v>69</v>
      </c>
      <c r="V3466">
        <v>18.122203429389099</v>
      </c>
      <c r="W3466">
        <f t="shared" si="218"/>
        <v>18</v>
      </c>
      <c r="X3466" t="s">
        <v>59</v>
      </c>
      <c r="Y3466" t="str">
        <f t="shared" si="219"/>
        <v>Po</v>
      </c>
    </row>
    <row r="3467" spans="1:25" x14ac:dyDescent="0.3">
      <c r="A3467">
        <v>165</v>
      </c>
      <c r="B3467">
        <v>930</v>
      </c>
      <c r="C3467" t="s">
        <v>38</v>
      </c>
      <c r="D3467" t="s">
        <v>50</v>
      </c>
      <c r="E3467">
        <f>VLOOKUP(D3467,Tabelle1!$A$2:$B$9,2,0)</f>
        <v>2</v>
      </c>
      <c r="F3467" t="s">
        <v>54</v>
      </c>
      <c r="G3467" t="s">
        <v>61</v>
      </c>
      <c r="H3467" t="str">
        <f>IF(AND(VLOOKUP(D3467,Tabelle1!$A$2:$C$9,3,0)="Uninf", G3467="yes"),"Uninf-AB",VLOOKUP(D3467,Tabelle1!$A$2:$C$9,3,0))</f>
        <v>wMel</v>
      </c>
      <c r="I3467" t="str">
        <f t="shared" si="216"/>
        <v>wMel_Po_2_+</v>
      </c>
      <c r="J3467">
        <v>2</v>
      </c>
      <c r="K3467">
        <v>10</v>
      </c>
      <c r="L3467">
        <v>7</v>
      </c>
      <c r="M3467" t="str">
        <f t="shared" si="217"/>
        <v>re6+7</v>
      </c>
      <c r="N3467" s="2">
        <v>10</v>
      </c>
      <c r="O3467">
        <v>0</v>
      </c>
      <c r="P3467" s="5">
        <v>26</v>
      </c>
      <c r="Q3467">
        <v>19.8</v>
      </c>
      <c r="R3467" t="s">
        <v>14</v>
      </c>
      <c r="S3467">
        <v>24</v>
      </c>
      <c r="T3467" s="4" t="s">
        <v>42</v>
      </c>
      <c r="U3467" s="3" t="s">
        <v>69</v>
      </c>
      <c r="V3467">
        <v>18.200087032228598</v>
      </c>
      <c r="W3467">
        <f t="shared" si="218"/>
        <v>18</v>
      </c>
      <c r="X3467" t="s">
        <v>59</v>
      </c>
      <c r="Y3467" t="str">
        <f t="shared" si="219"/>
        <v>Po</v>
      </c>
    </row>
    <row r="3468" spans="1:25" x14ac:dyDescent="0.3">
      <c r="A3468">
        <v>186</v>
      </c>
      <c r="B3468">
        <v>930</v>
      </c>
      <c r="C3468" t="s">
        <v>38</v>
      </c>
      <c r="D3468" t="s">
        <v>50</v>
      </c>
      <c r="E3468">
        <f>VLOOKUP(D3468,Tabelle1!$A$2:$B$9,2,0)</f>
        <v>2</v>
      </c>
      <c r="F3468" t="s">
        <v>54</v>
      </c>
      <c r="G3468" t="s">
        <v>61</v>
      </c>
      <c r="H3468" t="str">
        <f>IF(AND(VLOOKUP(D3468,Tabelle1!$A$2:$C$9,3,0)="Uninf", G3468="yes"),"Uninf-AB",VLOOKUP(D3468,Tabelle1!$A$2:$C$9,3,0))</f>
        <v>wMel</v>
      </c>
      <c r="I3468" t="str">
        <f t="shared" si="216"/>
        <v>wMel_Po_2_+</v>
      </c>
      <c r="J3468">
        <v>2</v>
      </c>
      <c r="K3468">
        <v>10</v>
      </c>
      <c r="L3468">
        <v>7</v>
      </c>
      <c r="M3468" t="str">
        <f t="shared" si="217"/>
        <v>re6+7</v>
      </c>
      <c r="N3468" s="2">
        <v>10</v>
      </c>
      <c r="O3468">
        <v>0</v>
      </c>
      <c r="P3468" s="5">
        <v>26</v>
      </c>
      <c r="Q3468">
        <v>19.8</v>
      </c>
      <c r="R3468" t="s">
        <v>14</v>
      </c>
      <c r="S3468">
        <v>24</v>
      </c>
      <c r="T3468" s="4" t="s">
        <v>42</v>
      </c>
      <c r="U3468" s="3" t="s">
        <v>69</v>
      </c>
      <c r="V3468">
        <v>18.310160705593599</v>
      </c>
      <c r="W3468">
        <f t="shared" si="218"/>
        <v>18</v>
      </c>
      <c r="X3468" t="s">
        <v>59</v>
      </c>
      <c r="Y3468" t="str">
        <f t="shared" si="219"/>
        <v>Po</v>
      </c>
    </row>
    <row r="3469" spans="1:25" x14ac:dyDescent="0.3">
      <c r="A3469">
        <v>267</v>
      </c>
      <c r="B3469">
        <v>888</v>
      </c>
      <c r="C3469" t="s">
        <v>38</v>
      </c>
      <c r="D3469" t="s">
        <v>50</v>
      </c>
      <c r="E3469">
        <f>VLOOKUP(D3469,Tabelle1!$A$2:$B$9,2,0)</f>
        <v>2</v>
      </c>
      <c r="F3469" t="s">
        <v>54</v>
      </c>
      <c r="G3469" t="s">
        <v>61</v>
      </c>
      <c r="H3469" t="str">
        <f>IF(AND(VLOOKUP(D3469,Tabelle1!$A$2:$C$9,3,0)="Uninf", G3469="yes"),"Uninf-AB",VLOOKUP(D3469,Tabelle1!$A$2:$C$9,3,0))</f>
        <v>wMel</v>
      </c>
      <c r="I3469" t="str">
        <f t="shared" si="216"/>
        <v>wMel_Po_2_+</v>
      </c>
      <c r="J3469">
        <v>2</v>
      </c>
      <c r="K3469">
        <v>10</v>
      </c>
      <c r="L3469">
        <v>7</v>
      </c>
      <c r="M3469" t="str">
        <f t="shared" si="217"/>
        <v>re6+7</v>
      </c>
      <c r="N3469" s="2">
        <v>10</v>
      </c>
      <c r="O3469">
        <v>0</v>
      </c>
      <c r="P3469" s="5">
        <v>26</v>
      </c>
      <c r="Q3469">
        <v>19.8</v>
      </c>
      <c r="R3469" t="s">
        <v>14</v>
      </c>
      <c r="S3469">
        <v>24</v>
      </c>
      <c r="T3469" s="4" t="s">
        <v>42</v>
      </c>
      <c r="U3469" s="3" t="s">
        <v>69</v>
      </c>
      <c r="V3469">
        <v>18.735276182988699</v>
      </c>
      <c r="W3469">
        <f t="shared" si="218"/>
        <v>19</v>
      </c>
      <c r="X3469" t="s">
        <v>59</v>
      </c>
      <c r="Y3469" t="str">
        <f t="shared" si="219"/>
        <v>Po</v>
      </c>
    </row>
    <row r="3470" spans="1:25" x14ac:dyDescent="0.3">
      <c r="A3470">
        <v>291</v>
      </c>
      <c r="B3470">
        <v>888</v>
      </c>
      <c r="C3470" t="s">
        <v>38</v>
      </c>
      <c r="D3470" t="s">
        <v>50</v>
      </c>
      <c r="E3470">
        <f>VLOOKUP(D3470,Tabelle1!$A$2:$B$9,2,0)</f>
        <v>2</v>
      </c>
      <c r="F3470" t="s">
        <v>54</v>
      </c>
      <c r="G3470" t="s">
        <v>61</v>
      </c>
      <c r="H3470" t="str">
        <f>IF(AND(VLOOKUP(D3470,Tabelle1!$A$2:$C$9,3,0)="Uninf", G3470="yes"),"Uninf-AB",VLOOKUP(D3470,Tabelle1!$A$2:$C$9,3,0))</f>
        <v>wMel</v>
      </c>
      <c r="I3470" t="str">
        <f t="shared" si="216"/>
        <v>wMel_Po_2_+</v>
      </c>
      <c r="J3470">
        <v>2</v>
      </c>
      <c r="K3470">
        <v>10</v>
      </c>
      <c r="L3470">
        <v>7</v>
      </c>
      <c r="M3470" t="str">
        <f t="shared" si="217"/>
        <v>re6+7</v>
      </c>
      <c r="N3470" s="2">
        <v>10</v>
      </c>
      <c r="O3470">
        <v>0</v>
      </c>
      <c r="P3470" s="5">
        <v>26</v>
      </c>
      <c r="Q3470">
        <v>19.8</v>
      </c>
      <c r="R3470" t="s">
        <v>14</v>
      </c>
      <c r="S3470">
        <v>24</v>
      </c>
      <c r="T3470" s="4" t="s">
        <v>42</v>
      </c>
      <c r="U3470" s="3" t="s">
        <v>69</v>
      </c>
      <c r="V3470">
        <v>18.861074666834501</v>
      </c>
      <c r="W3470">
        <f t="shared" si="218"/>
        <v>19</v>
      </c>
      <c r="X3470" t="s">
        <v>59</v>
      </c>
      <c r="Y3470" t="str">
        <f t="shared" si="219"/>
        <v>Po</v>
      </c>
    </row>
    <row r="3471" spans="1:25" x14ac:dyDescent="0.3">
      <c r="A3471">
        <v>300</v>
      </c>
      <c r="B3471">
        <v>870</v>
      </c>
      <c r="C3471" t="s">
        <v>38</v>
      </c>
      <c r="D3471" t="s">
        <v>50</v>
      </c>
      <c r="E3471">
        <f>VLOOKUP(D3471,Tabelle1!$A$2:$B$9,2,0)</f>
        <v>2</v>
      </c>
      <c r="F3471" t="s">
        <v>54</v>
      </c>
      <c r="G3471" t="s">
        <v>61</v>
      </c>
      <c r="H3471" t="str">
        <f>IF(AND(VLOOKUP(D3471,Tabelle1!$A$2:$C$9,3,0)="Uninf", G3471="yes"),"Uninf-AB",VLOOKUP(D3471,Tabelle1!$A$2:$C$9,3,0))</f>
        <v>wMel</v>
      </c>
      <c r="I3471" t="str">
        <f t="shared" si="216"/>
        <v>wMel_Po_2_+</v>
      </c>
      <c r="J3471">
        <v>2</v>
      </c>
      <c r="K3471">
        <v>10</v>
      </c>
      <c r="L3471">
        <v>7</v>
      </c>
      <c r="M3471" t="str">
        <f t="shared" si="217"/>
        <v>re6+7</v>
      </c>
      <c r="N3471" s="2">
        <v>10</v>
      </c>
      <c r="O3471">
        <v>0</v>
      </c>
      <c r="P3471" s="5">
        <v>26</v>
      </c>
      <c r="Q3471">
        <v>19.8</v>
      </c>
      <c r="R3471" t="s">
        <v>14</v>
      </c>
      <c r="S3471">
        <v>24</v>
      </c>
      <c r="T3471" s="4" t="s">
        <v>42</v>
      </c>
      <c r="U3471" s="3" t="s">
        <v>69</v>
      </c>
      <c r="V3471">
        <v>18.908482924454798</v>
      </c>
      <c r="W3471">
        <f t="shared" si="218"/>
        <v>19</v>
      </c>
      <c r="X3471" t="s">
        <v>59</v>
      </c>
      <c r="Y3471" t="str">
        <f t="shared" si="219"/>
        <v>Po</v>
      </c>
    </row>
    <row r="3472" spans="1:25" x14ac:dyDescent="0.3">
      <c r="A3472">
        <v>408</v>
      </c>
      <c r="B3472">
        <v>918</v>
      </c>
      <c r="C3472" t="s">
        <v>38</v>
      </c>
      <c r="D3472" t="s">
        <v>50</v>
      </c>
      <c r="E3472">
        <f>VLOOKUP(D3472,Tabelle1!$A$2:$B$9,2,0)</f>
        <v>2</v>
      </c>
      <c r="F3472" t="s">
        <v>54</v>
      </c>
      <c r="G3472" t="s">
        <v>61</v>
      </c>
      <c r="H3472" t="str">
        <f>IF(AND(VLOOKUP(D3472,Tabelle1!$A$2:$C$9,3,0)="Uninf", G3472="yes"),"Uninf-AB",VLOOKUP(D3472,Tabelle1!$A$2:$C$9,3,0))</f>
        <v>wMel</v>
      </c>
      <c r="I3472" t="str">
        <f t="shared" si="216"/>
        <v>wMel_Po_2_+</v>
      </c>
      <c r="J3472">
        <v>2</v>
      </c>
      <c r="K3472">
        <v>10</v>
      </c>
      <c r="L3472">
        <v>7</v>
      </c>
      <c r="M3472" t="str">
        <f t="shared" si="217"/>
        <v>re6+7</v>
      </c>
      <c r="N3472" s="2">
        <v>10</v>
      </c>
      <c r="O3472">
        <v>0</v>
      </c>
      <c r="P3472" s="5">
        <v>26</v>
      </c>
      <c r="Q3472">
        <v>19.8</v>
      </c>
      <c r="R3472" t="s">
        <v>14</v>
      </c>
      <c r="S3472">
        <v>24</v>
      </c>
      <c r="T3472" s="4" t="s">
        <v>42</v>
      </c>
      <c r="U3472" s="3" t="s">
        <v>69</v>
      </c>
      <c r="V3472">
        <v>19.4739525652856</v>
      </c>
      <c r="W3472">
        <f t="shared" si="218"/>
        <v>19</v>
      </c>
      <c r="X3472" t="s">
        <v>59</v>
      </c>
      <c r="Y3472" t="str">
        <f t="shared" si="219"/>
        <v>Po</v>
      </c>
    </row>
    <row r="3473" spans="1:25" x14ac:dyDescent="0.3">
      <c r="A3473">
        <v>504</v>
      </c>
      <c r="B3473">
        <v>873</v>
      </c>
      <c r="C3473" t="s">
        <v>38</v>
      </c>
      <c r="D3473" t="s">
        <v>50</v>
      </c>
      <c r="E3473">
        <f>VLOOKUP(D3473,Tabelle1!$A$2:$B$9,2,0)</f>
        <v>2</v>
      </c>
      <c r="F3473" t="s">
        <v>54</v>
      </c>
      <c r="G3473" t="s">
        <v>61</v>
      </c>
      <c r="H3473" t="str">
        <f>IF(AND(VLOOKUP(D3473,Tabelle1!$A$2:$C$9,3,0)="Uninf", G3473="yes"),"Uninf-AB",VLOOKUP(D3473,Tabelle1!$A$2:$C$9,3,0))</f>
        <v>wMel</v>
      </c>
      <c r="I3473" t="str">
        <f t="shared" si="216"/>
        <v>wMel_Po_2_+</v>
      </c>
      <c r="J3473">
        <v>2</v>
      </c>
      <c r="K3473">
        <v>10</v>
      </c>
      <c r="L3473">
        <v>7</v>
      </c>
      <c r="M3473" t="str">
        <f t="shared" si="217"/>
        <v>re6+7</v>
      </c>
      <c r="N3473" s="2">
        <v>10</v>
      </c>
      <c r="O3473">
        <v>0</v>
      </c>
      <c r="P3473" s="5">
        <v>26</v>
      </c>
      <c r="Q3473">
        <v>19.8</v>
      </c>
      <c r="R3473" t="s">
        <v>14</v>
      </c>
      <c r="S3473">
        <v>24</v>
      </c>
      <c r="T3473" s="4" t="s">
        <v>42</v>
      </c>
      <c r="U3473" s="3" t="s">
        <v>69</v>
      </c>
      <c r="V3473">
        <v>19.977731066114</v>
      </c>
      <c r="W3473">
        <f t="shared" si="218"/>
        <v>20</v>
      </c>
      <c r="X3473" t="s">
        <v>59</v>
      </c>
      <c r="Y3473" t="str">
        <f t="shared" si="219"/>
        <v>Po</v>
      </c>
    </row>
    <row r="3474" spans="1:25" x14ac:dyDescent="0.3">
      <c r="A3474">
        <v>540</v>
      </c>
      <c r="B3474">
        <v>876</v>
      </c>
      <c r="C3474" t="s">
        <v>38</v>
      </c>
      <c r="D3474" t="s">
        <v>50</v>
      </c>
      <c r="E3474">
        <f>VLOOKUP(D3474,Tabelle1!$A$2:$B$9,2,0)</f>
        <v>2</v>
      </c>
      <c r="F3474" t="s">
        <v>54</v>
      </c>
      <c r="G3474" t="s">
        <v>61</v>
      </c>
      <c r="H3474" t="str">
        <f>IF(AND(VLOOKUP(D3474,Tabelle1!$A$2:$C$9,3,0)="Uninf", G3474="yes"),"Uninf-AB",VLOOKUP(D3474,Tabelle1!$A$2:$C$9,3,0))</f>
        <v>wMel</v>
      </c>
      <c r="I3474" t="str">
        <f t="shared" si="216"/>
        <v>wMel_Po_2_+</v>
      </c>
      <c r="J3474">
        <v>2</v>
      </c>
      <c r="K3474">
        <v>10</v>
      </c>
      <c r="L3474">
        <v>7</v>
      </c>
      <c r="M3474" t="str">
        <f t="shared" si="217"/>
        <v>re6+7</v>
      </c>
      <c r="N3474" s="2">
        <v>10</v>
      </c>
      <c r="O3474">
        <v>0</v>
      </c>
      <c r="P3474" s="5">
        <v>26</v>
      </c>
      <c r="Q3474">
        <v>19.8</v>
      </c>
      <c r="R3474" t="s">
        <v>14</v>
      </c>
      <c r="S3474">
        <v>24</v>
      </c>
      <c r="T3474" s="4" t="s">
        <v>42</v>
      </c>
      <c r="U3474" s="3" t="s">
        <v>69</v>
      </c>
      <c r="V3474">
        <v>20.166389820852999</v>
      </c>
      <c r="W3474">
        <f t="shared" si="218"/>
        <v>20</v>
      </c>
      <c r="X3474" t="s">
        <v>59</v>
      </c>
      <c r="Y3474" t="str">
        <f t="shared" si="219"/>
        <v>Po</v>
      </c>
    </row>
    <row r="3475" spans="1:25" x14ac:dyDescent="0.3">
      <c r="A3475">
        <v>693</v>
      </c>
      <c r="B3475">
        <v>876</v>
      </c>
      <c r="C3475" t="s">
        <v>38</v>
      </c>
      <c r="D3475" t="s">
        <v>50</v>
      </c>
      <c r="E3475">
        <f>VLOOKUP(D3475,Tabelle1!$A$2:$B$9,2,0)</f>
        <v>2</v>
      </c>
      <c r="F3475" t="s">
        <v>54</v>
      </c>
      <c r="G3475" t="s">
        <v>61</v>
      </c>
      <c r="H3475" t="str">
        <f>IF(AND(VLOOKUP(D3475,Tabelle1!$A$2:$C$9,3,0)="Uninf", G3475="yes"),"Uninf-AB",VLOOKUP(D3475,Tabelle1!$A$2:$C$9,3,0))</f>
        <v>wMel</v>
      </c>
      <c r="I3475" t="str">
        <f t="shared" si="216"/>
        <v>wMel_Po_2_+</v>
      </c>
      <c r="J3475">
        <v>2</v>
      </c>
      <c r="K3475">
        <v>10</v>
      </c>
      <c r="L3475">
        <v>7</v>
      </c>
      <c r="M3475" t="str">
        <f t="shared" si="217"/>
        <v>re6+7</v>
      </c>
      <c r="N3475" s="2">
        <v>10</v>
      </c>
      <c r="O3475">
        <v>0</v>
      </c>
      <c r="P3475" s="5">
        <v>26</v>
      </c>
      <c r="Q3475">
        <v>19.8</v>
      </c>
      <c r="R3475" t="s">
        <v>14</v>
      </c>
      <c r="S3475">
        <v>24</v>
      </c>
      <c r="T3475" s="4" t="s">
        <v>42</v>
      </c>
      <c r="U3475" s="3" t="s">
        <v>69</v>
      </c>
      <c r="V3475">
        <v>20.9683551553697</v>
      </c>
      <c r="W3475">
        <f t="shared" si="218"/>
        <v>21</v>
      </c>
      <c r="X3475" t="s">
        <v>59</v>
      </c>
      <c r="Y3475" t="str">
        <f t="shared" si="219"/>
        <v>Po</v>
      </c>
    </row>
    <row r="3476" spans="1:25" x14ac:dyDescent="0.3">
      <c r="A3476">
        <v>738</v>
      </c>
      <c r="B3476">
        <v>867</v>
      </c>
      <c r="C3476" t="s">
        <v>38</v>
      </c>
      <c r="D3476" t="s">
        <v>50</v>
      </c>
      <c r="E3476">
        <f>VLOOKUP(D3476,Tabelle1!$A$2:$B$9,2,0)</f>
        <v>2</v>
      </c>
      <c r="F3476" t="s">
        <v>54</v>
      </c>
      <c r="G3476" t="s">
        <v>61</v>
      </c>
      <c r="H3476" t="str">
        <f>IF(AND(VLOOKUP(D3476,Tabelle1!$A$2:$C$9,3,0)="Uninf", G3476="yes"),"Uninf-AB",VLOOKUP(D3476,Tabelle1!$A$2:$C$9,3,0))</f>
        <v>wMel</v>
      </c>
      <c r="I3476" t="str">
        <f t="shared" si="216"/>
        <v>wMel_Po_2_+</v>
      </c>
      <c r="J3476">
        <v>2</v>
      </c>
      <c r="K3476">
        <v>10</v>
      </c>
      <c r="L3476">
        <v>7</v>
      </c>
      <c r="M3476" t="str">
        <f t="shared" si="217"/>
        <v>re6+7</v>
      </c>
      <c r="N3476" s="2">
        <v>10</v>
      </c>
      <c r="O3476">
        <v>0</v>
      </c>
      <c r="P3476" s="5">
        <v>26</v>
      </c>
      <c r="Q3476">
        <v>19.8</v>
      </c>
      <c r="R3476" t="s">
        <v>14</v>
      </c>
      <c r="S3476">
        <v>24</v>
      </c>
      <c r="T3476" s="4" t="s">
        <v>42</v>
      </c>
      <c r="U3476" s="3" t="s">
        <v>69</v>
      </c>
      <c r="V3476">
        <v>21.204344225669502</v>
      </c>
      <c r="W3476">
        <f t="shared" si="218"/>
        <v>21</v>
      </c>
      <c r="X3476" t="s">
        <v>59</v>
      </c>
      <c r="Y3476" t="str">
        <f t="shared" si="219"/>
        <v>Po</v>
      </c>
    </row>
    <row r="3477" spans="1:25" x14ac:dyDescent="0.3">
      <c r="A3477">
        <v>738</v>
      </c>
      <c r="B3477">
        <v>891</v>
      </c>
      <c r="C3477" t="s">
        <v>38</v>
      </c>
      <c r="D3477" t="s">
        <v>50</v>
      </c>
      <c r="E3477">
        <f>VLOOKUP(D3477,Tabelle1!$A$2:$B$9,2,0)</f>
        <v>2</v>
      </c>
      <c r="F3477" t="s">
        <v>54</v>
      </c>
      <c r="G3477" t="s">
        <v>61</v>
      </c>
      <c r="H3477" t="str">
        <f>IF(AND(VLOOKUP(D3477,Tabelle1!$A$2:$C$9,3,0)="Uninf", G3477="yes"),"Uninf-AB",VLOOKUP(D3477,Tabelle1!$A$2:$C$9,3,0))</f>
        <v>wMel</v>
      </c>
      <c r="I3477" t="str">
        <f t="shared" si="216"/>
        <v>wMel_Po_2_+</v>
      </c>
      <c r="J3477">
        <v>2</v>
      </c>
      <c r="K3477">
        <v>10</v>
      </c>
      <c r="L3477">
        <v>7</v>
      </c>
      <c r="M3477" t="str">
        <f t="shared" si="217"/>
        <v>re6+7</v>
      </c>
      <c r="N3477" s="2">
        <v>10</v>
      </c>
      <c r="O3477">
        <v>0</v>
      </c>
      <c r="P3477" s="5">
        <v>26</v>
      </c>
      <c r="Q3477">
        <v>19.8</v>
      </c>
      <c r="R3477" t="s">
        <v>14</v>
      </c>
      <c r="S3477">
        <v>24</v>
      </c>
      <c r="T3477" s="4" t="s">
        <v>42</v>
      </c>
      <c r="U3477" s="3" t="s">
        <v>69</v>
      </c>
      <c r="V3477">
        <v>21.204032457432</v>
      </c>
      <c r="W3477">
        <f t="shared" si="218"/>
        <v>21</v>
      </c>
      <c r="X3477" t="s">
        <v>59</v>
      </c>
      <c r="Y3477" t="str">
        <f t="shared" si="219"/>
        <v>Po</v>
      </c>
    </row>
    <row r="3478" spans="1:25" x14ac:dyDescent="0.3">
      <c r="A3478">
        <v>762</v>
      </c>
      <c r="B3478">
        <v>873</v>
      </c>
      <c r="C3478" t="s">
        <v>38</v>
      </c>
      <c r="D3478" t="s">
        <v>50</v>
      </c>
      <c r="E3478">
        <f>VLOOKUP(D3478,Tabelle1!$A$2:$B$9,2,0)</f>
        <v>2</v>
      </c>
      <c r="F3478" t="s">
        <v>54</v>
      </c>
      <c r="G3478" t="s">
        <v>61</v>
      </c>
      <c r="H3478" t="str">
        <f>IF(AND(VLOOKUP(D3478,Tabelle1!$A$2:$C$9,3,0)="Uninf", G3478="yes"),"Uninf-AB",VLOOKUP(D3478,Tabelle1!$A$2:$C$9,3,0))</f>
        <v>wMel</v>
      </c>
      <c r="I3478" t="str">
        <f t="shared" si="216"/>
        <v>wMel_Po_2_+</v>
      </c>
      <c r="J3478">
        <v>2</v>
      </c>
      <c r="K3478">
        <v>10</v>
      </c>
      <c r="L3478">
        <v>7</v>
      </c>
      <c r="M3478" t="str">
        <f t="shared" si="217"/>
        <v>re6+7</v>
      </c>
      <c r="N3478" s="2">
        <v>10</v>
      </c>
      <c r="O3478">
        <v>0</v>
      </c>
      <c r="P3478" s="5">
        <v>26</v>
      </c>
      <c r="Q3478">
        <v>19.8</v>
      </c>
      <c r="R3478" t="s">
        <v>14</v>
      </c>
      <c r="S3478">
        <v>24</v>
      </c>
      <c r="T3478" s="4" t="s">
        <v>42</v>
      </c>
      <c r="U3478" s="3" t="s">
        <v>69</v>
      </c>
      <c r="V3478">
        <v>21.330064767455902</v>
      </c>
      <c r="W3478">
        <f t="shared" si="218"/>
        <v>21</v>
      </c>
      <c r="X3478" t="s">
        <v>59</v>
      </c>
      <c r="Y3478" t="str">
        <f t="shared" si="219"/>
        <v>Po</v>
      </c>
    </row>
    <row r="3479" spans="1:25" x14ac:dyDescent="0.3">
      <c r="A3479">
        <v>792</v>
      </c>
      <c r="B3479">
        <v>885</v>
      </c>
      <c r="C3479" t="s">
        <v>38</v>
      </c>
      <c r="D3479" t="s">
        <v>50</v>
      </c>
      <c r="E3479">
        <f>VLOOKUP(D3479,Tabelle1!$A$2:$B$9,2,0)</f>
        <v>2</v>
      </c>
      <c r="F3479" t="s">
        <v>54</v>
      </c>
      <c r="G3479" t="s">
        <v>61</v>
      </c>
      <c r="H3479" t="str">
        <f>IF(AND(VLOOKUP(D3479,Tabelle1!$A$2:$C$9,3,0)="Uninf", G3479="yes"),"Uninf-AB",VLOOKUP(D3479,Tabelle1!$A$2:$C$9,3,0))</f>
        <v>wMel</v>
      </c>
      <c r="I3479" t="str">
        <f t="shared" si="216"/>
        <v>wMel_Po_2_+</v>
      </c>
      <c r="J3479">
        <v>2</v>
      </c>
      <c r="K3479">
        <v>10</v>
      </c>
      <c r="L3479">
        <v>7</v>
      </c>
      <c r="M3479" t="str">
        <f t="shared" si="217"/>
        <v>re6+7</v>
      </c>
      <c r="N3479" s="2">
        <v>10</v>
      </c>
      <c r="O3479">
        <v>0</v>
      </c>
      <c r="P3479" s="5">
        <v>26</v>
      </c>
      <c r="Q3479">
        <v>19.8</v>
      </c>
      <c r="R3479" t="s">
        <v>14</v>
      </c>
      <c r="S3479">
        <v>24</v>
      </c>
      <c r="T3479" s="4" t="s">
        <v>42</v>
      </c>
      <c r="U3479" s="3" t="s">
        <v>69</v>
      </c>
      <c r="V3479">
        <v>21.487156988144299</v>
      </c>
      <c r="W3479">
        <f t="shared" si="218"/>
        <v>21</v>
      </c>
      <c r="X3479" t="s">
        <v>59</v>
      </c>
      <c r="Y3479" t="str">
        <f t="shared" si="219"/>
        <v>Po</v>
      </c>
    </row>
    <row r="3480" spans="1:25" x14ac:dyDescent="0.3">
      <c r="A3480">
        <v>807</v>
      </c>
      <c r="B3480">
        <v>906</v>
      </c>
      <c r="C3480" t="s">
        <v>38</v>
      </c>
      <c r="D3480" t="s">
        <v>50</v>
      </c>
      <c r="E3480">
        <f>VLOOKUP(D3480,Tabelle1!$A$2:$B$9,2,0)</f>
        <v>2</v>
      </c>
      <c r="F3480" t="s">
        <v>54</v>
      </c>
      <c r="G3480" t="s">
        <v>61</v>
      </c>
      <c r="H3480" t="str">
        <f>IF(AND(VLOOKUP(D3480,Tabelle1!$A$2:$C$9,3,0)="Uninf", G3480="yes"),"Uninf-AB",VLOOKUP(D3480,Tabelle1!$A$2:$C$9,3,0))</f>
        <v>wMel</v>
      </c>
      <c r="I3480" t="str">
        <f t="shared" si="216"/>
        <v>wMel_Po_2_+</v>
      </c>
      <c r="J3480">
        <v>2</v>
      </c>
      <c r="K3480">
        <v>10</v>
      </c>
      <c r="L3480">
        <v>7</v>
      </c>
      <c r="M3480" t="str">
        <f t="shared" si="217"/>
        <v>re6+7</v>
      </c>
      <c r="N3480" s="2">
        <v>10</v>
      </c>
      <c r="O3480">
        <v>0</v>
      </c>
      <c r="P3480" s="5">
        <v>26</v>
      </c>
      <c r="Q3480">
        <v>19.8</v>
      </c>
      <c r="R3480" t="s">
        <v>14</v>
      </c>
      <c r="S3480">
        <v>24</v>
      </c>
      <c r="T3480" s="4" t="s">
        <v>42</v>
      </c>
      <c r="U3480" s="3" t="s">
        <v>69</v>
      </c>
      <c r="V3480">
        <v>21.565508243340101</v>
      </c>
      <c r="W3480">
        <f t="shared" si="218"/>
        <v>22</v>
      </c>
      <c r="X3480" t="s">
        <v>59</v>
      </c>
      <c r="Y3480" t="str">
        <f t="shared" si="219"/>
        <v>Po</v>
      </c>
    </row>
    <row r="3481" spans="1:25" x14ac:dyDescent="0.3">
      <c r="A3481">
        <v>825</v>
      </c>
      <c r="B3481">
        <v>873</v>
      </c>
      <c r="C3481" t="s">
        <v>38</v>
      </c>
      <c r="D3481" t="s">
        <v>50</v>
      </c>
      <c r="E3481">
        <f>VLOOKUP(D3481,Tabelle1!$A$2:$B$9,2,0)</f>
        <v>2</v>
      </c>
      <c r="F3481" t="s">
        <v>54</v>
      </c>
      <c r="G3481" t="s">
        <v>61</v>
      </c>
      <c r="H3481" t="str">
        <f>IF(AND(VLOOKUP(D3481,Tabelle1!$A$2:$C$9,3,0)="Uninf", G3481="yes"),"Uninf-AB",VLOOKUP(D3481,Tabelle1!$A$2:$C$9,3,0))</f>
        <v>wMel</v>
      </c>
      <c r="I3481" t="str">
        <f t="shared" si="216"/>
        <v>wMel_Po_2_+</v>
      </c>
      <c r="J3481">
        <v>2</v>
      </c>
      <c r="K3481">
        <v>10</v>
      </c>
      <c r="L3481">
        <v>7</v>
      </c>
      <c r="M3481" t="str">
        <f t="shared" si="217"/>
        <v>re6+7</v>
      </c>
      <c r="N3481" s="2">
        <v>10</v>
      </c>
      <c r="O3481">
        <v>0</v>
      </c>
      <c r="P3481" s="5">
        <v>26</v>
      </c>
      <c r="Q3481">
        <v>19.8</v>
      </c>
      <c r="R3481" t="s">
        <v>14</v>
      </c>
      <c r="S3481">
        <v>24</v>
      </c>
      <c r="T3481" s="4" t="s">
        <v>42</v>
      </c>
      <c r="U3481" s="3" t="s">
        <v>69</v>
      </c>
      <c r="V3481">
        <v>21.660285787551</v>
      </c>
      <c r="W3481">
        <f t="shared" si="218"/>
        <v>22</v>
      </c>
      <c r="X3481" t="s">
        <v>59</v>
      </c>
      <c r="Y3481" t="str">
        <f t="shared" si="219"/>
        <v>Po</v>
      </c>
    </row>
    <row r="3482" spans="1:25" x14ac:dyDescent="0.3">
      <c r="A3482">
        <v>852</v>
      </c>
      <c r="B3482">
        <v>873</v>
      </c>
      <c r="C3482" t="s">
        <v>38</v>
      </c>
      <c r="D3482" t="s">
        <v>50</v>
      </c>
      <c r="E3482">
        <f>VLOOKUP(D3482,Tabelle1!$A$2:$B$9,2,0)</f>
        <v>2</v>
      </c>
      <c r="F3482" t="s">
        <v>54</v>
      </c>
      <c r="G3482" t="s">
        <v>61</v>
      </c>
      <c r="H3482" t="str">
        <f>IF(AND(VLOOKUP(D3482,Tabelle1!$A$2:$C$9,3,0)="Uninf", G3482="yes"),"Uninf-AB",VLOOKUP(D3482,Tabelle1!$A$2:$C$9,3,0))</f>
        <v>wMel</v>
      </c>
      <c r="I3482" t="str">
        <f t="shared" si="216"/>
        <v>wMel_Po_2_+</v>
      </c>
      <c r="J3482">
        <v>2</v>
      </c>
      <c r="K3482">
        <v>10</v>
      </c>
      <c r="L3482">
        <v>7</v>
      </c>
      <c r="M3482" t="str">
        <f t="shared" si="217"/>
        <v>re6+7</v>
      </c>
      <c r="N3482" s="2">
        <v>10</v>
      </c>
      <c r="O3482">
        <v>0</v>
      </c>
      <c r="P3482" s="5">
        <v>26</v>
      </c>
      <c r="Q3482">
        <v>19.8</v>
      </c>
      <c r="R3482" t="s">
        <v>14</v>
      </c>
      <c r="S3482">
        <v>24</v>
      </c>
      <c r="T3482" s="4" t="s">
        <v>42</v>
      </c>
      <c r="U3482" s="3" t="s">
        <v>69</v>
      </c>
      <c r="V3482">
        <v>21.801809081877501</v>
      </c>
      <c r="W3482">
        <f t="shared" si="218"/>
        <v>22</v>
      </c>
      <c r="X3482" t="s">
        <v>59</v>
      </c>
      <c r="Y3482" t="str">
        <f t="shared" si="219"/>
        <v>Po</v>
      </c>
    </row>
    <row r="3483" spans="1:25" x14ac:dyDescent="0.3">
      <c r="A3483">
        <v>978</v>
      </c>
      <c r="B3483">
        <v>867</v>
      </c>
      <c r="C3483" t="s">
        <v>38</v>
      </c>
      <c r="D3483" t="s">
        <v>50</v>
      </c>
      <c r="E3483">
        <f>VLOOKUP(D3483,Tabelle1!$A$2:$B$9,2,0)</f>
        <v>2</v>
      </c>
      <c r="F3483" t="s">
        <v>54</v>
      </c>
      <c r="G3483" t="s">
        <v>61</v>
      </c>
      <c r="H3483" t="str">
        <f>IF(AND(VLOOKUP(D3483,Tabelle1!$A$2:$C$9,3,0)="Uninf", G3483="yes"),"Uninf-AB",VLOOKUP(D3483,Tabelle1!$A$2:$C$9,3,0))</f>
        <v>wMel</v>
      </c>
      <c r="I3483" t="str">
        <f t="shared" si="216"/>
        <v>wMel_Po_2_+</v>
      </c>
      <c r="J3483">
        <v>2</v>
      </c>
      <c r="K3483">
        <v>10</v>
      </c>
      <c r="L3483">
        <v>7</v>
      </c>
      <c r="M3483" t="str">
        <f t="shared" si="217"/>
        <v>re6+7</v>
      </c>
      <c r="N3483" s="2">
        <v>10</v>
      </c>
      <c r="O3483">
        <v>0</v>
      </c>
      <c r="P3483" s="5">
        <v>26</v>
      </c>
      <c r="Q3483">
        <v>19.8</v>
      </c>
      <c r="R3483" t="s">
        <v>14</v>
      </c>
      <c r="S3483">
        <v>24</v>
      </c>
      <c r="T3483" s="4" t="s">
        <v>42</v>
      </c>
      <c r="U3483" s="3" t="s">
        <v>69</v>
      </c>
      <c r="V3483">
        <v>22.462329064127101</v>
      </c>
      <c r="W3483">
        <f t="shared" si="218"/>
        <v>22</v>
      </c>
      <c r="X3483" t="s">
        <v>59</v>
      </c>
      <c r="Y3483" t="str">
        <f t="shared" si="219"/>
        <v>Po</v>
      </c>
    </row>
    <row r="3484" spans="1:25" x14ac:dyDescent="0.3">
      <c r="A3484">
        <v>1014</v>
      </c>
      <c r="B3484">
        <v>867</v>
      </c>
      <c r="C3484" t="s">
        <v>38</v>
      </c>
      <c r="D3484" t="s">
        <v>50</v>
      </c>
      <c r="E3484">
        <f>VLOOKUP(D3484,Tabelle1!$A$2:$B$9,2,0)</f>
        <v>2</v>
      </c>
      <c r="F3484" t="s">
        <v>54</v>
      </c>
      <c r="G3484" t="s">
        <v>61</v>
      </c>
      <c r="H3484" t="str">
        <f>IF(AND(VLOOKUP(D3484,Tabelle1!$A$2:$C$9,3,0)="Uninf", G3484="yes"),"Uninf-AB",VLOOKUP(D3484,Tabelle1!$A$2:$C$9,3,0))</f>
        <v>wMel</v>
      </c>
      <c r="I3484" t="str">
        <f t="shared" si="216"/>
        <v>wMel_Po_2_+</v>
      </c>
      <c r="J3484">
        <v>2</v>
      </c>
      <c r="K3484">
        <v>10</v>
      </c>
      <c r="L3484">
        <v>7</v>
      </c>
      <c r="M3484" t="str">
        <f t="shared" si="217"/>
        <v>re6+7</v>
      </c>
      <c r="N3484" s="2">
        <v>10</v>
      </c>
      <c r="O3484">
        <v>0</v>
      </c>
      <c r="P3484" s="5">
        <v>26</v>
      </c>
      <c r="Q3484">
        <v>19.8</v>
      </c>
      <c r="R3484" t="s">
        <v>14</v>
      </c>
      <c r="S3484">
        <v>24</v>
      </c>
      <c r="T3484" s="4" t="s">
        <v>42</v>
      </c>
      <c r="U3484" s="3" t="s">
        <v>69</v>
      </c>
      <c r="V3484">
        <v>22.651026789895699</v>
      </c>
      <c r="W3484">
        <f t="shared" si="218"/>
        <v>23</v>
      </c>
      <c r="X3484" t="s">
        <v>59</v>
      </c>
      <c r="Y3484" t="str">
        <f t="shared" si="219"/>
        <v>Po</v>
      </c>
    </row>
    <row r="3485" spans="1:25" x14ac:dyDescent="0.3">
      <c r="A3485">
        <v>1062</v>
      </c>
      <c r="B3485">
        <v>873</v>
      </c>
      <c r="C3485" t="s">
        <v>38</v>
      </c>
      <c r="D3485" t="s">
        <v>50</v>
      </c>
      <c r="E3485">
        <f>VLOOKUP(D3485,Tabelle1!$A$2:$B$9,2,0)</f>
        <v>2</v>
      </c>
      <c r="F3485" t="s">
        <v>54</v>
      </c>
      <c r="G3485" t="s">
        <v>61</v>
      </c>
      <c r="H3485" t="str">
        <f>IF(AND(VLOOKUP(D3485,Tabelle1!$A$2:$C$9,3,0)="Uninf", G3485="yes"),"Uninf-AB",VLOOKUP(D3485,Tabelle1!$A$2:$C$9,3,0))</f>
        <v>wMel</v>
      </c>
      <c r="I3485" t="str">
        <f t="shared" si="216"/>
        <v>wMel_Po_2_+</v>
      </c>
      <c r="J3485">
        <v>2</v>
      </c>
      <c r="K3485">
        <v>10</v>
      </c>
      <c r="L3485">
        <v>7</v>
      </c>
      <c r="M3485" t="str">
        <f t="shared" si="217"/>
        <v>re6+7</v>
      </c>
      <c r="N3485" s="2">
        <v>10</v>
      </c>
      <c r="O3485">
        <v>0</v>
      </c>
      <c r="P3485" s="5">
        <v>26</v>
      </c>
      <c r="Q3485">
        <v>19.8</v>
      </c>
      <c r="R3485" t="s">
        <v>14</v>
      </c>
      <c r="S3485">
        <v>24</v>
      </c>
      <c r="T3485" s="4" t="s">
        <v>42</v>
      </c>
      <c r="U3485" s="3" t="s">
        <v>69</v>
      </c>
      <c r="V3485">
        <v>22.902545815527901</v>
      </c>
      <c r="W3485">
        <f t="shared" si="218"/>
        <v>23</v>
      </c>
      <c r="X3485" t="s">
        <v>59</v>
      </c>
      <c r="Y3485" t="str">
        <f t="shared" si="219"/>
        <v>Po</v>
      </c>
    </row>
    <row r="3486" spans="1:25" x14ac:dyDescent="0.3">
      <c r="A3486">
        <v>1083</v>
      </c>
      <c r="B3486">
        <v>912</v>
      </c>
      <c r="C3486" t="s">
        <v>38</v>
      </c>
      <c r="D3486" t="s">
        <v>50</v>
      </c>
      <c r="E3486">
        <f>VLOOKUP(D3486,Tabelle1!$A$2:$B$9,2,0)</f>
        <v>2</v>
      </c>
      <c r="F3486" t="s">
        <v>54</v>
      </c>
      <c r="G3486" t="s">
        <v>61</v>
      </c>
      <c r="H3486" t="str">
        <f>IF(AND(VLOOKUP(D3486,Tabelle1!$A$2:$C$9,3,0)="Uninf", G3486="yes"),"Uninf-AB",VLOOKUP(D3486,Tabelle1!$A$2:$C$9,3,0))</f>
        <v>wMel</v>
      </c>
      <c r="I3486" t="str">
        <f t="shared" si="216"/>
        <v>wMel_Po_2_+</v>
      </c>
      <c r="J3486">
        <v>2</v>
      </c>
      <c r="K3486">
        <v>10</v>
      </c>
      <c r="L3486">
        <v>7</v>
      </c>
      <c r="M3486" t="str">
        <f t="shared" si="217"/>
        <v>re6+7</v>
      </c>
      <c r="N3486" s="2">
        <v>10</v>
      </c>
      <c r="O3486">
        <v>0</v>
      </c>
      <c r="P3486" s="5">
        <v>26</v>
      </c>
      <c r="Q3486">
        <v>19.8</v>
      </c>
      <c r="R3486" t="s">
        <v>14</v>
      </c>
      <c r="S3486">
        <v>24</v>
      </c>
      <c r="T3486" s="4" t="s">
        <v>42</v>
      </c>
      <c r="U3486" s="3" t="s">
        <v>69</v>
      </c>
      <c r="V3486">
        <v>23.0121128655069</v>
      </c>
      <c r="W3486">
        <f t="shared" si="218"/>
        <v>23</v>
      </c>
      <c r="X3486" t="s">
        <v>59</v>
      </c>
      <c r="Y3486" t="str">
        <f t="shared" si="219"/>
        <v>Po</v>
      </c>
    </row>
    <row r="3487" spans="1:25" x14ac:dyDescent="0.3">
      <c r="A3487">
        <v>1497</v>
      </c>
      <c r="B3487">
        <v>864</v>
      </c>
      <c r="C3487" t="s">
        <v>38</v>
      </c>
      <c r="D3487" t="s">
        <v>50</v>
      </c>
      <c r="E3487">
        <f>VLOOKUP(D3487,Tabelle1!$A$2:$B$9,2,0)</f>
        <v>2</v>
      </c>
      <c r="F3487" t="s">
        <v>54</v>
      </c>
      <c r="G3487" t="s">
        <v>61</v>
      </c>
      <c r="H3487" t="str">
        <f>IF(AND(VLOOKUP(D3487,Tabelle1!$A$2:$C$9,3,0)="Uninf", G3487="yes"),"Uninf-AB",VLOOKUP(D3487,Tabelle1!$A$2:$C$9,3,0))</f>
        <v>wMel</v>
      </c>
      <c r="I3487" t="str">
        <f t="shared" si="216"/>
        <v>wMel_Po_2_+</v>
      </c>
      <c r="J3487">
        <v>2</v>
      </c>
      <c r="K3487">
        <v>10</v>
      </c>
      <c r="L3487">
        <v>7</v>
      </c>
      <c r="M3487" t="str">
        <f t="shared" si="217"/>
        <v>re6+7</v>
      </c>
      <c r="N3487" s="2">
        <v>10</v>
      </c>
      <c r="O3487">
        <v>0</v>
      </c>
      <c r="P3487" s="5">
        <v>26</v>
      </c>
      <c r="Q3487">
        <v>19.8</v>
      </c>
      <c r="R3487" t="s">
        <v>14</v>
      </c>
      <c r="S3487">
        <v>24</v>
      </c>
      <c r="T3487" s="4" t="s">
        <v>42</v>
      </c>
      <c r="U3487" s="3" t="s">
        <v>69</v>
      </c>
      <c r="V3487">
        <v>25.182760248321301</v>
      </c>
      <c r="W3487">
        <f t="shared" si="218"/>
        <v>25</v>
      </c>
      <c r="X3487" t="s">
        <v>59</v>
      </c>
      <c r="Y3487" t="str">
        <f t="shared" si="219"/>
        <v>Po</v>
      </c>
    </row>
    <row r="3488" spans="1:25" x14ac:dyDescent="0.3">
      <c r="A3488">
        <v>2244</v>
      </c>
      <c r="B3488">
        <v>873</v>
      </c>
      <c r="C3488" t="s">
        <v>38</v>
      </c>
      <c r="D3488" t="s">
        <v>50</v>
      </c>
      <c r="E3488">
        <f>VLOOKUP(D3488,Tabelle1!$A$2:$B$9,2,0)</f>
        <v>2</v>
      </c>
      <c r="F3488" t="s">
        <v>54</v>
      </c>
      <c r="G3488" t="s">
        <v>61</v>
      </c>
      <c r="H3488" t="str">
        <f>IF(AND(VLOOKUP(D3488,Tabelle1!$A$2:$C$9,3,0)="Uninf", G3488="yes"),"Uninf-AB",VLOOKUP(D3488,Tabelle1!$A$2:$C$9,3,0))</f>
        <v>wMel</v>
      </c>
      <c r="I3488" t="str">
        <f t="shared" si="216"/>
        <v>wMel_Po_2_+</v>
      </c>
      <c r="J3488">
        <v>2</v>
      </c>
      <c r="K3488">
        <v>10</v>
      </c>
      <c r="L3488">
        <v>7</v>
      </c>
      <c r="M3488" t="str">
        <f t="shared" si="217"/>
        <v>re6+7</v>
      </c>
      <c r="N3488" s="2">
        <v>10</v>
      </c>
      <c r="O3488">
        <v>0</v>
      </c>
      <c r="P3488" s="5">
        <v>26</v>
      </c>
      <c r="Q3488">
        <v>19.8</v>
      </c>
      <c r="R3488" t="s">
        <v>14</v>
      </c>
      <c r="S3488">
        <v>24</v>
      </c>
      <c r="T3488" s="4" t="s">
        <v>42</v>
      </c>
      <c r="U3488" s="3" t="s">
        <v>69</v>
      </c>
      <c r="V3488">
        <v>29.098121144931302</v>
      </c>
      <c r="W3488">
        <f t="shared" si="218"/>
        <v>29</v>
      </c>
      <c r="X3488" t="s">
        <v>59</v>
      </c>
      <c r="Y3488" t="str">
        <f t="shared" si="219"/>
        <v>Po</v>
      </c>
    </row>
    <row r="3489" spans="1:25" x14ac:dyDescent="0.3">
      <c r="A3489">
        <v>201</v>
      </c>
      <c r="B3489">
        <v>1071</v>
      </c>
      <c r="C3489" t="s">
        <v>38</v>
      </c>
      <c r="D3489" t="s">
        <v>50</v>
      </c>
      <c r="E3489">
        <f>VLOOKUP(D3489,Tabelle1!$A$2:$B$9,2,0)</f>
        <v>2</v>
      </c>
      <c r="F3489" t="s">
        <v>54</v>
      </c>
      <c r="G3489" t="s">
        <v>61</v>
      </c>
      <c r="H3489" t="str">
        <f>IF(AND(VLOOKUP(D3489,Tabelle1!$A$2:$C$9,3,0)="Uninf", G3489="yes"),"Uninf-AB",VLOOKUP(D3489,Tabelle1!$A$2:$C$9,3,0))</f>
        <v>wMel</v>
      </c>
      <c r="I3489" t="str">
        <f t="shared" si="216"/>
        <v>wMel_Po_2_+</v>
      </c>
      <c r="J3489">
        <v>2</v>
      </c>
      <c r="K3489">
        <v>11</v>
      </c>
      <c r="L3489">
        <v>8</v>
      </c>
      <c r="M3489" t="str">
        <f t="shared" si="217"/>
        <v>re6+8</v>
      </c>
      <c r="N3489" s="2">
        <v>14</v>
      </c>
      <c r="O3489">
        <v>0</v>
      </c>
      <c r="P3489" s="5">
        <v>24</v>
      </c>
      <c r="Q3489">
        <v>20.6</v>
      </c>
      <c r="R3489" t="s">
        <v>14</v>
      </c>
      <c r="S3489">
        <v>24</v>
      </c>
      <c r="T3489" s="4" t="s">
        <v>42</v>
      </c>
      <c r="U3489" s="3" t="s">
        <v>69</v>
      </c>
      <c r="V3489">
        <v>17.4245639418432</v>
      </c>
      <c r="W3489">
        <f t="shared" si="218"/>
        <v>17</v>
      </c>
      <c r="X3489" t="s">
        <v>59</v>
      </c>
      <c r="Y3489" t="str">
        <f t="shared" si="219"/>
        <v>Po</v>
      </c>
    </row>
    <row r="3490" spans="1:25" x14ac:dyDescent="0.3">
      <c r="A3490">
        <v>228</v>
      </c>
      <c r="B3490">
        <v>1050</v>
      </c>
      <c r="C3490" t="s">
        <v>38</v>
      </c>
      <c r="D3490" t="s">
        <v>50</v>
      </c>
      <c r="E3490">
        <f>VLOOKUP(D3490,Tabelle1!$A$2:$B$9,2,0)</f>
        <v>2</v>
      </c>
      <c r="F3490" t="s">
        <v>54</v>
      </c>
      <c r="G3490" t="s">
        <v>61</v>
      </c>
      <c r="H3490" t="str">
        <f>IF(AND(VLOOKUP(D3490,Tabelle1!$A$2:$C$9,3,0)="Uninf", G3490="yes"),"Uninf-AB",VLOOKUP(D3490,Tabelle1!$A$2:$C$9,3,0))</f>
        <v>wMel</v>
      </c>
      <c r="I3490" t="str">
        <f t="shared" si="216"/>
        <v>wMel_Po_2_+</v>
      </c>
      <c r="J3490">
        <v>2</v>
      </c>
      <c r="K3490">
        <v>11</v>
      </c>
      <c r="L3490">
        <v>8</v>
      </c>
      <c r="M3490" t="str">
        <f t="shared" si="217"/>
        <v>re6+8</v>
      </c>
      <c r="N3490" s="2">
        <v>14</v>
      </c>
      <c r="O3490">
        <v>0</v>
      </c>
      <c r="P3490" s="5">
        <v>24</v>
      </c>
      <c r="Q3490">
        <v>20.6</v>
      </c>
      <c r="R3490" t="s">
        <v>14</v>
      </c>
      <c r="S3490">
        <v>24</v>
      </c>
      <c r="T3490" s="4" t="s">
        <v>42</v>
      </c>
      <c r="U3490" s="3" t="s">
        <v>69</v>
      </c>
      <c r="V3490">
        <v>17.578310142092899</v>
      </c>
      <c r="W3490">
        <f t="shared" si="218"/>
        <v>18</v>
      </c>
      <c r="X3490" t="s">
        <v>59</v>
      </c>
      <c r="Y3490" t="str">
        <f t="shared" si="219"/>
        <v>Po</v>
      </c>
    </row>
    <row r="3491" spans="1:25" x14ac:dyDescent="0.3">
      <c r="A3491">
        <v>213</v>
      </c>
      <c r="B3491">
        <v>1086</v>
      </c>
      <c r="C3491" t="s">
        <v>38</v>
      </c>
      <c r="D3491" t="s">
        <v>50</v>
      </c>
      <c r="E3491">
        <f>VLOOKUP(D3491,Tabelle1!$A$2:$B$9,2,0)</f>
        <v>2</v>
      </c>
      <c r="F3491" t="s">
        <v>54</v>
      </c>
      <c r="G3491" t="s">
        <v>61</v>
      </c>
      <c r="H3491" t="str">
        <f>IF(AND(VLOOKUP(D3491,Tabelle1!$A$2:$C$9,3,0)="Uninf", G3491="yes"),"Uninf-AB",VLOOKUP(D3491,Tabelle1!$A$2:$C$9,3,0))</f>
        <v>wMel</v>
      </c>
      <c r="I3491" t="str">
        <f t="shared" si="216"/>
        <v>wMel_Po_2_+</v>
      </c>
      <c r="J3491">
        <v>2</v>
      </c>
      <c r="K3491">
        <v>11</v>
      </c>
      <c r="L3491">
        <v>8</v>
      </c>
      <c r="M3491" t="str">
        <f t="shared" si="217"/>
        <v>re6+8</v>
      </c>
      <c r="N3491" s="2">
        <v>14</v>
      </c>
      <c r="O3491">
        <v>0</v>
      </c>
      <c r="P3491" s="5">
        <v>24</v>
      </c>
      <c r="Q3491">
        <v>20.6</v>
      </c>
      <c r="R3491" t="s">
        <v>14</v>
      </c>
      <c r="S3491">
        <v>24</v>
      </c>
      <c r="T3491" s="4" t="s">
        <v>42</v>
      </c>
      <c r="U3491" s="3" t="s">
        <v>69</v>
      </c>
      <c r="V3491">
        <v>17.4935707637203</v>
      </c>
      <c r="W3491">
        <f t="shared" si="218"/>
        <v>17</v>
      </c>
      <c r="X3491" t="s">
        <v>59</v>
      </c>
      <c r="Y3491" t="str">
        <f t="shared" si="219"/>
        <v>Po</v>
      </c>
    </row>
    <row r="3492" spans="1:25" x14ac:dyDescent="0.3">
      <c r="A3492">
        <v>249</v>
      </c>
      <c r="B3492">
        <v>1065</v>
      </c>
      <c r="C3492" t="s">
        <v>38</v>
      </c>
      <c r="D3492" t="s">
        <v>50</v>
      </c>
      <c r="E3492">
        <f>VLOOKUP(D3492,Tabelle1!$A$2:$B$9,2,0)</f>
        <v>2</v>
      </c>
      <c r="F3492" t="s">
        <v>54</v>
      </c>
      <c r="G3492" t="s">
        <v>61</v>
      </c>
      <c r="H3492" t="str">
        <f>IF(AND(VLOOKUP(D3492,Tabelle1!$A$2:$C$9,3,0)="Uninf", G3492="yes"),"Uninf-AB",VLOOKUP(D3492,Tabelle1!$A$2:$C$9,3,0))</f>
        <v>wMel</v>
      </c>
      <c r="I3492" t="str">
        <f t="shared" si="216"/>
        <v>wMel_Po_2_+</v>
      </c>
      <c r="J3492">
        <v>2</v>
      </c>
      <c r="K3492">
        <v>11</v>
      </c>
      <c r="L3492">
        <v>8</v>
      </c>
      <c r="M3492" t="str">
        <f t="shared" si="217"/>
        <v>re6+8</v>
      </c>
      <c r="N3492" s="2">
        <v>14</v>
      </c>
      <c r="O3492">
        <v>0</v>
      </c>
      <c r="P3492" s="5">
        <v>24</v>
      </c>
      <c r="Q3492">
        <v>20.6</v>
      </c>
      <c r="R3492" t="s">
        <v>14</v>
      </c>
      <c r="S3492">
        <v>24</v>
      </c>
      <c r="T3492" s="4" t="s">
        <v>42</v>
      </c>
      <c r="U3492" s="3" t="s">
        <v>69</v>
      </c>
      <c r="V3492">
        <v>17.698759926479202</v>
      </c>
      <c r="W3492">
        <f t="shared" si="218"/>
        <v>18</v>
      </c>
      <c r="X3492" t="s">
        <v>59</v>
      </c>
      <c r="Y3492" t="str">
        <f t="shared" si="219"/>
        <v>Po</v>
      </c>
    </row>
    <row r="3493" spans="1:25" x14ac:dyDescent="0.3">
      <c r="A3493">
        <v>255</v>
      </c>
      <c r="B3493">
        <v>1089</v>
      </c>
      <c r="C3493" t="s">
        <v>38</v>
      </c>
      <c r="D3493" t="s">
        <v>50</v>
      </c>
      <c r="E3493">
        <f>VLOOKUP(D3493,Tabelle1!$A$2:$B$9,2,0)</f>
        <v>2</v>
      </c>
      <c r="F3493" t="s">
        <v>54</v>
      </c>
      <c r="G3493" t="s">
        <v>61</v>
      </c>
      <c r="H3493" t="str">
        <f>IF(AND(VLOOKUP(D3493,Tabelle1!$A$2:$C$9,3,0)="Uninf", G3493="yes"),"Uninf-AB",VLOOKUP(D3493,Tabelle1!$A$2:$C$9,3,0))</f>
        <v>wMel</v>
      </c>
      <c r="I3493" t="str">
        <f t="shared" si="216"/>
        <v>wMel_Po_2_+</v>
      </c>
      <c r="J3493">
        <v>2</v>
      </c>
      <c r="K3493">
        <v>11</v>
      </c>
      <c r="L3493">
        <v>8</v>
      </c>
      <c r="M3493" t="str">
        <f t="shared" si="217"/>
        <v>re6+8</v>
      </c>
      <c r="N3493" s="2">
        <v>14</v>
      </c>
      <c r="O3493">
        <v>0</v>
      </c>
      <c r="P3493" s="5">
        <v>24</v>
      </c>
      <c r="Q3493">
        <v>20.6</v>
      </c>
      <c r="R3493" t="s">
        <v>14</v>
      </c>
      <c r="S3493">
        <v>24</v>
      </c>
      <c r="T3493" s="4" t="s">
        <v>42</v>
      </c>
      <c r="U3493" s="3" t="s">
        <v>69</v>
      </c>
      <c r="V3493">
        <v>17.7337211631359</v>
      </c>
      <c r="W3493">
        <f t="shared" si="218"/>
        <v>18</v>
      </c>
      <c r="X3493" t="s">
        <v>59</v>
      </c>
      <c r="Y3493" t="str">
        <f t="shared" si="219"/>
        <v>Po</v>
      </c>
    </row>
    <row r="3494" spans="1:25" x14ac:dyDescent="0.3">
      <c r="A3494">
        <v>252</v>
      </c>
      <c r="B3494">
        <v>1107</v>
      </c>
      <c r="C3494" t="s">
        <v>38</v>
      </c>
      <c r="D3494" t="s">
        <v>50</v>
      </c>
      <c r="E3494">
        <f>VLOOKUP(D3494,Tabelle1!$A$2:$B$9,2,0)</f>
        <v>2</v>
      </c>
      <c r="F3494" t="s">
        <v>54</v>
      </c>
      <c r="G3494" t="s">
        <v>61</v>
      </c>
      <c r="H3494" t="str">
        <f>IF(AND(VLOOKUP(D3494,Tabelle1!$A$2:$C$9,3,0)="Uninf", G3494="yes"),"Uninf-AB",VLOOKUP(D3494,Tabelle1!$A$2:$C$9,3,0))</f>
        <v>wMel</v>
      </c>
      <c r="I3494" t="str">
        <f t="shared" si="216"/>
        <v>wMel_Po_2_+</v>
      </c>
      <c r="J3494">
        <v>2</v>
      </c>
      <c r="K3494">
        <v>11</v>
      </c>
      <c r="L3494">
        <v>8</v>
      </c>
      <c r="M3494" t="str">
        <f t="shared" si="217"/>
        <v>re6+8</v>
      </c>
      <c r="N3494" s="2">
        <v>14</v>
      </c>
      <c r="O3494">
        <v>0</v>
      </c>
      <c r="P3494" s="5">
        <v>24</v>
      </c>
      <c r="Q3494">
        <v>20.6</v>
      </c>
      <c r="R3494" t="s">
        <v>14</v>
      </c>
      <c r="S3494">
        <v>24</v>
      </c>
      <c r="T3494" s="4" t="s">
        <v>42</v>
      </c>
      <c r="U3494" s="3" t="s">
        <v>69</v>
      </c>
      <c r="V3494">
        <v>17.717072955204099</v>
      </c>
      <c r="W3494">
        <f t="shared" si="218"/>
        <v>18</v>
      </c>
      <c r="X3494" t="s">
        <v>59</v>
      </c>
      <c r="Y3494" t="str">
        <f t="shared" si="219"/>
        <v>Po</v>
      </c>
    </row>
    <row r="3495" spans="1:25" x14ac:dyDescent="0.3">
      <c r="A3495">
        <v>279</v>
      </c>
      <c r="B3495">
        <v>1113</v>
      </c>
      <c r="C3495" t="s">
        <v>38</v>
      </c>
      <c r="D3495" t="s">
        <v>50</v>
      </c>
      <c r="E3495">
        <f>VLOOKUP(D3495,Tabelle1!$A$2:$B$9,2,0)</f>
        <v>2</v>
      </c>
      <c r="F3495" t="s">
        <v>54</v>
      </c>
      <c r="G3495" t="s">
        <v>61</v>
      </c>
      <c r="H3495" t="str">
        <f>IF(AND(VLOOKUP(D3495,Tabelle1!$A$2:$C$9,3,0)="Uninf", G3495="yes"),"Uninf-AB",VLOOKUP(D3495,Tabelle1!$A$2:$C$9,3,0))</f>
        <v>wMel</v>
      </c>
      <c r="I3495" t="str">
        <f t="shared" si="216"/>
        <v>wMel_Po_2_+</v>
      </c>
      <c r="J3495">
        <v>2</v>
      </c>
      <c r="K3495">
        <v>11</v>
      </c>
      <c r="L3495">
        <v>8</v>
      </c>
      <c r="M3495" t="str">
        <f t="shared" si="217"/>
        <v>re6+8</v>
      </c>
      <c r="N3495" s="2">
        <v>14</v>
      </c>
      <c r="O3495">
        <v>0</v>
      </c>
      <c r="P3495" s="5">
        <v>24</v>
      </c>
      <c r="Q3495">
        <v>20.6</v>
      </c>
      <c r="R3495" t="s">
        <v>14</v>
      </c>
      <c r="S3495">
        <v>24</v>
      </c>
      <c r="T3495" s="4" t="s">
        <v>42</v>
      </c>
      <c r="U3495" s="3" t="s">
        <v>69</v>
      </c>
      <c r="V3495">
        <v>17.871568324810799</v>
      </c>
      <c r="W3495">
        <f t="shared" si="218"/>
        <v>18</v>
      </c>
      <c r="X3495" t="s">
        <v>59</v>
      </c>
      <c r="Y3495" t="str">
        <f t="shared" si="219"/>
        <v>Po</v>
      </c>
    </row>
    <row r="3496" spans="1:25" x14ac:dyDescent="0.3">
      <c r="A3496">
        <v>312</v>
      </c>
      <c r="B3496">
        <v>1092</v>
      </c>
      <c r="C3496" t="s">
        <v>38</v>
      </c>
      <c r="D3496" t="s">
        <v>50</v>
      </c>
      <c r="E3496">
        <f>VLOOKUP(D3496,Tabelle1!$A$2:$B$9,2,0)</f>
        <v>2</v>
      </c>
      <c r="F3496" t="s">
        <v>54</v>
      </c>
      <c r="G3496" t="s">
        <v>61</v>
      </c>
      <c r="H3496" t="str">
        <f>IF(AND(VLOOKUP(D3496,Tabelle1!$A$2:$C$9,3,0)="Uninf", G3496="yes"),"Uninf-AB",VLOOKUP(D3496,Tabelle1!$A$2:$C$9,3,0))</f>
        <v>wMel</v>
      </c>
      <c r="I3496" t="str">
        <f t="shared" si="216"/>
        <v>wMel_Po_2_+</v>
      </c>
      <c r="J3496">
        <v>2</v>
      </c>
      <c r="K3496">
        <v>11</v>
      </c>
      <c r="L3496">
        <v>8</v>
      </c>
      <c r="M3496" t="str">
        <f t="shared" si="217"/>
        <v>re6+8</v>
      </c>
      <c r="N3496" s="2">
        <v>14</v>
      </c>
      <c r="O3496">
        <v>0</v>
      </c>
      <c r="P3496" s="5">
        <v>24</v>
      </c>
      <c r="Q3496">
        <v>20.6</v>
      </c>
      <c r="R3496" t="s">
        <v>14</v>
      </c>
      <c r="S3496">
        <v>24</v>
      </c>
      <c r="T3496" s="4" t="s">
        <v>42</v>
      </c>
      <c r="U3496" s="3" t="s">
        <v>69</v>
      </c>
      <c r="V3496">
        <v>18.059609833400099</v>
      </c>
      <c r="W3496">
        <f t="shared" si="218"/>
        <v>18</v>
      </c>
      <c r="X3496" t="s">
        <v>59</v>
      </c>
      <c r="Y3496" t="str">
        <f t="shared" si="219"/>
        <v>Po</v>
      </c>
    </row>
    <row r="3497" spans="1:25" x14ac:dyDescent="0.3">
      <c r="A3497">
        <v>318</v>
      </c>
      <c r="B3497">
        <v>1113</v>
      </c>
      <c r="C3497" t="s">
        <v>38</v>
      </c>
      <c r="D3497" t="s">
        <v>50</v>
      </c>
      <c r="E3497">
        <f>VLOOKUP(D3497,Tabelle1!$A$2:$B$9,2,0)</f>
        <v>2</v>
      </c>
      <c r="F3497" t="s">
        <v>54</v>
      </c>
      <c r="G3497" t="s">
        <v>61</v>
      </c>
      <c r="H3497" t="str">
        <f>IF(AND(VLOOKUP(D3497,Tabelle1!$A$2:$C$9,3,0)="Uninf", G3497="yes"),"Uninf-AB",VLOOKUP(D3497,Tabelle1!$A$2:$C$9,3,0))</f>
        <v>wMel</v>
      </c>
      <c r="I3497" t="str">
        <f t="shared" si="216"/>
        <v>wMel_Po_2_+</v>
      </c>
      <c r="J3497">
        <v>2</v>
      </c>
      <c r="K3497">
        <v>11</v>
      </c>
      <c r="L3497">
        <v>8</v>
      </c>
      <c r="M3497" t="str">
        <f t="shared" si="217"/>
        <v>re6+8</v>
      </c>
      <c r="N3497" s="2">
        <v>14</v>
      </c>
      <c r="O3497">
        <v>0</v>
      </c>
      <c r="P3497" s="5">
        <v>24</v>
      </c>
      <c r="Q3497">
        <v>20.6</v>
      </c>
      <c r="R3497" t="s">
        <v>14</v>
      </c>
      <c r="S3497">
        <v>24</v>
      </c>
      <c r="T3497" s="4" t="s">
        <v>42</v>
      </c>
      <c r="U3497" s="3" t="s">
        <v>69</v>
      </c>
      <c r="V3497">
        <v>18.094487829017101</v>
      </c>
      <c r="W3497">
        <f t="shared" si="218"/>
        <v>18</v>
      </c>
      <c r="X3497" t="s">
        <v>59</v>
      </c>
      <c r="Y3497" t="str">
        <f t="shared" si="219"/>
        <v>Po</v>
      </c>
    </row>
    <row r="3498" spans="1:25" x14ac:dyDescent="0.3">
      <c r="A3498">
        <v>348</v>
      </c>
      <c r="B3498">
        <v>1062</v>
      </c>
      <c r="C3498" t="s">
        <v>38</v>
      </c>
      <c r="D3498" t="s">
        <v>50</v>
      </c>
      <c r="E3498">
        <f>VLOOKUP(D3498,Tabelle1!$A$2:$B$9,2,0)</f>
        <v>2</v>
      </c>
      <c r="F3498" t="s">
        <v>54</v>
      </c>
      <c r="G3498" t="s">
        <v>61</v>
      </c>
      <c r="H3498" t="str">
        <f>IF(AND(VLOOKUP(D3498,Tabelle1!$A$2:$C$9,3,0)="Uninf", G3498="yes"),"Uninf-AB",VLOOKUP(D3498,Tabelle1!$A$2:$C$9,3,0))</f>
        <v>wMel</v>
      </c>
      <c r="I3498" t="str">
        <f t="shared" si="216"/>
        <v>wMel_Po_2_+</v>
      </c>
      <c r="J3498">
        <v>2</v>
      </c>
      <c r="K3498">
        <v>11</v>
      </c>
      <c r="L3498">
        <v>8</v>
      </c>
      <c r="M3498" t="str">
        <f t="shared" si="217"/>
        <v>re6+8</v>
      </c>
      <c r="N3498" s="2">
        <v>14</v>
      </c>
      <c r="O3498">
        <v>0</v>
      </c>
      <c r="P3498" s="5">
        <v>24</v>
      </c>
      <c r="Q3498">
        <v>20.6</v>
      </c>
      <c r="R3498" t="s">
        <v>14</v>
      </c>
      <c r="S3498">
        <v>24</v>
      </c>
      <c r="T3498" s="4" t="s">
        <v>42</v>
      </c>
      <c r="U3498" s="3" t="s">
        <v>69</v>
      </c>
      <c r="V3498">
        <v>18.26454927304</v>
      </c>
      <c r="W3498">
        <f t="shared" si="218"/>
        <v>18</v>
      </c>
      <c r="X3498" t="s">
        <v>59</v>
      </c>
      <c r="Y3498" t="str">
        <f t="shared" si="219"/>
        <v>Po</v>
      </c>
    </row>
    <row r="3499" spans="1:25" x14ac:dyDescent="0.3">
      <c r="A3499">
        <v>363</v>
      </c>
      <c r="B3499">
        <v>1074</v>
      </c>
      <c r="C3499" t="s">
        <v>38</v>
      </c>
      <c r="D3499" t="s">
        <v>50</v>
      </c>
      <c r="E3499">
        <f>VLOOKUP(D3499,Tabelle1!$A$2:$B$9,2,0)</f>
        <v>2</v>
      </c>
      <c r="F3499" t="s">
        <v>54</v>
      </c>
      <c r="G3499" t="s">
        <v>61</v>
      </c>
      <c r="H3499" t="str">
        <f>IF(AND(VLOOKUP(D3499,Tabelle1!$A$2:$C$9,3,0)="Uninf", G3499="yes"),"Uninf-AB",VLOOKUP(D3499,Tabelle1!$A$2:$C$9,3,0))</f>
        <v>wMel</v>
      </c>
      <c r="I3499" t="str">
        <f t="shared" si="216"/>
        <v>wMel_Po_2_+</v>
      </c>
      <c r="J3499">
        <v>2</v>
      </c>
      <c r="K3499">
        <v>11</v>
      </c>
      <c r="L3499">
        <v>8</v>
      </c>
      <c r="M3499" t="str">
        <f t="shared" si="217"/>
        <v>re6+8</v>
      </c>
      <c r="N3499" s="2">
        <v>14</v>
      </c>
      <c r="O3499">
        <v>0</v>
      </c>
      <c r="P3499" s="5">
        <v>24</v>
      </c>
      <c r="Q3499">
        <v>20.6</v>
      </c>
      <c r="R3499" t="s">
        <v>14</v>
      </c>
      <c r="S3499">
        <v>24</v>
      </c>
      <c r="T3499" s="4" t="s">
        <v>42</v>
      </c>
      <c r="U3499" s="3" t="s">
        <v>69</v>
      </c>
      <c r="V3499">
        <v>18.3506205080472</v>
      </c>
      <c r="W3499">
        <f t="shared" si="218"/>
        <v>18</v>
      </c>
      <c r="X3499" t="s">
        <v>59</v>
      </c>
      <c r="Y3499" t="str">
        <f t="shared" si="219"/>
        <v>Po</v>
      </c>
    </row>
    <row r="3500" spans="1:25" x14ac:dyDescent="0.3">
      <c r="A3500">
        <v>384</v>
      </c>
      <c r="B3500">
        <v>1074</v>
      </c>
      <c r="C3500" t="s">
        <v>38</v>
      </c>
      <c r="D3500" t="s">
        <v>50</v>
      </c>
      <c r="E3500">
        <f>VLOOKUP(D3500,Tabelle1!$A$2:$B$9,2,0)</f>
        <v>2</v>
      </c>
      <c r="F3500" t="s">
        <v>54</v>
      </c>
      <c r="G3500" t="s">
        <v>61</v>
      </c>
      <c r="H3500" t="str">
        <f>IF(AND(VLOOKUP(D3500,Tabelle1!$A$2:$C$9,3,0)="Uninf", G3500="yes"),"Uninf-AB",VLOOKUP(D3500,Tabelle1!$A$2:$C$9,3,0))</f>
        <v>wMel</v>
      </c>
      <c r="I3500" t="str">
        <f t="shared" si="216"/>
        <v>wMel_Po_2_+</v>
      </c>
      <c r="J3500">
        <v>2</v>
      </c>
      <c r="K3500">
        <v>11</v>
      </c>
      <c r="L3500">
        <v>8</v>
      </c>
      <c r="M3500" t="str">
        <f t="shared" si="217"/>
        <v>re6+8</v>
      </c>
      <c r="N3500" s="2">
        <v>14</v>
      </c>
      <c r="O3500">
        <v>0</v>
      </c>
      <c r="P3500" s="5">
        <v>24</v>
      </c>
      <c r="Q3500">
        <v>20.6</v>
      </c>
      <c r="R3500" t="s">
        <v>14</v>
      </c>
      <c r="S3500">
        <v>24</v>
      </c>
      <c r="T3500" s="4" t="s">
        <v>42</v>
      </c>
      <c r="U3500" s="3" t="s">
        <v>69</v>
      </c>
      <c r="V3500">
        <v>18.470654087235101</v>
      </c>
      <c r="W3500">
        <f t="shared" si="218"/>
        <v>18</v>
      </c>
      <c r="X3500" t="s">
        <v>59</v>
      </c>
      <c r="Y3500" t="str">
        <f t="shared" si="219"/>
        <v>Po</v>
      </c>
    </row>
    <row r="3501" spans="1:25" x14ac:dyDescent="0.3">
      <c r="A3501">
        <v>438</v>
      </c>
      <c r="B3501">
        <v>1113</v>
      </c>
      <c r="C3501" t="s">
        <v>38</v>
      </c>
      <c r="D3501" t="s">
        <v>50</v>
      </c>
      <c r="E3501">
        <f>VLOOKUP(D3501,Tabelle1!$A$2:$B$9,2,0)</f>
        <v>2</v>
      </c>
      <c r="F3501" t="s">
        <v>54</v>
      </c>
      <c r="G3501" t="s">
        <v>61</v>
      </c>
      <c r="H3501" t="str">
        <f>IF(AND(VLOOKUP(D3501,Tabelle1!$A$2:$C$9,3,0)="Uninf", G3501="yes"),"Uninf-AB",VLOOKUP(D3501,Tabelle1!$A$2:$C$9,3,0))</f>
        <v>wMel</v>
      </c>
      <c r="I3501" t="str">
        <f t="shared" si="216"/>
        <v>wMel_Po_2_+</v>
      </c>
      <c r="J3501">
        <v>2</v>
      </c>
      <c r="K3501">
        <v>11</v>
      </c>
      <c r="L3501">
        <v>8</v>
      </c>
      <c r="M3501" t="str">
        <f t="shared" si="217"/>
        <v>re6+8</v>
      </c>
      <c r="N3501" s="2">
        <v>14</v>
      </c>
      <c r="O3501">
        <v>0</v>
      </c>
      <c r="P3501" s="5">
        <v>24</v>
      </c>
      <c r="Q3501">
        <v>20.6</v>
      </c>
      <c r="R3501" t="s">
        <v>14</v>
      </c>
      <c r="S3501">
        <v>24</v>
      </c>
      <c r="T3501" s="4" t="s">
        <v>42</v>
      </c>
      <c r="U3501" s="3" t="s">
        <v>69</v>
      </c>
      <c r="V3501">
        <v>18.7803939958055</v>
      </c>
      <c r="W3501">
        <f t="shared" si="218"/>
        <v>19</v>
      </c>
      <c r="X3501" t="s">
        <v>59</v>
      </c>
      <c r="Y3501" t="str">
        <f t="shared" si="219"/>
        <v>Po</v>
      </c>
    </row>
    <row r="3502" spans="1:25" x14ac:dyDescent="0.3">
      <c r="A3502">
        <v>471</v>
      </c>
      <c r="B3502">
        <v>1116</v>
      </c>
      <c r="C3502" t="s">
        <v>38</v>
      </c>
      <c r="D3502" t="s">
        <v>50</v>
      </c>
      <c r="E3502">
        <f>VLOOKUP(D3502,Tabelle1!$A$2:$B$9,2,0)</f>
        <v>2</v>
      </c>
      <c r="F3502" t="s">
        <v>54</v>
      </c>
      <c r="G3502" t="s">
        <v>61</v>
      </c>
      <c r="H3502" t="str">
        <f>IF(AND(VLOOKUP(D3502,Tabelle1!$A$2:$C$9,3,0)="Uninf", G3502="yes"),"Uninf-AB",VLOOKUP(D3502,Tabelle1!$A$2:$C$9,3,0))</f>
        <v>wMel</v>
      </c>
      <c r="I3502" t="str">
        <f t="shared" si="216"/>
        <v>wMel_Po_2_+</v>
      </c>
      <c r="J3502">
        <v>2</v>
      </c>
      <c r="K3502">
        <v>11</v>
      </c>
      <c r="L3502">
        <v>8</v>
      </c>
      <c r="M3502" t="str">
        <f t="shared" si="217"/>
        <v>re6+8</v>
      </c>
      <c r="N3502" s="2">
        <v>14</v>
      </c>
      <c r="O3502">
        <v>0</v>
      </c>
      <c r="P3502" s="5">
        <v>24</v>
      </c>
      <c r="Q3502">
        <v>20.6</v>
      </c>
      <c r="R3502" t="s">
        <v>14</v>
      </c>
      <c r="S3502">
        <v>24</v>
      </c>
      <c r="T3502" s="4" t="s">
        <v>42</v>
      </c>
      <c r="U3502" s="3" t="s">
        <v>69</v>
      </c>
      <c r="V3502">
        <v>18.969101432712002</v>
      </c>
      <c r="W3502">
        <f t="shared" si="218"/>
        <v>19</v>
      </c>
      <c r="X3502" t="s">
        <v>59</v>
      </c>
      <c r="Y3502" t="str">
        <f t="shared" si="219"/>
        <v>Po</v>
      </c>
    </row>
    <row r="3503" spans="1:25" x14ac:dyDescent="0.3">
      <c r="A3503">
        <v>486</v>
      </c>
      <c r="B3503">
        <v>1056</v>
      </c>
      <c r="C3503" t="s">
        <v>38</v>
      </c>
      <c r="D3503" t="s">
        <v>50</v>
      </c>
      <c r="E3503">
        <f>VLOOKUP(D3503,Tabelle1!$A$2:$B$9,2,0)</f>
        <v>2</v>
      </c>
      <c r="F3503" t="s">
        <v>54</v>
      </c>
      <c r="G3503" t="s">
        <v>61</v>
      </c>
      <c r="H3503" t="str">
        <f>IF(AND(VLOOKUP(D3503,Tabelle1!$A$2:$C$9,3,0)="Uninf", G3503="yes"),"Uninf-AB",VLOOKUP(D3503,Tabelle1!$A$2:$C$9,3,0))</f>
        <v>wMel</v>
      </c>
      <c r="I3503" t="str">
        <f t="shared" si="216"/>
        <v>wMel_Po_2_+</v>
      </c>
      <c r="J3503">
        <v>2</v>
      </c>
      <c r="K3503">
        <v>11</v>
      </c>
      <c r="L3503">
        <v>8</v>
      </c>
      <c r="M3503" t="str">
        <f t="shared" si="217"/>
        <v>re6+8</v>
      </c>
      <c r="N3503" s="2">
        <v>14</v>
      </c>
      <c r="O3503">
        <v>0</v>
      </c>
      <c r="P3503" s="5">
        <v>24</v>
      </c>
      <c r="Q3503">
        <v>20.6</v>
      </c>
      <c r="R3503" t="s">
        <v>14</v>
      </c>
      <c r="S3503">
        <v>24</v>
      </c>
      <c r="T3503" s="4" t="s">
        <v>42</v>
      </c>
      <c r="U3503" s="3" t="s">
        <v>69</v>
      </c>
      <c r="V3503">
        <v>19.053174882767301</v>
      </c>
      <c r="W3503">
        <f t="shared" si="218"/>
        <v>19</v>
      </c>
      <c r="X3503" t="s">
        <v>59</v>
      </c>
      <c r="Y3503" t="str">
        <f t="shared" si="219"/>
        <v>Po</v>
      </c>
    </row>
    <row r="3504" spans="1:25" x14ac:dyDescent="0.3">
      <c r="A3504">
        <v>564</v>
      </c>
      <c r="B3504">
        <v>1050</v>
      </c>
      <c r="C3504" t="s">
        <v>38</v>
      </c>
      <c r="D3504" t="s">
        <v>50</v>
      </c>
      <c r="E3504">
        <f>VLOOKUP(D3504,Tabelle1!$A$2:$B$9,2,0)</f>
        <v>2</v>
      </c>
      <c r="F3504" t="s">
        <v>54</v>
      </c>
      <c r="G3504" t="s">
        <v>61</v>
      </c>
      <c r="H3504" t="str">
        <f>IF(AND(VLOOKUP(D3504,Tabelle1!$A$2:$C$9,3,0)="Uninf", G3504="yes"),"Uninf-AB",VLOOKUP(D3504,Tabelle1!$A$2:$C$9,3,0))</f>
        <v>wMel</v>
      </c>
      <c r="I3504" t="str">
        <f t="shared" si="216"/>
        <v>wMel_Po_2_+</v>
      </c>
      <c r="J3504">
        <v>2</v>
      </c>
      <c r="K3504">
        <v>11</v>
      </c>
      <c r="L3504">
        <v>8</v>
      </c>
      <c r="M3504" t="str">
        <f t="shared" si="217"/>
        <v>re6+8</v>
      </c>
      <c r="N3504" s="2">
        <v>14</v>
      </c>
      <c r="O3504">
        <v>0</v>
      </c>
      <c r="P3504" s="5">
        <v>24</v>
      </c>
      <c r="Q3504">
        <v>20.6</v>
      </c>
      <c r="R3504" t="s">
        <v>14</v>
      </c>
      <c r="S3504">
        <v>24</v>
      </c>
      <c r="T3504" s="4" t="s">
        <v>42</v>
      </c>
      <c r="U3504" s="3" t="s">
        <v>69</v>
      </c>
      <c r="V3504">
        <v>19.498847409100499</v>
      </c>
      <c r="W3504">
        <f t="shared" si="218"/>
        <v>19</v>
      </c>
      <c r="X3504" t="s">
        <v>59</v>
      </c>
      <c r="Y3504" t="str">
        <f t="shared" si="219"/>
        <v>Po</v>
      </c>
    </row>
    <row r="3505" spans="1:25" x14ac:dyDescent="0.3">
      <c r="A3505">
        <v>747</v>
      </c>
      <c r="B3505">
        <v>1053</v>
      </c>
      <c r="C3505" t="s">
        <v>38</v>
      </c>
      <c r="D3505" t="s">
        <v>50</v>
      </c>
      <c r="E3505">
        <f>VLOOKUP(D3505,Tabelle1!$A$2:$B$9,2,0)</f>
        <v>2</v>
      </c>
      <c r="F3505" t="s">
        <v>54</v>
      </c>
      <c r="G3505" t="s">
        <v>61</v>
      </c>
      <c r="H3505" t="str">
        <f>IF(AND(VLOOKUP(D3505,Tabelle1!$A$2:$C$9,3,0)="Uninf", G3505="yes"),"Uninf-AB",VLOOKUP(D3505,Tabelle1!$A$2:$C$9,3,0))</f>
        <v>wMel</v>
      </c>
      <c r="I3505" t="str">
        <f t="shared" si="216"/>
        <v>wMel_Po_2_+</v>
      </c>
      <c r="J3505">
        <v>2</v>
      </c>
      <c r="K3505">
        <v>11</v>
      </c>
      <c r="L3505">
        <v>8</v>
      </c>
      <c r="M3505" t="str">
        <f t="shared" si="217"/>
        <v>re6+8</v>
      </c>
      <c r="N3505" s="2">
        <v>14</v>
      </c>
      <c r="O3505">
        <v>0</v>
      </c>
      <c r="P3505" s="5">
        <v>24</v>
      </c>
      <c r="Q3505">
        <v>20.6</v>
      </c>
      <c r="R3505" t="s">
        <v>14</v>
      </c>
      <c r="S3505">
        <v>24</v>
      </c>
      <c r="T3505" s="4" t="s">
        <v>42</v>
      </c>
      <c r="U3505" s="3" t="s">
        <v>69</v>
      </c>
      <c r="V3505">
        <v>20.544937554492499</v>
      </c>
      <c r="W3505">
        <f t="shared" si="218"/>
        <v>21</v>
      </c>
      <c r="X3505" t="s">
        <v>59</v>
      </c>
      <c r="Y3505" t="str">
        <f t="shared" si="219"/>
        <v>Po</v>
      </c>
    </row>
    <row r="3506" spans="1:25" x14ac:dyDescent="0.3">
      <c r="A3506">
        <v>714</v>
      </c>
      <c r="B3506">
        <v>1116</v>
      </c>
      <c r="C3506" t="s">
        <v>38</v>
      </c>
      <c r="D3506" t="s">
        <v>50</v>
      </c>
      <c r="E3506">
        <f>VLOOKUP(D3506,Tabelle1!$A$2:$B$9,2,0)</f>
        <v>2</v>
      </c>
      <c r="F3506" t="s">
        <v>54</v>
      </c>
      <c r="G3506" t="s">
        <v>61</v>
      </c>
      <c r="H3506" t="str">
        <f>IF(AND(VLOOKUP(D3506,Tabelle1!$A$2:$C$9,3,0)="Uninf", G3506="yes"),"Uninf-AB",VLOOKUP(D3506,Tabelle1!$A$2:$C$9,3,0))</f>
        <v>wMel</v>
      </c>
      <c r="I3506" t="str">
        <f t="shared" si="216"/>
        <v>wMel_Po_2_+</v>
      </c>
      <c r="J3506">
        <v>2</v>
      </c>
      <c r="K3506">
        <v>11</v>
      </c>
      <c r="L3506">
        <v>8</v>
      </c>
      <c r="M3506" t="str">
        <f t="shared" si="217"/>
        <v>re6+8</v>
      </c>
      <c r="N3506" s="2">
        <v>14</v>
      </c>
      <c r="O3506">
        <v>0</v>
      </c>
      <c r="P3506" s="5">
        <v>24</v>
      </c>
      <c r="Q3506">
        <v>20.6</v>
      </c>
      <c r="R3506" t="s">
        <v>14</v>
      </c>
      <c r="S3506">
        <v>24</v>
      </c>
      <c r="T3506" s="4" t="s">
        <v>42</v>
      </c>
      <c r="U3506" s="3" t="s">
        <v>69</v>
      </c>
      <c r="V3506">
        <v>20.358061420458501</v>
      </c>
      <c r="W3506">
        <f t="shared" si="218"/>
        <v>20</v>
      </c>
      <c r="X3506" t="s">
        <v>59</v>
      </c>
      <c r="Y3506" t="str">
        <f t="shared" si="219"/>
        <v>Po</v>
      </c>
    </row>
    <row r="3507" spans="1:25" x14ac:dyDescent="0.3">
      <c r="A3507">
        <v>912</v>
      </c>
      <c r="B3507">
        <v>1062</v>
      </c>
      <c r="C3507" t="s">
        <v>38</v>
      </c>
      <c r="D3507" t="s">
        <v>50</v>
      </c>
      <c r="E3507">
        <f>VLOOKUP(D3507,Tabelle1!$A$2:$B$9,2,0)</f>
        <v>2</v>
      </c>
      <c r="F3507" t="s">
        <v>54</v>
      </c>
      <c r="G3507" t="s">
        <v>61</v>
      </c>
      <c r="H3507" t="str">
        <f>IF(AND(VLOOKUP(D3507,Tabelle1!$A$2:$C$9,3,0)="Uninf", G3507="yes"),"Uninf-AB",VLOOKUP(D3507,Tabelle1!$A$2:$C$9,3,0))</f>
        <v>wMel</v>
      </c>
      <c r="I3507" t="str">
        <f t="shared" si="216"/>
        <v>wMel_Po_2_+</v>
      </c>
      <c r="J3507">
        <v>2</v>
      </c>
      <c r="K3507">
        <v>11</v>
      </c>
      <c r="L3507">
        <v>8</v>
      </c>
      <c r="M3507" t="str">
        <f t="shared" si="217"/>
        <v>re6+8</v>
      </c>
      <c r="N3507" s="2">
        <v>14</v>
      </c>
      <c r="O3507">
        <v>0</v>
      </c>
      <c r="P3507" s="5">
        <v>24</v>
      </c>
      <c r="Q3507">
        <v>20.6</v>
      </c>
      <c r="R3507" t="s">
        <v>14</v>
      </c>
      <c r="S3507">
        <v>24</v>
      </c>
      <c r="T3507" s="4" t="s">
        <v>42</v>
      </c>
      <c r="U3507" s="3" t="s">
        <v>69</v>
      </c>
      <c r="V3507">
        <v>21.488308256945501</v>
      </c>
      <c r="W3507">
        <f t="shared" si="218"/>
        <v>21</v>
      </c>
      <c r="X3507" t="s">
        <v>59</v>
      </c>
      <c r="Y3507" t="str">
        <f t="shared" si="219"/>
        <v>Po</v>
      </c>
    </row>
    <row r="3508" spans="1:25" x14ac:dyDescent="0.3">
      <c r="A3508">
        <v>942</v>
      </c>
      <c r="B3508">
        <v>1068</v>
      </c>
      <c r="C3508" t="s">
        <v>38</v>
      </c>
      <c r="D3508" t="s">
        <v>50</v>
      </c>
      <c r="E3508">
        <f>VLOOKUP(D3508,Tabelle1!$A$2:$B$9,2,0)</f>
        <v>2</v>
      </c>
      <c r="F3508" t="s">
        <v>54</v>
      </c>
      <c r="G3508" t="s">
        <v>61</v>
      </c>
      <c r="H3508" t="str">
        <f>IF(AND(VLOOKUP(D3508,Tabelle1!$A$2:$C$9,3,0)="Uninf", G3508="yes"),"Uninf-AB",VLOOKUP(D3508,Tabelle1!$A$2:$C$9,3,0))</f>
        <v>wMel</v>
      </c>
      <c r="I3508" t="str">
        <f t="shared" si="216"/>
        <v>wMel_Po_2_+</v>
      </c>
      <c r="J3508">
        <v>2</v>
      </c>
      <c r="K3508">
        <v>11</v>
      </c>
      <c r="L3508">
        <v>8</v>
      </c>
      <c r="M3508" t="str">
        <f t="shared" si="217"/>
        <v>re6+8</v>
      </c>
      <c r="N3508" s="2">
        <v>14</v>
      </c>
      <c r="O3508">
        <v>0</v>
      </c>
      <c r="P3508" s="5">
        <v>24</v>
      </c>
      <c r="Q3508">
        <v>20.6</v>
      </c>
      <c r="R3508" t="s">
        <v>14</v>
      </c>
      <c r="S3508">
        <v>24</v>
      </c>
      <c r="T3508" s="4" t="s">
        <v>42</v>
      </c>
      <c r="U3508" s="3" t="s">
        <v>69</v>
      </c>
      <c r="V3508">
        <v>21.659951280722002</v>
      </c>
      <c r="W3508">
        <f t="shared" si="218"/>
        <v>22</v>
      </c>
      <c r="X3508" t="s">
        <v>59</v>
      </c>
      <c r="Y3508" t="str">
        <f t="shared" si="219"/>
        <v>Po</v>
      </c>
    </row>
    <row r="3509" spans="1:25" x14ac:dyDescent="0.3">
      <c r="A3509">
        <v>963</v>
      </c>
      <c r="B3509">
        <v>1083</v>
      </c>
      <c r="C3509" t="s">
        <v>38</v>
      </c>
      <c r="D3509" t="s">
        <v>50</v>
      </c>
      <c r="E3509">
        <f>VLOOKUP(D3509,Tabelle1!$A$2:$B$9,2,0)</f>
        <v>2</v>
      </c>
      <c r="F3509" t="s">
        <v>54</v>
      </c>
      <c r="G3509" t="s">
        <v>61</v>
      </c>
      <c r="H3509" t="str">
        <f>IF(AND(VLOOKUP(D3509,Tabelle1!$A$2:$C$9,3,0)="Uninf", G3509="yes"),"Uninf-AB",VLOOKUP(D3509,Tabelle1!$A$2:$C$9,3,0))</f>
        <v>wMel</v>
      </c>
      <c r="I3509" t="str">
        <f t="shared" si="216"/>
        <v>wMel_Po_2_+</v>
      </c>
      <c r="J3509">
        <v>2</v>
      </c>
      <c r="K3509">
        <v>11</v>
      </c>
      <c r="L3509">
        <v>8</v>
      </c>
      <c r="M3509" t="str">
        <f t="shared" si="217"/>
        <v>re6+8</v>
      </c>
      <c r="N3509" s="2">
        <v>14</v>
      </c>
      <c r="O3509">
        <v>0</v>
      </c>
      <c r="P3509" s="5">
        <v>24</v>
      </c>
      <c r="Q3509">
        <v>20.6</v>
      </c>
      <c r="R3509" t="s">
        <v>14</v>
      </c>
      <c r="S3509">
        <v>24</v>
      </c>
      <c r="T3509" s="4" t="s">
        <v>42</v>
      </c>
      <c r="U3509" s="3" t="s">
        <v>69</v>
      </c>
      <c r="V3509">
        <v>21.780401065108201</v>
      </c>
      <c r="W3509">
        <f t="shared" si="218"/>
        <v>22</v>
      </c>
      <c r="X3509" t="s">
        <v>59</v>
      </c>
      <c r="Y3509" t="str">
        <f t="shared" si="219"/>
        <v>Po</v>
      </c>
    </row>
    <row r="3510" spans="1:25" x14ac:dyDescent="0.3">
      <c r="A3510">
        <v>1026</v>
      </c>
      <c r="B3510">
        <v>1119</v>
      </c>
      <c r="C3510" t="s">
        <v>38</v>
      </c>
      <c r="D3510" t="s">
        <v>50</v>
      </c>
      <c r="E3510">
        <f>VLOOKUP(D3510,Tabelle1!$A$2:$B$9,2,0)</f>
        <v>2</v>
      </c>
      <c r="F3510" t="s">
        <v>54</v>
      </c>
      <c r="G3510" t="s">
        <v>61</v>
      </c>
      <c r="H3510" t="str">
        <f>IF(AND(VLOOKUP(D3510,Tabelle1!$A$2:$C$9,3,0)="Uninf", G3510="yes"),"Uninf-AB",VLOOKUP(D3510,Tabelle1!$A$2:$C$9,3,0))</f>
        <v>wMel</v>
      </c>
      <c r="I3510" t="str">
        <f t="shared" si="216"/>
        <v>wMel_Po_2_+</v>
      </c>
      <c r="J3510">
        <v>2</v>
      </c>
      <c r="K3510">
        <v>11</v>
      </c>
      <c r="L3510">
        <v>8</v>
      </c>
      <c r="M3510" t="str">
        <f t="shared" si="217"/>
        <v>re6+8</v>
      </c>
      <c r="N3510" s="2">
        <v>14</v>
      </c>
      <c r="O3510">
        <v>0</v>
      </c>
      <c r="P3510" s="5">
        <v>24</v>
      </c>
      <c r="Q3510">
        <v>20.6</v>
      </c>
      <c r="R3510" t="s">
        <v>14</v>
      </c>
      <c r="S3510">
        <v>24</v>
      </c>
      <c r="T3510" s="4" t="s">
        <v>42</v>
      </c>
      <c r="U3510" s="3" t="s">
        <v>69</v>
      </c>
      <c r="V3510">
        <v>22.1415006951481</v>
      </c>
      <c r="W3510">
        <f t="shared" si="218"/>
        <v>22</v>
      </c>
      <c r="X3510" t="s">
        <v>59</v>
      </c>
      <c r="Y3510" t="str">
        <f t="shared" si="219"/>
        <v>Po</v>
      </c>
    </row>
    <row r="3511" spans="1:25" x14ac:dyDescent="0.3">
      <c r="A3511">
        <v>1029</v>
      </c>
      <c r="B3511">
        <v>1053</v>
      </c>
      <c r="C3511" t="s">
        <v>38</v>
      </c>
      <c r="D3511" t="s">
        <v>50</v>
      </c>
      <c r="E3511">
        <f>VLOOKUP(D3511,Tabelle1!$A$2:$B$9,2,0)</f>
        <v>2</v>
      </c>
      <c r="F3511" t="s">
        <v>54</v>
      </c>
      <c r="G3511" t="s">
        <v>61</v>
      </c>
      <c r="H3511" t="str">
        <f>IF(AND(VLOOKUP(D3511,Tabelle1!$A$2:$C$9,3,0)="Uninf", G3511="yes"),"Uninf-AB",VLOOKUP(D3511,Tabelle1!$A$2:$C$9,3,0))</f>
        <v>wMel</v>
      </c>
      <c r="I3511" t="str">
        <f t="shared" si="216"/>
        <v>wMel_Po_2_+</v>
      </c>
      <c r="J3511">
        <v>2</v>
      </c>
      <c r="K3511">
        <v>11</v>
      </c>
      <c r="L3511">
        <v>8</v>
      </c>
      <c r="M3511" t="str">
        <f t="shared" si="217"/>
        <v>re6+8</v>
      </c>
      <c r="N3511" s="2">
        <v>14</v>
      </c>
      <c r="O3511">
        <v>0</v>
      </c>
      <c r="P3511" s="5">
        <v>24</v>
      </c>
      <c r="Q3511">
        <v>20.6</v>
      </c>
      <c r="R3511" t="s">
        <v>14</v>
      </c>
      <c r="S3511">
        <v>24</v>
      </c>
      <c r="T3511" s="4" t="s">
        <v>42</v>
      </c>
      <c r="U3511" s="3" t="s">
        <v>69</v>
      </c>
      <c r="V3511">
        <v>22.156817046445301</v>
      </c>
      <c r="W3511">
        <f t="shared" si="218"/>
        <v>22</v>
      </c>
      <c r="X3511" t="s">
        <v>59</v>
      </c>
      <c r="Y3511" t="str">
        <f t="shared" si="219"/>
        <v>Po</v>
      </c>
    </row>
    <row r="3512" spans="1:25" x14ac:dyDescent="0.3">
      <c r="A3512">
        <v>1065</v>
      </c>
      <c r="B3512">
        <v>1080</v>
      </c>
      <c r="C3512" t="s">
        <v>38</v>
      </c>
      <c r="D3512" t="s">
        <v>50</v>
      </c>
      <c r="E3512">
        <f>VLOOKUP(D3512,Tabelle1!$A$2:$B$9,2,0)</f>
        <v>2</v>
      </c>
      <c r="F3512" t="s">
        <v>54</v>
      </c>
      <c r="G3512" t="s">
        <v>61</v>
      </c>
      <c r="H3512" t="str">
        <f>IF(AND(VLOOKUP(D3512,Tabelle1!$A$2:$C$9,3,0)="Uninf", G3512="yes"),"Uninf-AB",VLOOKUP(D3512,Tabelle1!$A$2:$C$9,3,0))</f>
        <v>wMel</v>
      </c>
      <c r="I3512" t="str">
        <f t="shared" si="216"/>
        <v>wMel_Po_2_+</v>
      </c>
      <c r="J3512">
        <v>2</v>
      </c>
      <c r="K3512">
        <v>11</v>
      </c>
      <c r="L3512">
        <v>8</v>
      </c>
      <c r="M3512" t="str">
        <f t="shared" si="217"/>
        <v>re6+8</v>
      </c>
      <c r="N3512" s="2">
        <v>14</v>
      </c>
      <c r="O3512">
        <v>0</v>
      </c>
      <c r="P3512" s="5">
        <v>24</v>
      </c>
      <c r="Q3512">
        <v>20.6</v>
      </c>
      <c r="R3512" t="s">
        <v>14</v>
      </c>
      <c r="S3512">
        <v>24</v>
      </c>
      <c r="T3512" s="4" t="s">
        <v>42</v>
      </c>
      <c r="U3512" s="3" t="s">
        <v>69</v>
      </c>
      <c r="V3512">
        <v>22.3633380658387</v>
      </c>
      <c r="W3512">
        <f t="shared" si="218"/>
        <v>22</v>
      </c>
      <c r="X3512" t="s">
        <v>59</v>
      </c>
      <c r="Y3512" t="str">
        <f t="shared" si="219"/>
        <v>Po</v>
      </c>
    </row>
    <row r="3513" spans="1:25" x14ac:dyDescent="0.3">
      <c r="A3513">
        <v>1176</v>
      </c>
      <c r="B3513">
        <v>1068</v>
      </c>
      <c r="C3513" t="s">
        <v>38</v>
      </c>
      <c r="D3513" t="s">
        <v>50</v>
      </c>
      <c r="E3513">
        <f>VLOOKUP(D3513,Tabelle1!$A$2:$B$9,2,0)</f>
        <v>2</v>
      </c>
      <c r="F3513" t="s">
        <v>54</v>
      </c>
      <c r="G3513" t="s">
        <v>61</v>
      </c>
      <c r="H3513" t="str">
        <f>IF(AND(VLOOKUP(D3513,Tabelle1!$A$2:$C$9,3,0)="Uninf", G3513="yes"),"Uninf-AB",VLOOKUP(D3513,Tabelle1!$A$2:$C$9,3,0))</f>
        <v>wMel</v>
      </c>
      <c r="I3513" t="str">
        <f t="shared" si="216"/>
        <v>wMel_Po_2_+</v>
      </c>
      <c r="J3513">
        <v>2</v>
      </c>
      <c r="K3513">
        <v>11</v>
      </c>
      <c r="L3513">
        <v>8</v>
      </c>
      <c r="M3513" t="str">
        <f t="shared" si="217"/>
        <v>re6+8</v>
      </c>
      <c r="N3513" s="2">
        <v>14</v>
      </c>
      <c r="O3513">
        <v>0</v>
      </c>
      <c r="P3513" s="5">
        <v>24</v>
      </c>
      <c r="Q3513">
        <v>20.6</v>
      </c>
      <c r="R3513" t="s">
        <v>14</v>
      </c>
      <c r="S3513">
        <v>24</v>
      </c>
      <c r="T3513" s="4" t="s">
        <v>42</v>
      </c>
      <c r="U3513" s="3" t="s">
        <v>69</v>
      </c>
      <c r="V3513">
        <v>22.997468305959401</v>
      </c>
      <c r="W3513">
        <f t="shared" si="218"/>
        <v>23</v>
      </c>
      <c r="X3513" t="s">
        <v>59</v>
      </c>
      <c r="Y3513" t="str">
        <f t="shared" si="219"/>
        <v>Po</v>
      </c>
    </row>
    <row r="3514" spans="1:25" x14ac:dyDescent="0.3">
      <c r="A3514">
        <v>1182</v>
      </c>
      <c r="B3514">
        <v>1092</v>
      </c>
      <c r="C3514" t="s">
        <v>38</v>
      </c>
      <c r="D3514" t="s">
        <v>50</v>
      </c>
      <c r="E3514">
        <f>VLOOKUP(D3514,Tabelle1!$A$2:$B$9,2,0)</f>
        <v>2</v>
      </c>
      <c r="F3514" t="s">
        <v>54</v>
      </c>
      <c r="G3514" t="s">
        <v>61</v>
      </c>
      <c r="H3514" t="str">
        <f>IF(AND(VLOOKUP(D3514,Tabelle1!$A$2:$C$9,3,0)="Uninf", G3514="yes"),"Uninf-AB",VLOOKUP(D3514,Tabelle1!$A$2:$C$9,3,0))</f>
        <v>wMel</v>
      </c>
      <c r="I3514" t="str">
        <f t="shared" si="216"/>
        <v>wMel_Po_2_+</v>
      </c>
      <c r="J3514">
        <v>2</v>
      </c>
      <c r="K3514">
        <v>11</v>
      </c>
      <c r="L3514">
        <v>8</v>
      </c>
      <c r="M3514" t="str">
        <f t="shared" si="217"/>
        <v>re6+8</v>
      </c>
      <c r="N3514" s="2">
        <v>14</v>
      </c>
      <c r="O3514">
        <v>0</v>
      </c>
      <c r="P3514" s="5">
        <v>24</v>
      </c>
      <c r="Q3514">
        <v>20.6</v>
      </c>
      <c r="R3514" t="s">
        <v>14</v>
      </c>
      <c r="S3514">
        <v>24</v>
      </c>
      <c r="T3514" s="4" t="s">
        <v>42</v>
      </c>
      <c r="U3514" s="3" t="s">
        <v>69</v>
      </c>
      <c r="V3514">
        <v>23.0324295426161</v>
      </c>
      <c r="W3514">
        <f t="shared" si="218"/>
        <v>23</v>
      </c>
      <c r="X3514" t="s">
        <v>59</v>
      </c>
      <c r="Y3514" t="str">
        <f t="shared" si="219"/>
        <v>Po</v>
      </c>
    </row>
    <row r="3515" spans="1:25" x14ac:dyDescent="0.3">
      <c r="A3515">
        <v>1395</v>
      </c>
      <c r="B3515">
        <v>1089</v>
      </c>
      <c r="C3515" t="s">
        <v>38</v>
      </c>
      <c r="D3515" t="s">
        <v>50</v>
      </c>
      <c r="E3515">
        <f>VLOOKUP(D3515,Tabelle1!$A$2:$B$9,2,0)</f>
        <v>2</v>
      </c>
      <c r="F3515" t="s">
        <v>54</v>
      </c>
      <c r="G3515" t="s">
        <v>61</v>
      </c>
      <c r="H3515" t="str">
        <f>IF(AND(VLOOKUP(D3515,Tabelle1!$A$2:$C$9,3,0)="Uninf", G3515="yes"),"Uninf-AB",VLOOKUP(D3515,Tabelle1!$A$2:$C$9,3,0))</f>
        <v>wMel</v>
      </c>
      <c r="I3515" t="str">
        <f t="shared" si="216"/>
        <v>wMel_Po_2_+</v>
      </c>
      <c r="J3515">
        <v>2</v>
      </c>
      <c r="K3515">
        <v>11</v>
      </c>
      <c r="L3515">
        <v>8</v>
      </c>
      <c r="M3515" t="str">
        <f t="shared" si="217"/>
        <v>re6+8</v>
      </c>
      <c r="N3515" s="2">
        <v>14</v>
      </c>
      <c r="O3515">
        <v>0</v>
      </c>
      <c r="P3515" s="5">
        <v>24</v>
      </c>
      <c r="Q3515">
        <v>20.6</v>
      </c>
      <c r="R3515" t="s">
        <v>14</v>
      </c>
      <c r="S3515">
        <v>24</v>
      </c>
      <c r="T3515" s="4" t="s">
        <v>42</v>
      </c>
      <c r="U3515" s="3" t="s">
        <v>69</v>
      </c>
      <c r="V3515">
        <v>24.2498297476258</v>
      </c>
      <c r="W3515">
        <f t="shared" si="218"/>
        <v>24</v>
      </c>
      <c r="X3515" t="s">
        <v>59</v>
      </c>
      <c r="Y3515" t="str">
        <f t="shared" si="219"/>
        <v>Po</v>
      </c>
    </row>
    <row r="3516" spans="1:25" x14ac:dyDescent="0.3">
      <c r="A3516">
        <v>1440</v>
      </c>
      <c r="B3516">
        <v>1056</v>
      </c>
      <c r="C3516" t="s">
        <v>38</v>
      </c>
      <c r="D3516" t="s">
        <v>50</v>
      </c>
      <c r="E3516">
        <f>VLOOKUP(D3516,Tabelle1!$A$2:$B$9,2,0)</f>
        <v>2</v>
      </c>
      <c r="F3516" t="s">
        <v>54</v>
      </c>
      <c r="G3516" t="s">
        <v>61</v>
      </c>
      <c r="H3516" t="str">
        <f>IF(AND(VLOOKUP(D3516,Tabelle1!$A$2:$C$9,3,0)="Uninf", G3516="yes"),"Uninf-AB",VLOOKUP(D3516,Tabelle1!$A$2:$C$9,3,0))</f>
        <v>wMel</v>
      </c>
      <c r="I3516" t="str">
        <f t="shared" si="216"/>
        <v>wMel_Po_2_+</v>
      </c>
      <c r="J3516">
        <v>2</v>
      </c>
      <c r="K3516">
        <v>11</v>
      </c>
      <c r="L3516">
        <v>8</v>
      </c>
      <c r="M3516" t="str">
        <f t="shared" si="217"/>
        <v>re6+8</v>
      </c>
      <c r="N3516" s="2">
        <v>14</v>
      </c>
      <c r="O3516">
        <v>0</v>
      </c>
      <c r="P3516" s="5">
        <v>24</v>
      </c>
      <c r="Q3516">
        <v>20.6</v>
      </c>
      <c r="R3516" t="s">
        <v>14</v>
      </c>
      <c r="S3516">
        <v>24</v>
      </c>
      <c r="T3516" s="4" t="s">
        <v>42</v>
      </c>
      <c r="U3516" s="3" t="s">
        <v>69</v>
      </c>
      <c r="V3516">
        <v>24.506128908735299</v>
      </c>
      <c r="W3516">
        <f t="shared" si="218"/>
        <v>25</v>
      </c>
      <c r="X3516" t="s">
        <v>59</v>
      </c>
      <c r="Y3516" t="str">
        <f t="shared" si="219"/>
        <v>Po</v>
      </c>
    </row>
    <row r="3517" spans="1:25" x14ac:dyDescent="0.3">
      <c r="A3517">
        <v>1488</v>
      </c>
      <c r="B3517">
        <v>1119</v>
      </c>
      <c r="C3517" t="s">
        <v>38</v>
      </c>
      <c r="D3517" t="s">
        <v>50</v>
      </c>
      <c r="E3517">
        <f>VLOOKUP(D3517,Tabelle1!$A$2:$B$9,2,0)</f>
        <v>2</v>
      </c>
      <c r="F3517" t="s">
        <v>54</v>
      </c>
      <c r="G3517" t="s">
        <v>61</v>
      </c>
      <c r="H3517" t="str">
        <f>IF(AND(VLOOKUP(D3517,Tabelle1!$A$2:$C$9,3,0)="Uninf", G3517="yes"),"Uninf-AB",VLOOKUP(D3517,Tabelle1!$A$2:$C$9,3,0))</f>
        <v>wMel</v>
      </c>
      <c r="I3517" t="str">
        <f t="shared" si="216"/>
        <v>wMel_Po_2_+</v>
      </c>
      <c r="J3517">
        <v>2</v>
      </c>
      <c r="K3517">
        <v>11</v>
      </c>
      <c r="L3517">
        <v>8</v>
      </c>
      <c r="M3517" t="str">
        <f t="shared" si="217"/>
        <v>re6+8</v>
      </c>
      <c r="N3517" s="2">
        <v>14</v>
      </c>
      <c r="O3517">
        <v>0</v>
      </c>
      <c r="P3517" s="5">
        <v>24</v>
      </c>
      <c r="Q3517">
        <v>20.6</v>
      </c>
      <c r="R3517" t="s">
        <v>14</v>
      </c>
      <c r="S3517">
        <v>24</v>
      </c>
      <c r="T3517" s="4" t="s">
        <v>42</v>
      </c>
      <c r="U3517" s="3" t="s">
        <v>69</v>
      </c>
      <c r="V3517">
        <v>24.782239437283501</v>
      </c>
      <c r="W3517">
        <f t="shared" si="218"/>
        <v>25</v>
      </c>
      <c r="X3517" t="s">
        <v>59</v>
      </c>
      <c r="Y3517" t="str">
        <f t="shared" si="219"/>
        <v>Po</v>
      </c>
    </row>
    <row r="3518" spans="1:25" x14ac:dyDescent="0.3">
      <c r="A3518">
        <v>1539</v>
      </c>
      <c r="B3518">
        <v>1095</v>
      </c>
      <c r="C3518" t="s">
        <v>38</v>
      </c>
      <c r="D3518" t="s">
        <v>50</v>
      </c>
      <c r="E3518">
        <f>VLOOKUP(D3518,Tabelle1!$A$2:$B$9,2,0)</f>
        <v>2</v>
      </c>
      <c r="F3518" t="s">
        <v>54</v>
      </c>
      <c r="G3518" t="s">
        <v>61</v>
      </c>
      <c r="H3518" t="str">
        <f>IF(AND(VLOOKUP(D3518,Tabelle1!$A$2:$C$9,3,0)="Uninf", G3518="yes"),"Uninf-AB",VLOOKUP(D3518,Tabelle1!$A$2:$C$9,3,0))</f>
        <v>wMel</v>
      </c>
      <c r="I3518" t="str">
        <f t="shared" si="216"/>
        <v>wMel_Po_2_+</v>
      </c>
      <c r="J3518">
        <v>2</v>
      </c>
      <c r="K3518">
        <v>11</v>
      </c>
      <c r="L3518">
        <v>8</v>
      </c>
      <c r="M3518" t="str">
        <f t="shared" si="217"/>
        <v>re6+8</v>
      </c>
      <c r="N3518" s="2">
        <v>14</v>
      </c>
      <c r="O3518">
        <v>0</v>
      </c>
      <c r="P3518" s="5">
        <v>24</v>
      </c>
      <c r="Q3518">
        <v>20.6</v>
      </c>
      <c r="R3518" t="s">
        <v>14</v>
      </c>
      <c r="S3518">
        <v>24</v>
      </c>
      <c r="T3518" s="4" t="s">
        <v>42</v>
      </c>
      <c r="U3518" s="3" t="s">
        <v>69</v>
      </c>
      <c r="V3518">
        <v>25.0730836298513</v>
      </c>
      <c r="W3518">
        <f t="shared" si="218"/>
        <v>25</v>
      </c>
      <c r="X3518" t="s">
        <v>59</v>
      </c>
      <c r="Y3518" t="str">
        <f t="shared" si="219"/>
        <v>Po</v>
      </c>
    </row>
    <row r="3519" spans="1:25" x14ac:dyDescent="0.3">
      <c r="A3519">
        <v>1749</v>
      </c>
      <c r="B3519">
        <v>1098</v>
      </c>
      <c r="C3519" t="s">
        <v>38</v>
      </c>
      <c r="D3519" t="s">
        <v>50</v>
      </c>
      <c r="E3519">
        <f>VLOOKUP(D3519,Tabelle1!$A$2:$B$9,2,0)</f>
        <v>2</v>
      </c>
      <c r="F3519" t="s">
        <v>54</v>
      </c>
      <c r="G3519" t="s">
        <v>61</v>
      </c>
      <c r="H3519" t="str">
        <f>IF(AND(VLOOKUP(D3519,Tabelle1!$A$2:$C$9,3,0)="Uninf", G3519="yes"),"Uninf-AB",VLOOKUP(D3519,Tabelle1!$A$2:$C$9,3,0))</f>
        <v>wMel</v>
      </c>
      <c r="I3519" t="str">
        <f t="shared" si="216"/>
        <v>wMel_Po_2_+</v>
      </c>
      <c r="J3519">
        <v>2</v>
      </c>
      <c r="K3519">
        <v>11</v>
      </c>
      <c r="L3519">
        <v>8</v>
      </c>
      <c r="M3519" t="str">
        <f t="shared" si="217"/>
        <v>re6+8</v>
      </c>
      <c r="N3519" s="2">
        <v>14</v>
      </c>
      <c r="O3519">
        <v>0</v>
      </c>
      <c r="P3519" s="5">
        <v>24</v>
      </c>
      <c r="Q3519">
        <v>20.6</v>
      </c>
      <c r="R3519" t="s">
        <v>14</v>
      </c>
      <c r="S3519">
        <v>24</v>
      </c>
      <c r="T3519" s="4" t="s">
        <v>42</v>
      </c>
      <c r="U3519" s="3" t="s">
        <v>69</v>
      </c>
      <c r="V3519">
        <v>26.2735026627706</v>
      </c>
      <c r="W3519">
        <f t="shared" si="218"/>
        <v>26</v>
      </c>
      <c r="X3519" t="s">
        <v>59</v>
      </c>
      <c r="Y3519" t="str">
        <f t="shared" si="219"/>
        <v>Po</v>
      </c>
    </row>
    <row r="3520" spans="1:25" x14ac:dyDescent="0.3">
      <c r="A3520">
        <v>1908</v>
      </c>
      <c r="B3520">
        <v>1065</v>
      </c>
      <c r="C3520" t="s">
        <v>38</v>
      </c>
      <c r="D3520" t="s">
        <v>50</v>
      </c>
      <c r="E3520">
        <f>VLOOKUP(D3520,Tabelle1!$A$2:$B$9,2,0)</f>
        <v>2</v>
      </c>
      <c r="F3520" t="s">
        <v>54</v>
      </c>
      <c r="G3520" t="s">
        <v>61</v>
      </c>
      <c r="H3520" t="str">
        <f>IF(AND(VLOOKUP(D3520,Tabelle1!$A$2:$C$9,3,0)="Uninf", G3520="yes"),"Uninf-AB",VLOOKUP(D3520,Tabelle1!$A$2:$C$9,3,0))</f>
        <v>wMel</v>
      </c>
      <c r="I3520" t="str">
        <f t="shared" si="216"/>
        <v>wMel_Po_2_+</v>
      </c>
      <c r="J3520">
        <v>2</v>
      </c>
      <c r="K3520">
        <v>11</v>
      </c>
      <c r="L3520">
        <v>8</v>
      </c>
      <c r="M3520" t="str">
        <f t="shared" si="217"/>
        <v>re6+8</v>
      </c>
      <c r="N3520" s="2">
        <v>14</v>
      </c>
      <c r="O3520">
        <v>0</v>
      </c>
      <c r="P3520" s="5">
        <v>24</v>
      </c>
      <c r="Q3520">
        <v>20.6</v>
      </c>
      <c r="R3520" t="s">
        <v>14</v>
      </c>
      <c r="S3520">
        <v>24</v>
      </c>
      <c r="T3520" s="4" t="s">
        <v>42</v>
      </c>
      <c r="U3520" s="3" t="s">
        <v>69</v>
      </c>
      <c r="V3520">
        <v>27.181412682329</v>
      </c>
      <c r="W3520">
        <f t="shared" si="218"/>
        <v>27</v>
      </c>
      <c r="X3520" t="s">
        <v>59</v>
      </c>
      <c r="Y3520" t="str">
        <f t="shared" si="219"/>
        <v>Po</v>
      </c>
    </row>
    <row r="3521" spans="1:25" x14ac:dyDescent="0.3">
      <c r="A3521">
        <v>2115</v>
      </c>
      <c r="B3521">
        <v>1056</v>
      </c>
      <c r="C3521" t="s">
        <v>38</v>
      </c>
      <c r="D3521" t="s">
        <v>50</v>
      </c>
      <c r="E3521">
        <f>VLOOKUP(D3521,Tabelle1!$A$2:$B$9,2,0)</f>
        <v>2</v>
      </c>
      <c r="F3521" t="s">
        <v>54</v>
      </c>
      <c r="G3521" t="s">
        <v>61</v>
      </c>
      <c r="H3521" t="str">
        <f>IF(AND(VLOOKUP(D3521,Tabelle1!$A$2:$C$9,3,0)="Uninf", G3521="yes"),"Uninf-AB",VLOOKUP(D3521,Tabelle1!$A$2:$C$9,3,0))</f>
        <v>wMel</v>
      </c>
      <c r="I3521" t="str">
        <f t="shared" si="216"/>
        <v>wMel_Po_2_+</v>
      </c>
      <c r="J3521">
        <v>2</v>
      </c>
      <c r="K3521">
        <v>11</v>
      </c>
      <c r="L3521">
        <v>8</v>
      </c>
      <c r="M3521" t="str">
        <f t="shared" si="217"/>
        <v>re6+8</v>
      </c>
      <c r="N3521" s="2">
        <v>14</v>
      </c>
      <c r="O3521">
        <v>0</v>
      </c>
      <c r="P3521" s="5">
        <v>24</v>
      </c>
      <c r="Q3521">
        <v>20.6</v>
      </c>
      <c r="R3521" t="s">
        <v>14</v>
      </c>
      <c r="S3521">
        <v>24</v>
      </c>
      <c r="T3521" s="4" t="s">
        <v>42</v>
      </c>
      <c r="U3521" s="3" t="s">
        <v>69</v>
      </c>
      <c r="V3521">
        <v>28.3643510969201</v>
      </c>
      <c r="W3521">
        <f t="shared" si="218"/>
        <v>28</v>
      </c>
      <c r="X3521" t="s">
        <v>59</v>
      </c>
      <c r="Y3521" t="str">
        <f t="shared" si="219"/>
        <v>Po</v>
      </c>
    </row>
    <row r="3522" spans="1:25" x14ac:dyDescent="0.3">
      <c r="A3522">
        <v>2208</v>
      </c>
      <c r="B3522">
        <v>1050</v>
      </c>
      <c r="C3522" t="s">
        <v>38</v>
      </c>
      <c r="D3522" t="s">
        <v>50</v>
      </c>
      <c r="E3522">
        <f>VLOOKUP(D3522,Tabelle1!$A$2:$B$9,2,0)</f>
        <v>2</v>
      </c>
      <c r="F3522" t="s">
        <v>54</v>
      </c>
      <c r="G3522" t="s">
        <v>61</v>
      </c>
      <c r="H3522" t="str">
        <f>IF(AND(VLOOKUP(D3522,Tabelle1!$A$2:$C$9,3,0)="Uninf", G3522="yes"),"Uninf-AB",VLOOKUP(D3522,Tabelle1!$A$2:$C$9,3,0))</f>
        <v>wMel</v>
      </c>
      <c r="I3522" t="str">
        <f t="shared" si="216"/>
        <v>wMel_Po_2_+</v>
      </c>
      <c r="J3522">
        <v>2</v>
      </c>
      <c r="K3522">
        <v>11</v>
      </c>
      <c r="L3522">
        <v>8</v>
      </c>
      <c r="M3522" t="str">
        <f t="shared" si="217"/>
        <v>re6+8</v>
      </c>
      <c r="N3522" s="2">
        <v>14</v>
      </c>
      <c r="O3522">
        <v>0</v>
      </c>
      <c r="P3522" s="5">
        <v>24</v>
      </c>
      <c r="Q3522">
        <v>20.6</v>
      </c>
      <c r="R3522" t="s">
        <v>14</v>
      </c>
      <c r="S3522">
        <v>24</v>
      </c>
      <c r="T3522" s="4" t="s">
        <v>42</v>
      </c>
      <c r="U3522" s="3" t="s">
        <v>69</v>
      </c>
      <c r="V3522">
        <v>28.895761894101799</v>
      </c>
      <c r="W3522">
        <f t="shared" si="218"/>
        <v>29</v>
      </c>
      <c r="X3522" t="s">
        <v>59</v>
      </c>
      <c r="Y3522" t="str">
        <f t="shared" si="219"/>
        <v>Po</v>
      </c>
    </row>
    <row r="3523" spans="1:25" x14ac:dyDescent="0.3">
      <c r="A3523">
        <v>204</v>
      </c>
      <c r="B3523">
        <v>585</v>
      </c>
      <c r="C3523" t="s">
        <v>38</v>
      </c>
      <c r="D3523" t="s">
        <v>50</v>
      </c>
      <c r="E3523">
        <f>VLOOKUP(D3523,Tabelle1!$A$2:$B$9,2,0)</f>
        <v>2</v>
      </c>
      <c r="F3523" t="s">
        <v>54</v>
      </c>
      <c r="G3523" t="s">
        <v>61</v>
      </c>
      <c r="H3523" t="str">
        <f>IF(AND(VLOOKUP(D3523,Tabelle1!$A$2:$C$9,3,0)="Uninf", G3523="yes"),"Uninf-AB",VLOOKUP(D3523,Tabelle1!$A$2:$C$9,3,0))</f>
        <v>wMel</v>
      </c>
      <c r="I3523" t="str">
        <f t="shared" ref="I3523:I3586" si="220">H3523&amp;"_"&amp;Y3523&amp;"_"&amp;E3523&amp;"_"&amp;F3523</f>
        <v>wMel_Po_2_+</v>
      </c>
      <c r="J3523">
        <v>4</v>
      </c>
      <c r="K3523">
        <v>11</v>
      </c>
      <c r="L3523">
        <v>9</v>
      </c>
      <c r="M3523" t="str">
        <f t="shared" ref="M3523:M3586" si="221">D3523&amp;F3523&amp;L3523</f>
        <v>re6+9</v>
      </c>
      <c r="N3523" s="2">
        <v>14</v>
      </c>
      <c r="O3523">
        <v>0</v>
      </c>
      <c r="P3523" s="5">
        <v>24</v>
      </c>
      <c r="Q3523">
        <v>20.6</v>
      </c>
      <c r="R3523" t="s">
        <v>14</v>
      </c>
      <c r="S3523">
        <v>24</v>
      </c>
      <c r="T3523" s="4" t="s">
        <v>42</v>
      </c>
      <c r="U3523" s="3" t="s">
        <v>69</v>
      </c>
      <c r="V3523">
        <v>17.4282265475881</v>
      </c>
      <c r="W3523">
        <f t="shared" ref="W3523:W3586" si="222">ROUND(V3523,0)</f>
        <v>17</v>
      </c>
      <c r="X3523" t="s">
        <v>59</v>
      </c>
      <c r="Y3523" t="str">
        <f t="shared" ref="Y3523:Y3586" si="223">MID(X3523,1,2)</f>
        <v>Po</v>
      </c>
    </row>
    <row r="3524" spans="1:25" x14ac:dyDescent="0.3">
      <c r="A3524">
        <v>234</v>
      </c>
      <c r="B3524">
        <v>600</v>
      </c>
      <c r="C3524" t="s">
        <v>38</v>
      </c>
      <c r="D3524" t="s">
        <v>50</v>
      </c>
      <c r="E3524">
        <f>VLOOKUP(D3524,Tabelle1!$A$2:$B$9,2,0)</f>
        <v>2</v>
      </c>
      <c r="F3524" t="s">
        <v>54</v>
      </c>
      <c r="G3524" t="s">
        <v>61</v>
      </c>
      <c r="H3524" t="str">
        <f>IF(AND(VLOOKUP(D3524,Tabelle1!$A$2:$C$9,3,0)="Uninf", G3524="yes"),"Uninf-AB",VLOOKUP(D3524,Tabelle1!$A$2:$C$9,3,0))</f>
        <v>wMel</v>
      </c>
      <c r="I3524" t="str">
        <f t="shared" si="220"/>
        <v>wMel_Po_2_+</v>
      </c>
      <c r="J3524">
        <v>4</v>
      </c>
      <c r="K3524">
        <v>11</v>
      </c>
      <c r="L3524">
        <v>9</v>
      </c>
      <c r="M3524" t="str">
        <f t="shared" si="221"/>
        <v>re6+9</v>
      </c>
      <c r="N3524" s="2">
        <v>14</v>
      </c>
      <c r="O3524">
        <v>0</v>
      </c>
      <c r="P3524" s="5">
        <v>24</v>
      </c>
      <c r="Q3524">
        <v>20.6</v>
      </c>
      <c r="R3524" t="s">
        <v>14</v>
      </c>
      <c r="S3524">
        <v>24</v>
      </c>
      <c r="T3524" s="4" t="s">
        <v>42</v>
      </c>
      <c r="U3524" s="3" t="s">
        <v>69</v>
      </c>
      <c r="V3524">
        <v>17.600119294483498</v>
      </c>
      <c r="W3524">
        <f t="shared" si="222"/>
        <v>18</v>
      </c>
      <c r="X3524" t="s">
        <v>59</v>
      </c>
      <c r="Y3524" t="str">
        <f t="shared" si="223"/>
        <v>Po</v>
      </c>
    </row>
    <row r="3525" spans="1:25" x14ac:dyDescent="0.3">
      <c r="A3525">
        <v>261</v>
      </c>
      <c r="B3525">
        <v>582</v>
      </c>
      <c r="C3525" t="s">
        <v>38</v>
      </c>
      <c r="D3525" t="s">
        <v>50</v>
      </c>
      <c r="E3525">
        <f>VLOOKUP(D3525,Tabelle1!$A$2:$B$9,2,0)</f>
        <v>2</v>
      </c>
      <c r="F3525" t="s">
        <v>54</v>
      </c>
      <c r="G3525" t="s">
        <v>61</v>
      </c>
      <c r="H3525" t="str">
        <f>IF(AND(VLOOKUP(D3525,Tabelle1!$A$2:$C$9,3,0)="Uninf", G3525="yes"),"Uninf-AB",VLOOKUP(D3525,Tabelle1!$A$2:$C$9,3,0))</f>
        <v>wMel</v>
      </c>
      <c r="I3525" t="str">
        <f t="shared" si="220"/>
        <v>wMel_Po_2_+</v>
      </c>
      <c r="J3525">
        <v>4</v>
      </c>
      <c r="K3525">
        <v>11</v>
      </c>
      <c r="L3525">
        <v>9</v>
      </c>
      <c r="M3525" t="str">
        <f t="shared" si="221"/>
        <v>re6+9</v>
      </c>
      <c r="N3525" s="2">
        <v>14</v>
      </c>
      <c r="O3525">
        <v>0</v>
      </c>
      <c r="P3525" s="5">
        <v>24</v>
      </c>
      <c r="Q3525">
        <v>20.6</v>
      </c>
      <c r="R3525" t="s">
        <v>14</v>
      </c>
      <c r="S3525">
        <v>24</v>
      </c>
      <c r="T3525" s="4" t="s">
        <v>42</v>
      </c>
      <c r="U3525" s="3" t="s">
        <v>69</v>
      </c>
      <c r="V3525">
        <v>17.753948735773001</v>
      </c>
      <c r="W3525">
        <f t="shared" si="222"/>
        <v>18</v>
      </c>
      <c r="X3525" t="s">
        <v>59</v>
      </c>
      <c r="Y3525" t="str">
        <f t="shared" si="223"/>
        <v>Po</v>
      </c>
    </row>
    <row r="3526" spans="1:25" x14ac:dyDescent="0.3">
      <c r="A3526">
        <v>276</v>
      </c>
      <c r="B3526">
        <v>633</v>
      </c>
      <c r="C3526" t="s">
        <v>38</v>
      </c>
      <c r="D3526" t="s">
        <v>50</v>
      </c>
      <c r="E3526">
        <f>VLOOKUP(D3526,Tabelle1!$A$2:$B$9,2,0)</f>
        <v>2</v>
      </c>
      <c r="F3526" t="s">
        <v>54</v>
      </c>
      <c r="G3526" t="s">
        <v>61</v>
      </c>
      <c r="H3526" t="str">
        <f>IF(AND(VLOOKUP(D3526,Tabelle1!$A$2:$C$9,3,0)="Uninf", G3526="yes"),"Uninf-AB",VLOOKUP(D3526,Tabelle1!$A$2:$C$9,3,0))</f>
        <v>wMel</v>
      </c>
      <c r="I3526" t="str">
        <f t="shared" si="220"/>
        <v>wMel_Po_2_+</v>
      </c>
      <c r="J3526">
        <v>4</v>
      </c>
      <c r="K3526">
        <v>11</v>
      </c>
      <c r="L3526">
        <v>9</v>
      </c>
      <c r="M3526" t="str">
        <f t="shared" si="221"/>
        <v>re6+9</v>
      </c>
      <c r="N3526" s="2">
        <v>14</v>
      </c>
      <c r="O3526">
        <v>0</v>
      </c>
      <c r="P3526" s="5">
        <v>24</v>
      </c>
      <c r="Q3526">
        <v>20.6</v>
      </c>
      <c r="R3526" t="s">
        <v>14</v>
      </c>
      <c r="S3526">
        <v>24</v>
      </c>
      <c r="T3526" s="4" t="s">
        <v>42</v>
      </c>
      <c r="U3526" s="3" t="s">
        <v>69</v>
      </c>
      <c r="V3526">
        <v>17.8411021042957</v>
      </c>
      <c r="W3526">
        <f t="shared" si="222"/>
        <v>18</v>
      </c>
      <c r="X3526" t="s">
        <v>59</v>
      </c>
      <c r="Y3526" t="str">
        <f t="shared" si="223"/>
        <v>Po</v>
      </c>
    </row>
    <row r="3527" spans="1:25" x14ac:dyDescent="0.3">
      <c r="A3527">
        <v>294</v>
      </c>
      <c r="B3527">
        <v>633</v>
      </c>
      <c r="C3527" t="s">
        <v>38</v>
      </c>
      <c r="D3527" t="s">
        <v>50</v>
      </c>
      <c r="E3527">
        <f>VLOOKUP(D3527,Tabelle1!$A$2:$B$9,2,0)</f>
        <v>2</v>
      </c>
      <c r="F3527" t="s">
        <v>54</v>
      </c>
      <c r="G3527" t="s">
        <v>61</v>
      </c>
      <c r="H3527" t="str">
        <f>IF(AND(VLOOKUP(D3527,Tabelle1!$A$2:$C$9,3,0)="Uninf", G3527="yes"),"Uninf-AB",VLOOKUP(D3527,Tabelle1!$A$2:$C$9,3,0))</f>
        <v>wMel</v>
      </c>
      <c r="I3527" t="str">
        <f t="shared" si="220"/>
        <v>wMel_Po_2_+</v>
      </c>
      <c r="J3527">
        <v>4</v>
      </c>
      <c r="K3527">
        <v>11</v>
      </c>
      <c r="L3527">
        <v>9</v>
      </c>
      <c r="M3527" t="str">
        <f t="shared" si="221"/>
        <v>re6+9</v>
      </c>
      <c r="N3527" s="2">
        <v>14</v>
      </c>
      <c r="O3527">
        <v>0</v>
      </c>
      <c r="P3527" s="5">
        <v>24</v>
      </c>
      <c r="Q3527">
        <v>20.6</v>
      </c>
      <c r="R3527" t="s">
        <v>14</v>
      </c>
      <c r="S3527">
        <v>24</v>
      </c>
      <c r="T3527" s="4" t="s">
        <v>42</v>
      </c>
      <c r="U3527" s="3" t="s">
        <v>69</v>
      </c>
      <c r="V3527">
        <v>17.943988029313999</v>
      </c>
      <c r="W3527">
        <f t="shared" si="222"/>
        <v>18</v>
      </c>
      <c r="X3527" t="s">
        <v>59</v>
      </c>
      <c r="Y3527" t="str">
        <f t="shared" si="223"/>
        <v>Po</v>
      </c>
    </row>
    <row r="3528" spans="1:25" x14ac:dyDescent="0.3">
      <c r="A3528">
        <v>324</v>
      </c>
      <c r="B3528">
        <v>633</v>
      </c>
      <c r="C3528" t="s">
        <v>38</v>
      </c>
      <c r="D3528" t="s">
        <v>50</v>
      </c>
      <c r="E3528">
        <f>VLOOKUP(D3528,Tabelle1!$A$2:$B$9,2,0)</f>
        <v>2</v>
      </c>
      <c r="F3528" t="s">
        <v>54</v>
      </c>
      <c r="G3528" t="s">
        <v>61</v>
      </c>
      <c r="H3528" t="str">
        <f>IF(AND(VLOOKUP(D3528,Tabelle1!$A$2:$C$9,3,0)="Uninf", G3528="yes"),"Uninf-AB",VLOOKUP(D3528,Tabelle1!$A$2:$C$9,3,0))</f>
        <v>wMel</v>
      </c>
      <c r="I3528" t="str">
        <f t="shared" si="220"/>
        <v>wMel_Po_2_+</v>
      </c>
      <c r="J3528">
        <v>4</v>
      </c>
      <c r="K3528">
        <v>11</v>
      </c>
      <c r="L3528">
        <v>9</v>
      </c>
      <c r="M3528" t="str">
        <f t="shared" si="221"/>
        <v>re6+9</v>
      </c>
      <c r="N3528" s="2">
        <v>14</v>
      </c>
      <c r="O3528">
        <v>0</v>
      </c>
      <c r="P3528" s="5">
        <v>24</v>
      </c>
      <c r="Q3528">
        <v>20.6</v>
      </c>
      <c r="R3528" t="s">
        <v>14</v>
      </c>
      <c r="S3528">
        <v>24</v>
      </c>
      <c r="T3528" s="4" t="s">
        <v>42</v>
      </c>
      <c r="U3528" s="3" t="s">
        <v>69</v>
      </c>
      <c r="V3528">
        <v>18.115464571011099</v>
      </c>
      <c r="W3528">
        <f t="shared" si="222"/>
        <v>18</v>
      </c>
      <c r="X3528" t="s">
        <v>59</v>
      </c>
      <c r="Y3528" t="str">
        <f t="shared" si="223"/>
        <v>Po</v>
      </c>
    </row>
    <row r="3529" spans="1:25" x14ac:dyDescent="0.3">
      <c r="A3529">
        <v>390</v>
      </c>
      <c r="B3529">
        <v>576</v>
      </c>
      <c r="C3529" t="s">
        <v>38</v>
      </c>
      <c r="D3529" t="s">
        <v>50</v>
      </c>
      <c r="E3529">
        <f>VLOOKUP(D3529,Tabelle1!$A$2:$B$9,2,0)</f>
        <v>2</v>
      </c>
      <c r="F3529" t="s">
        <v>54</v>
      </c>
      <c r="G3529" t="s">
        <v>61</v>
      </c>
      <c r="H3529" t="str">
        <f>IF(AND(VLOOKUP(D3529,Tabelle1!$A$2:$C$9,3,0)="Uninf", G3529="yes"),"Uninf-AB",VLOOKUP(D3529,Tabelle1!$A$2:$C$9,3,0))</f>
        <v>wMel</v>
      </c>
      <c r="I3529" t="str">
        <f t="shared" si="220"/>
        <v>wMel_Po_2_+</v>
      </c>
      <c r="J3529">
        <v>4</v>
      </c>
      <c r="K3529">
        <v>11</v>
      </c>
      <c r="L3529">
        <v>9</v>
      </c>
      <c r="M3529" t="str">
        <f t="shared" si="221"/>
        <v>re6+9</v>
      </c>
      <c r="N3529" s="2">
        <v>14</v>
      </c>
      <c r="O3529">
        <v>0</v>
      </c>
      <c r="P3529" s="5">
        <v>24</v>
      </c>
      <c r="Q3529">
        <v>20.6</v>
      </c>
      <c r="R3529" t="s">
        <v>14</v>
      </c>
      <c r="S3529">
        <v>24</v>
      </c>
      <c r="T3529" s="4" t="s">
        <v>42</v>
      </c>
      <c r="U3529" s="3" t="s">
        <v>69</v>
      </c>
      <c r="V3529">
        <v>18.491131382991199</v>
      </c>
      <c r="W3529">
        <f t="shared" si="222"/>
        <v>18</v>
      </c>
      <c r="X3529" t="s">
        <v>59</v>
      </c>
      <c r="Y3529" t="str">
        <f t="shared" si="223"/>
        <v>Po</v>
      </c>
    </row>
    <row r="3530" spans="1:25" x14ac:dyDescent="0.3">
      <c r="A3530">
        <v>426</v>
      </c>
      <c r="B3530">
        <v>633</v>
      </c>
      <c r="C3530" t="s">
        <v>38</v>
      </c>
      <c r="D3530" t="s">
        <v>50</v>
      </c>
      <c r="E3530">
        <f>VLOOKUP(D3530,Tabelle1!$A$2:$B$9,2,0)</f>
        <v>2</v>
      </c>
      <c r="F3530" t="s">
        <v>54</v>
      </c>
      <c r="G3530" t="s">
        <v>61</v>
      </c>
      <c r="H3530" t="str">
        <f>IF(AND(VLOOKUP(D3530,Tabelle1!$A$2:$C$9,3,0)="Uninf", G3530="yes"),"Uninf-AB",VLOOKUP(D3530,Tabelle1!$A$2:$C$9,3,0))</f>
        <v>wMel</v>
      </c>
      <c r="I3530" t="str">
        <f t="shared" si="220"/>
        <v>wMel_Po_2_+</v>
      </c>
      <c r="J3530">
        <v>4</v>
      </c>
      <c r="K3530">
        <v>11</v>
      </c>
      <c r="L3530">
        <v>9</v>
      </c>
      <c r="M3530" t="str">
        <f t="shared" si="221"/>
        <v>re6+9</v>
      </c>
      <c r="N3530" s="2">
        <v>14</v>
      </c>
      <c r="O3530">
        <v>0</v>
      </c>
      <c r="P3530" s="5">
        <v>24</v>
      </c>
      <c r="Q3530">
        <v>20.6</v>
      </c>
      <c r="R3530" t="s">
        <v>14</v>
      </c>
      <c r="S3530">
        <v>24</v>
      </c>
      <c r="T3530" s="4" t="s">
        <v>42</v>
      </c>
      <c r="U3530" s="3" t="s">
        <v>69</v>
      </c>
      <c r="V3530">
        <v>18.698484812781299</v>
      </c>
      <c r="W3530">
        <f t="shared" si="222"/>
        <v>19</v>
      </c>
      <c r="X3530" t="s">
        <v>59</v>
      </c>
      <c r="Y3530" t="str">
        <f t="shared" si="223"/>
        <v>Po</v>
      </c>
    </row>
    <row r="3531" spans="1:25" x14ac:dyDescent="0.3">
      <c r="A3531">
        <v>480</v>
      </c>
      <c r="B3531">
        <v>570</v>
      </c>
      <c r="C3531" t="s">
        <v>38</v>
      </c>
      <c r="D3531" t="s">
        <v>50</v>
      </c>
      <c r="E3531">
        <f>VLOOKUP(D3531,Tabelle1!$A$2:$B$9,2,0)</f>
        <v>2</v>
      </c>
      <c r="F3531" t="s">
        <v>54</v>
      </c>
      <c r="G3531" t="s">
        <v>61</v>
      </c>
      <c r="H3531" t="str">
        <f>IF(AND(VLOOKUP(D3531,Tabelle1!$A$2:$C$9,3,0)="Uninf", G3531="yes"),"Uninf-AB",VLOOKUP(D3531,Tabelle1!$A$2:$C$9,3,0))</f>
        <v>wMel</v>
      </c>
      <c r="I3531" t="str">
        <f t="shared" si="220"/>
        <v>wMel_Po_2_+</v>
      </c>
      <c r="J3531">
        <v>4</v>
      </c>
      <c r="K3531">
        <v>11</v>
      </c>
      <c r="L3531">
        <v>9</v>
      </c>
      <c r="M3531" t="str">
        <f t="shared" si="221"/>
        <v>re6+9</v>
      </c>
      <c r="N3531" s="2">
        <v>14</v>
      </c>
      <c r="O3531">
        <v>0</v>
      </c>
      <c r="P3531" s="5">
        <v>24</v>
      </c>
      <c r="Q3531">
        <v>20.6</v>
      </c>
      <c r="R3531" t="s">
        <v>14</v>
      </c>
      <c r="S3531">
        <v>24</v>
      </c>
      <c r="T3531" s="4" t="s">
        <v>42</v>
      </c>
      <c r="U3531" s="3" t="s">
        <v>69</v>
      </c>
      <c r="V3531">
        <v>19.005394526003201</v>
      </c>
      <c r="W3531">
        <f t="shared" si="222"/>
        <v>19</v>
      </c>
      <c r="X3531" t="s">
        <v>59</v>
      </c>
      <c r="Y3531" t="str">
        <f t="shared" si="223"/>
        <v>Po</v>
      </c>
    </row>
    <row r="3532" spans="1:25" x14ac:dyDescent="0.3">
      <c r="A3532">
        <v>510</v>
      </c>
      <c r="B3532">
        <v>573</v>
      </c>
      <c r="C3532" t="s">
        <v>38</v>
      </c>
      <c r="D3532" t="s">
        <v>50</v>
      </c>
      <c r="E3532">
        <f>VLOOKUP(D3532,Tabelle1!$A$2:$B$9,2,0)</f>
        <v>2</v>
      </c>
      <c r="F3532" t="s">
        <v>54</v>
      </c>
      <c r="G3532" t="s">
        <v>61</v>
      </c>
      <c r="H3532" t="str">
        <f>IF(AND(VLOOKUP(D3532,Tabelle1!$A$2:$C$9,3,0)="Uninf", G3532="yes"),"Uninf-AB",VLOOKUP(D3532,Tabelle1!$A$2:$C$9,3,0))</f>
        <v>wMel</v>
      </c>
      <c r="I3532" t="str">
        <f t="shared" si="220"/>
        <v>wMel_Po_2_+</v>
      </c>
      <c r="J3532">
        <v>4</v>
      </c>
      <c r="K3532">
        <v>11</v>
      </c>
      <c r="L3532">
        <v>9</v>
      </c>
      <c r="M3532" t="str">
        <f t="shared" si="221"/>
        <v>re6+9</v>
      </c>
      <c r="N3532" s="2">
        <v>14</v>
      </c>
      <c r="O3532">
        <v>0</v>
      </c>
      <c r="P3532" s="5">
        <v>24</v>
      </c>
      <c r="Q3532">
        <v>20.6</v>
      </c>
      <c r="R3532" t="s">
        <v>14</v>
      </c>
      <c r="S3532">
        <v>24</v>
      </c>
      <c r="T3532" s="4" t="s">
        <v>42</v>
      </c>
      <c r="U3532" s="3" t="s">
        <v>69</v>
      </c>
      <c r="V3532">
        <v>19.176954308740001</v>
      </c>
      <c r="W3532">
        <f t="shared" si="222"/>
        <v>19</v>
      </c>
      <c r="X3532" t="s">
        <v>59</v>
      </c>
      <c r="Y3532" t="str">
        <f t="shared" si="223"/>
        <v>Po</v>
      </c>
    </row>
    <row r="3533" spans="1:25" x14ac:dyDescent="0.3">
      <c r="A3533">
        <v>573</v>
      </c>
      <c r="B3533">
        <v>624</v>
      </c>
      <c r="C3533" t="s">
        <v>38</v>
      </c>
      <c r="D3533" t="s">
        <v>50</v>
      </c>
      <c r="E3533">
        <f>VLOOKUP(D3533,Tabelle1!$A$2:$B$9,2,0)</f>
        <v>2</v>
      </c>
      <c r="F3533" t="s">
        <v>54</v>
      </c>
      <c r="G3533" t="s">
        <v>61</v>
      </c>
      <c r="H3533" t="str">
        <f>IF(AND(VLOOKUP(D3533,Tabelle1!$A$2:$C$9,3,0)="Uninf", G3533="yes"),"Uninf-AB",VLOOKUP(D3533,Tabelle1!$A$2:$C$9,3,0))</f>
        <v>wMel</v>
      </c>
      <c r="I3533" t="str">
        <f t="shared" si="220"/>
        <v>wMel_Po_2_+</v>
      </c>
      <c r="J3533">
        <v>4</v>
      </c>
      <c r="K3533">
        <v>11</v>
      </c>
      <c r="L3533">
        <v>9</v>
      </c>
      <c r="M3533" t="str">
        <f t="shared" si="221"/>
        <v>re6+9</v>
      </c>
      <c r="N3533" s="2">
        <v>14</v>
      </c>
      <c r="O3533">
        <v>0</v>
      </c>
      <c r="P3533" s="5">
        <v>24</v>
      </c>
      <c r="Q3533">
        <v>20.6</v>
      </c>
      <c r="R3533" t="s">
        <v>14</v>
      </c>
      <c r="S3533">
        <v>24</v>
      </c>
      <c r="T3533" s="4" t="s">
        <v>42</v>
      </c>
      <c r="U3533" s="3" t="s">
        <v>69</v>
      </c>
      <c r="V3533">
        <v>19.538470143978099</v>
      </c>
      <c r="W3533">
        <f t="shared" si="222"/>
        <v>20</v>
      </c>
      <c r="X3533" t="s">
        <v>59</v>
      </c>
      <c r="Y3533" t="str">
        <f t="shared" si="223"/>
        <v>Po</v>
      </c>
    </row>
    <row r="3534" spans="1:25" x14ac:dyDescent="0.3">
      <c r="A3534">
        <v>657</v>
      </c>
      <c r="B3534">
        <v>624</v>
      </c>
      <c r="C3534" t="s">
        <v>38</v>
      </c>
      <c r="D3534" t="s">
        <v>50</v>
      </c>
      <c r="E3534">
        <f>VLOOKUP(D3534,Tabelle1!$A$2:$B$9,2,0)</f>
        <v>2</v>
      </c>
      <c r="F3534" t="s">
        <v>54</v>
      </c>
      <c r="G3534" t="s">
        <v>61</v>
      </c>
      <c r="H3534" t="str">
        <f>IF(AND(VLOOKUP(D3534,Tabelle1!$A$2:$C$9,3,0)="Uninf", G3534="yes"),"Uninf-AB",VLOOKUP(D3534,Tabelle1!$A$2:$C$9,3,0))</f>
        <v>wMel</v>
      </c>
      <c r="I3534" t="str">
        <f t="shared" si="220"/>
        <v>wMel_Po_2_+</v>
      </c>
      <c r="J3534">
        <v>4</v>
      </c>
      <c r="K3534">
        <v>11</v>
      </c>
      <c r="L3534">
        <v>9</v>
      </c>
      <c r="M3534" t="str">
        <f t="shared" si="221"/>
        <v>re6+9</v>
      </c>
      <c r="N3534" s="2">
        <v>14</v>
      </c>
      <c r="O3534">
        <v>0</v>
      </c>
      <c r="P3534" s="5">
        <v>24</v>
      </c>
      <c r="Q3534">
        <v>20.6</v>
      </c>
      <c r="R3534" t="s">
        <v>14</v>
      </c>
      <c r="S3534">
        <v>24</v>
      </c>
      <c r="T3534" s="4" t="s">
        <v>42</v>
      </c>
      <c r="U3534" s="3" t="s">
        <v>69</v>
      </c>
      <c r="V3534">
        <v>20.01860446073</v>
      </c>
      <c r="W3534">
        <f t="shared" si="222"/>
        <v>20</v>
      </c>
      <c r="X3534" t="s">
        <v>59</v>
      </c>
      <c r="Y3534" t="str">
        <f t="shared" si="223"/>
        <v>Po</v>
      </c>
    </row>
    <row r="3535" spans="1:25" x14ac:dyDescent="0.3">
      <c r="A3535">
        <v>702</v>
      </c>
      <c r="B3535">
        <v>576</v>
      </c>
      <c r="C3535" t="s">
        <v>38</v>
      </c>
      <c r="D3535" t="s">
        <v>50</v>
      </c>
      <c r="E3535">
        <f>VLOOKUP(D3535,Tabelle1!$A$2:$B$9,2,0)</f>
        <v>2</v>
      </c>
      <c r="F3535" t="s">
        <v>54</v>
      </c>
      <c r="G3535" t="s">
        <v>61</v>
      </c>
      <c r="H3535" t="str">
        <f>IF(AND(VLOOKUP(D3535,Tabelle1!$A$2:$C$9,3,0)="Uninf", G3535="yes"),"Uninf-AB",VLOOKUP(D3535,Tabelle1!$A$2:$C$9,3,0))</f>
        <v>wMel</v>
      </c>
      <c r="I3535" t="str">
        <f t="shared" si="220"/>
        <v>wMel_Po_2_+</v>
      </c>
      <c r="J3535">
        <v>4</v>
      </c>
      <c r="K3535">
        <v>11</v>
      </c>
      <c r="L3535">
        <v>9</v>
      </c>
      <c r="M3535" t="str">
        <f t="shared" si="221"/>
        <v>re6+9</v>
      </c>
      <c r="N3535" s="2">
        <v>14</v>
      </c>
      <c r="O3535">
        <v>0</v>
      </c>
      <c r="P3535" s="5">
        <v>24</v>
      </c>
      <c r="Q3535">
        <v>20.6</v>
      </c>
      <c r="R3535" t="s">
        <v>14</v>
      </c>
      <c r="S3535">
        <v>24</v>
      </c>
      <c r="T3535" s="4" t="s">
        <v>42</v>
      </c>
      <c r="U3535" s="3" t="s">
        <v>69</v>
      </c>
      <c r="V3535">
        <v>20.274487416641101</v>
      </c>
      <c r="W3535">
        <f t="shared" si="222"/>
        <v>20</v>
      </c>
      <c r="X3535" t="s">
        <v>59</v>
      </c>
      <c r="Y3535" t="str">
        <f t="shared" si="223"/>
        <v>Po</v>
      </c>
    </row>
    <row r="3536" spans="1:25" x14ac:dyDescent="0.3">
      <c r="A3536">
        <v>732</v>
      </c>
      <c r="B3536">
        <v>570</v>
      </c>
      <c r="C3536" t="s">
        <v>38</v>
      </c>
      <c r="D3536" t="s">
        <v>50</v>
      </c>
      <c r="E3536">
        <f>VLOOKUP(D3536,Tabelle1!$A$2:$B$9,2,0)</f>
        <v>2</v>
      </c>
      <c r="F3536" t="s">
        <v>54</v>
      </c>
      <c r="G3536" t="s">
        <v>61</v>
      </c>
      <c r="H3536" t="str">
        <f>IF(AND(VLOOKUP(D3536,Tabelle1!$A$2:$C$9,3,0)="Uninf", G3536="yes"),"Uninf-AB",VLOOKUP(D3536,Tabelle1!$A$2:$C$9,3,0))</f>
        <v>wMel</v>
      </c>
      <c r="I3536" t="str">
        <f t="shared" si="220"/>
        <v>wMel_Po_2_+</v>
      </c>
      <c r="J3536">
        <v>4</v>
      </c>
      <c r="K3536">
        <v>11</v>
      </c>
      <c r="L3536">
        <v>9</v>
      </c>
      <c r="M3536" t="str">
        <f t="shared" si="221"/>
        <v>re6+9</v>
      </c>
      <c r="N3536" s="2">
        <v>14</v>
      </c>
      <c r="O3536">
        <v>0</v>
      </c>
      <c r="P3536" s="5">
        <v>24</v>
      </c>
      <c r="Q3536">
        <v>20.6</v>
      </c>
      <c r="R3536" t="s">
        <v>14</v>
      </c>
      <c r="S3536">
        <v>24</v>
      </c>
      <c r="T3536" s="4" t="s">
        <v>42</v>
      </c>
      <c r="U3536" s="3" t="s">
        <v>69</v>
      </c>
      <c r="V3536">
        <v>20.4457974762589</v>
      </c>
      <c r="W3536">
        <f t="shared" si="222"/>
        <v>20</v>
      </c>
      <c r="X3536" t="s">
        <v>59</v>
      </c>
      <c r="Y3536" t="str">
        <f t="shared" si="223"/>
        <v>Po</v>
      </c>
    </row>
    <row r="3537" spans="1:25" x14ac:dyDescent="0.3">
      <c r="A3537">
        <v>780</v>
      </c>
      <c r="B3537">
        <v>597</v>
      </c>
      <c r="C3537" t="s">
        <v>38</v>
      </c>
      <c r="D3537" t="s">
        <v>50</v>
      </c>
      <c r="E3537">
        <f>VLOOKUP(D3537,Tabelle1!$A$2:$B$9,2,0)</f>
        <v>2</v>
      </c>
      <c r="F3537" t="s">
        <v>54</v>
      </c>
      <c r="G3537" t="s">
        <v>61</v>
      </c>
      <c r="H3537" t="str">
        <f>IF(AND(VLOOKUP(D3537,Tabelle1!$A$2:$C$9,3,0)="Uninf", G3537="yes"),"Uninf-AB",VLOOKUP(D3537,Tabelle1!$A$2:$C$9,3,0))</f>
        <v>wMel</v>
      </c>
      <c r="I3537" t="str">
        <f t="shared" si="220"/>
        <v>wMel_Po_2_+</v>
      </c>
      <c r="J3537">
        <v>4</v>
      </c>
      <c r="K3537">
        <v>11</v>
      </c>
      <c r="L3537">
        <v>9</v>
      </c>
      <c r="M3537" t="str">
        <f t="shared" si="221"/>
        <v>re6+9</v>
      </c>
      <c r="N3537" s="2">
        <v>14</v>
      </c>
      <c r="O3537">
        <v>0</v>
      </c>
      <c r="P3537" s="5">
        <v>24</v>
      </c>
      <c r="Q3537">
        <v>20.6</v>
      </c>
      <c r="R3537" t="s">
        <v>14</v>
      </c>
      <c r="S3537">
        <v>24</v>
      </c>
      <c r="T3537" s="4" t="s">
        <v>42</v>
      </c>
      <c r="U3537" s="3" t="s">
        <v>69</v>
      </c>
      <c r="V3537">
        <v>20.720909112331199</v>
      </c>
      <c r="W3537">
        <f t="shared" si="222"/>
        <v>21</v>
      </c>
      <c r="X3537" t="s">
        <v>59</v>
      </c>
      <c r="Y3537" t="str">
        <f t="shared" si="223"/>
        <v>Po</v>
      </c>
    </row>
    <row r="3538" spans="1:25" x14ac:dyDescent="0.3">
      <c r="A3538">
        <v>876</v>
      </c>
      <c r="B3538">
        <v>567</v>
      </c>
      <c r="C3538" t="s">
        <v>38</v>
      </c>
      <c r="D3538" t="s">
        <v>50</v>
      </c>
      <c r="E3538">
        <f>VLOOKUP(D3538,Tabelle1!$A$2:$B$9,2,0)</f>
        <v>2</v>
      </c>
      <c r="F3538" t="s">
        <v>54</v>
      </c>
      <c r="G3538" t="s">
        <v>61</v>
      </c>
      <c r="H3538" t="str">
        <f>IF(AND(VLOOKUP(D3538,Tabelle1!$A$2:$C$9,3,0)="Uninf", G3538="yes"),"Uninf-AB",VLOOKUP(D3538,Tabelle1!$A$2:$C$9,3,0))</f>
        <v>wMel</v>
      </c>
      <c r="I3538" t="str">
        <f t="shared" si="220"/>
        <v>wMel_Po_2_+</v>
      </c>
      <c r="J3538">
        <v>4</v>
      </c>
      <c r="K3538">
        <v>11</v>
      </c>
      <c r="L3538">
        <v>9</v>
      </c>
      <c r="M3538" t="str">
        <f t="shared" si="221"/>
        <v>re6+9</v>
      </c>
      <c r="N3538" s="2">
        <v>14</v>
      </c>
      <c r="O3538">
        <v>0</v>
      </c>
      <c r="P3538" s="5">
        <v>24</v>
      </c>
      <c r="Q3538">
        <v>20.6</v>
      </c>
      <c r="R3538" t="s">
        <v>14</v>
      </c>
      <c r="S3538">
        <v>24</v>
      </c>
      <c r="T3538" s="4" t="s">
        <v>42</v>
      </c>
      <c r="U3538" s="3" t="s">
        <v>69</v>
      </c>
      <c r="V3538">
        <v>21.2688016353653</v>
      </c>
      <c r="W3538">
        <f t="shared" si="222"/>
        <v>21</v>
      </c>
      <c r="X3538" t="s">
        <v>59</v>
      </c>
      <c r="Y3538" t="str">
        <f t="shared" si="223"/>
        <v>Po</v>
      </c>
    </row>
    <row r="3539" spans="1:25" x14ac:dyDescent="0.3">
      <c r="A3539">
        <v>921</v>
      </c>
      <c r="B3539">
        <v>555</v>
      </c>
      <c r="C3539" t="s">
        <v>38</v>
      </c>
      <c r="D3539" t="s">
        <v>50</v>
      </c>
      <c r="E3539">
        <f>VLOOKUP(D3539,Tabelle1!$A$2:$B$9,2,0)</f>
        <v>2</v>
      </c>
      <c r="F3539" t="s">
        <v>54</v>
      </c>
      <c r="G3539" t="s">
        <v>61</v>
      </c>
      <c r="H3539" t="str">
        <f>IF(AND(VLOOKUP(D3539,Tabelle1!$A$2:$C$9,3,0)="Uninf", G3539="yes"),"Uninf-AB",VLOOKUP(D3539,Tabelle1!$A$2:$C$9,3,0))</f>
        <v>wMel</v>
      </c>
      <c r="I3539" t="str">
        <f t="shared" si="220"/>
        <v>wMel_Po_2_+</v>
      </c>
      <c r="J3539">
        <v>4</v>
      </c>
      <c r="K3539">
        <v>11</v>
      </c>
      <c r="L3539">
        <v>9</v>
      </c>
      <c r="M3539" t="str">
        <f t="shared" si="221"/>
        <v>re6+9</v>
      </c>
      <c r="N3539" s="2">
        <v>14</v>
      </c>
      <c r="O3539">
        <v>0</v>
      </c>
      <c r="P3539" s="5">
        <v>24</v>
      </c>
      <c r="Q3539">
        <v>20.6</v>
      </c>
      <c r="R3539" t="s">
        <v>14</v>
      </c>
      <c r="S3539">
        <v>24</v>
      </c>
      <c r="T3539" s="4" t="s">
        <v>42</v>
      </c>
      <c r="U3539" s="3" t="s">
        <v>69</v>
      </c>
      <c r="V3539">
        <v>21.525683483752299</v>
      </c>
      <c r="W3539">
        <f t="shared" si="222"/>
        <v>22</v>
      </c>
      <c r="X3539" t="s">
        <v>59</v>
      </c>
      <c r="Y3539" t="str">
        <f t="shared" si="223"/>
        <v>Po</v>
      </c>
    </row>
    <row r="3540" spans="1:25" x14ac:dyDescent="0.3">
      <c r="A3540">
        <v>942</v>
      </c>
      <c r="B3540">
        <v>561</v>
      </c>
      <c r="C3540" t="s">
        <v>38</v>
      </c>
      <c r="D3540" t="s">
        <v>50</v>
      </c>
      <c r="E3540">
        <f>VLOOKUP(D3540,Tabelle1!$A$2:$B$9,2,0)</f>
        <v>2</v>
      </c>
      <c r="F3540" t="s">
        <v>54</v>
      </c>
      <c r="G3540" t="s">
        <v>61</v>
      </c>
      <c r="H3540" t="str">
        <f>IF(AND(VLOOKUP(D3540,Tabelle1!$A$2:$C$9,3,0)="Uninf", G3540="yes"),"Uninf-AB",VLOOKUP(D3540,Tabelle1!$A$2:$C$9,3,0))</f>
        <v>wMel</v>
      </c>
      <c r="I3540" t="str">
        <f t="shared" si="220"/>
        <v>wMel_Po_2_+</v>
      </c>
      <c r="J3540">
        <v>4</v>
      </c>
      <c r="K3540">
        <v>11</v>
      </c>
      <c r="L3540">
        <v>9</v>
      </c>
      <c r="M3540" t="str">
        <f t="shared" si="221"/>
        <v>re6+9</v>
      </c>
      <c r="N3540" s="2">
        <v>14</v>
      </c>
      <c r="O3540">
        <v>0</v>
      </c>
      <c r="P3540" s="5">
        <v>24</v>
      </c>
      <c r="Q3540">
        <v>20.6</v>
      </c>
      <c r="R3540" t="s">
        <v>14</v>
      </c>
      <c r="S3540">
        <v>24</v>
      </c>
      <c r="T3540" s="4" t="s">
        <v>42</v>
      </c>
      <c r="U3540" s="3" t="s">
        <v>69</v>
      </c>
      <c r="V3540">
        <v>21.645883545019601</v>
      </c>
      <c r="W3540">
        <f t="shared" si="222"/>
        <v>22</v>
      </c>
      <c r="X3540" t="s">
        <v>59</v>
      </c>
      <c r="Y3540" t="str">
        <f t="shared" si="223"/>
        <v>Po</v>
      </c>
    </row>
    <row r="3541" spans="1:25" x14ac:dyDescent="0.3">
      <c r="A3541">
        <v>1533</v>
      </c>
      <c r="B3541">
        <v>549</v>
      </c>
      <c r="C3541" t="s">
        <v>38</v>
      </c>
      <c r="D3541" t="s">
        <v>50</v>
      </c>
      <c r="E3541">
        <f>VLOOKUP(D3541,Tabelle1!$A$2:$B$9,2,0)</f>
        <v>2</v>
      </c>
      <c r="F3541" t="s">
        <v>54</v>
      </c>
      <c r="G3541" t="s">
        <v>61</v>
      </c>
      <c r="H3541" t="str">
        <f>IF(AND(VLOOKUP(D3541,Tabelle1!$A$2:$C$9,3,0)="Uninf", G3541="yes"),"Uninf-AB",VLOOKUP(D3541,Tabelle1!$A$2:$C$9,3,0))</f>
        <v>wMel</v>
      </c>
      <c r="I3541" t="str">
        <f t="shared" si="220"/>
        <v>wMel_Po_2_+</v>
      </c>
      <c r="J3541">
        <v>4</v>
      </c>
      <c r="K3541">
        <v>11</v>
      </c>
      <c r="L3541">
        <v>9</v>
      </c>
      <c r="M3541" t="str">
        <f t="shared" si="221"/>
        <v>re6+9</v>
      </c>
      <c r="N3541" s="2">
        <v>14</v>
      </c>
      <c r="O3541">
        <v>0</v>
      </c>
      <c r="P3541" s="5">
        <v>24</v>
      </c>
      <c r="Q3541">
        <v>20.6</v>
      </c>
      <c r="R3541" t="s">
        <v>14</v>
      </c>
      <c r="S3541">
        <v>24</v>
      </c>
      <c r="T3541" s="4" t="s">
        <v>42</v>
      </c>
      <c r="U3541" s="3" t="s">
        <v>69</v>
      </c>
      <c r="V3541">
        <v>25.023638452293898</v>
      </c>
      <c r="W3541">
        <f t="shared" si="222"/>
        <v>25</v>
      </c>
      <c r="X3541" t="s">
        <v>59</v>
      </c>
      <c r="Y3541" t="str">
        <f t="shared" si="223"/>
        <v>Po</v>
      </c>
    </row>
    <row r="3542" spans="1:25" x14ac:dyDescent="0.3">
      <c r="A3542">
        <v>1686</v>
      </c>
      <c r="B3542">
        <v>591</v>
      </c>
      <c r="C3542" t="s">
        <v>38</v>
      </c>
      <c r="D3542" t="s">
        <v>50</v>
      </c>
      <c r="E3542">
        <f>VLOOKUP(D3542,Tabelle1!$A$2:$B$9,2,0)</f>
        <v>2</v>
      </c>
      <c r="F3542" t="s">
        <v>54</v>
      </c>
      <c r="G3542" t="s">
        <v>61</v>
      </c>
      <c r="H3542" t="str">
        <f>IF(AND(VLOOKUP(D3542,Tabelle1!$A$2:$C$9,3,0)="Uninf", G3542="yes"),"Uninf-AB",VLOOKUP(D3542,Tabelle1!$A$2:$C$9,3,0))</f>
        <v>wMel</v>
      </c>
      <c r="I3542" t="str">
        <f t="shared" si="220"/>
        <v>wMel_Po_2_+</v>
      </c>
      <c r="J3542">
        <v>4</v>
      </c>
      <c r="K3542">
        <v>11</v>
      </c>
      <c r="L3542">
        <v>9</v>
      </c>
      <c r="M3542" t="str">
        <f t="shared" si="221"/>
        <v>re6+9</v>
      </c>
      <c r="N3542" s="2">
        <v>14</v>
      </c>
      <c r="O3542">
        <v>0</v>
      </c>
      <c r="P3542" s="5">
        <v>24</v>
      </c>
      <c r="Q3542">
        <v>20.6</v>
      </c>
      <c r="R3542" t="s">
        <v>14</v>
      </c>
      <c r="S3542">
        <v>24</v>
      </c>
      <c r="T3542" s="4" t="s">
        <v>42</v>
      </c>
      <c r="U3542" s="3" t="s">
        <v>69</v>
      </c>
      <c r="V3542">
        <v>25.899334189504401</v>
      </c>
      <c r="W3542">
        <f t="shared" si="222"/>
        <v>26</v>
      </c>
      <c r="X3542" t="s">
        <v>59</v>
      </c>
      <c r="Y3542" t="str">
        <f t="shared" si="223"/>
        <v>Po</v>
      </c>
    </row>
    <row r="3543" spans="1:25" x14ac:dyDescent="0.3">
      <c r="A3543">
        <v>1734</v>
      </c>
      <c r="B3543">
        <v>597</v>
      </c>
      <c r="C3543" t="s">
        <v>38</v>
      </c>
      <c r="D3543" t="s">
        <v>50</v>
      </c>
      <c r="E3543">
        <f>VLOOKUP(D3543,Tabelle1!$A$2:$B$9,2,0)</f>
        <v>2</v>
      </c>
      <c r="F3543" t="s">
        <v>54</v>
      </c>
      <c r="G3543" t="s">
        <v>61</v>
      </c>
      <c r="H3543" t="str">
        <f>IF(AND(VLOOKUP(D3543,Tabelle1!$A$2:$C$9,3,0)="Uninf", G3543="yes"),"Uninf-AB",VLOOKUP(D3543,Tabelle1!$A$2:$C$9,3,0))</f>
        <v>wMel</v>
      </c>
      <c r="I3543" t="str">
        <f t="shared" si="220"/>
        <v>wMel_Po_2_+</v>
      </c>
      <c r="J3543">
        <v>4</v>
      </c>
      <c r="K3543">
        <v>11</v>
      </c>
      <c r="L3543">
        <v>9</v>
      </c>
      <c r="M3543" t="str">
        <f t="shared" si="221"/>
        <v>re6+9</v>
      </c>
      <c r="N3543" s="2">
        <v>14</v>
      </c>
      <c r="O3543">
        <v>0</v>
      </c>
      <c r="P3543" s="5">
        <v>24</v>
      </c>
      <c r="Q3543">
        <v>20.6</v>
      </c>
      <c r="R3543" t="s">
        <v>14</v>
      </c>
      <c r="S3543">
        <v>24</v>
      </c>
      <c r="T3543" s="4" t="s">
        <v>42</v>
      </c>
      <c r="U3543" s="3" t="s">
        <v>69</v>
      </c>
      <c r="V3543">
        <v>26.173863138299101</v>
      </c>
      <c r="W3543">
        <f t="shared" si="222"/>
        <v>26</v>
      </c>
      <c r="X3543" t="s">
        <v>59</v>
      </c>
      <c r="Y3543" t="str">
        <f t="shared" si="223"/>
        <v>Po</v>
      </c>
    </row>
    <row r="3544" spans="1:25" x14ac:dyDescent="0.3">
      <c r="A3544">
        <v>1758</v>
      </c>
      <c r="B3544">
        <v>549</v>
      </c>
      <c r="C3544" t="s">
        <v>38</v>
      </c>
      <c r="D3544" t="s">
        <v>50</v>
      </c>
      <c r="E3544">
        <f>VLOOKUP(D3544,Tabelle1!$A$2:$B$9,2,0)</f>
        <v>2</v>
      </c>
      <c r="F3544" t="s">
        <v>54</v>
      </c>
      <c r="G3544" t="s">
        <v>61</v>
      </c>
      <c r="H3544" t="str">
        <f>IF(AND(VLOOKUP(D3544,Tabelle1!$A$2:$C$9,3,0)="Uninf", G3544="yes"),"Uninf-AB",VLOOKUP(D3544,Tabelle1!$A$2:$C$9,3,0))</f>
        <v>wMel</v>
      </c>
      <c r="I3544" t="str">
        <f t="shared" si="220"/>
        <v>wMel_Po_2_+</v>
      </c>
      <c r="J3544">
        <v>4</v>
      </c>
      <c r="K3544">
        <v>11</v>
      </c>
      <c r="L3544">
        <v>9</v>
      </c>
      <c r="M3544" t="str">
        <f t="shared" si="221"/>
        <v>re6+9</v>
      </c>
      <c r="N3544" s="2">
        <v>14</v>
      </c>
      <c r="O3544">
        <v>0</v>
      </c>
      <c r="P3544" s="5">
        <v>24</v>
      </c>
      <c r="Q3544">
        <v>20.6</v>
      </c>
      <c r="R3544" t="s">
        <v>14</v>
      </c>
      <c r="S3544">
        <v>24</v>
      </c>
      <c r="T3544" s="4" t="s">
        <v>42</v>
      </c>
      <c r="U3544" s="3" t="s">
        <v>69</v>
      </c>
      <c r="V3544">
        <v>26.309712515022198</v>
      </c>
      <c r="W3544">
        <f t="shared" si="222"/>
        <v>26</v>
      </c>
      <c r="X3544" t="s">
        <v>59</v>
      </c>
      <c r="Y3544" t="str">
        <f t="shared" si="223"/>
        <v>Po</v>
      </c>
    </row>
    <row r="3545" spans="1:25" x14ac:dyDescent="0.3">
      <c r="A3545">
        <v>1806</v>
      </c>
      <c r="B3545">
        <v>570</v>
      </c>
      <c r="C3545" t="s">
        <v>38</v>
      </c>
      <c r="D3545" t="s">
        <v>50</v>
      </c>
      <c r="E3545">
        <f>VLOOKUP(D3545,Tabelle1!$A$2:$B$9,2,0)</f>
        <v>2</v>
      </c>
      <c r="F3545" t="s">
        <v>54</v>
      </c>
      <c r="G3545" t="s">
        <v>61</v>
      </c>
      <c r="H3545" t="str">
        <f>IF(AND(VLOOKUP(D3545,Tabelle1!$A$2:$C$9,3,0)="Uninf", G3545="yes"),"Uninf-AB",VLOOKUP(D3545,Tabelle1!$A$2:$C$9,3,0))</f>
        <v>wMel</v>
      </c>
      <c r="I3545" t="str">
        <f t="shared" si="220"/>
        <v>wMel_Po_2_+</v>
      </c>
      <c r="J3545">
        <v>4</v>
      </c>
      <c r="K3545">
        <v>11</v>
      </c>
      <c r="L3545">
        <v>9</v>
      </c>
      <c r="M3545" t="str">
        <f t="shared" si="221"/>
        <v>re6+9</v>
      </c>
      <c r="N3545" s="2">
        <v>14</v>
      </c>
      <c r="O3545">
        <v>0</v>
      </c>
      <c r="P3545" s="5">
        <v>24</v>
      </c>
      <c r="Q3545">
        <v>20.6</v>
      </c>
      <c r="R3545" t="s">
        <v>14</v>
      </c>
      <c r="S3545">
        <v>24</v>
      </c>
      <c r="T3545" s="4" t="s">
        <v>42</v>
      </c>
      <c r="U3545" s="3" t="s">
        <v>69</v>
      </c>
      <c r="V3545">
        <v>26.584657669015201</v>
      </c>
      <c r="W3545">
        <f t="shared" si="222"/>
        <v>27</v>
      </c>
      <c r="X3545" t="s">
        <v>59</v>
      </c>
      <c r="Y3545" t="str">
        <f t="shared" si="223"/>
        <v>Po</v>
      </c>
    </row>
    <row r="3546" spans="1:25" x14ac:dyDescent="0.3">
      <c r="A3546">
        <v>2001</v>
      </c>
      <c r="B3546">
        <v>594</v>
      </c>
      <c r="C3546" t="s">
        <v>38</v>
      </c>
      <c r="D3546" t="s">
        <v>50</v>
      </c>
      <c r="E3546">
        <f>VLOOKUP(D3546,Tabelle1!$A$2:$B$9,2,0)</f>
        <v>2</v>
      </c>
      <c r="F3546" t="s">
        <v>54</v>
      </c>
      <c r="G3546" t="s">
        <v>61</v>
      </c>
      <c r="H3546" t="str">
        <f>IF(AND(VLOOKUP(D3546,Tabelle1!$A$2:$C$9,3,0)="Uninf", G3546="yes"),"Uninf-AB",VLOOKUP(D3546,Tabelle1!$A$2:$C$9,3,0))</f>
        <v>wMel</v>
      </c>
      <c r="I3546" t="str">
        <f t="shared" si="220"/>
        <v>wMel_Po_2_+</v>
      </c>
      <c r="J3546">
        <v>4</v>
      </c>
      <c r="K3546">
        <v>11</v>
      </c>
      <c r="L3546">
        <v>9</v>
      </c>
      <c r="M3546" t="str">
        <f t="shared" si="221"/>
        <v>re6+9</v>
      </c>
      <c r="N3546" s="2">
        <v>14</v>
      </c>
      <c r="O3546">
        <v>0</v>
      </c>
      <c r="P3546" s="5">
        <v>24</v>
      </c>
      <c r="Q3546">
        <v>20.6</v>
      </c>
      <c r="R3546" t="s">
        <v>14</v>
      </c>
      <c r="S3546">
        <v>24</v>
      </c>
      <c r="T3546" s="4" t="s">
        <v>42</v>
      </c>
      <c r="U3546" s="3" t="s">
        <v>69</v>
      </c>
      <c r="V3546">
        <v>27.699921118363601</v>
      </c>
      <c r="W3546">
        <f t="shared" si="222"/>
        <v>28</v>
      </c>
      <c r="X3546" t="s">
        <v>59</v>
      </c>
      <c r="Y3546" t="str">
        <f t="shared" si="223"/>
        <v>Po</v>
      </c>
    </row>
    <row r="3547" spans="1:25" x14ac:dyDescent="0.3">
      <c r="A3547">
        <v>2049</v>
      </c>
      <c r="B3547">
        <v>555</v>
      </c>
      <c r="C3547" t="s">
        <v>38</v>
      </c>
      <c r="D3547" t="s">
        <v>50</v>
      </c>
      <c r="E3547">
        <f>VLOOKUP(D3547,Tabelle1!$A$2:$B$9,2,0)</f>
        <v>2</v>
      </c>
      <c r="F3547" t="s">
        <v>54</v>
      </c>
      <c r="G3547" t="s">
        <v>61</v>
      </c>
      <c r="H3547" t="str">
        <f>IF(AND(VLOOKUP(D3547,Tabelle1!$A$2:$C$9,3,0)="Uninf", G3547="yes"),"Uninf-AB",VLOOKUP(D3547,Tabelle1!$A$2:$C$9,3,0))</f>
        <v>wMel</v>
      </c>
      <c r="I3547" t="str">
        <f t="shared" si="220"/>
        <v>wMel_Po_2_+</v>
      </c>
      <c r="J3547">
        <v>4</v>
      </c>
      <c r="K3547">
        <v>11</v>
      </c>
      <c r="L3547">
        <v>9</v>
      </c>
      <c r="M3547" t="str">
        <f t="shared" si="221"/>
        <v>re6+9</v>
      </c>
      <c r="N3547" s="2">
        <v>14</v>
      </c>
      <c r="O3547">
        <v>0</v>
      </c>
      <c r="P3547" s="5">
        <v>24</v>
      </c>
      <c r="Q3547">
        <v>20.6</v>
      </c>
      <c r="R3547" t="s">
        <v>14</v>
      </c>
      <c r="S3547">
        <v>24</v>
      </c>
      <c r="T3547" s="4" t="s">
        <v>42</v>
      </c>
      <c r="U3547" s="3" t="s">
        <v>69</v>
      </c>
      <c r="V3547">
        <v>27.973201451563401</v>
      </c>
      <c r="W3547">
        <f t="shared" si="222"/>
        <v>28</v>
      </c>
      <c r="X3547" t="s">
        <v>59</v>
      </c>
      <c r="Y3547" t="str">
        <f t="shared" si="223"/>
        <v>Po</v>
      </c>
    </row>
    <row r="3548" spans="1:25" x14ac:dyDescent="0.3">
      <c r="A3548">
        <v>2118</v>
      </c>
      <c r="B3548">
        <v>579</v>
      </c>
      <c r="C3548" t="s">
        <v>38</v>
      </c>
      <c r="D3548" t="s">
        <v>50</v>
      </c>
      <c r="E3548">
        <f>VLOOKUP(D3548,Tabelle1!$A$2:$B$9,2,0)</f>
        <v>2</v>
      </c>
      <c r="F3548" t="s">
        <v>54</v>
      </c>
      <c r="G3548" t="s">
        <v>61</v>
      </c>
      <c r="H3548" t="str">
        <f>IF(AND(VLOOKUP(D3548,Tabelle1!$A$2:$C$9,3,0)="Uninf", G3548="yes"),"Uninf-AB",VLOOKUP(D3548,Tabelle1!$A$2:$C$9,3,0))</f>
        <v>wMel</v>
      </c>
      <c r="I3548" t="str">
        <f t="shared" si="220"/>
        <v>wMel_Po_2_+</v>
      </c>
      <c r="J3548">
        <v>4</v>
      </c>
      <c r="K3548">
        <v>11</v>
      </c>
      <c r="L3548">
        <v>9</v>
      </c>
      <c r="M3548" t="str">
        <f t="shared" si="221"/>
        <v>re6+9</v>
      </c>
      <c r="N3548" s="2">
        <v>14</v>
      </c>
      <c r="O3548">
        <v>0</v>
      </c>
      <c r="P3548" s="5">
        <v>24</v>
      </c>
      <c r="Q3548">
        <v>20.6</v>
      </c>
      <c r="R3548" t="s">
        <v>14</v>
      </c>
      <c r="S3548">
        <v>24</v>
      </c>
      <c r="T3548" s="4" t="s">
        <v>42</v>
      </c>
      <c r="U3548" s="3" t="s">
        <v>69</v>
      </c>
      <c r="V3548">
        <v>28.3682634257841</v>
      </c>
      <c r="W3548">
        <f t="shared" si="222"/>
        <v>28</v>
      </c>
      <c r="X3548" t="s">
        <v>59</v>
      </c>
      <c r="Y3548" t="str">
        <f t="shared" si="223"/>
        <v>Po</v>
      </c>
    </row>
    <row r="3549" spans="1:25" x14ac:dyDescent="0.3">
      <c r="A3549">
        <v>2142</v>
      </c>
      <c r="B3549">
        <v>570</v>
      </c>
      <c r="C3549" t="s">
        <v>38</v>
      </c>
      <c r="D3549" t="s">
        <v>50</v>
      </c>
      <c r="E3549">
        <f>VLOOKUP(D3549,Tabelle1!$A$2:$B$9,2,0)</f>
        <v>2</v>
      </c>
      <c r="F3549" t="s">
        <v>54</v>
      </c>
      <c r="G3549" t="s">
        <v>61</v>
      </c>
      <c r="H3549" t="str">
        <f>IF(AND(VLOOKUP(D3549,Tabelle1!$A$2:$C$9,3,0)="Uninf", G3549="yes"),"Uninf-AB",VLOOKUP(D3549,Tabelle1!$A$2:$C$9,3,0))</f>
        <v>wMel</v>
      </c>
      <c r="I3549" t="str">
        <f t="shared" si="220"/>
        <v>wMel_Po_2_+</v>
      </c>
      <c r="J3549">
        <v>4</v>
      </c>
      <c r="K3549">
        <v>11</v>
      </c>
      <c r="L3549">
        <v>9</v>
      </c>
      <c r="M3549" t="str">
        <f t="shared" si="221"/>
        <v>re6+9</v>
      </c>
      <c r="N3549" s="2">
        <v>14</v>
      </c>
      <c r="O3549">
        <v>0</v>
      </c>
      <c r="P3549" s="5">
        <v>24</v>
      </c>
      <c r="Q3549">
        <v>20.6</v>
      </c>
      <c r="R3549" t="s">
        <v>14</v>
      </c>
      <c r="S3549">
        <v>24</v>
      </c>
      <c r="T3549" s="4" t="s">
        <v>42</v>
      </c>
      <c r="U3549" s="3" t="s">
        <v>69</v>
      </c>
      <c r="V3549">
        <v>28.5051949360228</v>
      </c>
      <c r="W3549">
        <f t="shared" si="222"/>
        <v>29</v>
      </c>
      <c r="X3549" t="s">
        <v>59</v>
      </c>
      <c r="Y3549" t="str">
        <f t="shared" si="223"/>
        <v>Po</v>
      </c>
    </row>
    <row r="3550" spans="1:25" x14ac:dyDescent="0.3">
      <c r="A3550">
        <v>2184</v>
      </c>
      <c r="B3550">
        <v>621</v>
      </c>
      <c r="C3550" t="s">
        <v>38</v>
      </c>
      <c r="D3550" t="s">
        <v>50</v>
      </c>
      <c r="E3550">
        <f>VLOOKUP(D3550,Tabelle1!$A$2:$B$9,2,0)</f>
        <v>2</v>
      </c>
      <c r="F3550" t="s">
        <v>54</v>
      </c>
      <c r="G3550" t="s">
        <v>61</v>
      </c>
      <c r="H3550" t="str">
        <f>IF(AND(VLOOKUP(D3550,Tabelle1!$A$2:$C$9,3,0)="Uninf", G3550="yes"),"Uninf-AB",VLOOKUP(D3550,Tabelle1!$A$2:$C$9,3,0))</f>
        <v>wMel</v>
      </c>
      <c r="I3550" t="str">
        <f t="shared" si="220"/>
        <v>wMel_Po_2_+</v>
      </c>
      <c r="J3550">
        <v>4</v>
      </c>
      <c r="K3550">
        <v>11</v>
      </c>
      <c r="L3550">
        <v>9</v>
      </c>
      <c r="M3550" t="str">
        <f t="shared" si="221"/>
        <v>re6+9</v>
      </c>
      <c r="N3550" s="2">
        <v>14</v>
      </c>
      <c r="O3550">
        <v>0</v>
      </c>
      <c r="P3550" s="5">
        <v>24</v>
      </c>
      <c r="Q3550">
        <v>20.6</v>
      </c>
      <c r="R3550" t="s">
        <v>14</v>
      </c>
      <c r="S3550">
        <v>24</v>
      </c>
      <c r="T3550" s="4" t="s">
        <v>42</v>
      </c>
      <c r="U3550" s="3" t="s">
        <v>69</v>
      </c>
      <c r="V3550">
        <v>28.746677192072902</v>
      </c>
      <c r="W3550">
        <f t="shared" si="222"/>
        <v>29</v>
      </c>
      <c r="X3550" t="s">
        <v>59</v>
      </c>
      <c r="Y3550" t="str">
        <f t="shared" si="223"/>
        <v>Po</v>
      </c>
    </row>
    <row r="3551" spans="1:25" x14ac:dyDescent="0.3">
      <c r="A3551">
        <v>2172</v>
      </c>
      <c r="B3551">
        <v>576</v>
      </c>
      <c r="C3551" t="s">
        <v>38</v>
      </c>
      <c r="D3551" t="s">
        <v>50</v>
      </c>
      <c r="E3551">
        <f>VLOOKUP(D3551,Tabelle1!$A$2:$B$9,2,0)</f>
        <v>2</v>
      </c>
      <c r="F3551" t="s">
        <v>54</v>
      </c>
      <c r="G3551" t="s">
        <v>61</v>
      </c>
      <c r="H3551" t="str">
        <f>IF(AND(VLOOKUP(D3551,Tabelle1!$A$2:$C$9,3,0)="Uninf", G3551="yes"),"Uninf-AB",VLOOKUP(D3551,Tabelle1!$A$2:$C$9,3,0))</f>
        <v>wMel</v>
      </c>
      <c r="I3551" t="str">
        <f t="shared" si="220"/>
        <v>wMel_Po_2_+</v>
      </c>
      <c r="J3551">
        <v>4</v>
      </c>
      <c r="K3551">
        <v>11</v>
      </c>
      <c r="L3551">
        <v>9</v>
      </c>
      <c r="M3551" t="str">
        <f t="shared" si="221"/>
        <v>re6+9</v>
      </c>
      <c r="N3551" s="2">
        <v>14</v>
      </c>
      <c r="O3551">
        <v>0</v>
      </c>
      <c r="P3551" s="5">
        <v>24</v>
      </c>
      <c r="Q3551">
        <v>20.6</v>
      </c>
      <c r="R3551" t="s">
        <v>14</v>
      </c>
      <c r="S3551">
        <v>24</v>
      </c>
      <c r="T3551" s="4" t="s">
        <v>42</v>
      </c>
      <c r="U3551" s="3" t="s">
        <v>69</v>
      </c>
      <c r="V3551">
        <v>28.676837959799201</v>
      </c>
      <c r="W3551">
        <f t="shared" si="222"/>
        <v>29</v>
      </c>
      <c r="X3551" t="s">
        <v>59</v>
      </c>
      <c r="Y3551" t="str">
        <f t="shared" si="223"/>
        <v>Po</v>
      </c>
    </row>
    <row r="3552" spans="1:25" x14ac:dyDescent="0.3">
      <c r="A3552">
        <v>2199</v>
      </c>
      <c r="B3552">
        <v>567</v>
      </c>
      <c r="C3552" t="s">
        <v>38</v>
      </c>
      <c r="D3552" t="s">
        <v>50</v>
      </c>
      <c r="E3552">
        <f>VLOOKUP(D3552,Tabelle1!$A$2:$B$9,2,0)</f>
        <v>2</v>
      </c>
      <c r="F3552" t="s">
        <v>54</v>
      </c>
      <c r="G3552" t="s">
        <v>61</v>
      </c>
      <c r="H3552" t="str">
        <f>IF(AND(VLOOKUP(D3552,Tabelle1!$A$2:$C$9,3,0)="Uninf", G3552="yes"),"Uninf-AB",VLOOKUP(D3552,Tabelle1!$A$2:$C$9,3,0))</f>
        <v>wMel</v>
      </c>
      <c r="I3552" t="str">
        <f t="shared" si="220"/>
        <v>wMel_Po_2_+</v>
      </c>
      <c r="J3552">
        <v>4</v>
      </c>
      <c r="K3552">
        <v>11</v>
      </c>
      <c r="L3552">
        <v>9</v>
      </c>
      <c r="M3552" t="str">
        <f t="shared" si="221"/>
        <v>re6+9</v>
      </c>
      <c r="N3552" s="2">
        <v>14</v>
      </c>
      <c r="O3552">
        <v>0</v>
      </c>
      <c r="P3552" s="5">
        <v>24</v>
      </c>
      <c r="Q3552">
        <v>20.6</v>
      </c>
      <c r="R3552" t="s">
        <v>14</v>
      </c>
      <c r="S3552">
        <v>24</v>
      </c>
      <c r="T3552" s="4" t="s">
        <v>42</v>
      </c>
      <c r="U3552" s="3" t="s">
        <v>69</v>
      </c>
      <c r="V3552">
        <v>28.830917124207598</v>
      </c>
      <c r="W3552">
        <f t="shared" si="222"/>
        <v>29</v>
      </c>
      <c r="X3552" t="s">
        <v>59</v>
      </c>
      <c r="Y3552" t="str">
        <f t="shared" si="223"/>
        <v>Po</v>
      </c>
    </row>
    <row r="3553" spans="1:25" x14ac:dyDescent="0.3">
      <c r="A3553">
        <v>2277</v>
      </c>
      <c r="B3553">
        <v>606</v>
      </c>
      <c r="C3553" t="s">
        <v>38</v>
      </c>
      <c r="D3553" t="s">
        <v>50</v>
      </c>
      <c r="E3553">
        <f>VLOOKUP(D3553,Tabelle1!$A$2:$B$9,2,0)</f>
        <v>2</v>
      </c>
      <c r="F3553" t="s">
        <v>54</v>
      </c>
      <c r="G3553" t="s">
        <v>61</v>
      </c>
      <c r="H3553" t="str">
        <f>IF(AND(VLOOKUP(D3553,Tabelle1!$A$2:$C$9,3,0)="Uninf", G3553="yes"),"Uninf-AB",VLOOKUP(D3553,Tabelle1!$A$2:$C$9,3,0))</f>
        <v>wMel</v>
      </c>
      <c r="I3553" t="str">
        <f t="shared" si="220"/>
        <v>wMel_Po_2_+</v>
      </c>
      <c r="J3553">
        <v>4</v>
      </c>
      <c r="K3553">
        <v>11</v>
      </c>
      <c r="L3553">
        <v>9</v>
      </c>
      <c r="M3553" t="str">
        <f t="shared" si="221"/>
        <v>re6+9</v>
      </c>
      <c r="N3553" s="2">
        <v>14</v>
      </c>
      <c r="O3553">
        <v>0</v>
      </c>
      <c r="P3553" s="5">
        <v>24</v>
      </c>
      <c r="Q3553">
        <v>20.6</v>
      </c>
      <c r="R3553" t="s">
        <v>14</v>
      </c>
      <c r="S3553">
        <v>24</v>
      </c>
      <c r="T3553" s="4" t="s">
        <v>42</v>
      </c>
      <c r="U3553" s="3" t="s">
        <v>69</v>
      </c>
      <c r="V3553">
        <v>29.2778382661356</v>
      </c>
      <c r="W3553">
        <f t="shared" si="222"/>
        <v>29</v>
      </c>
      <c r="X3553" t="s">
        <v>59</v>
      </c>
      <c r="Y3553" t="str">
        <f t="shared" si="223"/>
        <v>Po</v>
      </c>
    </row>
    <row r="3554" spans="1:25" x14ac:dyDescent="0.3">
      <c r="A3554">
        <v>2394</v>
      </c>
      <c r="B3554">
        <v>561</v>
      </c>
      <c r="C3554" t="s">
        <v>38</v>
      </c>
      <c r="D3554" t="s">
        <v>50</v>
      </c>
      <c r="E3554">
        <f>VLOOKUP(D3554,Tabelle1!$A$2:$B$9,2,0)</f>
        <v>2</v>
      </c>
      <c r="F3554" t="s">
        <v>54</v>
      </c>
      <c r="G3554" t="s">
        <v>61</v>
      </c>
      <c r="H3554" t="str">
        <f>IF(AND(VLOOKUP(D3554,Tabelle1!$A$2:$C$9,3,0)="Uninf", G3554="yes"),"Uninf-AB",VLOOKUP(D3554,Tabelle1!$A$2:$C$9,3,0))</f>
        <v>wMel</v>
      </c>
      <c r="I3554" t="str">
        <f t="shared" si="220"/>
        <v>wMel_Po_2_+</v>
      </c>
      <c r="J3554">
        <v>4</v>
      </c>
      <c r="K3554">
        <v>11</v>
      </c>
      <c r="L3554">
        <v>9</v>
      </c>
      <c r="M3554" t="str">
        <f t="shared" si="221"/>
        <v>re6+9</v>
      </c>
      <c r="N3554" s="2">
        <v>14</v>
      </c>
      <c r="O3554">
        <v>0</v>
      </c>
      <c r="P3554" s="5">
        <v>24</v>
      </c>
      <c r="Q3554">
        <v>20.6</v>
      </c>
      <c r="R3554" t="s">
        <v>14</v>
      </c>
      <c r="S3554">
        <v>24</v>
      </c>
      <c r="T3554" s="4" t="s">
        <v>42</v>
      </c>
      <c r="U3554" s="3" t="s">
        <v>69</v>
      </c>
      <c r="V3554">
        <v>29.945348163159501</v>
      </c>
      <c r="W3554">
        <f t="shared" si="222"/>
        <v>30</v>
      </c>
      <c r="X3554" t="s">
        <v>59</v>
      </c>
      <c r="Y3554" t="str">
        <f t="shared" si="223"/>
        <v>Po</v>
      </c>
    </row>
    <row r="3555" spans="1:25" x14ac:dyDescent="0.3">
      <c r="A3555">
        <v>171</v>
      </c>
      <c r="B3555">
        <v>756</v>
      </c>
      <c r="C3555" t="s">
        <v>38</v>
      </c>
      <c r="D3555" t="s">
        <v>50</v>
      </c>
      <c r="E3555">
        <f>VLOOKUP(D3555,Tabelle1!$A$2:$B$9,2,0)</f>
        <v>2</v>
      </c>
      <c r="F3555" t="s">
        <v>54</v>
      </c>
      <c r="G3555" t="s">
        <v>61</v>
      </c>
      <c r="H3555" t="str">
        <f>IF(AND(VLOOKUP(D3555,Tabelle1!$A$2:$C$9,3,0)="Uninf", G3555="yes"),"Uninf-AB",VLOOKUP(D3555,Tabelle1!$A$2:$C$9,3,0))</f>
        <v>wMel</v>
      </c>
      <c r="I3555" t="str">
        <f t="shared" si="220"/>
        <v>wMel_Po_2_+</v>
      </c>
      <c r="J3555">
        <v>3</v>
      </c>
      <c r="K3555">
        <v>12</v>
      </c>
      <c r="L3555">
        <v>10</v>
      </c>
      <c r="M3555" t="str">
        <f t="shared" si="221"/>
        <v>re6+10</v>
      </c>
      <c r="N3555" s="2">
        <v>12</v>
      </c>
      <c r="O3555">
        <v>40</v>
      </c>
      <c r="P3555" s="5">
        <v>28.999999999999996</v>
      </c>
      <c r="Q3555">
        <v>20</v>
      </c>
      <c r="R3555" t="s">
        <v>14</v>
      </c>
      <c r="S3555">
        <v>24</v>
      </c>
      <c r="T3555" s="4" t="s">
        <v>42</v>
      </c>
      <c r="U3555" s="3" t="s">
        <v>67</v>
      </c>
      <c r="V3555">
        <v>16.5577143055053</v>
      </c>
      <c r="W3555">
        <f t="shared" si="222"/>
        <v>17</v>
      </c>
      <c r="X3555" t="s">
        <v>59</v>
      </c>
      <c r="Y3555" t="str">
        <f t="shared" si="223"/>
        <v>Po</v>
      </c>
    </row>
    <row r="3556" spans="1:25" x14ac:dyDescent="0.3">
      <c r="A3556">
        <v>186</v>
      </c>
      <c r="B3556">
        <v>738</v>
      </c>
      <c r="C3556" t="s">
        <v>38</v>
      </c>
      <c r="D3556" t="s">
        <v>50</v>
      </c>
      <c r="E3556">
        <f>VLOOKUP(D3556,Tabelle1!$A$2:$B$9,2,0)</f>
        <v>2</v>
      </c>
      <c r="F3556" t="s">
        <v>54</v>
      </c>
      <c r="G3556" t="s">
        <v>61</v>
      </c>
      <c r="H3556" t="str">
        <f>IF(AND(VLOOKUP(D3556,Tabelle1!$A$2:$C$9,3,0)="Uninf", G3556="yes"),"Uninf-AB",VLOOKUP(D3556,Tabelle1!$A$2:$C$9,3,0))</f>
        <v>wMel</v>
      </c>
      <c r="I3556" t="str">
        <f t="shared" si="220"/>
        <v>wMel_Po_2_+</v>
      </c>
      <c r="J3556">
        <v>3</v>
      </c>
      <c r="K3556">
        <v>12</v>
      </c>
      <c r="L3556">
        <v>10</v>
      </c>
      <c r="M3556" t="str">
        <f t="shared" si="221"/>
        <v>re6+10</v>
      </c>
      <c r="N3556" s="2">
        <v>12</v>
      </c>
      <c r="O3556">
        <v>40</v>
      </c>
      <c r="P3556" s="5">
        <v>28.999999999999996</v>
      </c>
      <c r="Q3556">
        <v>20</v>
      </c>
      <c r="R3556" t="s">
        <v>14</v>
      </c>
      <c r="S3556">
        <v>24</v>
      </c>
      <c r="T3556" s="4" t="s">
        <v>42</v>
      </c>
      <c r="U3556" s="3" t="s">
        <v>67</v>
      </c>
      <c r="V3556">
        <v>16.647317457996198</v>
      </c>
      <c r="W3556">
        <f t="shared" si="222"/>
        <v>17</v>
      </c>
      <c r="X3556" t="s">
        <v>59</v>
      </c>
      <c r="Y3556" t="str">
        <f t="shared" si="223"/>
        <v>Po</v>
      </c>
    </row>
    <row r="3557" spans="1:25" x14ac:dyDescent="0.3">
      <c r="A3557">
        <v>204</v>
      </c>
      <c r="B3557">
        <v>753</v>
      </c>
      <c r="C3557" t="s">
        <v>38</v>
      </c>
      <c r="D3557" t="s">
        <v>50</v>
      </c>
      <c r="E3557">
        <f>VLOOKUP(D3557,Tabelle1!$A$2:$B$9,2,0)</f>
        <v>2</v>
      </c>
      <c r="F3557" t="s">
        <v>54</v>
      </c>
      <c r="G3557" t="s">
        <v>61</v>
      </c>
      <c r="H3557" t="str">
        <f>IF(AND(VLOOKUP(D3557,Tabelle1!$A$2:$C$9,3,0)="Uninf", G3557="yes"),"Uninf-AB",VLOOKUP(D3557,Tabelle1!$A$2:$C$9,3,0))</f>
        <v>wMel</v>
      </c>
      <c r="I3557" t="str">
        <f t="shared" si="220"/>
        <v>wMel_Po_2_+</v>
      </c>
      <c r="J3557">
        <v>3</v>
      </c>
      <c r="K3557">
        <v>12</v>
      </c>
      <c r="L3557">
        <v>10</v>
      </c>
      <c r="M3557" t="str">
        <f t="shared" si="221"/>
        <v>re6+10</v>
      </c>
      <c r="N3557" s="2">
        <v>12</v>
      </c>
      <c r="O3557">
        <v>40</v>
      </c>
      <c r="P3557" s="5">
        <v>28.999999999999996</v>
      </c>
      <c r="Q3557">
        <v>20</v>
      </c>
      <c r="R3557" t="s">
        <v>14</v>
      </c>
      <c r="S3557">
        <v>24</v>
      </c>
      <c r="T3557" s="4" t="s">
        <v>42</v>
      </c>
      <c r="U3557" s="3" t="s">
        <v>67</v>
      </c>
      <c r="V3557">
        <v>16.754031093905098</v>
      </c>
      <c r="W3557">
        <f t="shared" si="222"/>
        <v>17</v>
      </c>
      <c r="X3557" t="s">
        <v>59</v>
      </c>
      <c r="Y3557" t="str">
        <f t="shared" si="223"/>
        <v>Po</v>
      </c>
    </row>
    <row r="3558" spans="1:25" x14ac:dyDescent="0.3">
      <c r="A3558">
        <v>237</v>
      </c>
      <c r="B3558">
        <v>786</v>
      </c>
      <c r="C3558" t="s">
        <v>38</v>
      </c>
      <c r="D3558" t="s">
        <v>50</v>
      </c>
      <c r="E3558">
        <f>VLOOKUP(D3558,Tabelle1!$A$2:$B$9,2,0)</f>
        <v>2</v>
      </c>
      <c r="F3558" t="s">
        <v>54</v>
      </c>
      <c r="G3558" t="s">
        <v>61</v>
      </c>
      <c r="H3558" t="str">
        <f>IF(AND(VLOOKUP(D3558,Tabelle1!$A$2:$C$9,3,0)="Uninf", G3558="yes"),"Uninf-AB",VLOOKUP(D3558,Tabelle1!$A$2:$C$9,3,0))</f>
        <v>wMel</v>
      </c>
      <c r="I3558" t="str">
        <f t="shared" si="220"/>
        <v>wMel_Po_2_+</v>
      </c>
      <c r="J3558">
        <v>3</v>
      </c>
      <c r="K3558">
        <v>12</v>
      </c>
      <c r="L3558">
        <v>10</v>
      </c>
      <c r="M3558" t="str">
        <f t="shared" si="221"/>
        <v>re6+10</v>
      </c>
      <c r="N3558" s="2">
        <v>12</v>
      </c>
      <c r="O3558">
        <v>40</v>
      </c>
      <c r="P3558" s="5">
        <v>28.999999999999996</v>
      </c>
      <c r="Q3558">
        <v>20</v>
      </c>
      <c r="R3558" t="s">
        <v>14</v>
      </c>
      <c r="S3558">
        <v>24</v>
      </c>
      <c r="T3558" s="4" t="s">
        <v>42</v>
      </c>
      <c r="U3558" s="3" t="s">
        <v>67</v>
      </c>
      <c r="V3558">
        <v>16.9495510163243</v>
      </c>
      <c r="W3558">
        <f t="shared" si="222"/>
        <v>17</v>
      </c>
      <c r="X3558" t="s">
        <v>59</v>
      </c>
      <c r="Y3558" t="str">
        <f t="shared" si="223"/>
        <v>Po</v>
      </c>
    </row>
    <row r="3559" spans="1:25" x14ac:dyDescent="0.3">
      <c r="A3559">
        <v>258</v>
      </c>
      <c r="B3559">
        <v>780</v>
      </c>
      <c r="C3559" t="s">
        <v>38</v>
      </c>
      <c r="D3559" t="s">
        <v>50</v>
      </c>
      <c r="E3559">
        <f>VLOOKUP(D3559,Tabelle1!$A$2:$B$9,2,0)</f>
        <v>2</v>
      </c>
      <c r="F3559" t="s">
        <v>54</v>
      </c>
      <c r="G3559" t="s">
        <v>61</v>
      </c>
      <c r="H3559" t="str">
        <f>IF(AND(VLOOKUP(D3559,Tabelle1!$A$2:$C$9,3,0)="Uninf", G3559="yes"),"Uninf-AB",VLOOKUP(D3559,Tabelle1!$A$2:$C$9,3,0))</f>
        <v>wMel</v>
      </c>
      <c r="I3559" t="str">
        <f t="shared" si="220"/>
        <v>wMel_Po_2_+</v>
      </c>
      <c r="J3559">
        <v>3</v>
      </c>
      <c r="K3559">
        <v>12</v>
      </c>
      <c r="L3559">
        <v>10</v>
      </c>
      <c r="M3559" t="str">
        <f t="shared" si="221"/>
        <v>re6+10</v>
      </c>
      <c r="N3559" s="2">
        <v>12</v>
      </c>
      <c r="O3559">
        <v>40</v>
      </c>
      <c r="P3559" s="5">
        <v>28.999999999999996</v>
      </c>
      <c r="Q3559">
        <v>20</v>
      </c>
      <c r="R3559" t="s">
        <v>14</v>
      </c>
      <c r="S3559">
        <v>24</v>
      </c>
      <c r="T3559" s="4" t="s">
        <v>42</v>
      </c>
      <c r="U3559" s="3" t="s">
        <v>67</v>
      </c>
      <c r="V3559">
        <v>17.074570434621901</v>
      </c>
      <c r="W3559">
        <f t="shared" si="222"/>
        <v>17</v>
      </c>
      <c r="X3559" t="s">
        <v>59</v>
      </c>
      <c r="Y3559" t="str">
        <f t="shared" si="223"/>
        <v>Po</v>
      </c>
    </row>
    <row r="3560" spans="1:25" x14ac:dyDescent="0.3">
      <c r="A3560">
        <v>300</v>
      </c>
      <c r="B3560">
        <v>738</v>
      </c>
      <c r="C3560" t="s">
        <v>38</v>
      </c>
      <c r="D3560" t="s">
        <v>50</v>
      </c>
      <c r="E3560">
        <f>VLOOKUP(D3560,Tabelle1!$A$2:$B$9,2,0)</f>
        <v>2</v>
      </c>
      <c r="F3560" t="s">
        <v>54</v>
      </c>
      <c r="G3560" t="s">
        <v>61</v>
      </c>
      <c r="H3560" t="str">
        <f>IF(AND(VLOOKUP(D3560,Tabelle1!$A$2:$C$9,3,0)="Uninf", G3560="yes"),"Uninf-AB",VLOOKUP(D3560,Tabelle1!$A$2:$C$9,3,0))</f>
        <v>wMel</v>
      </c>
      <c r="I3560" t="str">
        <f t="shared" si="220"/>
        <v>wMel_Po_2_+</v>
      </c>
      <c r="J3560">
        <v>3</v>
      </c>
      <c r="K3560">
        <v>12</v>
      </c>
      <c r="L3560">
        <v>10</v>
      </c>
      <c r="M3560" t="str">
        <f t="shared" si="221"/>
        <v>re6+10</v>
      </c>
      <c r="N3560" s="2">
        <v>12</v>
      </c>
      <c r="O3560">
        <v>40</v>
      </c>
      <c r="P3560" s="5">
        <v>28.999999999999996</v>
      </c>
      <c r="Q3560">
        <v>20</v>
      </c>
      <c r="R3560" t="s">
        <v>14</v>
      </c>
      <c r="S3560">
        <v>24</v>
      </c>
      <c r="T3560" s="4" t="s">
        <v>42</v>
      </c>
      <c r="U3560" s="3" t="s">
        <v>67</v>
      </c>
      <c r="V3560">
        <v>17.325273326201199</v>
      </c>
      <c r="W3560">
        <f t="shared" si="222"/>
        <v>17</v>
      </c>
      <c r="X3560" t="s">
        <v>59</v>
      </c>
      <c r="Y3560" t="str">
        <f t="shared" si="223"/>
        <v>Po</v>
      </c>
    </row>
    <row r="3561" spans="1:25" x14ac:dyDescent="0.3">
      <c r="A3561">
        <v>318</v>
      </c>
      <c r="B3561">
        <v>735</v>
      </c>
      <c r="C3561" t="s">
        <v>38</v>
      </c>
      <c r="D3561" t="s">
        <v>50</v>
      </c>
      <c r="E3561">
        <f>VLOOKUP(D3561,Tabelle1!$A$2:$B$9,2,0)</f>
        <v>2</v>
      </c>
      <c r="F3561" t="s">
        <v>54</v>
      </c>
      <c r="G3561" t="s">
        <v>61</v>
      </c>
      <c r="H3561" t="str">
        <f>IF(AND(VLOOKUP(D3561,Tabelle1!$A$2:$C$9,3,0)="Uninf", G3561="yes"),"Uninf-AB",VLOOKUP(D3561,Tabelle1!$A$2:$C$9,3,0))</f>
        <v>wMel</v>
      </c>
      <c r="I3561" t="str">
        <f t="shared" si="220"/>
        <v>wMel_Po_2_+</v>
      </c>
      <c r="J3561">
        <v>3</v>
      </c>
      <c r="K3561">
        <v>12</v>
      </c>
      <c r="L3561">
        <v>10</v>
      </c>
      <c r="M3561" t="str">
        <f t="shared" si="221"/>
        <v>re6+10</v>
      </c>
      <c r="N3561" s="2">
        <v>12</v>
      </c>
      <c r="O3561">
        <v>40</v>
      </c>
      <c r="P3561" s="5">
        <v>28.999999999999996</v>
      </c>
      <c r="Q3561">
        <v>20</v>
      </c>
      <c r="R3561" t="s">
        <v>14</v>
      </c>
      <c r="S3561">
        <v>24</v>
      </c>
      <c r="T3561" s="4" t="s">
        <v>42</v>
      </c>
      <c r="U3561" s="3" t="s">
        <v>67</v>
      </c>
      <c r="V3561">
        <v>17.4323853951004</v>
      </c>
      <c r="W3561">
        <f t="shared" si="222"/>
        <v>17</v>
      </c>
      <c r="X3561" t="s">
        <v>59</v>
      </c>
      <c r="Y3561" t="str">
        <f t="shared" si="223"/>
        <v>Po</v>
      </c>
    </row>
    <row r="3562" spans="1:25" x14ac:dyDescent="0.3">
      <c r="A3562">
        <v>315</v>
      </c>
      <c r="B3562">
        <v>753</v>
      </c>
      <c r="C3562" t="s">
        <v>38</v>
      </c>
      <c r="D3562" t="s">
        <v>50</v>
      </c>
      <c r="E3562">
        <f>VLOOKUP(D3562,Tabelle1!$A$2:$B$9,2,0)</f>
        <v>2</v>
      </c>
      <c r="F3562" t="s">
        <v>54</v>
      </c>
      <c r="G3562" t="s">
        <v>61</v>
      </c>
      <c r="H3562" t="str">
        <f>IF(AND(VLOOKUP(D3562,Tabelle1!$A$2:$C$9,3,0)="Uninf", G3562="yes"),"Uninf-AB",VLOOKUP(D3562,Tabelle1!$A$2:$C$9,3,0))</f>
        <v>wMel</v>
      </c>
      <c r="I3562" t="str">
        <f t="shared" si="220"/>
        <v>wMel_Po_2_+</v>
      </c>
      <c r="J3562">
        <v>3</v>
      </c>
      <c r="K3562">
        <v>12</v>
      </c>
      <c r="L3562">
        <v>10</v>
      </c>
      <c r="M3562" t="str">
        <f t="shared" si="221"/>
        <v>re6+10</v>
      </c>
      <c r="N3562" s="2">
        <v>12</v>
      </c>
      <c r="O3562">
        <v>40</v>
      </c>
      <c r="P3562" s="5">
        <v>28.999999999999996</v>
      </c>
      <c r="Q3562">
        <v>20</v>
      </c>
      <c r="R3562" t="s">
        <v>14</v>
      </c>
      <c r="S3562">
        <v>24</v>
      </c>
      <c r="T3562" s="4" t="s">
        <v>42</v>
      </c>
      <c r="U3562" s="3" t="s">
        <v>67</v>
      </c>
      <c r="V3562">
        <v>17.414146018209902</v>
      </c>
      <c r="W3562">
        <f t="shared" si="222"/>
        <v>17</v>
      </c>
      <c r="X3562" t="s">
        <v>59</v>
      </c>
      <c r="Y3562" t="str">
        <f t="shared" si="223"/>
        <v>Po</v>
      </c>
    </row>
    <row r="3563" spans="1:25" x14ac:dyDescent="0.3">
      <c r="A3563">
        <v>327</v>
      </c>
      <c r="B3563">
        <v>777</v>
      </c>
      <c r="C3563" t="s">
        <v>38</v>
      </c>
      <c r="D3563" t="s">
        <v>50</v>
      </c>
      <c r="E3563">
        <f>VLOOKUP(D3563,Tabelle1!$A$2:$B$9,2,0)</f>
        <v>2</v>
      </c>
      <c r="F3563" t="s">
        <v>54</v>
      </c>
      <c r="G3563" t="s">
        <v>61</v>
      </c>
      <c r="H3563" t="str">
        <f>IF(AND(VLOOKUP(D3563,Tabelle1!$A$2:$C$9,3,0)="Uninf", G3563="yes"),"Uninf-AB",VLOOKUP(D3563,Tabelle1!$A$2:$C$9,3,0))</f>
        <v>wMel</v>
      </c>
      <c r="I3563" t="str">
        <f t="shared" si="220"/>
        <v>wMel_Po_2_+</v>
      </c>
      <c r="J3563">
        <v>3</v>
      </c>
      <c r="K3563">
        <v>12</v>
      </c>
      <c r="L3563">
        <v>10</v>
      </c>
      <c r="M3563" t="str">
        <f t="shared" si="221"/>
        <v>re6+10</v>
      </c>
      <c r="N3563" s="2">
        <v>12</v>
      </c>
      <c r="O3563">
        <v>40</v>
      </c>
      <c r="P3563" s="5">
        <v>28.999999999999996</v>
      </c>
      <c r="Q3563">
        <v>20</v>
      </c>
      <c r="R3563" t="s">
        <v>14</v>
      </c>
      <c r="S3563">
        <v>24</v>
      </c>
      <c r="T3563" s="4" t="s">
        <v>42</v>
      </c>
      <c r="U3563" s="3" t="s">
        <v>67</v>
      </c>
      <c r="V3563">
        <v>17.4849785498233</v>
      </c>
      <c r="W3563">
        <f t="shared" si="222"/>
        <v>17</v>
      </c>
      <c r="X3563" t="s">
        <v>59</v>
      </c>
      <c r="Y3563" t="str">
        <f t="shared" si="223"/>
        <v>Po</v>
      </c>
    </row>
    <row r="3564" spans="1:25" x14ac:dyDescent="0.3">
      <c r="A3564">
        <v>333</v>
      </c>
      <c r="B3564">
        <v>816</v>
      </c>
      <c r="C3564" t="s">
        <v>38</v>
      </c>
      <c r="D3564" t="s">
        <v>50</v>
      </c>
      <c r="E3564">
        <f>VLOOKUP(D3564,Tabelle1!$A$2:$B$9,2,0)</f>
        <v>2</v>
      </c>
      <c r="F3564" t="s">
        <v>54</v>
      </c>
      <c r="G3564" t="s">
        <v>61</v>
      </c>
      <c r="H3564" t="str">
        <f>IF(AND(VLOOKUP(D3564,Tabelle1!$A$2:$C$9,3,0)="Uninf", G3564="yes"),"Uninf-AB",VLOOKUP(D3564,Tabelle1!$A$2:$C$9,3,0))</f>
        <v>wMel</v>
      </c>
      <c r="I3564" t="str">
        <f t="shared" si="220"/>
        <v>wMel_Po_2_+</v>
      </c>
      <c r="J3564">
        <v>3</v>
      </c>
      <c r="K3564">
        <v>12</v>
      </c>
      <c r="L3564">
        <v>10</v>
      </c>
      <c r="M3564" t="str">
        <f t="shared" si="221"/>
        <v>re6+10</v>
      </c>
      <c r="N3564" s="2">
        <v>12</v>
      </c>
      <c r="O3564">
        <v>40</v>
      </c>
      <c r="P3564" s="5">
        <v>28.999999999999996</v>
      </c>
      <c r="Q3564">
        <v>20</v>
      </c>
      <c r="R3564" t="s">
        <v>14</v>
      </c>
      <c r="S3564">
        <v>24</v>
      </c>
      <c r="T3564" s="4" t="s">
        <v>42</v>
      </c>
      <c r="U3564" s="3" t="s">
        <v>67</v>
      </c>
      <c r="V3564">
        <v>17.5197971661445</v>
      </c>
      <c r="W3564">
        <f t="shared" si="222"/>
        <v>18</v>
      </c>
      <c r="X3564" t="s">
        <v>59</v>
      </c>
      <c r="Y3564" t="str">
        <f t="shared" si="223"/>
        <v>Po</v>
      </c>
    </row>
    <row r="3565" spans="1:25" x14ac:dyDescent="0.3">
      <c r="A3565">
        <v>351</v>
      </c>
      <c r="B3565">
        <v>801</v>
      </c>
      <c r="C3565" t="s">
        <v>38</v>
      </c>
      <c r="D3565" t="s">
        <v>50</v>
      </c>
      <c r="E3565">
        <f>VLOOKUP(D3565,Tabelle1!$A$2:$B$9,2,0)</f>
        <v>2</v>
      </c>
      <c r="F3565" t="s">
        <v>54</v>
      </c>
      <c r="G3565" t="s">
        <v>61</v>
      </c>
      <c r="H3565" t="str">
        <f>IF(AND(VLOOKUP(D3565,Tabelle1!$A$2:$C$9,3,0)="Uninf", G3565="yes"),"Uninf-AB",VLOOKUP(D3565,Tabelle1!$A$2:$C$9,3,0))</f>
        <v>wMel</v>
      </c>
      <c r="I3565" t="str">
        <f t="shared" si="220"/>
        <v>wMel_Po_2_+</v>
      </c>
      <c r="J3565">
        <v>3</v>
      </c>
      <c r="K3565">
        <v>12</v>
      </c>
      <c r="L3565">
        <v>10</v>
      </c>
      <c r="M3565" t="str">
        <f t="shared" si="221"/>
        <v>re6+10</v>
      </c>
      <c r="N3565" s="2">
        <v>12</v>
      </c>
      <c r="O3565">
        <v>40</v>
      </c>
      <c r="P3565" s="5">
        <v>28.999999999999996</v>
      </c>
      <c r="Q3565">
        <v>20</v>
      </c>
      <c r="R3565" t="s">
        <v>14</v>
      </c>
      <c r="S3565">
        <v>24</v>
      </c>
      <c r="T3565" s="4" t="s">
        <v>42</v>
      </c>
      <c r="U3565" s="3" t="s">
        <v>67</v>
      </c>
      <c r="V3565">
        <v>17.6271748570373</v>
      </c>
      <c r="W3565">
        <f t="shared" si="222"/>
        <v>18</v>
      </c>
      <c r="X3565" t="s">
        <v>59</v>
      </c>
      <c r="Y3565" t="str">
        <f t="shared" si="223"/>
        <v>Po</v>
      </c>
    </row>
    <row r="3566" spans="1:25" x14ac:dyDescent="0.3">
      <c r="A3566">
        <v>381</v>
      </c>
      <c r="B3566">
        <v>798</v>
      </c>
      <c r="C3566" t="s">
        <v>38</v>
      </c>
      <c r="D3566" t="s">
        <v>50</v>
      </c>
      <c r="E3566">
        <f>VLOOKUP(D3566,Tabelle1!$A$2:$B$9,2,0)</f>
        <v>2</v>
      </c>
      <c r="F3566" t="s">
        <v>54</v>
      </c>
      <c r="G3566" t="s">
        <v>61</v>
      </c>
      <c r="H3566" t="str">
        <f>IF(AND(VLOOKUP(D3566,Tabelle1!$A$2:$C$9,3,0)="Uninf", G3566="yes"),"Uninf-AB",VLOOKUP(D3566,Tabelle1!$A$2:$C$9,3,0))</f>
        <v>wMel</v>
      </c>
      <c r="I3566" t="str">
        <f t="shared" si="220"/>
        <v>wMel_Po_2_+</v>
      </c>
      <c r="J3566">
        <v>3</v>
      </c>
      <c r="K3566">
        <v>12</v>
      </c>
      <c r="L3566">
        <v>10</v>
      </c>
      <c r="M3566" t="str">
        <f t="shared" si="221"/>
        <v>re6+10</v>
      </c>
      <c r="N3566" s="2">
        <v>12</v>
      </c>
      <c r="O3566">
        <v>40</v>
      </c>
      <c r="P3566" s="5">
        <v>28.999999999999996</v>
      </c>
      <c r="Q3566">
        <v>20</v>
      </c>
      <c r="R3566" t="s">
        <v>14</v>
      </c>
      <c r="S3566">
        <v>24</v>
      </c>
      <c r="T3566" s="4" t="s">
        <v>42</v>
      </c>
      <c r="U3566" s="3" t="s">
        <v>67</v>
      </c>
      <c r="V3566">
        <v>17.805650701536901</v>
      </c>
      <c r="W3566">
        <f t="shared" si="222"/>
        <v>18</v>
      </c>
      <c r="X3566" t="s">
        <v>59</v>
      </c>
      <c r="Y3566" t="str">
        <f t="shared" si="223"/>
        <v>Po</v>
      </c>
    </row>
    <row r="3567" spans="1:25" x14ac:dyDescent="0.3">
      <c r="A3567">
        <v>414</v>
      </c>
      <c r="B3567">
        <v>795</v>
      </c>
      <c r="C3567" t="s">
        <v>38</v>
      </c>
      <c r="D3567" t="s">
        <v>50</v>
      </c>
      <c r="E3567">
        <f>VLOOKUP(D3567,Tabelle1!$A$2:$B$9,2,0)</f>
        <v>2</v>
      </c>
      <c r="F3567" t="s">
        <v>54</v>
      </c>
      <c r="G3567" t="s">
        <v>61</v>
      </c>
      <c r="H3567" t="str">
        <f>IF(AND(VLOOKUP(D3567,Tabelle1!$A$2:$C$9,3,0)="Uninf", G3567="yes"),"Uninf-AB",VLOOKUP(D3567,Tabelle1!$A$2:$C$9,3,0))</f>
        <v>wMel</v>
      </c>
      <c r="I3567" t="str">
        <f t="shared" si="220"/>
        <v>wMel_Po_2_+</v>
      </c>
      <c r="J3567">
        <v>3</v>
      </c>
      <c r="K3567">
        <v>12</v>
      </c>
      <c r="L3567">
        <v>10</v>
      </c>
      <c r="M3567" t="str">
        <f t="shared" si="221"/>
        <v>re6+10</v>
      </c>
      <c r="N3567" s="2">
        <v>12</v>
      </c>
      <c r="O3567">
        <v>40</v>
      </c>
      <c r="P3567" s="5">
        <v>28.999999999999996</v>
      </c>
      <c r="Q3567">
        <v>20</v>
      </c>
      <c r="R3567" t="s">
        <v>14</v>
      </c>
      <c r="S3567">
        <v>24</v>
      </c>
      <c r="T3567" s="4" t="s">
        <v>42</v>
      </c>
      <c r="U3567" s="3" t="s">
        <v>67</v>
      </c>
      <c r="V3567">
        <v>18.001967489936799</v>
      </c>
      <c r="W3567">
        <f t="shared" si="222"/>
        <v>18</v>
      </c>
      <c r="X3567" t="s">
        <v>59</v>
      </c>
      <c r="Y3567" t="str">
        <f t="shared" si="223"/>
        <v>Po</v>
      </c>
    </row>
    <row r="3568" spans="1:25" x14ac:dyDescent="0.3">
      <c r="A3568">
        <v>420</v>
      </c>
      <c r="B3568">
        <v>762</v>
      </c>
      <c r="C3568" t="s">
        <v>38</v>
      </c>
      <c r="D3568" t="s">
        <v>50</v>
      </c>
      <c r="E3568">
        <f>VLOOKUP(D3568,Tabelle1!$A$2:$B$9,2,0)</f>
        <v>2</v>
      </c>
      <c r="F3568" t="s">
        <v>54</v>
      </c>
      <c r="G3568" t="s">
        <v>61</v>
      </c>
      <c r="H3568" t="str">
        <f>IF(AND(VLOOKUP(D3568,Tabelle1!$A$2:$C$9,3,0)="Uninf", G3568="yes"),"Uninf-AB",VLOOKUP(D3568,Tabelle1!$A$2:$C$9,3,0))</f>
        <v>wMel</v>
      </c>
      <c r="I3568" t="str">
        <f t="shared" si="220"/>
        <v>wMel_Po_2_+</v>
      </c>
      <c r="J3568">
        <v>3</v>
      </c>
      <c r="K3568">
        <v>12</v>
      </c>
      <c r="L3568">
        <v>10</v>
      </c>
      <c r="M3568" t="str">
        <f t="shared" si="221"/>
        <v>re6+10</v>
      </c>
      <c r="N3568" s="2">
        <v>12</v>
      </c>
      <c r="O3568">
        <v>40</v>
      </c>
      <c r="P3568" s="5">
        <v>28.999999999999996</v>
      </c>
      <c r="Q3568">
        <v>20</v>
      </c>
      <c r="R3568" t="s">
        <v>14</v>
      </c>
      <c r="S3568">
        <v>24</v>
      </c>
      <c r="T3568" s="4" t="s">
        <v>42</v>
      </c>
      <c r="U3568" s="3" t="s">
        <v>67</v>
      </c>
      <c r="V3568">
        <v>18.038379838219299</v>
      </c>
      <c r="W3568">
        <f t="shared" si="222"/>
        <v>18</v>
      </c>
      <c r="X3568" t="s">
        <v>59</v>
      </c>
      <c r="Y3568" t="str">
        <f t="shared" si="223"/>
        <v>Po</v>
      </c>
    </row>
    <row r="3569" spans="1:25" x14ac:dyDescent="0.3">
      <c r="A3569">
        <v>447</v>
      </c>
      <c r="B3569">
        <v>783</v>
      </c>
      <c r="C3569" t="s">
        <v>38</v>
      </c>
      <c r="D3569" t="s">
        <v>50</v>
      </c>
      <c r="E3569">
        <f>VLOOKUP(D3569,Tabelle1!$A$2:$B$9,2,0)</f>
        <v>2</v>
      </c>
      <c r="F3569" t="s">
        <v>54</v>
      </c>
      <c r="G3569" t="s">
        <v>61</v>
      </c>
      <c r="H3569" t="str">
        <f>IF(AND(VLOOKUP(D3569,Tabelle1!$A$2:$C$9,3,0)="Uninf", G3569="yes"),"Uninf-AB",VLOOKUP(D3569,Tabelle1!$A$2:$C$9,3,0))</f>
        <v>wMel</v>
      </c>
      <c r="I3569" t="str">
        <f t="shared" si="220"/>
        <v>wMel_Po_2_+</v>
      </c>
      <c r="J3569">
        <v>3</v>
      </c>
      <c r="K3569">
        <v>12</v>
      </c>
      <c r="L3569">
        <v>10</v>
      </c>
      <c r="M3569" t="str">
        <f t="shared" si="221"/>
        <v>re6+10</v>
      </c>
      <c r="N3569" s="2">
        <v>12</v>
      </c>
      <c r="O3569">
        <v>40</v>
      </c>
      <c r="P3569" s="5">
        <v>28.999999999999996</v>
      </c>
      <c r="Q3569">
        <v>20</v>
      </c>
      <c r="R3569" t="s">
        <v>14</v>
      </c>
      <c r="S3569">
        <v>24</v>
      </c>
      <c r="T3569" s="4" t="s">
        <v>42</v>
      </c>
      <c r="U3569" s="3" t="s">
        <v>67</v>
      </c>
      <c r="V3569">
        <v>18.198483494831699</v>
      </c>
      <c r="W3569">
        <f t="shared" si="222"/>
        <v>18</v>
      </c>
      <c r="X3569" t="s">
        <v>59</v>
      </c>
      <c r="Y3569" t="str">
        <f t="shared" si="223"/>
        <v>Po</v>
      </c>
    </row>
    <row r="3570" spans="1:25" x14ac:dyDescent="0.3">
      <c r="A3570">
        <v>474</v>
      </c>
      <c r="B3570">
        <v>729</v>
      </c>
      <c r="C3570" t="s">
        <v>38</v>
      </c>
      <c r="D3570" t="s">
        <v>50</v>
      </c>
      <c r="E3570">
        <f>VLOOKUP(D3570,Tabelle1!$A$2:$B$9,2,0)</f>
        <v>2</v>
      </c>
      <c r="F3570" t="s">
        <v>54</v>
      </c>
      <c r="G3570" t="s">
        <v>61</v>
      </c>
      <c r="H3570" t="str">
        <f>IF(AND(VLOOKUP(D3570,Tabelle1!$A$2:$C$9,3,0)="Uninf", G3570="yes"),"Uninf-AB",VLOOKUP(D3570,Tabelle1!$A$2:$C$9,3,0))</f>
        <v>wMel</v>
      </c>
      <c r="I3570" t="str">
        <f t="shared" si="220"/>
        <v>wMel_Po_2_+</v>
      </c>
      <c r="J3570">
        <v>3</v>
      </c>
      <c r="K3570">
        <v>12</v>
      </c>
      <c r="L3570">
        <v>10</v>
      </c>
      <c r="M3570" t="str">
        <f t="shared" si="221"/>
        <v>re6+10</v>
      </c>
      <c r="N3570" s="2">
        <v>12</v>
      </c>
      <c r="O3570">
        <v>40</v>
      </c>
      <c r="P3570" s="5">
        <v>28.999999999999996</v>
      </c>
      <c r="Q3570">
        <v>20</v>
      </c>
      <c r="R3570" t="s">
        <v>14</v>
      </c>
      <c r="S3570">
        <v>24</v>
      </c>
      <c r="T3570" s="4" t="s">
        <v>42</v>
      </c>
      <c r="U3570" s="3" t="s">
        <v>67</v>
      </c>
      <c r="V3570">
        <v>18.360247288903899</v>
      </c>
      <c r="W3570">
        <f t="shared" si="222"/>
        <v>18</v>
      </c>
      <c r="X3570" t="s">
        <v>59</v>
      </c>
      <c r="Y3570" t="str">
        <f t="shared" si="223"/>
        <v>Po</v>
      </c>
    </row>
    <row r="3571" spans="1:25" x14ac:dyDescent="0.3">
      <c r="A3571">
        <v>570</v>
      </c>
      <c r="B3571">
        <v>750</v>
      </c>
      <c r="C3571" t="s">
        <v>38</v>
      </c>
      <c r="D3571" t="s">
        <v>50</v>
      </c>
      <c r="E3571">
        <f>VLOOKUP(D3571,Tabelle1!$A$2:$B$9,2,0)</f>
        <v>2</v>
      </c>
      <c r="F3571" t="s">
        <v>54</v>
      </c>
      <c r="G3571" t="s">
        <v>61</v>
      </c>
      <c r="H3571" t="str">
        <f>IF(AND(VLOOKUP(D3571,Tabelle1!$A$2:$C$9,3,0)="Uninf", G3571="yes"),"Uninf-AB",VLOOKUP(D3571,Tabelle1!$A$2:$C$9,3,0))</f>
        <v>wMel</v>
      </c>
      <c r="I3571" t="str">
        <f t="shared" si="220"/>
        <v>wMel_Po_2_+</v>
      </c>
      <c r="J3571">
        <v>3</v>
      </c>
      <c r="K3571">
        <v>12</v>
      </c>
      <c r="L3571">
        <v>10</v>
      </c>
      <c r="M3571" t="str">
        <f t="shared" si="221"/>
        <v>re6+10</v>
      </c>
      <c r="N3571" s="2">
        <v>12</v>
      </c>
      <c r="O3571">
        <v>40</v>
      </c>
      <c r="P3571" s="5">
        <v>28.999999999999996</v>
      </c>
      <c r="Q3571">
        <v>20</v>
      </c>
      <c r="R3571" t="s">
        <v>14</v>
      </c>
      <c r="S3571">
        <v>24</v>
      </c>
      <c r="T3571" s="4" t="s">
        <v>42</v>
      </c>
      <c r="U3571" s="3" t="s">
        <v>67</v>
      </c>
      <c r="V3571">
        <v>18.9306926552193</v>
      </c>
      <c r="W3571">
        <f t="shared" si="222"/>
        <v>19</v>
      </c>
      <c r="X3571" t="s">
        <v>59</v>
      </c>
      <c r="Y3571" t="str">
        <f t="shared" si="223"/>
        <v>Po</v>
      </c>
    </row>
    <row r="3572" spans="1:25" x14ac:dyDescent="0.3">
      <c r="A3572">
        <v>633</v>
      </c>
      <c r="B3572">
        <v>795</v>
      </c>
      <c r="C3572" t="s">
        <v>38</v>
      </c>
      <c r="D3572" t="s">
        <v>50</v>
      </c>
      <c r="E3572">
        <f>VLOOKUP(D3572,Tabelle1!$A$2:$B$9,2,0)</f>
        <v>2</v>
      </c>
      <c r="F3572" t="s">
        <v>54</v>
      </c>
      <c r="G3572" t="s">
        <v>61</v>
      </c>
      <c r="H3572" t="str">
        <f>IF(AND(VLOOKUP(D3572,Tabelle1!$A$2:$C$9,3,0)="Uninf", G3572="yes"),"Uninf-AB",VLOOKUP(D3572,Tabelle1!$A$2:$C$9,3,0))</f>
        <v>wMel</v>
      </c>
      <c r="I3572" t="str">
        <f t="shared" si="220"/>
        <v>wMel_Po_2_+</v>
      </c>
      <c r="J3572">
        <v>3</v>
      </c>
      <c r="K3572">
        <v>12</v>
      </c>
      <c r="L3572">
        <v>10</v>
      </c>
      <c r="M3572" t="str">
        <f t="shared" si="221"/>
        <v>re6+10</v>
      </c>
      <c r="N3572" s="2">
        <v>12</v>
      </c>
      <c r="O3572">
        <v>40</v>
      </c>
      <c r="P3572" s="5">
        <v>28.999999999999996</v>
      </c>
      <c r="Q3572">
        <v>20</v>
      </c>
      <c r="R3572" t="s">
        <v>14</v>
      </c>
      <c r="S3572">
        <v>24</v>
      </c>
      <c r="T3572" s="4" t="s">
        <v>42</v>
      </c>
      <c r="U3572" s="3" t="s">
        <v>67</v>
      </c>
      <c r="V3572">
        <v>19.304356394646302</v>
      </c>
      <c r="W3572">
        <f t="shared" si="222"/>
        <v>19</v>
      </c>
      <c r="X3572" t="s">
        <v>59</v>
      </c>
      <c r="Y3572" t="str">
        <f t="shared" si="223"/>
        <v>Po</v>
      </c>
    </row>
    <row r="3573" spans="1:25" x14ac:dyDescent="0.3">
      <c r="A3573">
        <v>690</v>
      </c>
      <c r="B3573">
        <v>720</v>
      </c>
      <c r="C3573" t="s">
        <v>38</v>
      </c>
      <c r="D3573" t="s">
        <v>50</v>
      </c>
      <c r="E3573">
        <f>VLOOKUP(D3573,Tabelle1!$A$2:$B$9,2,0)</f>
        <v>2</v>
      </c>
      <c r="F3573" t="s">
        <v>54</v>
      </c>
      <c r="G3573" t="s">
        <v>61</v>
      </c>
      <c r="H3573" t="str">
        <f>IF(AND(VLOOKUP(D3573,Tabelle1!$A$2:$C$9,3,0)="Uninf", G3573="yes"),"Uninf-AB",VLOOKUP(D3573,Tabelle1!$A$2:$C$9,3,0))</f>
        <v>wMel</v>
      </c>
      <c r="I3573" t="str">
        <f t="shared" si="220"/>
        <v>wMel_Po_2_+</v>
      </c>
      <c r="J3573">
        <v>3</v>
      </c>
      <c r="K3573">
        <v>12</v>
      </c>
      <c r="L3573">
        <v>10</v>
      </c>
      <c r="M3573" t="str">
        <f t="shared" si="221"/>
        <v>re6+10</v>
      </c>
      <c r="N3573" s="2">
        <v>12</v>
      </c>
      <c r="O3573">
        <v>40</v>
      </c>
      <c r="P3573" s="5">
        <v>28.999999999999996</v>
      </c>
      <c r="Q3573">
        <v>20</v>
      </c>
      <c r="R3573" t="s">
        <v>14</v>
      </c>
      <c r="S3573">
        <v>24</v>
      </c>
      <c r="T3573" s="4" t="s">
        <v>42</v>
      </c>
      <c r="U3573" s="3" t="s">
        <v>67</v>
      </c>
      <c r="V3573">
        <v>19.644994466208399</v>
      </c>
      <c r="W3573">
        <f t="shared" si="222"/>
        <v>20</v>
      </c>
      <c r="X3573" t="s">
        <v>59</v>
      </c>
      <c r="Y3573" t="str">
        <f t="shared" si="223"/>
        <v>Po</v>
      </c>
    </row>
    <row r="3574" spans="1:25" x14ac:dyDescent="0.3">
      <c r="A3574">
        <v>699</v>
      </c>
      <c r="B3574">
        <v>783</v>
      </c>
      <c r="C3574" t="s">
        <v>38</v>
      </c>
      <c r="D3574" t="s">
        <v>50</v>
      </c>
      <c r="E3574">
        <f>VLOOKUP(D3574,Tabelle1!$A$2:$B$9,2,0)</f>
        <v>2</v>
      </c>
      <c r="F3574" t="s">
        <v>54</v>
      </c>
      <c r="G3574" t="s">
        <v>61</v>
      </c>
      <c r="H3574" t="str">
        <f>IF(AND(VLOOKUP(D3574,Tabelle1!$A$2:$C$9,3,0)="Uninf", G3574="yes"),"Uninf-AB",VLOOKUP(D3574,Tabelle1!$A$2:$C$9,3,0))</f>
        <v>wMel</v>
      </c>
      <c r="I3574" t="str">
        <f t="shared" si="220"/>
        <v>wMel_Po_2_+</v>
      </c>
      <c r="J3574">
        <v>3</v>
      </c>
      <c r="K3574">
        <v>12</v>
      </c>
      <c r="L3574">
        <v>10</v>
      </c>
      <c r="M3574" t="str">
        <f t="shared" si="221"/>
        <v>re6+10</v>
      </c>
      <c r="N3574" s="2">
        <v>12</v>
      </c>
      <c r="O3574">
        <v>40</v>
      </c>
      <c r="P3574" s="5">
        <v>28.999999999999996</v>
      </c>
      <c r="Q3574">
        <v>20</v>
      </c>
      <c r="R3574" t="s">
        <v>14</v>
      </c>
      <c r="S3574">
        <v>24</v>
      </c>
      <c r="T3574" s="4" t="s">
        <v>42</v>
      </c>
      <c r="U3574" s="3" t="s">
        <v>67</v>
      </c>
      <c r="V3574">
        <v>19.697122782442701</v>
      </c>
      <c r="W3574">
        <f t="shared" si="222"/>
        <v>20</v>
      </c>
      <c r="X3574" t="s">
        <v>59</v>
      </c>
      <c r="Y3574" t="str">
        <f t="shared" si="223"/>
        <v>Po</v>
      </c>
    </row>
    <row r="3575" spans="1:25" x14ac:dyDescent="0.3">
      <c r="A3575">
        <v>720</v>
      </c>
      <c r="B3575">
        <v>792</v>
      </c>
      <c r="C3575" t="s">
        <v>38</v>
      </c>
      <c r="D3575" t="s">
        <v>50</v>
      </c>
      <c r="E3575">
        <f>VLOOKUP(D3575,Tabelle1!$A$2:$B$9,2,0)</f>
        <v>2</v>
      </c>
      <c r="F3575" t="s">
        <v>54</v>
      </c>
      <c r="G3575" t="s">
        <v>61</v>
      </c>
      <c r="H3575" t="str">
        <f>IF(AND(VLOOKUP(D3575,Tabelle1!$A$2:$C$9,3,0)="Uninf", G3575="yes"),"Uninf-AB",VLOOKUP(D3575,Tabelle1!$A$2:$C$9,3,0))</f>
        <v>wMel</v>
      </c>
      <c r="I3575" t="str">
        <f t="shared" si="220"/>
        <v>wMel_Po_2_+</v>
      </c>
      <c r="J3575">
        <v>3</v>
      </c>
      <c r="K3575">
        <v>12</v>
      </c>
      <c r="L3575">
        <v>10</v>
      </c>
      <c r="M3575" t="str">
        <f t="shared" si="221"/>
        <v>re6+10</v>
      </c>
      <c r="N3575" s="2">
        <v>12</v>
      </c>
      <c r="O3575">
        <v>40</v>
      </c>
      <c r="P3575" s="5">
        <v>28.999999999999996</v>
      </c>
      <c r="Q3575">
        <v>20</v>
      </c>
      <c r="R3575" t="s">
        <v>14</v>
      </c>
      <c r="S3575">
        <v>24</v>
      </c>
      <c r="T3575" s="4" t="s">
        <v>42</v>
      </c>
      <c r="U3575" s="3" t="s">
        <v>67</v>
      </c>
      <c r="V3575">
        <v>19.821810173248402</v>
      </c>
      <c r="W3575">
        <f t="shared" si="222"/>
        <v>20</v>
      </c>
      <c r="X3575" t="s">
        <v>59</v>
      </c>
      <c r="Y3575" t="str">
        <f t="shared" si="223"/>
        <v>Po</v>
      </c>
    </row>
    <row r="3576" spans="1:25" x14ac:dyDescent="0.3">
      <c r="A3576">
        <v>762</v>
      </c>
      <c r="B3576">
        <v>789</v>
      </c>
      <c r="C3576" t="s">
        <v>38</v>
      </c>
      <c r="D3576" t="s">
        <v>50</v>
      </c>
      <c r="E3576">
        <f>VLOOKUP(D3576,Tabelle1!$A$2:$B$9,2,0)</f>
        <v>2</v>
      </c>
      <c r="F3576" t="s">
        <v>54</v>
      </c>
      <c r="G3576" t="s">
        <v>61</v>
      </c>
      <c r="H3576" t="str">
        <f>IF(AND(VLOOKUP(D3576,Tabelle1!$A$2:$C$9,3,0)="Uninf", G3576="yes"),"Uninf-AB",VLOOKUP(D3576,Tabelle1!$A$2:$C$9,3,0))</f>
        <v>wMel</v>
      </c>
      <c r="I3576" t="str">
        <f t="shared" si="220"/>
        <v>wMel_Po_2_+</v>
      </c>
      <c r="J3576">
        <v>3</v>
      </c>
      <c r="K3576">
        <v>12</v>
      </c>
      <c r="L3576">
        <v>10</v>
      </c>
      <c r="M3576" t="str">
        <f t="shared" si="221"/>
        <v>re6+10</v>
      </c>
      <c r="N3576" s="2">
        <v>12</v>
      </c>
      <c r="O3576">
        <v>40</v>
      </c>
      <c r="P3576" s="5">
        <v>28.999999999999996</v>
      </c>
      <c r="Q3576">
        <v>20</v>
      </c>
      <c r="R3576" t="s">
        <v>14</v>
      </c>
      <c r="S3576">
        <v>24</v>
      </c>
      <c r="T3576" s="4" t="s">
        <v>42</v>
      </c>
      <c r="U3576" s="3" t="s">
        <v>67</v>
      </c>
      <c r="V3576">
        <v>20.071649793348598</v>
      </c>
      <c r="W3576">
        <f t="shared" si="222"/>
        <v>20</v>
      </c>
      <c r="X3576" t="s">
        <v>59</v>
      </c>
      <c r="Y3576" t="str">
        <f t="shared" si="223"/>
        <v>Po</v>
      </c>
    </row>
    <row r="3577" spans="1:25" x14ac:dyDescent="0.3">
      <c r="A3577">
        <v>750</v>
      </c>
      <c r="B3577">
        <v>723</v>
      </c>
      <c r="C3577" t="s">
        <v>38</v>
      </c>
      <c r="D3577" t="s">
        <v>50</v>
      </c>
      <c r="E3577">
        <f>VLOOKUP(D3577,Tabelle1!$A$2:$B$9,2,0)</f>
        <v>2</v>
      </c>
      <c r="F3577" t="s">
        <v>54</v>
      </c>
      <c r="G3577" t="s">
        <v>61</v>
      </c>
      <c r="H3577" t="str">
        <f>IF(AND(VLOOKUP(D3577,Tabelle1!$A$2:$C$9,3,0)="Uninf", G3577="yes"),"Uninf-AB",VLOOKUP(D3577,Tabelle1!$A$2:$C$9,3,0))</f>
        <v>wMel</v>
      </c>
      <c r="I3577" t="str">
        <f t="shared" si="220"/>
        <v>wMel_Po_2_+</v>
      </c>
      <c r="J3577">
        <v>3</v>
      </c>
      <c r="K3577">
        <v>12</v>
      </c>
      <c r="L3577">
        <v>10</v>
      </c>
      <c r="M3577" t="str">
        <f t="shared" si="221"/>
        <v>re6+10</v>
      </c>
      <c r="N3577" s="2">
        <v>12</v>
      </c>
      <c r="O3577">
        <v>40</v>
      </c>
      <c r="P3577" s="5">
        <v>28.999999999999996</v>
      </c>
      <c r="Q3577">
        <v>20</v>
      </c>
      <c r="R3577" t="s">
        <v>14</v>
      </c>
      <c r="S3577">
        <v>24</v>
      </c>
      <c r="T3577" s="4" t="s">
        <v>42</v>
      </c>
      <c r="U3577" s="3" t="s">
        <v>67</v>
      </c>
      <c r="V3577">
        <v>20.0017469387126</v>
      </c>
      <c r="W3577">
        <f t="shared" si="222"/>
        <v>20</v>
      </c>
      <c r="X3577" t="s">
        <v>59</v>
      </c>
      <c r="Y3577" t="str">
        <f t="shared" si="223"/>
        <v>Po</v>
      </c>
    </row>
    <row r="3578" spans="1:25" x14ac:dyDescent="0.3">
      <c r="A3578">
        <v>843</v>
      </c>
      <c r="B3578">
        <v>771</v>
      </c>
      <c r="C3578" t="s">
        <v>38</v>
      </c>
      <c r="D3578" t="s">
        <v>50</v>
      </c>
      <c r="E3578">
        <f>VLOOKUP(D3578,Tabelle1!$A$2:$B$9,2,0)</f>
        <v>2</v>
      </c>
      <c r="F3578" t="s">
        <v>54</v>
      </c>
      <c r="G3578" t="s">
        <v>61</v>
      </c>
      <c r="H3578" t="str">
        <f>IF(AND(VLOOKUP(D3578,Tabelle1!$A$2:$C$9,3,0)="Uninf", G3578="yes"),"Uninf-AB",VLOOKUP(D3578,Tabelle1!$A$2:$C$9,3,0))</f>
        <v>wMel</v>
      </c>
      <c r="I3578" t="str">
        <f t="shared" si="220"/>
        <v>wMel_Po_2_+</v>
      </c>
      <c r="J3578">
        <v>3</v>
      </c>
      <c r="K3578">
        <v>12</v>
      </c>
      <c r="L3578">
        <v>10</v>
      </c>
      <c r="M3578" t="str">
        <f t="shared" si="221"/>
        <v>re6+10</v>
      </c>
      <c r="N3578" s="2">
        <v>12</v>
      </c>
      <c r="O3578">
        <v>40</v>
      </c>
      <c r="P3578" s="5">
        <v>28.999999999999996</v>
      </c>
      <c r="Q3578">
        <v>20</v>
      </c>
      <c r="R3578" t="s">
        <v>14</v>
      </c>
      <c r="S3578">
        <v>24</v>
      </c>
      <c r="T3578" s="4" t="s">
        <v>42</v>
      </c>
      <c r="U3578" s="3" t="s">
        <v>67</v>
      </c>
      <c r="V3578">
        <v>20.5537537116425</v>
      </c>
      <c r="W3578">
        <f t="shared" si="222"/>
        <v>21</v>
      </c>
      <c r="X3578" t="s">
        <v>59</v>
      </c>
      <c r="Y3578" t="str">
        <f t="shared" si="223"/>
        <v>Po</v>
      </c>
    </row>
    <row r="3579" spans="1:25" x14ac:dyDescent="0.3">
      <c r="A3579">
        <v>948</v>
      </c>
      <c r="B3579">
        <v>777</v>
      </c>
      <c r="C3579" t="s">
        <v>38</v>
      </c>
      <c r="D3579" t="s">
        <v>50</v>
      </c>
      <c r="E3579">
        <f>VLOOKUP(D3579,Tabelle1!$A$2:$B$9,2,0)</f>
        <v>2</v>
      </c>
      <c r="F3579" t="s">
        <v>54</v>
      </c>
      <c r="G3579" t="s">
        <v>61</v>
      </c>
      <c r="H3579" t="str">
        <f>IF(AND(VLOOKUP(D3579,Tabelle1!$A$2:$C$9,3,0)="Uninf", G3579="yes"),"Uninf-AB",VLOOKUP(D3579,Tabelle1!$A$2:$C$9,3,0))</f>
        <v>wMel</v>
      </c>
      <c r="I3579" t="str">
        <f t="shared" si="220"/>
        <v>wMel_Po_2_+</v>
      </c>
      <c r="J3579">
        <v>3</v>
      </c>
      <c r="K3579">
        <v>12</v>
      </c>
      <c r="L3579">
        <v>10</v>
      </c>
      <c r="M3579" t="str">
        <f t="shared" si="221"/>
        <v>re6+10</v>
      </c>
      <c r="N3579" s="2">
        <v>12</v>
      </c>
      <c r="O3579">
        <v>40</v>
      </c>
      <c r="P3579" s="5">
        <v>28.999999999999996</v>
      </c>
      <c r="Q3579">
        <v>20</v>
      </c>
      <c r="R3579" t="s">
        <v>14</v>
      </c>
      <c r="S3579">
        <v>24</v>
      </c>
      <c r="T3579" s="4" t="s">
        <v>42</v>
      </c>
      <c r="U3579" s="3" t="s">
        <v>67</v>
      </c>
      <c r="V3579">
        <v>21.178053937150199</v>
      </c>
      <c r="W3579">
        <f t="shared" si="222"/>
        <v>21</v>
      </c>
      <c r="X3579" t="s">
        <v>59</v>
      </c>
      <c r="Y3579" t="str">
        <f t="shared" si="223"/>
        <v>Po</v>
      </c>
    </row>
    <row r="3580" spans="1:25" x14ac:dyDescent="0.3">
      <c r="A3580">
        <v>984</v>
      </c>
      <c r="B3580">
        <v>717</v>
      </c>
      <c r="C3580" t="s">
        <v>38</v>
      </c>
      <c r="D3580" t="s">
        <v>50</v>
      </c>
      <c r="E3580">
        <f>VLOOKUP(D3580,Tabelle1!$A$2:$B$9,2,0)</f>
        <v>2</v>
      </c>
      <c r="F3580" t="s">
        <v>54</v>
      </c>
      <c r="G3580" t="s">
        <v>61</v>
      </c>
      <c r="H3580" t="str">
        <f>IF(AND(VLOOKUP(D3580,Tabelle1!$A$2:$C$9,3,0)="Uninf", G3580="yes"),"Uninf-AB",VLOOKUP(D3580,Tabelle1!$A$2:$C$9,3,0))</f>
        <v>wMel</v>
      </c>
      <c r="I3580" t="str">
        <f t="shared" si="220"/>
        <v>wMel_Po_2_+</v>
      </c>
      <c r="J3580">
        <v>3</v>
      </c>
      <c r="K3580">
        <v>12</v>
      </c>
      <c r="L3580">
        <v>10</v>
      </c>
      <c r="M3580" t="str">
        <f t="shared" si="221"/>
        <v>re6+10</v>
      </c>
      <c r="N3580" s="2">
        <v>12</v>
      </c>
      <c r="O3580">
        <v>40</v>
      </c>
      <c r="P3580" s="5">
        <v>28.999999999999996</v>
      </c>
      <c r="Q3580">
        <v>20</v>
      </c>
      <c r="R3580" t="s">
        <v>14</v>
      </c>
      <c r="S3580">
        <v>24</v>
      </c>
      <c r="T3580" s="4" t="s">
        <v>42</v>
      </c>
      <c r="U3580" s="3" t="s">
        <v>67</v>
      </c>
      <c r="V3580">
        <v>21.393473373919601</v>
      </c>
      <c r="W3580">
        <f t="shared" si="222"/>
        <v>21</v>
      </c>
      <c r="X3580" t="s">
        <v>59</v>
      </c>
      <c r="Y3580" t="str">
        <f t="shared" si="223"/>
        <v>Po</v>
      </c>
    </row>
    <row r="3581" spans="1:25" x14ac:dyDescent="0.3">
      <c r="A3581">
        <v>1110</v>
      </c>
      <c r="B3581">
        <v>726</v>
      </c>
      <c r="C3581" t="s">
        <v>38</v>
      </c>
      <c r="D3581" t="s">
        <v>50</v>
      </c>
      <c r="E3581">
        <f>VLOOKUP(D3581,Tabelle1!$A$2:$B$9,2,0)</f>
        <v>2</v>
      </c>
      <c r="F3581" t="s">
        <v>54</v>
      </c>
      <c r="G3581" t="s">
        <v>61</v>
      </c>
      <c r="H3581" t="str">
        <f>IF(AND(VLOOKUP(D3581,Tabelle1!$A$2:$C$9,3,0)="Uninf", G3581="yes"),"Uninf-AB",VLOOKUP(D3581,Tabelle1!$A$2:$C$9,3,0))</f>
        <v>wMel</v>
      </c>
      <c r="I3581" t="str">
        <f t="shared" si="220"/>
        <v>wMel_Po_2_+</v>
      </c>
      <c r="J3581">
        <v>3</v>
      </c>
      <c r="K3581">
        <v>12</v>
      </c>
      <c r="L3581">
        <v>10</v>
      </c>
      <c r="M3581" t="str">
        <f t="shared" si="221"/>
        <v>re6+10</v>
      </c>
      <c r="N3581" s="2">
        <v>12</v>
      </c>
      <c r="O3581">
        <v>40</v>
      </c>
      <c r="P3581" s="5">
        <v>28.999999999999996</v>
      </c>
      <c r="Q3581">
        <v>20</v>
      </c>
      <c r="R3581" t="s">
        <v>14</v>
      </c>
      <c r="S3581">
        <v>24</v>
      </c>
      <c r="T3581" s="4" t="s">
        <v>42</v>
      </c>
      <c r="U3581" s="3" t="s">
        <v>67</v>
      </c>
      <c r="V3581">
        <v>22.1425938012299</v>
      </c>
      <c r="W3581">
        <f t="shared" si="222"/>
        <v>22</v>
      </c>
      <c r="X3581" t="s">
        <v>59</v>
      </c>
      <c r="Y3581" t="str">
        <f t="shared" si="223"/>
        <v>Po</v>
      </c>
    </row>
    <row r="3582" spans="1:25" x14ac:dyDescent="0.3">
      <c r="A3582">
        <v>1164</v>
      </c>
      <c r="B3582">
        <v>708</v>
      </c>
      <c r="C3582" t="s">
        <v>38</v>
      </c>
      <c r="D3582" t="s">
        <v>50</v>
      </c>
      <c r="E3582">
        <f>VLOOKUP(D3582,Tabelle1!$A$2:$B$9,2,0)</f>
        <v>2</v>
      </c>
      <c r="F3582" t="s">
        <v>54</v>
      </c>
      <c r="G3582" t="s">
        <v>61</v>
      </c>
      <c r="H3582" t="str">
        <f>IF(AND(VLOOKUP(D3582,Tabelle1!$A$2:$C$9,3,0)="Uninf", G3582="yes"),"Uninf-AB",VLOOKUP(D3582,Tabelle1!$A$2:$C$9,3,0))</f>
        <v>wMel</v>
      </c>
      <c r="I3582" t="str">
        <f t="shared" si="220"/>
        <v>wMel_Po_2_+</v>
      </c>
      <c r="J3582">
        <v>3</v>
      </c>
      <c r="K3582">
        <v>12</v>
      </c>
      <c r="L3582">
        <v>10</v>
      </c>
      <c r="M3582" t="str">
        <f t="shared" si="221"/>
        <v>re6+10</v>
      </c>
      <c r="N3582" s="2">
        <v>12</v>
      </c>
      <c r="O3582">
        <v>40</v>
      </c>
      <c r="P3582" s="5">
        <v>28.999999999999996</v>
      </c>
      <c r="Q3582">
        <v>20</v>
      </c>
      <c r="R3582" t="s">
        <v>14</v>
      </c>
      <c r="S3582">
        <v>24</v>
      </c>
      <c r="T3582" s="4" t="s">
        <v>42</v>
      </c>
      <c r="U3582" s="3" t="s">
        <v>67</v>
      </c>
      <c r="V3582">
        <v>22.4641292244225</v>
      </c>
      <c r="W3582">
        <f t="shared" si="222"/>
        <v>22</v>
      </c>
      <c r="X3582" t="s">
        <v>59</v>
      </c>
      <c r="Y3582" t="str">
        <f t="shared" si="223"/>
        <v>Po</v>
      </c>
    </row>
    <row r="3583" spans="1:25" x14ac:dyDescent="0.3">
      <c r="A3583">
        <v>1176</v>
      </c>
      <c r="B3583">
        <v>726</v>
      </c>
      <c r="C3583" t="s">
        <v>38</v>
      </c>
      <c r="D3583" t="s">
        <v>50</v>
      </c>
      <c r="E3583">
        <f>VLOOKUP(D3583,Tabelle1!$A$2:$B$9,2,0)</f>
        <v>2</v>
      </c>
      <c r="F3583" t="s">
        <v>54</v>
      </c>
      <c r="G3583" t="s">
        <v>61</v>
      </c>
      <c r="H3583" t="str">
        <f>IF(AND(VLOOKUP(D3583,Tabelle1!$A$2:$C$9,3,0)="Uninf", G3583="yes"),"Uninf-AB",VLOOKUP(D3583,Tabelle1!$A$2:$C$9,3,0))</f>
        <v>wMel</v>
      </c>
      <c r="I3583" t="str">
        <f t="shared" si="220"/>
        <v>wMel_Po_2_+</v>
      </c>
      <c r="J3583">
        <v>3</v>
      </c>
      <c r="K3583">
        <v>12</v>
      </c>
      <c r="L3583">
        <v>10</v>
      </c>
      <c r="M3583" t="str">
        <f t="shared" si="221"/>
        <v>re6+10</v>
      </c>
      <c r="N3583" s="2">
        <v>12</v>
      </c>
      <c r="O3583">
        <v>40</v>
      </c>
      <c r="P3583" s="5">
        <v>28.999999999999996</v>
      </c>
      <c r="Q3583">
        <v>20</v>
      </c>
      <c r="R3583" t="s">
        <v>14</v>
      </c>
      <c r="S3583">
        <v>24</v>
      </c>
      <c r="T3583" s="4" t="s">
        <v>42</v>
      </c>
      <c r="U3583" s="3" t="s">
        <v>67</v>
      </c>
      <c r="V3583">
        <v>22.535094567032701</v>
      </c>
      <c r="W3583">
        <f t="shared" si="222"/>
        <v>23</v>
      </c>
      <c r="X3583" t="s">
        <v>59</v>
      </c>
      <c r="Y3583" t="str">
        <f t="shared" si="223"/>
        <v>Po</v>
      </c>
    </row>
    <row r="3584" spans="1:25" x14ac:dyDescent="0.3">
      <c r="A3584">
        <v>1206</v>
      </c>
      <c r="B3584">
        <v>738</v>
      </c>
      <c r="C3584" t="s">
        <v>38</v>
      </c>
      <c r="D3584" t="s">
        <v>50</v>
      </c>
      <c r="E3584">
        <f>VLOOKUP(D3584,Tabelle1!$A$2:$B$9,2,0)</f>
        <v>2</v>
      </c>
      <c r="F3584" t="s">
        <v>54</v>
      </c>
      <c r="G3584" t="s">
        <v>61</v>
      </c>
      <c r="H3584" t="str">
        <f>IF(AND(VLOOKUP(D3584,Tabelle1!$A$2:$C$9,3,0)="Uninf", G3584="yes"),"Uninf-AB",VLOOKUP(D3584,Tabelle1!$A$2:$C$9,3,0))</f>
        <v>wMel</v>
      </c>
      <c r="I3584" t="str">
        <f t="shared" si="220"/>
        <v>wMel_Po_2_+</v>
      </c>
      <c r="J3584">
        <v>3</v>
      </c>
      <c r="K3584">
        <v>12</v>
      </c>
      <c r="L3584">
        <v>10</v>
      </c>
      <c r="M3584" t="str">
        <f t="shared" si="221"/>
        <v>re6+10</v>
      </c>
      <c r="N3584" s="2">
        <v>12</v>
      </c>
      <c r="O3584">
        <v>40</v>
      </c>
      <c r="P3584" s="5">
        <v>28.999999999999996</v>
      </c>
      <c r="Q3584">
        <v>20</v>
      </c>
      <c r="R3584" t="s">
        <v>14</v>
      </c>
      <c r="S3584">
        <v>24</v>
      </c>
      <c r="T3584" s="4" t="s">
        <v>42</v>
      </c>
      <c r="U3584" s="3" t="s">
        <v>67</v>
      </c>
      <c r="V3584">
        <v>22.713238384040501</v>
      </c>
      <c r="W3584">
        <f t="shared" si="222"/>
        <v>23</v>
      </c>
      <c r="X3584" t="s">
        <v>59</v>
      </c>
      <c r="Y3584" t="str">
        <f t="shared" si="223"/>
        <v>Po</v>
      </c>
    </row>
    <row r="3585" spans="1:25" x14ac:dyDescent="0.3">
      <c r="A3585">
        <v>1407</v>
      </c>
      <c r="B3585">
        <v>720</v>
      </c>
      <c r="C3585" t="s">
        <v>38</v>
      </c>
      <c r="D3585" t="s">
        <v>50</v>
      </c>
      <c r="E3585">
        <f>VLOOKUP(D3585,Tabelle1!$A$2:$B$9,2,0)</f>
        <v>2</v>
      </c>
      <c r="F3585" t="s">
        <v>54</v>
      </c>
      <c r="G3585" t="s">
        <v>61</v>
      </c>
      <c r="H3585" t="str">
        <f>IF(AND(VLOOKUP(D3585,Tabelle1!$A$2:$C$9,3,0)="Uninf", G3585="yes"),"Uninf-AB",VLOOKUP(D3585,Tabelle1!$A$2:$C$9,3,0))</f>
        <v>wMel</v>
      </c>
      <c r="I3585" t="str">
        <f t="shared" si="220"/>
        <v>wMel_Po_2_+</v>
      </c>
      <c r="J3585">
        <v>3</v>
      </c>
      <c r="K3585">
        <v>12</v>
      </c>
      <c r="L3585">
        <v>10</v>
      </c>
      <c r="M3585" t="str">
        <f t="shared" si="221"/>
        <v>re6+10</v>
      </c>
      <c r="N3585" s="2">
        <v>12</v>
      </c>
      <c r="O3585">
        <v>40</v>
      </c>
      <c r="P3585" s="5">
        <v>28.999999999999996</v>
      </c>
      <c r="Q3585">
        <v>20</v>
      </c>
      <c r="R3585" t="s">
        <v>14</v>
      </c>
      <c r="S3585">
        <v>24</v>
      </c>
      <c r="T3585" s="4" t="s">
        <v>42</v>
      </c>
      <c r="U3585" s="3" t="s">
        <v>67</v>
      </c>
      <c r="V3585">
        <v>23.908980058339498</v>
      </c>
      <c r="W3585">
        <f t="shared" si="222"/>
        <v>24</v>
      </c>
      <c r="X3585" t="s">
        <v>59</v>
      </c>
      <c r="Y3585" t="str">
        <f t="shared" si="223"/>
        <v>Po</v>
      </c>
    </row>
    <row r="3586" spans="1:25" x14ac:dyDescent="0.3">
      <c r="A3586">
        <v>1431</v>
      </c>
      <c r="B3586">
        <v>732</v>
      </c>
      <c r="C3586" t="s">
        <v>38</v>
      </c>
      <c r="D3586" t="s">
        <v>50</v>
      </c>
      <c r="E3586">
        <f>VLOOKUP(D3586,Tabelle1!$A$2:$B$9,2,0)</f>
        <v>2</v>
      </c>
      <c r="F3586" t="s">
        <v>54</v>
      </c>
      <c r="G3586" t="s">
        <v>61</v>
      </c>
      <c r="H3586" t="str">
        <f>IF(AND(VLOOKUP(D3586,Tabelle1!$A$2:$C$9,3,0)="Uninf", G3586="yes"),"Uninf-AB",VLOOKUP(D3586,Tabelle1!$A$2:$C$9,3,0))</f>
        <v>wMel</v>
      </c>
      <c r="I3586" t="str">
        <f t="shared" si="220"/>
        <v>wMel_Po_2_+</v>
      </c>
      <c r="J3586">
        <v>3</v>
      </c>
      <c r="K3586">
        <v>12</v>
      </c>
      <c r="L3586">
        <v>10</v>
      </c>
      <c r="M3586" t="str">
        <f t="shared" si="221"/>
        <v>re6+10</v>
      </c>
      <c r="N3586" s="2">
        <v>12</v>
      </c>
      <c r="O3586">
        <v>40</v>
      </c>
      <c r="P3586" s="5">
        <v>28.999999999999996</v>
      </c>
      <c r="Q3586">
        <v>20</v>
      </c>
      <c r="R3586" t="s">
        <v>14</v>
      </c>
      <c r="S3586">
        <v>24</v>
      </c>
      <c r="T3586" s="4" t="s">
        <v>42</v>
      </c>
      <c r="U3586" s="3" t="s">
        <v>67</v>
      </c>
      <c r="V3586">
        <v>24.051441987547001</v>
      </c>
      <c r="W3586">
        <f t="shared" si="222"/>
        <v>24</v>
      </c>
      <c r="X3586" t="s">
        <v>59</v>
      </c>
      <c r="Y3586" t="str">
        <f t="shared" si="223"/>
        <v>Po</v>
      </c>
    </row>
    <row r="3587" spans="1:25" x14ac:dyDescent="0.3">
      <c r="A3587">
        <v>1539</v>
      </c>
      <c r="B3587">
        <v>771</v>
      </c>
      <c r="C3587" t="s">
        <v>38</v>
      </c>
      <c r="D3587" t="s">
        <v>50</v>
      </c>
      <c r="E3587">
        <f>VLOOKUP(D3587,Tabelle1!$A$2:$B$9,2,0)</f>
        <v>2</v>
      </c>
      <c r="F3587" t="s">
        <v>54</v>
      </c>
      <c r="G3587" t="s">
        <v>61</v>
      </c>
      <c r="H3587" t="str">
        <f>IF(AND(VLOOKUP(D3587,Tabelle1!$A$2:$C$9,3,0)="Uninf", G3587="yes"),"Uninf-AB",VLOOKUP(D3587,Tabelle1!$A$2:$C$9,3,0))</f>
        <v>wMel</v>
      </c>
      <c r="I3587" t="str">
        <f t="shared" ref="I3587:I3650" si="224">H3587&amp;"_"&amp;Y3587&amp;"_"&amp;E3587&amp;"_"&amp;F3587</f>
        <v>wMel_Po_2_+</v>
      </c>
      <c r="J3587">
        <v>3</v>
      </c>
      <c r="K3587">
        <v>12</v>
      </c>
      <c r="L3587">
        <v>10</v>
      </c>
      <c r="M3587" t="str">
        <f t="shared" ref="M3587:M3650" si="225">D3587&amp;F3587&amp;L3587</f>
        <v>re6+10</v>
      </c>
      <c r="N3587" s="2">
        <v>12</v>
      </c>
      <c r="O3587">
        <v>40</v>
      </c>
      <c r="P3587" s="5">
        <v>28.999999999999996</v>
      </c>
      <c r="Q3587">
        <v>20</v>
      </c>
      <c r="R3587" t="s">
        <v>14</v>
      </c>
      <c r="S3587">
        <v>24</v>
      </c>
      <c r="T3587" s="4" t="s">
        <v>42</v>
      </c>
      <c r="U3587" s="3" t="s">
        <v>67</v>
      </c>
      <c r="V3587">
        <v>24.692852696472599</v>
      </c>
      <c r="W3587">
        <f t="shared" ref="W3587:W3650" si="226">ROUND(V3587,0)</f>
        <v>25</v>
      </c>
      <c r="X3587" t="s">
        <v>59</v>
      </c>
      <c r="Y3587" t="str">
        <f t="shared" ref="Y3587:Y3650" si="227">MID(X3587,1,2)</f>
        <v>Po</v>
      </c>
    </row>
    <row r="3588" spans="1:25" x14ac:dyDescent="0.3">
      <c r="A3588">
        <v>2097</v>
      </c>
      <c r="B3588">
        <v>723</v>
      </c>
      <c r="C3588" t="s">
        <v>38</v>
      </c>
      <c r="D3588" t="s">
        <v>50</v>
      </c>
      <c r="E3588">
        <f>VLOOKUP(D3588,Tabelle1!$A$2:$B$9,2,0)</f>
        <v>2</v>
      </c>
      <c r="F3588" t="s">
        <v>54</v>
      </c>
      <c r="G3588" t="s">
        <v>61</v>
      </c>
      <c r="H3588" t="str">
        <f>IF(AND(VLOOKUP(D3588,Tabelle1!$A$2:$C$9,3,0)="Uninf", G3588="yes"),"Uninf-AB",VLOOKUP(D3588,Tabelle1!$A$2:$C$9,3,0))</f>
        <v>wMel</v>
      </c>
      <c r="I3588" t="str">
        <f t="shared" si="224"/>
        <v>wMel_Po_2_+</v>
      </c>
      <c r="J3588">
        <v>3</v>
      </c>
      <c r="K3588">
        <v>12</v>
      </c>
      <c r="L3588">
        <v>10</v>
      </c>
      <c r="M3588" t="str">
        <f t="shared" si="225"/>
        <v>re6+10</v>
      </c>
      <c r="N3588" s="2">
        <v>12</v>
      </c>
      <c r="O3588">
        <v>40</v>
      </c>
      <c r="P3588" s="5">
        <v>28.999999999999996</v>
      </c>
      <c r="Q3588">
        <v>20</v>
      </c>
      <c r="R3588" t="s">
        <v>14</v>
      </c>
      <c r="S3588">
        <v>24</v>
      </c>
      <c r="T3588" s="4" t="s">
        <v>42</v>
      </c>
      <c r="U3588" s="3" t="s">
        <v>67</v>
      </c>
      <c r="V3588">
        <v>28.012330749871001</v>
      </c>
      <c r="W3588">
        <f t="shared" si="226"/>
        <v>28</v>
      </c>
      <c r="X3588" t="s">
        <v>59</v>
      </c>
      <c r="Y3588" t="str">
        <f t="shared" si="227"/>
        <v>Po</v>
      </c>
    </row>
    <row r="3589" spans="1:25" x14ac:dyDescent="0.3">
      <c r="A3589">
        <v>192</v>
      </c>
      <c r="B3589">
        <v>939</v>
      </c>
      <c r="C3589" t="s">
        <v>39</v>
      </c>
      <c r="D3589" t="s">
        <v>50</v>
      </c>
      <c r="E3589">
        <f>VLOOKUP(D3589,Tabelle1!$A$2:$B$9,2,0)</f>
        <v>2</v>
      </c>
      <c r="F3589" t="s">
        <v>55</v>
      </c>
      <c r="G3589" t="s">
        <v>62</v>
      </c>
      <c r="H3589" t="str">
        <f>IF(AND(VLOOKUP(D3589,Tabelle1!$A$2:$C$9,3,0)="Uninf", G3589="yes"),"Uninf-AB",VLOOKUP(D3589,Tabelle1!$A$2:$C$9,3,0))</f>
        <v>wMel</v>
      </c>
      <c r="I3589" t="str">
        <f t="shared" si="224"/>
        <v>wMel_Po_2_-</v>
      </c>
      <c r="J3589">
        <v>2</v>
      </c>
      <c r="K3589">
        <v>4</v>
      </c>
      <c r="L3589">
        <v>1</v>
      </c>
      <c r="M3589" t="str">
        <f t="shared" si="225"/>
        <v>re6-1</v>
      </c>
      <c r="N3589" s="2">
        <v>11</v>
      </c>
      <c r="O3589">
        <v>20</v>
      </c>
      <c r="P3589" s="5">
        <v>28.999999999999996</v>
      </c>
      <c r="Q3589">
        <v>22.8</v>
      </c>
      <c r="R3589" t="s">
        <v>14</v>
      </c>
      <c r="S3589">
        <v>24</v>
      </c>
      <c r="T3589" s="4" t="s">
        <v>42</v>
      </c>
      <c r="U3589" s="3" t="s">
        <v>65</v>
      </c>
      <c r="V3589">
        <v>18.5778107504144</v>
      </c>
      <c r="W3589">
        <f t="shared" si="226"/>
        <v>19</v>
      </c>
      <c r="X3589" t="s">
        <v>59</v>
      </c>
      <c r="Y3589" t="str">
        <f t="shared" si="227"/>
        <v>Po</v>
      </c>
    </row>
    <row r="3590" spans="1:25" x14ac:dyDescent="0.3">
      <c r="A3590">
        <v>201</v>
      </c>
      <c r="B3590">
        <v>966</v>
      </c>
      <c r="C3590" t="s">
        <v>39</v>
      </c>
      <c r="D3590" t="s">
        <v>50</v>
      </c>
      <c r="E3590">
        <f>VLOOKUP(D3590,Tabelle1!$A$2:$B$9,2,0)</f>
        <v>2</v>
      </c>
      <c r="F3590" t="s">
        <v>55</v>
      </c>
      <c r="G3590" t="s">
        <v>62</v>
      </c>
      <c r="H3590" t="str">
        <f>IF(AND(VLOOKUP(D3590,Tabelle1!$A$2:$C$9,3,0)="Uninf", G3590="yes"),"Uninf-AB",VLOOKUP(D3590,Tabelle1!$A$2:$C$9,3,0))</f>
        <v>wMel</v>
      </c>
      <c r="I3590" t="str">
        <f t="shared" si="224"/>
        <v>wMel_Po_2_-</v>
      </c>
      <c r="J3590">
        <v>2</v>
      </c>
      <c r="K3590">
        <v>4</v>
      </c>
      <c r="L3590">
        <v>1</v>
      </c>
      <c r="M3590" t="str">
        <f t="shared" si="225"/>
        <v>re6-1</v>
      </c>
      <c r="N3590" s="2">
        <v>11</v>
      </c>
      <c r="O3590">
        <v>20</v>
      </c>
      <c r="P3590" s="5">
        <v>28.999999999999996</v>
      </c>
      <c r="Q3590">
        <v>22.8</v>
      </c>
      <c r="R3590" t="s">
        <v>14</v>
      </c>
      <c r="S3590">
        <v>24</v>
      </c>
      <c r="T3590" s="4" t="s">
        <v>42</v>
      </c>
      <c r="U3590" s="3" t="s">
        <v>65</v>
      </c>
      <c r="V3590">
        <v>18.625373945743299</v>
      </c>
      <c r="W3590">
        <f t="shared" si="226"/>
        <v>19</v>
      </c>
      <c r="X3590" t="s">
        <v>59</v>
      </c>
      <c r="Y3590" t="str">
        <f t="shared" si="227"/>
        <v>Po</v>
      </c>
    </row>
    <row r="3591" spans="1:25" x14ac:dyDescent="0.3">
      <c r="A3591">
        <v>177</v>
      </c>
      <c r="B3591">
        <v>975</v>
      </c>
      <c r="C3591" t="s">
        <v>39</v>
      </c>
      <c r="D3591" t="s">
        <v>50</v>
      </c>
      <c r="E3591">
        <f>VLOOKUP(D3591,Tabelle1!$A$2:$B$9,2,0)</f>
        <v>2</v>
      </c>
      <c r="F3591" t="s">
        <v>55</v>
      </c>
      <c r="G3591" t="s">
        <v>62</v>
      </c>
      <c r="H3591" t="str">
        <f>IF(AND(VLOOKUP(D3591,Tabelle1!$A$2:$C$9,3,0)="Uninf", G3591="yes"),"Uninf-AB",VLOOKUP(D3591,Tabelle1!$A$2:$C$9,3,0))</f>
        <v>wMel</v>
      </c>
      <c r="I3591" t="str">
        <f t="shared" si="224"/>
        <v>wMel_Po_2_-</v>
      </c>
      <c r="J3591">
        <v>2</v>
      </c>
      <c r="K3591">
        <v>4</v>
      </c>
      <c r="L3591">
        <v>1</v>
      </c>
      <c r="M3591" t="str">
        <f t="shared" si="225"/>
        <v>re6-1</v>
      </c>
      <c r="N3591" s="2">
        <v>11</v>
      </c>
      <c r="O3591">
        <v>20</v>
      </c>
      <c r="P3591" s="5">
        <v>28.999999999999996</v>
      </c>
      <c r="Q3591">
        <v>22.8</v>
      </c>
      <c r="R3591" t="s">
        <v>14</v>
      </c>
      <c r="S3591">
        <v>24</v>
      </c>
      <c r="T3591" s="4" t="s">
        <v>42</v>
      </c>
      <c r="U3591" s="3" t="s">
        <v>65</v>
      </c>
      <c r="V3591">
        <v>18.500606723213998</v>
      </c>
      <c r="W3591">
        <f t="shared" si="226"/>
        <v>19</v>
      </c>
      <c r="X3591" t="s">
        <v>59</v>
      </c>
      <c r="Y3591" t="str">
        <f t="shared" si="227"/>
        <v>Po</v>
      </c>
    </row>
    <row r="3592" spans="1:25" x14ac:dyDescent="0.3">
      <c r="A3592">
        <v>186</v>
      </c>
      <c r="B3592">
        <v>987</v>
      </c>
      <c r="C3592" t="s">
        <v>39</v>
      </c>
      <c r="D3592" t="s">
        <v>50</v>
      </c>
      <c r="E3592">
        <f>VLOOKUP(D3592,Tabelle1!$A$2:$B$9,2,0)</f>
        <v>2</v>
      </c>
      <c r="F3592" t="s">
        <v>55</v>
      </c>
      <c r="G3592" t="s">
        <v>62</v>
      </c>
      <c r="H3592" t="str">
        <f>IF(AND(VLOOKUP(D3592,Tabelle1!$A$2:$C$9,3,0)="Uninf", G3592="yes"),"Uninf-AB",VLOOKUP(D3592,Tabelle1!$A$2:$C$9,3,0))</f>
        <v>wMel</v>
      </c>
      <c r="I3592" t="str">
        <f t="shared" si="224"/>
        <v>wMel_Po_2_-</v>
      </c>
      <c r="J3592">
        <v>2</v>
      </c>
      <c r="K3592">
        <v>4</v>
      </c>
      <c r="L3592">
        <v>1</v>
      </c>
      <c r="M3592" t="str">
        <f t="shared" si="225"/>
        <v>re6-1</v>
      </c>
      <c r="N3592" s="2">
        <v>11</v>
      </c>
      <c r="O3592">
        <v>20</v>
      </c>
      <c r="P3592" s="5">
        <v>28.999999999999996</v>
      </c>
      <c r="Q3592">
        <v>22.8</v>
      </c>
      <c r="R3592" t="s">
        <v>14</v>
      </c>
      <c r="S3592">
        <v>24</v>
      </c>
      <c r="T3592" s="4" t="s">
        <v>42</v>
      </c>
      <c r="U3592" s="3" t="s">
        <v>65</v>
      </c>
      <c r="V3592">
        <v>18.547786962058701</v>
      </c>
      <c r="W3592">
        <f t="shared" si="226"/>
        <v>19</v>
      </c>
      <c r="X3592" t="s">
        <v>59</v>
      </c>
      <c r="Y3592" t="str">
        <f t="shared" si="227"/>
        <v>Po</v>
      </c>
    </row>
    <row r="3593" spans="1:25" x14ac:dyDescent="0.3">
      <c r="A3593">
        <v>228</v>
      </c>
      <c r="B3593">
        <v>957</v>
      </c>
      <c r="C3593" t="s">
        <v>39</v>
      </c>
      <c r="D3593" t="s">
        <v>50</v>
      </c>
      <c r="E3593">
        <f>VLOOKUP(D3593,Tabelle1!$A$2:$B$9,2,0)</f>
        <v>2</v>
      </c>
      <c r="F3593" t="s">
        <v>55</v>
      </c>
      <c r="G3593" t="s">
        <v>62</v>
      </c>
      <c r="H3593" t="str">
        <f>IF(AND(VLOOKUP(D3593,Tabelle1!$A$2:$C$9,3,0)="Uninf", G3593="yes"),"Uninf-AB",VLOOKUP(D3593,Tabelle1!$A$2:$C$9,3,0))</f>
        <v>wMel</v>
      </c>
      <c r="I3593" t="str">
        <f t="shared" si="224"/>
        <v>wMel_Po_2_-</v>
      </c>
      <c r="J3593">
        <v>2</v>
      </c>
      <c r="K3593">
        <v>4</v>
      </c>
      <c r="L3593">
        <v>1</v>
      </c>
      <c r="M3593" t="str">
        <f t="shared" si="225"/>
        <v>re6-1</v>
      </c>
      <c r="N3593" s="2">
        <v>11</v>
      </c>
      <c r="O3593">
        <v>20</v>
      </c>
      <c r="P3593" s="5">
        <v>28.999999999999996</v>
      </c>
      <c r="Q3593">
        <v>22.8</v>
      </c>
      <c r="R3593" t="s">
        <v>14</v>
      </c>
      <c r="S3593">
        <v>24</v>
      </c>
      <c r="T3593" s="4" t="s">
        <v>42</v>
      </c>
      <c r="U3593" s="3" t="s">
        <v>65</v>
      </c>
      <c r="V3593">
        <v>18.765765792825</v>
      </c>
      <c r="W3593">
        <f t="shared" si="226"/>
        <v>19</v>
      </c>
      <c r="X3593" t="s">
        <v>59</v>
      </c>
      <c r="Y3593" t="str">
        <f t="shared" si="227"/>
        <v>Po</v>
      </c>
    </row>
    <row r="3594" spans="1:25" x14ac:dyDescent="0.3">
      <c r="A3594">
        <v>231</v>
      </c>
      <c r="B3594">
        <v>930</v>
      </c>
      <c r="C3594" t="s">
        <v>39</v>
      </c>
      <c r="D3594" t="s">
        <v>50</v>
      </c>
      <c r="E3594">
        <f>VLOOKUP(D3594,Tabelle1!$A$2:$B$9,2,0)</f>
        <v>2</v>
      </c>
      <c r="F3594" t="s">
        <v>55</v>
      </c>
      <c r="G3594" t="s">
        <v>62</v>
      </c>
      <c r="H3594" t="str">
        <f>IF(AND(VLOOKUP(D3594,Tabelle1!$A$2:$C$9,3,0)="Uninf", G3594="yes"),"Uninf-AB",VLOOKUP(D3594,Tabelle1!$A$2:$C$9,3,0))</f>
        <v>wMel</v>
      </c>
      <c r="I3594" t="str">
        <f t="shared" si="224"/>
        <v>wMel_Po_2_-</v>
      </c>
      <c r="J3594">
        <v>2</v>
      </c>
      <c r="K3594">
        <v>4</v>
      </c>
      <c r="L3594">
        <v>1</v>
      </c>
      <c r="M3594" t="str">
        <f t="shared" si="225"/>
        <v>re6-1</v>
      </c>
      <c r="N3594" s="2">
        <v>11</v>
      </c>
      <c r="O3594">
        <v>20</v>
      </c>
      <c r="P3594" s="5">
        <v>28.999999999999996</v>
      </c>
      <c r="Q3594">
        <v>22.8</v>
      </c>
      <c r="R3594" t="s">
        <v>14</v>
      </c>
      <c r="S3594">
        <v>24</v>
      </c>
      <c r="T3594" s="4" t="s">
        <v>42</v>
      </c>
      <c r="U3594" s="3" t="s">
        <v>65</v>
      </c>
      <c r="V3594">
        <v>18.780701095706</v>
      </c>
      <c r="W3594">
        <f t="shared" si="226"/>
        <v>19</v>
      </c>
      <c r="X3594" t="s">
        <v>59</v>
      </c>
      <c r="Y3594" t="str">
        <f t="shared" si="227"/>
        <v>Po</v>
      </c>
    </row>
    <row r="3595" spans="1:25" x14ac:dyDescent="0.3">
      <c r="A3595">
        <v>252</v>
      </c>
      <c r="B3595">
        <v>930</v>
      </c>
      <c r="C3595" t="s">
        <v>39</v>
      </c>
      <c r="D3595" t="s">
        <v>50</v>
      </c>
      <c r="E3595">
        <f>VLOOKUP(D3595,Tabelle1!$A$2:$B$9,2,0)</f>
        <v>2</v>
      </c>
      <c r="F3595" t="s">
        <v>55</v>
      </c>
      <c r="G3595" t="s">
        <v>62</v>
      </c>
      <c r="H3595" t="str">
        <f>IF(AND(VLOOKUP(D3595,Tabelle1!$A$2:$C$9,3,0)="Uninf", G3595="yes"),"Uninf-AB",VLOOKUP(D3595,Tabelle1!$A$2:$C$9,3,0))</f>
        <v>wMel</v>
      </c>
      <c r="I3595" t="str">
        <f t="shared" si="224"/>
        <v>wMel_Po_2_-</v>
      </c>
      <c r="J3595">
        <v>2</v>
      </c>
      <c r="K3595">
        <v>4</v>
      </c>
      <c r="L3595">
        <v>1</v>
      </c>
      <c r="M3595" t="str">
        <f t="shared" si="225"/>
        <v>re6-1</v>
      </c>
      <c r="N3595" s="2">
        <v>11</v>
      </c>
      <c r="O3595">
        <v>20</v>
      </c>
      <c r="P3595" s="5">
        <v>28.999999999999996</v>
      </c>
      <c r="Q3595">
        <v>22.8</v>
      </c>
      <c r="R3595" t="s">
        <v>14</v>
      </c>
      <c r="S3595">
        <v>24</v>
      </c>
      <c r="T3595" s="4" t="s">
        <v>42</v>
      </c>
      <c r="U3595" s="3" t="s">
        <v>65</v>
      </c>
      <c r="V3595">
        <v>18.890073467573298</v>
      </c>
      <c r="W3595">
        <f t="shared" si="226"/>
        <v>19</v>
      </c>
      <c r="X3595" t="s">
        <v>59</v>
      </c>
      <c r="Y3595" t="str">
        <f t="shared" si="227"/>
        <v>Po</v>
      </c>
    </row>
    <row r="3596" spans="1:25" x14ac:dyDescent="0.3">
      <c r="A3596">
        <v>252</v>
      </c>
      <c r="B3596">
        <v>939</v>
      </c>
      <c r="C3596" t="s">
        <v>39</v>
      </c>
      <c r="D3596" t="s">
        <v>50</v>
      </c>
      <c r="E3596">
        <f>VLOOKUP(D3596,Tabelle1!$A$2:$B$9,2,0)</f>
        <v>2</v>
      </c>
      <c r="F3596" t="s">
        <v>55</v>
      </c>
      <c r="G3596" t="s">
        <v>62</v>
      </c>
      <c r="H3596" t="str">
        <f>IF(AND(VLOOKUP(D3596,Tabelle1!$A$2:$C$9,3,0)="Uninf", G3596="yes"),"Uninf-AB",VLOOKUP(D3596,Tabelle1!$A$2:$C$9,3,0))</f>
        <v>wMel</v>
      </c>
      <c r="I3596" t="str">
        <f t="shared" si="224"/>
        <v>wMel_Po_2_-</v>
      </c>
      <c r="J3596">
        <v>2</v>
      </c>
      <c r="K3596">
        <v>4</v>
      </c>
      <c r="L3596">
        <v>1</v>
      </c>
      <c r="M3596" t="str">
        <f t="shared" si="225"/>
        <v>re6-1</v>
      </c>
      <c r="N3596" s="2">
        <v>11</v>
      </c>
      <c r="O3596">
        <v>20</v>
      </c>
      <c r="P3596" s="5">
        <v>28.999999999999996</v>
      </c>
      <c r="Q3596">
        <v>22.8</v>
      </c>
      <c r="R3596" t="s">
        <v>14</v>
      </c>
      <c r="S3596">
        <v>24</v>
      </c>
      <c r="T3596" s="4" t="s">
        <v>42</v>
      </c>
      <c r="U3596" s="3" t="s">
        <v>65</v>
      </c>
      <c r="V3596">
        <v>18.890303241463801</v>
      </c>
      <c r="W3596">
        <f t="shared" si="226"/>
        <v>19</v>
      </c>
      <c r="X3596" t="s">
        <v>59</v>
      </c>
      <c r="Y3596" t="str">
        <f t="shared" si="227"/>
        <v>Po</v>
      </c>
    </row>
    <row r="3597" spans="1:25" x14ac:dyDescent="0.3">
      <c r="A3597">
        <v>252</v>
      </c>
      <c r="B3597">
        <v>984</v>
      </c>
      <c r="C3597" t="s">
        <v>39</v>
      </c>
      <c r="D3597" t="s">
        <v>50</v>
      </c>
      <c r="E3597">
        <f>VLOOKUP(D3597,Tabelle1!$A$2:$B$9,2,0)</f>
        <v>2</v>
      </c>
      <c r="F3597" t="s">
        <v>55</v>
      </c>
      <c r="G3597" t="s">
        <v>62</v>
      </c>
      <c r="H3597" t="str">
        <f>IF(AND(VLOOKUP(D3597,Tabelle1!$A$2:$C$9,3,0)="Uninf", G3597="yes"),"Uninf-AB",VLOOKUP(D3597,Tabelle1!$A$2:$C$9,3,0))</f>
        <v>wMel</v>
      </c>
      <c r="I3597" t="str">
        <f t="shared" si="224"/>
        <v>wMel_Po_2_-</v>
      </c>
      <c r="J3597">
        <v>2</v>
      </c>
      <c r="K3597">
        <v>4</v>
      </c>
      <c r="L3597">
        <v>1</v>
      </c>
      <c r="M3597" t="str">
        <f t="shared" si="225"/>
        <v>re6-1</v>
      </c>
      <c r="N3597" s="2">
        <v>11</v>
      </c>
      <c r="O3597">
        <v>20</v>
      </c>
      <c r="P3597" s="5">
        <v>28.999999999999996</v>
      </c>
      <c r="Q3597">
        <v>22.8</v>
      </c>
      <c r="R3597" t="s">
        <v>14</v>
      </c>
      <c r="S3597">
        <v>24</v>
      </c>
      <c r="T3597" s="4" t="s">
        <v>42</v>
      </c>
      <c r="U3597" s="3" t="s">
        <v>65</v>
      </c>
      <c r="V3597">
        <v>18.891452110916202</v>
      </c>
      <c r="W3597">
        <f t="shared" si="226"/>
        <v>19</v>
      </c>
      <c r="X3597" t="s">
        <v>59</v>
      </c>
      <c r="Y3597" t="str">
        <f t="shared" si="227"/>
        <v>Po</v>
      </c>
    </row>
    <row r="3598" spans="1:25" x14ac:dyDescent="0.3">
      <c r="A3598">
        <v>285</v>
      </c>
      <c r="B3598">
        <v>927</v>
      </c>
      <c r="C3598" t="s">
        <v>39</v>
      </c>
      <c r="D3598" t="s">
        <v>50</v>
      </c>
      <c r="E3598">
        <f>VLOOKUP(D3598,Tabelle1!$A$2:$B$9,2,0)</f>
        <v>2</v>
      </c>
      <c r="F3598" t="s">
        <v>55</v>
      </c>
      <c r="G3598" t="s">
        <v>62</v>
      </c>
      <c r="H3598" t="str">
        <f>IF(AND(VLOOKUP(D3598,Tabelle1!$A$2:$C$9,3,0)="Uninf", G3598="yes"),"Uninf-AB",VLOOKUP(D3598,Tabelle1!$A$2:$C$9,3,0))</f>
        <v>wMel</v>
      </c>
      <c r="I3598" t="str">
        <f t="shared" si="224"/>
        <v>wMel_Po_2_-</v>
      </c>
      <c r="J3598">
        <v>2</v>
      </c>
      <c r="K3598">
        <v>4</v>
      </c>
      <c r="L3598">
        <v>1</v>
      </c>
      <c r="M3598" t="str">
        <f t="shared" si="225"/>
        <v>re6-1</v>
      </c>
      <c r="N3598" s="2">
        <v>11</v>
      </c>
      <c r="O3598">
        <v>20</v>
      </c>
      <c r="P3598" s="5">
        <v>28.999999999999996</v>
      </c>
      <c r="Q3598">
        <v>22.8</v>
      </c>
      <c r="R3598" t="s">
        <v>14</v>
      </c>
      <c r="S3598">
        <v>24</v>
      </c>
      <c r="T3598" s="4" t="s">
        <v>42</v>
      </c>
      <c r="U3598" s="3" t="s">
        <v>65</v>
      </c>
      <c r="V3598">
        <v>19.061867746353599</v>
      </c>
      <c r="W3598">
        <f t="shared" si="226"/>
        <v>19</v>
      </c>
      <c r="X3598" t="s">
        <v>59</v>
      </c>
      <c r="Y3598" t="str">
        <f t="shared" si="227"/>
        <v>Po</v>
      </c>
    </row>
    <row r="3599" spans="1:25" x14ac:dyDescent="0.3">
      <c r="A3599">
        <v>291</v>
      </c>
      <c r="B3599">
        <v>957</v>
      </c>
      <c r="C3599" t="s">
        <v>39</v>
      </c>
      <c r="D3599" t="s">
        <v>50</v>
      </c>
      <c r="E3599">
        <f>VLOOKUP(D3599,Tabelle1!$A$2:$B$9,2,0)</f>
        <v>2</v>
      </c>
      <c r="F3599" t="s">
        <v>55</v>
      </c>
      <c r="G3599" t="s">
        <v>62</v>
      </c>
      <c r="H3599" t="str">
        <f>IF(AND(VLOOKUP(D3599,Tabelle1!$A$2:$C$9,3,0)="Uninf", G3599="yes"),"Uninf-AB",VLOOKUP(D3599,Tabelle1!$A$2:$C$9,3,0))</f>
        <v>wMel</v>
      </c>
      <c r="I3599" t="str">
        <f t="shared" si="224"/>
        <v>wMel_Po_2_-</v>
      </c>
      <c r="J3599">
        <v>2</v>
      </c>
      <c r="K3599">
        <v>4</v>
      </c>
      <c r="L3599">
        <v>1</v>
      </c>
      <c r="M3599" t="str">
        <f t="shared" si="225"/>
        <v>re6-1</v>
      </c>
      <c r="N3599" s="2">
        <v>11</v>
      </c>
      <c r="O3599">
        <v>20</v>
      </c>
      <c r="P3599" s="5">
        <v>28.999999999999996</v>
      </c>
      <c r="Q3599">
        <v>22.8</v>
      </c>
      <c r="R3599" t="s">
        <v>14</v>
      </c>
      <c r="S3599">
        <v>24</v>
      </c>
      <c r="T3599" s="4" t="s">
        <v>42</v>
      </c>
      <c r="U3599" s="3" t="s">
        <v>65</v>
      </c>
      <c r="V3599">
        <v>19.093882908426799</v>
      </c>
      <c r="W3599">
        <f t="shared" si="226"/>
        <v>19</v>
      </c>
      <c r="X3599" t="s">
        <v>59</v>
      </c>
      <c r="Y3599" t="str">
        <f t="shared" si="227"/>
        <v>Po</v>
      </c>
    </row>
    <row r="3600" spans="1:25" x14ac:dyDescent="0.3">
      <c r="A3600">
        <v>321</v>
      </c>
      <c r="B3600">
        <v>936</v>
      </c>
      <c r="C3600" t="s">
        <v>39</v>
      </c>
      <c r="D3600" t="s">
        <v>50</v>
      </c>
      <c r="E3600">
        <f>VLOOKUP(D3600,Tabelle1!$A$2:$B$9,2,0)</f>
        <v>2</v>
      </c>
      <c r="F3600" t="s">
        <v>55</v>
      </c>
      <c r="G3600" t="s">
        <v>62</v>
      </c>
      <c r="H3600" t="str">
        <f>IF(AND(VLOOKUP(D3600,Tabelle1!$A$2:$C$9,3,0)="Uninf", G3600="yes"),"Uninf-AB",VLOOKUP(D3600,Tabelle1!$A$2:$C$9,3,0))</f>
        <v>wMel</v>
      </c>
      <c r="I3600" t="str">
        <f t="shared" si="224"/>
        <v>wMel_Po_2_-</v>
      </c>
      <c r="J3600">
        <v>2</v>
      </c>
      <c r="K3600">
        <v>4</v>
      </c>
      <c r="L3600">
        <v>1</v>
      </c>
      <c r="M3600" t="str">
        <f t="shared" si="225"/>
        <v>re6-1</v>
      </c>
      <c r="N3600" s="2">
        <v>11</v>
      </c>
      <c r="O3600">
        <v>20</v>
      </c>
      <c r="P3600" s="5">
        <v>28.999999999999996</v>
      </c>
      <c r="Q3600">
        <v>22.8</v>
      </c>
      <c r="R3600" t="s">
        <v>14</v>
      </c>
      <c r="S3600">
        <v>24</v>
      </c>
      <c r="T3600" s="4" t="s">
        <v>42</v>
      </c>
      <c r="U3600" s="3" t="s">
        <v>65</v>
      </c>
      <c r="V3600">
        <v>19.2495930148737</v>
      </c>
      <c r="W3600">
        <f t="shared" si="226"/>
        <v>19</v>
      </c>
      <c r="X3600" t="s">
        <v>59</v>
      </c>
      <c r="Y3600" t="str">
        <f t="shared" si="227"/>
        <v>Po</v>
      </c>
    </row>
    <row r="3601" spans="1:25" x14ac:dyDescent="0.3">
      <c r="A3601">
        <v>312</v>
      </c>
      <c r="B3601">
        <v>975</v>
      </c>
      <c r="C3601" t="s">
        <v>39</v>
      </c>
      <c r="D3601" t="s">
        <v>50</v>
      </c>
      <c r="E3601">
        <f>VLOOKUP(D3601,Tabelle1!$A$2:$B$9,2,0)</f>
        <v>2</v>
      </c>
      <c r="F3601" t="s">
        <v>55</v>
      </c>
      <c r="G3601" t="s">
        <v>62</v>
      </c>
      <c r="H3601" t="str">
        <f>IF(AND(VLOOKUP(D3601,Tabelle1!$A$2:$C$9,3,0)="Uninf", G3601="yes"),"Uninf-AB",VLOOKUP(D3601,Tabelle1!$A$2:$C$9,3,0))</f>
        <v>wMel</v>
      </c>
      <c r="I3601" t="str">
        <f t="shared" si="224"/>
        <v>wMel_Po_2_-</v>
      </c>
      <c r="J3601">
        <v>2</v>
      </c>
      <c r="K3601">
        <v>4</v>
      </c>
      <c r="L3601">
        <v>1</v>
      </c>
      <c r="M3601" t="str">
        <f t="shared" si="225"/>
        <v>re6-1</v>
      </c>
      <c r="N3601" s="2">
        <v>11</v>
      </c>
      <c r="O3601">
        <v>20</v>
      </c>
      <c r="P3601" s="5">
        <v>28.999999999999996</v>
      </c>
      <c r="Q3601">
        <v>22.8</v>
      </c>
      <c r="R3601" t="s">
        <v>14</v>
      </c>
      <c r="S3601">
        <v>24</v>
      </c>
      <c r="T3601" s="4" t="s">
        <v>42</v>
      </c>
      <c r="U3601" s="3" t="s">
        <v>65</v>
      </c>
      <c r="V3601">
        <v>19.203714828075</v>
      </c>
      <c r="W3601">
        <f t="shared" si="226"/>
        <v>19</v>
      </c>
      <c r="X3601" t="s">
        <v>59</v>
      </c>
      <c r="Y3601" t="str">
        <f t="shared" si="227"/>
        <v>Po</v>
      </c>
    </row>
    <row r="3602" spans="1:25" x14ac:dyDescent="0.3">
      <c r="A3602">
        <v>348</v>
      </c>
      <c r="B3602">
        <v>981</v>
      </c>
      <c r="C3602" t="s">
        <v>39</v>
      </c>
      <c r="D3602" t="s">
        <v>50</v>
      </c>
      <c r="E3602">
        <f>VLOOKUP(D3602,Tabelle1!$A$2:$B$9,2,0)</f>
        <v>2</v>
      </c>
      <c r="F3602" t="s">
        <v>55</v>
      </c>
      <c r="G3602" t="s">
        <v>62</v>
      </c>
      <c r="H3602" t="str">
        <f>IF(AND(VLOOKUP(D3602,Tabelle1!$A$2:$C$9,3,0)="Uninf", G3602="yes"),"Uninf-AB",VLOOKUP(D3602,Tabelle1!$A$2:$C$9,3,0))</f>
        <v>wMel</v>
      </c>
      <c r="I3602" t="str">
        <f t="shared" si="224"/>
        <v>wMel_Po_2_-</v>
      </c>
      <c r="J3602">
        <v>2</v>
      </c>
      <c r="K3602">
        <v>4</v>
      </c>
      <c r="L3602">
        <v>1</v>
      </c>
      <c r="M3602" t="str">
        <f t="shared" si="225"/>
        <v>re6-1</v>
      </c>
      <c r="N3602" s="2">
        <v>11</v>
      </c>
      <c r="O3602">
        <v>20</v>
      </c>
      <c r="P3602" s="5">
        <v>28.999999999999996</v>
      </c>
      <c r="Q3602">
        <v>22.8</v>
      </c>
      <c r="R3602" t="s">
        <v>14</v>
      </c>
      <c r="S3602">
        <v>24</v>
      </c>
      <c r="T3602" s="4" t="s">
        <v>42</v>
      </c>
      <c r="U3602" s="3" t="s">
        <v>65</v>
      </c>
      <c r="V3602">
        <v>19.391363505298301</v>
      </c>
      <c r="W3602">
        <f t="shared" si="226"/>
        <v>19</v>
      </c>
      <c r="X3602" t="s">
        <v>59</v>
      </c>
      <c r="Y3602" t="str">
        <f t="shared" si="227"/>
        <v>Po</v>
      </c>
    </row>
    <row r="3603" spans="1:25" x14ac:dyDescent="0.3">
      <c r="A3603">
        <v>366</v>
      </c>
      <c r="B3603">
        <v>957</v>
      </c>
      <c r="C3603" t="s">
        <v>39</v>
      </c>
      <c r="D3603" t="s">
        <v>50</v>
      </c>
      <c r="E3603">
        <f>VLOOKUP(D3603,Tabelle1!$A$2:$B$9,2,0)</f>
        <v>2</v>
      </c>
      <c r="F3603" t="s">
        <v>55</v>
      </c>
      <c r="G3603" t="s">
        <v>62</v>
      </c>
      <c r="H3603" t="str">
        <f>IF(AND(VLOOKUP(D3603,Tabelle1!$A$2:$C$9,3,0)="Uninf", G3603="yes"),"Uninf-AB",VLOOKUP(D3603,Tabelle1!$A$2:$C$9,3,0))</f>
        <v>wMel</v>
      </c>
      <c r="I3603" t="str">
        <f t="shared" si="224"/>
        <v>wMel_Po_2_-</v>
      </c>
      <c r="J3603">
        <v>2</v>
      </c>
      <c r="K3603">
        <v>4</v>
      </c>
      <c r="L3603">
        <v>1</v>
      </c>
      <c r="M3603" t="str">
        <f t="shared" si="225"/>
        <v>re6-1</v>
      </c>
      <c r="N3603" s="2">
        <v>11</v>
      </c>
      <c r="O3603">
        <v>20</v>
      </c>
      <c r="P3603" s="5">
        <v>28.999999999999996</v>
      </c>
      <c r="Q3603">
        <v>22.8</v>
      </c>
      <c r="R3603" t="s">
        <v>14</v>
      </c>
      <c r="S3603">
        <v>24</v>
      </c>
      <c r="T3603" s="4" t="s">
        <v>42</v>
      </c>
      <c r="U3603" s="3" t="s">
        <v>65</v>
      </c>
      <c r="V3603">
        <v>19.4844985222385</v>
      </c>
      <c r="W3603">
        <f t="shared" si="226"/>
        <v>19</v>
      </c>
      <c r="X3603" t="s">
        <v>59</v>
      </c>
      <c r="Y3603" t="str">
        <f t="shared" si="227"/>
        <v>Po</v>
      </c>
    </row>
    <row r="3604" spans="1:25" x14ac:dyDescent="0.3">
      <c r="A3604">
        <v>426</v>
      </c>
      <c r="B3604">
        <v>945</v>
      </c>
      <c r="C3604" t="s">
        <v>39</v>
      </c>
      <c r="D3604" t="s">
        <v>50</v>
      </c>
      <c r="E3604">
        <f>VLOOKUP(D3604,Tabelle1!$A$2:$B$9,2,0)</f>
        <v>2</v>
      </c>
      <c r="F3604" t="s">
        <v>55</v>
      </c>
      <c r="G3604" t="s">
        <v>62</v>
      </c>
      <c r="H3604" t="str">
        <f>IF(AND(VLOOKUP(D3604,Tabelle1!$A$2:$C$9,3,0)="Uninf", G3604="yes"),"Uninf-AB",VLOOKUP(D3604,Tabelle1!$A$2:$C$9,3,0))</f>
        <v>wMel</v>
      </c>
      <c r="I3604" t="str">
        <f t="shared" si="224"/>
        <v>wMel_Po_2_-</v>
      </c>
      <c r="J3604">
        <v>2</v>
      </c>
      <c r="K3604">
        <v>4</v>
      </c>
      <c r="L3604">
        <v>1</v>
      </c>
      <c r="M3604" t="str">
        <f t="shared" si="225"/>
        <v>re6-1</v>
      </c>
      <c r="N3604" s="2">
        <v>11</v>
      </c>
      <c r="O3604">
        <v>20</v>
      </c>
      <c r="P3604" s="5">
        <v>28.999999999999996</v>
      </c>
      <c r="Q3604">
        <v>22.8</v>
      </c>
      <c r="R3604" t="s">
        <v>14</v>
      </c>
      <c r="S3604">
        <v>24</v>
      </c>
      <c r="T3604" s="4" t="s">
        <v>42</v>
      </c>
      <c r="U3604" s="3" t="s">
        <v>65</v>
      </c>
      <c r="V3604">
        <v>19.796684648100499</v>
      </c>
      <c r="W3604">
        <f t="shared" si="226"/>
        <v>20</v>
      </c>
      <c r="X3604" t="s">
        <v>59</v>
      </c>
      <c r="Y3604" t="str">
        <f t="shared" si="227"/>
        <v>Po</v>
      </c>
    </row>
    <row r="3605" spans="1:25" x14ac:dyDescent="0.3">
      <c r="A3605">
        <v>444</v>
      </c>
      <c r="B3605">
        <v>930</v>
      </c>
      <c r="C3605" t="s">
        <v>39</v>
      </c>
      <c r="D3605" t="s">
        <v>50</v>
      </c>
      <c r="E3605">
        <f>VLOOKUP(D3605,Tabelle1!$A$2:$B$9,2,0)</f>
        <v>2</v>
      </c>
      <c r="F3605" t="s">
        <v>55</v>
      </c>
      <c r="G3605" t="s">
        <v>62</v>
      </c>
      <c r="H3605" t="str">
        <f>IF(AND(VLOOKUP(D3605,Tabelle1!$A$2:$C$9,3,0)="Uninf", G3605="yes"),"Uninf-AB",VLOOKUP(D3605,Tabelle1!$A$2:$C$9,3,0))</f>
        <v>wMel</v>
      </c>
      <c r="I3605" t="str">
        <f t="shared" si="224"/>
        <v>wMel_Po_2_-</v>
      </c>
      <c r="J3605">
        <v>2</v>
      </c>
      <c r="K3605">
        <v>4</v>
      </c>
      <c r="L3605">
        <v>1</v>
      </c>
      <c r="M3605" t="str">
        <f t="shared" si="225"/>
        <v>re6-1</v>
      </c>
      <c r="N3605" s="2">
        <v>11</v>
      </c>
      <c r="O3605">
        <v>20</v>
      </c>
      <c r="P3605" s="5">
        <v>28.999999999999996</v>
      </c>
      <c r="Q3605">
        <v>22.8</v>
      </c>
      <c r="R3605" t="s">
        <v>14</v>
      </c>
      <c r="S3605">
        <v>24</v>
      </c>
      <c r="T3605" s="4" t="s">
        <v>42</v>
      </c>
      <c r="U3605" s="3" t="s">
        <v>65</v>
      </c>
      <c r="V3605">
        <v>19.8900494389312</v>
      </c>
      <c r="W3605">
        <f t="shared" si="226"/>
        <v>20</v>
      </c>
      <c r="X3605" t="s">
        <v>59</v>
      </c>
      <c r="Y3605" t="str">
        <f t="shared" si="227"/>
        <v>Po</v>
      </c>
    </row>
    <row r="3606" spans="1:25" x14ac:dyDescent="0.3">
      <c r="A3606">
        <v>459</v>
      </c>
      <c r="B3606">
        <v>963</v>
      </c>
      <c r="C3606" t="s">
        <v>39</v>
      </c>
      <c r="D3606" t="s">
        <v>50</v>
      </c>
      <c r="E3606">
        <f>VLOOKUP(D3606,Tabelle1!$A$2:$B$9,2,0)</f>
        <v>2</v>
      </c>
      <c r="F3606" t="s">
        <v>55</v>
      </c>
      <c r="G3606" t="s">
        <v>62</v>
      </c>
      <c r="H3606" t="str">
        <f>IF(AND(VLOOKUP(D3606,Tabelle1!$A$2:$C$9,3,0)="Uninf", G3606="yes"),"Uninf-AB",VLOOKUP(D3606,Tabelle1!$A$2:$C$9,3,0))</f>
        <v>wMel</v>
      </c>
      <c r="I3606" t="str">
        <f t="shared" si="224"/>
        <v>wMel_Po_2_-</v>
      </c>
      <c r="J3606">
        <v>2</v>
      </c>
      <c r="K3606">
        <v>4</v>
      </c>
      <c r="L3606">
        <v>1</v>
      </c>
      <c r="M3606" t="str">
        <f t="shared" si="225"/>
        <v>re6-1</v>
      </c>
      <c r="N3606" s="2">
        <v>11</v>
      </c>
      <c r="O3606">
        <v>20</v>
      </c>
      <c r="P3606" s="5">
        <v>28.999999999999996</v>
      </c>
      <c r="Q3606">
        <v>22.8</v>
      </c>
      <c r="R3606" t="s">
        <v>14</v>
      </c>
      <c r="S3606">
        <v>24</v>
      </c>
      <c r="T3606" s="4" t="s">
        <v>42</v>
      </c>
      <c r="U3606" s="3" t="s">
        <v>65</v>
      </c>
      <c r="V3606">
        <v>19.969015065958601</v>
      </c>
      <c r="W3606">
        <f t="shared" si="226"/>
        <v>20</v>
      </c>
      <c r="X3606" t="s">
        <v>59</v>
      </c>
      <c r="Y3606" t="str">
        <f t="shared" si="227"/>
        <v>Po</v>
      </c>
    </row>
    <row r="3607" spans="1:25" x14ac:dyDescent="0.3">
      <c r="A3607">
        <v>483</v>
      </c>
      <c r="B3607">
        <v>942</v>
      </c>
      <c r="C3607" t="s">
        <v>39</v>
      </c>
      <c r="D3607" t="s">
        <v>50</v>
      </c>
      <c r="E3607">
        <f>VLOOKUP(D3607,Tabelle1!$A$2:$B$9,2,0)</f>
        <v>2</v>
      </c>
      <c r="F3607" t="s">
        <v>55</v>
      </c>
      <c r="G3607" t="s">
        <v>62</v>
      </c>
      <c r="H3607" t="str">
        <f>IF(AND(VLOOKUP(D3607,Tabelle1!$A$2:$C$9,3,0)="Uninf", G3607="yes"),"Uninf-AB",VLOOKUP(D3607,Tabelle1!$A$2:$C$9,3,0))</f>
        <v>wMel</v>
      </c>
      <c r="I3607" t="str">
        <f t="shared" si="224"/>
        <v>wMel_Po_2_-</v>
      </c>
      <c r="J3607">
        <v>2</v>
      </c>
      <c r="K3607">
        <v>4</v>
      </c>
      <c r="L3607">
        <v>1</v>
      </c>
      <c r="M3607" t="str">
        <f t="shared" si="225"/>
        <v>re6-1</v>
      </c>
      <c r="N3607" s="2">
        <v>11</v>
      </c>
      <c r="O3607">
        <v>20</v>
      </c>
      <c r="P3607" s="5">
        <v>28.999999999999996</v>
      </c>
      <c r="Q3607">
        <v>22.8</v>
      </c>
      <c r="R3607" t="s">
        <v>14</v>
      </c>
      <c r="S3607">
        <v>24</v>
      </c>
      <c r="T3607" s="4" t="s">
        <v>42</v>
      </c>
      <c r="U3607" s="3" t="s">
        <v>65</v>
      </c>
      <c r="V3607">
        <v>20.093475923300499</v>
      </c>
      <c r="W3607">
        <f t="shared" si="226"/>
        <v>20</v>
      </c>
      <c r="X3607" t="s">
        <v>59</v>
      </c>
      <c r="Y3607" t="str">
        <f t="shared" si="227"/>
        <v>Po</v>
      </c>
    </row>
    <row r="3608" spans="1:25" x14ac:dyDescent="0.3">
      <c r="A3608">
        <v>567</v>
      </c>
      <c r="B3608">
        <v>969</v>
      </c>
      <c r="C3608" t="s">
        <v>39</v>
      </c>
      <c r="D3608" t="s">
        <v>50</v>
      </c>
      <c r="E3608">
        <f>VLOOKUP(D3608,Tabelle1!$A$2:$B$9,2,0)</f>
        <v>2</v>
      </c>
      <c r="F3608" t="s">
        <v>55</v>
      </c>
      <c r="G3608" t="s">
        <v>62</v>
      </c>
      <c r="H3608" t="str">
        <f>IF(AND(VLOOKUP(D3608,Tabelle1!$A$2:$C$9,3,0)="Uninf", G3608="yes"),"Uninf-AB",VLOOKUP(D3608,Tabelle1!$A$2:$C$9,3,0))</f>
        <v>wMel</v>
      </c>
      <c r="I3608" t="str">
        <f t="shared" si="224"/>
        <v>wMel_Po_2_-</v>
      </c>
      <c r="J3608">
        <v>2</v>
      </c>
      <c r="K3608">
        <v>4</v>
      </c>
      <c r="L3608">
        <v>1</v>
      </c>
      <c r="M3608" t="str">
        <f t="shared" si="225"/>
        <v>re6-1</v>
      </c>
      <c r="N3608" s="2">
        <v>11</v>
      </c>
      <c r="O3608">
        <v>20</v>
      </c>
      <c r="P3608" s="5">
        <v>28.999999999999996</v>
      </c>
      <c r="Q3608">
        <v>22.8</v>
      </c>
      <c r="R3608" t="s">
        <v>14</v>
      </c>
      <c r="S3608">
        <v>24</v>
      </c>
      <c r="T3608" s="4" t="s">
        <v>42</v>
      </c>
      <c r="U3608" s="3" t="s">
        <v>65</v>
      </c>
      <c r="V3608">
        <v>20.531654732441002</v>
      </c>
      <c r="W3608">
        <f t="shared" si="226"/>
        <v>21</v>
      </c>
      <c r="X3608" t="s">
        <v>59</v>
      </c>
      <c r="Y3608" t="str">
        <f t="shared" si="227"/>
        <v>Po</v>
      </c>
    </row>
    <row r="3609" spans="1:25" x14ac:dyDescent="0.3">
      <c r="A3609">
        <v>588</v>
      </c>
      <c r="B3609">
        <v>960</v>
      </c>
      <c r="C3609" t="s">
        <v>39</v>
      </c>
      <c r="D3609" t="s">
        <v>50</v>
      </c>
      <c r="E3609">
        <f>VLOOKUP(D3609,Tabelle1!$A$2:$B$9,2,0)</f>
        <v>2</v>
      </c>
      <c r="F3609" t="s">
        <v>55</v>
      </c>
      <c r="G3609" t="s">
        <v>62</v>
      </c>
      <c r="H3609" t="str">
        <f>IF(AND(VLOOKUP(D3609,Tabelle1!$A$2:$C$9,3,0)="Uninf", G3609="yes"),"Uninf-AB",VLOOKUP(D3609,Tabelle1!$A$2:$C$9,3,0))</f>
        <v>wMel</v>
      </c>
      <c r="I3609" t="str">
        <f t="shared" si="224"/>
        <v>wMel_Po_2_-</v>
      </c>
      <c r="J3609">
        <v>2</v>
      </c>
      <c r="K3609">
        <v>4</v>
      </c>
      <c r="L3609">
        <v>1</v>
      </c>
      <c r="M3609" t="str">
        <f t="shared" si="225"/>
        <v>re6-1</v>
      </c>
      <c r="N3609" s="2">
        <v>11</v>
      </c>
      <c r="O3609">
        <v>20</v>
      </c>
      <c r="P3609" s="5">
        <v>28.999999999999996</v>
      </c>
      <c r="Q3609">
        <v>22.8</v>
      </c>
      <c r="R3609" t="s">
        <v>14</v>
      </c>
      <c r="S3609">
        <v>24</v>
      </c>
      <c r="T3609" s="4" t="s">
        <v>42</v>
      </c>
      <c r="U3609" s="3" t="s">
        <v>65</v>
      </c>
      <c r="V3609">
        <v>20.640797330417801</v>
      </c>
      <c r="W3609">
        <f t="shared" si="226"/>
        <v>21</v>
      </c>
      <c r="X3609" t="s">
        <v>59</v>
      </c>
      <c r="Y3609" t="str">
        <f t="shared" si="227"/>
        <v>Po</v>
      </c>
    </row>
    <row r="3610" spans="1:25" x14ac:dyDescent="0.3">
      <c r="A3610">
        <v>579</v>
      </c>
      <c r="B3610">
        <v>939</v>
      </c>
      <c r="C3610" t="s">
        <v>39</v>
      </c>
      <c r="D3610" t="s">
        <v>50</v>
      </c>
      <c r="E3610">
        <f>VLOOKUP(D3610,Tabelle1!$A$2:$B$9,2,0)</f>
        <v>2</v>
      </c>
      <c r="F3610" t="s">
        <v>55</v>
      </c>
      <c r="G3610" t="s">
        <v>62</v>
      </c>
      <c r="H3610" t="str">
        <f>IF(AND(VLOOKUP(D3610,Tabelle1!$A$2:$C$9,3,0)="Uninf", G3610="yes"),"Uninf-AB",VLOOKUP(D3610,Tabelle1!$A$2:$C$9,3,0))</f>
        <v>wMel</v>
      </c>
      <c r="I3610" t="str">
        <f t="shared" si="224"/>
        <v>wMel_Po_2_-</v>
      </c>
      <c r="J3610">
        <v>2</v>
      </c>
      <c r="K3610">
        <v>4</v>
      </c>
      <c r="L3610">
        <v>1</v>
      </c>
      <c r="M3610" t="str">
        <f t="shared" si="225"/>
        <v>re6-1</v>
      </c>
      <c r="N3610" s="2">
        <v>11</v>
      </c>
      <c r="O3610">
        <v>20</v>
      </c>
      <c r="P3610" s="5">
        <v>28.999999999999996</v>
      </c>
      <c r="Q3610">
        <v>22.8</v>
      </c>
      <c r="R3610" t="s">
        <v>14</v>
      </c>
      <c r="S3610">
        <v>24</v>
      </c>
      <c r="T3610" s="4" t="s">
        <v>42</v>
      </c>
      <c r="U3610" s="3" t="s">
        <v>65</v>
      </c>
      <c r="V3610">
        <v>20.593387317682598</v>
      </c>
      <c r="W3610">
        <f t="shared" si="226"/>
        <v>21</v>
      </c>
      <c r="X3610" t="s">
        <v>59</v>
      </c>
      <c r="Y3610" t="str">
        <f t="shared" si="227"/>
        <v>Po</v>
      </c>
    </row>
    <row r="3611" spans="1:25" x14ac:dyDescent="0.3">
      <c r="A3611">
        <v>594</v>
      </c>
      <c r="B3611">
        <v>930</v>
      </c>
      <c r="C3611" t="s">
        <v>39</v>
      </c>
      <c r="D3611" t="s">
        <v>50</v>
      </c>
      <c r="E3611">
        <f>VLOOKUP(D3611,Tabelle1!$A$2:$B$9,2,0)</f>
        <v>2</v>
      </c>
      <c r="F3611" t="s">
        <v>55</v>
      </c>
      <c r="G3611" t="s">
        <v>62</v>
      </c>
      <c r="H3611" t="str">
        <f>IF(AND(VLOOKUP(D3611,Tabelle1!$A$2:$C$9,3,0)="Uninf", G3611="yes"),"Uninf-AB",VLOOKUP(D3611,Tabelle1!$A$2:$C$9,3,0))</f>
        <v>wMel</v>
      </c>
      <c r="I3611" t="str">
        <f t="shared" si="224"/>
        <v>wMel_Po_2_-</v>
      </c>
      <c r="J3611">
        <v>2</v>
      </c>
      <c r="K3611">
        <v>4</v>
      </c>
      <c r="L3611">
        <v>1</v>
      </c>
      <c r="M3611" t="str">
        <f t="shared" si="225"/>
        <v>re6-1</v>
      </c>
      <c r="N3611" s="2">
        <v>11</v>
      </c>
      <c r="O3611">
        <v>20</v>
      </c>
      <c r="P3611" s="5">
        <v>28.999999999999996</v>
      </c>
      <c r="Q3611">
        <v>22.8</v>
      </c>
      <c r="R3611" t="s">
        <v>14</v>
      </c>
      <c r="S3611">
        <v>24</v>
      </c>
      <c r="T3611" s="4" t="s">
        <v>42</v>
      </c>
      <c r="U3611" s="3" t="s">
        <v>65</v>
      </c>
      <c r="V3611">
        <v>20.671280666554502</v>
      </c>
      <c r="W3611">
        <f t="shared" si="226"/>
        <v>21</v>
      </c>
      <c r="X3611" t="s">
        <v>59</v>
      </c>
      <c r="Y3611" t="str">
        <f t="shared" si="227"/>
        <v>Po</v>
      </c>
    </row>
    <row r="3612" spans="1:25" x14ac:dyDescent="0.3">
      <c r="A3612">
        <v>621</v>
      </c>
      <c r="B3612">
        <v>936</v>
      </c>
      <c r="C3612" t="s">
        <v>39</v>
      </c>
      <c r="D3612" t="s">
        <v>50</v>
      </c>
      <c r="E3612">
        <f>VLOOKUP(D3612,Tabelle1!$A$2:$B$9,2,0)</f>
        <v>2</v>
      </c>
      <c r="F3612" t="s">
        <v>55</v>
      </c>
      <c r="G3612" t="s">
        <v>62</v>
      </c>
      <c r="H3612" t="str">
        <f>IF(AND(VLOOKUP(D3612,Tabelle1!$A$2:$C$9,3,0)="Uninf", G3612="yes"),"Uninf-AB",VLOOKUP(D3612,Tabelle1!$A$2:$C$9,3,0))</f>
        <v>wMel</v>
      </c>
      <c r="I3612" t="str">
        <f t="shared" si="224"/>
        <v>wMel_Po_2_-</v>
      </c>
      <c r="J3612">
        <v>2</v>
      </c>
      <c r="K3612">
        <v>4</v>
      </c>
      <c r="L3612">
        <v>1</v>
      </c>
      <c r="M3612" t="str">
        <f t="shared" si="225"/>
        <v>re6-1</v>
      </c>
      <c r="N3612" s="2">
        <v>11</v>
      </c>
      <c r="O3612">
        <v>20</v>
      </c>
      <c r="P3612" s="5">
        <v>28.999999999999996</v>
      </c>
      <c r="Q3612">
        <v>22.8</v>
      </c>
      <c r="R3612" t="s">
        <v>14</v>
      </c>
      <c r="S3612">
        <v>24</v>
      </c>
      <c r="T3612" s="4" t="s">
        <v>42</v>
      </c>
      <c r="U3612" s="3" t="s">
        <v>65</v>
      </c>
      <c r="V3612">
        <v>20.812055470120299</v>
      </c>
      <c r="W3612">
        <f t="shared" si="226"/>
        <v>21</v>
      </c>
      <c r="X3612" t="s">
        <v>59</v>
      </c>
      <c r="Y3612" t="str">
        <f t="shared" si="227"/>
        <v>Po</v>
      </c>
    </row>
    <row r="3613" spans="1:25" x14ac:dyDescent="0.3">
      <c r="A3613">
        <v>618</v>
      </c>
      <c r="B3613">
        <v>963</v>
      </c>
      <c r="C3613" t="s">
        <v>39</v>
      </c>
      <c r="D3613" t="s">
        <v>50</v>
      </c>
      <c r="E3613">
        <f>VLOOKUP(D3613,Tabelle1!$A$2:$B$9,2,0)</f>
        <v>2</v>
      </c>
      <c r="F3613" t="s">
        <v>55</v>
      </c>
      <c r="G3613" t="s">
        <v>62</v>
      </c>
      <c r="H3613" t="str">
        <f>IF(AND(VLOOKUP(D3613,Tabelle1!$A$2:$C$9,3,0)="Uninf", G3613="yes"),"Uninf-AB",VLOOKUP(D3613,Tabelle1!$A$2:$C$9,3,0))</f>
        <v>wMel</v>
      </c>
      <c r="I3613" t="str">
        <f t="shared" si="224"/>
        <v>wMel_Po_2_-</v>
      </c>
      <c r="J3613">
        <v>2</v>
      </c>
      <c r="K3613">
        <v>4</v>
      </c>
      <c r="L3613">
        <v>1</v>
      </c>
      <c r="M3613" t="str">
        <f t="shared" si="225"/>
        <v>re6-1</v>
      </c>
      <c r="N3613" s="2">
        <v>11</v>
      </c>
      <c r="O3613">
        <v>20</v>
      </c>
      <c r="P3613" s="5">
        <v>28.999999999999996</v>
      </c>
      <c r="Q3613">
        <v>22.8</v>
      </c>
      <c r="R3613" t="s">
        <v>14</v>
      </c>
      <c r="S3613">
        <v>24</v>
      </c>
      <c r="T3613" s="4" t="s">
        <v>42</v>
      </c>
      <c r="U3613" s="3" t="s">
        <v>65</v>
      </c>
      <c r="V3613">
        <v>20.797120167239299</v>
      </c>
      <c r="W3613">
        <f t="shared" si="226"/>
        <v>21</v>
      </c>
      <c r="X3613" t="s">
        <v>59</v>
      </c>
      <c r="Y3613" t="str">
        <f t="shared" si="227"/>
        <v>Po</v>
      </c>
    </row>
    <row r="3614" spans="1:25" x14ac:dyDescent="0.3">
      <c r="A3614">
        <v>636</v>
      </c>
      <c r="B3614">
        <v>933</v>
      </c>
      <c r="C3614" t="s">
        <v>39</v>
      </c>
      <c r="D3614" t="s">
        <v>50</v>
      </c>
      <c r="E3614">
        <f>VLOOKUP(D3614,Tabelle1!$A$2:$B$9,2,0)</f>
        <v>2</v>
      </c>
      <c r="F3614" t="s">
        <v>55</v>
      </c>
      <c r="G3614" t="s">
        <v>62</v>
      </c>
      <c r="H3614" t="str">
        <f>IF(AND(VLOOKUP(D3614,Tabelle1!$A$2:$C$9,3,0)="Uninf", G3614="yes"),"Uninf-AB",VLOOKUP(D3614,Tabelle1!$A$2:$C$9,3,0))</f>
        <v>wMel</v>
      </c>
      <c r="I3614" t="str">
        <f t="shared" si="224"/>
        <v>wMel_Po_2_-</v>
      </c>
      <c r="J3614">
        <v>2</v>
      </c>
      <c r="K3614">
        <v>4</v>
      </c>
      <c r="L3614">
        <v>1</v>
      </c>
      <c r="M3614" t="str">
        <f t="shared" si="225"/>
        <v>re6-1</v>
      </c>
      <c r="N3614" s="2">
        <v>11</v>
      </c>
      <c r="O3614">
        <v>20</v>
      </c>
      <c r="P3614" s="5">
        <v>28.999999999999996</v>
      </c>
      <c r="Q3614">
        <v>22.8</v>
      </c>
      <c r="R3614" t="s">
        <v>14</v>
      </c>
      <c r="S3614">
        <v>24</v>
      </c>
      <c r="T3614" s="4" t="s">
        <v>42</v>
      </c>
      <c r="U3614" s="3" t="s">
        <v>65</v>
      </c>
      <c r="V3614">
        <v>20.890102001585799</v>
      </c>
      <c r="W3614">
        <f t="shared" si="226"/>
        <v>21</v>
      </c>
      <c r="X3614" t="s">
        <v>59</v>
      </c>
      <c r="Y3614" t="str">
        <f t="shared" si="227"/>
        <v>Po</v>
      </c>
    </row>
    <row r="3615" spans="1:25" x14ac:dyDescent="0.3">
      <c r="A3615">
        <v>660</v>
      </c>
      <c r="B3615">
        <v>981</v>
      </c>
      <c r="C3615" t="s">
        <v>39</v>
      </c>
      <c r="D3615" t="s">
        <v>50</v>
      </c>
      <c r="E3615">
        <f>VLOOKUP(D3615,Tabelle1!$A$2:$B$9,2,0)</f>
        <v>2</v>
      </c>
      <c r="F3615" t="s">
        <v>55</v>
      </c>
      <c r="G3615" t="s">
        <v>62</v>
      </c>
      <c r="H3615" t="str">
        <f>IF(AND(VLOOKUP(D3615,Tabelle1!$A$2:$C$9,3,0)="Uninf", G3615="yes"),"Uninf-AB",VLOOKUP(D3615,Tabelle1!$A$2:$C$9,3,0))</f>
        <v>wMel</v>
      </c>
      <c r="I3615" t="str">
        <f t="shared" si="224"/>
        <v>wMel_Po_2_-</v>
      </c>
      <c r="J3615">
        <v>2</v>
      </c>
      <c r="K3615">
        <v>4</v>
      </c>
      <c r="L3615">
        <v>1</v>
      </c>
      <c r="M3615" t="str">
        <f t="shared" si="225"/>
        <v>re6-1</v>
      </c>
      <c r="N3615" s="2">
        <v>11</v>
      </c>
      <c r="O3615">
        <v>20</v>
      </c>
      <c r="P3615" s="5">
        <v>28.999999999999996</v>
      </c>
      <c r="Q3615">
        <v>22.8</v>
      </c>
      <c r="R3615" t="s">
        <v>14</v>
      </c>
      <c r="S3615">
        <v>24</v>
      </c>
      <c r="T3615" s="4" t="s">
        <v>42</v>
      </c>
      <c r="U3615" s="3" t="s">
        <v>65</v>
      </c>
      <c r="V3615">
        <v>21.016324458754799</v>
      </c>
      <c r="W3615">
        <f t="shared" si="226"/>
        <v>21</v>
      </c>
      <c r="X3615" t="s">
        <v>59</v>
      </c>
      <c r="Y3615" t="str">
        <f t="shared" si="227"/>
        <v>Po</v>
      </c>
    </row>
    <row r="3616" spans="1:25" x14ac:dyDescent="0.3">
      <c r="A3616">
        <v>717</v>
      </c>
      <c r="B3616">
        <v>963</v>
      </c>
      <c r="C3616" t="s">
        <v>39</v>
      </c>
      <c r="D3616" t="s">
        <v>50</v>
      </c>
      <c r="E3616">
        <f>VLOOKUP(D3616,Tabelle1!$A$2:$B$9,2,0)</f>
        <v>2</v>
      </c>
      <c r="F3616" t="s">
        <v>55</v>
      </c>
      <c r="G3616" t="s">
        <v>62</v>
      </c>
      <c r="H3616" t="str">
        <f>IF(AND(VLOOKUP(D3616,Tabelle1!$A$2:$C$9,3,0)="Uninf", G3616="yes"),"Uninf-AB",VLOOKUP(D3616,Tabelle1!$A$2:$C$9,3,0))</f>
        <v>wMel</v>
      </c>
      <c r="I3616" t="str">
        <f t="shared" si="224"/>
        <v>wMel_Po_2_-</v>
      </c>
      <c r="J3616">
        <v>2</v>
      </c>
      <c r="K3616">
        <v>4</v>
      </c>
      <c r="L3616">
        <v>1</v>
      </c>
      <c r="M3616" t="str">
        <f t="shared" si="225"/>
        <v>re6-1</v>
      </c>
      <c r="N3616" s="2">
        <v>11</v>
      </c>
      <c r="O3616">
        <v>20</v>
      </c>
      <c r="P3616" s="5">
        <v>28.999999999999996</v>
      </c>
      <c r="Q3616">
        <v>22.8</v>
      </c>
      <c r="R3616" t="s">
        <v>14</v>
      </c>
      <c r="S3616">
        <v>24</v>
      </c>
      <c r="T3616" s="4" t="s">
        <v>42</v>
      </c>
      <c r="U3616" s="3" t="s">
        <v>65</v>
      </c>
      <c r="V3616">
        <v>21.3127327774707</v>
      </c>
      <c r="W3616">
        <f t="shared" si="226"/>
        <v>21</v>
      </c>
      <c r="X3616" t="s">
        <v>59</v>
      </c>
      <c r="Y3616" t="str">
        <f t="shared" si="227"/>
        <v>Po</v>
      </c>
    </row>
    <row r="3617" spans="1:25" x14ac:dyDescent="0.3">
      <c r="A3617">
        <v>843</v>
      </c>
      <c r="B3617">
        <v>945</v>
      </c>
      <c r="C3617" t="s">
        <v>39</v>
      </c>
      <c r="D3617" t="s">
        <v>50</v>
      </c>
      <c r="E3617">
        <f>VLOOKUP(D3617,Tabelle1!$A$2:$B$9,2,0)</f>
        <v>2</v>
      </c>
      <c r="F3617" t="s">
        <v>55</v>
      </c>
      <c r="G3617" t="s">
        <v>62</v>
      </c>
      <c r="H3617" t="str">
        <f>IF(AND(VLOOKUP(D3617,Tabelle1!$A$2:$C$9,3,0)="Uninf", G3617="yes"),"Uninf-AB",VLOOKUP(D3617,Tabelle1!$A$2:$C$9,3,0))</f>
        <v>wMel</v>
      </c>
      <c r="I3617" t="str">
        <f t="shared" si="224"/>
        <v>wMel_Po_2_-</v>
      </c>
      <c r="J3617">
        <v>2</v>
      </c>
      <c r="K3617">
        <v>4</v>
      </c>
      <c r="L3617">
        <v>1</v>
      </c>
      <c r="M3617" t="str">
        <f t="shared" si="225"/>
        <v>re6-1</v>
      </c>
      <c r="N3617" s="2">
        <v>11</v>
      </c>
      <c r="O3617">
        <v>20</v>
      </c>
      <c r="P3617" s="5">
        <v>28.999999999999996</v>
      </c>
      <c r="Q3617">
        <v>22.8</v>
      </c>
      <c r="R3617" t="s">
        <v>14</v>
      </c>
      <c r="S3617">
        <v>24</v>
      </c>
      <c r="T3617" s="4" t="s">
        <v>42</v>
      </c>
      <c r="U3617" s="3" t="s">
        <v>65</v>
      </c>
      <c r="V3617">
        <v>21.968507460893299</v>
      </c>
      <c r="W3617">
        <f t="shared" si="226"/>
        <v>22</v>
      </c>
      <c r="X3617" t="s">
        <v>59</v>
      </c>
      <c r="Y3617" t="str">
        <f t="shared" si="227"/>
        <v>Po</v>
      </c>
    </row>
    <row r="3618" spans="1:25" x14ac:dyDescent="0.3">
      <c r="A3618">
        <v>861</v>
      </c>
      <c r="B3618">
        <v>918</v>
      </c>
      <c r="C3618" t="s">
        <v>39</v>
      </c>
      <c r="D3618" t="s">
        <v>50</v>
      </c>
      <c r="E3618">
        <f>VLOOKUP(D3618,Tabelle1!$A$2:$B$9,2,0)</f>
        <v>2</v>
      </c>
      <c r="F3618" t="s">
        <v>55</v>
      </c>
      <c r="G3618" t="s">
        <v>62</v>
      </c>
      <c r="H3618" t="str">
        <f>IF(AND(VLOOKUP(D3618,Tabelle1!$A$2:$C$9,3,0)="Uninf", G3618="yes"),"Uninf-AB",VLOOKUP(D3618,Tabelle1!$A$2:$C$9,3,0))</f>
        <v>wMel</v>
      </c>
      <c r="I3618" t="str">
        <f t="shared" si="224"/>
        <v>wMel_Po_2_-</v>
      </c>
      <c r="J3618">
        <v>2</v>
      </c>
      <c r="K3618">
        <v>4</v>
      </c>
      <c r="L3618">
        <v>1</v>
      </c>
      <c r="M3618" t="str">
        <f t="shared" si="225"/>
        <v>re6-1</v>
      </c>
      <c r="N3618" s="2">
        <v>11</v>
      </c>
      <c r="O3618">
        <v>20</v>
      </c>
      <c r="P3618" s="5">
        <v>28.999999999999996</v>
      </c>
      <c r="Q3618">
        <v>22.8</v>
      </c>
      <c r="R3618" t="s">
        <v>14</v>
      </c>
      <c r="S3618">
        <v>24</v>
      </c>
      <c r="T3618" s="4" t="s">
        <v>42</v>
      </c>
      <c r="U3618" s="3" t="s">
        <v>65</v>
      </c>
      <c r="V3618">
        <v>22.061565886536702</v>
      </c>
      <c r="W3618">
        <f t="shared" si="226"/>
        <v>22</v>
      </c>
      <c r="X3618" t="s">
        <v>59</v>
      </c>
      <c r="Y3618" t="str">
        <f t="shared" si="227"/>
        <v>Po</v>
      </c>
    </row>
    <row r="3619" spans="1:25" x14ac:dyDescent="0.3">
      <c r="A3619">
        <v>864</v>
      </c>
      <c r="B3619">
        <v>945</v>
      </c>
      <c r="C3619" t="s">
        <v>39</v>
      </c>
      <c r="D3619" t="s">
        <v>50</v>
      </c>
      <c r="E3619">
        <f>VLOOKUP(D3619,Tabelle1!$A$2:$B$9,2,0)</f>
        <v>2</v>
      </c>
      <c r="F3619" t="s">
        <v>55</v>
      </c>
      <c r="G3619" t="s">
        <v>62</v>
      </c>
      <c r="H3619" t="str">
        <f>IF(AND(VLOOKUP(D3619,Tabelle1!$A$2:$C$9,3,0)="Uninf", G3619="yes"),"Uninf-AB",VLOOKUP(D3619,Tabelle1!$A$2:$C$9,3,0))</f>
        <v>wMel</v>
      </c>
      <c r="I3619" t="str">
        <f t="shared" si="224"/>
        <v>wMel_Po_2_-</v>
      </c>
      <c r="J3619">
        <v>2</v>
      </c>
      <c r="K3619">
        <v>4</v>
      </c>
      <c r="L3619">
        <v>1</v>
      </c>
      <c r="M3619" t="str">
        <f t="shared" si="225"/>
        <v>re6-1</v>
      </c>
      <c r="N3619" s="2">
        <v>11</v>
      </c>
      <c r="O3619">
        <v>20</v>
      </c>
      <c r="P3619" s="5">
        <v>28.999999999999996</v>
      </c>
      <c r="Q3619">
        <v>22.8</v>
      </c>
      <c r="R3619" t="s">
        <v>14</v>
      </c>
      <c r="S3619">
        <v>24</v>
      </c>
      <c r="T3619" s="4" t="s">
        <v>42</v>
      </c>
      <c r="U3619" s="3" t="s">
        <v>65</v>
      </c>
      <c r="V3619">
        <v>22.077879832760601</v>
      </c>
      <c r="W3619">
        <f t="shared" si="226"/>
        <v>22</v>
      </c>
      <c r="X3619" t="s">
        <v>59</v>
      </c>
      <c r="Y3619" t="str">
        <f t="shared" si="227"/>
        <v>Po</v>
      </c>
    </row>
    <row r="3620" spans="1:25" x14ac:dyDescent="0.3">
      <c r="A3620">
        <v>951</v>
      </c>
      <c r="B3620">
        <v>954</v>
      </c>
      <c r="C3620" t="s">
        <v>39</v>
      </c>
      <c r="D3620" t="s">
        <v>50</v>
      </c>
      <c r="E3620">
        <f>VLOOKUP(D3620,Tabelle1!$A$2:$B$9,2,0)</f>
        <v>2</v>
      </c>
      <c r="F3620" t="s">
        <v>55</v>
      </c>
      <c r="G3620" t="s">
        <v>62</v>
      </c>
      <c r="H3620" t="str">
        <f>IF(AND(VLOOKUP(D3620,Tabelle1!$A$2:$C$9,3,0)="Uninf", G3620="yes"),"Uninf-AB",VLOOKUP(D3620,Tabelle1!$A$2:$C$9,3,0))</f>
        <v>wMel</v>
      </c>
      <c r="I3620" t="str">
        <f t="shared" si="224"/>
        <v>wMel_Po_2_-</v>
      </c>
      <c r="J3620">
        <v>2</v>
      </c>
      <c r="K3620">
        <v>4</v>
      </c>
      <c r="L3620">
        <v>1</v>
      </c>
      <c r="M3620" t="str">
        <f t="shared" si="225"/>
        <v>re6-1</v>
      </c>
      <c r="N3620" s="2">
        <v>11</v>
      </c>
      <c r="O3620">
        <v>20</v>
      </c>
      <c r="P3620" s="5">
        <v>28.999999999999996</v>
      </c>
      <c r="Q3620">
        <v>22.8</v>
      </c>
      <c r="R3620" t="s">
        <v>14</v>
      </c>
      <c r="S3620">
        <v>24</v>
      </c>
      <c r="T3620" s="4" t="s">
        <v>42</v>
      </c>
      <c r="U3620" s="3" t="s">
        <v>65</v>
      </c>
      <c r="V3620">
        <v>22.531223718672599</v>
      </c>
      <c r="W3620">
        <f t="shared" si="226"/>
        <v>23</v>
      </c>
      <c r="X3620" t="s">
        <v>59</v>
      </c>
      <c r="Y3620" t="str">
        <f t="shared" si="227"/>
        <v>Po</v>
      </c>
    </row>
    <row r="3621" spans="1:25" x14ac:dyDescent="0.3">
      <c r="A3621">
        <v>963</v>
      </c>
      <c r="B3621">
        <v>972</v>
      </c>
      <c r="C3621" t="s">
        <v>39</v>
      </c>
      <c r="D3621" t="s">
        <v>50</v>
      </c>
      <c r="E3621">
        <f>VLOOKUP(D3621,Tabelle1!$A$2:$B$9,2,0)</f>
        <v>2</v>
      </c>
      <c r="F3621" t="s">
        <v>55</v>
      </c>
      <c r="G3621" t="s">
        <v>62</v>
      </c>
      <c r="H3621" t="str">
        <f>IF(AND(VLOOKUP(D3621,Tabelle1!$A$2:$C$9,3,0)="Uninf", G3621="yes"),"Uninf-AB",VLOOKUP(D3621,Tabelle1!$A$2:$C$9,3,0))</f>
        <v>wMel</v>
      </c>
      <c r="I3621" t="str">
        <f t="shared" si="224"/>
        <v>wMel_Po_2_-</v>
      </c>
      <c r="J3621">
        <v>2</v>
      </c>
      <c r="K3621">
        <v>4</v>
      </c>
      <c r="L3621">
        <v>1</v>
      </c>
      <c r="M3621" t="str">
        <f t="shared" si="225"/>
        <v>re6-1</v>
      </c>
      <c r="N3621" s="2">
        <v>11</v>
      </c>
      <c r="O3621">
        <v>20</v>
      </c>
      <c r="P3621" s="5">
        <v>28.999999999999996</v>
      </c>
      <c r="Q3621">
        <v>22.8</v>
      </c>
      <c r="R3621" t="s">
        <v>14</v>
      </c>
      <c r="S3621">
        <v>24</v>
      </c>
      <c r="T3621" s="4" t="s">
        <v>42</v>
      </c>
      <c r="U3621" s="3" t="s">
        <v>65</v>
      </c>
      <c r="V3621">
        <v>22.5941817646634</v>
      </c>
      <c r="W3621">
        <f t="shared" si="226"/>
        <v>23</v>
      </c>
      <c r="X3621" t="s">
        <v>59</v>
      </c>
      <c r="Y3621" t="str">
        <f t="shared" si="227"/>
        <v>Po</v>
      </c>
    </row>
    <row r="3622" spans="1:25" x14ac:dyDescent="0.3">
      <c r="A3622">
        <v>1056</v>
      </c>
      <c r="B3622">
        <v>957</v>
      </c>
      <c r="C3622" t="s">
        <v>39</v>
      </c>
      <c r="D3622" t="s">
        <v>50</v>
      </c>
      <c r="E3622">
        <f>VLOOKUP(D3622,Tabelle1!$A$2:$B$9,2,0)</f>
        <v>2</v>
      </c>
      <c r="F3622" t="s">
        <v>55</v>
      </c>
      <c r="G3622" t="s">
        <v>62</v>
      </c>
      <c r="H3622" t="str">
        <f>IF(AND(VLOOKUP(D3622,Tabelle1!$A$2:$C$9,3,0)="Uninf", G3622="yes"),"Uninf-AB",VLOOKUP(D3622,Tabelle1!$A$2:$C$9,3,0))</f>
        <v>wMel</v>
      </c>
      <c r="I3622" t="str">
        <f t="shared" si="224"/>
        <v>wMel_Po_2_-</v>
      </c>
      <c r="J3622">
        <v>2</v>
      </c>
      <c r="K3622">
        <v>4</v>
      </c>
      <c r="L3622">
        <v>1</v>
      </c>
      <c r="M3622" t="str">
        <f t="shared" si="225"/>
        <v>re6-1</v>
      </c>
      <c r="N3622" s="2">
        <v>11</v>
      </c>
      <c r="O3622">
        <v>20</v>
      </c>
      <c r="P3622" s="5">
        <v>28.999999999999996</v>
      </c>
      <c r="Q3622">
        <v>22.8</v>
      </c>
      <c r="R3622" t="s">
        <v>14</v>
      </c>
      <c r="S3622">
        <v>24</v>
      </c>
      <c r="T3622" s="4" t="s">
        <v>42</v>
      </c>
      <c r="U3622" s="3" t="s">
        <v>65</v>
      </c>
      <c r="V3622">
        <v>23.078162169305799</v>
      </c>
      <c r="W3622">
        <f t="shared" si="226"/>
        <v>23</v>
      </c>
      <c r="X3622" t="s">
        <v>59</v>
      </c>
      <c r="Y3622" t="str">
        <f t="shared" si="227"/>
        <v>Po</v>
      </c>
    </row>
    <row r="3623" spans="1:25" x14ac:dyDescent="0.3">
      <c r="A3623">
        <v>1413</v>
      </c>
      <c r="B3623">
        <v>924</v>
      </c>
      <c r="C3623" t="s">
        <v>39</v>
      </c>
      <c r="D3623" t="s">
        <v>50</v>
      </c>
      <c r="E3623">
        <f>VLOOKUP(D3623,Tabelle1!$A$2:$B$9,2,0)</f>
        <v>2</v>
      </c>
      <c r="F3623" t="s">
        <v>55</v>
      </c>
      <c r="G3623" t="s">
        <v>62</v>
      </c>
      <c r="H3623" t="str">
        <f>IF(AND(VLOOKUP(D3623,Tabelle1!$A$2:$C$9,3,0)="Uninf", G3623="yes"),"Uninf-AB",VLOOKUP(D3623,Tabelle1!$A$2:$C$9,3,0))</f>
        <v>wMel</v>
      </c>
      <c r="I3623" t="str">
        <f t="shared" si="224"/>
        <v>wMel_Po_2_-</v>
      </c>
      <c r="J3623">
        <v>2</v>
      </c>
      <c r="K3623">
        <v>4</v>
      </c>
      <c r="L3623">
        <v>1</v>
      </c>
      <c r="M3623" t="str">
        <f t="shared" si="225"/>
        <v>re6-1</v>
      </c>
      <c r="N3623" s="2">
        <v>11</v>
      </c>
      <c r="O3623">
        <v>20</v>
      </c>
      <c r="P3623" s="5">
        <v>28.999999999999996</v>
      </c>
      <c r="Q3623">
        <v>22.8</v>
      </c>
      <c r="R3623" t="s">
        <v>14</v>
      </c>
      <c r="S3623">
        <v>24</v>
      </c>
      <c r="T3623" s="4" t="s">
        <v>42</v>
      </c>
      <c r="U3623" s="3" t="s">
        <v>65</v>
      </c>
      <c r="V3623">
        <v>24.9366499867842</v>
      </c>
      <c r="W3623">
        <f t="shared" si="226"/>
        <v>25</v>
      </c>
      <c r="X3623" t="s">
        <v>59</v>
      </c>
      <c r="Y3623" t="str">
        <f t="shared" si="227"/>
        <v>Po</v>
      </c>
    </row>
    <row r="3624" spans="1:25" x14ac:dyDescent="0.3">
      <c r="A3624">
        <v>1647</v>
      </c>
      <c r="B3624">
        <v>963</v>
      </c>
      <c r="C3624" t="s">
        <v>39</v>
      </c>
      <c r="D3624" t="s">
        <v>50</v>
      </c>
      <c r="E3624">
        <f>VLOOKUP(D3624,Tabelle1!$A$2:$B$9,2,0)</f>
        <v>2</v>
      </c>
      <c r="F3624" t="s">
        <v>55</v>
      </c>
      <c r="G3624" t="s">
        <v>62</v>
      </c>
      <c r="H3624" t="str">
        <f>IF(AND(VLOOKUP(D3624,Tabelle1!$A$2:$C$9,3,0)="Uninf", G3624="yes"),"Uninf-AB",VLOOKUP(D3624,Tabelle1!$A$2:$C$9,3,0))</f>
        <v>wMel</v>
      </c>
      <c r="I3624" t="str">
        <f t="shared" si="224"/>
        <v>wMel_Po_2_-</v>
      </c>
      <c r="J3624">
        <v>2</v>
      </c>
      <c r="K3624">
        <v>4</v>
      </c>
      <c r="L3624">
        <v>1</v>
      </c>
      <c r="M3624" t="str">
        <f t="shared" si="225"/>
        <v>re6-1</v>
      </c>
      <c r="N3624" s="2">
        <v>11</v>
      </c>
      <c r="O3624">
        <v>20</v>
      </c>
      <c r="P3624" s="5">
        <v>28.999999999999996</v>
      </c>
      <c r="Q3624">
        <v>22.8</v>
      </c>
      <c r="R3624" t="s">
        <v>14</v>
      </c>
      <c r="S3624">
        <v>24</v>
      </c>
      <c r="T3624" s="4" t="s">
        <v>42</v>
      </c>
      <c r="U3624" s="3" t="s">
        <v>65</v>
      </c>
      <c r="V3624">
        <v>26.1563663887353</v>
      </c>
      <c r="W3624">
        <f t="shared" si="226"/>
        <v>26</v>
      </c>
      <c r="X3624" t="s">
        <v>59</v>
      </c>
      <c r="Y3624" t="str">
        <f t="shared" si="227"/>
        <v>Po</v>
      </c>
    </row>
    <row r="3625" spans="1:25" x14ac:dyDescent="0.3">
      <c r="A3625">
        <v>186</v>
      </c>
      <c r="B3625">
        <v>492</v>
      </c>
      <c r="C3625" t="s">
        <v>39</v>
      </c>
      <c r="D3625" t="s">
        <v>50</v>
      </c>
      <c r="E3625">
        <f>VLOOKUP(D3625,Tabelle1!$A$2:$B$9,2,0)</f>
        <v>2</v>
      </c>
      <c r="F3625" t="s">
        <v>55</v>
      </c>
      <c r="G3625" t="s">
        <v>62</v>
      </c>
      <c r="H3625" t="str">
        <f>IF(AND(VLOOKUP(D3625,Tabelle1!$A$2:$C$9,3,0)="Uninf", G3625="yes"),"Uninf-AB",VLOOKUP(D3625,Tabelle1!$A$2:$C$9,3,0))</f>
        <v>wMel</v>
      </c>
      <c r="I3625" t="str">
        <f t="shared" si="224"/>
        <v>wMel_Po_2_-</v>
      </c>
      <c r="J3625">
        <v>4</v>
      </c>
      <c r="K3625">
        <v>4</v>
      </c>
      <c r="L3625">
        <v>2</v>
      </c>
      <c r="M3625" t="str">
        <f t="shared" si="225"/>
        <v>re6-2</v>
      </c>
      <c r="N3625" s="2">
        <v>11</v>
      </c>
      <c r="O3625">
        <v>20</v>
      </c>
      <c r="P3625" s="5">
        <v>28.999999999999996</v>
      </c>
      <c r="Q3625">
        <v>22.8</v>
      </c>
      <c r="R3625" t="s">
        <v>14</v>
      </c>
      <c r="S3625">
        <v>24</v>
      </c>
      <c r="T3625" s="4" t="s">
        <v>42</v>
      </c>
      <c r="U3625" s="3" t="s">
        <v>65</v>
      </c>
      <c r="V3625">
        <v>18.535149398082499</v>
      </c>
      <c r="W3625">
        <f t="shared" si="226"/>
        <v>19</v>
      </c>
      <c r="X3625" t="s">
        <v>59</v>
      </c>
      <c r="Y3625" t="str">
        <f t="shared" si="227"/>
        <v>Po</v>
      </c>
    </row>
    <row r="3626" spans="1:25" x14ac:dyDescent="0.3">
      <c r="A3626">
        <v>204</v>
      </c>
      <c r="B3626">
        <v>516</v>
      </c>
      <c r="C3626" t="s">
        <v>39</v>
      </c>
      <c r="D3626" t="s">
        <v>50</v>
      </c>
      <c r="E3626">
        <f>VLOOKUP(D3626,Tabelle1!$A$2:$B$9,2,0)</f>
        <v>2</v>
      </c>
      <c r="F3626" t="s">
        <v>55</v>
      </c>
      <c r="G3626" t="s">
        <v>62</v>
      </c>
      <c r="H3626" t="str">
        <f>IF(AND(VLOOKUP(D3626,Tabelle1!$A$2:$C$9,3,0)="Uninf", G3626="yes"),"Uninf-AB",VLOOKUP(D3626,Tabelle1!$A$2:$C$9,3,0))</f>
        <v>wMel</v>
      </c>
      <c r="I3626" t="str">
        <f t="shared" si="224"/>
        <v>wMel_Po_2_-</v>
      </c>
      <c r="J3626">
        <v>4</v>
      </c>
      <c r="K3626">
        <v>4</v>
      </c>
      <c r="L3626">
        <v>2</v>
      </c>
      <c r="M3626" t="str">
        <f t="shared" si="225"/>
        <v>re6-2</v>
      </c>
      <c r="N3626" s="2">
        <v>11</v>
      </c>
      <c r="O3626">
        <v>20</v>
      </c>
      <c r="P3626" s="5">
        <v>28.999999999999996</v>
      </c>
      <c r="Q3626">
        <v>22.8</v>
      </c>
      <c r="R3626" t="s">
        <v>14</v>
      </c>
      <c r="S3626">
        <v>24</v>
      </c>
      <c r="T3626" s="4" t="s">
        <v>42</v>
      </c>
      <c r="U3626" s="3" t="s">
        <v>65</v>
      </c>
      <c r="V3626">
        <v>18.629509875771902</v>
      </c>
      <c r="W3626">
        <f t="shared" si="226"/>
        <v>19</v>
      </c>
      <c r="X3626" t="s">
        <v>59</v>
      </c>
      <c r="Y3626" t="str">
        <f t="shared" si="227"/>
        <v>Po</v>
      </c>
    </row>
    <row r="3627" spans="1:25" x14ac:dyDescent="0.3">
      <c r="A3627">
        <v>240</v>
      </c>
      <c r="B3627">
        <v>471</v>
      </c>
      <c r="C3627" t="s">
        <v>39</v>
      </c>
      <c r="D3627" t="s">
        <v>50</v>
      </c>
      <c r="E3627">
        <f>VLOOKUP(D3627,Tabelle1!$A$2:$B$9,2,0)</f>
        <v>2</v>
      </c>
      <c r="F3627" t="s">
        <v>55</v>
      </c>
      <c r="G3627" t="s">
        <v>62</v>
      </c>
      <c r="H3627" t="str">
        <f>IF(AND(VLOOKUP(D3627,Tabelle1!$A$2:$C$9,3,0)="Uninf", G3627="yes"),"Uninf-AB",VLOOKUP(D3627,Tabelle1!$A$2:$C$9,3,0))</f>
        <v>wMel</v>
      </c>
      <c r="I3627" t="str">
        <f t="shared" si="224"/>
        <v>wMel_Po_2_-</v>
      </c>
      <c r="J3627">
        <v>4</v>
      </c>
      <c r="K3627">
        <v>4</v>
      </c>
      <c r="L3627">
        <v>2</v>
      </c>
      <c r="M3627" t="str">
        <f t="shared" si="225"/>
        <v>re6-2</v>
      </c>
      <c r="N3627" s="2">
        <v>11</v>
      </c>
      <c r="O3627">
        <v>20</v>
      </c>
      <c r="P3627" s="5">
        <v>28.999999999999996</v>
      </c>
      <c r="Q3627">
        <v>22.8</v>
      </c>
      <c r="R3627" t="s">
        <v>14</v>
      </c>
      <c r="S3627">
        <v>24</v>
      </c>
      <c r="T3627" s="4" t="s">
        <v>42</v>
      </c>
      <c r="U3627" s="3" t="s">
        <v>65</v>
      </c>
      <c r="V3627">
        <v>18.815856500949099</v>
      </c>
      <c r="W3627">
        <f t="shared" si="226"/>
        <v>19</v>
      </c>
      <c r="X3627" t="s">
        <v>59</v>
      </c>
      <c r="Y3627" t="str">
        <f t="shared" si="227"/>
        <v>Po</v>
      </c>
    </row>
    <row r="3628" spans="1:25" x14ac:dyDescent="0.3">
      <c r="A3628">
        <v>249</v>
      </c>
      <c r="B3628">
        <v>489</v>
      </c>
      <c r="C3628" t="s">
        <v>39</v>
      </c>
      <c r="D3628" t="s">
        <v>50</v>
      </c>
      <c r="E3628">
        <f>VLOOKUP(D3628,Tabelle1!$A$2:$B$9,2,0)</f>
        <v>2</v>
      </c>
      <c r="F3628" t="s">
        <v>55</v>
      </c>
      <c r="G3628" t="s">
        <v>62</v>
      </c>
      <c r="H3628" t="str">
        <f>IF(AND(VLOOKUP(D3628,Tabelle1!$A$2:$C$9,3,0)="Uninf", G3628="yes"),"Uninf-AB",VLOOKUP(D3628,Tabelle1!$A$2:$C$9,3,0))</f>
        <v>wMel</v>
      </c>
      <c r="I3628" t="str">
        <f t="shared" si="224"/>
        <v>wMel_Po_2_-</v>
      </c>
      <c r="J3628">
        <v>4</v>
      </c>
      <c r="K3628">
        <v>4</v>
      </c>
      <c r="L3628">
        <v>2</v>
      </c>
      <c r="M3628" t="str">
        <f t="shared" si="225"/>
        <v>re6-2</v>
      </c>
      <c r="N3628" s="2">
        <v>11</v>
      </c>
      <c r="O3628">
        <v>20</v>
      </c>
      <c r="P3628" s="5">
        <v>28.999999999999996</v>
      </c>
      <c r="Q3628">
        <v>22.8</v>
      </c>
      <c r="R3628" t="s">
        <v>14</v>
      </c>
      <c r="S3628">
        <v>24</v>
      </c>
      <c r="T3628" s="4" t="s">
        <v>42</v>
      </c>
      <c r="U3628" s="3" t="s">
        <v>65</v>
      </c>
      <c r="V3628">
        <v>18.863189922387399</v>
      </c>
      <c r="W3628">
        <f t="shared" si="226"/>
        <v>19</v>
      </c>
      <c r="X3628" t="s">
        <v>59</v>
      </c>
      <c r="Y3628" t="str">
        <f t="shared" si="227"/>
        <v>Po</v>
      </c>
    </row>
    <row r="3629" spans="1:25" x14ac:dyDescent="0.3">
      <c r="A3629">
        <v>273</v>
      </c>
      <c r="B3629">
        <v>525</v>
      </c>
      <c r="C3629" t="s">
        <v>39</v>
      </c>
      <c r="D3629" t="s">
        <v>50</v>
      </c>
      <c r="E3629">
        <f>VLOOKUP(D3629,Tabelle1!$A$2:$B$9,2,0)</f>
        <v>2</v>
      </c>
      <c r="F3629" t="s">
        <v>55</v>
      </c>
      <c r="G3629" t="s">
        <v>62</v>
      </c>
      <c r="H3629" t="str">
        <f>IF(AND(VLOOKUP(D3629,Tabelle1!$A$2:$C$9,3,0)="Uninf", G3629="yes"),"Uninf-AB",VLOOKUP(D3629,Tabelle1!$A$2:$C$9,3,0))</f>
        <v>wMel</v>
      </c>
      <c r="I3629" t="str">
        <f t="shared" si="224"/>
        <v>wMel_Po_2_-</v>
      </c>
      <c r="J3629">
        <v>4</v>
      </c>
      <c r="K3629">
        <v>4</v>
      </c>
      <c r="L3629">
        <v>2</v>
      </c>
      <c r="M3629" t="str">
        <f t="shared" si="225"/>
        <v>re6-2</v>
      </c>
      <c r="N3629" s="2">
        <v>11</v>
      </c>
      <c r="O3629">
        <v>20</v>
      </c>
      <c r="P3629" s="5">
        <v>28.999999999999996</v>
      </c>
      <c r="Q3629">
        <v>22.8</v>
      </c>
      <c r="R3629" t="s">
        <v>14</v>
      </c>
      <c r="S3629">
        <v>24</v>
      </c>
      <c r="T3629" s="4" t="s">
        <v>42</v>
      </c>
      <c r="U3629" s="3" t="s">
        <v>65</v>
      </c>
      <c r="V3629">
        <v>18.989106014369099</v>
      </c>
      <c r="W3629">
        <f t="shared" si="226"/>
        <v>19</v>
      </c>
      <c r="X3629" t="s">
        <v>59</v>
      </c>
      <c r="Y3629" t="str">
        <f t="shared" si="227"/>
        <v>Po</v>
      </c>
    </row>
    <row r="3630" spans="1:25" x14ac:dyDescent="0.3">
      <c r="A3630">
        <v>297</v>
      </c>
      <c r="B3630">
        <v>498</v>
      </c>
      <c r="C3630" t="s">
        <v>39</v>
      </c>
      <c r="D3630" t="s">
        <v>50</v>
      </c>
      <c r="E3630">
        <f>VLOOKUP(D3630,Tabelle1!$A$2:$B$9,2,0)</f>
        <v>2</v>
      </c>
      <c r="F3630" t="s">
        <v>55</v>
      </c>
      <c r="G3630" t="s">
        <v>62</v>
      </c>
      <c r="H3630" t="str">
        <f>IF(AND(VLOOKUP(D3630,Tabelle1!$A$2:$C$9,3,0)="Uninf", G3630="yes"),"Uninf-AB",VLOOKUP(D3630,Tabelle1!$A$2:$C$9,3,0))</f>
        <v>wMel</v>
      </c>
      <c r="I3630" t="str">
        <f t="shared" si="224"/>
        <v>wMel_Po_2_-</v>
      </c>
      <c r="J3630">
        <v>4</v>
      </c>
      <c r="K3630">
        <v>4</v>
      </c>
      <c r="L3630">
        <v>2</v>
      </c>
      <c r="M3630" t="str">
        <f t="shared" si="225"/>
        <v>re6-2</v>
      </c>
      <c r="N3630" s="2">
        <v>11</v>
      </c>
      <c r="O3630">
        <v>20</v>
      </c>
      <c r="P3630" s="5">
        <v>28.999999999999996</v>
      </c>
      <c r="Q3630">
        <v>22.8</v>
      </c>
      <c r="R3630" t="s">
        <v>14</v>
      </c>
      <c r="S3630">
        <v>24</v>
      </c>
      <c r="T3630" s="4" t="s">
        <v>42</v>
      </c>
      <c r="U3630" s="3" t="s">
        <v>65</v>
      </c>
      <c r="V3630">
        <v>19.113413689117401</v>
      </c>
      <c r="W3630">
        <f t="shared" si="226"/>
        <v>19</v>
      </c>
      <c r="X3630" t="s">
        <v>59</v>
      </c>
      <c r="Y3630" t="str">
        <f t="shared" si="227"/>
        <v>Po</v>
      </c>
    </row>
    <row r="3631" spans="1:25" x14ac:dyDescent="0.3">
      <c r="A3631">
        <v>303</v>
      </c>
      <c r="B3631">
        <v>471</v>
      </c>
      <c r="C3631" t="s">
        <v>39</v>
      </c>
      <c r="D3631" t="s">
        <v>50</v>
      </c>
      <c r="E3631">
        <f>VLOOKUP(D3631,Tabelle1!$A$2:$B$9,2,0)</f>
        <v>2</v>
      </c>
      <c r="F3631" t="s">
        <v>55</v>
      </c>
      <c r="G3631" t="s">
        <v>62</v>
      </c>
      <c r="H3631" t="str">
        <f>IF(AND(VLOOKUP(D3631,Tabelle1!$A$2:$C$9,3,0)="Uninf", G3631="yes"),"Uninf-AB",VLOOKUP(D3631,Tabelle1!$A$2:$C$9,3,0))</f>
        <v>wMel</v>
      </c>
      <c r="I3631" t="str">
        <f t="shared" si="224"/>
        <v>wMel_Po_2_-</v>
      </c>
      <c r="J3631">
        <v>4</v>
      </c>
      <c r="K3631">
        <v>4</v>
      </c>
      <c r="L3631">
        <v>2</v>
      </c>
      <c r="M3631" t="str">
        <f t="shared" si="225"/>
        <v>re6-2</v>
      </c>
      <c r="N3631" s="2">
        <v>11</v>
      </c>
      <c r="O3631">
        <v>20</v>
      </c>
      <c r="P3631" s="5">
        <v>28.999999999999996</v>
      </c>
      <c r="Q3631">
        <v>22.8</v>
      </c>
      <c r="R3631" t="s">
        <v>14</v>
      </c>
      <c r="S3631">
        <v>24</v>
      </c>
      <c r="T3631" s="4" t="s">
        <v>42</v>
      </c>
      <c r="U3631" s="3" t="s">
        <v>65</v>
      </c>
      <c r="V3631">
        <v>19.143973616550898</v>
      </c>
      <c r="W3631">
        <f t="shared" si="226"/>
        <v>19</v>
      </c>
      <c r="X3631" t="s">
        <v>59</v>
      </c>
      <c r="Y3631" t="str">
        <f t="shared" si="227"/>
        <v>Po</v>
      </c>
    </row>
    <row r="3632" spans="1:25" x14ac:dyDescent="0.3">
      <c r="A3632">
        <v>333</v>
      </c>
      <c r="B3632">
        <v>519</v>
      </c>
      <c r="C3632" t="s">
        <v>39</v>
      </c>
      <c r="D3632" t="s">
        <v>50</v>
      </c>
      <c r="E3632">
        <f>VLOOKUP(D3632,Tabelle1!$A$2:$B$9,2,0)</f>
        <v>2</v>
      </c>
      <c r="F3632" t="s">
        <v>55</v>
      </c>
      <c r="G3632" t="s">
        <v>62</v>
      </c>
      <c r="H3632" t="str">
        <f>IF(AND(VLOOKUP(D3632,Tabelle1!$A$2:$C$9,3,0)="Uninf", G3632="yes"),"Uninf-AB",VLOOKUP(D3632,Tabelle1!$A$2:$C$9,3,0))</f>
        <v>wMel</v>
      </c>
      <c r="I3632" t="str">
        <f t="shared" si="224"/>
        <v>wMel_Po_2_-</v>
      </c>
      <c r="J3632">
        <v>4</v>
      </c>
      <c r="K3632">
        <v>4</v>
      </c>
      <c r="L3632">
        <v>2</v>
      </c>
      <c r="M3632" t="str">
        <f t="shared" si="225"/>
        <v>re6-2</v>
      </c>
      <c r="N3632" s="2">
        <v>11</v>
      </c>
      <c r="O3632">
        <v>20</v>
      </c>
      <c r="P3632" s="5">
        <v>28.999999999999996</v>
      </c>
      <c r="Q3632">
        <v>22.8</v>
      </c>
      <c r="R3632" t="s">
        <v>14</v>
      </c>
      <c r="S3632">
        <v>24</v>
      </c>
      <c r="T3632" s="4" t="s">
        <v>42</v>
      </c>
      <c r="U3632" s="3" t="s">
        <v>65</v>
      </c>
      <c r="V3632">
        <v>19.301445322824801</v>
      </c>
      <c r="W3632">
        <f t="shared" si="226"/>
        <v>19</v>
      </c>
      <c r="X3632" t="s">
        <v>59</v>
      </c>
      <c r="Y3632" t="str">
        <f t="shared" si="227"/>
        <v>Po</v>
      </c>
    </row>
    <row r="3633" spans="1:25" x14ac:dyDescent="0.3">
      <c r="A3633">
        <v>372</v>
      </c>
      <c r="B3633">
        <v>522</v>
      </c>
      <c r="C3633" t="s">
        <v>39</v>
      </c>
      <c r="D3633" t="s">
        <v>50</v>
      </c>
      <c r="E3633">
        <f>VLOOKUP(D3633,Tabelle1!$A$2:$B$9,2,0)</f>
        <v>2</v>
      </c>
      <c r="F3633" t="s">
        <v>55</v>
      </c>
      <c r="G3633" t="s">
        <v>62</v>
      </c>
      <c r="H3633" t="str">
        <f>IF(AND(VLOOKUP(D3633,Tabelle1!$A$2:$C$9,3,0)="Uninf", G3633="yes"),"Uninf-AB",VLOOKUP(D3633,Tabelle1!$A$2:$C$9,3,0))</f>
        <v>wMel</v>
      </c>
      <c r="I3633" t="str">
        <f t="shared" si="224"/>
        <v>wMel_Po_2_-</v>
      </c>
      <c r="J3633">
        <v>4</v>
      </c>
      <c r="K3633">
        <v>4</v>
      </c>
      <c r="L3633">
        <v>2</v>
      </c>
      <c r="M3633" t="str">
        <f t="shared" si="225"/>
        <v>re6-2</v>
      </c>
      <c r="N3633" s="2">
        <v>11</v>
      </c>
      <c r="O3633">
        <v>20</v>
      </c>
      <c r="P3633" s="5">
        <v>28.999999999999996</v>
      </c>
      <c r="Q3633">
        <v>22.8</v>
      </c>
      <c r="R3633" t="s">
        <v>14</v>
      </c>
      <c r="S3633">
        <v>24</v>
      </c>
      <c r="T3633" s="4" t="s">
        <v>42</v>
      </c>
      <c r="U3633" s="3" t="s">
        <v>65</v>
      </c>
      <c r="V3633">
        <v>19.5046420333036</v>
      </c>
      <c r="W3633">
        <f t="shared" si="226"/>
        <v>20</v>
      </c>
      <c r="X3633" t="s">
        <v>59</v>
      </c>
      <c r="Y3633" t="str">
        <f t="shared" si="227"/>
        <v>Po</v>
      </c>
    </row>
    <row r="3634" spans="1:25" x14ac:dyDescent="0.3">
      <c r="A3634">
        <v>360</v>
      </c>
      <c r="B3634">
        <v>468</v>
      </c>
      <c r="C3634" t="s">
        <v>39</v>
      </c>
      <c r="D3634" t="s">
        <v>50</v>
      </c>
      <c r="E3634">
        <f>VLOOKUP(D3634,Tabelle1!$A$2:$B$9,2,0)</f>
        <v>2</v>
      </c>
      <c r="F3634" t="s">
        <v>55</v>
      </c>
      <c r="G3634" t="s">
        <v>62</v>
      </c>
      <c r="H3634" t="str">
        <f>IF(AND(VLOOKUP(D3634,Tabelle1!$A$2:$C$9,3,0)="Uninf", G3634="yes"),"Uninf-AB",VLOOKUP(D3634,Tabelle1!$A$2:$C$9,3,0))</f>
        <v>wMel</v>
      </c>
      <c r="I3634" t="str">
        <f t="shared" si="224"/>
        <v>wMel_Po_2_-</v>
      </c>
      <c r="J3634">
        <v>4</v>
      </c>
      <c r="K3634">
        <v>4</v>
      </c>
      <c r="L3634">
        <v>2</v>
      </c>
      <c r="M3634" t="str">
        <f t="shared" si="225"/>
        <v>re6-2</v>
      </c>
      <c r="N3634" s="2">
        <v>11</v>
      </c>
      <c r="O3634">
        <v>20</v>
      </c>
      <c r="P3634" s="5">
        <v>28.999999999999996</v>
      </c>
      <c r="Q3634">
        <v>22.8</v>
      </c>
      <c r="R3634" t="s">
        <v>14</v>
      </c>
      <c r="S3634">
        <v>24</v>
      </c>
      <c r="T3634" s="4" t="s">
        <v>42</v>
      </c>
      <c r="U3634" s="3" t="s">
        <v>65</v>
      </c>
      <c r="V3634">
        <v>19.440764891750899</v>
      </c>
      <c r="W3634">
        <f t="shared" si="226"/>
        <v>19</v>
      </c>
      <c r="X3634" t="s">
        <v>59</v>
      </c>
      <c r="Y3634" t="str">
        <f t="shared" si="227"/>
        <v>Po</v>
      </c>
    </row>
    <row r="3635" spans="1:25" x14ac:dyDescent="0.3">
      <c r="A3635">
        <v>384</v>
      </c>
      <c r="B3635">
        <v>450</v>
      </c>
      <c r="C3635" t="s">
        <v>39</v>
      </c>
      <c r="D3635" t="s">
        <v>50</v>
      </c>
      <c r="E3635">
        <f>VLOOKUP(D3635,Tabelle1!$A$2:$B$9,2,0)</f>
        <v>2</v>
      </c>
      <c r="F3635" t="s">
        <v>55</v>
      </c>
      <c r="G3635" t="s">
        <v>62</v>
      </c>
      <c r="H3635" t="str">
        <f>IF(AND(VLOOKUP(D3635,Tabelle1!$A$2:$C$9,3,0)="Uninf", G3635="yes"),"Uninf-AB",VLOOKUP(D3635,Tabelle1!$A$2:$C$9,3,0))</f>
        <v>wMel</v>
      </c>
      <c r="I3635" t="str">
        <f t="shared" si="224"/>
        <v>wMel_Po_2_-</v>
      </c>
      <c r="J3635">
        <v>4</v>
      </c>
      <c r="K3635">
        <v>4</v>
      </c>
      <c r="L3635">
        <v>2</v>
      </c>
      <c r="M3635" t="str">
        <f t="shared" si="225"/>
        <v>re6-2</v>
      </c>
      <c r="N3635" s="2">
        <v>11</v>
      </c>
      <c r="O3635">
        <v>20</v>
      </c>
      <c r="P3635" s="5">
        <v>28.999999999999996</v>
      </c>
      <c r="Q3635">
        <v>22.8</v>
      </c>
      <c r="R3635" t="s">
        <v>14</v>
      </c>
      <c r="S3635">
        <v>24</v>
      </c>
      <c r="T3635" s="4" t="s">
        <v>42</v>
      </c>
      <c r="U3635" s="3" t="s">
        <v>65</v>
      </c>
      <c r="V3635">
        <v>19.5653023403897</v>
      </c>
      <c r="W3635">
        <f t="shared" si="226"/>
        <v>20</v>
      </c>
      <c r="X3635" t="s">
        <v>59</v>
      </c>
      <c r="Y3635" t="str">
        <f t="shared" si="227"/>
        <v>Po</v>
      </c>
    </row>
    <row r="3636" spans="1:25" x14ac:dyDescent="0.3">
      <c r="A3636">
        <v>408</v>
      </c>
      <c r="B3636">
        <v>480</v>
      </c>
      <c r="C3636" t="s">
        <v>39</v>
      </c>
      <c r="D3636" t="s">
        <v>50</v>
      </c>
      <c r="E3636">
        <f>VLOOKUP(D3636,Tabelle1!$A$2:$B$9,2,0)</f>
        <v>2</v>
      </c>
      <c r="F3636" t="s">
        <v>55</v>
      </c>
      <c r="G3636" t="s">
        <v>62</v>
      </c>
      <c r="H3636" t="str">
        <f>IF(AND(VLOOKUP(D3636,Tabelle1!$A$2:$C$9,3,0)="Uninf", G3636="yes"),"Uninf-AB",VLOOKUP(D3636,Tabelle1!$A$2:$C$9,3,0))</f>
        <v>wMel</v>
      </c>
      <c r="I3636" t="str">
        <f t="shared" si="224"/>
        <v>wMel_Po_2_-</v>
      </c>
      <c r="J3636">
        <v>4</v>
      </c>
      <c r="K3636">
        <v>4</v>
      </c>
      <c r="L3636">
        <v>2</v>
      </c>
      <c r="M3636" t="str">
        <f t="shared" si="225"/>
        <v>re6-2</v>
      </c>
      <c r="N3636" s="2">
        <v>11</v>
      </c>
      <c r="O3636">
        <v>20</v>
      </c>
      <c r="P3636" s="5">
        <v>28.999999999999996</v>
      </c>
      <c r="Q3636">
        <v>22.8</v>
      </c>
      <c r="R3636" t="s">
        <v>14</v>
      </c>
      <c r="S3636">
        <v>24</v>
      </c>
      <c r="T3636" s="4" t="s">
        <v>42</v>
      </c>
      <c r="U3636" s="3" t="s">
        <v>65</v>
      </c>
      <c r="V3636">
        <v>19.691065249777701</v>
      </c>
      <c r="W3636">
        <f t="shared" si="226"/>
        <v>20</v>
      </c>
      <c r="X3636" t="s">
        <v>59</v>
      </c>
      <c r="Y3636" t="str">
        <f t="shared" si="227"/>
        <v>Po</v>
      </c>
    </row>
    <row r="3637" spans="1:25" x14ac:dyDescent="0.3">
      <c r="A3637">
        <v>420</v>
      </c>
      <c r="B3637">
        <v>477</v>
      </c>
      <c r="C3637" t="s">
        <v>39</v>
      </c>
      <c r="D3637" t="s">
        <v>50</v>
      </c>
      <c r="E3637">
        <f>VLOOKUP(D3637,Tabelle1!$A$2:$B$9,2,0)</f>
        <v>2</v>
      </c>
      <c r="F3637" t="s">
        <v>55</v>
      </c>
      <c r="G3637" t="s">
        <v>62</v>
      </c>
      <c r="H3637" t="str">
        <f>IF(AND(VLOOKUP(D3637,Tabelle1!$A$2:$C$9,3,0)="Uninf", G3637="yes"),"Uninf-AB",VLOOKUP(D3637,Tabelle1!$A$2:$C$9,3,0))</f>
        <v>wMel</v>
      </c>
      <c r="I3637" t="str">
        <f t="shared" si="224"/>
        <v>wMel_Po_2_-</v>
      </c>
      <c r="J3637">
        <v>4</v>
      </c>
      <c r="K3637">
        <v>4</v>
      </c>
      <c r="L3637">
        <v>2</v>
      </c>
      <c r="M3637" t="str">
        <f t="shared" si="225"/>
        <v>re6-2</v>
      </c>
      <c r="N3637" s="2">
        <v>11</v>
      </c>
      <c r="O3637">
        <v>20</v>
      </c>
      <c r="P3637" s="5">
        <v>28.999999999999996</v>
      </c>
      <c r="Q3637">
        <v>22.8</v>
      </c>
      <c r="R3637" t="s">
        <v>14</v>
      </c>
      <c r="S3637">
        <v>24</v>
      </c>
      <c r="T3637" s="4" t="s">
        <v>42</v>
      </c>
      <c r="U3637" s="3" t="s">
        <v>65</v>
      </c>
      <c r="V3637">
        <v>19.753487156690699</v>
      </c>
      <c r="W3637">
        <f t="shared" si="226"/>
        <v>20</v>
      </c>
      <c r="X3637" t="s">
        <v>59</v>
      </c>
      <c r="Y3637" t="str">
        <f t="shared" si="227"/>
        <v>Po</v>
      </c>
    </row>
    <row r="3638" spans="1:25" x14ac:dyDescent="0.3">
      <c r="A3638">
        <v>450</v>
      </c>
      <c r="B3638">
        <v>474</v>
      </c>
      <c r="C3638" t="s">
        <v>39</v>
      </c>
      <c r="D3638" t="s">
        <v>50</v>
      </c>
      <c r="E3638">
        <f>VLOOKUP(D3638,Tabelle1!$A$2:$B$9,2,0)</f>
        <v>2</v>
      </c>
      <c r="F3638" t="s">
        <v>55</v>
      </c>
      <c r="G3638" t="s">
        <v>62</v>
      </c>
      <c r="H3638" t="str">
        <f>IF(AND(VLOOKUP(D3638,Tabelle1!$A$2:$C$9,3,0)="Uninf", G3638="yes"),"Uninf-AB",VLOOKUP(D3638,Tabelle1!$A$2:$C$9,3,0))</f>
        <v>wMel</v>
      </c>
      <c r="I3638" t="str">
        <f t="shared" si="224"/>
        <v>wMel_Po_2_-</v>
      </c>
      <c r="J3638">
        <v>4</v>
      </c>
      <c r="K3638">
        <v>4</v>
      </c>
      <c r="L3638">
        <v>2</v>
      </c>
      <c r="M3638" t="str">
        <f t="shared" si="225"/>
        <v>re6-2</v>
      </c>
      <c r="N3638" s="2">
        <v>11</v>
      </c>
      <c r="O3638">
        <v>20</v>
      </c>
      <c r="P3638" s="5">
        <v>28.999999999999996</v>
      </c>
      <c r="Q3638">
        <v>22.8</v>
      </c>
      <c r="R3638" t="s">
        <v>14</v>
      </c>
      <c r="S3638">
        <v>24</v>
      </c>
      <c r="T3638" s="4" t="s">
        <v>42</v>
      </c>
      <c r="U3638" s="3" t="s">
        <v>65</v>
      </c>
      <c r="V3638">
        <v>19.909656810918602</v>
      </c>
      <c r="W3638">
        <f t="shared" si="226"/>
        <v>20</v>
      </c>
      <c r="X3638" t="s">
        <v>59</v>
      </c>
      <c r="Y3638" t="str">
        <f t="shared" si="227"/>
        <v>Po</v>
      </c>
    </row>
    <row r="3639" spans="1:25" x14ac:dyDescent="0.3">
      <c r="A3639">
        <v>465</v>
      </c>
      <c r="B3639">
        <v>453</v>
      </c>
      <c r="C3639" t="s">
        <v>39</v>
      </c>
      <c r="D3639" t="s">
        <v>50</v>
      </c>
      <c r="E3639">
        <f>VLOOKUP(D3639,Tabelle1!$A$2:$B$9,2,0)</f>
        <v>2</v>
      </c>
      <c r="F3639" t="s">
        <v>55</v>
      </c>
      <c r="G3639" t="s">
        <v>62</v>
      </c>
      <c r="H3639" t="str">
        <f>IF(AND(VLOOKUP(D3639,Tabelle1!$A$2:$C$9,3,0)="Uninf", G3639="yes"),"Uninf-AB",VLOOKUP(D3639,Tabelle1!$A$2:$C$9,3,0))</f>
        <v>wMel</v>
      </c>
      <c r="I3639" t="str">
        <f t="shared" si="224"/>
        <v>wMel_Po_2_-</v>
      </c>
      <c r="J3639">
        <v>4</v>
      </c>
      <c r="K3639">
        <v>4</v>
      </c>
      <c r="L3639">
        <v>2</v>
      </c>
      <c r="M3639" t="str">
        <f t="shared" si="225"/>
        <v>re6-2</v>
      </c>
      <c r="N3639" s="2">
        <v>11</v>
      </c>
      <c r="O3639">
        <v>20</v>
      </c>
      <c r="P3639" s="5">
        <v>28.999999999999996</v>
      </c>
      <c r="Q3639">
        <v>22.8</v>
      </c>
      <c r="R3639" t="s">
        <v>14</v>
      </c>
      <c r="S3639">
        <v>24</v>
      </c>
      <c r="T3639" s="4" t="s">
        <v>42</v>
      </c>
      <c r="U3639" s="3" t="s">
        <v>65</v>
      </c>
      <c r="V3639">
        <v>19.987243794603099</v>
      </c>
      <c r="W3639">
        <f t="shared" si="226"/>
        <v>20</v>
      </c>
      <c r="X3639" t="s">
        <v>59</v>
      </c>
      <c r="Y3639" t="str">
        <f t="shared" si="227"/>
        <v>Po</v>
      </c>
    </row>
    <row r="3640" spans="1:25" x14ac:dyDescent="0.3">
      <c r="A3640">
        <v>492</v>
      </c>
      <c r="B3640">
        <v>498</v>
      </c>
      <c r="C3640" t="s">
        <v>39</v>
      </c>
      <c r="D3640" t="s">
        <v>50</v>
      </c>
      <c r="E3640">
        <f>VLOOKUP(D3640,Tabelle1!$A$2:$B$9,2,0)</f>
        <v>2</v>
      </c>
      <c r="F3640" t="s">
        <v>55</v>
      </c>
      <c r="G3640" t="s">
        <v>62</v>
      </c>
      <c r="H3640" t="str">
        <f>IF(AND(VLOOKUP(D3640,Tabelle1!$A$2:$C$9,3,0)="Uninf", G3640="yes"),"Uninf-AB",VLOOKUP(D3640,Tabelle1!$A$2:$C$9,3,0))</f>
        <v>wMel</v>
      </c>
      <c r="I3640" t="str">
        <f t="shared" si="224"/>
        <v>wMel_Po_2_-</v>
      </c>
      <c r="J3640">
        <v>4</v>
      </c>
      <c r="K3640">
        <v>4</v>
      </c>
      <c r="L3640">
        <v>2</v>
      </c>
      <c r="M3640" t="str">
        <f t="shared" si="225"/>
        <v>re6-2</v>
      </c>
      <c r="N3640" s="2">
        <v>11</v>
      </c>
      <c r="O3640">
        <v>20</v>
      </c>
      <c r="P3640" s="5">
        <v>28.999999999999996</v>
      </c>
      <c r="Q3640">
        <v>22.8</v>
      </c>
      <c r="R3640" t="s">
        <v>14</v>
      </c>
      <c r="S3640">
        <v>24</v>
      </c>
      <c r="T3640" s="4" t="s">
        <v>42</v>
      </c>
      <c r="U3640" s="3" t="s">
        <v>65</v>
      </c>
      <c r="V3640">
        <v>20.129014285027701</v>
      </c>
      <c r="W3640">
        <f t="shared" si="226"/>
        <v>20</v>
      </c>
      <c r="X3640" t="s">
        <v>59</v>
      </c>
      <c r="Y3640" t="str">
        <f t="shared" si="227"/>
        <v>Po</v>
      </c>
    </row>
    <row r="3641" spans="1:25" x14ac:dyDescent="0.3">
      <c r="A3641">
        <v>501</v>
      </c>
      <c r="B3641">
        <v>450</v>
      </c>
      <c r="C3641" t="s">
        <v>39</v>
      </c>
      <c r="D3641" t="s">
        <v>50</v>
      </c>
      <c r="E3641">
        <f>VLOOKUP(D3641,Tabelle1!$A$2:$B$9,2,0)</f>
        <v>2</v>
      </c>
      <c r="F3641" t="s">
        <v>55</v>
      </c>
      <c r="G3641" t="s">
        <v>62</v>
      </c>
      <c r="H3641" t="str">
        <f>IF(AND(VLOOKUP(D3641,Tabelle1!$A$2:$C$9,3,0)="Uninf", G3641="yes"),"Uninf-AB",VLOOKUP(D3641,Tabelle1!$A$2:$C$9,3,0))</f>
        <v>wMel</v>
      </c>
      <c r="I3641" t="str">
        <f t="shared" si="224"/>
        <v>wMel_Po_2_-</v>
      </c>
      <c r="J3641">
        <v>4</v>
      </c>
      <c r="K3641">
        <v>4</v>
      </c>
      <c r="L3641">
        <v>2</v>
      </c>
      <c r="M3641" t="str">
        <f t="shared" si="225"/>
        <v>re6-2</v>
      </c>
      <c r="N3641" s="2">
        <v>11</v>
      </c>
      <c r="O3641">
        <v>20</v>
      </c>
      <c r="P3641" s="5">
        <v>28.999999999999996</v>
      </c>
      <c r="Q3641">
        <v>22.8</v>
      </c>
      <c r="R3641" t="s">
        <v>14</v>
      </c>
      <c r="S3641">
        <v>24</v>
      </c>
      <c r="T3641" s="4" t="s">
        <v>42</v>
      </c>
      <c r="U3641" s="3" t="s">
        <v>65</v>
      </c>
      <c r="V3641">
        <v>20.174662697935901</v>
      </c>
      <c r="W3641">
        <f t="shared" si="226"/>
        <v>20</v>
      </c>
      <c r="X3641" t="s">
        <v>59</v>
      </c>
      <c r="Y3641" t="str">
        <f t="shared" si="227"/>
        <v>Po</v>
      </c>
    </row>
    <row r="3642" spans="1:25" x14ac:dyDescent="0.3">
      <c r="A3642">
        <v>531</v>
      </c>
      <c r="B3642">
        <v>441</v>
      </c>
      <c r="C3642" t="s">
        <v>39</v>
      </c>
      <c r="D3642" t="s">
        <v>50</v>
      </c>
      <c r="E3642">
        <f>VLOOKUP(D3642,Tabelle1!$A$2:$B$9,2,0)</f>
        <v>2</v>
      </c>
      <c r="F3642" t="s">
        <v>55</v>
      </c>
      <c r="G3642" t="s">
        <v>62</v>
      </c>
      <c r="H3642" t="str">
        <f>IF(AND(VLOOKUP(D3642,Tabelle1!$A$2:$C$9,3,0)="Uninf", G3642="yes"),"Uninf-AB",VLOOKUP(D3642,Tabelle1!$A$2:$C$9,3,0))</f>
        <v>wMel</v>
      </c>
      <c r="I3642" t="str">
        <f t="shared" si="224"/>
        <v>wMel_Po_2_-</v>
      </c>
      <c r="J3642">
        <v>4</v>
      </c>
      <c r="K3642">
        <v>4</v>
      </c>
      <c r="L3642">
        <v>2</v>
      </c>
      <c r="M3642" t="str">
        <f t="shared" si="225"/>
        <v>re6-2</v>
      </c>
      <c r="N3642" s="2">
        <v>11</v>
      </c>
      <c r="O3642">
        <v>20</v>
      </c>
      <c r="P3642" s="5">
        <v>28.999999999999996</v>
      </c>
      <c r="Q3642">
        <v>22.8</v>
      </c>
      <c r="R3642" t="s">
        <v>14</v>
      </c>
      <c r="S3642">
        <v>24</v>
      </c>
      <c r="T3642" s="4" t="s">
        <v>42</v>
      </c>
      <c r="U3642" s="3" t="s">
        <v>65</v>
      </c>
      <c r="V3642">
        <v>20.3306791695701</v>
      </c>
      <c r="W3642">
        <f t="shared" si="226"/>
        <v>20</v>
      </c>
      <c r="X3642" t="s">
        <v>59</v>
      </c>
      <c r="Y3642" t="str">
        <f t="shared" si="227"/>
        <v>Po</v>
      </c>
    </row>
    <row r="3643" spans="1:25" x14ac:dyDescent="0.3">
      <c r="A3643">
        <v>513</v>
      </c>
      <c r="B3643">
        <v>510</v>
      </c>
      <c r="C3643" t="s">
        <v>39</v>
      </c>
      <c r="D3643" t="s">
        <v>50</v>
      </c>
      <c r="E3643">
        <f>VLOOKUP(D3643,Tabelle1!$A$2:$B$9,2,0)</f>
        <v>2</v>
      </c>
      <c r="F3643" t="s">
        <v>55</v>
      </c>
      <c r="G3643" t="s">
        <v>62</v>
      </c>
      <c r="H3643" t="str">
        <f>IF(AND(VLOOKUP(D3643,Tabelle1!$A$2:$C$9,3,0)="Uninf", G3643="yes"),"Uninf-AB",VLOOKUP(D3643,Tabelle1!$A$2:$C$9,3,0))</f>
        <v>wMel</v>
      </c>
      <c r="I3643" t="str">
        <f t="shared" si="224"/>
        <v>wMel_Po_2_-</v>
      </c>
      <c r="J3643">
        <v>4</v>
      </c>
      <c r="K3643">
        <v>4</v>
      </c>
      <c r="L3643">
        <v>2</v>
      </c>
      <c r="M3643" t="str">
        <f t="shared" si="225"/>
        <v>re6-2</v>
      </c>
      <c r="N3643" s="2">
        <v>11</v>
      </c>
      <c r="O3643">
        <v>20</v>
      </c>
      <c r="P3643" s="5">
        <v>28.999999999999996</v>
      </c>
      <c r="Q3643">
        <v>22.8</v>
      </c>
      <c r="R3643" t="s">
        <v>14</v>
      </c>
      <c r="S3643">
        <v>24</v>
      </c>
      <c r="T3643" s="4" t="s">
        <v>42</v>
      </c>
      <c r="U3643" s="3" t="s">
        <v>65</v>
      </c>
      <c r="V3643">
        <v>20.238693022082298</v>
      </c>
      <c r="W3643">
        <f t="shared" si="226"/>
        <v>20</v>
      </c>
      <c r="X3643" t="s">
        <v>59</v>
      </c>
      <c r="Y3643" t="str">
        <f t="shared" si="227"/>
        <v>Po</v>
      </c>
    </row>
    <row r="3644" spans="1:25" x14ac:dyDescent="0.3">
      <c r="A3644">
        <v>552</v>
      </c>
      <c r="B3644">
        <v>501</v>
      </c>
      <c r="C3644" t="s">
        <v>39</v>
      </c>
      <c r="D3644" t="s">
        <v>50</v>
      </c>
      <c r="E3644">
        <f>VLOOKUP(D3644,Tabelle1!$A$2:$B$9,2,0)</f>
        <v>2</v>
      </c>
      <c r="F3644" t="s">
        <v>55</v>
      </c>
      <c r="G3644" t="s">
        <v>62</v>
      </c>
      <c r="H3644" t="str">
        <f>IF(AND(VLOOKUP(D3644,Tabelle1!$A$2:$C$9,3,0)="Uninf", G3644="yes"),"Uninf-AB",VLOOKUP(D3644,Tabelle1!$A$2:$C$9,3,0))</f>
        <v>wMel</v>
      </c>
      <c r="I3644" t="str">
        <f t="shared" si="224"/>
        <v>wMel_Po_2_-</v>
      </c>
      <c r="J3644">
        <v>4</v>
      </c>
      <c r="K3644">
        <v>4</v>
      </c>
      <c r="L3644">
        <v>2</v>
      </c>
      <c r="M3644" t="str">
        <f t="shared" si="225"/>
        <v>re6-2</v>
      </c>
      <c r="N3644" s="2">
        <v>11</v>
      </c>
      <c r="O3644">
        <v>20</v>
      </c>
      <c r="P3644" s="5">
        <v>28.999999999999996</v>
      </c>
      <c r="Q3644">
        <v>22.8</v>
      </c>
      <c r="R3644" t="s">
        <v>14</v>
      </c>
      <c r="S3644">
        <v>24</v>
      </c>
      <c r="T3644" s="4" t="s">
        <v>42</v>
      </c>
      <c r="U3644" s="3" t="s">
        <v>65</v>
      </c>
      <c r="V3644">
        <v>20.441583367373902</v>
      </c>
      <c r="W3644">
        <f t="shared" si="226"/>
        <v>20</v>
      </c>
      <c r="X3644" t="s">
        <v>59</v>
      </c>
      <c r="Y3644" t="str">
        <f t="shared" si="227"/>
        <v>Po</v>
      </c>
    </row>
    <row r="3645" spans="1:25" x14ac:dyDescent="0.3">
      <c r="A3645">
        <v>627</v>
      </c>
      <c r="B3645">
        <v>492</v>
      </c>
      <c r="C3645" t="s">
        <v>39</v>
      </c>
      <c r="D3645" t="s">
        <v>50</v>
      </c>
      <c r="E3645">
        <f>VLOOKUP(D3645,Tabelle1!$A$2:$B$9,2,0)</f>
        <v>2</v>
      </c>
      <c r="F3645" t="s">
        <v>55</v>
      </c>
      <c r="G3645" t="s">
        <v>62</v>
      </c>
      <c r="H3645" t="str">
        <f>IF(AND(VLOOKUP(D3645,Tabelle1!$A$2:$C$9,3,0)="Uninf", G3645="yes"),"Uninf-AB",VLOOKUP(D3645,Tabelle1!$A$2:$C$9,3,0))</f>
        <v>wMel</v>
      </c>
      <c r="I3645" t="str">
        <f t="shared" si="224"/>
        <v>wMel_Po_2_-</v>
      </c>
      <c r="J3645">
        <v>4</v>
      </c>
      <c r="K3645">
        <v>4</v>
      </c>
      <c r="L3645">
        <v>2</v>
      </c>
      <c r="M3645" t="str">
        <f t="shared" si="225"/>
        <v>re6-2</v>
      </c>
      <c r="N3645" s="2">
        <v>11</v>
      </c>
      <c r="O3645">
        <v>20</v>
      </c>
      <c r="P3645" s="5">
        <v>28.999999999999996</v>
      </c>
      <c r="Q3645">
        <v>22.8</v>
      </c>
      <c r="R3645" t="s">
        <v>14</v>
      </c>
      <c r="S3645">
        <v>24</v>
      </c>
      <c r="T3645" s="4" t="s">
        <v>42</v>
      </c>
      <c r="U3645" s="3" t="s">
        <v>65</v>
      </c>
      <c r="V3645">
        <v>20.831969207295</v>
      </c>
      <c r="W3645">
        <f t="shared" si="226"/>
        <v>21</v>
      </c>
      <c r="X3645" t="s">
        <v>59</v>
      </c>
      <c r="Y3645" t="str">
        <f t="shared" si="227"/>
        <v>Po</v>
      </c>
    </row>
    <row r="3646" spans="1:25" x14ac:dyDescent="0.3">
      <c r="A3646">
        <v>687</v>
      </c>
      <c r="B3646">
        <v>495</v>
      </c>
      <c r="C3646" t="s">
        <v>39</v>
      </c>
      <c r="D3646" t="s">
        <v>50</v>
      </c>
      <c r="E3646">
        <f>VLOOKUP(D3646,Tabelle1!$A$2:$B$9,2,0)</f>
        <v>2</v>
      </c>
      <c r="F3646" t="s">
        <v>55</v>
      </c>
      <c r="G3646" t="s">
        <v>62</v>
      </c>
      <c r="H3646" t="str">
        <f>IF(AND(VLOOKUP(D3646,Tabelle1!$A$2:$C$9,3,0)="Uninf", G3646="yes"),"Uninf-AB",VLOOKUP(D3646,Tabelle1!$A$2:$C$9,3,0))</f>
        <v>wMel</v>
      </c>
      <c r="I3646" t="str">
        <f t="shared" si="224"/>
        <v>wMel_Po_2_-</v>
      </c>
      <c r="J3646">
        <v>4</v>
      </c>
      <c r="K3646">
        <v>4</v>
      </c>
      <c r="L3646">
        <v>2</v>
      </c>
      <c r="M3646" t="str">
        <f t="shared" si="225"/>
        <v>re6-2</v>
      </c>
      <c r="N3646" s="2">
        <v>11</v>
      </c>
      <c r="O3646">
        <v>20</v>
      </c>
      <c r="P3646" s="5">
        <v>28.999999999999996</v>
      </c>
      <c r="Q3646">
        <v>22.8</v>
      </c>
      <c r="R3646" t="s">
        <v>14</v>
      </c>
      <c r="S3646">
        <v>24</v>
      </c>
      <c r="T3646" s="4" t="s">
        <v>42</v>
      </c>
      <c r="U3646" s="3" t="s">
        <v>65</v>
      </c>
      <c r="V3646">
        <v>21.144538289641201</v>
      </c>
      <c r="W3646">
        <f t="shared" si="226"/>
        <v>21</v>
      </c>
      <c r="X3646" t="s">
        <v>59</v>
      </c>
      <c r="Y3646" t="str">
        <f t="shared" si="227"/>
        <v>Po</v>
      </c>
    </row>
    <row r="3647" spans="1:25" x14ac:dyDescent="0.3">
      <c r="A3647">
        <v>756</v>
      </c>
      <c r="B3647">
        <v>498</v>
      </c>
      <c r="C3647" t="s">
        <v>39</v>
      </c>
      <c r="D3647" t="s">
        <v>50</v>
      </c>
      <c r="E3647">
        <f>VLOOKUP(D3647,Tabelle1!$A$2:$B$9,2,0)</f>
        <v>2</v>
      </c>
      <c r="F3647" t="s">
        <v>55</v>
      </c>
      <c r="G3647" t="s">
        <v>62</v>
      </c>
      <c r="H3647" t="str">
        <f>IF(AND(VLOOKUP(D3647,Tabelle1!$A$2:$C$9,3,0)="Uninf", G3647="yes"),"Uninf-AB",VLOOKUP(D3647,Tabelle1!$A$2:$C$9,3,0))</f>
        <v>wMel</v>
      </c>
      <c r="I3647" t="str">
        <f t="shared" si="224"/>
        <v>wMel_Po_2_-</v>
      </c>
      <c r="J3647">
        <v>4</v>
      </c>
      <c r="K3647">
        <v>4</v>
      </c>
      <c r="L3647">
        <v>2</v>
      </c>
      <c r="M3647" t="str">
        <f t="shared" si="225"/>
        <v>re6-2</v>
      </c>
      <c r="N3647" s="2">
        <v>11</v>
      </c>
      <c r="O3647">
        <v>20</v>
      </c>
      <c r="P3647" s="5">
        <v>28.999999999999996</v>
      </c>
      <c r="Q3647">
        <v>22.8</v>
      </c>
      <c r="R3647" t="s">
        <v>14</v>
      </c>
      <c r="S3647">
        <v>24</v>
      </c>
      <c r="T3647" s="4" t="s">
        <v>42</v>
      </c>
      <c r="U3647" s="3" t="s">
        <v>65</v>
      </c>
      <c r="V3647">
        <v>21.503981245644798</v>
      </c>
      <c r="W3647">
        <f t="shared" si="226"/>
        <v>22</v>
      </c>
      <c r="X3647" t="s">
        <v>59</v>
      </c>
      <c r="Y3647" t="str">
        <f t="shared" si="227"/>
        <v>Po</v>
      </c>
    </row>
    <row r="3648" spans="1:25" x14ac:dyDescent="0.3">
      <c r="A3648">
        <v>975</v>
      </c>
      <c r="B3648">
        <v>447</v>
      </c>
      <c r="C3648" t="s">
        <v>39</v>
      </c>
      <c r="D3648" t="s">
        <v>50</v>
      </c>
      <c r="E3648">
        <f>VLOOKUP(D3648,Tabelle1!$A$2:$B$9,2,0)</f>
        <v>2</v>
      </c>
      <c r="F3648" t="s">
        <v>55</v>
      </c>
      <c r="G3648" t="s">
        <v>62</v>
      </c>
      <c r="H3648" t="str">
        <f>IF(AND(VLOOKUP(D3648,Tabelle1!$A$2:$C$9,3,0)="Uninf", G3648="yes"),"Uninf-AB",VLOOKUP(D3648,Tabelle1!$A$2:$C$9,3,0))</f>
        <v>wMel</v>
      </c>
      <c r="I3648" t="str">
        <f t="shared" si="224"/>
        <v>wMel_Po_2_-</v>
      </c>
      <c r="J3648">
        <v>4</v>
      </c>
      <c r="K3648">
        <v>4</v>
      </c>
      <c r="L3648">
        <v>2</v>
      </c>
      <c r="M3648" t="str">
        <f t="shared" si="225"/>
        <v>re6-2</v>
      </c>
      <c r="N3648" s="2">
        <v>11</v>
      </c>
      <c r="O3648">
        <v>20</v>
      </c>
      <c r="P3648" s="5">
        <v>28.999999999999996</v>
      </c>
      <c r="Q3648">
        <v>22.8</v>
      </c>
      <c r="R3648" t="s">
        <v>14</v>
      </c>
      <c r="S3648">
        <v>24</v>
      </c>
      <c r="T3648" s="4" t="s">
        <v>42</v>
      </c>
      <c r="U3648" s="3" t="s">
        <v>65</v>
      </c>
      <c r="V3648">
        <v>22.643276785928801</v>
      </c>
      <c r="W3648">
        <f t="shared" si="226"/>
        <v>23</v>
      </c>
      <c r="X3648" t="s">
        <v>59</v>
      </c>
      <c r="Y3648" t="str">
        <f t="shared" si="227"/>
        <v>Po</v>
      </c>
    </row>
    <row r="3649" spans="1:25" x14ac:dyDescent="0.3">
      <c r="A3649">
        <v>996</v>
      </c>
      <c r="B3649">
        <v>429</v>
      </c>
      <c r="C3649" t="s">
        <v>39</v>
      </c>
      <c r="D3649" t="s">
        <v>50</v>
      </c>
      <c r="E3649">
        <f>VLOOKUP(D3649,Tabelle1!$A$2:$B$9,2,0)</f>
        <v>2</v>
      </c>
      <c r="F3649" t="s">
        <v>55</v>
      </c>
      <c r="G3649" t="s">
        <v>62</v>
      </c>
      <c r="H3649" t="str">
        <f>IF(AND(VLOOKUP(D3649,Tabelle1!$A$2:$C$9,3,0)="Uninf", G3649="yes"),"Uninf-AB",VLOOKUP(D3649,Tabelle1!$A$2:$C$9,3,0))</f>
        <v>wMel</v>
      </c>
      <c r="I3649" t="str">
        <f t="shared" si="224"/>
        <v>wMel_Po_2_-</v>
      </c>
      <c r="J3649">
        <v>4</v>
      </c>
      <c r="K3649">
        <v>4</v>
      </c>
      <c r="L3649">
        <v>2</v>
      </c>
      <c r="M3649" t="str">
        <f t="shared" si="225"/>
        <v>re6-2</v>
      </c>
      <c r="N3649" s="2">
        <v>11</v>
      </c>
      <c r="O3649">
        <v>20</v>
      </c>
      <c r="P3649" s="5">
        <v>28.999999999999996</v>
      </c>
      <c r="Q3649">
        <v>22.8</v>
      </c>
      <c r="R3649" t="s">
        <v>14</v>
      </c>
      <c r="S3649">
        <v>24</v>
      </c>
      <c r="T3649" s="4" t="s">
        <v>42</v>
      </c>
      <c r="U3649" s="3" t="s">
        <v>65</v>
      </c>
      <c r="V3649">
        <v>22.752189610015101</v>
      </c>
      <c r="W3649">
        <f t="shared" si="226"/>
        <v>23</v>
      </c>
      <c r="X3649" t="s">
        <v>59</v>
      </c>
      <c r="Y3649" t="str">
        <f t="shared" si="227"/>
        <v>Po</v>
      </c>
    </row>
    <row r="3650" spans="1:25" x14ac:dyDescent="0.3">
      <c r="A3650">
        <v>1101</v>
      </c>
      <c r="B3650">
        <v>450</v>
      </c>
      <c r="C3650" t="s">
        <v>39</v>
      </c>
      <c r="D3650" t="s">
        <v>50</v>
      </c>
      <c r="E3650">
        <f>VLOOKUP(D3650,Tabelle1!$A$2:$B$9,2,0)</f>
        <v>2</v>
      </c>
      <c r="F3650" t="s">
        <v>55</v>
      </c>
      <c r="G3650" t="s">
        <v>62</v>
      </c>
      <c r="H3650" t="str">
        <f>IF(AND(VLOOKUP(D3650,Tabelle1!$A$2:$C$9,3,0)="Uninf", G3650="yes"),"Uninf-AB",VLOOKUP(D3650,Tabelle1!$A$2:$C$9,3,0))</f>
        <v>wMel</v>
      </c>
      <c r="I3650" t="str">
        <f t="shared" si="224"/>
        <v>wMel_Po_2_-</v>
      </c>
      <c r="J3650">
        <v>4</v>
      </c>
      <c r="K3650">
        <v>4</v>
      </c>
      <c r="L3650">
        <v>2</v>
      </c>
      <c r="M3650" t="str">
        <f t="shared" si="225"/>
        <v>re6-2</v>
      </c>
      <c r="N3650" s="2">
        <v>11</v>
      </c>
      <c r="O3650">
        <v>20</v>
      </c>
      <c r="P3650" s="5">
        <v>28.999999999999996</v>
      </c>
      <c r="Q3650">
        <v>22.8</v>
      </c>
      <c r="R3650" t="s">
        <v>14</v>
      </c>
      <c r="S3650">
        <v>24</v>
      </c>
      <c r="T3650" s="4" t="s">
        <v>42</v>
      </c>
      <c r="U3650" s="3" t="s">
        <v>65</v>
      </c>
      <c r="V3650">
        <v>23.299587608429199</v>
      </c>
      <c r="W3650">
        <f t="shared" si="226"/>
        <v>23</v>
      </c>
      <c r="X3650" t="s">
        <v>59</v>
      </c>
      <c r="Y3650" t="str">
        <f t="shared" si="227"/>
        <v>Po</v>
      </c>
    </row>
    <row r="3651" spans="1:25" x14ac:dyDescent="0.3">
      <c r="A3651">
        <v>1173</v>
      </c>
      <c r="B3651">
        <v>447</v>
      </c>
      <c r="C3651" t="s">
        <v>39</v>
      </c>
      <c r="D3651" t="s">
        <v>50</v>
      </c>
      <c r="E3651">
        <f>VLOOKUP(D3651,Tabelle1!$A$2:$B$9,2,0)</f>
        <v>2</v>
      </c>
      <c r="F3651" t="s">
        <v>55</v>
      </c>
      <c r="G3651" t="s">
        <v>62</v>
      </c>
      <c r="H3651" t="str">
        <f>IF(AND(VLOOKUP(D3651,Tabelle1!$A$2:$C$9,3,0)="Uninf", G3651="yes"),"Uninf-AB",VLOOKUP(D3651,Tabelle1!$A$2:$C$9,3,0))</f>
        <v>wMel</v>
      </c>
      <c r="I3651" t="str">
        <f t="shared" ref="I3651:I3714" si="228">H3651&amp;"_"&amp;Y3651&amp;"_"&amp;E3651&amp;"_"&amp;F3651</f>
        <v>wMel_Po_2_-</v>
      </c>
      <c r="J3651">
        <v>4</v>
      </c>
      <c r="K3651">
        <v>4</v>
      </c>
      <c r="L3651">
        <v>2</v>
      </c>
      <c r="M3651" t="str">
        <f t="shared" ref="M3651:M3714" si="229">D3651&amp;F3651&amp;L3651</f>
        <v>re6-2</v>
      </c>
      <c r="N3651" s="2">
        <v>11</v>
      </c>
      <c r="O3651">
        <v>20</v>
      </c>
      <c r="P3651" s="5">
        <v>28.999999999999996</v>
      </c>
      <c r="Q3651">
        <v>22.8</v>
      </c>
      <c r="R3651" t="s">
        <v>14</v>
      </c>
      <c r="S3651">
        <v>24</v>
      </c>
      <c r="T3651" s="4" t="s">
        <v>42</v>
      </c>
      <c r="U3651" s="3" t="s">
        <v>65</v>
      </c>
      <c r="V3651">
        <v>23.674502006391599</v>
      </c>
      <c r="W3651">
        <f t="shared" ref="W3651:W3714" si="230">ROUND(V3651,0)</f>
        <v>24</v>
      </c>
      <c r="X3651" t="s">
        <v>59</v>
      </c>
      <c r="Y3651" t="str">
        <f t="shared" ref="Y3651:Y3714" si="231">MID(X3651,1,2)</f>
        <v>Po</v>
      </c>
    </row>
    <row r="3652" spans="1:25" x14ac:dyDescent="0.3">
      <c r="A3652">
        <v>1227</v>
      </c>
      <c r="B3652">
        <v>477</v>
      </c>
      <c r="C3652" t="s">
        <v>39</v>
      </c>
      <c r="D3652" t="s">
        <v>50</v>
      </c>
      <c r="E3652">
        <f>VLOOKUP(D3652,Tabelle1!$A$2:$B$9,2,0)</f>
        <v>2</v>
      </c>
      <c r="F3652" t="s">
        <v>55</v>
      </c>
      <c r="G3652" t="s">
        <v>62</v>
      </c>
      <c r="H3652" t="str">
        <f>IF(AND(VLOOKUP(D3652,Tabelle1!$A$2:$C$9,3,0)="Uninf", G3652="yes"),"Uninf-AB",VLOOKUP(D3652,Tabelle1!$A$2:$C$9,3,0))</f>
        <v>wMel</v>
      </c>
      <c r="I3652" t="str">
        <f t="shared" si="228"/>
        <v>wMel_Po_2_-</v>
      </c>
      <c r="J3652">
        <v>4</v>
      </c>
      <c r="K3652">
        <v>4</v>
      </c>
      <c r="L3652">
        <v>2</v>
      </c>
      <c r="M3652" t="str">
        <f t="shared" si="229"/>
        <v>re6-2</v>
      </c>
      <c r="N3652" s="2">
        <v>11</v>
      </c>
      <c r="O3652">
        <v>20</v>
      </c>
      <c r="P3652" s="5">
        <v>28.999999999999996</v>
      </c>
      <c r="Q3652">
        <v>22.8</v>
      </c>
      <c r="R3652" t="s">
        <v>14</v>
      </c>
      <c r="S3652">
        <v>24</v>
      </c>
      <c r="T3652" s="4" t="s">
        <v>42</v>
      </c>
      <c r="U3652" s="3" t="s">
        <v>65</v>
      </c>
      <c r="V3652">
        <v>23.956511161304199</v>
      </c>
      <c r="W3652">
        <f t="shared" si="230"/>
        <v>24</v>
      </c>
      <c r="X3652" t="s">
        <v>59</v>
      </c>
      <c r="Y3652" t="str">
        <f t="shared" si="231"/>
        <v>Po</v>
      </c>
    </row>
    <row r="3653" spans="1:25" x14ac:dyDescent="0.3">
      <c r="A3653">
        <v>1704</v>
      </c>
      <c r="B3653">
        <v>459</v>
      </c>
      <c r="C3653" t="s">
        <v>39</v>
      </c>
      <c r="D3653" t="s">
        <v>50</v>
      </c>
      <c r="E3653">
        <f>VLOOKUP(D3653,Tabelle1!$A$2:$B$9,2,0)</f>
        <v>2</v>
      </c>
      <c r="F3653" t="s">
        <v>55</v>
      </c>
      <c r="G3653" t="s">
        <v>62</v>
      </c>
      <c r="H3653" t="str">
        <f>IF(AND(VLOOKUP(D3653,Tabelle1!$A$2:$C$9,3,0)="Uninf", G3653="yes"),"Uninf-AB",VLOOKUP(D3653,Tabelle1!$A$2:$C$9,3,0))</f>
        <v>wMel</v>
      </c>
      <c r="I3653" t="str">
        <f t="shared" si="228"/>
        <v>wMel_Po_2_-</v>
      </c>
      <c r="J3653">
        <v>4</v>
      </c>
      <c r="K3653">
        <v>4</v>
      </c>
      <c r="L3653">
        <v>2</v>
      </c>
      <c r="M3653" t="str">
        <f t="shared" si="229"/>
        <v>re6-2</v>
      </c>
      <c r="N3653" s="2">
        <v>11</v>
      </c>
      <c r="O3653">
        <v>20</v>
      </c>
      <c r="P3653" s="5">
        <v>28.999999999999996</v>
      </c>
      <c r="Q3653">
        <v>22.8</v>
      </c>
      <c r="R3653" t="s">
        <v>14</v>
      </c>
      <c r="S3653">
        <v>24</v>
      </c>
      <c r="T3653" s="4" t="s">
        <v>42</v>
      </c>
      <c r="U3653" s="3" t="s">
        <v>65</v>
      </c>
      <c r="V3653">
        <v>26.440366917365498</v>
      </c>
      <c r="W3653">
        <f t="shared" si="230"/>
        <v>26</v>
      </c>
      <c r="X3653" t="s">
        <v>59</v>
      </c>
      <c r="Y3653" t="str">
        <f t="shared" si="231"/>
        <v>Po</v>
      </c>
    </row>
    <row r="3654" spans="1:25" x14ac:dyDescent="0.3">
      <c r="A3654">
        <v>2457</v>
      </c>
      <c r="B3654">
        <v>492</v>
      </c>
      <c r="C3654" t="s">
        <v>39</v>
      </c>
      <c r="D3654" t="s">
        <v>50</v>
      </c>
      <c r="E3654">
        <f>VLOOKUP(D3654,Tabelle1!$A$2:$B$9,2,0)</f>
        <v>2</v>
      </c>
      <c r="F3654" t="s">
        <v>55</v>
      </c>
      <c r="G3654" t="s">
        <v>62</v>
      </c>
      <c r="H3654" t="str">
        <f>IF(AND(VLOOKUP(D3654,Tabelle1!$A$2:$C$9,3,0)="Uninf", G3654="yes"),"Uninf-AB",VLOOKUP(D3654,Tabelle1!$A$2:$C$9,3,0))</f>
        <v>wMel</v>
      </c>
      <c r="I3654" t="str">
        <f t="shared" si="228"/>
        <v>wMel_Po_2_-</v>
      </c>
      <c r="J3654">
        <v>4</v>
      </c>
      <c r="K3654">
        <v>4</v>
      </c>
      <c r="L3654">
        <v>2</v>
      </c>
      <c r="M3654" t="str">
        <f t="shared" si="229"/>
        <v>re6-2</v>
      </c>
      <c r="N3654" s="2">
        <v>11</v>
      </c>
      <c r="O3654">
        <v>20</v>
      </c>
      <c r="P3654" s="5">
        <v>28.999999999999996</v>
      </c>
      <c r="Q3654">
        <v>22.8</v>
      </c>
      <c r="R3654" t="s">
        <v>14</v>
      </c>
      <c r="S3654">
        <v>24</v>
      </c>
      <c r="T3654" s="4" t="s">
        <v>42</v>
      </c>
      <c r="U3654" s="3" t="s">
        <v>65</v>
      </c>
      <c r="V3654">
        <v>30.362990184299601</v>
      </c>
      <c r="W3654">
        <f t="shared" si="230"/>
        <v>30</v>
      </c>
      <c r="X3654" t="s">
        <v>59</v>
      </c>
      <c r="Y3654" t="str">
        <f t="shared" si="231"/>
        <v>Po</v>
      </c>
    </row>
    <row r="3655" spans="1:25" x14ac:dyDescent="0.3">
      <c r="A3655">
        <v>126</v>
      </c>
      <c r="B3655">
        <v>945</v>
      </c>
      <c r="C3655" t="s">
        <v>39</v>
      </c>
      <c r="D3655" t="s">
        <v>50</v>
      </c>
      <c r="E3655">
        <f>VLOOKUP(D3655,Tabelle1!$A$2:$B$9,2,0)</f>
        <v>2</v>
      </c>
      <c r="F3655" t="s">
        <v>55</v>
      </c>
      <c r="G3655" t="s">
        <v>62</v>
      </c>
      <c r="H3655" t="str">
        <f>IF(AND(VLOOKUP(D3655,Tabelle1!$A$2:$C$9,3,0)="Uninf", G3655="yes"),"Uninf-AB",VLOOKUP(D3655,Tabelle1!$A$2:$C$9,3,0))</f>
        <v>wMel</v>
      </c>
      <c r="I3655" t="str">
        <f t="shared" si="228"/>
        <v>wMel_Po_2_-</v>
      </c>
      <c r="J3655">
        <v>2</v>
      </c>
      <c r="K3655">
        <v>6</v>
      </c>
      <c r="L3655">
        <v>3</v>
      </c>
      <c r="M3655" t="str">
        <f t="shared" si="229"/>
        <v>re6-3</v>
      </c>
      <c r="N3655" s="2">
        <v>13</v>
      </c>
      <c r="O3655">
        <v>40</v>
      </c>
      <c r="P3655" s="5">
        <v>28.999999999999996</v>
      </c>
      <c r="Q3655">
        <v>22.2</v>
      </c>
      <c r="R3655" t="s">
        <v>14</v>
      </c>
      <c r="S3655">
        <v>24</v>
      </c>
      <c r="T3655" s="4" t="s">
        <v>42</v>
      </c>
      <c r="U3655" s="3" t="s">
        <v>68</v>
      </c>
      <c r="V3655">
        <v>17.8720847648054</v>
      </c>
      <c r="W3655">
        <f t="shared" si="230"/>
        <v>18</v>
      </c>
      <c r="X3655" t="s">
        <v>59</v>
      </c>
      <c r="Y3655" t="str">
        <f t="shared" si="231"/>
        <v>Po</v>
      </c>
    </row>
    <row r="3656" spans="1:25" x14ac:dyDescent="0.3">
      <c r="A3656">
        <v>114</v>
      </c>
      <c r="B3656">
        <v>966</v>
      </c>
      <c r="C3656" t="s">
        <v>39</v>
      </c>
      <c r="D3656" t="s">
        <v>50</v>
      </c>
      <c r="E3656">
        <f>VLOOKUP(D3656,Tabelle1!$A$2:$B$9,2,0)</f>
        <v>2</v>
      </c>
      <c r="F3656" t="s">
        <v>55</v>
      </c>
      <c r="G3656" t="s">
        <v>62</v>
      </c>
      <c r="H3656" t="str">
        <f>IF(AND(VLOOKUP(D3656,Tabelle1!$A$2:$C$9,3,0)="Uninf", G3656="yes"),"Uninf-AB",VLOOKUP(D3656,Tabelle1!$A$2:$C$9,3,0))</f>
        <v>wMel</v>
      </c>
      <c r="I3656" t="str">
        <f t="shared" si="228"/>
        <v>wMel_Po_2_-</v>
      </c>
      <c r="J3656">
        <v>2</v>
      </c>
      <c r="K3656">
        <v>6</v>
      </c>
      <c r="L3656">
        <v>3</v>
      </c>
      <c r="M3656" t="str">
        <f t="shared" si="229"/>
        <v>re6-3</v>
      </c>
      <c r="N3656" s="2">
        <v>13</v>
      </c>
      <c r="O3656">
        <v>40</v>
      </c>
      <c r="P3656" s="5">
        <v>28.999999999999996</v>
      </c>
      <c r="Q3656">
        <v>22.2</v>
      </c>
      <c r="R3656" t="s">
        <v>14</v>
      </c>
      <c r="S3656">
        <v>24</v>
      </c>
      <c r="T3656" s="4" t="s">
        <v>42</v>
      </c>
      <c r="U3656" s="3" t="s">
        <v>68</v>
      </c>
      <c r="V3656">
        <v>17.812586497335801</v>
      </c>
      <c r="W3656">
        <f t="shared" si="230"/>
        <v>18</v>
      </c>
      <c r="X3656" t="s">
        <v>59</v>
      </c>
      <c r="Y3656" t="str">
        <f t="shared" si="231"/>
        <v>Po</v>
      </c>
    </row>
    <row r="3657" spans="1:25" x14ac:dyDescent="0.3">
      <c r="A3657">
        <v>120</v>
      </c>
      <c r="B3657">
        <v>981</v>
      </c>
      <c r="C3657" t="s">
        <v>39</v>
      </c>
      <c r="D3657" t="s">
        <v>50</v>
      </c>
      <c r="E3657">
        <f>VLOOKUP(D3657,Tabelle1!$A$2:$B$9,2,0)</f>
        <v>2</v>
      </c>
      <c r="F3657" t="s">
        <v>55</v>
      </c>
      <c r="G3657" t="s">
        <v>62</v>
      </c>
      <c r="H3657" t="str">
        <f>IF(AND(VLOOKUP(D3657,Tabelle1!$A$2:$C$9,3,0)="Uninf", G3657="yes"),"Uninf-AB",VLOOKUP(D3657,Tabelle1!$A$2:$C$9,3,0))</f>
        <v>wMel</v>
      </c>
      <c r="I3657" t="str">
        <f t="shared" si="228"/>
        <v>wMel_Po_2_-</v>
      </c>
      <c r="J3657">
        <v>2</v>
      </c>
      <c r="K3657">
        <v>6</v>
      </c>
      <c r="L3657">
        <v>3</v>
      </c>
      <c r="M3657" t="str">
        <f t="shared" si="229"/>
        <v>re6-3</v>
      </c>
      <c r="N3657" s="2">
        <v>13</v>
      </c>
      <c r="O3657">
        <v>40</v>
      </c>
      <c r="P3657" s="5">
        <v>28.999999999999996</v>
      </c>
      <c r="Q3657">
        <v>22.2</v>
      </c>
      <c r="R3657" t="s">
        <v>14</v>
      </c>
      <c r="S3657">
        <v>24</v>
      </c>
      <c r="T3657" s="4" t="s">
        <v>42</v>
      </c>
      <c r="U3657" s="3" t="s">
        <v>68</v>
      </c>
      <c r="V3657">
        <v>17.842029681116902</v>
      </c>
      <c r="W3657">
        <f t="shared" si="230"/>
        <v>18</v>
      </c>
      <c r="X3657" t="s">
        <v>59</v>
      </c>
      <c r="Y3657" t="str">
        <f t="shared" si="231"/>
        <v>Po</v>
      </c>
    </row>
    <row r="3658" spans="1:25" x14ac:dyDescent="0.3">
      <c r="A3658">
        <v>126</v>
      </c>
      <c r="B3658">
        <v>960</v>
      </c>
      <c r="C3658" t="s">
        <v>39</v>
      </c>
      <c r="D3658" t="s">
        <v>50</v>
      </c>
      <c r="E3658">
        <f>VLOOKUP(D3658,Tabelle1!$A$2:$B$9,2,0)</f>
        <v>2</v>
      </c>
      <c r="F3658" t="s">
        <v>55</v>
      </c>
      <c r="G3658" t="s">
        <v>62</v>
      </c>
      <c r="H3658" t="str">
        <f>IF(AND(VLOOKUP(D3658,Tabelle1!$A$2:$C$9,3,0)="Uninf", G3658="yes"),"Uninf-AB",VLOOKUP(D3658,Tabelle1!$A$2:$C$9,3,0))</f>
        <v>wMel</v>
      </c>
      <c r="I3658" t="str">
        <f t="shared" si="228"/>
        <v>wMel_Po_2_-</v>
      </c>
      <c r="J3658">
        <v>2</v>
      </c>
      <c r="K3658">
        <v>6</v>
      </c>
      <c r="L3658">
        <v>3</v>
      </c>
      <c r="M3658" t="str">
        <f t="shared" si="229"/>
        <v>re6-3</v>
      </c>
      <c r="N3658" s="2">
        <v>13</v>
      </c>
      <c r="O3658">
        <v>40</v>
      </c>
      <c r="P3658" s="5">
        <v>28.999999999999996</v>
      </c>
      <c r="Q3658">
        <v>22.2</v>
      </c>
      <c r="R3658" t="s">
        <v>14</v>
      </c>
      <c r="S3658">
        <v>24</v>
      </c>
      <c r="T3658" s="4" t="s">
        <v>42</v>
      </c>
      <c r="U3658" s="3" t="s">
        <v>68</v>
      </c>
      <c r="V3658">
        <v>17.871904794244401</v>
      </c>
      <c r="W3658">
        <f t="shared" si="230"/>
        <v>18</v>
      </c>
      <c r="X3658" t="s">
        <v>59</v>
      </c>
      <c r="Y3658" t="str">
        <f t="shared" si="231"/>
        <v>Po</v>
      </c>
    </row>
    <row r="3659" spans="1:25" x14ac:dyDescent="0.3">
      <c r="A3659">
        <v>153</v>
      </c>
      <c r="B3659">
        <v>1002</v>
      </c>
      <c r="C3659" t="s">
        <v>39</v>
      </c>
      <c r="D3659" t="s">
        <v>50</v>
      </c>
      <c r="E3659">
        <f>VLOOKUP(D3659,Tabelle1!$A$2:$B$9,2,0)</f>
        <v>2</v>
      </c>
      <c r="F3659" t="s">
        <v>55</v>
      </c>
      <c r="G3659" t="s">
        <v>62</v>
      </c>
      <c r="H3659" t="str">
        <f>IF(AND(VLOOKUP(D3659,Tabelle1!$A$2:$C$9,3,0)="Uninf", G3659="yes"),"Uninf-AB",VLOOKUP(D3659,Tabelle1!$A$2:$C$9,3,0))</f>
        <v>wMel</v>
      </c>
      <c r="I3659" t="str">
        <f t="shared" si="228"/>
        <v>wMel_Po_2_-</v>
      </c>
      <c r="J3659">
        <v>2</v>
      </c>
      <c r="K3659">
        <v>6</v>
      </c>
      <c r="L3659">
        <v>3</v>
      </c>
      <c r="M3659" t="str">
        <f t="shared" si="229"/>
        <v>re6-3</v>
      </c>
      <c r="N3659" s="2">
        <v>13</v>
      </c>
      <c r="O3659">
        <v>40</v>
      </c>
      <c r="P3659" s="5">
        <v>28.999999999999996</v>
      </c>
      <c r="Q3659">
        <v>22.2</v>
      </c>
      <c r="R3659" t="s">
        <v>14</v>
      </c>
      <c r="S3659">
        <v>24</v>
      </c>
      <c r="T3659" s="4" t="s">
        <v>42</v>
      </c>
      <c r="U3659" s="3" t="s">
        <v>68</v>
      </c>
      <c r="V3659">
        <v>18.004705071213099</v>
      </c>
      <c r="W3659">
        <f t="shared" si="230"/>
        <v>18</v>
      </c>
      <c r="X3659" t="s">
        <v>59</v>
      </c>
      <c r="Y3659" t="str">
        <f t="shared" si="231"/>
        <v>Po</v>
      </c>
    </row>
    <row r="3660" spans="1:25" x14ac:dyDescent="0.3">
      <c r="A3660">
        <v>153</v>
      </c>
      <c r="B3660">
        <v>966</v>
      </c>
      <c r="C3660" t="s">
        <v>39</v>
      </c>
      <c r="D3660" t="s">
        <v>50</v>
      </c>
      <c r="E3660">
        <f>VLOOKUP(D3660,Tabelle1!$A$2:$B$9,2,0)</f>
        <v>2</v>
      </c>
      <c r="F3660" t="s">
        <v>55</v>
      </c>
      <c r="G3660" t="s">
        <v>62</v>
      </c>
      <c r="H3660" t="str">
        <f>IF(AND(VLOOKUP(D3660,Tabelle1!$A$2:$C$9,3,0)="Uninf", G3660="yes"),"Uninf-AB",VLOOKUP(D3660,Tabelle1!$A$2:$C$9,3,0))</f>
        <v>wMel</v>
      </c>
      <c r="I3660" t="str">
        <f t="shared" si="228"/>
        <v>wMel_Po_2_-</v>
      </c>
      <c r="J3660">
        <v>2</v>
      </c>
      <c r="K3660">
        <v>6</v>
      </c>
      <c r="L3660">
        <v>3</v>
      </c>
      <c r="M3660" t="str">
        <f t="shared" si="229"/>
        <v>re6-3</v>
      </c>
      <c r="N3660" s="2">
        <v>13</v>
      </c>
      <c r="O3660">
        <v>40</v>
      </c>
      <c r="P3660" s="5">
        <v>28.999999999999996</v>
      </c>
      <c r="Q3660">
        <v>22.2</v>
      </c>
      <c r="R3660" t="s">
        <v>14</v>
      </c>
      <c r="S3660">
        <v>24</v>
      </c>
      <c r="T3660" s="4" t="s">
        <v>42</v>
      </c>
      <c r="U3660" s="3" t="s">
        <v>68</v>
      </c>
      <c r="V3660">
        <v>18.0051370005595</v>
      </c>
      <c r="W3660">
        <f t="shared" si="230"/>
        <v>18</v>
      </c>
      <c r="X3660" t="s">
        <v>59</v>
      </c>
      <c r="Y3660" t="str">
        <f t="shared" si="231"/>
        <v>Po</v>
      </c>
    </row>
    <row r="3661" spans="1:25" x14ac:dyDescent="0.3">
      <c r="A3661">
        <v>159</v>
      </c>
      <c r="B3661">
        <v>936</v>
      </c>
      <c r="C3661" t="s">
        <v>39</v>
      </c>
      <c r="D3661" t="s">
        <v>50</v>
      </c>
      <c r="E3661">
        <f>VLOOKUP(D3661,Tabelle1!$A$2:$B$9,2,0)</f>
        <v>2</v>
      </c>
      <c r="F3661" t="s">
        <v>55</v>
      </c>
      <c r="G3661" t="s">
        <v>62</v>
      </c>
      <c r="H3661" t="str">
        <f>IF(AND(VLOOKUP(D3661,Tabelle1!$A$2:$C$9,3,0)="Uninf", G3661="yes"),"Uninf-AB",VLOOKUP(D3661,Tabelle1!$A$2:$C$9,3,0))</f>
        <v>wMel</v>
      </c>
      <c r="I3661" t="str">
        <f t="shared" si="228"/>
        <v>wMel_Po_2_-</v>
      </c>
      <c r="J3661">
        <v>2</v>
      </c>
      <c r="K3661">
        <v>6</v>
      </c>
      <c r="L3661">
        <v>3</v>
      </c>
      <c r="M3661" t="str">
        <f t="shared" si="229"/>
        <v>re6-3</v>
      </c>
      <c r="N3661" s="2">
        <v>13</v>
      </c>
      <c r="O3661">
        <v>40</v>
      </c>
      <c r="P3661" s="5">
        <v>28.999999999999996</v>
      </c>
      <c r="Q3661">
        <v>22.2</v>
      </c>
      <c r="R3661" t="s">
        <v>14</v>
      </c>
      <c r="S3661">
        <v>24</v>
      </c>
      <c r="T3661" s="4" t="s">
        <v>42</v>
      </c>
      <c r="U3661" s="3" t="s">
        <v>68</v>
      </c>
      <c r="V3661">
        <v>18.035120096023601</v>
      </c>
      <c r="W3661">
        <f t="shared" si="230"/>
        <v>18</v>
      </c>
      <c r="X3661" t="s">
        <v>59</v>
      </c>
      <c r="Y3661" t="str">
        <f t="shared" si="231"/>
        <v>Po</v>
      </c>
    </row>
    <row r="3662" spans="1:25" x14ac:dyDescent="0.3">
      <c r="A3662">
        <v>177</v>
      </c>
      <c r="B3662">
        <v>939</v>
      </c>
      <c r="C3662" t="s">
        <v>39</v>
      </c>
      <c r="D3662" t="s">
        <v>50</v>
      </c>
      <c r="E3662">
        <f>VLOOKUP(D3662,Tabelle1!$A$2:$B$9,2,0)</f>
        <v>2</v>
      </c>
      <c r="F3662" t="s">
        <v>55</v>
      </c>
      <c r="G3662" t="s">
        <v>62</v>
      </c>
      <c r="H3662" t="str">
        <f>IF(AND(VLOOKUP(D3662,Tabelle1!$A$2:$C$9,3,0)="Uninf", G3662="yes"),"Uninf-AB",VLOOKUP(D3662,Tabelle1!$A$2:$C$9,3,0))</f>
        <v>wMel</v>
      </c>
      <c r="I3662" t="str">
        <f t="shared" si="228"/>
        <v>wMel_Po_2_-</v>
      </c>
      <c r="J3662">
        <v>2</v>
      </c>
      <c r="K3662">
        <v>6</v>
      </c>
      <c r="L3662">
        <v>3</v>
      </c>
      <c r="M3662" t="str">
        <f t="shared" si="229"/>
        <v>re6-3</v>
      </c>
      <c r="N3662" s="2">
        <v>13</v>
      </c>
      <c r="O3662">
        <v>40</v>
      </c>
      <c r="P3662" s="5">
        <v>28.999999999999996</v>
      </c>
      <c r="Q3662">
        <v>22.2</v>
      </c>
      <c r="R3662" t="s">
        <v>14</v>
      </c>
      <c r="S3662">
        <v>24</v>
      </c>
      <c r="T3662" s="4" t="s">
        <v>42</v>
      </c>
      <c r="U3662" s="3" t="s">
        <v>68</v>
      </c>
      <c r="V3662">
        <v>18.1239535649377</v>
      </c>
      <c r="W3662">
        <f t="shared" si="230"/>
        <v>18</v>
      </c>
      <c r="X3662" t="s">
        <v>59</v>
      </c>
      <c r="Y3662" t="str">
        <f t="shared" si="231"/>
        <v>Po</v>
      </c>
    </row>
    <row r="3663" spans="1:25" x14ac:dyDescent="0.3">
      <c r="A3663">
        <v>189</v>
      </c>
      <c r="B3663">
        <v>975</v>
      </c>
      <c r="C3663" t="s">
        <v>39</v>
      </c>
      <c r="D3663" t="s">
        <v>50</v>
      </c>
      <c r="E3663">
        <f>VLOOKUP(D3663,Tabelle1!$A$2:$B$9,2,0)</f>
        <v>2</v>
      </c>
      <c r="F3663" t="s">
        <v>55</v>
      </c>
      <c r="G3663" t="s">
        <v>62</v>
      </c>
      <c r="H3663" t="str">
        <f>IF(AND(VLOOKUP(D3663,Tabelle1!$A$2:$C$9,3,0)="Uninf", G3663="yes"),"Uninf-AB",VLOOKUP(D3663,Tabelle1!$A$2:$C$9,3,0))</f>
        <v>wMel</v>
      </c>
      <c r="I3663" t="str">
        <f t="shared" si="228"/>
        <v>wMel_Po_2_-</v>
      </c>
      <c r="J3663">
        <v>2</v>
      </c>
      <c r="K3663">
        <v>6</v>
      </c>
      <c r="L3663">
        <v>3</v>
      </c>
      <c r="M3663" t="str">
        <f t="shared" si="229"/>
        <v>re6-3</v>
      </c>
      <c r="N3663" s="2">
        <v>13</v>
      </c>
      <c r="O3663">
        <v>40</v>
      </c>
      <c r="P3663" s="5">
        <v>28.999999999999996</v>
      </c>
      <c r="Q3663">
        <v>22.2</v>
      </c>
      <c r="R3663" t="s">
        <v>14</v>
      </c>
      <c r="S3663">
        <v>24</v>
      </c>
      <c r="T3663" s="4" t="s">
        <v>42</v>
      </c>
      <c r="U3663" s="3" t="s">
        <v>68</v>
      </c>
      <c r="V3663">
        <v>18.182767944275501</v>
      </c>
      <c r="W3663">
        <f t="shared" si="230"/>
        <v>18</v>
      </c>
      <c r="X3663" t="s">
        <v>59</v>
      </c>
      <c r="Y3663" t="str">
        <f t="shared" si="231"/>
        <v>Po</v>
      </c>
    </row>
    <row r="3664" spans="1:25" x14ac:dyDescent="0.3">
      <c r="A3664">
        <v>207</v>
      </c>
      <c r="B3664">
        <v>1008</v>
      </c>
      <c r="C3664" t="s">
        <v>39</v>
      </c>
      <c r="D3664" t="s">
        <v>50</v>
      </c>
      <c r="E3664">
        <f>VLOOKUP(D3664,Tabelle1!$A$2:$B$9,2,0)</f>
        <v>2</v>
      </c>
      <c r="F3664" t="s">
        <v>55</v>
      </c>
      <c r="G3664" t="s">
        <v>62</v>
      </c>
      <c r="H3664" t="str">
        <f>IF(AND(VLOOKUP(D3664,Tabelle1!$A$2:$C$9,3,0)="Uninf", G3664="yes"),"Uninf-AB",VLOOKUP(D3664,Tabelle1!$A$2:$C$9,3,0))</f>
        <v>wMel</v>
      </c>
      <c r="I3664" t="str">
        <f t="shared" si="228"/>
        <v>wMel_Po_2_-</v>
      </c>
      <c r="J3664">
        <v>2</v>
      </c>
      <c r="K3664">
        <v>6</v>
      </c>
      <c r="L3664">
        <v>3</v>
      </c>
      <c r="M3664" t="str">
        <f t="shared" si="229"/>
        <v>re6-3</v>
      </c>
      <c r="N3664" s="2">
        <v>13</v>
      </c>
      <c r="O3664">
        <v>40</v>
      </c>
      <c r="P3664" s="5">
        <v>28.999999999999996</v>
      </c>
      <c r="Q3664">
        <v>22.2</v>
      </c>
      <c r="R3664" t="s">
        <v>14</v>
      </c>
      <c r="S3664">
        <v>24</v>
      </c>
      <c r="T3664" s="4" t="s">
        <v>42</v>
      </c>
      <c r="U3664" s="3" t="s">
        <v>68</v>
      </c>
      <c r="V3664">
        <v>18.271241472067601</v>
      </c>
      <c r="W3664">
        <f t="shared" si="230"/>
        <v>18</v>
      </c>
      <c r="X3664" t="s">
        <v>59</v>
      </c>
      <c r="Y3664" t="str">
        <f t="shared" si="231"/>
        <v>Po</v>
      </c>
    </row>
    <row r="3665" spans="1:25" x14ac:dyDescent="0.3">
      <c r="A3665">
        <v>240</v>
      </c>
      <c r="B3665">
        <v>1011</v>
      </c>
      <c r="C3665" t="s">
        <v>39</v>
      </c>
      <c r="D3665" t="s">
        <v>50</v>
      </c>
      <c r="E3665">
        <f>VLOOKUP(D3665,Tabelle1!$A$2:$B$9,2,0)</f>
        <v>2</v>
      </c>
      <c r="F3665" t="s">
        <v>55</v>
      </c>
      <c r="G3665" t="s">
        <v>62</v>
      </c>
      <c r="H3665" t="str">
        <f>IF(AND(VLOOKUP(D3665,Tabelle1!$A$2:$C$9,3,0)="Uninf", G3665="yes"),"Uninf-AB",VLOOKUP(D3665,Tabelle1!$A$2:$C$9,3,0))</f>
        <v>wMel</v>
      </c>
      <c r="I3665" t="str">
        <f t="shared" si="228"/>
        <v>wMel_Po_2_-</v>
      </c>
      <c r="J3665">
        <v>2</v>
      </c>
      <c r="K3665">
        <v>6</v>
      </c>
      <c r="L3665">
        <v>3</v>
      </c>
      <c r="M3665" t="str">
        <f t="shared" si="229"/>
        <v>re6-3</v>
      </c>
      <c r="N3665" s="2">
        <v>13</v>
      </c>
      <c r="O3665">
        <v>40</v>
      </c>
      <c r="P3665" s="5">
        <v>28.999999999999996</v>
      </c>
      <c r="Q3665">
        <v>22.2</v>
      </c>
      <c r="R3665" t="s">
        <v>14</v>
      </c>
      <c r="S3665">
        <v>24</v>
      </c>
      <c r="T3665" s="4" t="s">
        <v>42</v>
      </c>
      <c r="U3665" s="3" t="s">
        <v>68</v>
      </c>
      <c r="V3665">
        <v>18.434132826837001</v>
      </c>
      <c r="W3665">
        <f t="shared" si="230"/>
        <v>18</v>
      </c>
      <c r="X3665" t="s">
        <v>59</v>
      </c>
      <c r="Y3665" t="str">
        <f t="shared" si="231"/>
        <v>Po</v>
      </c>
    </row>
    <row r="3666" spans="1:25" x14ac:dyDescent="0.3">
      <c r="A3666">
        <v>270</v>
      </c>
      <c r="B3666">
        <v>1011</v>
      </c>
      <c r="C3666" t="s">
        <v>39</v>
      </c>
      <c r="D3666" t="s">
        <v>50</v>
      </c>
      <c r="E3666">
        <f>VLOOKUP(D3666,Tabelle1!$A$2:$B$9,2,0)</f>
        <v>2</v>
      </c>
      <c r="F3666" t="s">
        <v>55</v>
      </c>
      <c r="G3666" t="s">
        <v>62</v>
      </c>
      <c r="H3666" t="str">
        <f>IF(AND(VLOOKUP(D3666,Tabelle1!$A$2:$C$9,3,0)="Uninf", G3666="yes"),"Uninf-AB",VLOOKUP(D3666,Tabelle1!$A$2:$C$9,3,0))</f>
        <v>wMel</v>
      </c>
      <c r="I3666" t="str">
        <f t="shared" si="228"/>
        <v>wMel_Po_2_-</v>
      </c>
      <c r="J3666">
        <v>2</v>
      </c>
      <c r="K3666">
        <v>6</v>
      </c>
      <c r="L3666">
        <v>3</v>
      </c>
      <c r="M3666" t="str">
        <f t="shared" si="229"/>
        <v>re6-3</v>
      </c>
      <c r="N3666" s="2">
        <v>13</v>
      </c>
      <c r="O3666">
        <v>40</v>
      </c>
      <c r="P3666" s="5">
        <v>28.999999999999996</v>
      </c>
      <c r="Q3666">
        <v>22.2</v>
      </c>
      <c r="R3666" t="s">
        <v>14</v>
      </c>
      <c r="S3666">
        <v>24</v>
      </c>
      <c r="T3666" s="4" t="s">
        <v>42</v>
      </c>
      <c r="U3666" s="3" t="s">
        <v>68</v>
      </c>
      <c r="V3666">
        <v>18.582248598547501</v>
      </c>
      <c r="W3666">
        <f t="shared" si="230"/>
        <v>19</v>
      </c>
      <c r="X3666" t="s">
        <v>59</v>
      </c>
      <c r="Y3666" t="str">
        <f t="shared" si="231"/>
        <v>Po</v>
      </c>
    </row>
    <row r="3667" spans="1:25" x14ac:dyDescent="0.3">
      <c r="A3667">
        <v>243</v>
      </c>
      <c r="B3667">
        <v>990</v>
      </c>
      <c r="C3667" t="s">
        <v>39</v>
      </c>
      <c r="D3667" t="s">
        <v>50</v>
      </c>
      <c r="E3667">
        <f>VLOOKUP(D3667,Tabelle1!$A$2:$B$9,2,0)</f>
        <v>2</v>
      </c>
      <c r="F3667" t="s">
        <v>55</v>
      </c>
      <c r="G3667" t="s">
        <v>62</v>
      </c>
      <c r="H3667" t="str">
        <f>IF(AND(VLOOKUP(D3667,Tabelle1!$A$2:$C$9,3,0)="Uninf", G3667="yes"),"Uninf-AB",VLOOKUP(D3667,Tabelle1!$A$2:$C$9,3,0))</f>
        <v>wMel</v>
      </c>
      <c r="I3667" t="str">
        <f t="shared" si="228"/>
        <v>wMel_Po_2_-</v>
      </c>
      <c r="J3667">
        <v>2</v>
      </c>
      <c r="K3667">
        <v>6</v>
      </c>
      <c r="L3667">
        <v>3</v>
      </c>
      <c r="M3667" t="str">
        <f t="shared" si="229"/>
        <v>re6-3</v>
      </c>
      <c r="N3667" s="2">
        <v>13</v>
      </c>
      <c r="O3667">
        <v>40</v>
      </c>
      <c r="P3667" s="5">
        <v>28.999999999999996</v>
      </c>
      <c r="Q3667">
        <v>22.2</v>
      </c>
      <c r="R3667" t="s">
        <v>14</v>
      </c>
      <c r="S3667">
        <v>24</v>
      </c>
      <c r="T3667" s="4" t="s">
        <v>42</v>
      </c>
      <c r="U3667" s="3" t="s">
        <v>68</v>
      </c>
      <c r="V3667">
        <v>18.449196362793401</v>
      </c>
      <c r="W3667">
        <f t="shared" si="230"/>
        <v>18</v>
      </c>
      <c r="X3667" t="s">
        <v>59</v>
      </c>
      <c r="Y3667" t="str">
        <f t="shared" si="231"/>
        <v>Po</v>
      </c>
    </row>
    <row r="3668" spans="1:25" x14ac:dyDescent="0.3">
      <c r="A3668">
        <v>252</v>
      </c>
      <c r="B3668">
        <v>984</v>
      </c>
      <c r="C3668" t="s">
        <v>39</v>
      </c>
      <c r="D3668" t="s">
        <v>50</v>
      </c>
      <c r="E3668">
        <f>VLOOKUP(D3668,Tabelle1!$A$2:$B$9,2,0)</f>
        <v>2</v>
      </c>
      <c r="F3668" t="s">
        <v>55</v>
      </c>
      <c r="G3668" t="s">
        <v>62</v>
      </c>
      <c r="H3668" t="str">
        <f>IF(AND(VLOOKUP(D3668,Tabelle1!$A$2:$C$9,3,0)="Uninf", G3668="yes"),"Uninf-AB",VLOOKUP(D3668,Tabelle1!$A$2:$C$9,3,0))</f>
        <v>wMel</v>
      </c>
      <c r="I3668" t="str">
        <f t="shared" si="228"/>
        <v>wMel_Po_2_-</v>
      </c>
      <c r="J3668">
        <v>2</v>
      </c>
      <c r="K3668">
        <v>6</v>
      </c>
      <c r="L3668">
        <v>3</v>
      </c>
      <c r="M3668" t="str">
        <f t="shared" si="229"/>
        <v>re6-3</v>
      </c>
      <c r="N3668" s="2">
        <v>13</v>
      </c>
      <c r="O3668">
        <v>40</v>
      </c>
      <c r="P3668" s="5">
        <v>28.999999999999996</v>
      </c>
      <c r="Q3668">
        <v>22.2</v>
      </c>
      <c r="R3668" t="s">
        <v>14</v>
      </c>
      <c r="S3668">
        <v>24</v>
      </c>
      <c r="T3668" s="4" t="s">
        <v>42</v>
      </c>
      <c r="U3668" s="3" t="s">
        <v>68</v>
      </c>
      <c r="V3668">
        <v>18.493703082530999</v>
      </c>
      <c r="W3668">
        <f t="shared" si="230"/>
        <v>18</v>
      </c>
      <c r="X3668" t="s">
        <v>59</v>
      </c>
      <c r="Y3668" t="str">
        <f t="shared" si="231"/>
        <v>Po</v>
      </c>
    </row>
    <row r="3669" spans="1:25" x14ac:dyDescent="0.3">
      <c r="A3669">
        <v>246</v>
      </c>
      <c r="B3669">
        <v>960</v>
      </c>
      <c r="C3669" t="s">
        <v>39</v>
      </c>
      <c r="D3669" t="s">
        <v>50</v>
      </c>
      <c r="E3669">
        <f>VLOOKUP(D3669,Tabelle1!$A$2:$B$9,2,0)</f>
        <v>2</v>
      </c>
      <c r="F3669" t="s">
        <v>55</v>
      </c>
      <c r="G3669" t="s">
        <v>62</v>
      </c>
      <c r="H3669" t="str">
        <f>IF(AND(VLOOKUP(D3669,Tabelle1!$A$2:$C$9,3,0)="Uninf", G3669="yes"),"Uninf-AB",VLOOKUP(D3669,Tabelle1!$A$2:$C$9,3,0))</f>
        <v>wMel</v>
      </c>
      <c r="I3669" t="str">
        <f t="shared" si="228"/>
        <v>wMel_Po_2_-</v>
      </c>
      <c r="J3669">
        <v>2</v>
      </c>
      <c r="K3669">
        <v>6</v>
      </c>
      <c r="L3669">
        <v>3</v>
      </c>
      <c r="M3669" t="str">
        <f t="shared" si="229"/>
        <v>re6-3</v>
      </c>
      <c r="N3669" s="2">
        <v>13</v>
      </c>
      <c r="O3669">
        <v>40</v>
      </c>
      <c r="P3669" s="5">
        <v>28.999999999999996</v>
      </c>
      <c r="Q3669">
        <v>22.2</v>
      </c>
      <c r="R3669" t="s">
        <v>14</v>
      </c>
      <c r="S3669">
        <v>24</v>
      </c>
      <c r="T3669" s="4" t="s">
        <v>42</v>
      </c>
      <c r="U3669" s="3" t="s">
        <v>68</v>
      </c>
      <c r="V3669">
        <v>18.464367881086499</v>
      </c>
      <c r="W3669">
        <f t="shared" si="230"/>
        <v>18</v>
      </c>
      <c r="X3669" t="s">
        <v>59</v>
      </c>
      <c r="Y3669" t="str">
        <f t="shared" si="231"/>
        <v>Po</v>
      </c>
    </row>
    <row r="3670" spans="1:25" x14ac:dyDescent="0.3">
      <c r="A3670">
        <v>249</v>
      </c>
      <c r="B3670">
        <v>942</v>
      </c>
      <c r="C3670" t="s">
        <v>39</v>
      </c>
      <c r="D3670" t="s">
        <v>50</v>
      </c>
      <c r="E3670">
        <f>VLOOKUP(D3670,Tabelle1!$A$2:$B$9,2,0)</f>
        <v>2</v>
      </c>
      <c r="F3670" t="s">
        <v>55</v>
      </c>
      <c r="G3670" t="s">
        <v>62</v>
      </c>
      <c r="H3670" t="str">
        <f>IF(AND(VLOOKUP(D3670,Tabelle1!$A$2:$C$9,3,0)="Uninf", G3670="yes"),"Uninf-AB",VLOOKUP(D3670,Tabelle1!$A$2:$C$9,3,0))</f>
        <v>wMel</v>
      </c>
      <c r="I3670" t="str">
        <f t="shared" si="228"/>
        <v>wMel_Po_2_-</v>
      </c>
      <c r="J3670">
        <v>2</v>
      </c>
      <c r="K3670">
        <v>6</v>
      </c>
      <c r="L3670">
        <v>3</v>
      </c>
      <c r="M3670" t="str">
        <f t="shared" si="229"/>
        <v>re6-3</v>
      </c>
      <c r="N3670" s="2">
        <v>13</v>
      </c>
      <c r="O3670">
        <v>40</v>
      </c>
      <c r="P3670" s="5">
        <v>28.999999999999996</v>
      </c>
      <c r="Q3670">
        <v>22.2</v>
      </c>
      <c r="R3670" t="s">
        <v>14</v>
      </c>
      <c r="S3670">
        <v>24</v>
      </c>
      <c r="T3670" s="4" t="s">
        <v>42</v>
      </c>
      <c r="U3670" s="3" t="s">
        <v>68</v>
      </c>
      <c r="V3670">
        <v>18.4793954229308</v>
      </c>
      <c r="W3670">
        <f t="shared" si="230"/>
        <v>18</v>
      </c>
      <c r="X3670" t="s">
        <v>59</v>
      </c>
      <c r="Y3670" t="str">
        <f t="shared" si="231"/>
        <v>Po</v>
      </c>
    </row>
    <row r="3671" spans="1:25" x14ac:dyDescent="0.3">
      <c r="A3671">
        <v>327</v>
      </c>
      <c r="B3671">
        <v>945</v>
      </c>
      <c r="C3671" t="s">
        <v>39</v>
      </c>
      <c r="D3671" t="s">
        <v>50</v>
      </c>
      <c r="E3671">
        <f>VLOOKUP(D3671,Tabelle1!$A$2:$B$9,2,0)</f>
        <v>2</v>
      </c>
      <c r="F3671" t="s">
        <v>55</v>
      </c>
      <c r="G3671" t="s">
        <v>62</v>
      </c>
      <c r="H3671" t="str">
        <f>IF(AND(VLOOKUP(D3671,Tabelle1!$A$2:$C$9,3,0)="Uninf", G3671="yes"),"Uninf-AB",VLOOKUP(D3671,Tabelle1!$A$2:$C$9,3,0))</f>
        <v>wMel</v>
      </c>
      <c r="I3671" t="str">
        <f t="shared" si="228"/>
        <v>wMel_Po_2_-</v>
      </c>
      <c r="J3671">
        <v>2</v>
      </c>
      <c r="K3671">
        <v>6</v>
      </c>
      <c r="L3671">
        <v>3</v>
      </c>
      <c r="M3671" t="str">
        <f t="shared" si="229"/>
        <v>re6-3</v>
      </c>
      <c r="N3671" s="2">
        <v>13</v>
      </c>
      <c r="O3671">
        <v>40</v>
      </c>
      <c r="P3671" s="5">
        <v>28.999999999999996</v>
      </c>
      <c r="Q3671">
        <v>22.2</v>
      </c>
      <c r="R3671" t="s">
        <v>14</v>
      </c>
      <c r="S3671">
        <v>24</v>
      </c>
      <c r="T3671" s="4" t="s">
        <v>42</v>
      </c>
      <c r="U3671" s="3" t="s">
        <v>68</v>
      </c>
      <c r="V3671">
        <v>18.864460435265901</v>
      </c>
      <c r="W3671">
        <f t="shared" si="230"/>
        <v>19</v>
      </c>
      <c r="X3671" t="s">
        <v>59</v>
      </c>
      <c r="Y3671" t="str">
        <f t="shared" si="231"/>
        <v>Po</v>
      </c>
    </row>
    <row r="3672" spans="1:25" x14ac:dyDescent="0.3">
      <c r="A3672">
        <v>345</v>
      </c>
      <c r="B3672">
        <v>1008</v>
      </c>
      <c r="C3672" t="s">
        <v>39</v>
      </c>
      <c r="D3672" t="s">
        <v>50</v>
      </c>
      <c r="E3672">
        <f>VLOOKUP(D3672,Tabelle1!$A$2:$B$9,2,0)</f>
        <v>2</v>
      </c>
      <c r="F3672" t="s">
        <v>55</v>
      </c>
      <c r="G3672" t="s">
        <v>62</v>
      </c>
      <c r="H3672" t="str">
        <f>IF(AND(VLOOKUP(D3672,Tabelle1!$A$2:$C$9,3,0)="Uninf", G3672="yes"),"Uninf-AB",VLOOKUP(D3672,Tabelle1!$A$2:$C$9,3,0))</f>
        <v>wMel</v>
      </c>
      <c r="I3672" t="str">
        <f t="shared" si="228"/>
        <v>wMel_Po_2_-</v>
      </c>
      <c r="J3672">
        <v>2</v>
      </c>
      <c r="K3672">
        <v>6</v>
      </c>
      <c r="L3672">
        <v>3</v>
      </c>
      <c r="M3672" t="str">
        <f t="shared" si="229"/>
        <v>re6-3</v>
      </c>
      <c r="N3672" s="2">
        <v>13</v>
      </c>
      <c r="O3672">
        <v>40</v>
      </c>
      <c r="P3672" s="5">
        <v>28.999999999999996</v>
      </c>
      <c r="Q3672">
        <v>22.2</v>
      </c>
      <c r="R3672" t="s">
        <v>14</v>
      </c>
      <c r="S3672">
        <v>24</v>
      </c>
      <c r="T3672" s="4" t="s">
        <v>42</v>
      </c>
      <c r="U3672" s="3" t="s">
        <v>68</v>
      </c>
      <c r="V3672">
        <v>18.952574021936002</v>
      </c>
      <c r="W3672">
        <f t="shared" si="230"/>
        <v>19</v>
      </c>
      <c r="X3672" t="s">
        <v>59</v>
      </c>
      <c r="Y3672" t="str">
        <f t="shared" si="231"/>
        <v>Po</v>
      </c>
    </row>
    <row r="3673" spans="1:25" x14ac:dyDescent="0.3">
      <c r="A3673">
        <v>381</v>
      </c>
      <c r="B3673">
        <v>987</v>
      </c>
      <c r="C3673" t="s">
        <v>39</v>
      </c>
      <c r="D3673" t="s">
        <v>50</v>
      </c>
      <c r="E3673">
        <f>VLOOKUP(D3673,Tabelle1!$A$2:$B$9,2,0)</f>
        <v>2</v>
      </c>
      <c r="F3673" t="s">
        <v>55</v>
      </c>
      <c r="G3673" t="s">
        <v>62</v>
      </c>
      <c r="H3673" t="str">
        <f>IF(AND(VLOOKUP(D3673,Tabelle1!$A$2:$C$9,3,0)="Uninf", G3673="yes"),"Uninf-AB",VLOOKUP(D3673,Tabelle1!$A$2:$C$9,3,0))</f>
        <v>wMel</v>
      </c>
      <c r="I3673" t="str">
        <f t="shared" si="228"/>
        <v>wMel_Po_2_-</v>
      </c>
      <c r="J3673">
        <v>2</v>
      </c>
      <c r="K3673">
        <v>6</v>
      </c>
      <c r="L3673">
        <v>3</v>
      </c>
      <c r="M3673" t="str">
        <f t="shared" si="229"/>
        <v>re6-3</v>
      </c>
      <c r="N3673" s="2">
        <v>13</v>
      </c>
      <c r="O3673">
        <v>40</v>
      </c>
      <c r="P3673" s="5">
        <v>28.999999999999996</v>
      </c>
      <c r="Q3673">
        <v>22.2</v>
      </c>
      <c r="R3673" t="s">
        <v>14</v>
      </c>
      <c r="S3673">
        <v>24</v>
      </c>
      <c r="T3673" s="4" t="s">
        <v>42</v>
      </c>
      <c r="U3673" s="3" t="s">
        <v>68</v>
      </c>
      <c r="V3673">
        <v>19.130564906774001</v>
      </c>
      <c r="W3673">
        <f t="shared" si="230"/>
        <v>19</v>
      </c>
      <c r="X3673" t="s">
        <v>59</v>
      </c>
      <c r="Y3673" t="str">
        <f t="shared" si="231"/>
        <v>Po</v>
      </c>
    </row>
    <row r="3674" spans="1:25" x14ac:dyDescent="0.3">
      <c r="A3674">
        <v>399</v>
      </c>
      <c r="B3674">
        <v>963</v>
      </c>
      <c r="C3674" t="s">
        <v>39</v>
      </c>
      <c r="D3674" t="s">
        <v>50</v>
      </c>
      <c r="E3674">
        <f>VLOOKUP(D3674,Tabelle1!$A$2:$B$9,2,0)</f>
        <v>2</v>
      </c>
      <c r="F3674" t="s">
        <v>55</v>
      </c>
      <c r="G3674" t="s">
        <v>62</v>
      </c>
      <c r="H3674" t="str">
        <f>IF(AND(VLOOKUP(D3674,Tabelle1!$A$2:$C$9,3,0)="Uninf", G3674="yes"),"Uninf-AB",VLOOKUP(D3674,Tabelle1!$A$2:$C$9,3,0))</f>
        <v>wMel</v>
      </c>
      <c r="I3674" t="str">
        <f t="shared" si="228"/>
        <v>wMel_Po_2_-</v>
      </c>
      <c r="J3674">
        <v>2</v>
      </c>
      <c r="K3674">
        <v>6</v>
      </c>
      <c r="L3674">
        <v>3</v>
      </c>
      <c r="M3674" t="str">
        <f t="shared" si="229"/>
        <v>re6-3</v>
      </c>
      <c r="N3674" s="2">
        <v>13</v>
      </c>
      <c r="O3674">
        <v>40</v>
      </c>
      <c r="P3674" s="5">
        <v>28.999999999999996</v>
      </c>
      <c r="Q3674">
        <v>22.2</v>
      </c>
      <c r="R3674" t="s">
        <v>14</v>
      </c>
      <c r="S3674">
        <v>24</v>
      </c>
      <c r="T3674" s="4" t="s">
        <v>42</v>
      </c>
      <c r="U3674" s="3" t="s">
        <v>68</v>
      </c>
      <c r="V3674">
        <v>19.219722322697901</v>
      </c>
      <c r="W3674">
        <f t="shared" si="230"/>
        <v>19</v>
      </c>
      <c r="X3674" t="s">
        <v>59</v>
      </c>
      <c r="Y3674" t="str">
        <f t="shared" si="231"/>
        <v>Po</v>
      </c>
    </row>
    <row r="3675" spans="1:25" x14ac:dyDescent="0.3">
      <c r="A3675">
        <v>402</v>
      </c>
      <c r="B3675">
        <v>939</v>
      </c>
      <c r="C3675" t="s">
        <v>39</v>
      </c>
      <c r="D3675" t="s">
        <v>50</v>
      </c>
      <c r="E3675">
        <f>VLOOKUP(D3675,Tabelle1!$A$2:$B$9,2,0)</f>
        <v>2</v>
      </c>
      <c r="F3675" t="s">
        <v>55</v>
      </c>
      <c r="G3675" t="s">
        <v>62</v>
      </c>
      <c r="H3675" t="str">
        <f>IF(AND(VLOOKUP(D3675,Tabelle1!$A$2:$C$9,3,0)="Uninf", G3675="yes"),"Uninf-AB",VLOOKUP(D3675,Tabelle1!$A$2:$C$9,3,0))</f>
        <v>wMel</v>
      </c>
      <c r="I3675" t="str">
        <f t="shared" si="228"/>
        <v>wMel_Po_2_-</v>
      </c>
      <c r="J3675">
        <v>2</v>
      </c>
      <c r="K3675">
        <v>6</v>
      </c>
      <c r="L3675">
        <v>3</v>
      </c>
      <c r="M3675" t="str">
        <f t="shared" si="229"/>
        <v>re6-3</v>
      </c>
      <c r="N3675" s="2">
        <v>13</v>
      </c>
      <c r="O3675">
        <v>40</v>
      </c>
      <c r="P3675" s="5">
        <v>28.999999999999996</v>
      </c>
      <c r="Q3675">
        <v>22.2</v>
      </c>
      <c r="R3675" t="s">
        <v>14</v>
      </c>
      <c r="S3675">
        <v>24</v>
      </c>
      <c r="T3675" s="4" t="s">
        <v>42</v>
      </c>
      <c r="U3675" s="3" t="s">
        <v>68</v>
      </c>
      <c r="V3675">
        <v>19.234821852766601</v>
      </c>
      <c r="W3675">
        <f t="shared" si="230"/>
        <v>19</v>
      </c>
      <c r="X3675" t="s">
        <v>59</v>
      </c>
      <c r="Y3675" t="str">
        <f t="shared" si="231"/>
        <v>Po</v>
      </c>
    </row>
    <row r="3676" spans="1:25" x14ac:dyDescent="0.3">
      <c r="A3676">
        <v>471</v>
      </c>
      <c r="B3676">
        <v>984</v>
      </c>
      <c r="C3676" t="s">
        <v>39</v>
      </c>
      <c r="D3676" t="s">
        <v>50</v>
      </c>
      <c r="E3676">
        <f>VLOOKUP(D3676,Tabelle1!$A$2:$B$9,2,0)</f>
        <v>2</v>
      </c>
      <c r="F3676" t="s">
        <v>55</v>
      </c>
      <c r="G3676" t="s">
        <v>62</v>
      </c>
      <c r="H3676" t="str">
        <f>IF(AND(VLOOKUP(D3676,Tabelle1!$A$2:$C$9,3,0)="Uninf", G3676="yes"),"Uninf-AB",VLOOKUP(D3676,Tabelle1!$A$2:$C$9,3,0))</f>
        <v>wMel</v>
      </c>
      <c r="I3676" t="str">
        <f t="shared" si="228"/>
        <v>wMel_Po_2_-</v>
      </c>
      <c r="J3676">
        <v>2</v>
      </c>
      <c r="K3676">
        <v>6</v>
      </c>
      <c r="L3676">
        <v>3</v>
      </c>
      <c r="M3676" t="str">
        <f t="shared" si="229"/>
        <v>re6-3</v>
      </c>
      <c r="N3676" s="2">
        <v>13</v>
      </c>
      <c r="O3676">
        <v>40</v>
      </c>
      <c r="P3676" s="5">
        <v>28.999999999999996</v>
      </c>
      <c r="Q3676">
        <v>22.2</v>
      </c>
      <c r="R3676" t="s">
        <v>14</v>
      </c>
      <c r="S3676">
        <v>24</v>
      </c>
      <c r="T3676" s="4" t="s">
        <v>42</v>
      </c>
      <c r="U3676" s="3" t="s">
        <v>68</v>
      </c>
      <c r="V3676">
        <v>19.574948216017798</v>
      </c>
      <c r="W3676">
        <f t="shared" si="230"/>
        <v>20</v>
      </c>
      <c r="X3676" t="s">
        <v>59</v>
      </c>
      <c r="Y3676" t="str">
        <f t="shared" si="231"/>
        <v>Po</v>
      </c>
    </row>
    <row r="3677" spans="1:25" x14ac:dyDescent="0.3">
      <c r="A3677">
        <v>477</v>
      </c>
      <c r="B3677">
        <v>942</v>
      </c>
      <c r="C3677" t="s">
        <v>39</v>
      </c>
      <c r="D3677" t="s">
        <v>50</v>
      </c>
      <c r="E3677">
        <f>VLOOKUP(D3677,Tabelle1!$A$2:$B$9,2,0)</f>
        <v>2</v>
      </c>
      <c r="F3677" t="s">
        <v>55</v>
      </c>
      <c r="G3677" t="s">
        <v>62</v>
      </c>
      <c r="H3677" t="str">
        <f>IF(AND(VLOOKUP(D3677,Tabelle1!$A$2:$C$9,3,0)="Uninf", G3677="yes"),"Uninf-AB",VLOOKUP(D3677,Tabelle1!$A$2:$C$9,3,0))</f>
        <v>wMel</v>
      </c>
      <c r="I3677" t="str">
        <f t="shared" si="228"/>
        <v>wMel_Po_2_-</v>
      </c>
      <c r="J3677">
        <v>2</v>
      </c>
      <c r="K3677">
        <v>6</v>
      </c>
      <c r="L3677">
        <v>3</v>
      </c>
      <c r="M3677" t="str">
        <f t="shared" si="229"/>
        <v>re6-3</v>
      </c>
      <c r="N3677" s="2">
        <v>13</v>
      </c>
      <c r="O3677">
        <v>40</v>
      </c>
      <c r="P3677" s="5">
        <v>28.999999999999996</v>
      </c>
      <c r="Q3677">
        <v>22.2</v>
      </c>
      <c r="R3677" t="s">
        <v>14</v>
      </c>
      <c r="S3677">
        <v>24</v>
      </c>
      <c r="T3677" s="4" t="s">
        <v>42</v>
      </c>
      <c r="U3677" s="3" t="s">
        <v>68</v>
      </c>
      <c r="V3677">
        <v>19.605075287930699</v>
      </c>
      <c r="W3677">
        <f t="shared" si="230"/>
        <v>20</v>
      </c>
      <c r="X3677" t="s">
        <v>59</v>
      </c>
      <c r="Y3677" t="str">
        <f t="shared" si="231"/>
        <v>Po</v>
      </c>
    </row>
    <row r="3678" spans="1:25" x14ac:dyDescent="0.3">
      <c r="A3678">
        <v>486</v>
      </c>
      <c r="B3678">
        <v>963</v>
      </c>
      <c r="C3678" t="s">
        <v>39</v>
      </c>
      <c r="D3678" t="s">
        <v>50</v>
      </c>
      <c r="E3678">
        <f>VLOOKUP(D3678,Tabelle1!$A$2:$B$9,2,0)</f>
        <v>2</v>
      </c>
      <c r="F3678" t="s">
        <v>55</v>
      </c>
      <c r="G3678" t="s">
        <v>62</v>
      </c>
      <c r="H3678" t="str">
        <f>IF(AND(VLOOKUP(D3678,Tabelle1!$A$2:$C$9,3,0)="Uninf", G3678="yes"),"Uninf-AB",VLOOKUP(D3678,Tabelle1!$A$2:$C$9,3,0))</f>
        <v>wMel</v>
      </c>
      <c r="I3678" t="str">
        <f t="shared" si="228"/>
        <v>wMel_Po_2_-</v>
      </c>
      <c r="J3678">
        <v>2</v>
      </c>
      <c r="K3678">
        <v>6</v>
      </c>
      <c r="L3678">
        <v>3</v>
      </c>
      <c r="M3678" t="str">
        <f t="shared" si="229"/>
        <v>re6-3</v>
      </c>
      <c r="N3678" s="2">
        <v>13</v>
      </c>
      <c r="O3678">
        <v>40</v>
      </c>
      <c r="P3678" s="5">
        <v>28.999999999999996</v>
      </c>
      <c r="Q3678">
        <v>22.2</v>
      </c>
      <c r="R3678" t="s">
        <v>14</v>
      </c>
      <c r="S3678">
        <v>24</v>
      </c>
      <c r="T3678" s="4" t="s">
        <v>42</v>
      </c>
      <c r="U3678" s="3" t="s">
        <v>68</v>
      </c>
      <c r="V3678">
        <v>19.649258060658401</v>
      </c>
      <c r="W3678">
        <f t="shared" si="230"/>
        <v>20</v>
      </c>
      <c r="X3678" t="s">
        <v>59</v>
      </c>
      <c r="Y3678" t="str">
        <f t="shared" si="231"/>
        <v>Po</v>
      </c>
    </row>
    <row r="3679" spans="1:25" x14ac:dyDescent="0.3">
      <c r="A3679">
        <v>516</v>
      </c>
      <c r="B3679">
        <v>963</v>
      </c>
      <c r="C3679" t="s">
        <v>39</v>
      </c>
      <c r="D3679" t="s">
        <v>50</v>
      </c>
      <c r="E3679">
        <f>VLOOKUP(D3679,Tabelle1!$A$2:$B$9,2,0)</f>
        <v>2</v>
      </c>
      <c r="F3679" t="s">
        <v>55</v>
      </c>
      <c r="G3679" t="s">
        <v>62</v>
      </c>
      <c r="H3679" t="str">
        <f>IF(AND(VLOOKUP(D3679,Tabelle1!$A$2:$C$9,3,0)="Uninf", G3679="yes"),"Uninf-AB",VLOOKUP(D3679,Tabelle1!$A$2:$C$9,3,0))</f>
        <v>wMel</v>
      </c>
      <c r="I3679" t="str">
        <f t="shared" si="228"/>
        <v>wMel_Po_2_-</v>
      </c>
      <c r="J3679">
        <v>2</v>
      </c>
      <c r="K3679">
        <v>6</v>
      </c>
      <c r="L3679">
        <v>3</v>
      </c>
      <c r="M3679" t="str">
        <f t="shared" si="229"/>
        <v>re6-3</v>
      </c>
      <c r="N3679" s="2">
        <v>13</v>
      </c>
      <c r="O3679">
        <v>40</v>
      </c>
      <c r="P3679" s="5">
        <v>28.999999999999996</v>
      </c>
      <c r="Q3679">
        <v>22.2</v>
      </c>
      <c r="R3679" t="s">
        <v>14</v>
      </c>
      <c r="S3679">
        <v>24</v>
      </c>
      <c r="T3679" s="4" t="s">
        <v>42</v>
      </c>
      <c r="U3679" s="3" t="s">
        <v>68</v>
      </c>
      <c r="V3679">
        <v>19.797373832369001</v>
      </c>
      <c r="W3679">
        <f t="shared" si="230"/>
        <v>20</v>
      </c>
      <c r="X3679" t="s">
        <v>59</v>
      </c>
      <c r="Y3679" t="str">
        <f t="shared" si="231"/>
        <v>Po</v>
      </c>
    </row>
    <row r="3680" spans="1:25" x14ac:dyDescent="0.3">
      <c r="A3680">
        <v>615</v>
      </c>
      <c r="B3680">
        <v>1005</v>
      </c>
      <c r="C3680" t="s">
        <v>39</v>
      </c>
      <c r="D3680" t="s">
        <v>50</v>
      </c>
      <c r="E3680">
        <f>VLOOKUP(D3680,Tabelle1!$A$2:$B$9,2,0)</f>
        <v>2</v>
      </c>
      <c r="F3680" t="s">
        <v>55</v>
      </c>
      <c r="G3680" t="s">
        <v>62</v>
      </c>
      <c r="H3680" t="str">
        <f>IF(AND(VLOOKUP(D3680,Tabelle1!$A$2:$C$9,3,0)="Uninf", G3680="yes"),"Uninf-AB",VLOOKUP(D3680,Tabelle1!$A$2:$C$9,3,0))</f>
        <v>wMel</v>
      </c>
      <c r="I3680" t="str">
        <f t="shared" si="228"/>
        <v>wMel_Po_2_-</v>
      </c>
      <c r="J3680">
        <v>2</v>
      </c>
      <c r="K3680">
        <v>6</v>
      </c>
      <c r="L3680">
        <v>3</v>
      </c>
      <c r="M3680" t="str">
        <f t="shared" si="229"/>
        <v>re6-3</v>
      </c>
      <c r="N3680" s="2">
        <v>13</v>
      </c>
      <c r="O3680">
        <v>40</v>
      </c>
      <c r="P3680" s="5">
        <v>28.999999999999996</v>
      </c>
      <c r="Q3680">
        <v>22.2</v>
      </c>
      <c r="R3680" t="s">
        <v>14</v>
      </c>
      <c r="S3680">
        <v>24</v>
      </c>
      <c r="T3680" s="4" t="s">
        <v>42</v>
      </c>
      <c r="U3680" s="3" t="s">
        <v>68</v>
      </c>
      <c r="V3680">
        <v>20.285651961442799</v>
      </c>
      <c r="W3680">
        <f t="shared" si="230"/>
        <v>20</v>
      </c>
      <c r="X3680" t="s">
        <v>59</v>
      </c>
      <c r="Y3680" t="str">
        <f t="shared" si="231"/>
        <v>Po</v>
      </c>
    </row>
    <row r="3681" spans="1:25" x14ac:dyDescent="0.3">
      <c r="A3681">
        <v>1158</v>
      </c>
      <c r="B3681">
        <v>933</v>
      </c>
      <c r="C3681" t="s">
        <v>39</v>
      </c>
      <c r="D3681" t="s">
        <v>50</v>
      </c>
      <c r="E3681">
        <f>VLOOKUP(D3681,Tabelle1!$A$2:$B$9,2,0)</f>
        <v>2</v>
      </c>
      <c r="F3681" t="s">
        <v>55</v>
      </c>
      <c r="G3681" t="s">
        <v>62</v>
      </c>
      <c r="H3681" t="str">
        <f>IF(AND(VLOOKUP(D3681,Tabelle1!$A$2:$C$9,3,0)="Uninf", G3681="yes"),"Uninf-AB",VLOOKUP(D3681,Tabelle1!$A$2:$C$9,3,0))</f>
        <v>wMel</v>
      </c>
      <c r="I3681" t="str">
        <f t="shared" si="228"/>
        <v>wMel_Po_2_-</v>
      </c>
      <c r="J3681">
        <v>2</v>
      </c>
      <c r="K3681">
        <v>6</v>
      </c>
      <c r="L3681">
        <v>3</v>
      </c>
      <c r="M3681" t="str">
        <f t="shared" si="229"/>
        <v>re6-3</v>
      </c>
      <c r="N3681" s="2">
        <v>13</v>
      </c>
      <c r="O3681">
        <v>40</v>
      </c>
      <c r="P3681" s="5">
        <v>28.999999999999996</v>
      </c>
      <c r="Q3681">
        <v>22.2</v>
      </c>
      <c r="R3681" t="s">
        <v>14</v>
      </c>
      <c r="S3681">
        <v>24</v>
      </c>
      <c r="T3681" s="4" t="s">
        <v>42</v>
      </c>
      <c r="U3681" s="3" t="s">
        <v>68</v>
      </c>
      <c r="V3681">
        <v>22.967411288096098</v>
      </c>
      <c r="W3681">
        <f t="shared" si="230"/>
        <v>23</v>
      </c>
      <c r="X3681" t="s">
        <v>59</v>
      </c>
      <c r="Y3681" t="str">
        <f t="shared" si="231"/>
        <v>Po</v>
      </c>
    </row>
    <row r="3682" spans="1:25" x14ac:dyDescent="0.3">
      <c r="A3682">
        <v>1566</v>
      </c>
      <c r="B3682">
        <v>930</v>
      </c>
      <c r="C3682" t="s">
        <v>39</v>
      </c>
      <c r="D3682" t="s">
        <v>50</v>
      </c>
      <c r="E3682">
        <f>VLOOKUP(D3682,Tabelle1!$A$2:$B$9,2,0)</f>
        <v>2</v>
      </c>
      <c r="F3682" t="s">
        <v>55</v>
      </c>
      <c r="G3682" t="s">
        <v>62</v>
      </c>
      <c r="H3682" t="str">
        <f>IF(AND(VLOOKUP(D3682,Tabelle1!$A$2:$C$9,3,0)="Uninf", G3682="yes"),"Uninf-AB",VLOOKUP(D3682,Tabelle1!$A$2:$C$9,3,0))</f>
        <v>wMel</v>
      </c>
      <c r="I3682" t="str">
        <f t="shared" si="228"/>
        <v>wMel_Po_2_-</v>
      </c>
      <c r="J3682">
        <v>2</v>
      </c>
      <c r="K3682">
        <v>6</v>
      </c>
      <c r="L3682">
        <v>3</v>
      </c>
      <c r="M3682" t="str">
        <f t="shared" si="229"/>
        <v>re6-3</v>
      </c>
      <c r="N3682" s="2">
        <v>13</v>
      </c>
      <c r="O3682">
        <v>40</v>
      </c>
      <c r="P3682" s="5">
        <v>28.999999999999996</v>
      </c>
      <c r="Q3682">
        <v>22.2</v>
      </c>
      <c r="R3682" t="s">
        <v>14</v>
      </c>
      <c r="S3682">
        <v>24</v>
      </c>
      <c r="T3682" s="4" t="s">
        <v>42</v>
      </c>
      <c r="U3682" s="3" t="s">
        <v>68</v>
      </c>
      <c r="V3682">
        <v>24.9818217774713</v>
      </c>
      <c r="W3682">
        <f t="shared" si="230"/>
        <v>25</v>
      </c>
      <c r="X3682" t="s">
        <v>59</v>
      </c>
      <c r="Y3682" t="str">
        <f t="shared" si="231"/>
        <v>Po</v>
      </c>
    </row>
    <row r="3683" spans="1:25" x14ac:dyDescent="0.3">
      <c r="A3683">
        <v>1848</v>
      </c>
      <c r="B3683">
        <v>987</v>
      </c>
      <c r="C3683" t="s">
        <v>39</v>
      </c>
      <c r="D3683" t="s">
        <v>50</v>
      </c>
      <c r="E3683">
        <f>VLOOKUP(D3683,Tabelle1!$A$2:$B$9,2,0)</f>
        <v>2</v>
      </c>
      <c r="F3683" t="s">
        <v>55</v>
      </c>
      <c r="G3683" t="s">
        <v>62</v>
      </c>
      <c r="H3683" t="str">
        <f>IF(AND(VLOOKUP(D3683,Tabelle1!$A$2:$C$9,3,0)="Uninf", G3683="yes"),"Uninf-AB",VLOOKUP(D3683,Tabelle1!$A$2:$C$9,3,0))</f>
        <v>wMel</v>
      </c>
      <c r="I3683" t="str">
        <f t="shared" si="228"/>
        <v>wMel_Po_2_-</v>
      </c>
      <c r="J3683">
        <v>2</v>
      </c>
      <c r="K3683">
        <v>6</v>
      </c>
      <c r="L3683">
        <v>3</v>
      </c>
      <c r="M3683" t="str">
        <f t="shared" si="229"/>
        <v>re6-3</v>
      </c>
      <c r="N3683" s="2">
        <v>13</v>
      </c>
      <c r="O3683">
        <v>40</v>
      </c>
      <c r="P3683" s="5">
        <v>28.999999999999996</v>
      </c>
      <c r="Q3683">
        <v>22.2</v>
      </c>
      <c r="R3683" t="s">
        <v>14</v>
      </c>
      <c r="S3683">
        <v>24</v>
      </c>
      <c r="T3683" s="4" t="s">
        <v>42</v>
      </c>
      <c r="U3683" s="3" t="s">
        <v>68</v>
      </c>
      <c r="V3683">
        <v>26.3734261434183</v>
      </c>
      <c r="W3683">
        <f t="shared" si="230"/>
        <v>26</v>
      </c>
      <c r="X3683" t="s">
        <v>59</v>
      </c>
      <c r="Y3683" t="str">
        <f t="shared" si="231"/>
        <v>Po</v>
      </c>
    </row>
    <row r="3684" spans="1:25" x14ac:dyDescent="0.3">
      <c r="A3684">
        <v>222</v>
      </c>
      <c r="B3684">
        <v>462</v>
      </c>
      <c r="C3684" t="s">
        <v>39</v>
      </c>
      <c r="D3684" t="s">
        <v>50</v>
      </c>
      <c r="E3684">
        <f>VLOOKUP(D3684,Tabelle1!$A$2:$B$9,2,0)</f>
        <v>2</v>
      </c>
      <c r="F3684" t="s">
        <v>55</v>
      </c>
      <c r="G3684" t="s">
        <v>62</v>
      </c>
      <c r="H3684" t="str">
        <f>IF(AND(VLOOKUP(D3684,Tabelle1!$A$2:$C$9,3,0)="Uninf", G3684="yes"),"Uninf-AB",VLOOKUP(D3684,Tabelle1!$A$2:$C$9,3,0))</f>
        <v>wMel</v>
      </c>
      <c r="I3684" t="str">
        <f t="shared" si="228"/>
        <v>wMel_Po_2_-</v>
      </c>
      <c r="J3684">
        <v>3</v>
      </c>
      <c r="K3684">
        <v>7</v>
      </c>
      <c r="L3684">
        <v>4</v>
      </c>
      <c r="M3684" t="str">
        <f t="shared" si="229"/>
        <v>re6-4</v>
      </c>
      <c r="N3684" s="2">
        <v>12</v>
      </c>
      <c r="O3684">
        <v>0</v>
      </c>
      <c r="P3684" s="5">
        <v>22</v>
      </c>
      <c r="Q3684">
        <v>19.8</v>
      </c>
      <c r="R3684" t="s">
        <v>14</v>
      </c>
      <c r="S3684">
        <v>24</v>
      </c>
      <c r="T3684" s="4" t="s">
        <v>42</v>
      </c>
      <c r="U3684" s="3" t="s">
        <v>66</v>
      </c>
      <c r="V3684">
        <v>18.2617512469118</v>
      </c>
      <c r="W3684">
        <f t="shared" si="230"/>
        <v>18</v>
      </c>
      <c r="X3684" t="s">
        <v>59</v>
      </c>
      <c r="Y3684" t="str">
        <f t="shared" si="231"/>
        <v>Po</v>
      </c>
    </row>
    <row r="3685" spans="1:25" x14ac:dyDescent="0.3">
      <c r="A3685">
        <v>213</v>
      </c>
      <c r="B3685">
        <v>477</v>
      </c>
      <c r="C3685" t="s">
        <v>39</v>
      </c>
      <c r="D3685" t="s">
        <v>50</v>
      </c>
      <c r="E3685">
        <f>VLOOKUP(D3685,Tabelle1!$A$2:$B$9,2,0)</f>
        <v>2</v>
      </c>
      <c r="F3685" t="s">
        <v>55</v>
      </c>
      <c r="G3685" t="s">
        <v>62</v>
      </c>
      <c r="H3685" t="str">
        <f>IF(AND(VLOOKUP(D3685,Tabelle1!$A$2:$C$9,3,0)="Uninf", G3685="yes"),"Uninf-AB",VLOOKUP(D3685,Tabelle1!$A$2:$C$9,3,0))</f>
        <v>wMel</v>
      </c>
      <c r="I3685" t="str">
        <f t="shared" si="228"/>
        <v>wMel_Po_2_-</v>
      </c>
      <c r="J3685">
        <v>3</v>
      </c>
      <c r="K3685">
        <v>7</v>
      </c>
      <c r="L3685">
        <v>4</v>
      </c>
      <c r="M3685" t="str">
        <f t="shared" si="229"/>
        <v>re6-4</v>
      </c>
      <c r="N3685" s="2">
        <v>12</v>
      </c>
      <c r="O3685">
        <v>0</v>
      </c>
      <c r="P3685" s="5">
        <v>22</v>
      </c>
      <c r="Q3685">
        <v>19.8</v>
      </c>
      <c r="R3685" t="s">
        <v>14</v>
      </c>
      <c r="S3685">
        <v>24</v>
      </c>
      <c r="T3685" s="4" t="s">
        <v>42</v>
      </c>
      <c r="U3685" s="3" t="s">
        <v>66</v>
      </c>
      <c r="V3685">
        <v>18.214213305110601</v>
      </c>
      <c r="W3685">
        <f t="shared" si="230"/>
        <v>18</v>
      </c>
      <c r="X3685" t="s">
        <v>59</v>
      </c>
      <c r="Y3685" t="str">
        <f t="shared" si="231"/>
        <v>Po</v>
      </c>
    </row>
    <row r="3686" spans="1:25" x14ac:dyDescent="0.3">
      <c r="A3686">
        <v>240</v>
      </c>
      <c r="B3686">
        <v>432</v>
      </c>
      <c r="C3686" t="s">
        <v>39</v>
      </c>
      <c r="D3686" t="s">
        <v>50</v>
      </c>
      <c r="E3686">
        <f>VLOOKUP(D3686,Tabelle1!$A$2:$B$9,2,0)</f>
        <v>2</v>
      </c>
      <c r="F3686" t="s">
        <v>55</v>
      </c>
      <c r="G3686" t="s">
        <v>62</v>
      </c>
      <c r="H3686" t="str">
        <f>IF(AND(VLOOKUP(D3686,Tabelle1!$A$2:$C$9,3,0)="Uninf", G3686="yes"),"Uninf-AB",VLOOKUP(D3686,Tabelle1!$A$2:$C$9,3,0))</f>
        <v>wMel</v>
      </c>
      <c r="I3686" t="str">
        <f t="shared" si="228"/>
        <v>wMel_Po_2_-</v>
      </c>
      <c r="J3686">
        <v>3</v>
      </c>
      <c r="K3686">
        <v>7</v>
      </c>
      <c r="L3686">
        <v>4</v>
      </c>
      <c r="M3686" t="str">
        <f t="shared" si="229"/>
        <v>re6-4</v>
      </c>
      <c r="N3686" s="2">
        <v>12</v>
      </c>
      <c r="O3686">
        <v>0</v>
      </c>
      <c r="P3686" s="5">
        <v>22</v>
      </c>
      <c r="Q3686">
        <v>19.8</v>
      </c>
      <c r="R3686" t="s">
        <v>14</v>
      </c>
      <c r="S3686">
        <v>24</v>
      </c>
      <c r="T3686" s="4" t="s">
        <v>42</v>
      </c>
      <c r="U3686" s="3" t="s">
        <v>66</v>
      </c>
      <c r="V3686">
        <v>18.356827130514301</v>
      </c>
      <c r="W3686">
        <f t="shared" si="230"/>
        <v>18</v>
      </c>
      <c r="X3686" t="s">
        <v>59</v>
      </c>
      <c r="Y3686" t="str">
        <f t="shared" si="231"/>
        <v>Po</v>
      </c>
    </row>
    <row r="3687" spans="1:25" x14ac:dyDescent="0.3">
      <c r="A3687">
        <v>267</v>
      </c>
      <c r="B3687">
        <v>435</v>
      </c>
      <c r="C3687" t="s">
        <v>39</v>
      </c>
      <c r="D3687" t="s">
        <v>50</v>
      </c>
      <c r="E3687">
        <f>VLOOKUP(D3687,Tabelle1!$A$2:$B$9,2,0)</f>
        <v>2</v>
      </c>
      <c r="F3687" t="s">
        <v>55</v>
      </c>
      <c r="G3687" t="s">
        <v>62</v>
      </c>
      <c r="H3687" t="str">
        <f>IF(AND(VLOOKUP(D3687,Tabelle1!$A$2:$C$9,3,0)="Uninf", G3687="yes"),"Uninf-AB",VLOOKUP(D3687,Tabelle1!$A$2:$C$9,3,0))</f>
        <v>wMel</v>
      </c>
      <c r="I3687" t="str">
        <f t="shared" si="228"/>
        <v>wMel_Po_2_-</v>
      </c>
      <c r="J3687">
        <v>3</v>
      </c>
      <c r="K3687">
        <v>7</v>
      </c>
      <c r="L3687">
        <v>4</v>
      </c>
      <c r="M3687" t="str">
        <f t="shared" si="229"/>
        <v>re6-4</v>
      </c>
      <c r="N3687" s="2">
        <v>12</v>
      </c>
      <c r="O3687">
        <v>0</v>
      </c>
      <c r="P3687" s="5">
        <v>22</v>
      </c>
      <c r="Q3687">
        <v>19.8</v>
      </c>
      <c r="R3687" t="s">
        <v>14</v>
      </c>
      <c r="S3687">
        <v>24</v>
      </c>
      <c r="T3687" s="4" t="s">
        <v>42</v>
      </c>
      <c r="U3687" s="3" t="s">
        <v>66</v>
      </c>
      <c r="V3687">
        <v>18.498206705096401</v>
      </c>
      <c r="W3687">
        <f t="shared" si="230"/>
        <v>18</v>
      </c>
      <c r="X3687" t="s">
        <v>59</v>
      </c>
      <c r="Y3687" t="str">
        <f t="shared" si="231"/>
        <v>Po</v>
      </c>
    </row>
    <row r="3688" spans="1:25" x14ac:dyDescent="0.3">
      <c r="A3688">
        <v>297</v>
      </c>
      <c r="B3688">
        <v>432</v>
      </c>
      <c r="C3688" t="s">
        <v>39</v>
      </c>
      <c r="D3688" t="s">
        <v>50</v>
      </c>
      <c r="E3688">
        <f>VLOOKUP(D3688,Tabelle1!$A$2:$B$9,2,0)</f>
        <v>2</v>
      </c>
      <c r="F3688" t="s">
        <v>55</v>
      </c>
      <c r="G3688" t="s">
        <v>62</v>
      </c>
      <c r="H3688" t="str">
        <f>IF(AND(VLOOKUP(D3688,Tabelle1!$A$2:$C$9,3,0)="Uninf", G3688="yes"),"Uninf-AB",VLOOKUP(D3688,Tabelle1!$A$2:$C$9,3,0))</f>
        <v>wMel</v>
      </c>
      <c r="I3688" t="str">
        <f t="shared" si="228"/>
        <v>wMel_Po_2_-</v>
      </c>
      <c r="J3688">
        <v>3</v>
      </c>
      <c r="K3688">
        <v>7</v>
      </c>
      <c r="L3688">
        <v>4</v>
      </c>
      <c r="M3688" t="str">
        <f t="shared" si="229"/>
        <v>re6-4</v>
      </c>
      <c r="N3688" s="2">
        <v>12</v>
      </c>
      <c r="O3688">
        <v>0</v>
      </c>
      <c r="P3688" s="5">
        <v>22</v>
      </c>
      <c r="Q3688">
        <v>19.8</v>
      </c>
      <c r="R3688" t="s">
        <v>14</v>
      </c>
      <c r="S3688">
        <v>24</v>
      </c>
      <c r="T3688" s="4" t="s">
        <v>42</v>
      </c>
      <c r="U3688" s="3" t="s">
        <v>66</v>
      </c>
      <c r="V3688">
        <v>18.655457973837802</v>
      </c>
      <c r="W3688">
        <f t="shared" si="230"/>
        <v>19</v>
      </c>
      <c r="X3688" t="s">
        <v>59</v>
      </c>
      <c r="Y3688" t="str">
        <f t="shared" si="231"/>
        <v>Po</v>
      </c>
    </row>
    <row r="3689" spans="1:25" x14ac:dyDescent="0.3">
      <c r="A3689">
        <v>315</v>
      </c>
      <c r="B3689">
        <v>453</v>
      </c>
      <c r="C3689" t="s">
        <v>39</v>
      </c>
      <c r="D3689" t="s">
        <v>50</v>
      </c>
      <c r="E3689">
        <f>VLOOKUP(D3689,Tabelle1!$A$2:$B$9,2,0)</f>
        <v>2</v>
      </c>
      <c r="F3689" t="s">
        <v>55</v>
      </c>
      <c r="G3689" t="s">
        <v>62</v>
      </c>
      <c r="H3689" t="str">
        <f>IF(AND(VLOOKUP(D3689,Tabelle1!$A$2:$C$9,3,0)="Uninf", G3689="yes"),"Uninf-AB",VLOOKUP(D3689,Tabelle1!$A$2:$C$9,3,0))</f>
        <v>wMel</v>
      </c>
      <c r="I3689" t="str">
        <f t="shared" si="228"/>
        <v>wMel_Po_2_-</v>
      </c>
      <c r="J3689">
        <v>3</v>
      </c>
      <c r="K3689">
        <v>7</v>
      </c>
      <c r="L3689">
        <v>4</v>
      </c>
      <c r="M3689" t="str">
        <f t="shared" si="229"/>
        <v>re6-4</v>
      </c>
      <c r="N3689" s="2">
        <v>12</v>
      </c>
      <c r="O3689">
        <v>0</v>
      </c>
      <c r="P3689" s="5">
        <v>22</v>
      </c>
      <c r="Q3689">
        <v>19.8</v>
      </c>
      <c r="R3689" t="s">
        <v>14</v>
      </c>
      <c r="S3689">
        <v>24</v>
      </c>
      <c r="T3689" s="4" t="s">
        <v>42</v>
      </c>
      <c r="U3689" s="3" t="s">
        <v>66</v>
      </c>
      <c r="V3689">
        <v>18.749222465942299</v>
      </c>
      <c r="W3689">
        <f t="shared" si="230"/>
        <v>19</v>
      </c>
      <c r="X3689" t="s">
        <v>59</v>
      </c>
      <c r="Y3689" t="str">
        <f t="shared" si="231"/>
        <v>Po</v>
      </c>
    </row>
    <row r="3690" spans="1:25" x14ac:dyDescent="0.3">
      <c r="A3690">
        <v>324</v>
      </c>
      <c r="B3690">
        <v>465</v>
      </c>
      <c r="C3690" t="s">
        <v>39</v>
      </c>
      <c r="D3690" t="s">
        <v>50</v>
      </c>
      <c r="E3690">
        <f>VLOOKUP(D3690,Tabelle1!$A$2:$B$9,2,0)</f>
        <v>2</v>
      </c>
      <c r="F3690" t="s">
        <v>55</v>
      </c>
      <c r="G3690" t="s">
        <v>62</v>
      </c>
      <c r="H3690" t="str">
        <f>IF(AND(VLOOKUP(D3690,Tabelle1!$A$2:$C$9,3,0)="Uninf", G3690="yes"),"Uninf-AB",VLOOKUP(D3690,Tabelle1!$A$2:$C$9,3,0))</f>
        <v>wMel</v>
      </c>
      <c r="I3690" t="str">
        <f t="shared" si="228"/>
        <v>wMel_Po_2_-</v>
      </c>
      <c r="J3690">
        <v>3</v>
      </c>
      <c r="K3690">
        <v>7</v>
      </c>
      <c r="L3690">
        <v>4</v>
      </c>
      <c r="M3690" t="str">
        <f t="shared" si="229"/>
        <v>re6-4</v>
      </c>
      <c r="N3690" s="2">
        <v>12</v>
      </c>
      <c r="O3690">
        <v>0</v>
      </c>
      <c r="P3690" s="5">
        <v>22</v>
      </c>
      <c r="Q3690">
        <v>19.8</v>
      </c>
      <c r="R3690" t="s">
        <v>14</v>
      </c>
      <c r="S3690">
        <v>24</v>
      </c>
      <c r="T3690" s="4" t="s">
        <v>42</v>
      </c>
      <c r="U3690" s="3" t="s">
        <v>66</v>
      </c>
      <c r="V3690">
        <v>18.7960661416564</v>
      </c>
      <c r="W3690">
        <f t="shared" si="230"/>
        <v>19</v>
      </c>
      <c r="X3690" t="s">
        <v>59</v>
      </c>
      <c r="Y3690" t="str">
        <f t="shared" si="231"/>
        <v>Po</v>
      </c>
    </row>
    <row r="3691" spans="1:25" x14ac:dyDescent="0.3">
      <c r="A3691">
        <v>330</v>
      </c>
      <c r="B3691">
        <v>483</v>
      </c>
      <c r="C3691" t="s">
        <v>39</v>
      </c>
      <c r="D3691" t="s">
        <v>50</v>
      </c>
      <c r="E3691">
        <f>VLOOKUP(D3691,Tabelle1!$A$2:$B$9,2,0)</f>
        <v>2</v>
      </c>
      <c r="F3691" t="s">
        <v>55</v>
      </c>
      <c r="G3691" t="s">
        <v>62</v>
      </c>
      <c r="H3691" t="str">
        <f>IF(AND(VLOOKUP(D3691,Tabelle1!$A$2:$C$9,3,0)="Uninf", G3691="yes"),"Uninf-AB",VLOOKUP(D3691,Tabelle1!$A$2:$C$9,3,0))</f>
        <v>wMel</v>
      </c>
      <c r="I3691" t="str">
        <f t="shared" si="228"/>
        <v>wMel_Po_2_-</v>
      </c>
      <c r="J3691">
        <v>3</v>
      </c>
      <c r="K3691">
        <v>7</v>
      </c>
      <c r="L3691">
        <v>4</v>
      </c>
      <c r="M3691" t="str">
        <f t="shared" si="229"/>
        <v>re6-4</v>
      </c>
      <c r="N3691" s="2">
        <v>12</v>
      </c>
      <c r="O3691">
        <v>0</v>
      </c>
      <c r="P3691" s="5">
        <v>22</v>
      </c>
      <c r="Q3691">
        <v>19.8</v>
      </c>
      <c r="R3691" t="s">
        <v>14</v>
      </c>
      <c r="S3691">
        <v>24</v>
      </c>
      <c r="T3691" s="4" t="s">
        <v>42</v>
      </c>
      <c r="U3691" s="3" t="s">
        <v>66</v>
      </c>
      <c r="V3691">
        <v>18.827038123211299</v>
      </c>
      <c r="W3691">
        <f t="shared" si="230"/>
        <v>19</v>
      </c>
      <c r="X3691" t="s">
        <v>59</v>
      </c>
      <c r="Y3691" t="str">
        <f t="shared" si="231"/>
        <v>Po</v>
      </c>
    </row>
    <row r="3692" spans="1:25" x14ac:dyDescent="0.3">
      <c r="A3692">
        <v>339</v>
      </c>
      <c r="B3692">
        <v>429</v>
      </c>
      <c r="C3692" t="s">
        <v>39</v>
      </c>
      <c r="D3692" t="s">
        <v>50</v>
      </c>
      <c r="E3692">
        <f>VLOOKUP(D3692,Tabelle1!$A$2:$B$9,2,0)</f>
        <v>2</v>
      </c>
      <c r="F3692" t="s">
        <v>55</v>
      </c>
      <c r="G3692" t="s">
        <v>62</v>
      </c>
      <c r="H3692" t="str">
        <f>IF(AND(VLOOKUP(D3692,Tabelle1!$A$2:$C$9,3,0)="Uninf", G3692="yes"),"Uninf-AB",VLOOKUP(D3692,Tabelle1!$A$2:$C$9,3,0))</f>
        <v>wMel</v>
      </c>
      <c r="I3692" t="str">
        <f t="shared" si="228"/>
        <v>wMel_Po_2_-</v>
      </c>
      <c r="J3692">
        <v>3</v>
      </c>
      <c r="K3692">
        <v>7</v>
      </c>
      <c r="L3692">
        <v>4</v>
      </c>
      <c r="M3692" t="str">
        <f t="shared" si="229"/>
        <v>re6-4</v>
      </c>
      <c r="N3692" s="2">
        <v>12</v>
      </c>
      <c r="O3692">
        <v>0</v>
      </c>
      <c r="P3692" s="5">
        <v>22</v>
      </c>
      <c r="Q3692">
        <v>19.8</v>
      </c>
      <c r="R3692" t="s">
        <v>14</v>
      </c>
      <c r="S3692">
        <v>24</v>
      </c>
      <c r="T3692" s="4" t="s">
        <v>42</v>
      </c>
      <c r="U3692" s="3" t="s">
        <v>66</v>
      </c>
      <c r="V3692">
        <v>18.875578893805098</v>
      </c>
      <c r="W3692">
        <f t="shared" si="230"/>
        <v>19</v>
      </c>
      <c r="X3692" t="s">
        <v>59</v>
      </c>
      <c r="Y3692" t="str">
        <f t="shared" si="231"/>
        <v>Po</v>
      </c>
    </row>
    <row r="3693" spans="1:25" x14ac:dyDescent="0.3">
      <c r="A3693">
        <v>375</v>
      </c>
      <c r="B3693">
        <v>474</v>
      </c>
      <c r="C3693" t="s">
        <v>39</v>
      </c>
      <c r="D3693" t="s">
        <v>50</v>
      </c>
      <c r="E3693">
        <f>VLOOKUP(D3693,Tabelle1!$A$2:$B$9,2,0)</f>
        <v>2</v>
      </c>
      <c r="F3693" t="s">
        <v>55</v>
      </c>
      <c r="G3693" t="s">
        <v>62</v>
      </c>
      <c r="H3693" t="str">
        <f>IF(AND(VLOOKUP(D3693,Tabelle1!$A$2:$C$9,3,0)="Uninf", G3693="yes"),"Uninf-AB",VLOOKUP(D3693,Tabelle1!$A$2:$C$9,3,0))</f>
        <v>wMel</v>
      </c>
      <c r="I3693" t="str">
        <f t="shared" si="228"/>
        <v>wMel_Po_2_-</v>
      </c>
      <c r="J3693">
        <v>3</v>
      </c>
      <c r="K3693">
        <v>7</v>
      </c>
      <c r="L3693">
        <v>4</v>
      </c>
      <c r="M3693" t="str">
        <f t="shared" si="229"/>
        <v>re6-4</v>
      </c>
      <c r="N3693" s="2">
        <v>12</v>
      </c>
      <c r="O3693">
        <v>0</v>
      </c>
      <c r="P3693" s="5">
        <v>22</v>
      </c>
      <c r="Q3693">
        <v>19.8</v>
      </c>
      <c r="R3693" t="s">
        <v>14</v>
      </c>
      <c r="S3693">
        <v>24</v>
      </c>
      <c r="T3693" s="4" t="s">
        <v>42</v>
      </c>
      <c r="U3693" s="3" t="s">
        <v>66</v>
      </c>
      <c r="V3693">
        <v>19.063030737337801</v>
      </c>
      <c r="W3693">
        <f t="shared" si="230"/>
        <v>19</v>
      </c>
      <c r="X3693" t="s">
        <v>59</v>
      </c>
      <c r="Y3693" t="str">
        <f t="shared" si="231"/>
        <v>Po</v>
      </c>
    </row>
    <row r="3694" spans="1:25" x14ac:dyDescent="0.3">
      <c r="A3694">
        <v>429</v>
      </c>
      <c r="B3694">
        <v>429</v>
      </c>
      <c r="C3694" t="s">
        <v>39</v>
      </c>
      <c r="D3694" t="s">
        <v>50</v>
      </c>
      <c r="E3694">
        <f>VLOOKUP(D3694,Tabelle1!$A$2:$B$9,2,0)</f>
        <v>2</v>
      </c>
      <c r="F3694" t="s">
        <v>55</v>
      </c>
      <c r="G3694" t="s">
        <v>62</v>
      </c>
      <c r="H3694" t="str">
        <f>IF(AND(VLOOKUP(D3694,Tabelle1!$A$2:$C$9,3,0)="Uninf", G3694="yes"),"Uninf-AB",VLOOKUP(D3694,Tabelle1!$A$2:$C$9,3,0))</f>
        <v>wMel</v>
      </c>
      <c r="I3694" t="str">
        <f t="shared" si="228"/>
        <v>wMel_Po_2_-</v>
      </c>
      <c r="J3694">
        <v>3</v>
      </c>
      <c r="K3694">
        <v>7</v>
      </c>
      <c r="L3694">
        <v>4</v>
      </c>
      <c r="M3694" t="str">
        <f t="shared" si="229"/>
        <v>re6-4</v>
      </c>
      <c r="N3694" s="2">
        <v>12</v>
      </c>
      <c r="O3694">
        <v>0</v>
      </c>
      <c r="P3694" s="5">
        <v>22</v>
      </c>
      <c r="Q3694">
        <v>19.8</v>
      </c>
      <c r="R3694" t="s">
        <v>14</v>
      </c>
      <c r="S3694">
        <v>24</v>
      </c>
      <c r="T3694" s="4" t="s">
        <v>42</v>
      </c>
      <c r="U3694" s="3" t="s">
        <v>66</v>
      </c>
      <c r="V3694">
        <v>19.347101278</v>
      </c>
      <c r="W3694">
        <f t="shared" si="230"/>
        <v>19</v>
      </c>
      <c r="X3694" t="s">
        <v>59</v>
      </c>
      <c r="Y3694" t="str">
        <f t="shared" si="231"/>
        <v>Po</v>
      </c>
    </row>
    <row r="3695" spans="1:25" x14ac:dyDescent="0.3">
      <c r="A3695">
        <v>471</v>
      </c>
      <c r="B3695">
        <v>429</v>
      </c>
      <c r="C3695" t="s">
        <v>39</v>
      </c>
      <c r="D3695" t="s">
        <v>50</v>
      </c>
      <c r="E3695">
        <f>VLOOKUP(D3695,Tabelle1!$A$2:$B$9,2,0)</f>
        <v>2</v>
      </c>
      <c r="F3695" t="s">
        <v>55</v>
      </c>
      <c r="G3695" t="s">
        <v>62</v>
      </c>
      <c r="H3695" t="str">
        <f>IF(AND(VLOOKUP(D3695,Tabelle1!$A$2:$C$9,3,0)="Uninf", G3695="yes"),"Uninf-AB",VLOOKUP(D3695,Tabelle1!$A$2:$C$9,3,0))</f>
        <v>wMel</v>
      </c>
      <c r="I3695" t="str">
        <f t="shared" si="228"/>
        <v>wMel_Po_2_-</v>
      </c>
      <c r="J3695">
        <v>3</v>
      </c>
      <c r="K3695">
        <v>7</v>
      </c>
      <c r="L3695">
        <v>4</v>
      </c>
      <c r="M3695" t="str">
        <f t="shared" si="229"/>
        <v>re6-4</v>
      </c>
      <c r="N3695" s="2">
        <v>12</v>
      </c>
      <c r="O3695">
        <v>0</v>
      </c>
      <c r="P3695" s="5">
        <v>22</v>
      </c>
      <c r="Q3695">
        <v>19.8</v>
      </c>
      <c r="R3695" t="s">
        <v>14</v>
      </c>
      <c r="S3695">
        <v>24</v>
      </c>
      <c r="T3695" s="4" t="s">
        <v>42</v>
      </c>
      <c r="U3695" s="3" t="s">
        <v>66</v>
      </c>
      <c r="V3695">
        <v>19.567145057290901</v>
      </c>
      <c r="W3695">
        <f t="shared" si="230"/>
        <v>20</v>
      </c>
      <c r="X3695" t="s">
        <v>59</v>
      </c>
      <c r="Y3695" t="str">
        <f t="shared" si="231"/>
        <v>Po</v>
      </c>
    </row>
    <row r="3696" spans="1:25" x14ac:dyDescent="0.3">
      <c r="A3696">
        <v>528</v>
      </c>
      <c r="B3696">
        <v>420</v>
      </c>
      <c r="C3696" t="s">
        <v>39</v>
      </c>
      <c r="D3696" t="s">
        <v>50</v>
      </c>
      <c r="E3696">
        <f>VLOOKUP(D3696,Tabelle1!$A$2:$B$9,2,0)</f>
        <v>2</v>
      </c>
      <c r="F3696" t="s">
        <v>55</v>
      </c>
      <c r="G3696" t="s">
        <v>62</v>
      </c>
      <c r="H3696" t="str">
        <f>IF(AND(VLOOKUP(D3696,Tabelle1!$A$2:$C$9,3,0)="Uninf", G3696="yes"),"Uninf-AB",VLOOKUP(D3696,Tabelle1!$A$2:$C$9,3,0))</f>
        <v>wMel</v>
      </c>
      <c r="I3696" t="str">
        <f t="shared" si="228"/>
        <v>wMel_Po_2_-</v>
      </c>
      <c r="J3696">
        <v>3</v>
      </c>
      <c r="K3696">
        <v>7</v>
      </c>
      <c r="L3696">
        <v>4</v>
      </c>
      <c r="M3696" t="str">
        <f t="shared" si="229"/>
        <v>re6-4</v>
      </c>
      <c r="N3696" s="2">
        <v>12</v>
      </c>
      <c r="O3696">
        <v>0</v>
      </c>
      <c r="P3696" s="5">
        <v>22</v>
      </c>
      <c r="Q3696">
        <v>19.8</v>
      </c>
      <c r="R3696" t="s">
        <v>14</v>
      </c>
      <c r="S3696">
        <v>24</v>
      </c>
      <c r="T3696" s="4" t="s">
        <v>42</v>
      </c>
      <c r="U3696" s="3" t="s">
        <v>66</v>
      </c>
      <c r="V3696">
        <v>19.866007322643402</v>
      </c>
      <c r="W3696">
        <f t="shared" si="230"/>
        <v>20</v>
      </c>
      <c r="X3696" t="s">
        <v>59</v>
      </c>
      <c r="Y3696" t="str">
        <f t="shared" si="231"/>
        <v>Po</v>
      </c>
    </row>
    <row r="3697" spans="1:25" x14ac:dyDescent="0.3">
      <c r="A3697">
        <v>576</v>
      </c>
      <c r="B3697">
        <v>408</v>
      </c>
      <c r="C3697" t="s">
        <v>39</v>
      </c>
      <c r="D3697" t="s">
        <v>50</v>
      </c>
      <c r="E3697">
        <f>VLOOKUP(D3697,Tabelle1!$A$2:$B$9,2,0)</f>
        <v>2</v>
      </c>
      <c r="F3697" t="s">
        <v>55</v>
      </c>
      <c r="G3697" t="s">
        <v>62</v>
      </c>
      <c r="H3697" t="str">
        <f>IF(AND(VLOOKUP(D3697,Tabelle1!$A$2:$C$9,3,0)="Uninf", G3697="yes"),"Uninf-AB",VLOOKUP(D3697,Tabelle1!$A$2:$C$9,3,0))</f>
        <v>wMel</v>
      </c>
      <c r="I3697" t="str">
        <f t="shared" si="228"/>
        <v>wMel_Po_2_-</v>
      </c>
      <c r="J3697">
        <v>3</v>
      </c>
      <c r="K3697">
        <v>7</v>
      </c>
      <c r="L3697">
        <v>4</v>
      </c>
      <c r="M3697" t="str">
        <f t="shared" si="229"/>
        <v>re6-4</v>
      </c>
      <c r="N3697" s="2">
        <v>12</v>
      </c>
      <c r="O3697">
        <v>0</v>
      </c>
      <c r="P3697" s="5">
        <v>22</v>
      </c>
      <c r="Q3697">
        <v>19.8</v>
      </c>
      <c r="R3697" t="s">
        <v>14</v>
      </c>
      <c r="S3697">
        <v>24</v>
      </c>
      <c r="T3697" s="4" t="s">
        <v>42</v>
      </c>
      <c r="U3697" s="3" t="s">
        <v>66</v>
      </c>
      <c r="V3697">
        <v>20.117794490252699</v>
      </c>
      <c r="W3697">
        <f t="shared" si="230"/>
        <v>20</v>
      </c>
      <c r="X3697" t="s">
        <v>59</v>
      </c>
      <c r="Y3697" t="str">
        <f t="shared" si="231"/>
        <v>Po</v>
      </c>
    </row>
    <row r="3698" spans="1:25" x14ac:dyDescent="0.3">
      <c r="A3698">
        <v>699</v>
      </c>
      <c r="B3698">
        <v>393</v>
      </c>
      <c r="C3698" t="s">
        <v>39</v>
      </c>
      <c r="D3698" t="s">
        <v>50</v>
      </c>
      <c r="E3698">
        <f>VLOOKUP(D3698,Tabelle1!$A$2:$B$9,2,0)</f>
        <v>2</v>
      </c>
      <c r="F3698" t="s">
        <v>55</v>
      </c>
      <c r="G3698" t="s">
        <v>62</v>
      </c>
      <c r="H3698" t="str">
        <f>IF(AND(VLOOKUP(D3698,Tabelle1!$A$2:$C$9,3,0)="Uninf", G3698="yes"),"Uninf-AB",VLOOKUP(D3698,Tabelle1!$A$2:$C$9,3,0))</f>
        <v>wMel</v>
      </c>
      <c r="I3698" t="str">
        <f t="shared" si="228"/>
        <v>wMel_Po_2_-</v>
      </c>
      <c r="J3698">
        <v>3</v>
      </c>
      <c r="K3698">
        <v>7</v>
      </c>
      <c r="L3698">
        <v>4</v>
      </c>
      <c r="M3698" t="str">
        <f t="shared" si="229"/>
        <v>re6-4</v>
      </c>
      <c r="N3698" s="2">
        <v>12</v>
      </c>
      <c r="O3698">
        <v>0</v>
      </c>
      <c r="P3698" s="5">
        <v>22</v>
      </c>
      <c r="Q3698">
        <v>19.8</v>
      </c>
      <c r="R3698" t="s">
        <v>14</v>
      </c>
      <c r="S3698">
        <v>24</v>
      </c>
      <c r="T3698" s="4" t="s">
        <v>42</v>
      </c>
      <c r="U3698" s="3" t="s">
        <v>66</v>
      </c>
      <c r="V3698">
        <v>20.7625941187008</v>
      </c>
      <c r="W3698">
        <f t="shared" si="230"/>
        <v>21</v>
      </c>
      <c r="X3698" t="s">
        <v>59</v>
      </c>
      <c r="Y3698" t="str">
        <f t="shared" si="231"/>
        <v>Po</v>
      </c>
    </row>
    <row r="3699" spans="1:25" x14ac:dyDescent="0.3">
      <c r="A3699">
        <v>822</v>
      </c>
      <c r="B3699">
        <v>429</v>
      </c>
      <c r="C3699" t="s">
        <v>39</v>
      </c>
      <c r="D3699" t="s">
        <v>50</v>
      </c>
      <c r="E3699">
        <f>VLOOKUP(D3699,Tabelle1!$A$2:$B$9,2,0)</f>
        <v>2</v>
      </c>
      <c r="F3699" t="s">
        <v>55</v>
      </c>
      <c r="G3699" t="s">
        <v>62</v>
      </c>
      <c r="H3699" t="str">
        <f>IF(AND(VLOOKUP(D3699,Tabelle1!$A$2:$C$9,3,0)="Uninf", G3699="yes"),"Uninf-AB",VLOOKUP(D3699,Tabelle1!$A$2:$C$9,3,0))</f>
        <v>wMel</v>
      </c>
      <c r="I3699" t="str">
        <f t="shared" si="228"/>
        <v>wMel_Po_2_-</v>
      </c>
      <c r="J3699">
        <v>3</v>
      </c>
      <c r="K3699">
        <v>7</v>
      </c>
      <c r="L3699">
        <v>4</v>
      </c>
      <c r="M3699" t="str">
        <f t="shared" si="229"/>
        <v>re6-4</v>
      </c>
      <c r="N3699" s="2">
        <v>12</v>
      </c>
      <c r="O3699">
        <v>0</v>
      </c>
      <c r="P3699" s="5">
        <v>22</v>
      </c>
      <c r="Q3699">
        <v>19.8</v>
      </c>
      <c r="R3699" t="s">
        <v>14</v>
      </c>
      <c r="S3699">
        <v>24</v>
      </c>
      <c r="T3699" s="4" t="s">
        <v>42</v>
      </c>
      <c r="U3699" s="3" t="s">
        <v>66</v>
      </c>
      <c r="V3699">
        <v>21.406082355651002</v>
      </c>
      <c r="W3699">
        <f t="shared" si="230"/>
        <v>21</v>
      </c>
      <c r="X3699" t="s">
        <v>59</v>
      </c>
      <c r="Y3699" t="str">
        <f t="shared" si="231"/>
        <v>Po</v>
      </c>
    </row>
    <row r="3700" spans="1:25" x14ac:dyDescent="0.3">
      <c r="A3700">
        <v>993</v>
      </c>
      <c r="B3700">
        <v>417</v>
      </c>
      <c r="C3700" t="s">
        <v>39</v>
      </c>
      <c r="D3700" t="s">
        <v>50</v>
      </c>
      <c r="E3700">
        <f>VLOOKUP(D3700,Tabelle1!$A$2:$B$9,2,0)</f>
        <v>2</v>
      </c>
      <c r="F3700" t="s">
        <v>55</v>
      </c>
      <c r="G3700" t="s">
        <v>62</v>
      </c>
      <c r="H3700" t="str">
        <f>IF(AND(VLOOKUP(D3700,Tabelle1!$A$2:$C$9,3,0)="Uninf", G3700="yes"),"Uninf-AB",VLOOKUP(D3700,Tabelle1!$A$2:$C$9,3,0))</f>
        <v>wMel</v>
      </c>
      <c r="I3700" t="str">
        <f t="shared" si="228"/>
        <v>wMel_Po_2_-</v>
      </c>
      <c r="J3700">
        <v>3</v>
      </c>
      <c r="K3700">
        <v>7</v>
      </c>
      <c r="L3700">
        <v>4</v>
      </c>
      <c r="M3700" t="str">
        <f t="shared" si="229"/>
        <v>re6-4</v>
      </c>
      <c r="N3700" s="2">
        <v>12</v>
      </c>
      <c r="O3700">
        <v>0</v>
      </c>
      <c r="P3700" s="5">
        <v>22</v>
      </c>
      <c r="Q3700">
        <v>19.8</v>
      </c>
      <c r="R3700" t="s">
        <v>14</v>
      </c>
      <c r="S3700">
        <v>24</v>
      </c>
      <c r="T3700" s="4" t="s">
        <v>42</v>
      </c>
      <c r="U3700" s="3" t="s">
        <v>66</v>
      </c>
      <c r="V3700">
        <v>22.302283448326701</v>
      </c>
      <c r="W3700">
        <f t="shared" si="230"/>
        <v>22</v>
      </c>
      <c r="X3700" t="s">
        <v>59</v>
      </c>
      <c r="Y3700" t="str">
        <f t="shared" si="231"/>
        <v>Po</v>
      </c>
    </row>
    <row r="3701" spans="1:25" x14ac:dyDescent="0.3">
      <c r="A3701">
        <v>288</v>
      </c>
      <c r="B3701">
        <v>957</v>
      </c>
      <c r="C3701" t="s">
        <v>39</v>
      </c>
      <c r="D3701" t="s">
        <v>50</v>
      </c>
      <c r="E3701">
        <f>VLOOKUP(D3701,Tabelle1!$A$2:$B$9,2,0)</f>
        <v>2</v>
      </c>
      <c r="F3701" t="s">
        <v>55</v>
      </c>
      <c r="G3701" t="s">
        <v>62</v>
      </c>
      <c r="H3701" t="str">
        <f>IF(AND(VLOOKUP(D3701,Tabelle1!$A$2:$C$9,3,0)="Uninf", G3701="yes"),"Uninf-AB",VLOOKUP(D3701,Tabelle1!$A$2:$C$9,3,0))</f>
        <v>wMel</v>
      </c>
      <c r="I3701" t="str">
        <f t="shared" si="228"/>
        <v>wMel_Po_2_-</v>
      </c>
      <c r="J3701">
        <v>1</v>
      </c>
      <c r="K3701">
        <v>8</v>
      </c>
      <c r="L3701">
        <v>5</v>
      </c>
      <c r="M3701" t="str">
        <f t="shared" si="229"/>
        <v>re6-5</v>
      </c>
      <c r="N3701" s="2">
        <v>14</v>
      </c>
      <c r="O3701">
        <v>20</v>
      </c>
      <c r="P3701" s="5">
        <v>25</v>
      </c>
      <c r="Q3701">
        <v>20.6</v>
      </c>
      <c r="R3701" t="s">
        <v>14</v>
      </c>
      <c r="S3701">
        <v>24</v>
      </c>
      <c r="T3701" s="4" t="s">
        <v>42</v>
      </c>
      <c r="U3701" s="3" t="s">
        <v>66</v>
      </c>
      <c r="V3701">
        <v>18.651995726205602</v>
      </c>
      <c r="W3701">
        <f t="shared" si="230"/>
        <v>19</v>
      </c>
      <c r="X3701" t="s">
        <v>59</v>
      </c>
      <c r="Y3701" t="str">
        <f t="shared" si="231"/>
        <v>Po</v>
      </c>
    </row>
    <row r="3702" spans="1:25" x14ac:dyDescent="0.3">
      <c r="A3702">
        <v>342</v>
      </c>
      <c r="B3702">
        <v>954</v>
      </c>
      <c r="C3702" t="s">
        <v>39</v>
      </c>
      <c r="D3702" t="s">
        <v>50</v>
      </c>
      <c r="E3702">
        <f>VLOOKUP(D3702,Tabelle1!$A$2:$B$9,2,0)</f>
        <v>2</v>
      </c>
      <c r="F3702" t="s">
        <v>55</v>
      </c>
      <c r="G3702" t="s">
        <v>62</v>
      </c>
      <c r="H3702" t="str">
        <f>IF(AND(VLOOKUP(D3702,Tabelle1!$A$2:$C$9,3,0)="Uninf", G3702="yes"),"Uninf-AB",VLOOKUP(D3702,Tabelle1!$A$2:$C$9,3,0))</f>
        <v>wMel</v>
      </c>
      <c r="I3702" t="str">
        <f t="shared" si="228"/>
        <v>wMel_Po_2_-</v>
      </c>
      <c r="J3702">
        <v>1</v>
      </c>
      <c r="K3702">
        <v>8</v>
      </c>
      <c r="L3702">
        <v>5</v>
      </c>
      <c r="M3702" t="str">
        <f t="shared" si="229"/>
        <v>re6-5</v>
      </c>
      <c r="N3702" s="2">
        <v>14</v>
      </c>
      <c r="O3702">
        <v>20</v>
      </c>
      <c r="P3702" s="5">
        <v>25</v>
      </c>
      <c r="Q3702">
        <v>20.6</v>
      </c>
      <c r="R3702" t="s">
        <v>14</v>
      </c>
      <c r="S3702">
        <v>24</v>
      </c>
      <c r="T3702" s="4" t="s">
        <v>42</v>
      </c>
      <c r="U3702" s="3" t="s">
        <v>66</v>
      </c>
      <c r="V3702">
        <v>18.938714939685699</v>
      </c>
      <c r="W3702">
        <f t="shared" si="230"/>
        <v>19</v>
      </c>
      <c r="X3702" t="s">
        <v>59</v>
      </c>
      <c r="Y3702" t="str">
        <f t="shared" si="231"/>
        <v>Po</v>
      </c>
    </row>
    <row r="3703" spans="1:25" x14ac:dyDescent="0.3">
      <c r="A3703">
        <v>387</v>
      </c>
      <c r="B3703">
        <v>960</v>
      </c>
      <c r="C3703" t="s">
        <v>39</v>
      </c>
      <c r="D3703" t="s">
        <v>50</v>
      </c>
      <c r="E3703">
        <f>VLOOKUP(D3703,Tabelle1!$A$2:$B$9,2,0)</f>
        <v>2</v>
      </c>
      <c r="F3703" t="s">
        <v>55</v>
      </c>
      <c r="G3703" t="s">
        <v>62</v>
      </c>
      <c r="H3703" t="str">
        <f>IF(AND(VLOOKUP(D3703,Tabelle1!$A$2:$C$9,3,0)="Uninf", G3703="yes"),"Uninf-AB",VLOOKUP(D3703,Tabelle1!$A$2:$C$9,3,0))</f>
        <v>wMel</v>
      </c>
      <c r="I3703" t="str">
        <f t="shared" si="228"/>
        <v>wMel_Po_2_-</v>
      </c>
      <c r="J3703">
        <v>1</v>
      </c>
      <c r="K3703">
        <v>8</v>
      </c>
      <c r="L3703">
        <v>5</v>
      </c>
      <c r="M3703" t="str">
        <f t="shared" si="229"/>
        <v>re6-5</v>
      </c>
      <c r="N3703" s="2">
        <v>14</v>
      </c>
      <c r="O3703">
        <v>20</v>
      </c>
      <c r="P3703" s="5">
        <v>25</v>
      </c>
      <c r="Q3703">
        <v>20.6</v>
      </c>
      <c r="R3703" t="s">
        <v>14</v>
      </c>
      <c r="S3703">
        <v>24</v>
      </c>
      <c r="T3703" s="4" t="s">
        <v>42</v>
      </c>
      <c r="U3703" s="3" t="s">
        <v>66</v>
      </c>
      <c r="V3703">
        <v>19.1767164390556</v>
      </c>
      <c r="W3703">
        <f t="shared" si="230"/>
        <v>19</v>
      </c>
      <c r="X3703" t="s">
        <v>59</v>
      </c>
      <c r="Y3703" t="str">
        <f t="shared" si="231"/>
        <v>Po</v>
      </c>
    </row>
    <row r="3704" spans="1:25" x14ac:dyDescent="0.3">
      <c r="A3704">
        <v>399</v>
      </c>
      <c r="B3704">
        <v>897</v>
      </c>
      <c r="C3704" t="s">
        <v>39</v>
      </c>
      <c r="D3704" t="s">
        <v>50</v>
      </c>
      <c r="E3704">
        <f>VLOOKUP(D3704,Tabelle1!$A$2:$B$9,2,0)</f>
        <v>2</v>
      </c>
      <c r="F3704" t="s">
        <v>55</v>
      </c>
      <c r="G3704" t="s">
        <v>62</v>
      </c>
      <c r="H3704" t="str">
        <f>IF(AND(VLOOKUP(D3704,Tabelle1!$A$2:$C$9,3,0)="Uninf", G3704="yes"),"Uninf-AB",VLOOKUP(D3704,Tabelle1!$A$2:$C$9,3,0))</f>
        <v>wMel</v>
      </c>
      <c r="I3704" t="str">
        <f t="shared" si="228"/>
        <v>wMel_Po_2_-</v>
      </c>
      <c r="J3704">
        <v>1</v>
      </c>
      <c r="K3704">
        <v>8</v>
      </c>
      <c r="L3704">
        <v>5</v>
      </c>
      <c r="M3704" t="str">
        <f t="shared" si="229"/>
        <v>re6-5</v>
      </c>
      <c r="N3704" s="2">
        <v>14</v>
      </c>
      <c r="O3704">
        <v>20</v>
      </c>
      <c r="P3704" s="5">
        <v>25</v>
      </c>
      <c r="Q3704">
        <v>20.6</v>
      </c>
      <c r="R3704" t="s">
        <v>14</v>
      </c>
      <c r="S3704">
        <v>24</v>
      </c>
      <c r="T3704" s="4" t="s">
        <v>42</v>
      </c>
      <c r="U3704" s="3" t="s">
        <v>66</v>
      </c>
      <c r="V3704">
        <v>19.2472604623844</v>
      </c>
      <c r="W3704">
        <f t="shared" si="230"/>
        <v>19</v>
      </c>
      <c r="X3704" t="s">
        <v>59</v>
      </c>
      <c r="Y3704" t="str">
        <f t="shared" si="231"/>
        <v>Po</v>
      </c>
    </row>
    <row r="3705" spans="1:25" x14ac:dyDescent="0.3">
      <c r="A3705">
        <v>420</v>
      </c>
      <c r="B3705">
        <v>909</v>
      </c>
      <c r="C3705" t="s">
        <v>39</v>
      </c>
      <c r="D3705" t="s">
        <v>50</v>
      </c>
      <c r="E3705">
        <f>VLOOKUP(D3705,Tabelle1!$A$2:$B$9,2,0)</f>
        <v>2</v>
      </c>
      <c r="F3705" t="s">
        <v>55</v>
      </c>
      <c r="G3705" t="s">
        <v>62</v>
      </c>
      <c r="H3705" t="str">
        <f>IF(AND(VLOOKUP(D3705,Tabelle1!$A$2:$C$9,3,0)="Uninf", G3705="yes"),"Uninf-AB",VLOOKUP(D3705,Tabelle1!$A$2:$C$9,3,0))</f>
        <v>wMel</v>
      </c>
      <c r="I3705" t="str">
        <f t="shared" si="228"/>
        <v>wMel_Po_2_-</v>
      </c>
      <c r="J3705">
        <v>1</v>
      </c>
      <c r="K3705">
        <v>8</v>
      </c>
      <c r="L3705">
        <v>5</v>
      </c>
      <c r="M3705" t="str">
        <f t="shared" si="229"/>
        <v>re6-5</v>
      </c>
      <c r="N3705" s="2">
        <v>14</v>
      </c>
      <c r="O3705">
        <v>20</v>
      </c>
      <c r="P3705" s="5">
        <v>25</v>
      </c>
      <c r="Q3705">
        <v>20.6</v>
      </c>
      <c r="R3705" t="s">
        <v>14</v>
      </c>
      <c r="S3705">
        <v>24</v>
      </c>
      <c r="T3705" s="4" t="s">
        <v>42</v>
      </c>
      <c r="U3705" s="3" t="s">
        <v>66</v>
      </c>
      <c r="V3705">
        <v>19.3573199649359</v>
      </c>
      <c r="W3705">
        <f t="shared" si="230"/>
        <v>19</v>
      </c>
      <c r="X3705" t="s">
        <v>59</v>
      </c>
      <c r="Y3705" t="str">
        <f t="shared" si="231"/>
        <v>Po</v>
      </c>
    </row>
    <row r="3706" spans="1:25" x14ac:dyDescent="0.3">
      <c r="A3706">
        <v>465</v>
      </c>
      <c r="B3706">
        <v>900</v>
      </c>
      <c r="C3706" t="s">
        <v>39</v>
      </c>
      <c r="D3706" t="s">
        <v>50</v>
      </c>
      <c r="E3706">
        <f>VLOOKUP(D3706,Tabelle1!$A$2:$B$9,2,0)</f>
        <v>2</v>
      </c>
      <c r="F3706" t="s">
        <v>55</v>
      </c>
      <c r="G3706" t="s">
        <v>62</v>
      </c>
      <c r="H3706" t="str">
        <f>IF(AND(VLOOKUP(D3706,Tabelle1!$A$2:$C$9,3,0)="Uninf", G3706="yes"),"Uninf-AB",VLOOKUP(D3706,Tabelle1!$A$2:$C$9,3,0))</f>
        <v>wMel</v>
      </c>
      <c r="I3706" t="str">
        <f t="shared" si="228"/>
        <v>wMel_Po_2_-</v>
      </c>
      <c r="J3706">
        <v>1</v>
      </c>
      <c r="K3706">
        <v>8</v>
      </c>
      <c r="L3706">
        <v>5</v>
      </c>
      <c r="M3706" t="str">
        <f t="shared" si="229"/>
        <v>re6-5</v>
      </c>
      <c r="N3706" s="2">
        <v>14</v>
      </c>
      <c r="O3706">
        <v>20</v>
      </c>
      <c r="P3706" s="5">
        <v>25</v>
      </c>
      <c r="Q3706">
        <v>20.6</v>
      </c>
      <c r="R3706" t="s">
        <v>14</v>
      </c>
      <c r="S3706">
        <v>24</v>
      </c>
      <c r="T3706" s="4" t="s">
        <v>42</v>
      </c>
      <c r="U3706" s="3" t="s">
        <v>66</v>
      </c>
      <c r="V3706">
        <v>19.596964720535698</v>
      </c>
      <c r="W3706">
        <f t="shared" si="230"/>
        <v>20</v>
      </c>
      <c r="X3706" t="s">
        <v>59</v>
      </c>
      <c r="Y3706" t="str">
        <f t="shared" si="231"/>
        <v>Po</v>
      </c>
    </row>
    <row r="3707" spans="1:25" x14ac:dyDescent="0.3">
      <c r="A3707">
        <v>498</v>
      </c>
      <c r="B3707">
        <v>906</v>
      </c>
      <c r="C3707" t="s">
        <v>39</v>
      </c>
      <c r="D3707" t="s">
        <v>50</v>
      </c>
      <c r="E3707">
        <f>VLOOKUP(D3707,Tabelle1!$A$2:$B$9,2,0)</f>
        <v>2</v>
      </c>
      <c r="F3707" t="s">
        <v>55</v>
      </c>
      <c r="G3707" t="s">
        <v>62</v>
      </c>
      <c r="H3707" t="str">
        <f>IF(AND(VLOOKUP(D3707,Tabelle1!$A$2:$C$9,3,0)="Uninf", G3707="yes"),"Uninf-AB",VLOOKUP(D3707,Tabelle1!$A$2:$C$9,3,0))</f>
        <v>wMel</v>
      </c>
      <c r="I3707" t="str">
        <f t="shared" si="228"/>
        <v>wMel_Po_2_-</v>
      </c>
      <c r="J3707">
        <v>1</v>
      </c>
      <c r="K3707">
        <v>8</v>
      </c>
      <c r="L3707">
        <v>5</v>
      </c>
      <c r="M3707" t="str">
        <f t="shared" si="229"/>
        <v>re6-5</v>
      </c>
      <c r="N3707" s="2">
        <v>14</v>
      </c>
      <c r="O3707">
        <v>20</v>
      </c>
      <c r="P3707" s="5">
        <v>25</v>
      </c>
      <c r="Q3707">
        <v>20.6</v>
      </c>
      <c r="R3707" t="s">
        <v>14</v>
      </c>
      <c r="S3707">
        <v>24</v>
      </c>
      <c r="T3707" s="4" t="s">
        <v>42</v>
      </c>
      <c r="U3707" s="3" t="s">
        <v>66</v>
      </c>
      <c r="V3707">
        <v>19.7713238727424</v>
      </c>
      <c r="W3707">
        <f t="shared" si="230"/>
        <v>20</v>
      </c>
      <c r="X3707" t="s">
        <v>59</v>
      </c>
      <c r="Y3707" t="str">
        <f t="shared" si="231"/>
        <v>Po</v>
      </c>
    </row>
    <row r="3708" spans="1:25" x14ac:dyDescent="0.3">
      <c r="A3708">
        <v>549</v>
      </c>
      <c r="B3708">
        <v>942</v>
      </c>
      <c r="C3708" t="s">
        <v>39</v>
      </c>
      <c r="D3708" t="s">
        <v>50</v>
      </c>
      <c r="E3708">
        <f>VLOOKUP(D3708,Tabelle1!$A$2:$B$9,2,0)</f>
        <v>2</v>
      </c>
      <c r="F3708" t="s">
        <v>55</v>
      </c>
      <c r="G3708" t="s">
        <v>62</v>
      </c>
      <c r="H3708" t="str">
        <f>IF(AND(VLOOKUP(D3708,Tabelle1!$A$2:$C$9,3,0)="Uninf", G3708="yes"),"Uninf-AB",VLOOKUP(D3708,Tabelle1!$A$2:$C$9,3,0))</f>
        <v>wMel</v>
      </c>
      <c r="I3708" t="str">
        <f t="shared" si="228"/>
        <v>wMel_Po_2_-</v>
      </c>
      <c r="J3708">
        <v>1</v>
      </c>
      <c r="K3708">
        <v>8</v>
      </c>
      <c r="L3708">
        <v>5</v>
      </c>
      <c r="M3708" t="str">
        <f t="shared" si="229"/>
        <v>re6-5</v>
      </c>
      <c r="N3708" s="2">
        <v>14</v>
      </c>
      <c r="O3708">
        <v>20</v>
      </c>
      <c r="P3708" s="5">
        <v>25</v>
      </c>
      <c r="Q3708">
        <v>20.6</v>
      </c>
      <c r="R3708" t="s">
        <v>14</v>
      </c>
      <c r="S3708">
        <v>24</v>
      </c>
      <c r="T3708" s="4" t="s">
        <v>42</v>
      </c>
      <c r="U3708" s="3" t="s">
        <v>66</v>
      </c>
      <c r="V3708">
        <v>20.037860033234001</v>
      </c>
      <c r="W3708">
        <f t="shared" si="230"/>
        <v>20</v>
      </c>
      <c r="X3708" t="s">
        <v>59</v>
      </c>
      <c r="Y3708" t="str">
        <f t="shared" si="231"/>
        <v>Po</v>
      </c>
    </row>
    <row r="3709" spans="1:25" x14ac:dyDescent="0.3">
      <c r="A3709">
        <v>546</v>
      </c>
      <c r="B3709">
        <v>918</v>
      </c>
      <c r="C3709" t="s">
        <v>39</v>
      </c>
      <c r="D3709" t="s">
        <v>50</v>
      </c>
      <c r="E3709">
        <f>VLOOKUP(D3709,Tabelle1!$A$2:$B$9,2,0)</f>
        <v>2</v>
      </c>
      <c r="F3709" t="s">
        <v>55</v>
      </c>
      <c r="G3709" t="s">
        <v>62</v>
      </c>
      <c r="H3709" t="str">
        <f>IF(AND(VLOOKUP(D3709,Tabelle1!$A$2:$C$9,3,0)="Uninf", G3709="yes"),"Uninf-AB",VLOOKUP(D3709,Tabelle1!$A$2:$C$9,3,0))</f>
        <v>wMel</v>
      </c>
      <c r="I3709" t="str">
        <f t="shared" si="228"/>
        <v>wMel_Po_2_-</v>
      </c>
      <c r="J3709">
        <v>1</v>
      </c>
      <c r="K3709">
        <v>8</v>
      </c>
      <c r="L3709">
        <v>5</v>
      </c>
      <c r="M3709" t="str">
        <f t="shared" si="229"/>
        <v>re6-5</v>
      </c>
      <c r="N3709" s="2">
        <v>14</v>
      </c>
      <c r="O3709">
        <v>20</v>
      </c>
      <c r="P3709" s="5">
        <v>25</v>
      </c>
      <c r="Q3709">
        <v>20.6</v>
      </c>
      <c r="R3709" t="s">
        <v>14</v>
      </c>
      <c r="S3709">
        <v>24</v>
      </c>
      <c r="T3709" s="4" t="s">
        <v>42</v>
      </c>
      <c r="U3709" s="3" t="s">
        <v>66</v>
      </c>
      <c r="V3709">
        <v>20.024578656411101</v>
      </c>
      <c r="W3709">
        <f t="shared" si="230"/>
        <v>20</v>
      </c>
      <c r="X3709" t="s">
        <v>59</v>
      </c>
      <c r="Y3709" t="str">
        <f t="shared" si="231"/>
        <v>Po</v>
      </c>
    </row>
    <row r="3710" spans="1:25" x14ac:dyDescent="0.3">
      <c r="A3710">
        <v>555</v>
      </c>
      <c r="B3710">
        <v>888</v>
      </c>
      <c r="C3710" t="s">
        <v>39</v>
      </c>
      <c r="D3710" t="s">
        <v>50</v>
      </c>
      <c r="E3710">
        <f>VLOOKUP(D3710,Tabelle1!$A$2:$B$9,2,0)</f>
        <v>2</v>
      </c>
      <c r="F3710" t="s">
        <v>55</v>
      </c>
      <c r="G3710" t="s">
        <v>62</v>
      </c>
      <c r="H3710" t="str">
        <f>IF(AND(VLOOKUP(D3710,Tabelle1!$A$2:$C$9,3,0)="Uninf", G3710="yes"),"Uninf-AB",VLOOKUP(D3710,Tabelle1!$A$2:$C$9,3,0))</f>
        <v>wMel</v>
      </c>
      <c r="I3710" t="str">
        <f t="shared" si="228"/>
        <v>wMel_Po_2_-</v>
      </c>
      <c r="J3710">
        <v>1</v>
      </c>
      <c r="K3710">
        <v>8</v>
      </c>
      <c r="L3710">
        <v>5</v>
      </c>
      <c r="M3710" t="str">
        <f t="shared" si="229"/>
        <v>re6-5</v>
      </c>
      <c r="N3710" s="2">
        <v>14</v>
      </c>
      <c r="O3710">
        <v>20</v>
      </c>
      <c r="P3710" s="5">
        <v>25</v>
      </c>
      <c r="Q3710">
        <v>20.6</v>
      </c>
      <c r="R3710" t="s">
        <v>14</v>
      </c>
      <c r="S3710">
        <v>24</v>
      </c>
      <c r="T3710" s="4" t="s">
        <v>42</v>
      </c>
      <c r="U3710" s="3" t="s">
        <v>66</v>
      </c>
      <c r="V3710">
        <v>20.0755969292433</v>
      </c>
      <c r="W3710">
        <f t="shared" si="230"/>
        <v>20</v>
      </c>
      <c r="X3710" t="s">
        <v>59</v>
      </c>
      <c r="Y3710" t="str">
        <f t="shared" si="231"/>
        <v>Po</v>
      </c>
    </row>
    <row r="3711" spans="1:25" x14ac:dyDescent="0.3">
      <c r="A3711">
        <v>582</v>
      </c>
      <c r="B3711">
        <v>897</v>
      </c>
      <c r="C3711" t="s">
        <v>39</v>
      </c>
      <c r="D3711" t="s">
        <v>50</v>
      </c>
      <c r="E3711">
        <f>VLOOKUP(D3711,Tabelle1!$A$2:$B$9,2,0)</f>
        <v>2</v>
      </c>
      <c r="F3711" t="s">
        <v>55</v>
      </c>
      <c r="G3711" t="s">
        <v>62</v>
      </c>
      <c r="H3711" t="str">
        <f>IF(AND(VLOOKUP(D3711,Tabelle1!$A$2:$C$9,3,0)="Uninf", G3711="yes"),"Uninf-AB",VLOOKUP(D3711,Tabelle1!$A$2:$C$9,3,0))</f>
        <v>wMel</v>
      </c>
      <c r="I3711" t="str">
        <f t="shared" si="228"/>
        <v>wMel_Po_2_-</v>
      </c>
      <c r="J3711">
        <v>1</v>
      </c>
      <c r="K3711">
        <v>8</v>
      </c>
      <c r="L3711">
        <v>5</v>
      </c>
      <c r="M3711" t="str">
        <f t="shared" si="229"/>
        <v>re6-5</v>
      </c>
      <c r="N3711" s="2">
        <v>14</v>
      </c>
      <c r="O3711">
        <v>20</v>
      </c>
      <c r="P3711" s="5">
        <v>25</v>
      </c>
      <c r="Q3711">
        <v>20.6</v>
      </c>
      <c r="R3711" t="s">
        <v>14</v>
      </c>
      <c r="S3711">
        <v>24</v>
      </c>
      <c r="T3711" s="4" t="s">
        <v>42</v>
      </c>
      <c r="U3711" s="3" t="s">
        <v>66</v>
      </c>
      <c r="V3711">
        <v>20.217806256622399</v>
      </c>
      <c r="W3711">
        <f t="shared" si="230"/>
        <v>20</v>
      </c>
      <c r="X3711" t="s">
        <v>59</v>
      </c>
      <c r="Y3711" t="str">
        <f t="shared" si="231"/>
        <v>Po</v>
      </c>
    </row>
    <row r="3712" spans="1:25" x14ac:dyDescent="0.3">
      <c r="A3712">
        <v>594</v>
      </c>
      <c r="B3712">
        <v>948</v>
      </c>
      <c r="C3712" t="s">
        <v>39</v>
      </c>
      <c r="D3712" t="s">
        <v>50</v>
      </c>
      <c r="E3712">
        <f>VLOOKUP(D3712,Tabelle1!$A$2:$B$9,2,0)</f>
        <v>2</v>
      </c>
      <c r="F3712" t="s">
        <v>55</v>
      </c>
      <c r="G3712" t="s">
        <v>62</v>
      </c>
      <c r="H3712" t="str">
        <f>IF(AND(VLOOKUP(D3712,Tabelle1!$A$2:$C$9,3,0)="Uninf", G3712="yes"),"Uninf-AB",VLOOKUP(D3712,Tabelle1!$A$2:$C$9,3,0))</f>
        <v>wMel</v>
      </c>
      <c r="I3712" t="str">
        <f t="shared" si="228"/>
        <v>wMel_Po_2_-</v>
      </c>
      <c r="J3712">
        <v>1</v>
      </c>
      <c r="K3712">
        <v>8</v>
      </c>
      <c r="L3712">
        <v>5</v>
      </c>
      <c r="M3712" t="str">
        <f t="shared" si="229"/>
        <v>re6-5</v>
      </c>
      <c r="N3712" s="2">
        <v>14</v>
      </c>
      <c r="O3712">
        <v>20</v>
      </c>
      <c r="P3712" s="5">
        <v>25</v>
      </c>
      <c r="Q3712">
        <v>20.6</v>
      </c>
      <c r="R3712" t="s">
        <v>14</v>
      </c>
      <c r="S3712">
        <v>24</v>
      </c>
      <c r="T3712" s="4" t="s">
        <v>42</v>
      </c>
      <c r="U3712" s="3" t="s">
        <v>66</v>
      </c>
      <c r="V3712">
        <v>20.275861532603901</v>
      </c>
      <c r="W3712">
        <f t="shared" si="230"/>
        <v>20</v>
      </c>
      <c r="X3712" t="s">
        <v>59</v>
      </c>
      <c r="Y3712" t="str">
        <f t="shared" si="231"/>
        <v>Po</v>
      </c>
    </row>
    <row r="3713" spans="1:25" x14ac:dyDescent="0.3">
      <c r="A3713">
        <v>615</v>
      </c>
      <c r="B3713">
        <v>918</v>
      </c>
      <c r="C3713" t="s">
        <v>39</v>
      </c>
      <c r="D3713" t="s">
        <v>50</v>
      </c>
      <c r="E3713">
        <f>VLOOKUP(D3713,Tabelle1!$A$2:$B$9,2,0)</f>
        <v>2</v>
      </c>
      <c r="F3713" t="s">
        <v>55</v>
      </c>
      <c r="G3713" t="s">
        <v>62</v>
      </c>
      <c r="H3713" t="str">
        <f>IF(AND(VLOOKUP(D3713,Tabelle1!$A$2:$C$9,3,0)="Uninf", G3713="yes"),"Uninf-AB",VLOOKUP(D3713,Tabelle1!$A$2:$C$9,3,0))</f>
        <v>wMel</v>
      </c>
      <c r="I3713" t="str">
        <f t="shared" si="228"/>
        <v>wMel_Po_2_-</v>
      </c>
      <c r="J3713">
        <v>1</v>
      </c>
      <c r="K3713">
        <v>8</v>
      </c>
      <c r="L3713">
        <v>5</v>
      </c>
      <c r="M3713" t="str">
        <f t="shared" si="229"/>
        <v>re6-5</v>
      </c>
      <c r="N3713" s="2">
        <v>14</v>
      </c>
      <c r="O3713">
        <v>20</v>
      </c>
      <c r="P3713" s="5">
        <v>25</v>
      </c>
      <c r="Q3713">
        <v>20.6</v>
      </c>
      <c r="R3713" t="s">
        <v>14</v>
      </c>
      <c r="S3713">
        <v>24</v>
      </c>
      <c r="T3713" s="4" t="s">
        <v>42</v>
      </c>
      <c r="U3713" s="3" t="s">
        <v>66</v>
      </c>
      <c r="V3713">
        <v>20.3905221525992</v>
      </c>
      <c r="W3713">
        <f t="shared" si="230"/>
        <v>20</v>
      </c>
      <c r="X3713" t="s">
        <v>59</v>
      </c>
      <c r="Y3713" t="str">
        <f t="shared" si="231"/>
        <v>Po</v>
      </c>
    </row>
    <row r="3714" spans="1:25" x14ac:dyDescent="0.3">
      <c r="A3714">
        <v>648</v>
      </c>
      <c r="B3714">
        <v>945</v>
      </c>
      <c r="C3714" t="s">
        <v>39</v>
      </c>
      <c r="D3714" t="s">
        <v>50</v>
      </c>
      <c r="E3714">
        <f>VLOOKUP(D3714,Tabelle1!$A$2:$B$9,2,0)</f>
        <v>2</v>
      </c>
      <c r="F3714" t="s">
        <v>55</v>
      </c>
      <c r="G3714" t="s">
        <v>62</v>
      </c>
      <c r="H3714" t="str">
        <f>IF(AND(VLOOKUP(D3714,Tabelle1!$A$2:$C$9,3,0)="Uninf", G3714="yes"),"Uninf-AB",VLOOKUP(D3714,Tabelle1!$A$2:$C$9,3,0))</f>
        <v>wMel</v>
      </c>
      <c r="I3714" t="str">
        <f t="shared" si="228"/>
        <v>wMel_Po_2_-</v>
      </c>
      <c r="J3714">
        <v>1</v>
      </c>
      <c r="K3714">
        <v>8</v>
      </c>
      <c r="L3714">
        <v>5</v>
      </c>
      <c r="M3714" t="str">
        <f t="shared" si="229"/>
        <v>re6-5</v>
      </c>
      <c r="N3714" s="2">
        <v>14</v>
      </c>
      <c r="O3714">
        <v>20</v>
      </c>
      <c r="P3714" s="5">
        <v>25</v>
      </c>
      <c r="Q3714">
        <v>20.6</v>
      </c>
      <c r="R3714" t="s">
        <v>14</v>
      </c>
      <c r="S3714">
        <v>24</v>
      </c>
      <c r="T3714" s="4" t="s">
        <v>42</v>
      </c>
      <c r="U3714" s="3" t="s">
        <v>66</v>
      </c>
      <c r="V3714">
        <v>20.562580746083999</v>
      </c>
      <c r="W3714">
        <f t="shared" si="230"/>
        <v>21</v>
      </c>
      <c r="X3714" t="s">
        <v>59</v>
      </c>
      <c r="Y3714" t="str">
        <f t="shared" si="231"/>
        <v>Po</v>
      </c>
    </row>
    <row r="3715" spans="1:25" x14ac:dyDescent="0.3">
      <c r="A3715">
        <v>663</v>
      </c>
      <c r="B3715">
        <v>936</v>
      </c>
      <c r="C3715" t="s">
        <v>39</v>
      </c>
      <c r="D3715" t="s">
        <v>50</v>
      </c>
      <c r="E3715">
        <f>VLOOKUP(D3715,Tabelle1!$A$2:$B$9,2,0)</f>
        <v>2</v>
      </c>
      <c r="F3715" t="s">
        <v>55</v>
      </c>
      <c r="G3715" t="s">
        <v>62</v>
      </c>
      <c r="H3715" t="str">
        <f>IF(AND(VLOOKUP(D3715,Tabelle1!$A$2:$C$9,3,0)="Uninf", G3715="yes"),"Uninf-AB",VLOOKUP(D3715,Tabelle1!$A$2:$C$9,3,0))</f>
        <v>wMel</v>
      </c>
      <c r="I3715" t="str">
        <f t="shared" ref="I3715:I3778" si="232">H3715&amp;"_"&amp;Y3715&amp;"_"&amp;E3715&amp;"_"&amp;F3715</f>
        <v>wMel_Po_2_-</v>
      </c>
      <c r="J3715">
        <v>1</v>
      </c>
      <c r="K3715">
        <v>8</v>
      </c>
      <c r="L3715">
        <v>5</v>
      </c>
      <c r="M3715" t="str">
        <f t="shared" ref="M3715:M3778" si="233">D3715&amp;F3715&amp;L3715</f>
        <v>re6-5</v>
      </c>
      <c r="N3715" s="2">
        <v>14</v>
      </c>
      <c r="O3715">
        <v>20</v>
      </c>
      <c r="P3715" s="5">
        <v>25</v>
      </c>
      <c r="Q3715">
        <v>20.6</v>
      </c>
      <c r="R3715" t="s">
        <v>14</v>
      </c>
      <c r="S3715">
        <v>24</v>
      </c>
      <c r="T3715" s="4" t="s">
        <v>42</v>
      </c>
      <c r="U3715" s="3" t="s">
        <v>66</v>
      </c>
      <c r="V3715">
        <v>20.6431196337759</v>
      </c>
      <c r="W3715">
        <f t="shared" ref="W3715:W3778" si="234">ROUND(V3715,0)</f>
        <v>21</v>
      </c>
      <c r="X3715" t="s">
        <v>59</v>
      </c>
      <c r="Y3715" t="str">
        <f t="shared" ref="Y3715:Y3778" si="235">MID(X3715,1,2)</f>
        <v>Po</v>
      </c>
    </row>
    <row r="3716" spans="1:25" x14ac:dyDescent="0.3">
      <c r="A3716">
        <v>684</v>
      </c>
      <c r="B3716">
        <v>927</v>
      </c>
      <c r="C3716" t="s">
        <v>39</v>
      </c>
      <c r="D3716" t="s">
        <v>50</v>
      </c>
      <c r="E3716">
        <f>VLOOKUP(D3716,Tabelle1!$A$2:$B$9,2,0)</f>
        <v>2</v>
      </c>
      <c r="F3716" t="s">
        <v>55</v>
      </c>
      <c r="G3716" t="s">
        <v>62</v>
      </c>
      <c r="H3716" t="str">
        <f>IF(AND(VLOOKUP(D3716,Tabelle1!$A$2:$C$9,3,0)="Uninf", G3716="yes"),"Uninf-AB",VLOOKUP(D3716,Tabelle1!$A$2:$C$9,3,0))</f>
        <v>wMel</v>
      </c>
      <c r="I3716" t="str">
        <f t="shared" si="232"/>
        <v>wMel_Po_2_-</v>
      </c>
      <c r="J3716">
        <v>1</v>
      </c>
      <c r="K3716">
        <v>8</v>
      </c>
      <c r="L3716">
        <v>5</v>
      </c>
      <c r="M3716" t="str">
        <f t="shared" si="233"/>
        <v>re6-5</v>
      </c>
      <c r="N3716" s="2">
        <v>14</v>
      </c>
      <c r="O3716">
        <v>20</v>
      </c>
      <c r="P3716" s="5">
        <v>25</v>
      </c>
      <c r="Q3716">
        <v>20.6</v>
      </c>
      <c r="R3716" t="s">
        <v>14</v>
      </c>
      <c r="S3716">
        <v>24</v>
      </c>
      <c r="T3716" s="4" t="s">
        <v>42</v>
      </c>
      <c r="U3716" s="3" t="s">
        <v>66</v>
      </c>
      <c r="V3716">
        <v>20.755479695049399</v>
      </c>
      <c r="W3716">
        <f t="shared" si="234"/>
        <v>21</v>
      </c>
      <c r="X3716" t="s">
        <v>59</v>
      </c>
      <c r="Y3716" t="str">
        <f t="shared" si="235"/>
        <v>Po</v>
      </c>
    </row>
    <row r="3717" spans="1:25" x14ac:dyDescent="0.3">
      <c r="A3717">
        <v>723</v>
      </c>
      <c r="B3717">
        <v>894</v>
      </c>
      <c r="C3717" t="s">
        <v>39</v>
      </c>
      <c r="D3717" t="s">
        <v>50</v>
      </c>
      <c r="E3717">
        <f>VLOOKUP(D3717,Tabelle1!$A$2:$B$9,2,0)</f>
        <v>2</v>
      </c>
      <c r="F3717" t="s">
        <v>55</v>
      </c>
      <c r="G3717" t="s">
        <v>62</v>
      </c>
      <c r="H3717" t="str">
        <f>IF(AND(VLOOKUP(D3717,Tabelle1!$A$2:$C$9,3,0)="Uninf", G3717="yes"),"Uninf-AB",VLOOKUP(D3717,Tabelle1!$A$2:$C$9,3,0))</f>
        <v>wMel</v>
      </c>
      <c r="I3717" t="str">
        <f t="shared" si="232"/>
        <v>wMel_Po_2_-</v>
      </c>
      <c r="J3717">
        <v>1</v>
      </c>
      <c r="K3717">
        <v>8</v>
      </c>
      <c r="L3717">
        <v>5</v>
      </c>
      <c r="M3717" t="str">
        <f t="shared" si="233"/>
        <v>re6-5</v>
      </c>
      <c r="N3717" s="2">
        <v>14</v>
      </c>
      <c r="O3717">
        <v>20</v>
      </c>
      <c r="P3717" s="5">
        <v>25</v>
      </c>
      <c r="Q3717">
        <v>20.6</v>
      </c>
      <c r="R3717" t="s">
        <v>14</v>
      </c>
      <c r="S3717">
        <v>24</v>
      </c>
      <c r="T3717" s="4" t="s">
        <v>42</v>
      </c>
      <c r="U3717" s="3" t="s">
        <v>66</v>
      </c>
      <c r="V3717">
        <v>20.965932487035399</v>
      </c>
      <c r="W3717">
        <f t="shared" si="234"/>
        <v>21</v>
      </c>
      <c r="X3717" t="s">
        <v>59</v>
      </c>
      <c r="Y3717" t="str">
        <f t="shared" si="235"/>
        <v>Po</v>
      </c>
    </row>
    <row r="3718" spans="1:25" x14ac:dyDescent="0.3">
      <c r="A3718">
        <v>744</v>
      </c>
      <c r="B3718">
        <v>906</v>
      </c>
      <c r="C3718" t="s">
        <v>39</v>
      </c>
      <c r="D3718" t="s">
        <v>50</v>
      </c>
      <c r="E3718">
        <f>VLOOKUP(D3718,Tabelle1!$A$2:$B$9,2,0)</f>
        <v>2</v>
      </c>
      <c r="F3718" t="s">
        <v>55</v>
      </c>
      <c r="G3718" t="s">
        <v>62</v>
      </c>
      <c r="H3718" t="str">
        <f>IF(AND(VLOOKUP(D3718,Tabelle1!$A$2:$C$9,3,0)="Uninf", G3718="yes"),"Uninf-AB",VLOOKUP(D3718,Tabelle1!$A$2:$C$9,3,0))</f>
        <v>wMel</v>
      </c>
      <c r="I3718" t="str">
        <f t="shared" si="232"/>
        <v>wMel_Po_2_-</v>
      </c>
      <c r="J3718">
        <v>1</v>
      </c>
      <c r="K3718">
        <v>8</v>
      </c>
      <c r="L3718">
        <v>5</v>
      </c>
      <c r="M3718" t="str">
        <f t="shared" si="233"/>
        <v>re6-5</v>
      </c>
      <c r="N3718" s="2">
        <v>14</v>
      </c>
      <c r="O3718">
        <v>20</v>
      </c>
      <c r="P3718" s="5">
        <v>25</v>
      </c>
      <c r="Q3718">
        <v>20.6</v>
      </c>
      <c r="R3718" t="s">
        <v>14</v>
      </c>
      <c r="S3718">
        <v>24</v>
      </c>
      <c r="T3718" s="4" t="s">
        <v>42</v>
      </c>
      <c r="U3718" s="3" t="s">
        <v>66</v>
      </c>
      <c r="V3718">
        <v>21.075991989586999</v>
      </c>
      <c r="W3718">
        <f t="shared" si="234"/>
        <v>21</v>
      </c>
      <c r="X3718" t="s">
        <v>59</v>
      </c>
      <c r="Y3718" t="str">
        <f t="shared" si="235"/>
        <v>Po</v>
      </c>
    </row>
    <row r="3719" spans="1:25" x14ac:dyDescent="0.3">
      <c r="A3719">
        <v>747</v>
      </c>
      <c r="B3719">
        <v>915</v>
      </c>
      <c r="C3719" t="s">
        <v>39</v>
      </c>
      <c r="D3719" t="s">
        <v>50</v>
      </c>
      <c r="E3719">
        <f>VLOOKUP(D3719,Tabelle1!$A$2:$B$9,2,0)</f>
        <v>2</v>
      </c>
      <c r="F3719" t="s">
        <v>55</v>
      </c>
      <c r="G3719" t="s">
        <v>62</v>
      </c>
      <c r="H3719" t="str">
        <f>IF(AND(VLOOKUP(D3719,Tabelle1!$A$2:$C$9,3,0)="Uninf", G3719="yes"),"Uninf-AB",VLOOKUP(D3719,Tabelle1!$A$2:$C$9,3,0))</f>
        <v>wMel</v>
      </c>
      <c r="I3719" t="str">
        <f t="shared" si="232"/>
        <v>wMel_Po_2_-</v>
      </c>
      <c r="J3719">
        <v>1</v>
      </c>
      <c r="K3719">
        <v>8</v>
      </c>
      <c r="L3719">
        <v>5</v>
      </c>
      <c r="M3719" t="str">
        <f t="shared" si="233"/>
        <v>re6-5</v>
      </c>
      <c r="N3719" s="2">
        <v>14</v>
      </c>
      <c r="O3719">
        <v>20</v>
      </c>
      <c r="P3719" s="5">
        <v>25</v>
      </c>
      <c r="Q3719">
        <v>20.6</v>
      </c>
      <c r="R3719" t="s">
        <v>14</v>
      </c>
      <c r="S3719">
        <v>24</v>
      </c>
      <c r="T3719" s="4" t="s">
        <v>42</v>
      </c>
      <c r="U3719" s="3" t="s">
        <v>66</v>
      </c>
      <c r="V3719">
        <v>21.090916622639799</v>
      </c>
      <c r="W3719">
        <f t="shared" si="234"/>
        <v>21</v>
      </c>
      <c r="X3719" t="s">
        <v>59</v>
      </c>
      <c r="Y3719" t="str">
        <f t="shared" si="235"/>
        <v>Po</v>
      </c>
    </row>
    <row r="3720" spans="1:25" x14ac:dyDescent="0.3">
      <c r="A3720">
        <v>747</v>
      </c>
      <c r="B3720">
        <v>936</v>
      </c>
      <c r="C3720" t="s">
        <v>39</v>
      </c>
      <c r="D3720" t="s">
        <v>50</v>
      </c>
      <c r="E3720">
        <f>VLOOKUP(D3720,Tabelle1!$A$2:$B$9,2,0)</f>
        <v>2</v>
      </c>
      <c r="F3720" t="s">
        <v>55</v>
      </c>
      <c r="G3720" t="s">
        <v>62</v>
      </c>
      <c r="H3720" t="str">
        <f>IF(AND(VLOOKUP(D3720,Tabelle1!$A$2:$C$9,3,0)="Uninf", G3720="yes"),"Uninf-AB",VLOOKUP(D3720,Tabelle1!$A$2:$C$9,3,0))</f>
        <v>wMel</v>
      </c>
      <c r="I3720" t="str">
        <f t="shared" si="232"/>
        <v>wMel_Po_2_-</v>
      </c>
      <c r="J3720">
        <v>1</v>
      </c>
      <c r="K3720">
        <v>8</v>
      </c>
      <c r="L3720">
        <v>5</v>
      </c>
      <c r="M3720" t="str">
        <f t="shared" si="233"/>
        <v>re6-5</v>
      </c>
      <c r="N3720" s="2">
        <v>14</v>
      </c>
      <c r="O3720">
        <v>20</v>
      </c>
      <c r="P3720" s="5">
        <v>25</v>
      </c>
      <c r="Q3720">
        <v>20.6</v>
      </c>
      <c r="R3720" t="s">
        <v>14</v>
      </c>
      <c r="S3720">
        <v>24</v>
      </c>
      <c r="T3720" s="4" t="s">
        <v>42</v>
      </c>
      <c r="U3720" s="3" t="s">
        <v>66</v>
      </c>
      <c r="V3720">
        <v>21.088616063918</v>
      </c>
      <c r="W3720">
        <f t="shared" si="234"/>
        <v>21</v>
      </c>
      <c r="X3720" t="s">
        <v>59</v>
      </c>
      <c r="Y3720" t="str">
        <f t="shared" si="235"/>
        <v>Po</v>
      </c>
    </row>
    <row r="3721" spans="1:25" x14ac:dyDescent="0.3">
      <c r="A3721">
        <v>747</v>
      </c>
      <c r="B3721">
        <v>891</v>
      </c>
      <c r="C3721" t="s">
        <v>39</v>
      </c>
      <c r="D3721" t="s">
        <v>50</v>
      </c>
      <c r="E3721">
        <f>VLOOKUP(D3721,Tabelle1!$A$2:$B$9,2,0)</f>
        <v>2</v>
      </c>
      <c r="F3721" t="s">
        <v>55</v>
      </c>
      <c r="G3721" t="s">
        <v>62</v>
      </c>
      <c r="H3721" t="str">
        <f>IF(AND(VLOOKUP(D3721,Tabelle1!$A$2:$C$9,3,0)="Uninf", G3721="yes"),"Uninf-AB",VLOOKUP(D3721,Tabelle1!$A$2:$C$9,3,0))</f>
        <v>wMel</v>
      </c>
      <c r="I3721" t="str">
        <f t="shared" si="232"/>
        <v>wMel_Po_2_-</v>
      </c>
      <c r="J3721">
        <v>1</v>
      </c>
      <c r="K3721">
        <v>8</v>
      </c>
      <c r="L3721">
        <v>5</v>
      </c>
      <c r="M3721" t="str">
        <f t="shared" si="233"/>
        <v>re6-5</v>
      </c>
      <c r="N3721" s="2">
        <v>14</v>
      </c>
      <c r="O3721">
        <v>20</v>
      </c>
      <c r="P3721" s="5">
        <v>25</v>
      </c>
      <c r="Q3721">
        <v>20.6</v>
      </c>
      <c r="R3721" t="s">
        <v>14</v>
      </c>
      <c r="S3721">
        <v>24</v>
      </c>
      <c r="T3721" s="4" t="s">
        <v>42</v>
      </c>
      <c r="U3721" s="3" t="s">
        <v>66</v>
      </c>
      <c r="V3721">
        <v>21.093545832607699</v>
      </c>
      <c r="W3721">
        <f t="shared" si="234"/>
        <v>21</v>
      </c>
      <c r="X3721" t="s">
        <v>59</v>
      </c>
      <c r="Y3721" t="str">
        <f t="shared" si="235"/>
        <v>Po</v>
      </c>
    </row>
    <row r="3722" spans="1:25" x14ac:dyDescent="0.3">
      <c r="A3722">
        <v>834</v>
      </c>
      <c r="B3722">
        <v>918</v>
      </c>
      <c r="C3722" t="s">
        <v>39</v>
      </c>
      <c r="D3722" t="s">
        <v>50</v>
      </c>
      <c r="E3722">
        <f>VLOOKUP(D3722,Tabelle1!$A$2:$B$9,2,0)</f>
        <v>2</v>
      </c>
      <c r="F3722" t="s">
        <v>55</v>
      </c>
      <c r="G3722" t="s">
        <v>62</v>
      </c>
      <c r="H3722" t="str">
        <f>IF(AND(VLOOKUP(D3722,Tabelle1!$A$2:$C$9,3,0)="Uninf", G3722="yes"),"Uninf-AB",VLOOKUP(D3722,Tabelle1!$A$2:$C$9,3,0))</f>
        <v>wMel</v>
      </c>
      <c r="I3722" t="str">
        <f t="shared" si="232"/>
        <v>wMel_Po_2_-</v>
      </c>
      <c r="J3722">
        <v>1</v>
      </c>
      <c r="K3722">
        <v>8</v>
      </c>
      <c r="L3722">
        <v>5</v>
      </c>
      <c r="M3722" t="str">
        <f t="shared" si="233"/>
        <v>re6-5</v>
      </c>
      <c r="N3722" s="2">
        <v>14</v>
      </c>
      <c r="O3722">
        <v>20</v>
      </c>
      <c r="P3722" s="5">
        <v>25</v>
      </c>
      <c r="Q3722">
        <v>20.6</v>
      </c>
      <c r="R3722" t="s">
        <v>14</v>
      </c>
      <c r="S3722">
        <v>24</v>
      </c>
      <c r="T3722" s="4" t="s">
        <v>42</v>
      </c>
      <c r="U3722" s="3" t="s">
        <v>66</v>
      </c>
      <c r="V3722">
        <v>21.551994988326701</v>
      </c>
      <c r="W3722">
        <f t="shared" si="234"/>
        <v>22</v>
      </c>
      <c r="X3722" t="s">
        <v>59</v>
      </c>
      <c r="Y3722" t="str">
        <f t="shared" si="235"/>
        <v>Po</v>
      </c>
    </row>
    <row r="3723" spans="1:25" x14ac:dyDescent="0.3">
      <c r="A3723">
        <v>852</v>
      </c>
      <c r="B3723">
        <v>912</v>
      </c>
      <c r="C3723" t="s">
        <v>39</v>
      </c>
      <c r="D3723" t="s">
        <v>50</v>
      </c>
      <c r="E3723">
        <f>VLOOKUP(D3723,Tabelle1!$A$2:$B$9,2,0)</f>
        <v>2</v>
      </c>
      <c r="F3723" t="s">
        <v>55</v>
      </c>
      <c r="G3723" t="s">
        <v>62</v>
      </c>
      <c r="H3723" t="str">
        <f>IF(AND(VLOOKUP(D3723,Tabelle1!$A$2:$C$9,3,0)="Uninf", G3723="yes"),"Uninf-AB",VLOOKUP(D3723,Tabelle1!$A$2:$C$9,3,0))</f>
        <v>wMel</v>
      </c>
      <c r="I3723" t="str">
        <f t="shared" si="232"/>
        <v>wMel_Po_2_-</v>
      </c>
      <c r="J3723">
        <v>1</v>
      </c>
      <c r="K3723">
        <v>8</v>
      </c>
      <c r="L3723">
        <v>5</v>
      </c>
      <c r="M3723" t="str">
        <f t="shared" si="233"/>
        <v>re6-5</v>
      </c>
      <c r="N3723" s="2">
        <v>14</v>
      </c>
      <c r="O3723">
        <v>20</v>
      </c>
      <c r="P3723" s="5">
        <v>25</v>
      </c>
      <c r="Q3723">
        <v>20.6</v>
      </c>
      <c r="R3723" t="s">
        <v>14</v>
      </c>
      <c r="S3723">
        <v>24</v>
      </c>
      <c r="T3723" s="4" t="s">
        <v>42</v>
      </c>
      <c r="U3723" s="3" t="s">
        <v>66</v>
      </c>
      <c r="V3723">
        <v>21.6481158115634</v>
      </c>
      <c r="W3723">
        <f t="shared" si="234"/>
        <v>22</v>
      </c>
      <c r="X3723" t="s">
        <v>59</v>
      </c>
      <c r="Y3723" t="str">
        <f t="shared" si="235"/>
        <v>Po</v>
      </c>
    </row>
    <row r="3724" spans="1:25" x14ac:dyDescent="0.3">
      <c r="A3724">
        <v>921</v>
      </c>
      <c r="B3724">
        <v>906</v>
      </c>
      <c r="C3724" t="s">
        <v>39</v>
      </c>
      <c r="D3724" t="s">
        <v>50</v>
      </c>
      <c r="E3724">
        <f>VLOOKUP(D3724,Tabelle1!$A$2:$B$9,2,0)</f>
        <v>2</v>
      </c>
      <c r="F3724" t="s">
        <v>55</v>
      </c>
      <c r="G3724" t="s">
        <v>62</v>
      </c>
      <c r="H3724" t="str">
        <f>IF(AND(VLOOKUP(D3724,Tabelle1!$A$2:$C$9,3,0)="Uninf", G3724="yes"),"Uninf-AB",VLOOKUP(D3724,Tabelle1!$A$2:$C$9,3,0))</f>
        <v>wMel</v>
      </c>
      <c r="I3724" t="str">
        <f t="shared" si="232"/>
        <v>wMel_Po_2_-</v>
      </c>
      <c r="J3724">
        <v>1</v>
      </c>
      <c r="K3724">
        <v>8</v>
      </c>
      <c r="L3724">
        <v>5</v>
      </c>
      <c r="M3724" t="str">
        <f t="shared" si="233"/>
        <v>re6-5</v>
      </c>
      <c r="N3724" s="2">
        <v>14</v>
      </c>
      <c r="O3724">
        <v>20</v>
      </c>
      <c r="P3724" s="5">
        <v>25</v>
      </c>
      <c r="Q3724">
        <v>20.6</v>
      </c>
      <c r="R3724" t="s">
        <v>14</v>
      </c>
      <c r="S3724">
        <v>24</v>
      </c>
      <c r="T3724" s="4" t="s">
        <v>42</v>
      </c>
      <c r="U3724" s="3" t="s">
        <v>66</v>
      </c>
      <c r="V3724">
        <v>22.0147166102435</v>
      </c>
      <c r="W3724">
        <f t="shared" si="234"/>
        <v>22</v>
      </c>
      <c r="X3724" t="s">
        <v>59</v>
      </c>
      <c r="Y3724" t="str">
        <f t="shared" si="235"/>
        <v>Po</v>
      </c>
    </row>
    <row r="3725" spans="1:25" x14ac:dyDescent="0.3">
      <c r="A3725">
        <v>939</v>
      </c>
      <c r="B3725">
        <v>945</v>
      </c>
      <c r="C3725" t="s">
        <v>39</v>
      </c>
      <c r="D3725" t="s">
        <v>50</v>
      </c>
      <c r="E3725">
        <f>VLOOKUP(D3725,Tabelle1!$A$2:$B$9,2,0)</f>
        <v>2</v>
      </c>
      <c r="F3725" t="s">
        <v>55</v>
      </c>
      <c r="G3725" t="s">
        <v>62</v>
      </c>
      <c r="H3725" t="str">
        <f>IF(AND(VLOOKUP(D3725,Tabelle1!$A$2:$C$9,3,0)="Uninf", G3725="yes"),"Uninf-AB",VLOOKUP(D3725,Tabelle1!$A$2:$C$9,3,0))</f>
        <v>wMel</v>
      </c>
      <c r="I3725" t="str">
        <f t="shared" si="232"/>
        <v>wMel_Po_2_-</v>
      </c>
      <c r="J3725">
        <v>1</v>
      </c>
      <c r="K3725">
        <v>8</v>
      </c>
      <c r="L3725">
        <v>5</v>
      </c>
      <c r="M3725" t="str">
        <f t="shared" si="233"/>
        <v>re6-5</v>
      </c>
      <c r="N3725" s="2">
        <v>14</v>
      </c>
      <c r="O3725">
        <v>20</v>
      </c>
      <c r="P3725" s="5">
        <v>25</v>
      </c>
      <c r="Q3725">
        <v>20.6</v>
      </c>
      <c r="R3725" t="s">
        <v>14</v>
      </c>
      <c r="S3725">
        <v>24</v>
      </c>
      <c r="T3725" s="4" t="s">
        <v>42</v>
      </c>
      <c r="U3725" s="3" t="s">
        <v>66</v>
      </c>
      <c r="V3725">
        <v>22.105907664790401</v>
      </c>
      <c r="W3725">
        <f t="shared" si="234"/>
        <v>22</v>
      </c>
      <c r="X3725" t="s">
        <v>59</v>
      </c>
      <c r="Y3725" t="str">
        <f t="shared" si="235"/>
        <v>Po</v>
      </c>
    </row>
    <row r="3726" spans="1:25" x14ac:dyDescent="0.3">
      <c r="A3726">
        <v>984</v>
      </c>
      <c r="B3726">
        <v>900</v>
      </c>
      <c r="C3726" t="s">
        <v>39</v>
      </c>
      <c r="D3726" t="s">
        <v>50</v>
      </c>
      <c r="E3726">
        <f>VLOOKUP(D3726,Tabelle1!$A$2:$B$9,2,0)</f>
        <v>2</v>
      </c>
      <c r="F3726" t="s">
        <v>55</v>
      </c>
      <c r="G3726" t="s">
        <v>62</v>
      </c>
      <c r="H3726" t="str">
        <f>IF(AND(VLOOKUP(D3726,Tabelle1!$A$2:$C$9,3,0)="Uninf", G3726="yes"),"Uninf-AB",VLOOKUP(D3726,Tabelle1!$A$2:$C$9,3,0))</f>
        <v>wMel</v>
      </c>
      <c r="I3726" t="str">
        <f t="shared" si="232"/>
        <v>wMel_Po_2_-</v>
      </c>
      <c r="J3726">
        <v>1</v>
      </c>
      <c r="K3726">
        <v>8</v>
      </c>
      <c r="L3726">
        <v>5</v>
      </c>
      <c r="M3726" t="str">
        <f t="shared" si="233"/>
        <v>re6-5</v>
      </c>
      <c r="N3726" s="2">
        <v>14</v>
      </c>
      <c r="O3726">
        <v>20</v>
      </c>
      <c r="P3726" s="5">
        <v>25</v>
      </c>
      <c r="Q3726">
        <v>20.6</v>
      </c>
      <c r="R3726" t="s">
        <v>14</v>
      </c>
      <c r="S3726">
        <v>24</v>
      </c>
      <c r="T3726" s="4" t="s">
        <v>42</v>
      </c>
      <c r="U3726" s="3" t="s">
        <v>66</v>
      </c>
      <c r="V3726">
        <v>22.349496235341999</v>
      </c>
      <c r="W3726">
        <f t="shared" si="234"/>
        <v>22</v>
      </c>
      <c r="X3726" t="s">
        <v>59</v>
      </c>
      <c r="Y3726" t="str">
        <f t="shared" si="235"/>
        <v>Po</v>
      </c>
    </row>
    <row r="3727" spans="1:25" x14ac:dyDescent="0.3">
      <c r="A3727">
        <v>1035</v>
      </c>
      <c r="B3727">
        <v>879</v>
      </c>
      <c r="C3727" t="s">
        <v>39</v>
      </c>
      <c r="D3727" t="s">
        <v>50</v>
      </c>
      <c r="E3727">
        <f>VLOOKUP(D3727,Tabelle1!$A$2:$B$9,2,0)</f>
        <v>2</v>
      </c>
      <c r="F3727" t="s">
        <v>55</v>
      </c>
      <c r="G3727" t="s">
        <v>62</v>
      </c>
      <c r="H3727" t="str">
        <f>IF(AND(VLOOKUP(D3727,Tabelle1!$A$2:$C$9,3,0)="Uninf", G3727="yes"),"Uninf-AB",VLOOKUP(D3727,Tabelle1!$A$2:$C$9,3,0))</f>
        <v>wMel</v>
      </c>
      <c r="I3727" t="str">
        <f t="shared" si="232"/>
        <v>wMel_Po_2_-</v>
      </c>
      <c r="J3727">
        <v>1</v>
      </c>
      <c r="K3727">
        <v>8</v>
      </c>
      <c r="L3727">
        <v>5</v>
      </c>
      <c r="M3727" t="str">
        <f t="shared" si="233"/>
        <v>re6-5</v>
      </c>
      <c r="N3727" s="2">
        <v>14</v>
      </c>
      <c r="O3727">
        <v>20</v>
      </c>
      <c r="P3727" s="5">
        <v>25</v>
      </c>
      <c r="Q3727">
        <v>20.6</v>
      </c>
      <c r="R3727" t="s">
        <v>14</v>
      </c>
      <c r="S3727">
        <v>24</v>
      </c>
      <c r="T3727" s="4" t="s">
        <v>42</v>
      </c>
      <c r="U3727" s="3" t="s">
        <v>66</v>
      </c>
      <c r="V3727">
        <v>22.622276769507302</v>
      </c>
      <c r="W3727">
        <f t="shared" si="234"/>
        <v>23</v>
      </c>
      <c r="X3727" t="s">
        <v>59</v>
      </c>
      <c r="Y3727" t="str">
        <f t="shared" si="235"/>
        <v>Po</v>
      </c>
    </row>
    <row r="3728" spans="1:25" x14ac:dyDescent="0.3">
      <c r="A3728">
        <v>1047</v>
      </c>
      <c r="B3728">
        <v>906</v>
      </c>
      <c r="C3728" t="s">
        <v>39</v>
      </c>
      <c r="D3728" t="s">
        <v>50</v>
      </c>
      <c r="E3728">
        <f>VLOOKUP(D3728,Tabelle1!$A$2:$B$9,2,0)</f>
        <v>2</v>
      </c>
      <c r="F3728" t="s">
        <v>55</v>
      </c>
      <c r="G3728" t="s">
        <v>62</v>
      </c>
      <c r="H3728" t="str">
        <f>IF(AND(VLOOKUP(D3728,Tabelle1!$A$2:$C$9,3,0)="Uninf", G3728="yes"),"Uninf-AB",VLOOKUP(D3728,Tabelle1!$A$2:$C$9,3,0))</f>
        <v>wMel</v>
      </c>
      <c r="I3728" t="str">
        <f t="shared" si="232"/>
        <v>wMel_Po_2_-</v>
      </c>
      <c r="J3728">
        <v>1</v>
      </c>
      <c r="K3728">
        <v>8</v>
      </c>
      <c r="L3728">
        <v>5</v>
      </c>
      <c r="M3728" t="str">
        <f t="shared" si="233"/>
        <v>re6-5</v>
      </c>
      <c r="N3728" s="2">
        <v>14</v>
      </c>
      <c r="O3728">
        <v>20</v>
      </c>
      <c r="P3728" s="5">
        <v>25</v>
      </c>
      <c r="Q3728">
        <v>20.6</v>
      </c>
      <c r="R3728" t="s">
        <v>14</v>
      </c>
      <c r="S3728">
        <v>24</v>
      </c>
      <c r="T3728" s="4" t="s">
        <v>42</v>
      </c>
      <c r="U3728" s="3" t="s">
        <v>66</v>
      </c>
      <c r="V3728">
        <v>22.6829612554566</v>
      </c>
      <c r="W3728">
        <f t="shared" si="234"/>
        <v>23</v>
      </c>
      <c r="X3728" t="s">
        <v>59</v>
      </c>
      <c r="Y3728" t="str">
        <f t="shared" si="235"/>
        <v>Po</v>
      </c>
    </row>
    <row r="3729" spans="1:25" x14ac:dyDescent="0.3">
      <c r="A3729">
        <v>1422</v>
      </c>
      <c r="B3729">
        <v>888</v>
      </c>
      <c r="C3729" t="s">
        <v>39</v>
      </c>
      <c r="D3729" t="s">
        <v>50</v>
      </c>
      <c r="E3729">
        <f>VLOOKUP(D3729,Tabelle1!$A$2:$B$9,2,0)</f>
        <v>2</v>
      </c>
      <c r="F3729" t="s">
        <v>55</v>
      </c>
      <c r="G3729" t="s">
        <v>62</v>
      </c>
      <c r="H3729" t="str">
        <f>IF(AND(VLOOKUP(D3729,Tabelle1!$A$2:$C$9,3,0)="Uninf", G3729="yes"),"Uninf-AB",VLOOKUP(D3729,Tabelle1!$A$2:$C$9,3,0))</f>
        <v>wMel</v>
      </c>
      <c r="I3729" t="str">
        <f t="shared" si="232"/>
        <v>wMel_Po_2_-</v>
      </c>
      <c r="J3729">
        <v>1</v>
      </c>
      <c r="K3729">
        <v>8</v>
      </c>
      <c r="L3729">
        <v>5</v>
      </c>
      <c r="M3729" t="str">
        <f t="shared" si="233"/>
        <v>re6-5</v>
      </c>
      <c r="N3729" s="2">
        <v>14</v>
      </c>
      <c r="O3729">
        <v>20</v>
      </c>
      <c r="P3729" s="5">
        <v>25</v>
      </c>
      <c r="Q3729">
        <v>20.6</v>
      </c>
      <c r="R3729" t="s">
        <v>14</v>
      </c>
      <c r="S3729">
        <v>24</v>
      </c>
      <c r="T3729" s="4" t="s">
        <v>42</v>
      </c>
      <c r="U3729" s="3" t="s">
        <v>66</v>
      </c>
      <c r="V3729">
        <v>24.673756511780901</v>
      </c>
      <c r="W3729">
        <f t="shared" si="234"/>
        <v>25</v>
      </c>
      <c r="X3729" t="s">
        <v>59</v>
      </c>
      <c r="Y3729" t="str">
        <f t="shared" si="235"/>
        <v>Po</v>
      </c>
    </row>
    <row r="3730" spans="1:25" x14ac:dyDescent="0.3">
      <c r="A3730">
        <v>1947</v>
      </c>
      <c r="B3730">
        <v>867</v>
      </c>
      <c r="C3730" t="s">
        <v>39</v>
      </c>
      <c r="D3730" t="s">
        <v>50</v>
      </c>
      <c r="E3730">
        <f>VLOOKUP(D3730,Tabelle1!$A$2:$B$9,2,0)</f>
        <v>2</v>
      </c>
      <c r="F3730" t="s">
        <v>55</v>
      </c>
      <c r="G3730" t="s">
        <v>62</v>
      </c>
      <c r="H3730" t="str">
        <f>IF(AND(VLOOKUP(D3730,Tabelle1!$A$2:$C$9,3,0)="Uninf", G3730="yes"),"Uninf-AB",VLOOKUP(D3730,Tabelle1!$A$2:$C$9,3,0))</f>
        <v>wMel</v>
      </c>
      <c r="I3730" t="str">
        <f t="shared" si="232"/>
        <v>wMel_Po_2_-</v>
      </c>
      <c r="J3730">
        <v>1</v>
      </c>
      <c r="K3730">
        <v>8</v>
      </c>
      <c r="L3730">
        <v>5</v>
      </c>
      <c r="M3730" t="str">
        <f t="shared" si="233"/>
        <v>re6-5</v>
      </c>
      <c r="N3730" s="2">
        <v>14</v>
      </c>
      <c r="O3730">
        <v>20</v>
      </c>
      <c r="P3730" s="5">
        <v>25</v>
      </c>
      <c r="Q3730">
        <v>20.6</v>
      </c>
      <c r="R3730" t="s">
        <v>14</v>
      </c>
      <c r="S3730">
        <v>24</v>
      </c>
      <c r="T3730" s="4" t="s">
        <v>42</v>
      </c>
      <c r="U3730" s="3" t="s">
        <v>66</v>
      </c>
      <c r="V3730">
        <v>27.460409758890702</v>
      </c>
      <c r="W3730">
        <f t="shared" si="234"/>
        <v>27</v>
      </c>
      <c r="X3730" t="s">
        <v>59</v>
      </c>
      <c r="Y3730" t="str">
        <f t="shared" si="235"/>
        <v>Po</v>
      </c>
    </row>
    <row r="3731" spans="1:25" x14ac:dyDescent="0.3">
      <c r="A3731">
        <v>2040</v>
      </c>
      <c r="B3731">
        <v>876</v>
      </c>
      <c r="C3731" t="s">
        <v>39</v>
      </c>
      <c r="D3731" t="s">
        <v>50</v>
      </c>
      <c r="E3731">
        <f>VLOOKUP(D3731,Tabelle1!$A$2:$B$9,2,0)</f>
        <v>2</v>
      </c>
      <c r="F3731" t="s">
        <v>55</v>
      </c>
      <c r="G3731" t="s">
        <v>62</v>
      </c>
      <c r="H3731" t="str">
        <f>IF(AND(VLOOKUP(D3731,Tabelle1!$A$2:$C$9,3,0)="Uninf", G3731="yes"),"Uninf-AB",VLOOKUP(D3731,Tabelle1!$A$2:$C$9,3,0))</f>
        <v>wMel</v>
      </c>
      <c r="I3731" t="str">
        <f t="shared" si="232"/>
        <v>wMel_Po_2_-</v>
      </c>
      <c r="J3731">
        <v>1</v>
      </c>
      <c r="K3731">
        <v>8</v>
      </c>
      <c r="L3731">
        <v>5</v>
      </c>
      <c r="M3731" t="str">
        <f t="shared" si="233"/>
        <v>re6-5</v>
      </c>
      <c r="N3731" s="2">
        <v>14</v>
      </c>
      <c r="O3731">
        <v>20</v>
      </c>
      <c r="P3731" s="5">
        <v>25</v>
      </c>
      <c r="Q3731">
        <v>20.6</v>
      </c>
      <c r="R3731" t="s">
        <v>14</v>
      </c>
      <c r="S3731">
        <v>24</v>
      </c>
      <c r="T3731" s="4" t="s">
        <v>42</v>
      </c>
      <c r="U3731" s="3" t="s">
        <v>66</v>
      </c>
      <c r="V3731">
        <v>27.9526519956671</v>
      </c>
      <c r="W3731">
        <f t="shared" si="234"/>
        <v>28</v>
      </c>
      <c r="X3731" t="s">
        <v>59</v>
      </c>
      <c r="Y3731" t="str">
        <f t="shared" si="235"/>
        <v>Po</v>
      </c>
    </row>
    <row r="3732" spans="1:25" x14ac:dyDescent="0.3">
      <c r="A3732">
        <v>45</v>
      </c>
      <c r="B3732">
        <v>978</v>
      </c>
      <c r="C3732" t="s">
        <v>39</v>
      </c>
      <c r="D3732" t="s">
        <v>50</v>
      </c>
      <c r="E3732">
        <f>VLOOKUP(D3732,Tabelle1!$A$2:$B$9,2,0)</f>
        <v>2</v>
      </c>
      <c r="F3732" t="s">
        <v>55</v>
      </c>
      <c r="G3732" t="s">
        <v>62</v>
      </c>
      <c r="H3732" t="str">
        <f>IF(AND(VLOOKUP(D3732,Tabelle1!$A$2:$C$9,3,0)="Uninf", G3732="yes"),"Uninf-AB",VLOOKUP(D3732,Tabelle1!$A$2:$C$9,3,0))</f>
        <v>wMel</v>
      </c>
      <c r="I3732" t="str">
        <f t="shared" si="232"/>
        <v>wMel_Po_2_-</v>
      </c>
      <c r="J3732">
        <v>1</v>
      </c>
      <c r="K3732">
        <v>10</v>
      </c>
      <c r="L3732">
        <v>7</v>
      </c>
      <c r="M3732" t="str">
        <f t="shared" si="233"/>
        <v>re6-7</v>
      </c>
      <c r="N3732" s="2">
        <v>10</v>
      </c>
      <c r="O3732">
        <v>20</v>
      </c>
      <c r="P3732" s="5">
        <v>26</v>
      </c>
      <c r="Q3732">
        <v>19.8</v>
      </c>
      <c r="R3732" t="s">
        <v>14</v>
      </c>
      <c r="S3732">
        <v>24</v>
      </c>
      <c r="T3732" s="4" t="s">
        <v>42</v>
      </c>
      <c r="U3732" s="3" t="s">
        <v>69</v>
      </c>
      <c r="V3732">
        <v>17.570471076524701</v>
      </c>
      <c r="W3732">
        <f t="shared" si="234"/>
        <v>18</v>
      </c>
      <c r="X3732" t="s">
        <v>59</v>
      </c>
      <c r="Y3732" t="str">
        <f t="shared" si="235"/>
        <v>Po</v>
      </c>
    </row>
    <row r="3733" spans="1:25" x14ac:dyDescent="0.3">
      <c r="A3733">
        <v>51</v>
      </c>
      <c r="B3733">
        <v>996</v>
      </c>
      <c r="C3733" t="s">
        <v>39</v>
      </c>
      <c r="D3733" t="s">
        <v>50</v>
      </c>
      <c r="E3733">
        <f>VLOOKUP(D3733,Tabelle1!$A$2:$B$9,2,0)</f>
        <v>2</v>
      </c>
      <c r="F3733" t="s">
        <v>55</v>
      </c>
      <c r="G3733" t="s">
        <v>62</v>
      </c>
      <c r="H3733" t="str">
        <f>IF(AND(VLOOKUP(D3733,Tabelle1!$A$2:$C$9,3,0)="Uninf", G3733="yes"),"Uninf-AB",VLOOKUP(D3733,Tabelle1!$A$2:$C$9,3,0))</f>
        <v>wMel</v>
      </c>
      <c r="I3733" t="str">
        <f t="shared" si="232"/>
        <v>wMel_Po_2_-</v>
      </c>
      <c r="J3733">
        <v>1</v>
      </c>
      <c r="K3733">
        <v>10</v>
      </c>
      <c r="L3733">
        <v>7</v>
      </c>
      <c r="M3733" t="str">
        <f t="shared" si="233"/>
        <v>re6-7</v>
      </c>
      <c r="N3733" s="2">
        <v>10</v>
      </c>
      <c r="O3733">
        <v>20</v>
      </c>
      <c r="P3733" s="5">
        <v>26</v>
      </c>
      <c r="Q3733">
        <v>19.8</v>
      </c>
      <c r="R3733" t="s">
        <v>14</v>
      </c>
      <c r="S3733">
        <v>24</v>
      </c>
      <c r="T3733" s="4" t="s">
        <v>42</v>
      </c>
      <c r="U3733" s="3" t="s">
        <v>69</v>
      </c>
      <c r="V3733">
        <v>17.601686871308001</v>
      </c>
      <c r="W3733">
        <f t="shared" si="234"/>
        <v>18</v>
      </c>
      <c r="X3733" t="s">
        <v>59</v>
      </c>
      <c r="Y3733" t="str">
        <f t="shared" si="235"/>
        <v>Po</v>
      </c>
    </row>
    <row r="3734" spans="1:25" x14ac:dyDescent="0.3">
      <c r="A3734">
        <v>75</v>
      </c>
      <c r="B3734">
        <v>978</v>
      </c>
      <c r="C3734" t="s">
        <v>39</v>
      </c>
      <c r="D3734" t="s">
        <v>50</v>
      </c>
      <c r="E3734">
        <f>VLOOKUP(D3734,Tabelle1!$A$2:$B$9,2,0)</f>
        <v>2</v>
      </c>
      <c r="F3734" t="s">
        <v>55</v>
      </c>
      <c r="G3734" t="s">
        <v>62</v>
      </c>
      <c r="H3734" t="str">
        <f>IF(AND(VLOOKUP(D3734,Tabelle1!$A$2:$C$9,3,0)="Uninf", G3734="yes"),"Uninf-AB",VLOOKUP(D3734,Tabelle1!$A$2:$C$9,3,0))</f>
        <v>wMel</v>
      </c>
      <c r="I3734" t="str">
        <f t="shared" si="232"/>
        <v>wMel_Po_2_-</v>
      </c>
      <c r="J3734">
        <v>1</v>
      </c>
      <c r="K3734">
        <v>10</v>
      </c>
      <c r="L3734">
        <v>7</v>
      </c>
      <c r="M3734" t="str">
        <f t="shared" si="233"/>
        <v>re6-7</v>
      </c>
      <c r="N3734" s="2">
        <v>10</v>
      </c>
      <c r="O3734">
        <v>20</v>
      </c>
      <c r="P3734" s="5">
        <v>26</v>
      </c>
      <c r="Q3734">
        <v>19.8</v>
      </c>
      <c r="R3734" t="s">
        <v>14</v>
      </c>
      <c r="S3734">
        <v>24</v>
      </c>
      <c r="T3734" s="4" t="s">
        <v>42</v>
      </c>
      <c r="U3734" s="3" t="s">
        <v>69</v>
      </c>
      <c r="V3734">
        <v>17.727719181331899</v>
      </c>
      <c r="W3734">
        <f t="shared" si="234"/>
        <v>18</v>
      </c>
      <c r="X3734" t="s">
        <v>59</v>
      </c>
      <c r="Y3734" t="str">
        <f t="shared" si="235"/>
        <v>Po</v>
      </c>
    </row>
    <row r="3735" spans="1:25" x14ac:dyDescent="0.3">
      <c r="A3735">
        <v>84</v>
      </c>
      <c r="B3735">
        <v>993</v>
      </c>
      <c r="C3735" t="s">
        <v>39</v>
      </c>
      <c r="D3735" t="s">
        <v>50</v>
      </c>
      <c r="E3735">
        <f>VLOOKUP(D3735,Tabelle1!$A$2:$B$9,2,0)</f>
        <v>2</v>
      </c>
      <c r="F3735" t="s">
        <v>55</v>
      </c>
      <c r="G3735" t="s">
        <v>62</v>
      </c>
      <c r="H3735" t="str">
        <f>IF(AND(VLOOKUP(D3735,Tabelle1!$A$2:$C$9,3,0)="Uninf", G3735="yes"),"Uninf-AB",VLOOKUP(D3735,Tabelle1!$A$2:$C$9,3,0))</f>
        <v>wMel</v>
      </c>
      <c r="I3735" t="str">
        <f t="shared" si="232"/>
        <v>wMel_Po_2_-</v>
      </c>
      <c r="J3735">
        <v>1</v>
      </c>
      <c r="K3735">
        <v>10</v>
      </c>
      <c r="L3735">
        <v>7</v>
      </c>
      <c r="M3735" t="str">
        <f t="shared" si="233"/>
        <v>re6-7</v>
      </c>
      <c r="N3735" s="2">
        <v>10</v>
      </c>
      <c r="O3735">
        <v>20</v>
      </c>
      <c r="P3735" s="5">
        <v>26</v>
      </c>
      <c r="Q3735">
        <v>19.8</v>
      </c>
      <c r="R3735" t="s">
        <v>14</v>
      </c>
      <c r="S3735">
        <v>24</v>
      </c>
      <c r="T3735" s="4" t="s">
        <v>42</v>
      </c>
      <c r="U3735" s="3" t="s">
        <v>69</v>
      </c>
      <c r="V3735">
        <v>17.7746987576256</v>
      </c>
      <c r="W3735">
        <f t="shared" si="234"/>
        <v>18</v>
      </c>
      <c r="X3735" t="s">
        <v>59</v>
      </c>
      <c r="Y3735" t="str">
        <f t="shared" si="235"/>
        <v>Po</v>
      </c>
    </row>
    <row r="3736" spans="1:25" x14ac:dyDescent="0.3">
      <c r="A3736">
        <v>93</v>
      </c>
      <c r="B3736">
        <v>1017</v>
      </c>
      <c r="C3736" t="s">
        <v>39</v>
      </c>
      <c r="D3736" t="s">
        <v>50</v>
      </c>
      <c r="E3736">
        <f>VLOOKUP(D3736,Tabelle1!$A$2:$B$9,2,0)</f>
        <v>2</v>
      </c>
      <c r="F3736" t="s">
        <v>55</v>
      </c>
      <c r="G3736" t="s">
        <v>62</v>
      </c>
      <c r="H3736" t="str">
        <f>IF(AND(VLOOKUP(D3736,Tabelle1!$A$2:$C$9,3,0)="Uninf", G3736="yes"),"Uninf-AB",VLOOKUP(D3736,Tabelle1!$A$2:$C$9,3,0))</f>
        <v>wMel</v>
      </c>
      <c r="I3736" t="str">
        <f t="shared" si="232"/>
        <v>wMel_Po_2_-</v>
      </c>
      <c r="J3736">
        <v>1</v>
      </c>
      <c r="K3736">
        <v>10</v>
      </c>
      <c r="L3736">
        <v>7</v>
      </c>
      <c r="M3736" t="str">
        <f t="shared" si="233"/>
        <v>re6-7</v>
      </c>
      <c r="N3736" s="2">
        <v>10</v>
      </c>
      <c r="O3736">
        <v>20</v>
      </c>
      <c r="P3736" s="5">
        <v>26</v>
      </c>
      <c r="Q3736">
        <v>19.8</v>
      </c>
      <c r="R3736" t="s">
        <v>14</v>
      </c>
      <c r="S3736">
        <v>24</v>
      </c>
      <c r="T3736" s="4" t="s">
        <v>42</v>
      </c>
      <c r="U3736" s="3" t="s">
        <v>69</v>
      </c>
      <c r="V3736">
        <v>17.821561420830299</v>
      </c>
      <c r="W3736">
        <f t="shared" si="234"/>
        <v>18</v>
      </c>
      <c r="X3736" t="s">
        <v>59</v>
      </c>
      <c r="Y3736" t="str">
        <f t="shared" si="235"/>
        <v>Po</v>
      </c>
    </row>
    <row r="3737" spans="1:25" x14ac:dyDescent="0.3">
      <c r="A3737">
        <v>111</v>
      </c>
      <c r="B3737">
        <v>981</v>
      </c>
      <c r="C3737" t="s">
        <v>39</v>
      </c>
      <c r="D3737" t="s">
        <v>50</v>
      </c>
      <c r="E3737">
        <f>VLOOKUP(D3737,Tabelle1!$A$2:$B$9,2,0)</f>
        <v>2</v>
      </c>
      <c r="F3737" t="s">
        <v>55</v>
      </c>
      <c r="G3737" t="s">
        <v>62</v>
      </c>
      <c r="H3737" t="str">
        <f>IF(AND(VLOOKUP(D3737,Tabelle1!$A$2:$C$9,3,0)="Uninf", G3737="yes"),"Uninf-AB",VLOOKUP(D3737,Tabelle1!$A$2:$C$9,3,0))</f>
        <v>wMel</v>
      </c>
      <c r="I3737" t="str">
        <f t="shared" si="232"/>
        <v>wMel_Po_2_-</v>
      </c>
      <c r="J3737">
        <v>1</v>
      </c>
      <c r="K3737">
        <v>10</v>
      </c>
      <c r="L3737">
        <v>7</v>
      </c>
      <c r="M3737" t="str">
        <f t="shared" si="233"/>
        <v>re6-7</v>
      </c>
      <c r="N3737" s="2">
        <v>10</v>
      </c>
      <c r="O3737">
        <v>20</v>
      </c>
      <c r="P3737" s="5">
        <v>26</v>
      </c>
      <c r="Q3737">
        <v>19.8</v>
      </c>
      <c r="R3737" t="s">
        <v>14</v>
      </c>
      <c r="S3737">
        <v>24</v>
      </c>
      <c r="T3737" s="4" t="s">
        <v>42</v>
      </c>
      <c r="U3737" s="3" t="s">
        <v>69</v>
      </c>
      <c r="V3737">
        <v>17.916377936070901</v>
      </c>
      <c r="W3737">
        <f t="shared" si="234"/>
        <v>18</v>
      </c>
      <c r="X3737" t="s">
        <v>59</v>
      </c>
      <c r="Y3737" t="str">
        <f t="shared" si="235"/>
        <v>Po</v>
      </c>
    </row>
    <row r="3738" spans="1:25" x14ac:dyDescent="0.3">
      <c r="A3738">
        <v>126</v>
      </c>
      <c r="B3738">
        <v>975</v>
      </c>
      <c r="C3738" t="s">
        <v>39</v>
      </c>
      <c r="D3738" t="s">
        <v>50</v>
      </c>
      <c r="E3738">
        <f>VLOOKUP(D3738,Tabelle1!$A$2:$B$9,2,0)</f>
        <v>2</v>
      </c>
      <c r="F3738" t="s">
        <v>55</v>
      </c>
      <c r="G3738" t="s">
        <v>62</v>
      </c>
      <c r="H3738" t="str">
        <f>IF(AND(VLOOKUP(D3738,Tabelle1!$A$2:$C$9,3,0)="Uninf", G3738="yes"),"Uninf-AB",VLOOKUP(D3738,Tabelle1!$A$2:$C$9,3,0))</f>
        <v>wMel</v>
      </c>
      <c r="I3738" t="str">
        <f t="shared" si="232"/>
        <v>wMel_Po_2_-</v>
      </c>
      <c r="J3738">
        <v>1</v>
      </c>
      <c r="K3738">
        <v>10</v>
      </c>
      <c r="L3738">
        <v>7</v>
      </c>
      <c r="M3738" t="str">
        <f t="shared" si="233"/>
        <v>re6-7</v>
      </c>
      <c r="N3738" s="2">
        <v>10</v>
      </c>
      <c r="O3738">
        <v>20</v>
      </c>
      <c r="P3738" s="5">
        <v>26</v>
      </c>
      <c r="Q3738">
        <v>19.8</v>
      </c>
      <c r="R3738" t="s">
        <v>14</v>
      </c>
      <c r="S3738">
        <v>24</v>
      </c>
      <c r="T3738" s="4" t="s">
        <v>42</v>
      </c>
      <c r="U3738" s="3" t="s">
        <v>69</v>
      </c>
      <c r="V3738">
        <v>17.995079930533901</v>
      </c>
      <c r="W3738">
        <f t="shared" si="234"/>
        <v>18</v>
      </c>
      <c r="X3738" t="s">
        <v>59</v>
      </c>
      <c r="Y3738" t="str">
        <f t="shared" si="235"/>
        <v>Po</v>
      </c>
    </row>
    <row r="3739" spans="1:25" x14ac:dyDescent="0.3">
      <c r="A3739">
        <v>144</v>
      </c>
      <c r="B3739">
        <v>975</v>
      </c>
      <c r="C3739" t="s">
        <v>39</v>
      </c>
      <c r="D3739" t="s">
        <v>50</v>
      </c>
      <c r="E3739">
        <f>VLOOKUP(D3739,Tabelle1!$A$2:$B$9,2,0)</f>
        <v>2</v>
      </c>
      <c r="F3739" t="s">
        <v>55</v>
      </c>
      <c r="G3739" t="s">
        <v>62</v>
      </c>
      <c r="H3739" t="str">
        <f>IF(AND(VLOOKUP(D3739,Tabelle1!$A$2:$C$9,3,0)="Uninf", G3739="yes"),"Uninf-AB",VLOOKUP(D3739,Tabelle1!$A$2:$C$9,3,0))</f>
        <v>wMel</v>
      </c>
      <c r="I3739" t="str">
        <f t="shared" si="232"/>
        <v>wMel_Po_2_-</v>
      </c>
      <c r="J3739">
        <v>1</v>
      </c>
      <c r="K3739">
        <v>10</v>
      </c>
      <c r="L3739">
        <v>7</v>
      </c>
      <c r="M3739" t="str">
        <f t="shared" si="233"/>
        <v>re6-7</v>
      </c>
      <c r="N3739" s="2">
        <v>10</v>
      </c>
      <c r="O3739">
        <v>20</v>
      </c>
      <c r="P3739" s="5">
        <v>26</v>
      </c>
      <c r="Q3739">
        <v>19.8</v>
      </c>
      <c r="R3739" t="s">
        <v>14</v>
      </c>
      <c r="S3739">
        <v>24</v>
      </c>
      <c r="T3739" s="4" t="s">
        <v>42</v>
      </c>
      <c r="U3739" s="3" t="s">
        <v>69</v>
      </c>
      <c r="V3739">
        <v>18.0894287934182</v>
      </c>
      <c r="W3739">
        <f t="shared" si="234"/>
        <v>18</v>
      </c>
      <c r="X3739" t="s">
        <v>59</v>
      </c>
      <c r="Y3739" t="str">
        <f t="shared" si="235"/>
        <v>Po</v>
      </c>
    </row>
    <row r="3740" spans="1:25" x14ac:dyDescent="0.3">
      <c r="A3740">
        <v>159</v>
      </c>
      <c r="B3740">
        <v>972</v>
      </c>
      <c r="C3740" t="s">
        <v>39</v>
      </c>
      <c r="D3740" t="s">
        <v>50</v>
      </c>
      <c r="E3740">
        <f>VLOOKUP(D3740,Tabelle1!$A$2:$B$9,2,0)</f>
        <v>2</v>
      </c>
      <c r="F3740" t="s">
        <v>55</v>
      </c>
      <c r="G3740" t="s">
        <v>62</v>
      </c>
      <c r="H3740" t="str">
        <f>IF(AND(VLOOKUP(D3740,Tabelle1!$A$2:$C$9,3,0)="Uninf", G3740="yes"),"Uninf-AB",VLOOKUP(D3740,Tabelle1!$A$2:$C$9,3,0))</f>
        <v>wMel</v>
      </c>
      <c r="I3740" t="str">
        <f t="shared" si="232"/>
        <v>wMel_Po_2_-</v>
      </c>
      <c r="J3740">
        <v>1</v>
      </c>
      <c r="K3740">
        <v>10</v>
      </c>
      <c r="L3740">
        <v>7</v>
      </c>
      <c r="M3740" t="str">
        <f t="shared" si="233"/>
        <v>re6-7</v>
      </c>
      <c r="N3740" s="2">
        <v>10</v>
      </c>
      <c r="O3740">
        <v>20</v>
      </c>
      <c r="P3740" s="5">
        <v>26</v>
      </c>
      <c r="Q3740">
        <v>19.8</v>
      </c>
      <c r="R3740" t="s">
        <v>14</v>
      </c>
      <c r="S3740">
        <v>24</v>
      </c>
      <c r="T3740" s="4" t="s">
        <v>42</v>
      </c>
      <c r="U3740" s="3" t="s">
        <v>69</v>
      </c>
      <c r="V3740">
        <v>18.168091816851501</v>
      </c>
      <c r="W3740">
        <f t="shared" si="234"/>
        <v>18</v>
      </c>
      <c r="X3740" t="s">
        <v>59</v>
      </c>
      <c r="Y3740" t="str">
        <f t="shared" si="235"/>
        <v>Po</v>
      </c>
    </row>
    <row r="3741" spans="1:25" x14ac:dyDescent="0.3">
      <c r="A3741">
        <v>168</v>
      </c>
      <c r="B3741">
        <v>993</v>
      </c>
      <c r="C3741" t="s">
        <v>39</v>
      </c>
      <c r="D3741" t="s">
        <v>50</v>
      </c>
      <c r="E3741">
        <f>VLOOKUP(D3741,Tabelle1!$A$2:$B$9,2,0)</f>
        <v>2</v>
      </c>
      <c r="F3741" t="s">
        <v>55</v>
      </c>
      <c r="G3741" t="s">
        <v>62</v>
      </c>
      <c r="H3741" t="str">
        <f>IF(AND(VLOOKUP(D3741,Tabelle1!$A$2:$C$9,3,0)="Uninf", G3741="yes"),"Uninf-AB",VLOOKUP(D3741,Tabelle1!$A$2:$C$9,3,0))</f>
        <v>wMel</v>
      </c>
      <c r="I3741" t="str">
        <f t="shared" si="232"/>
        <v>wMel_Po_2_-</v>
      </c>
      <c r="J3741">
        <v>1</v>
      </c>
      <c r="K3741">
        <v>10</v>
      </c>
      <c r="L3741">
        <v>7</v>
      </c>
      <c r="M3741" t="str">
        <f t="shared" si="233"/>
        <v>re6-7</v>
      </c>
      <c r="N3741" s="2">
        <v>10</v>
      </c>
      <c r="O3741">
        <v>20</v>
      </c>
      <c r="P3741" s="5">
        <v>26</v>
      </c>
      <c r="Q3741">
        <v>19.8</v>
      </c>
      <c r="R3741" t="s">
        <v>14</v>
      </c>
      <c r="S3741">
        <v>24</v>
      </c>
      <c r="T3741" s="4" t="s">
        <v>42</v>
      </c>
      <c r="U3741" s="3" t="s">
        <v>69</v>
      </c>
      <c r="V3741">
        <v>18.2149934510858</v>
      </c>
      <c r="W3741">
        <f t="shared" si="234"/>
        <v>18</v>
      </c>
      <c r="X3741" t="s">
        <v>59</v>
      </c>
      <c r="Y3741" t="str">
        <f t="shared" si="235"/>
        <v>Po</v>
      </c>
    </row>
    <row r="3742" spans="1:25" x14ac:dyDescent="0.3">
      <c r="A3742">
        <v>153</v>
      </c>
      <c r="B3742">
        <v>1029</v>
      </c>
      <c r="C3742" t="s">
        <v>39</v>
      </c>
      <c r="D3742" t="s">
        <v>50</v>
      </c>
      <c r="E3742">
        <f>VLOOKUP(D3742,Tabelle1!$A$2:$B$9,2,0)</f>
        <v>2</v>
      </c>
      <c r="F3742" t="s">
        <v>55</v>
      </c>
      <c r="G3742" t="s">
        <v>62</v>
      </c>
      <c r="H3742" t="str">
        <f>IF(AND(VLOOKUP(D3742,Tabelle1!$A$2:$C$9,3,0)="Uninf", G3742="yes"),"Uninf-AB",VLOOKUP(D3742,Tabelle1!$A$2:$C$9,3,0))</f>
        <v>wMel</v>
      </c>
      <c r="I3742" t="str">
        <f t="shared" si="232"/>
        <v>wMel_Po_2_-</v>
      </c>
      <c r="J3742">
        <v>1</v>
      </c>
      <c r="K3742">
        <v>10</v>
      </c>
      <c r="L3742">
        <v>7</v>
      </c>
      <c r="M3742" t="str">
        <f t="shared" si="233"/>
        <v>re6-7</v>
      </c>
      <c r="N3742" s="2">
        <v>10</v>
      </c>
      <c r="O3742">
        <v>20</v>
      </c>
      <c r="P3742" s="5">
        <v>26</v>
      </c>
      <c r="Q3742">
        <v>19.8</v>
      </c>
      <c r="R3742" t="s">
        <v>14</v>
      </c>
      <c r="S3742">
        <v>24</v>
      </c>
      <c r="T3742" s="4" t="s">
        <v>42</v>
      </c>
      <c r="U3742" s="3" t="s">
        <v>69</v>
      </c>
      <c r="V3742">
        <v>18.135901746325899</v>
      </c>
      <c r="W3742">
        <f t="shared" si="234"/>
        <v>18</v>
      </c>
      <c r="X3742" t="s">
        <v>59</v>
      </c>
      <c r="Y3742" t="str">
        <f t="shared" si="235"/>
        <v>Po</v>
      </c>
    </row>
    <row r="3743" spans="1:25" x14ac:dyDescent="0.3">
      <c r="A3743">
        <v>162</v>
      </c>
      <c r="B3743">
        <v>1032</v>
      </c>
      <c r="C3743" t="s">
        <v>39</v>
      </c>
      <c r="D3743" t="s">
        <v>50</v>
      </c>
      <c r="E3743">
        <f>VLOOKUP(D3743,Tabelle1!$A$2:$B$9,2,0)</f>
        <v>2</v>
      </c>
      <c r="F3743" t="s">
        <v>55</v>
      </c>
      <c r="G3743" t="s">
        <v>62</v>
      </c>
      <c r="H3743" t="str">
        <f>IF(AND(VLOOKUP(D3743,Tabelle1!$A$2:$C$9,3,0)="Uninf", G3743="yes"),"Uninf-AB",VLOOKUP(D3743,Tabelle1!$A$2:$C$9,3,0))</f>
        <v>wMel</v>
      </c>
      <c r="I3743" t="str">
        <f t="shared" si="232"/>
        <v>wMel_Po_2_-</v>
      </c>
      <c r="J3743">
        <v>1</v>
      </c>
      <c r="K3743">
        <v>10</v>
      </c>
      <c r="L3743">
        <v>7</v>
      </c>
      <c r="M3743" t="str">
        <f t="shared" si="233"/>
        <v>re6-7</v>
      </c>
      <c r="N3743" s="2">
        <v>10</v>
      </c>
      <c r="O3743">
        <v>20</v>
      </c>
      <c r="P3743" s="5">
        <v>26</v>
      </c>
      <c r="Q3743">
        <v>19.8</v>
      </c>
      <c r="R3743" t="s">
        <v>14</v>
      </c>
      <c r="S3743">
        <v>24</v>
      </c>
      <c r="T3743" s="4" t="s">
        <v>42</v>
      </c>
      <c r="U3743" s="3" t="s">
        <v>69</v>
      </c>
      <c r="V3743">
        <v>18.183037206738302</v>
      </c>
      <c r="W3743">
        <f t="shared" si="234"/>
        <v>18</v>
      </c>
      <c r="X3743" t="s">
        <v>59</v>
      </c>
      <c r="Y3743" t="str">
        <f t="shared" si="235"/>
        <v>Po</v>
      </c>
    </row>
    <row r="3744" spans="1:25" x14ac:dyDescent="0.3">
      <c r="A3744">
        <v>204</v>
      </c>
      <c r="B3744">
        <v>981</v>
      </c>
      <c r="C3744" t="s">
        <v>39</v>
      </c>
      <c r="D3744" t="s">
        <v>50</v>
      </c>
      <c r="E3744">
        <f>VLOOKUP(D3744,Tabelle1!$A$2:$B$9,2,0)</f>
        <v>2</v>
      </c>
      <c r="F3744" t="s">
        <v>55</v>
      </c>
      <c r="G3744" t="s">
        <v>62</v>
      </c>
      <c r="H3744" t="str">
        <f>IF(AND(VLOOKUP(D3744,Tabelle1!$A$2:$C$9,3,0)="Uninf", G3744="yes"),"Uninf-AB",VLOOKUP(D3744,Tabelle1!$A$2:$C$9,3,0))</f>
        <v>wMel</v>
      </c>
      <c r="I3744" t="str">
        <f t="shared" si="232"/>
        <v>wMel_Po_2_-</v>
      </c>
      <c r="J3744">
        <v>1</v>
      </c>
      <c r="K3744">
        <v>10</v>
      </c>
      <c r="L3744">
        <v>7</v>
      </c>
      <c r="M3744" t="str">
        <f t="shared" si="233"/>
        <v>re6-7</v>
      </c>
      <c r="N3744" s="2">
        <v>10</v>
      </c>
      <c r="O3744">
        <v>20</v>
      </c>
      <c r="P3744" s="5">
        <v>26</v>
      </c>
      <c r="Q3744">
        <v>19.8</v>
      </c>
      <c r="R3744" t="s">
        <v>14</v>
      </c>
      <c r="S3744">
        <v>24</v>
      </c>
      <c r="T3744" s="4" t="s">
        <v>42</v>
      </c>
      <c r="U3744" s="3" t="s">
        <v>69</v>
      </c>
      <c r="V3744">
        <v>18.403847060973199</v>
      </c>
      <c r="W3744">
        <f t="shared" si="234"/>
        <v>18</v>
      </c>
      <c r="X3744" t="s">
        <v>59</v>
      </c>
      <c r="Y3744" t="str">
        <f t="shared" si="235"/>
        <v>Po</v>
      </c>
    </row>
    <row r="3745" spans="1:25" x14ac:dyDescent="0.3">
      <c r="A3745">
        <v>219</v>
      </c>
      <c r="B3745">
        <v>996</v>
      </c>
      <c r="C3745" t="s">
        <v>39</v>
      </c>
      <c r="D3745" t="s">
        <v>50</v>
      </c>
      <c r="E3745">
        <f>VLOOKUP(D3745,Tabelle1!$A$2:$B$9,2,0)</f>
        <v>2</v>
      </c>
      <c r="F3745" t="s">
        <v>55</v>
      </c>
      <c r="G3745" t="s">
        <v>62</v>
      </c>
      <c r="H3745" t="str">
        <f>IF(AND(VLOOKUP(D3745,Tabelle1!$A$2:$C$9,3,0)="Uninf", G3745="yes"),"Uninf-AB",VLOOKUP(D3745,Tabelle1!$A$2:$C$9,3,0))</f>
        <v>wMel</v>
      </c>
      <c r="I3745" t="str">
        <f t="shared" si="232"/>
        <v>wMel_Po_2_-</v>
      </c>
      <c r="J3745">
        <v>1</v>
      </c>
      <c r="K3745">
        <v>10</v>
      </c>
      <c r="L3745">
        <v>7</v>
      </c>
      <c r="M3745" t="str">
        <f t="shared" si="233"/>
        <v>re6-7</v>
      </c>
      <c r="N3745" s="2">
        <v>10</v>
      </c>
      <c r="O3745">
        <v>20</v>
      </c>
      <c r="P3745" s="5">
        <v>26</v>
      </c>
      <c r="Q3745">
        <v>19.8</v>
      </c>
      <c r="R3745" t="s">
        <v>14</v>
      </c>
      <c r="S3745">
        <v>24</v>
      </c>
      <c r="T3745" s="4" t="s">
        <v>42</v>
      </c>
      <c r="U3745" s="3" t="s">
        <v>69</v>
      </c>
      <c r="V3745">
        <v>18.4822762582283</v>
      </c>
      <c r="W3745">
        <f t="shared" si="234"/>
        <v>18</v>
      </c>
      <c r="X3745" t="s">
        <v>59</v>
      </c>
      <c r="Y3745" t="str">
        <f t="shared" si="235"/>
        <v>Po</v>
      </c>
    </row>
    <row r="3746" spans="1:25" x14ac:dyDescent="0.3">
      <c r="A3746">
        <v>225</v>
      </c>
      <c r="B3746">
        <v>1011</v>
      </c>
      <c r="C3746" t="s">
        <v>39</v>
      </c>
      <c r="D3746" t="s">
        <v>50</v>
      </c>
      <c r="E3746">
        <f>VLOOKUP(D3746,Tabelle1!$A$2:$B$9,2,0)</f>
        <v>2</v>
      </c>
      <c r="F3746" t="s">
        <v>55</v>
      </c>
      <c r="G3746" t="s">
        <v>62</v>
      </c>
      <c r="H3746" t="str">
        <f>IF(AND(VLOOKUP(D3746,Tabelle1!$A$2:$C$9,3,0)="Uninf", G3746="yes"),"Uninf-AB",VLOOKUP(D3746,Tabelle1!$A$2:$C$9,3,0))</f>
        <v>wMel</v>
      </c>
      <c r="I3746" t="str">
        <f t="shared" si="232"/>
        <v>wMel_Po_2_-</v>
      </c>
      <c r="J3746">
        <v>1</v>
      </c>
      <c r="K3746">
        <v>10</v>
      </c>
      <c r="L3746">
        <v>7</v>
      </c>
      <c r="M3746" t="str">
        <f t="shared" si="233"/>
        <v>re6-7</v>
      </c>
      <c r="N3746" s="2">
        <v>10</v>
      </c>
      <c r="O3746">
        <v>20</v>
      </c>
      <c r="P3746" s="5">
        <v>26</v>
      </c>
      <c r="Q3746">
        <v>19.8</v>
      </c>
      <c r="R3746" t="s">
        <v>14</v>
      </c>
      <c r="S3746">
        <v>24</v>
      </c>
      <c r="T3746" s="4" t="s">
        <v>42</v>
      </c>
      <c r="U3746" s="3" t="s">
        <v>69</v>
      </c>
      <c r="V3746">
        <v>18.513531024041299</v>
      </c>
      <c r="W3746">
        <f t="shared" si="234"/>
        <v>19</v>
      </c>
      <c r="X3746" t="s">
        <v>59</v>
      </c>
      <c r="Y3746" t="str">
        <f t="shared" si="235"/>
        <v>Po</v>
      </c>
    </row>
    <row r="3747" spans="1:25" x14ac:dyDescent="0.3">
      <c r="A3747">
        <v>225</v>
      </c>
      <c r="B3747">
        <v>1029</v>
      </c>
      <c r="C3747" t="s">
        <v>39</v>
      </c>
      <c r="D3747" t="s">
        <v>50</v>
      </c>
      <c r="E3747">
        <f>VLOOKUP(D3747,Tabelle1!$A$2:$B$9,2,0)</f>
        <v>2</v>
      </c>
      <c r="F3747" t="s">
        <v>55</v>
      </c>
      <c r="G3747" t="s">
        <v>62</v>
      </c>
      <c r="H3747" t="str">
        <f>IF(AND(VLOOKUP(D3747,Tabelle1!$A$2:$C$9,3,0)="Uninf", G3747="yes"),"Uninf-AB",VLOOKUP(D3747,Tabelle1!$A$2:$C$9,3,0))</f>
        <v>wMel</v>
      </c>
      <c r="I3747" t="str">
        <f t="shared" si="232"/>
        <v>wMel_Po_2_-</v>
      </c>
      <c r="J3747">
        <v>1</v>
      </c>
      <c r="K3747">
        <v>10</v>
      </c>
      <c r="L3747">
        <v>7</v>
      </c>
      <c r="M3747" t="str">
        <f t="shared" si="233"/>
        <v>re6-7</v>
      </c>
      <c r="N3747" s="2">
        <v>10</v>
      </c>
      <c r="O3747">
        <v>20</v>
      </c>
      <c r="P3747" s="5">
        <v>26</v>
      </c>
      <c r="Q3747">
        <v>19.8</v>
      </c>
      <c r="R3747" t="s">
        <v>14</v>
      </c>
      <c r="S3747">
        <v>24</v>
      </c>
      <c r="T3747" s="4" t="s">
        <v>42</v>
      </c>
      <c r="U3747" s="3" t="s">
        <v>69</v>
      </c>
      <c r="V3747">
        <v>18.5132971978631</v>
      </c>
      <c r="W3747">
        <f t="shared" si="234"/>
        <v>19</v>
      </c>
      <c r="X3747" t="s">
        <v>59</v>
      </c>
      <c r="Y3747" t="str">
        <f t="shared" si="235"/>
        <v>Po</v>
      </c>
    </row>
    <row r="3748" spans="1:25" x14ac:dyDescent="0.3">
      <c r="A3748">
        <v>246</v>
      </c>
      <c r="B3748">
        <v>1011</v>
      </c>
      <c r="C3748" t="s">
        <v>39</v>
      </c>
      <c r="D3748" t="s">
        <v>50</v>
      </c>
      <c r="E3748">
        <f>VLOOKUP(D3748,Tabelle1!$A$2:$B$9,2,0)</f>
        <v>2</v>
      </c>
      <c r="F3748" t="s">
        <v>55</v>
      </c>
      <c r="G3748" t="s">
        <v>62</v>
      </c>
      <c r="H3748" t="str">
        <f>IF(AND(VLOOKUP(D3748,Tabelle1!$A$2:$C$9,3,0)="Uninf", G3748="yes"),"Uninf-AB",VLOOKUP(D3748,Tabelle1!$A$2:$C$9,3,0))</f>
        <v>wMel</v>
      </c>
      <c r="I3748" t="str">
        <f t="shared" si="232"/>
        <v>wMel_Po_2_-</v>
      </c>
      <c r="J3748">
        <v>1</v>
      </c>
      <c r="K3748">
        <v>10</v>
      </c>
      <c r="L3748">
        <v>7</v>
      </c>
      <c r="M3748" t="str">
        <f t="shared" si="233"/>
        <v>re6-7</v>
      </c>
      <c r="N3748" s="2">
        <v>10</v>
      </c>
      <c r="O3748">
        <v>20</v>
      </c>
      <c r="P3748" s="5">
        <v>26</v>
      </c>
      <c r="Q3748">
        <v>19.8</v>
      </c>
      <c r="R3748" t="s">
        <v>14</v>
      </c>
      <c r="S3748">
        <v>24</v>
      </c>
      <c r="T3748" s="4" t="s">
        <v>42</v>
      </c>
      <c r="U3748" s="3" t="s">
        <v>69</v>
      </c>
      <c r="V3748">
        <v>18.6236046974063</v>
      </c>
      <c r="W3748">
        <f t="shared" si="234"/>
        <v>19</v>
      </c>
      <c r="X3748" t="s">
        <v>59</v>
      </c>
      <c r="Y3748" t="str">
        <f t="shared" si="235"/>
        <v>Po</v>
      </c>
    </row>
    <row r="3749" spans="1:25" x14ac:dyDescent="0.3">
      <c r="A3749">
        <v>264</v>
      </c>
      <c r="B3749">
        <v>1032</v>
      </c>
      <c r="C3749" t="s">
        <v>39</v>
      </c>
      <c r="D3749" t="s">
        <v>50</v>
      </c>
      <c r="E3749">
        <f>VLOOKUP(D3749,Tabelle1!$A$2:$B$9,2,0)</f>
        <v>2</v>
      </c>
      <c r="F3749" t="s">
        <v>55</v>
      </c>
      <c r="G3749" t="s">
        <v>62</v>
      </c>
      <c r="H3749" t="str">
        <f>IF(AND(VLOOKUP(D3749,Tabelle1!$A$2:$C$9,3,0)="Uninf", G3749="yes"),"Uninf-AB",VLOOKUP(D3749,Tabelle1!$A$2:$C$9,3,0))</f>
        <v>wMel</v>
      </c>
      <c r="I3749" t="str">
        <f t="shared" si="232"/>
        <v>wMel_Po_2_-</v>
      </c>
      <c r="J3749">
        <v>1</v>
      </c>
      <c r="K3749">
        <v>10</v>
      </c>
      <c r="L3749">
        <v>7</v>
      </c>
      <c r="M3749" t="str">
        <f t="shared" si="233"/>
        <v>re6-7</v>
      </c>
      <c r="N3749" s="2">
        <v>10</v>
      </c>
      <c r="O3749">
        <v>20</v>
      </c>
      <c r="P3749" s="5">
        <v>26</v>
      </c>
      <c r="Q3749">
        <v>19.8</v>
      </c>
      <c r="R3749" t="s">
        <v>14</v>
      </c>
      <c r="S3749">
        <v>24</v>
      </c>
      <c r="T3749" s="4" t="s">
        <v>42</v>
      </c>
      <c r="U3749" s="3" t="s">
        <v>69</v>
      </c>
      <c r="V3749">
        <v>18.7176807630828</v>
      </c>
      <c r="W3749">
        <f t="shared" si="234"/>
        <v>19</v>
      </c>
      <c r="X3749" t="s">
        <v>59</v>
      </c>
      <c r="Y3749" t="str">
        <f t="shared" si="235"/>
        <v>Po</v>
      </c>
    </row>
    <row r="3750" spans="1:25" x14ac:dyDescent="0.3">
      <c r="A3750">
        <v>267</v>
      </c>
      <c r="B3750">
        <v>999</v>
      </c>
      <c r="C3750" t="s">
        <v>39</v>
      </c>
      <c r="D3750" t="s">
        <v>50</v>
      </c>
      <c r="E3750">
        <f>VLOOKUP(D3750,Tabelle1!$A$2:$B$9,2,0)</f>
        <v>2</v>
      </c>
      <c r="F3750" t="s">
        <v>55</v>
      </c>
      <c r="G3750" t="s">
        <v>62</v>
      </c>
      <c r="H3750" t="str">
        <f>IF(AND(VLOOKUP(D3750,Tabelle1!$A$2:$C$9,3,0)="Uninf", G3750="yes"),"Uninf-AB",VLOOKUP(D3750,Tabelle1!$A$2:$C$9,3,0))</f>
        <v>wMel</v>
      </c>
      <c r="I3750" t="str">
        <f t="shared" si="232"/>
        <v>wMel_Po_2_-</v>
      </c>
      <c r="J3750">
        <v>1</v>
      </c>
      <c r="K3750">
        <v>10</v>
      </c>
      <c r="L3750">
        <v>7</v>
      </c>
      <c r="M3750" t="str">
        <f t="shared" si="233"/>
        <v>re6-7</v>
      </c>
      <c r="N3750" s="2">
        <v>10</v>
      </c>
      <c r="O3750">
        <v>20</v>
      </c>
      <c r="P3750" s="5">
        <v>26</v>
      </c>
      <c r="Q3750">
        <v>19.8</v>
      </c>
      <c r="R3750" t="s">
        <v>14</v>
      </c>
      <c r="S3750">
        <v>24</v>
      </c>
      <c r="T3750" s="4" t="s">
        <v>42</v>
      </c>
      <c r="U3750" s="3" t="s">
        <v>69</v>
      </c>
      <c r="V3750">
        <v>18.733834254890098</v>
      </c>
      <c r="W3750">
        <f t="shared" si="234"/>
        <v>19</v>
      </c>
      <c r="X3750" t="s">
        <v>59</v>
      </c>
      <c r="Y3750" t="str">
        <f t="shared" si="235"/>
        <v>Po</v>
      </c>
    </row>
    <row r="3751" spans="1:25" x14ac:dyDescent="0.3">
      <c r="A3751">
        <v>294</v>
      </c>
      <c r="B3751">
        <v>1044</v>
      </c>
      <c r="C3751" t="s">
        <v>39</v>
      </c>
      <c r="D3751" t="s">
        <v>50</v>
      </c>
      <c r="E3751">
        <f>VLOOKUP(D3751,Tabelle1!$A$2:$B$9,2,0)</f>
        <v>2</v>
      </c>
      <c r="F3751" t="s">
        <v>55</v>
      </c>
      <c r="G3751" t="s">
        <v>62</v>
      </c>
      <c r="H3751" t="str">
        <f>IF(AND(VLOOKUP(D3751,Tabelle1!$A$2:$C$9,3,0)="Uninf", G3751="yes"),"Uninf-AB",VLOOKUP(D3751,Tabelle1!$A$2:$C$9,3,0))</f>
        <v>wMel</v>
      </c>
      <c r="I3751" t="str">
        <f t="shared" si="232"/>
        <v>wMel_Po_2_-</v>
      </c>
      <c r="J3751">
        <v>1</v>
      </c>
      <c r="K3751">
        <v>10</v>
      </c>
      <c r="L3751">
        <v>7</v>
      </c>
      <c r="M3751" t="str">
        <f t="shared" si="233"/>
        <v>re6-7</v>
      </c>
      <c r="N3751" s="2">
        <v>10</v>
      </c>
      <c r="O3751">
        <v>20</v>
      </c>
      <c r="P3751" s="5">
        <v>26</v>
      </c>
      <c r="Q3751">
        <v>19.8</v>
      </c>
      <c r="R3751" t="s">
        <v>14</v>
      </c>
      <c r="S3751">
        <v>24</v>
      </c>
      <c r="T3751" s="4" t="s">
        <v>42</v>
      </c>
      <c r="U3751" s="3" t="s">
        <v>69</v>
      </c>
      <c r="V3751">
        <v>18.874772983771201</v>
      </c>
      <c r="W3751">
        <f t="shared" si="234"/>
        <v>19</v>
      </c>
      <c r="X3751" t="s">
        <v>59</v>
      </c>
      <c r="Y3751" t="str">
        <f t="shared" si="235"/>
        <v>Po</v>
      </c>
    </row>
    <row r="3752" spans="1:25" x14ac:dyDescent="0.3">
      <c r="A3752">
        <v>303</v>
      </c>
      <c r="B3752">
        <v>981</v>
      </c>
      <c r="C3752" t="s">
        <v>39</v>
      </c>
      <c r="D3752" t="s">
        <v>50</v>
      </c>
      <c r="E3752">
        <f>VLOOKUP(D3752,Tabelle1!$A$2:$B$9,2,0)</f>
        <v>2</v>
      </c>
      <c r="F3752" t="s">
        <v>55</v>
      </c>
      <c r="G3752" t="s">
        <v>62</v>
      </c>
      <c r="H3752" t="str">
        <f>IF(AND(VLOOKUP(D3752,Tabelle1!$A$2:$C$9,3,0)="Uninf", G3752="yes"),"Uninf-AB",VLOOKUP(D3752,Tabelle1!$A$2:$C$9,3,0))</f>
        <v>wMel</v>
      </c>
      <c r="I3752" t="str">
        <f t="shared" si="232"/>
        <v>wMel_Po_2_-</v>
      </c>
      <c r="J3752">
        <v>1</v>
      </c>
      <c r="K3752">
        <v>10</v>
      </c>
      <c r="L3752">
        <v>7</v>
      </c>
      <c r="M3752" t="str">
        <f t="shared" si="233"/>
        <v>re6-7</v>
      </c>
      <c r="N3752" s="2">
        <v>10</v>
      </c>
      <c r="O3752">
        <v>20</v>
      </c>
      <c r="P3752" s="5">
        <v>26</v>
      </c>
      <c r="Q3752">
        <v>19.8</v>
      </c>
      <c r="R3752" t="s">
        <v>14</v>
      </c>
      <c r="S3752">
        <v>24</v>
      </c>
      <c r="T3752" s="4" t="s">
        <v>42</v>
      </c>
      <c r="U3752" s="3" t="s">
        <v>69</v>
      </c>
      <c r="V3752">
        <v>18.9227658068369</v>
      </c>
      <c r="W3752">
        <f t="shared" si="234"/>
        <v>19</v>
      </c>
      <c r="X3752" t="s">
        <v>59</v>
      </c>
      <c r="Y3752" t="str">
        <f t="shared" si="235"/>
        <v>Po</v>
      </c>
    </row>
    <row r="3753" spans="1:25" x14ac:dyDescent="0.3">
      <c r="A3753">
        <v>342</v>
      </c>
      <c r="B3753">
        <v>1032</v>
      </c>
      <c r="C3753" t="s">
        <v>39</v>
      </c>
      <c r="D3753" t="s">
        <v>50</v>
      </c>
      <c r="E3753">
        <f>VLOOKUP(D3753,Tabelle1!$A$2:$B$9,2,0)</f>
        <v>2</v>
      </c>
      <c r="F3753" t="s">
        <v>55</v>
      </c>
      <c r="G3753" t="s">
        <v>62</v>
      </c>
      <c r="H3753" t="str">
        <f>IF(AND(VLOOKUP(D3753,Tabelle1!$A$2:$C$9,3,0)="Uninf", G3753="yes"),"Uninf-AB",VLOOKUP(D3753,Tabelle1!$A$2:$C$9,3,0))</f>
        <v>wMel</v>
      </c>
      <c r="I3753" t="str">
        <f t="shared" si="232"/>
        <v>wMel_Po_2_-</v>
      </c>
      <c r="J3753">
        <v>1</v>
      </c>
      <c r="K3753">
        <v>10</v>
      </c>
      <c r="L3753">
        <v>7</v>
      </c>
      <c r="M3753" t="str">
        <f t="shared" si="233"/>
        <v>re6-7</v>
      </c>
      <c r="N3753" s="2">
        <v>10</v>
      </c>
      <c r="O3753">
        <v>20</v>
      </c>
      <c r="P3753" s="5">
        <v>26</v>
      </c>
      <c r="Q3753">
        <v>19.8</v>
      </c>
      <c r="R3753" t="s">
        <v>14</v>
      </c>
      <c r="S3753">
        <v>24</v>
      </c>
      <c r="T3753" s="4" t="s">
        <v>42</v>
      </c>
      <c r="U3753" s="3" t="s">
        <v>69</v>
      </c>
      <c r="V3753">
        <v>19.1265258355815</v>
      </c>
      <c r="W3753">
        <f t="shared" si="234"/>
        <v>19</v>
      </c>
      <c r="X3753" t="s">
        <v>59</v>
      </c>
      <c r="Y3753" t="str">
        <f t="shared" si="235"/>
        <v>Po</v>
      </c>
    </row>
    <row r="3754" spans="1:25" x14ac:dyDescent="0.3">
      <c r="A3754">
        <v>360</v>
      </c>
      <c r="B3754">
        <v>1041</v>
      </c>
      <c r="C3754" t="s">
        <v>39</v>
      </c>
      <c r="D3754" t="s">
        <v>50</v>
      </c>
      <c r="E3754">
        <f>VLOOKUP(D3754,Tabelle1!$A$2:$B$9,2,0)</f>
        <v>2</v>
      </c>
      <c r="F3754" t="s">
        <v>55</v>
      </c>
      <c r="G3754" t="s">
        <v>62</v>
      </c>
      <c r="H3754" t="str">
        <f>IF(AND(VLOOKUP(D3754,Tabelle1!$A$2:$C$9,3,0)="Uninf", G3754="yes"),"Uninf-AB",VLOOKUP(D3754,Tabelle1!$A$2:$C$9,3,0))</f>
        <v>wMel</v>
      </c>
      <c r="I3754" t="str">
        <f t="shared" si="232"/>
        <v>wMel_Po_2_-</v>
      </c>
      <c r="J3754">
        <v>1</v>
      </c>
      <c r="K3754">
        <v>10</v>
      </c>
      <c r="L3754">
        <v>7</v>
      </c>
      <c r="M3754" t="str">
        <f t="shared" si="233"/>
        <v>re6-7</v>
      </c>
      <c r="N3754" s="2">
        <v>10</v>
      </c>
      <c r="O3754">
        <v>20</v>
      </c>
      <c r="P3754" s="5">
        <v>26</v>
      </c>
      <c r="Q3754">
        <v>19.8</v>
      </c>
      <c r="R3754" t="s">
        <v>14</v>
      </c>
      <c r="S3754">
        <v>24</v>
      </c>
      <c r="T3754" s="4" t="s">
        <v>42</v>
      </c>
      <c r="U3754" s="3" t="s">
        <v>69</v>
      </c>
      <c r="V3754">
        <v>19.220757785376801</v>
      </c>
      <c r="W3754">
        <f t="shared" si="234"/>
        <v>19</v>
      </c>
      <c r="X3754" t="s">
        <v>59</v>
      </c>
      <c r="Y3754" t="str">
        <f t="shared" si="235"/>
        <v>Po</v>
      </c>
    </row>
    <row r="3755" spans="1:25" x14ac:dyDescent="0.3">
      <c r="A3755">
        <v>372</v>
      </c>
      <c r="B3755">
        <v>1008</v>
      </c>
      <c r="C3755" t="s">
        <v>39</v>
      </c>
      <c r="D3755" t="s">
        <v>50</v>
      </c>
      <c r="E3755">
        <f>VLOOKUP(D3755,Tabelle1!$A$2:$B$9,2,0)</f>
        <v>2</v>
      </c>
      <c r="F3755" t="s">
        <v>55</v>
      </c>
      <c r="G3755" t="s">
        <v>62</v>
      </c>
      <c r="H3755" t="str">
        <f>IF(AND(VLOOKUP(D3755,Tabelle1!$A$2:$C$9,3,0)="Uninf", G3755="yes"),"Uninf-AB",VLOOKUP(D3755,Tabelle1!$A$2:$C$9,3,0))</f>
        <v>wMel</v>
      </c>
      <c r="I3755" t="str">
        <f t="shared" si="232"/>
        <v>wMel_Po_2_-</v>
      </c>
      <c r="J3755">
        <v>1</v>
      </c>
      <c r="K3755">
        <v>10</v>
      </c>
      <c r="L3755">
        <v>7</v>
      </c>
      <c r="M3755" t="str">
        <f t="shared" si="233"/>
        <v>re6-7</v>
      </c>
      <c r="N3755" s="2">
        <v>10</v>
      </c>
      <c r="O3755">
        <v>20</v>
      </c>
      <c r="P3755" s="5">
        <v>26</v>
      </c>
      <c r="Q3755">
        <v>19.8</v>
      </c>
      <c r="R3755" t="s">
        <v>14</v>
      </c>
      <c r="S3755">
        <v>24</v>
      </c>
      <c r="T3755" s="4" t="s">
        <v>42</v>
      </c>
      <c r="U3755" s="3" t="s">
        <v>69</v>
      </c>
      <c r="V3755">
        <v>19.284085708626201</v>
      </c>
      <c r="W3755">
        <f t="shared" si="234"/>
        <v>19</v>
      </c>
      <c r="X3755" t="s">
        <v>59</v>
      </c>
      <c r="Y3755" t="str">
        <f t="shared" si="235"/>
        <v>Po</v>
      </c>
    </row>
    <row r="3756" spans="1:25" x14ac:dyDescent="0.3">
      <c r="A3756">
        <v>453</v>
      </c>
      <c r="B3756">
        <v>1026</v>
      </c>
      <c r="C3756" t="s">
        <v>39</v>
      </c>
      <c r="D3756" t="s">
        <v>50</v>
      </c>
      <c r="E3756">
        <f>VLOOKUP(D3756,Tabelle1!$A$2:$B$9,2,0)</f>
        <v>2</v>
      </c>
      <c r="F3756" t="s">
        <v>55</v>
      </c>
      <c r="G3756" t="s">
        <v>62</v>
      </c>
      <c r="H3756" t="str">
        <f>IF(AND(VLOOKUP(D3756,Tabelle1!$A$2:$C$9,3,0)="Uninf", G3756="yes"),"Uninf-AB",VLOOKUP(D3756,Tabelle1!$A$2:$C$9,3,0))</f>
        <v>wMel</v>
      </c>
      <c r="I3756" t="str">
        <f t="shared" si="232"/>
        <v>wMel_Po_2_-</v>
      </c>
      <c r="J3756">
        <v>1</v>
      </c>
      <c r="K3756">
        <v>10</v>
      </c>
      <c r="L3756">
        <v>7</v>
      </c>
      <c r="M3756" t="str">
        <f t="shared" si="233"/>
        <v>re6-7</v>
      </c>
      <c r="N3756" s="2">
        <v>10</v>
      </c>
      <c r="O3756">
        <v>20</v>
      </c>
      <c r="P3756" s="5">
        <v>26</v>
      </c>
      <c r="Q3756">
        <v>19.8</v>
      </c>
      <c r="R3756" t="s">
        <v>14</v>
      </c>
      <c r="S3756">
        <v>24</v>
      </c>
      <c r="T3756" s="4" t="s">
        <v>42</v>
      </c>
      <c r="U3756" s="3" t="s">
        <v>69</v>
      </c>
      <c r="V3756">
        <v>19.708421765427499</v>
      </c>
      <c r="W3756">
        <f t="shared" si="234"/>
        <v>20</v>
      </c>
      <c r="X3756" t="s">
        <v>59</v>
      </c>
      <c r="Y3756" t="str">
        <f t="shared" si="235"/>
        <v>Po</v>
      </c>
    </row>
    <row r="3757" spans="1:25" x14ac:dyDescent="0.3">
      <c r="A3757">
        <v>507</v>
      </c>
      <c r="B3757">
        <v>984</v>
      </c>
      <c r="C3757" t="s">
        <v>39</v>
      </c>
      <c r="D3757" t="s">
        <v>50</v>
      </c>
      <c r="E3757">
        <f>VLOOKUP(D3757,Tabelle1!$A$2:$B$9,2,0)</f>
        <v>2</v>
      </c>
      <c r="F3757" t="s">
        <v>55</v>
      </c>
      <c r="G3757" t="s">
        <v>62</v>
      </c>
      <c r="H3757" t="str">
        <f>IF(AND(VLOOKUP(D3757,Tabelle1!$A$2:$C$9,3,0)="Uninf", G3757="yes"),"Uninf-AB",VLOOKUP(D3757,Tabelle1!$A$2:$C$9,3,0))</f>
        <v>wMel</v>
      </c>
      <c r="I3757" t="str">
        <f t="shared" si="232"/>
        <v>wMel_Po_2_-</v>
      </c>
      <c r="J3757">
        <v>1</v>
      </c>
      <c r="K3757">
        <v>10</v>
      </c>
      <c r="L3757">
        <v>7</v>
      </c>
      <c r="M3757" t="str">
        <f t="shared" si="233"/>
        <v>re6-7</v>
      </c>
      <c r="N3757" s="2">
        <v>10</v>
      </c>
      <c r="O3757">
        <v>20</v>
      </c>
      <c r="P3757" s="5">
        <v>26</v>
      </c>
      <c r="Q3757">
        <v>19.8</v>
      </c>
      <c r="R3757" t="s">
        <v>14</v>
      </c>
      <c r="S3757">
        <v>24</v>
      </c>
      <c r="T3757" s="4" t="s">
        <v>42</v>
      </c>
      <c r="U3757" s="3" t="s">
        <v>69</v>
      </c>
      <c r="V3757">
        <v>19.992013948496201</v>
      </c>
      <c r="W3757">
        <f t="shared" si="234"/>
        <v>20</v>
      </c>
      <c r="X3757" t="s">
        <v>59</v>
      </c>
      <c r="Y3757" t="str">
        <f t="shared" si="235"/>
        <v>Po</v>
      </c>
    </row>
    <row r="3758" spans="1:25" x14ac:dyDescent="0.3">
      <c r="A3758">
        <v>681</v>
      </c>
      <c r="B3758">
        <v>993</v>
      </c>
      <c r="C3758" t="s">
        <v>39</v>
      </c>
      <c r="D3758" t="s">
        <v>50</v>
      </c>
      <c r="E3758">
        <f>VLOOKUP(D3758,Tabelle1!$A$2:$B$9,2,0)</f>
        <v>2</v>
      </c>
      <c r="F3758" t="s">
        <v>55</v>
      </c>
      <c r="G3758" t="s">
        <v>62</v>
      </c>
      <c r="H3758" t="str">
        <f>IF(AND(VLOOKUP(D3758,Tabelle1!$A$2:$C$9,3,0)="Uninf", G3758="yes"),"Uninf-AB",VLOOKUP(D3758,Tabelle1!$A$2:$C$9,3,0))</f>
        <v>wMel</v>
      </c>
      <c r="I3758" t="str">
        <f t="shared" si="232"/>
        <v>wMel_Po_2_-</v>
      </c>
      <c r="J3758">
        <v>1</v>
      </c>
      <c r="K3758">
        <v>10</v>
      </c>
      <c r="L3758">
        <v>7</v>
      </c>
      <c r="M3758" t="str">
        <f t="shared" si="233"/>
        <v>re6-7</v>
      </c>
      <c r="N3758" s="2">
        <v>10</v>
      </c>
      <c r="O3758">
        <v>20</v>
      </c>
      <c r="P3758" s="5">
        <v>26</v>
      </c>
      <c r="Q3758">
        <v>19.8</v>
      </c>
      <c r="R3758" t="s">
        <v>14</v>
      </c>
      <c r="S3758">
        <v>24</v>
      </c>
      <c r="T3758" s="4" t="s">
        <v>42</v>
      </c>
      <c r="U3758" s="3" t="s">
        <v>69</v>
      </c>
      <c r="V3758">
        <v>20.903936043288802</v>
      </c>
      <c r="W3758">
        <f t="shared" si="234"/>
        <v>21</v>
      </c>
      <c r="X3758" t="s">
        <v>59</v>
      </c>
      <c r="Y3758" t="str">
        <f t="shared" si="235"/>
        <v>Po</v>
      </c>
    </row>
    <row r="3759" spans="1:25" x14ac:dyDescent="0.3">
      <c r="A3759">
        <v>1632</v>
      </c>
      <c r="B3759">
        <v>1008</v>
      </c>
      <c r="C3759" t="s">
        <v>39</v>
      </c>
      <c r="D3759" t="s">
        <v>50</v>
      </c>
      <c r="E3759">
        <f>VLOOKUP(D3759,Tabelle1!$A$2:$B$9,2,0)</f>
        <v>2</v>
      </c>
      <c r="F3759" t="s">
        <v>55</v>
      </c>
      <c r="G3759" t="s">
        <v>62</v>
      </c>
      <c r="H3759" t="str">
        <f>IF(AND(VLOOKUP(D3759,Tabelle1!$A$2:$C$9,3,0)="Uninf", G3759="yes"),"Uninf-AB",VLOOKUP(D3759,Tabelle1!$A$2:$C$9,3,0))</f>
        <v>wMel</v>
      </c>
      <c r="I3759" t="str">
        <f t="shared" si="232"/>
        <v>wMel_Po_2_-</v>
      </c>
      <c r="J3759">
        <v>1</v>
      </c>
      <c r="K3759">
        <v>10</v>
      </c>
      <c r="L3759">
        <v>7</v>
      </c>
      <c r="M3759" t="str">
        <f t="shared" si="233"/>
        <v>re6-7</v>
      </c>
      <c r="N3759" s="2">
        <v>10</v>
      </c>
      <c r="O3759">
        <v>20</v>
      </c>
      <c r="P3759" s="5">
        <v>26</v>
      </c>
      <c r="Q3759">
        <v>19.8</v>
      </c>
      <c r="R3759" t="s">
        <v>14</v>
      </c>
      <c r="S3759">
        <v>24</v>
      </c>
      <c r="T3759" s="4" t="s">
        <v>42</v>
      </c>
      <c r="U3759" s="3" t="s">
        <v>69</v>
      </c>
      <c r="V3759">
        <v>25.8885061105284</v>
      </c>
      <c r="W3759">
        <f t="shared" si="234"/>
        <v>26</v>
      </c>
      <c r="X3759" t="s">
        <v>59</v>
      </c>
      <c r="Y3759" t="str">
        <f t="shared" si="235"/>
        <v>Po</v>
      </c>
    </row>
    <row r="3760" spans="1:25" x14ac:dyDescent="0.3">
      <c r="A3760">
        <v>1761</v>
      </c>
      <c r="B3760">
        <v>1032</v>
      </c>
      <c r="C3760" t="s">
        <v>39</v>
      </c>
      <c r="D3760" t="s">
        <v>50</v>
      </c>
      <c r="E3760">
        <f>VLOOKUP(D3760,Tabelle1!$A$2:$B$9,2,0)</f>
        <v>2</v>
      </c>
      <c r="F3760" t="s">
        <v>55</v>
      </c>
      <c r="G3760" t="s">
        <v>62</v>
      </c>
      <c r="H3760" t="str">
        <f>IF(AND(VLOOKUP(D3760,Tabelle1!$A$2:$C$9,3,0)="Uninf", G3760="yes"),"Uninf-AB",VLOOKUP(D3760,Tabelle1!$A$2:$C$9,3,0))</f>
        <v>wMel</v>
      </c>
      <c r="I3760" t="str">
        <f t="shared" si="232"/>
        <v>wMel_Po_2_-</v>
      </c>
      <c r="J3760">
        <v>1</v>
      </c>
      <c r="K3760">
        <v>10</v>
      </c>
      <c r="L3760">
        <v>7</v>
      </c>
      <c r="M3760" t="str">
        <f t="shared" si="233"/>
        <v>re6-7</v>
      </c>
      <c r="N3760" s="2">
        <v>10</v>
      </c>
      <c r="O3760">
        <v>20</v>
      </c>
      <c r="P3760" s="5">
        <v>26</v>
      </c>
      <c r="Q3760">
        <v>19.8</v>
      </c>
      <c r="R3760" t="s">
        <v>14</v>
      </c>
      <c r="S3760">
        <v>24</v>
      </c>
      <c r="T3760" s="4" t="s">
        <v>42</v>
      </c>
      <c r="U3760" s="3" t="s">
        <v>69</v>
      </c>
      <c r="V3760">
        <v>26.564361192961801</v>
      </c>
      <c r="W3760">
        <f t="shared" si="234"/>
        <v>27</v>
      </c>
      <c r="X3760" t="s">
        <v>59</v>
      </c>
      <c r="Y3760" t="str">
        <f t="shared" si="235"/>
        <v>Po</v>
      </c>
    </row>
    <row r="3761" spans="1:25" x14ac:dyDescent="0.3">
      <c r="A3761">
        <v>2349</v>
      </c>
      <c r="B3761">
        <v>1035</v>
      </c>
      <c r="C3761" t="s">
        <v>39</v>
      </c>
      <c r="D3761" t="s">
        <v>50</v>
      </c>
      <c r="E3761">
        <f>VLOOKUP(D3761,Tabelle1!$A$2:$B$9,2,0)</f>
        <v>2</v>
      </c>
      <c r="F3761" t="s">
        <v>55</v>
      </c>
      <c r="G3761" t="s">
        <v>62</v>
      </c>
      <c r="H3761" t="str">
        <f>IF(AND(VLOOKUP(D3761,Tabelle1!$A$2:$C$9,3,0)="Uninf", G3761="yes"),"Uninf-AB",VLOOKUP(D3761,Tabelle1!$A$2:$C$9,3,0))</f>
        <v>wMel</v>
      </c>
      <c r="I3761" t="str">
        <f t="shared" si="232"/>
        <v>wMel_Po_2_-</v>
      </c>
      <c r="J3761">
        <v>1</v>
      </c>
      <c r="K3761">
        <v>10</v>
      </c>
      <c r="L3761">
        <v>7</v>
      </c>
      <c r="M3761" t="str">
        <f t="shared" si="233"/>
        <v>re6-7</v>
      </c>
      <c r="N3761" s="2">
        <v>10</v>
      </c>
      <c r="O3761">
        <v>20</v>
      </c>
      <c r="P3761" s="5">
        <v>26</v>
      </c>
      <c r="Q3761">
        <v>19.8</v>
      </c>
      <c r="R3761" t="s">
        <v>14</v>
      </c>
      <c r="S3761">
        <v>24</v>
      </c>
      <c r="T3761" s="4" t="s">
        <v>42</v>
      </c>
      <c r="U3761" s="3" t="s">
        <v>69</v>
      </c>
      <c r="V3761">
        <v>29.646385076153202</v>
      </c>
      <c r="W3761">
        <f t="shared" si="234"/>
        <v>30</v>
      </c>
      <c r="X3761" t="s">
        <v>59</v>
      </c>
      <c r="Y3761" t="str">
        <f t="shared" si="235"/>
        <v>Po</v>
      </c>
    </row>
    <row r="3762" spans="1:25" x14ac:dyDescent="0.3">
      <c r="A3762">
        <v>156</v>
      </c>
      <c r="B3762">
        <v>1185</v>
      </c>
      <c r="C3762" t="s">
        <v>39</v>
      </c>
      <c r="D3762" t="s">
        <v>50</v>
      </c>
      <c r="E3762">
        <f>VLOOKUP(D3762,Tabelle1!$A$2:$B$9,2,0)</f>
        <v>2</v>
      </c>
      <c r="F3762" t="s">
        <v>55</v>
      </c>
      <c r="G3762" t="s">
        <v>62</v>
      </c>
      <c r="H3762" t="str">
        <f>IF(AND(VLOOKUP(D3762,Tabelle1!$A$2:$C$9,3,0)="Uninf", G3762="yes"),"Uninf-AB",VLOOKUP(D3762,Tabelle1!$A$2:$C$9,3,0))</f>
        <v>wMel</v>
      </c>
      <c r="I3762" t="str">
        <f t="shared" si="232"/>
        <v>wMel_Po_2_-</v>
      </c>
      <c r="J3762">
        <v>1</v>
      </c>
      <c r="K3762">
        <v>11</v>
      </c>
      <c r="L3762">
        <v>8</v>
      </c>
      <c r="M3762" t="str">
        <f t="shared" si="233"/>
        <v>re6-8</v>
      </c>
      <c r="N3762" s="2">
        <v>13</v>
      </c>
      <c r="O3762">
        <v>40</v>
      </c>
      <c r="P3762" s="5">
        <v>24</v>
      </c>
      <c r="Q3762">
        <v>20.6</v>
      </c>
      <c r="R3762" t="s">
        <v>14</v>
      </c>
      <c r="S3762">
        <v>24</v>
      </c>
      <c r="T3762" s="4" t="s">
        <v>42</v>
      </c>
      <c r="U3762" s="3" t="s">
        <v>69</v>
      </c>
      <c r="V3762">
        <v>17.170512288804499</v>
      </c>
      <c r="W3762">
        <f t="shared" si="234"/>
        <v>17</v>
      </c>
      <c r="X3762" t="s">
        <v>59</v>
      </c>
      <c r="Y3762" t="str">
        <f t="shared" si="235"/>
        <v>Po</v>
      </c>
    </row>
    <row r="3763" spans="1:25" x14ac:dyDescent="0.3">
      <c r="A3763">
        <v>177</v>
      </c>
      <c r="B3763">
        <v>1212</v>
      </c>
      <c r="C3763" t="s">
        <v>39</v>
      </c>
      <c r="D3763" t="s">
        <v>50</v>
      </c>
      <c r="E3763">
        <f>VLOOKUP(D3763,Tabelle1!$A$2:$B$9,2,0)</f>
        <v>2</v>
      </c>
      <c r="F3763" t="s">
        <v>55</v>
      </c>
      <c r="G3763" t="s">
        <v>62</v>
      </c>
      <c r="H3763" t="str">
        <f>IF(AND(VLOOKUP(D3763,Tabelle1!$A$2:$C$9,3,0)="Uninf", G3763="yes"),"Uninf-AB",VLOOKUP(D3763,Tabelle1!$A$2:$C$9,3,0))</f>
        <v>wMel</v>
      </c>
      <c r="I3763" t="str">
        <f t="shared" si="232"/>
        <v>wMel_Po_2_-</v>
      </c>
      <c r="J3763">
        <v>1</v>
      </c>
      <c r="K3763">
        <v>11</v>
      </c>
      <c r="L3763">
        <v>8</v>
      </c>
      <c r="M3763" t="str">
        <f t="shared" si="233"/>
        <v>re6-8</v>
      </c>
      <c r="N3763" s="2">
        <v>13</v>
      </c>
      <c r="O3763">
        <v>40</v>
      </c>
      <c r="P3763" s="5">
        <v>24</v>
      </c>
      <c r="Q3763">
        <v>20.6</v>
      </c>
      <c r="R3763" t="s">
        <v>14</v>
      </c>
      <c r="S3763">
        <v>24</v>
      </c>
      <c r="T3763" s="4" t="s">
        <v>42</v>
      </c>
      <c r="U3763" s="3" t="s">
        <v>69</v>
      </c>
      <c r="V3763">
        <v>17.2912950373494</v>
      </c>
      <c r="W3763">
        <f t="shared" si="234"/>
        <v>17</v>
      </c>
      <c r="X3763" t="s">
        <v>59</v>
      </c>
      <c r="Y3763" t="str">
        <f t="shared" si="235"/>
        <v>Po</v>
      </c>
    </row>
    <row r="3764" spans="1:25" x14ac:dyDescent="0.3">
      <c r="A3764">
        <v>216</v>
      </c>
      <c r="B3764">
        <v>1218</v>
      </c>
      <c r="C3764" t="s">
        <v>39</v>
      </c>
      <c r="D3764" t="s">
        <v>50</v>
      </c>
      <c r="E3764">
        <f>VLOOKUP(D3764,Tabelle1!$A$2:$B$9,2,0)</f>
        <v>2</v>
      </c>
      <c r="F3764" t="s">
        <v>55</v>
      </c>
      <c r="G3764" t="s">
        <v>62</v>
      </c>
      <c r="H3764" t="str">
        <f>IF(AND(VLOOKUP(D3764,Tabelle1!$A$2:$C$9,3,0)="Uninf", G3764="yes"),"Uninf-AB",VLOOKUP(D3764,Tabelle1!$A$2:$C$9,3,0))</f>
        <v>wMel</v>
      </c>
      <c r="I3764" t="str">
        <f t="shared" si="232"/>
        <v>wMel_Po_2_-</v>
      </c>
      <c r="J3764">
        <v>1</v>
      </c>
      <c r="K3764">
        <v>11</v>
      </c>
      <c r="L3764">
        <v>8</v>
      </c>
      <c r="M3764" t="str">
        <f t="shared" si="233"/>
        <v>re6-8</v>
      </c>
      <c r="N3764" s="2">
        <v>13</v>
      </c>
      <c r="O3764">
        <v>40</v>
      </c>
      <c r="P3764" s="5">
        <v>24</v>
      </c>
      <c r="Q3764">
        <v>20.6</v>
      </c>
      <c r="R3764" t="s">
        <v>14</v>
      </c>
      <c r="S3764">
        <v>24</v>
      </c>
      <c r="T3764" s="4" t="s">
        <v>42</v>
      </c>
      <c r="U3764" s="3" t="s">
        <v>69</v>
      </c>
      <c r="V3764">
        <v>17.514381023635</v>
      </c>
      <c r="W3764">
        <f t="shared" si="234"/>
        <v>18</v>
      </c>
      <c r="X3764" t="s">
        <v>59</v>
      </c>
      <c r="Y3764" t="str">
        <f t="shared" si="235"/>
        <v>Po</v>
      </c>
    </row>
    <row r="3765" spans="1:25" x14ac:dyDescent="0.3">
      <c r="A3765">
        <v>237</v>
      </c>
      <c r="B3765">
        <v>1164</v>
      </c>
      <c r="C3765" t="s">
        <v>39</v>
      </c>
      <c r="D3765" t="s">
        <v>50</v>
      </c>
      <c r="E3765">
        <f>VLOOKUP(D3765,Tabelle1!$A$2:$B$9,2,0)</f>
        <v>2</v>
      </c>
      <c r="F3765" t="s">
        <v>55</v>
      </c>
      <c r="G3765" t="s">
        <v>62</v>
      </c>
      <c r="H3765" t="str">
        <f>IF(AND(VLOOKUP(D3765,Tabelle1!$A$2:$C$9,3,0)="Uninf", G3765="yes"),"Uninf-AB",VLOOKUP(D3765,Tabelle1!$A$2:$C$9,3,0))</f>
        <v>wMel</v>
      </c>
      <c r="I3765" t="str">
        <f t="shared" si="232"/>
        <v>wMel_Po_2_-</v>
      </c>
      <c r="J3765">
        <v>1</v>
      </c>
      <c r="K3765">
        <v>11</v>
      </c>
      <c r="L3765">
        <v>8</v>
      </c>
      <c r="M3765" t="str">
        <f t="shared" si="233"/>
        <v>re6-8</v>
      </c>
      <c r="N3765" s="2">
        <v>13</v>
      </c>
      <c r="O3765">
        <v>40</v>
      </c>
      <c r="P3765" s="5">
        <v>24</v>
      </c>
      <c r="Q3765">
        <v>20.6</v>
      </c>
      <c r="R3765" t="s">
        <v>14</v>
      </c>
      <c r="S3765">
        <v>24</v>
      </c>
      <c r="T3765" s="4" t="s">
        <v>42</v>
      </c>
      <c r="U3765" s="3" t="s">
        <v>69</v>
      </c>
      <c r="V3765">
        <v>17.632916264109099</v>
      </c>
      <c r="W3765">
        <f t="shared" si="234"/>
        <v>18</v>
      </c>
      <c r="X3765" t="s">
        <v>59</v>
      </c>
      <c r="Y3765" t="str">
        <f t="shared" si="235"/>
        <v>Po</v>
      </c>
    </row>
    <row r="3766" spans="1:25" x14ac:dyDescent="0.3">
      <c r="A3766">
        <v>255</v>
      </c>
      <c r="B3766">
        <v>1209</v>
      </c>
      <c r="C3766" t="s">
        <v>39</v>
      </c>
      <c r="D3766" t="s">
        <v>50</v>
      </c>
      <c r="E3766">
        <f>VLOOKUP(D3766,Tabelle1!$A$2:$B$9,2,0)</f>
        <v>2</v>
      </c>
      <c r="F3766" t="s">
        <v>55</v>
      </c>
      <c r="G3766" t="s">
        <v>62</v>
      </c>
      <c r="H3766" t="str">
        <f>IF(AND(VLOOKUP(D3766,Tabelle1!$A$2:$C$9,3,0)="Uninf", G3766="yes"),"Uninf-AB",VLOOKUP(D3766,Tabelle1!$A$2:$C$9,3,0))</f>
        <v>wMel</v>
      </c>
      <c r="I3766" t="str">
        <f t="shared" si="232"/>
        <v>wMel_Po_2_-</v>
      </c>
      <c r="J3766">
        <v>1</v>
      </c>
      <c r="K3766">
        <v>11</v>
      </c>
      <c r="L3766">
        <v>8</v>
      </c>
      <c r="M3766" t="str">
        <f t="shared" si="233"/>
        <v>re6-8</v>
      </c>
      <c r="N3766" s="2">
        <v>13</v>
      </c>
      <c r="O3766">
        <v>40</v>
      </c>
      <c r="P3766" s="5">
        <v>24</v>
      </c>
      <c r="Q3766">
        <v>20.6</v>
      </c>
      <c r="R3766" t="s">
        <v>14</v>
      </c>
      <c r="S3766">
        <v>24</v>
      </c>
      <c r="T3766" s="4" t="s">
        <v>42</v>
      </c>
      <c r="U3766" s="3" t="s">
        <v>69</v>
      </c>
      <c r="V3766">
        <v>17.737050804722202</v>
      </c>
      <c r="W3766">
        <f t="shared" si="234"/>
        <v>18</v>
      </c>
      <c r="X3766" t="s">
        <v>59</v>
      </c>
      <c r="Y3766" t="str">
        <f t="shared" si="235"/>
        <v>Po</v>
      </c>
    </row>
    <row r="3767" spans="1:25" x14ac:dyDescent="0.3">
      <c r="A3767">
        <v>309</v>
      </c>
      <c r="B3767">
        <v>1158</v>
      </c>
      <c r="C3767" t="s">
        <v>39</v>
      </c>
      <c r="D3767" t="s">
        <v>50</v>
      </c>
      <c r="E3767">
        <f>VLOOKUP(D3767,Tabelle1!$A$2:$B$9,2,0)</f>
        <v>2</v>
      </c>
      <c r="F3767" t="s">
        <v>55</v>
      </c>
      <c r="G3767" t="s">
        <v>62</v>
      </c>
      <c r="H3767" t="str">
        <f>IF(AND(VLOOKUP(D3767,Tabelle1!$A$2:$C$9,3,0)="Uninf", G3767="yes"),"Uninf-AB",VLOOKUP(D3767,Tabelle1!$A$2:$C$9,3,0))</f>
        <v>wMel</v>
      </c>
      <c r="I3767" t="str">
        <f t="shared" si="232"/>
        <v>wMel_Po_2_-</v>
      </c>
      <c r="J3767">
        <v>1</v>
      </c>
      <c r="K3767">
        <v>11</v>
      </c>
      <c r="L3767">
        <v>8</v>
      </c>
      <c r="M3767" t="str">
        <f t="shared" si="233"/>
        <v>re6-8</v>
      </c>
      <c r="N3767" s="2">
        <v>13</v>
      </c>
      <c r="O3767">
        <v>40</v>
      </c>
      <c r="P3767" s="5">
        <v>24</v>
      </c>
      <c r="Q3767">
        <v>20.6</v>
      </c>
      <c r="R3767" t="s">
        <v>14</v>
      </c>
      <c r="S3767">
        <v>24</v>
      </c>
      <c r="T3767" s="4" t="s">
        <v>42</v>
      </c>
      <c r="U3767" s="3" t="s">
        <v>69</v>
      </c>
      <c r="V3767">
        <v>18.044293482102798</v>
      </c>
      <c r="W3767">
        <f t="shared" si="234"/>
        <v>18</v>
      </c>
      <c r="X3767" t="s">
        <v>59</v>
      </c>
      <c r="Y3767" t="str">
        <f t="shared" si="235"/>
        <v>Po</v>
      </c>
    </row>
    <row r="3768" spans="1:25" x14ac:dyDescent="0.3">
      <c r="A3768">
        <v>336</v>
      </c>
      <c r="B3768">
        <v>1215</v>
      </c>
      <c r="C3768" t="s">
        <v>39</v>
      </c>
      <c r="D3768" t="s">
        <v>50</v>
      </c>
      <c r="E3768">
        <f>VLOOKUP(D3768,Tabelle1!$A$2:$B$9,2,0)</f>
        <v>2</v>
      </c>
      <c r="F3768" t="s">
        <v>55</v>
      </c>
      <c r="G3768" t="s">
        <v>62</v>
      </c>
      <c r="H3768" t="str">
        <f>IF(AND(VLOOKUP(D3768,Tabelle1!$A$2:$C$9,3,0)="Uninf", G3768="yes"),"Uninf-AB",VLOOKUP(D3768,Tabelle1!$A$2:$C$9,3,0))</f>
        <v>wMel</v>
      </c>
      <c r="I3768" t="str">
        <f t="shared" si="232"/>
        <v>wMel_Po_2_-</v>
      </c>
      <c r="J3768">
        <v>1</v>
      </c>
      <c r="K3768">
        <v>11</v>
      </c>
      <c r="L3768">
        <v>8</v>
      </c>
      <c r="M3768" t="str">
        <f t="shared" si="233"/>
        <v>re6-8</v>
      </c>
      <c r="N3768" s="2">
        <v>13</v>
      </c>
      <c r="O3768">
        <v>40</v>
      </c>
      <c r="P3768" s="5">
        <v>24</v>
      </c>
      <c r="Q3768">
        <v>20.6</v>
      </c>
      <c r="R3768" t="s">
        <v>14</v>
      </c>
      <c r="S3768">
        <v>24</v>
      </c>
      <c r="T3768" s="4" t="s">
        <v>42</v>
      </c>
      <c r="U3768" s="3" t="s">
        <v>69</v>
      </c>
      <c r="V3768">
        <v>18.200203949383699</v>
      </c>
      <c r="W3768">
        <f t="shared" si="234"/>
        <v>18</v>
      </c>
      <c r="X3768" t="s">
        <v>59</v>
      </c>
      <c r="Y3768" t="str">
        <f t="shared" si="235"/>
        <v>Po</v>
      </c>
    </row>
    <row r="3769" spans="1:25" x14ac:dyDescent="0.3">
      <c r="A3769">
        <v>369</v>
      </c>
      <c r="B3769">
        <v>1170</v>
      </c>
      <c r="C3769" t="s">
        <v>39</v>
      </c>
      <c r="D3769" t="s">
        <v>50</v>
      </c>
      <c r="E3769">
        <f>VLOOKUP(D3769,Tabelle1!$A$2:$B$9,2,0)</f>
        <v>2</v>
      </c>
      <c r="F3769" t="s">
        <v>55</v>
      </c>
      <c r="G3769" t="s">
        <v>62</v>
      </c>
      <c r="H3769" t="str">
        <f>IF(AND(VLOOKUP(D3769,Tabelle1!$A$2:$C$9,3,0)="Uninf", G3769="yes"),"Uninf-AB",VLOOKUP(D3769,Tabelle1!$A$2:$C$9,3,0))</f>
        <v>wMel</v>
      </c>
      <c r="I3769" t="str">
        <f t="shared" si="232"/>
        <v>wMel_Po_2_-</v>
      </c>
      <c r="J3769">
        <v>1</v>
      </c>
      <c r="K3769">
        <v>11</v>
      </c>
      <c r="L3769">
        <v>8</v>
      </c>
      <c r="M3769" t="str">
        <f t="shared" si="233"/>
        <v>re6-8</v>
      </c>
      <c r="N3769" s="2">
        <v>13</v>
      </c>
      <c r="O3769">
        <v>40</v>
      </c>
      <c r="P3769" s="5">
        <v>24</v>
      </c>
      <c r="Q3769">
        <v>20.6</v>
      </c>
      <c r="R3769" t="s">
        <v>14</v>
      </c>
      <c r="S3769">
        <v>24</v>
      </c>
      <c r="T3769" s="4" t="s">
        <v>42</v>
      </c>
      <c r="U3769" s="3" t="s">
        <v>69</v>
      </c>
      <c r="V3769">
        <v>18.387579529655699</v>
      </c>
      <c r="W3769">
        <f t="shared" si="234"/>
        <v>18</v>
      </c>
      <c r="X3769" t="s">
        <v>59</v>
      </c>
      <c r="Y3769" t="str">
        <f t="shared" si="235"/>
        <v>Po</v>
      </c>
    </row>
    <row r="3770" spans="1:25" x14ac:dyDescent="0.3">
      <c r="A3770">
        <v>390</v>
      </c>
      <c r="B3770">
        <v>1221</v>
      </c>
      <c r="C3770" t="s">
        <v>39</v>
      </c>
      <c r="D3770" t="s">
        <v>50</v>
      </c>
      <c r="E3770">
        <f>VLOOKUP(D3770,Tabelle1!$A$2:$B$9,2,0)</f>
        <v>2</v>
      </c>
      <c r="F3770" t="s">
        <v>55</v>
      </c>
      <c r="G3770" t="s">
        <v>62</v>
      </c>
      <c r="H3770" t="str">
        <f>IF(AND(VLOOKUP(D3770,Tabelle1!$A$2:$C$9,3,0)="Uninf", G3770="yes"),"Uninf-AB",VLOOKUP(D3770,Tabelle1!$A$2:$C$9,3,0))</f>
        <v>wMel</v>
      </c>
      <c r="I3770" t="str">
        <f t="shared" si="232"/>
        <v>wMel_Po_2_-</v>
      </c>
      <c r="J3770">
        <v>1</v>
      </c>
      <c r="K3770">
        <v>11</v>
      </c>
      <c r="L3770">
        <v>8</v>
      </c>
      <c r="M3770" t="str">
        <f t="shared" si="233"/>
        <v>re6-8</v>
      </c>
      <c r="N3770" s="2">
        <v>13</v>
      </c>
      <c r="O3770">
        <v>40</v>
      </c>
      <c r="P3770" s="5">
        <v>24</v>
      </c>
      <c r="Q3770">
        <v>20.6</v>
      </c>
      <c r="R3770" t="s">
        <v>14</v>
      </c>
      <c r="S3770">
        <v>24</v>
      </c>
      <c r="T3770" s="4" t="s">
        <v>42</v>
      </c>
      <c r="U3770" s="3" t="s">
        <v>69</v>
      </c>
      <c r="V3770">
        <v>18.509028206517801</v>
      </c>
      <c r="W3770">
        <f t="shared" si="234"/>
        <v>19</v>
      </c>
      <c r="X3770" t="s">
        <v>59</v>
      </c>
      <c r="Y3770" t="str">
        <f t="shared" si="235"/>
        <v>Po</v>
      </c>
    </row>
    <row r="3771" spans="1:25" x14ac:dyDescent="0.3">
      <c r="A3771">
        <v>393</v>
      </c>
      <c r="B3771">
        <v>1185</v>
      </c>
      <c r="C3771" t="s">
        <v>39</v>
      </c>
      <c r="D3771" t="s">
        <v>50</v>
      </c>
      <c r="E3771">
        <f>VLOOKUP(D3771,Tabelle1!$A$2:$B$9,2,0)</f>
        <v>2</v>
      </c>
      <c r="F3771" t="s">
        <v>55</v>
      </c>
      <c r="G3771" t="s">
        <v>62</v>
      </c>
      <c r="H3771" t="str">
        <f>IF(AND(VLOOKUP(D3771,Tabelle1!$A$2:$C$9,3,0)="Uninf", G3771="yes"),"Uninf-AB",VLOOKUP(D3771,Tabelle1!$A$2:$C$9,3,0))</f>
        <v>wMel</v>
      </c>
      <c r="I3771" t="str">
        <f t="shared" si="232"/>
        <v>wMel_Po_2_-</v>
      </c>
      <c r="J3771">
        <v>1</v>
      </c>
      <c r="K3771">
        <v>11</v>
      </c>
      <c r="L3771">
        <v>8</v>
      </c>
      <c r="M3771" t="str">
        <f t="shared" si="233"/>
        <v>re6-8</v>
      </c>
      <c r="N3771" s="2">
        <v>13</v>
      </c>
      <c r="O3771">
        <v>40</v>
      </c>
      <c r="P3771" s="5">
        <v>24</v>
      </c>
      <c r="Q3771">
        <v>20.6</v>
      </c>
      <c r="R3771" t="s">
        <v>14</v>
      </c>
      <c r="S3771">
        <v>24</v>
      </c>
      <c r="T3771" s="4" t="s">
        <v>42</v>
      </c>
      <c r="U3771" s="3" t="s">
        <v>69</v>
      </c>
      <c r="V3771">
        <v>18.525176968211699</v>
      </c>
      <c r="W3771">
        <f t="shared" si="234"/>
        <v>19</v>
      </c>
      <c r="X3771" t="s">
        <v>59</v>
      </c>
      <c r="Y3771" t="str">
        <f t="shared" si="235"/>
        <v>Po</v>
      </c>
    </row>
    <row r="3772" spans="1:25" x14ac:dyDescent="0.3">
      <c r="A3772">
        <v>393</v>
      </c>
      <c r="B3772">
        <v>1164</v>
      </c>
      <c r="C3772" t="s">
        <v>39</v>
      </c>
      <c r="D3772" t="s">
        <v>50</v>
      </c>
      <c r="E3772">
        <f>VLOOKUP(D3772,Tabelle1!$A$2:$B$9,2,0)</f>
        <v>2</v>
      </c>
      <c r="F3772" t="s">
        <v>55</v>
      </c>
      <c r="G3772" t="s">
        <v>62</v>
      </c>
      <c r="H3772" t="str">
        <f>IF(AND(VLOOKUP(D3772,Tabelle1!$A$2:$C$9,3,0)="Uninf", G3772="yes"),"Uninf-AB",VLOOKUP(D3772,Tabelle1!$A$2:$C$9,3,0))</f>
        <v>wMel</v>
      </c>
      <c r="I3772" t="str">
        <f t="shared" si="232"/>
        <v>wMel_Po_2_-</v>
      </c>
      <c r="J3772">
        <v>1</v>
      </c>
      <c r="K3772">
        <v>11</v>
      </c>
      <c r="L3772">
        <v>8</v>
      </c>
      <c r="M3772" t="str">
        <f t="shared" si="233"/>
        <v>re6-8</v>
      </c>
      <c r="N3772" s="2">
        <v>13</v>
      </c>
      <c r="O3772">
        <v>40</v>
      </c>
      <c r="P3772" s="5">
        <v>24</v>
      </c>
      <c r="Q3772">
        <v>20.6</v>
      </c>
      <c r="R3772" t="s">
        <v>14</v>
      </c>
      <c r="S3772">
        <v>24</v>
      </c>
      <c r="T3772" s="4" t="s">
        <v>42</v>
      </c>
      <c r="U3772" s="3" t="s">
        <v>69</v>
      </c>
      <c r="V3772">
        <v>18.524594280934</v>
      </c>
      <c r="W3772">
        <f t="shared" si="234"/>
        <v>19</v>
      </c>
      <c r="X3772" t="s">
        <v>59</v>
      </c>
      <c r="Y3772" t="str">
        <f t="shared" si="235"/>
        <v>Po</v>
      </c>
    </row>
    <row r="3773" spans="1:25" x14ac:dyDescent="0.3">
      <c r="A3773">
        <v>435</v>
      </c>
      <c r="B3773">
        <v>1170</v>
      </c>
      <c r="C3773" t="s">
        <v>39</v>
      </c>
      <c r="D3773" t="s">
        <v>50</v>
      </c>
      <c r="E3773">
        <f>VLOOKUP(D3773,Tabelle1!$A$2:$B$9,2,0)</f>
        <v>2</v>
      </c>
      <c r="F3773" t="s">
        <v>55</v>
      </c>
      <c r="G3773" t="s">
        <v>62</v>
      </c>
      <c r="H3773" t="str">
        <f>IF(AND(VLOOKUP(D3773,Tabelle1!$A$2:$C$9,3,0)="Uninf", G3773="yes"),"Uninf-AB",VLOOKUP(D3773,Tabelle1!$A$2:$C$9,3,0))</f>
        <v>wMel</v>
      </c>
      <c r="I3773" t="str">
        <f t="shared" si="232"/>
        <v>wMel_Po_2_-</v>
      </c>
      <c r="J3773">
        <v>1</v>
      </c>
      <c r="K3773">
        <v>11</v>
      </c>
      <c r="L3773">
        <v>8</v>
      </c>
      <c r="M3773" t="str">
        <f t="shared" si="233"/>
        <v>re6-8</v>
      </c>
      <c r="N3773" s="2">
        <v>13</v>
      </c>
      <c r="O3773">
        <v>40</v>
      </c>
      <c r="P3773" s="5">
        <v>24</v>
      </c>
      <c r="Q3773">
        <v>20.6</v>
      </c>
      <c r="R3773" t="s">
        <v>14</v>
      </c>
      <c r="S3773">
        <v>24</v>
      </c>
      <c r="T3773" s="4" t="s">
        <v>42</v>
      </c>
      <c r="U3773" s="3" t="s">
        <v>69</v>
      </c>
      <c r="V3773">
        <v>18.764827921389301</v>
      </c>
      <c r="W3773">
        <f t="shared" si="234"/>
        <v>19</v>
      </c>
      <c r="X3773" t="s">
        <v>59</v>
      </c>
      <c r="Y3773" t="str">
        <f t="shared" si="235"/>
        <v>Po</v>
      </c>
    </row>
    <row r="3774" spans="1:25" x14ac:dyDescent="0.3">
      <c r="A3774">
        <v>456</v>
      </c>
      <c r="B3774">
        <v>1167</v>
      </c>
      <c r="C3774" t="s">
        <v>39</v>
      </c>
      <c r="D3774" t="s">
        <v>50</v>
      </c>
      <c r="E3774">
        <f>VLOOKUP(D3774,Tabelle1!$A$2:$B$9,2,0)</f>
        <v>2</v>
      </c>
      <c r="F3774" t="s">
        <v>55</v>
      </c>
      <c r="G3774" t="s">
        <v>62</v>
      </c>
      <c r="H3774" t="str">
        <f>IF(AND(VLOOKUP(D3774,Tabelle1!$A$2:$C$9,3,0)="Uninf", G3774="yes"),"Uninf-AB",VLOOKUP(D3774,Tabelle1!$A$2:$C$9,3,0))</f>
        <v>wMel</v>
      </c>
      <c r="I3774" t="str">
        <f t="shared" si="232"/>
        <v>wMel_Po_2_-</v>
      </c>
      <c r="J3774">
        <v>1</v>
      </c>
      <c r="K3774">
        <v>11</v>
      </c>
      <c r="L3774">
        <v>8</v>
      </c>
      <c r="M3774" t="str">
        <f t="shared" si="233"/>
        <v>re6-8</v>
      </c>
      <c r="N3774" s="2">
        <v>13</v>
      </c>
      <c r="O3774">
        <v>40</v>
      </c>
      <c r="P3774" s="5">
        <v>24</v>
      </c>
      <c r="Q3774">
        <v>20.6</v>
      </c>
      <c r="R3774" t="s">
        <v>14</v>
      </c>
      <c r="S3774">
        <v>24</v>
      </c>
      <c r="T3774" s="4" t="s">
        <v>42</v>
      </c>
      <c r="U3774" s="3" t="s">
        <v>69</v>
      </c>
      <c r="V3774">
        <v>18.884778259537601</v>
      </c>
      <c r="W3774">
        <f t="shared" si="234"/>
        <v>19</v>
      </c>
      <c r="X3774" t="s">
        <v>59</v>
      </c>
      <c r="Y3774" t="str">
        <f t="shared" si="235"/>
        <v>Po</v>
      </c>
    </row>
    <row r="3775" spans="1:25" x14ac:dyDescent="0.3">
      <c r="A3775">
        <v>453</v>
      </c>
      <c r="B3775">
        <v>1218</v>
      </c>
      <c r="C3775" t="s">
        <v>39</v>
      </c>
      <c r="D3775" t="s">
        <v>50</v>
      </c>
      <c r="E3775">
        <f>VLOOKUP(D3775,Tabelle1!$A$2:$B$9,2,0)</f>
        <v>2</v>
      </c>
      <c r="F3775" t="s">
        <v>55</v>
      </c>
      <c r="G3775" t="s">
        <v>62</v>
      </c>
      <c r="H3775" t="str">
        <f>IF(AND(VLOOKUP(D3775,Tabelle1!$A$2:$C$9,3,0)="Uninf", G3775="yes"),"Uninf-AB",VLOOKUP(D3775,Tabelle1!$A$2:$C$9,3,0))</f>
        <v>wMel</v>
      </c>
      <c r="I3775" t="str">
        <f t="shared" si="232"/>
        <v>wMel_Po_2_-</v>
      </c>
      <c r="J3775">
        <v>1</v>
      </c>
      <c r="K3775">
        <v>11</v>
      </c>
      <c r="L3775">
        <v>8</v>
      </c>
      <c r="M3775" t="str">
        <f t="shared" si="233"/>
        <v>re6-8</v>
      </c>
      <c r="N3775" s="2">
        <v>13</v>
      </c>
      <c r="O3775">
        <v>40</v>
      </c>
      <c r="P3775" s="5">
        <v>24</v>
      </c>
      <c r="Q3775">
        <v>20.6</v>
      </c>
      <c r="R3775" t="s">
        <v>14</v>
      </c>
      <c r="S3775">
        <v>24</v>
      </c>
      <c r="T3775" s="4" t="s">
        <v>42</v>
      </c>
      <c r="U3775" s="3" t="s">
        <v>69</v>
      </c>
      <c r="V3775">
        <v>18.869045703042101</v>
      </c>
      <c r="W3775">
        <f t="shared" si="234"/>
        <v>19</v>
      </c>
      <c r="X3775" t="s">
        <v>59</v>
      </c>
      <c r="Y3775" t="str">
        <f t="shared" si="235"/>
        <v>Po</v>
      </c>
    </row>
    <row r="3776" spans="1:25" x14ac:dyDescent="0.3">
      <c r="A3776">
        <v>477</v>
      </c>
      <c r="B3776">
        <v>1224</v>
      </c>
      <c r="C3776" t="s">
        <v>39</v>
      </c>
      <c r="D3776" t="s">
        <v>50</v>
      </c>
      <c r="E3776">
        <f>VLOOKUP(D3776,Tabelle1!$A$2:$B$9,2,0)</f>
        <v>2</v>
      </c>
      <c r="F3776" t="s">
        <v>55</v>
      </c>
      <c r="G3776" t="s">
        <v>62</v>
      </c>
      <c r="H3776" t="str">
        <f>IF(AND(VLOOKUP(D3776,Tabelle1!$A$2:$C$9,3,0)="Uninf", G3776="yes"),"Uninf-AB",VLOOKUP(D3776,Tabelle1!$A$2:$C$9,3,0))</f>
        <v>wMel</v>
      </c>
      <c r="I3776" t="str">
        <f t="shared" si="232"/>
        <v>wMel_Po_2_-</v>
      </c>
      <c r="J3776">
        <v>1</v>
      </c>
      <c r="K3776">
        <v>11</v>
      </c>
      <c r="L3776">
        <v>8</v>
      </c>
      <c r="M3776" t="str">
        <f t="shared" si="233"/>
        <v>re6-8</v>
      </c>
      <c r="N3776" s="2">
        <v>13</v>
      </c>
      <c r="O3776">
        <v>40</v>
      </c>
      <c r="P3776" s="5">
        <v>24</v>
      </c>
      <c r="Q3776">
        <v>20.6</v>
      </c>
      <c r="R3776" t="s">
        <v>14</v>
      </c>
      <c r="S3776">
        <v>24</v>
      </c>
      <c r="T3776" s="4" t="s">
        <v>42</v>
      </c>
      <c r="U3776" s="3" t="s">
        <v>69</v>
      </c>
      <c r="V3776">
        <v>19.006393418479099</v>
      </c>
      <c r="W3776">
        <f t="shared" si="234"/>
        <v>19</v>
      </c>
      <c r="X3776" t="s">
        <v>59</v>
      </c>
      <c r="Y3776" t="str">
        <f t="shared" si="235"/>
        <v>Po</v>
      </c>
    </row>
    <row r="3777" spans="1:25" x14ac:dyDescent="0.3">
      <c r="A3777">
        <v>492</v>
      </c>
      <c r="B3777">
        <v>1200</v>
      </c>
      <c r="C3777" t="s">
        <v>39</v>
      </c>
      <c r="D3777" t="s">
        <v>50</v>
      </c>
      <c r="E3777">
        <f>VLOOKUP(D3777,Tabelle1!$A$2:$B$9,2,0)</f>
        <v>2</v>
      </c>
      <c r="F3777" t="s">
        <v>55</v>
      </c>
      <c r="G3777" t="s">
        <v>62</v>
      </c>
      <c r="H3777" t="str">
        <f>IF(AND(VLOOKUP(D3777,Tabelle1!$A$2:$C$9,3,0)="Uninf", G3777="yes"),"Uninf-AB",VLOOKUP(D3777,Tabelle1!$A$2:$C$9,3,0))</f>
        <v>wMel</v>
      </c>
      <c r="I3777" t="str">
        <f t="shared" si="232"/>
        <v>wMel_Po_2_-</v>
      </c>
      <c r="J3777">
        <v>1</v>
      </c>
      <c r="K3777">
        <v>11</v>
      </c>
      <c r="L3777">
        <v>8</v>
      </c>
      <c r="M3777" t="str">
        <f t="shared" si="233"/>
        <v>re6-8</v>
      </c>
      <c r="N3777" s="2">
        <v>13</v>
      </c>
      <c r="O3777">
        <v>40</v>
      </c>
      <c r="P3777" s="5">
        <v>24</v>
      </c>
      <c r="Q3777">
        <v>20.6</v>
      </c>
      <c r="R3777" t="s">
        <v>14</v>
      </c>
      <c r="S3777">
        <v>24</v>
      </c>
      <c r="T3777" s="4" t="s">
        <v>42</v>
      </c>
      <c r="U3777" s="3" t="s">
        <v>69</v>
      </c>
      <c r="V3777">
        <v>19.091465761010401</v>
      </c>
      <c r="W3777">
        <f t="shared" si="234"/>
        <v>19</v>
      </c>
      <c r="X3777" t="s">
        <v>59</v>
      </c>
      <c r="Y3777" t="str">
        <f t="shared" si="235"/>
        <v>Po</v>
      </c>
    </row>
    <row r="3778" spans="1:25" x14ac:dyDescent="0.3">
      <c r="A3778">
        <v>540</v>
      </c>
      <c r="B3778">
        <v>1188</v>
      </c>
      <c r="C3778" t="s">
        <v>39</v>
      </c>
      <c r="D3778" t="s">
        <v>50</v>
      </c>
      <c r="E3778">
        <f>VLOOKUP(D3778,Tabelle1!$A$2:$B$9,2,0)</f>
        <v>2</v>
      </c>
      <c r="F3778" t="s">
        <v>55</v>
      </c>
      <c r="G3778" t="s">
        <v>62</v>
      </c>
      <c r="H3778" t="str">
        <f>IF(AND(VLOOKUP(D3778,Tabelle1!$A$2:$C$9,3,0)="Uninf", G3778="yes"),"Uninf-AB",VLOOKUP(D3778,Tabelle1!$A$2:$C$9,3,0))</f>
        <v>wMel</v>
      </c>
      <c r="I3778" t="str">
        <f t="shared" si="232"/>
        <v>wMel_Po_2_-</v>
      </c>
      <c r="J3778">
        <v>1</v>
      </c>
      <c r="K3778">
        <v>11</v>
      </c>
      <c r="L3778">
        <v>8</v>
      </c>
      <c r="M3778" t="str">
        <f t="shared" si="233"/>
        <v>re6-8</v>
      </c>
      <c r="N3778" s="2">
        <v>13</v>
      </c>
      <c r="O3778">
        <v>40</v>
      </c>
      <c r="P3778" s="5">
        <v>24</v>
      </c>
      <c r="Q3778">
        <v>20.6</v>
      </c>
      <c r="R3778" t="s">
        <v>14</v>
      </c>
      <c r="S3778">
        <v>24</v>
      </c>
      <c r="T3778" s="4" t="s">
        <v>42</v>
      </c>
      <c r="U3778" s="3" t="s">
        <v>69</v>
      </c>
      <c r="V3778">
        <v>19.365495263567102</v>
      </c>
      <c r="W3778">
        <f t="shared" si="234"/>
        <v>19</v>
      </c>
      <c r="X3778" t="s">
        <v>59</v>
      </c>
      <c r="Y3778" t="str">
        <f t="shared" si="235"/>
        <v>Po</v>
      </c>
    </row>
    <row r="3779" spans="1:25" x14ac:dyDescent="0.3">
      <c r="A3779">
        <v>567</v>
      </c>
      <c r="B3779">
        <v>1170</v>
      </c>
      <c r="C3779" t="s">
        <v>39</v>
      </c>
      <c r="D3779" t="s">
        <v>50</v>
      </c>
      <c r="E3779">
        <f>VLOOKUP(D3779,Tabelle1!$A$2:$B$9,2,0)</f>
        <v>2</v>
      </c>
      <c r="F3779" t="s">
        <v>55</v>
      </c>
      <c r="G3779" t="s">
        <v>62</v>
      </c>
      <c r="H3779" t="str">
        <f>IF(AND(VLOOKUP(D3779,Tabelle1!$A$2:$C$9,3,0)="Uninf", G3779="yes"),"Uninf-AB",VLOOKUP(D3779,Tabelle1!$A$2:$C$9,3,0))</f>
        <v>wMel</v>
      </c>
      <c r="I3779" t="str">
        <f t="shared" ref="I3779:I3842" si="236">H3779&amp;"_"&amp;Y3779&amp;"_"&amp;E3779&amp;"_"&amp;F3779</f>
        <v>wMel_Po_2_-</v>
      </c>
      <c r="J3779">
        <v>1</v>
      </c>
      <c r="K3779">
        <v>11</v>
      </c>
      <c r="L3779">
        <v>8</v>
      </c>
      <c r="M3779" t="str">
        <f t="shared" ref="M3779:M3842" si="237">D3779&amp;F3779&amp;L3779</f>
        <v>re6-8</v>
      </c>
      <c r="N3779" s="2">
        <v>13</v>
      </c>
      <c r="O3779">
        <v>40</v>
      </c>
      <c r="P3779" s="5">
        <v>24</v>
      </c>
      <c r="Q3779">
        <v>20.6</v>
      </c>
      <c r="R3779" t="s">
        <v>14</v>
      </c>
      <c r="S3779">
        <v>24</v>
      </c>
      <c r="T3779" s="4" t="s">
        <v>42</v>
      </c>
      <c r="U3779" s="3" t="s">
        <v>69</v>
      </c>
      <c r="V3779">
        <v>19.519324704856601</v>
      </c>
      <c r="W3779">
        <f t="shared" ref="W3779:W3842" si="238">ROUND(V3779,0)</f>
        <v>20</v>
      </c>
      <c r="X3779" t="s">
        <v>59</v>
      </c>
      <c r="Y3779" t="str">
        <f t="shared" ref="Y3779:Y3842" si="239">MID(X3779,1,2)</f>
        <v>Po</v>
      </c>
    </row>
    <row r="3780" spans="1:25" x14ac:dyDescent="0.3">
      <c r="A3780">
        <v>570</v>
      </c>
      <c r="B3780">
        <v>1215</v>
      </c>
      <c r="C3780" t="s">
        <v>39</v>
      </c>
      <c r="D3780" t="s">
        <v>50</v>
      </c>
      <c r="E3780">
        <f>VLOOKUP(D3780,Tabelle1!$A$2:$B$9,2,0)</f>
        <v>2</v>
      </c>
      <c r="F3780" t="s">
        <v>55</v>
      </c>
      <c r="G3780" t="s">
        <v>62</v>
      </c>
      <c r="H3780" t="str">
        <f>IF(AND(VLOOKUP(D3780,Tabelle1!$A$2:$C$9,3,0)="Uninf", G3780="yes"),"Uninf-AB",VLOOKUP(D3780,Tabelle1!$A$2:$C$9,3,0))</f>
        <v>wMel</v>
      </c>
      <c r="I3780" t="str">
        <f t="shared" si="236"/>
        <v>wMel_Po_2_-</v>
      </c>
      <c r="J3780">
        <v>1</v>
      </c>
      <c r="K3780">
        <v>11</v>
      </c>
      <c r="L3780">
        <v>8</v>
      </c>
      <c r="M3780" t="str">
        <f t="shared" si="237"/>
        <v>re6-8</v>
      </c>
      <c r="N3780" s="2">
        <v>13</v>
      </c>
      <c r="O3780">
        <v>40</v>
      </c>
      <c r="P3780" s="5">
        <v>24</v>
      </c>
      <c r="Q3780">
        <v>20.6</v>
      </c>
      <c r="R3780" t="s">
        <v>14</v>
      </c>
      <c r="S3780">
        <v>24</v>
      </c>
      <c r="T3780" s="4" t="s">
        <v>42</v>
      </c>
      <c r="U3780" s="3" t="s">
        <v>69</v>
      </c>
      <c r="V3780">
        <v>19.537720974621202</v>
      </c>
      <c r="W3780">
        <f t="shared" si="238"/>
        <v>20</v>
      </c>
      <c r="X3780" t="s">
        <v>59</v>
      </c>
      <c r="Y3780" t="str">
        <f t="shared" si="239"/>
        <v>Po</v>
      </c>
    </row>
    <row r="3781" spans="1:25" x14ac:dyDescent="0.3">
      <c r="A3781">
        <v>615</v>
      </c>
      <c r="B3781">
        <v>1170</v>
      </c>
      <c r="C3781" t="s">
        <v>39</v>
      </c>
      <c r="D3781" t="s">
        <v>50</v>
      </c>
      <c r="E3781">
        <f>VLOOKUP(D3781,Tabelle1!$A$2:$B$9,2,0)</f>
        <v>2</v>
      </c>
      <c r="F3781" t="s">
        <v>55</v>
      </c>
      <c r="G3781" t="s">
        <v>62</v>
      </c>
      <c r="H3781" t="str">
        <f>IF(AND(VLOOKUP(D3781,Tabelle1!$A$2:$C$9,3,0)="Uninf", G3781="yes"),"Uninf-AB",VLOOKUP(D3781,Tabelle1!$A$2:$C$9,3,0))</f>
        <v>wMel</v>
      </c>
      <c r="I3781" t="str">
        <f t="shared" si="236"/>
        <v>wMel_Po_2_-</v>
      </c>
      <c r="J3781">
        <v>1</v>
      </c>
      <c r="K3781">
        <v>11</v>
      </c>
      <c r="L3781">
        <v>8</v>
      </c>
      <c r="M3781" t="str">
        <f t="shared" si="237"/>
        <v>re6-8</v>
      </c>
      <c r="N3781" s="2">
        <v>13</v>
      </c>
      <c r="O3781">
        <v>40</v>
      </c>
      <c r="P3781" s="5">
        <v>24</v>
      </c>
      <c r="Q3781">
        <v>20.6</v>
      </c>
      <c r="R3781" t="s">
        <v>14</v>
      </c>
      <c r="S3781">
        <v>24</v>
      </c>
      <c r="T3781" s="4" t="s">
        <v>42</v>
      </c>
      <c r="U3781" s="3" t="s">
        <v>69</v>
      </c>
      <c r="V3781">
        <v>19.7936871715719</v>
      </c>
      <c r="W3781">
        <f t="shared" si="238"/>
        <v>20</v>
      </c>
      <c r="X3781" t="s">
        <v>59</v>
      </c>
      <c r="Y3781" t="str">
        <f t="shared" si="239"/>
        <v>Po</v>
      </c>
    </row>
    <row r="3782" spans="1:25" x14ac:dyDescent="0.3">
      <c r="A3782">
        <v>705</v>
      </c>
      <c r="B3782">
        <v>1167</v>
      </c>
      <c r="C3782" t="s">
        <v>39</v>
      </c>
      <c r="D3782" t="s">
        <v>50</v>
      </c>
      <c r="E3782">
        <f>VLOOKUP(D3782,Tabelle1!$A$2:$B$9,2,0)</f>
        <v>2</v>
      </c>
      <c r="F3782" t="s">
        <v>55</v>
      </c>
      <c r="G3782" t="s">
        <v>62</v>
      </c>
      <c r="H3782" t="str">
        <f>IF(AND(VLOOKUP(D3782,Tabelle1!$A$2:$C$9,3,0)="Uninf", G3782="yes"),"Uninf-AB",VLOOKUP(D3782,Tabelle1!$A$2:$C$9,3,0))</f>
        <v>wMel</v>
      </c>
      <c r="I3782" t="str">
        <f t="shared" si="236"/>
        <v>wMel_Po_2_-</v>
      </c>
      <c r="J3782">
        <v>1</v>
      </c>
      <c r="K3782">
        <v>11</v>
      </c>
      <c r="L3782">
        <v>8</v>
      </c>
      <c r="M3782" t="str">
        <f t="shared" si="237"/>
        <v>re6-8</v>
      </c>
      <c r="N3782" s="2">
        <v>13</v>
      </c>
      <c r="O3782">
        <v>40</v>
      </c>
      <c r="P3782" s="5">
        <v>24</v>
      </c>
      <c r="Q3782">
        <v>20.6</v>
      </c>
      <c r="R3782" t="s">
        <v>14</v>
      </c>
      <c r="S3782">
        <v>24</v>
      </c>
      <c r="T3782" s="4" t="s">
        <v>42</v>
      </c>
      <c r="U3782" s="3" t="s">
        <v>69</v>
      </c>
      <c r="V3782">
        <v>20.308033555623599</v>
      </c>
      <c r="W3782">
        <f t="shared" si="238"/>
        <v>20</v>
      </c>
      <c r="X3782" t="s">
        <v>59</v>
      </c>
      <c r="Y3782" t="str">
        <f t="shared" si="239"/>
        <v>Po</v>
      </c>
    </row>
    <row r="3783" spans="1:25" x14ac:dyDescent="0.3">
      <c r="A3783">
        <v>711</v>
      </c>
      <c r="B3783">
        <v>1182</v>
      </c>
      <c r="C3783" t="s">
        <v>39</v>
      </c>
      <c r="D3783" t="s">
        <v>50</v>
      </c>
      <c r="E3783">
        <f>VLOOKUP(D3783,Tabelle1!$A$2:$B$9,2,0)</f>
        <v>2</v>
      </c>
      <c r="F3783" t="s">
        <v>55</v>
      </c>
      <c r="G3783" t="s">
        <v>62</v>
      </c>
      <c r="H3783" t="str">
        <f>IF(AND(VLOOKUP(D3783,Tabelle1!$A$2:$C$9,3,0)="Uninf", G3783="yes"),"Uninf-AB",VLOOKUP(D3783,Tabelle1!$A$2:$C$9,3,0))</f>
        <v>wMel</v>
      </c>
      <c r="I3783" t="str">
        <f t="shared" si="236"/>
        <v>wMel_Po_2_-</v>
      </c>
      <c r="J3783">
        <v>1</v>
      </c>
      <c r="K3783">
        <v>11</v>
      </c>
      <c r="L3783">
        <v>8</v>
      </c>
      <c r="M3783" t="str">
        <f t="shared" si="237"/>
        <v>re6-8</v>
      </c>
      <c r="N3783" s="2">
        <v>13</v>
      </c>
      <c r="O3783">
        <v>40</v>
      </c>
      <c r="P3783" s="5">
        <v>24</v>
      </c>
      <c r="Q3783">
        <v>20.6</v>
      </c>
      <c r="R3783" t="s">
        <v>14</v>
      </c>
      <c r="S3783">
        <v>24</v>
      </c>
      <c r="T3783" s="4" t="s">
        <v>42</v>
      </c>
      <c r="U3783" s="3" t="s">
        <v>69</v>
      </c>
      <c r="V3783">
        <v>20.3427450691613</v>
      </c>
      <c r="W3783">
        <f t="shared" si="238"/>
        <v>20</v>
      </c>
      <c r="X3783" t="s">
        <v>59</v>
      </c>
      <c r="Y3783" t="str">
        <f t="shared" si="239"/>
        <v>Po</v>
      </c>
    </row>
    <row r="3784" spans="1:25" x14ac:dyDescent="0.3">
      <c r="A3784">
        <v>717</v>
      </c>
      <c r="B3784">
        <v>1212</v>
      </c>
      <c r="C3784" t="s">
        <v>39</v>
      </c>
      <c r="D3784" t="s">
        <v>50</v>
      </c>
      <c r="E3784">
        <f>VLOOKUP(D3784,Tabelle1!$A$2:$B$9,2,0)</f>
        <v>2</v>
      </c>
      <c r="F3784" t="s">
        <v>55</v>
      </c>
      <c r="G3784" t="s">
        <v>62</v>
      </c>
      <c r="H3784" t="str">
        <f>IF(AND(VLOOKUP(D3784,Tabelle1!$A$2:$C$9,3,0)="Uninf", G3784="yes"),"Uninf-AB",VLOOKUP(D3784,Tabelle1!$A$2:$C$9,3,0))</f>
        <v>wMel</v>
      </c>
      <c r="I3784" t="str">
        <f t="shared" si="236"/>
        <v>wMel_Po_2_-</v>
      </c>
      <c r="J3784">
        <v>1</v>
      </c>
      <c r="K3784">
        <v>11</v>
      </c>
      <c r="L3784">
        <v>8</v>
      </c>
      <c r="M3784" t="str">
        <f t="shared" si="237"/>
        <v>re6-8</v>
      </c>
      <c r="N3784" s="2">
        <v>13</v>
      </c>
      <c r="O3784">
        <v>40</v>
      </c>
      <c r="P3784" s="5">
        <v>24</v>
      </c>
      <c r="Q3784">
        <v>20.6</v>
      </c>
      <c r="R3784" t="s">
        <v>14</v>
      </c>
      <c r="S3784">
        <v>24</v>
      </c>
      <c r="T3784" s="4" t="s">
        <v>42</v>
      </c>
      <c r="U3784" s="3" t="s">
        <v>69</v>
      </c>
      <c r="V3784">
        <v>20.377872787897299</v>
      </c>
      <c r="W3784">
        <f t="shared" si="238"/>
        <v>20</v>
      </c>
      <c r="X3784" t="s">
        <v>59</v>
      </c>
      <c r="Y3784" t="str">
        <f t="shared" si="239"/>
        <v>Po</v>
      </c>
    </row>
    <row r="3785" spans="1:25" x14ac:dyDescent="0.3">
      <c r="A3785">
        <v>786</v>
      </c>
      <c r="B3785">
        <v>1176</v>
      </c>
      <c r="C3785" t="s">
        <v>39</v>
      </c>
      <c r="D3785" t="s">
        <v>50</v>
      </c>
      <c r="E3785">
        <f>VLOOKUP(D3785,Tabelle1!$A$2:$B$9,2,0)</f>
        <v>2</v>
      </c>
      <c r="F3785" t="s">
        <v>55</v>
      </c>
      <c r="G3785" t="s">
        <v>62</v>
      </c>
      <c r="H3785" t="str">
        <f>IF(AND(VLOOKUP(D3785,Tabelle1!$A$2:$C$9,3,0)="Uninf", G3785="yes"),"Uninf-AB",VLOOKUP(D3785,Tabelle1!$A$2:$C$9,3,0))</f>
        <v>wMel</v>
      </c>
      <c r="I3785" t="str">
        <f t="shared" si="236"/>
        <v>wMel_Po_2_-</v>
      </c>
      <c r="J3785">
        <v>1</v>
      </c>
      <c r="K3785">
        <v>11</v>
      </c>
      <c r="L3785">
        <v>8</v>
      </c>
      <c r="M3785" t="str">
        <f t="shared" si="237"/>
        <v>re6-8</v>
      </c>
      <c r="N3785" s="2">
        <v>13</v>
      </c>
      <c r="O3785">
        <v>40</v>
      </c>
      <c r="P3785" s="5">
        <v>24</v>
      </c>
      <c r="Q3785">
        <v>20.6</v>
      </c>
      <c r="R3785" t="s">
        <v>14</v>
      </c>
      <c r="S3785">
        <v>24</v>
      </c>
      <c r="T3785" s="4" t="s">
        <v>42</v>
      </c>
      <c r="U3785" s="3" t="s">
        <v>69</v>
      </c>
      <c r="V3785">
        <v>20.7712699413247</v>
      </c>
      <c r="W3785">
        <f t="shared" si="238"/>
        <v>21</v>
      </c>
      <c r="X3785" t="s">
        <v>59</v>
      </c>
      <c r="Y3785" t="str">
        <f t="shared" si="239"/>
        <v>Po</v>
      </c>
    </row>
    <row r="3786" spans="1:25" x14ac:dyDescent="0.3">
      <c r="A3786">
        <v>837</v>
      </c>
      <c r="B3786">
        <v>1179</v>
      </c>
      <c r="C3786" t="s">
        <v>39</v>
      </c>
      <c r="D3786" t="s">
        <v>50</v>
      </c>
      <c r="E3786">
        <f>VLOOKUP(D3786,Tabelle1!$A$2:$B$9,2,0)</f>
        <v>2</v>
      </c>
      <c r="F3786" t="s">
        <v>55</v>
      </c>
      <c r="G3786" t="s">
        <v>62</v>
      </c>
      <c r="H3786" t="str">
        <f>IF(AND(VLOOKUP(D3786,Tabelle1!$A$2:$C$9,3,0)="Uninf", G3786="yes"),"Uninf-AB",VLOOKUP(D3786,Tabelle1!$A$2:$C$9,3,0))</f>
        <v>wMel</v>
      </c>
      <c r="I3786" t="str">
        <f t="shared" si="236"/>
        <v>wMel_Po_2_-</v>
      </c>
      <c r="J3786">
        <v>1</v>
      </c>
      <c r="K3786">
        <v>11</v>
      </c>
      <c r="L3786">
        <v>8</v>
      </c>
      <c r="M3786" t="str">
        <f t="shared" si="237"/>
        <v>re6-8</v>
      </c>
      <c r="N3786" s="2">
        <v>13</v>
      </c>
      <c r="O3786">
        <v>40</v>
      </c>
      <c r="P3786" s="5">
        <v>24</v>
      </c>
      <c r="Q3786">
        <v>20.6</v>
      </c>
      <c r="R3786" t="s">
        <v>14</v>
      </c>
      <c r="S3786">
        <v>24</v>
      </c>
      <c r="T3786" s="4" t="s">
        <v>42</v>
      </c>
      <c r="U3786" s="3" t="s">
        <v>69</v>
      </c>
      <c r="V3786">
        <v>21.0628633032495</v>
      </c>
      <c r="W3786">
        <f t="shared" si="238"/>
        <v>21</v>
      </c>
      <c r="X3786" t="s">
        <v>59</v>
      </c>
      <c r="Y3786" t="str">
        <f t="shared" si="239"/>
        <v>Po</v>
      </c>
    </row>
    <row r="3787" spans="1:25" x14ac:dyDescent="0.3">
      <c r="A3787">
        <v>1047</v>
      </c>
      <c r="B3787">
        <v>1197</v>
      </c>
      <c r="C3787" t="s">
        <v>39</v>
      </c>
      <c r="D3787" t="s">
        <v>50</v>
      </c>
      <c r="E3787">
        <f>VLOOKUP(D3787,Tabelle1!$A$2:$B$9,2,0)</f>
        <v>2</v>
      </c>
      <c r="F3787" t="s">
        <v>55</v>
      </c>
      <c r="G3787" t="s">
        <v>62</v>
      </c>
      <c r="H3787" t="str">
        <f>IF(AND(VLOOKUP(D3787,Tabelle1!$A$2:$C$9,3,0)="Uninf", G3787="yes"),"Uninf-AB",VLOOKUP(D3787,Tabelle1!$A$2:$C$9,3,0))</f>
        <v>wMel</v>
      </c>
      <c r="I3787" t="str">
        <f t="shared" si="236"/>
        <v>wMel_Po_2_-</v>
      </c>
      <c r="J3787">
        <v>1</v>
      </c>
      <c r="K3787">
        <v>11</v>
      </c>
      <c r="L3787">
        <v>8</v>
      </c>
      <c r="M3787" t="str">
        <f t="shared" si="237"/>
        <v>re6-8</v>
      </c>
      <c r="N3787" s="2">
        <v>13</v>
      </c>
      <c r="O3787">
        <v>40</v>
      </c>
      <c r="P3787" s="5">
        <v>24</v>
      </c>
      <c r="Q3787">
        <v>20.6</v>
      </c>
      <c r="R3787" t="s">
        <v>14</v>
      </c>
      <c r="S3787">
        <v>24</v>
      </c>
      <c r="T3787" s="4" t="s">
        <v>42</v>
      </c>
      <c r="U3787" s="3" t="s">
        <v>69</v>
      </c>
      <c r="V3787">
        <v>22.263698541367201</v>
      </c>
      <c r="W3787">
        <f t="shared" si="238"/>
        <v>22</v>
      </c>
      <c r="X3787" t="s">
        <v>59</v>
      </c>
      <c r="Y3787" t="str">
        <f t="shared" si="239"/>
        <v>Po</v>
      </c>
    </row>
    <row r="3788" spans="1:25" x14ac:dyDescent="0.3">
      <c r="A3788">
        <v>1167</v>
      </c>
      <c r="B3788">
        <v>1218</v>
      </c>
      <c r="C3788" t="s">
        <v>39</v>
      </c>
      <c r="D3788" t="s">
        <v>50</v>
      </c>
      <c r="E3788">
        <f>VLOOKUP(D3788,Tabelle1!$A$2:$B$9,2,0)</f>
        <v>2</v>
      </c>
      <c r="F3788" t="s">
        <v>55</v>
      </c>
      <c r="G3788" t="s">
        <v>62</v>
      </c>
      <c r="H3788" t="str">
        <f>IF(AND(VLOOKUP(D3788,Tabelle1!$A$2:$C$9,3,0)="Uninf", G3788="yes"),"Uninf-AB",VLOOKUP(D3788,Tabelle1!$A$2:$C$9,3,0))</f>
        <v>wMel</v>
      </c>
      <c r="I3788" t="str">
        <f t="shared" si="236"/>
        <v>wMel_Po_2_-</v>
      </c>
      <c r="J3788">
        <v>1</v>
      </c>
      <c r="K3788">
        <v>11</v>
      </c>
      <c r="L3788">
        <v>8</v>
      </c>
      <c r="M3788" t="str">
        <f t="shared" si="237"/>
        <v>re6-8</v>
      </c>
      <c r="N3788" s="2">
        <v>13</v>
      </c>
      <c r="O3788">
        <v>40</v>
      </c>
      <c r="P3788" s="5">
        <v>24</v>
      </c>
      <c r="Q3788">
        <v>20.6</v>
      </c>
      <c r="R3788" t="s">
        <v>14</v>
      </c>
      <c r="S3788">
        <v>24</v>
      </c>
      <c r="T3788" s="4" t="s">
        <v>42</v>
      </c>
      <c r="U3788" s="3" t="s">
        <v>69</v>
      </c>
      <c r="V3788">
        <v>22.950187395433201</v>
      </c>
      <c r="W3788">
        <f t="shared" si="238"/>
        <v>23</v>
      </c>
      <c r="X3788" t="s">
        <v>59</v>
      </c>
      <c r="Y3788" t="str">
        <f t="shared" si="239"/>
        <v>Po</v>
      </c>
    </row>
    <row r="3789" spans="1:25" x14ac:dyDescent="0.3">
      <c r="A3789">
        <v>1422</v>
      </c>
      <c r="B3789">
        <v>1188</v>
      </c>
      <c r="C3789" t="s">
        <v>39</v>
      </c>
      <c r="D3789" t="s">
        <v>50</v>
      </c>
      <c r="E3789">
        <f>VLOOKUP(D3789,Tabelle1!$A$2:$B$9,2,0)</f>
        <v>2</v>
      </c>
      <c r="F3789" t="s">
        <v>55</v>
      </c>
      <c r="G3789" t="s">
        <v>62</v>
      </c>
      <c r="H3789" t="str">
        <f>IF(AND(VLOOKUP(D3789,Tabelle1!$A$2:$C$9,3,0)="Uninf", G3789="yes"),"Uninf-AB",VLOOKUP(D3789,Tabelle1!$A$2:$C$9,3,0))</f>
        <v>wMel</v>
      </c>
      <c r="I3789" t="str">
        <f t="shared" si="236"/>
        <v>wMel_Po_2_-</v>
      </c>
      <c r="J3789">
        <v>1</v>
      </c>
      <c r="K3789">
        <v>11</v>
      </c>
      <c r="L3789">
        <v>8</v>
      </c>
      <c r="M3789" t="str">
        <f t="shared" si="237"/>
        <v>re6-8</v>
      </c>
      <c r="N3789" s="2">
        <v>13</v>
      </c>
      <c r="O3789">
        <v>40</v>
      </c>
      <c r="P3789" s="5">
        <v>24</v>
      </c>
      <c r="Q3789">
        <v>20.6</v>
      </c>
      <c r="R3789" t="s">
        <v>14</v>
      </c>
      <c r="S3789">
        <v>24</v>
      </c>
      <c r="T3789" s="4" t="s">
        <v>42</v>
      </c>
      <c r="U3789" s="3" t="s">
        <v>69</v>
      </c>
      <c r="V3789">
        <v>24.406905589461999</v>
      </c>
      <c r="W3789">
        <f t="shared" si="238"/>
        <v>24</v>
      </c>
      <c r="X3789" t="s">
        <v>59</v>
      </c>
      <c r="Y3789" t="str">
        <f t="shared" si="239"/>
        <v>Po</v>
      </c>
    </row>
    <row r="3790" spans="1:25" x14ac:dyDescent="0.3">
      <c r="A3790">
        <v>1506</v>
      </c>
      <c r="B3790">
        <v>1206</v>
      </c>
      <c r="C3790" t="s">
        <v>39</v>
      </c>
      <c r="D3790" t="s">
        <v>50</v>
      </c>
      <c r="E3790">
        <f>VLOOKUP(D3790,Tabelle1!$A$2:$B$9,2,0)</f>
        <v>2</v>
      </c>
      <c r="F3790" t="s">
        <v>55</v>
      </c>
      <c r="G3790" t="s">
        <v>62</v>
      </c>
      <c r="H3790" t="str">
        <f>IF(AND(VLOOKUP(D3790,Tabelle1!$A$2:$C$9,3,0)="Uninf", G3790="yes"),"Uninf-AB",VLOOKUP(D3790,Tabelle1!$A$2:$C$9,3,0))</f>
        <v>wMel</v>
      </c>
      <c r="I3790" t="str">
        <f t="shared" si="236"/>
        <v>wMel_Po_2_-</v>
      </c>
      <c r="J3790">
        <v>1</v>
      </c>
      <c r="K3790">
        <v>11</v>
      </c>
      <c r="L3790">
        <v>8</v>
      </c>
      <c r="M3790" t="str">
        <f t="shared" si="237"/>
        <v>re6-8</v>
      </c>
      <c r="N3790" s="2">
        <v>13</v>
      </c>
      <c r="O3790">
        <v>40</v>
      </c>
      <c r="P3790" s="5">
        <v>24</v>
      </c>
      <c r="Q3790">
        <v>20.6</v>
      </c>
      <c r="R3790" t="s">
        <v>14</v>
      </c>
      <c r="S3790">
        <v>24</v>
      </c>
      <c r="T3790" s="4" t="s">
        <v>42</v>
      </c>
      <c r="U3790" s="3" t="s">
        <v>69</v>
      </c>
      <c r="V3790">
        <v>24.8875393524518</v>
      </c>
      <c r="W3790">
        <f t="shared" si="238"/>
        <v>25</v>
      </c>
      <c r="X3790" t="s">
        <v>59</v>
      </c>
      <c r="Y3790" t="str">
        <f t="shared" si="239"/>
        <v>Po</v>
      </c>
    </row>
    <row r="3791" spans="1:25" x14ac:dyDescent="0.3">
      <c r="A3791">
        <v>1563</v>
      </c>
      <c r="B3791">
        <v>1239</v>
      </c>
      <c r="C3791" t="s">
        <v>39</v>
      </c>
      <c r="D3791" t="s">
        <v>50</v>
      </c>
      <c r="E3791">
        <f>VLOOKUP(D3791,Tabelle1!$A$2:$B$9,2,0)</f>
        <v>2</v>
      </c>
      <c r="F3791" t="s">
        <v>55</v>
      </c>
      <c r="G3791" t="s">
        <v>62</v>
      </c>
      <c r="H3791" t="str">
        <f>IF(AND(VLOOKUP(D3791,Tabelle1!$A$2:$C$9,3,0)="Uninf", G3791="yes"),"Uninf-AB",VLOOKUP(D3791,Tabelle1!$A$2:$C$9,3,0))</f>
        <v>wMel</v>
      </c>
      <c r="I3791" t="str">
        <f t="shared" si="236"/>
        <v>wMel_Po_2_-</v>
      </c>
      <c r="J3791">
        <v>1</v>
      </c>
      <c r="K3791">
        <v>11</v>
      </c>
      <c r="L3791">
        <v>8</v>
      </c>
      <c r="M3791" t="str">
        <f t="shared" si="237"/>
        <v>re6-8</v>
      </c>
      <c r="N3791" s="2">
        <v>13</v>
      </c>
      <c r="O3791">
        <v>40</v>
      </c>
      <c r="P3791" s="5">
        <v>24</v>
      </c>
      <c r="Q3791">
        <v>20.6</v>
      </c>
      <c r="R3791" t="s">
        <v>14</v>
      </c>
      <c r="S3791">
        <v>24</v>
      </c>
      <c r="T3791" s="4" t="s">
        <v>42</v>
      </c>
      <c r="U3791" s="3" t="s">
        <v>69</v>
      </c>
      <c r="V3791">
        <v>25.214260433112599</v>
      </c>
      <c r="W3791">
        <f t="shared" si="238"/>
        <v>25</v>
      </c>
      <c r="X3791" t="s">
        <v>59</v>
      </c>
      <c r="Y3791" t="str">
        <f t="shared" si="239"/>
        <v>Po</v>
      </c>
    </row>
    <row r="3792" spans="1:25" x14ac:dyDescent="0.3">
      <c r="A3792">
        <v>1584</v>
      </c>
      <c r="B3792">
        <v>1179</v>
      </c>
      <c r="C3792" t="s">
        <v>39</v>
      </c>
      <c r="D3792" t="s">
        <v>50</v>
      </c>
      <c r="E3792">
        <f>VLOOKUP(D3792,Tabelle1!$A$2:$B$9,2,0)</f>
        <v>2</v>
      </c>
      <c r="F3792" t="s">
        <v>55</v>
      </c>
      <c r="G3792" t="s">
        <v>62</v>
      </c>
      <c r="H3792" t="str">
        <f>IF(AND(VLOOKUP(D3792,Tabelle1!$A$2:$C$9,3,0)="Uninf", G3792="yes"),"Uninf-AB",VLOOKUP(D3792,Tabelle1!$A$2:$C$9,3,0))</f>
        <v>wMel</v>
      </c>
      <c r="I3792" t="str">
        <f t="shared" si="236"/>
        <v>wMel_Po_2_-</v>
      </c>
      <c r="J3792">
        <v>1</v>
      </c>
      <c r="K3792">
        <v>11</v>
      </c>
      <c r="L3792">
        <v>8</v>
      </c>
      <c r="M3792" t="str">
        <f t="shared" si="237"/>
        <v>re6-8</v>
      </c>
      <c r="N3792" s="2">
        <v>13</v>
      </c>
      <c r="O3792">
        <v>40</v>
      </c>
      <c r="P3792" s="5">
        <v>24</v>
      </c>
      <c r="Q3792">
        <v>20.6</v>
      </c>
      <c r="R3792" t="s">
        <v>14</v>
      </c>
      <c r="S3792">
        <v>24</v>
      </c>
      <c r="T3792" s="4" t="s">
        <v>42</v>
      </c>
      <c r="U3792" s="3" t="s">
        <v>69</v>
      </c>
      <c r="V3792">
        <v>25.332629191507401</v>
      </c>
      <c r="W3792">
        <f t="shared" si="238"/>
        <v>25</v>
      </c>
      <c r="X3792" t="s">
        <v>59</v>
      </c>
      <c r="Y3792" t="str">
        <f t="shared" si="239"/>
        <v>Po</v>
      </c>
    </row>
    <row r="3793" spans="1:25" x14ac:dyDescent="0.3">
      <c r="A3793">
        <v>2139</v>
      </c>
      <c r="B3793">
        <v>1212</v>
      </c>
      <c r="C3793" t="s">
        <v>39</v>
      </c>
      <c r="D3793" t="s">
        <v>50</v>
      </c>
      <c r="E3793">
        <f>VLOOKUP(D3793,Tabelle1!$A$2:$B$9,2,0)</f>
        <v>2</v>
      </c>
      <c r="F3793" t="s">
        <v>55</v>
      </c>
      <c r="G3793" t="s">
        <v>62</v>
      </c>
      <c r="H3793" t="str">
        <f>IF(AND(VLOOKUP(D3793,Tabelle1!$A$2:$C$9,3,0)="Uninf", G3793="yes"),"Uninf-AB",VLOOKUP(D3793,Tabelle1!$A$2:$C$9,3,0))</f>
        <v>wMel</v>
      </c>
      <c r="I3793" t="str">
        <f t="shared" si="236"/>
        <v>wMel_Po_2_-</v>
      </c>
      <c r="J3793">
        <v>1</v>
      </c>
      <c r="K3793">
        <v>11</v>
      </c>
      <c r="L3793">
        <v>8</v>
      </c>
      <c r="M3793" t="str">
        <f t="shared" si="237"/>
        <v>re6-8</v>
      </c>
      <c r="N3793" s="2">
        <v>13</v>
      </c>
      <c r="O3793">
        <v>40</v>
      </c>
      <c r="P3793" s="5">
        <v>24</v>
      </c>
      <c r="Q3793">
        <v>20.6</v>
      </c>
      <c r="R3793" t="s">
        <v>14</v>
      </c>
      <c r="S3793">
        <v>24</v>
      </c>
      <c r="T3793" s="4" t="s">
        <v>42</v>
      </c>
      <c r="U3793" s="3" t="s">
        <v>69</v>
      </c>
      <c r="V3793">
        <v>28.505860864340001</v>
      </c>
      <c r="W3793">
        <f t="shared" si="238"/>
        <v>29</v>
      </c>
      <c r="X3793" t="s">
        <v>59</v>
      </c>
      <c r="Y3793" t="str">
        <f t="shared" si="239"/>
        <v>Po</v>
      </c>
    </row>
    <row r="3794" spans="1:25" x14ac:dyDescent="0.3">
      <c r="A3794">
        <v>153</v>
      </c>
      <c r="B3794">
        <v>738</v>
      </c>
      <c r="C3794" t="s">
        <v>39</v>
      </c>
      <c r="D3794" t="s">
        <v>50</v>
      </c>
      <c r="E3794">
        <f>VLOOKUP(D3794,Tabelle1!$A$2:$B$9,2,0)</f>
        <v>2</v>
      </c>
      <c r="F3794" t="s">
        <v>55</v>
      </c>
      <c r="G3794" t="s">
        <v>62</v>
      </c>
      <c r="H3794" t="str">
        <f>IF(AND(VLOOKUP(D3794,Tabelle1!$A$2:$C$9,3,0)="Uninf", G3794="yes"),"Uninf-AB",VLOOKUP(D3794,Tabelle1!$A$2:$C$9,3,0))</f>
        <v>wMel</v>
      </c>
      <c r="I3794" t="str">
        <f t="shared" si="236"/>
        <v>wMel_Po_2_-</v>
      </c>
      <c r="J3794">
        <v>3</v>
      </c>
      <c r="K3794">
        <v>11</v>
      </c>
      <c r="L3794">
        <v>9</v>
      </c>
      <c r="M3794" t="str">
        <f t="shared" si="237"/>
        <v>re6-9</v>
      </c>
      <c r="N3794" s="2">
        <v>13</v>
      </c>
      <c r="O3794">
        <v>40</v>
      </c>
      <c r="P3794" s="5">
        <v>24</v>
      </c>
      <c r="Q3794">
        <v>20.6</v>
      </c>
      <c r="R3794" t="s">
        <v>14</v>
      </c>
      <c r="S3794">
        <v>24</v>
      </c>
      <c r="T3794" s="4" t="s">
        <v>42</v>
      </c>
      <c r="U3794" s="3" t="s">
        <v>69</v>
      </c>
      <c r="V3794">
        <v>17.140961719725698</v>
      </c>
      <c r="W3794">
        <f t="shared" si="238"/>
        <v>17</v>
      </c>
      <c r="X3794" t="s">
        <v>59</v>
      </c>
      <c r="Y3794" t="str">
        <f t="shared" si="239"/>
        <v>Po</v>
      </c>
    </row>
    <row r="3795" spans="1:25" x14ac:dyDescent="0.3">
      <c r="A3795">
        <v>168</v>
      </c>
      <c r="B3795">
        <v>762</v>
      </c>
      <c r="C3795" t="s">
        <v>39</v>
      </c>
      <c r="D3795" t="s">
        <v>50</v>
      </c>
      <c r="E3795">
        <f>VLOOKUP(D3795,Tabelle1!$A$2:$B$9,2,0)</f>
        <v>2</v>
      </c>
      <c r="F3795" t="s">
        <v>55</v>
      </c>
      <c r="G3795" t="s">
        <v>62</v>
      </c>
      <c r="H3795" t="str">
        <f>IF(AND(VLOOKUP(D3795,Tabelle1!$A$2:$C$9,3,0)="Uninf", G3795="yes"),"Uninf-AB",VLOOKUP(D3795,Tabelle1!$A$2:$C$9,3,0))</f>
        <v>wMel</v>
      </c>
      <c r="I3795" t="str">
        <f t="shared" si="236"/>
        <v>wMel_Po_2_-</v>
      </c>
      <c r="J3795">
        <v>3</v>
      </c>
      <c r="K3795">
        <v>11</v>
      </c>
      <c r="L3795">
        <v>9</v>
      </c>
      <c r="M3795" t="str">
        <f t="shared" si="237"/>
        <v>re6-9</v>
      </c>
      <c r="N3795" s="2">
        <v>13</v>
      </c>
      <c r="O3795">
        <v>40</v>
      </c>
      <c r="P3795" s="5">
        <v>24</v>
      </c>
      <c r="Q3795">
        <v>20.6</v>
      </c>
      <c r="R3795" t="s">
        <v>14</v>
      </c>
      <c r="S3795">
        <v>24</v>
      </c>
      <c r="T3795" s="4" t="s">
        <v>42</v>
      </c>
      <c r="U3795" s="3" t="s">
        <v>69</v>
      </c>
      <c r="V3795">
        <v>17.2273659188915</v>
      </c>
      <c r="W3795">
        <f t="shared" si="238"/>
        <v>17</v>
      </c>
      <c r="X3795" t="s">
        <v>59</v>
      </c>
      <c r="Y3795" t="str">
        <f t="shared" si="239"/>
        <v>Po</v>
      </c>
    </row>
    <row r="3796" spans="1:25" x14ac:dyDescent="0.3">
      <c r="A3796">
        <v>177</v>
      </c>
      <c r="B3796">
        <v>732</v>
      </c>
      <c r="C3796" t="s">
        <v>39</v>
      </c>
      <c r="D3796" t="s">
        <v>50</v>
      </c>
      <c r="E3796">
        <f>VLOOKUP(D3796,Tabelle1!$A$2:$B$9,2,0)</f>
        <v>2</v>
      </c>
      <c r="F3796" t="s">
        <v>55</v>
      </c>
      <c r="G3796" t="s">
        <v>62</v>
      </c>
      <c r="H3796" t="str">
        <f>IF(AND(VLOOKUP(D3796,Tabelle1!$A$2:$C$9,3,0)="Uninf", G3796="yes"),"Uninf-AB",VLOOKUP(D3796,Tabelle1!$A$2:$C$9,3,0))</f>
        <v>wMel</v>
      </c>
      <c r="I3796" t="str">
        <f t="shared" si="236"/>
        <v>wMel_Po_2_-</v>
      </c>
      <c r="J3796">
        <v>3</v>
      </c>
      <c r="K3796">
        <v>11</v>
      </c>
      <c r="L3796">
        <v>9</v>
      </c>
      <c r="M3796" t="str">
        <f t="shared" si="237"/>
        <v>re6-9</v>
      </c>
      <c r="N3796" s="2">
        <v>13</v>
      </c>
      <c r="O3796">
        <v>40</v>
      </c>
      <c r="P3796" s="5">
        <v>24</v>
      </c>
      <c r="Q3796">
        <v>20.6</v>
      </c>
      <c r="R3796" t="s">
        <v>14</v>
      </c>
      <c r="S3796">
        <v>24</v>
      </c>
      <c r="T3796" s="4" t="s">
        <v>42</v>
      </c>
      <c r="U3796" s="3" t="s">
        <v>69</v>
      </c>
      <c r="V3796">
        <v>17.277976471003999</v>
      </c>
      <c r="W3796">
        <f t="shared" si="238"/>
        <v>17</v>
      </c>
      <c r="X3796" t="s">
        <v>59</v>
      </c>
      <c r="Y3796" t="str">
        <f t="shared" si="239"/>
        <v>Po</v>
      </c>
    </row>
    <row r="3797" spans="1:25" x14ac:dyDescent="0.3">
      <c r="A3797">
        <v>195</v>
      </c>
      <c r="B3797">
        <v>726</v>
      </c>
      <c r="C3797" t="s">
        <v>39</v>
      </c>
      <c r="D3797" t="s">
        <v>50</v>
      </c>
      <c r="E3797">
        <f>VLOOKUP(D3797,Tabelle1!$A$2:$B$9,2,0)</f>
        <v>2</v>
      </c>
      <c r="F3797" t="s">
        <v>55</v>
      </c>
      <c r="G3797" t="s">
        <v>62</v>
      </c>
      <c r="H3797" t="str">
        <f>IF(AND(VLOOKUP(D3797,Tabelle1!$A$2:$C$9,3,0)="Uninf", G3797="yes"),"Uninf-AB",VLOOKUP(D3797,Tabelle1!$A$2:$C$9,3,0))</f>
        <v>wMel</v>
      </c>
      <c r="I3797" t="str">
        <f t="shared" si="236"/>
        <v>wMel_Po_2_-</v>
      </c>
      <c r="J3797">
        <v>3</v>
      </c>
      <c r="K3797">
        <v>11</v>
      </c>
      <c r="L3797">
        <v>9</v>
      </c>
      <c r="M3797" t="str">
        <f t="shared" si="237"/>
        <v>re6-9</v>
      </c>
      <c r="N3797" s="2">
        <v>13</v>
      </c>
      <c r="O3797">
        <v>40</v>
      </c>
      <c r="P3797" s="5">
        <v>24</v>
      </c>
      <c r="Q3797">
        <v>20.6</v>
      </c>
      <c r="R3797" t="s">
        <v>14</v>
      </c>
      <c r="S3797">
        <v>24</v>
      </c>
      <c r="T3797" s="4" t="s">
        <v>42</v>
      </c>
      <c r="U3797" s="3" t="s">
        <v>69</v>
      </c>
      <c r="V3797">
        <v>17.380695913943001</v>
      </c>
      <c r="W3797">
        <f t="shared" si="238"/>
        <v>17</v>
      </c>
      <c r="X3797" t="s">
        <v>59</v>
      </c>
      <c r="Y3797" t="str">
        <f t="shared" si="239"/>
        <v>Po</v>
      </c>
    </row>
    <row r="3798" spans="1:25" x14ac:dyDescent="0.3">
      <c r="A3798">
        <v>213</v>
      </c>
      <c r="B3798">
        <v>729</v>
      </c>
      <c r="C3798" t="s">
        <v>39</v>
      </c>
      <c r="D3798" t="s">
        <v>50</v>
      </c>
      <c r="E3798">
        <f>VLOOKUP(D3798,Tabelle1!$A$2:$B$9,2,0)</f>
        <v>2</v>
      </c>
      <c r="F3798" t="s">
        <v>55</v>
      </c>
      <c r="G3798" t="s">
        <v>62</v>
      </c>
      <c r="H3798" t="str">
        <f>IF(AND(VLOOKUP(D3798,Tabelle1!$A$2:$C$9,3,0)="Uninf", G3798="yes"),"Uninf-AB",VLOOKUP(D3798,Tabelle1!$A$2:$C$9,3,0))</f>
        <v>wMel</v>
      </c>
      <c r="I3798" t="str">
        <f t="shared" si="236"/>
        <v>wMel_Po_2_-</v>
      </c>
      <c r="J3798">
        <v>3</v>
      </c>
      <c r="K3798">
        <v>11</v>
      </c>
      <c r="L3798">
        <v>9</v>
      </c>
      <c r="M3798" t="str">
        <f t="shared" si="237"/>
        <v>re6-9</v>
      </c>
      <c r="N3798" s="2">
        <v>13</v>
      </c>
      <c r="O3798">
        <v>40</v>
      </c>
      <c r="P3798" s="5">
        <v>24</v>
      </c>
      <c r="Q3798">
        <v>20.6</v>
      </c>
      <c r="R3798" t="s">
        <v>14</v>
      </c>
      <c r="S3798">
        <v>24</v>
      </c>
      <c r="T3798" s="4" t="s">
        <v>42</v>
      </c>
      <c r="U3798" s="3" t="s">
        <v>69</v>
      </c>
      <c r="V3798">
        <v>17.4836650800009</v>
      </c>
      <c r="W3798">
        <f t="shared" si="238"/>
        <v>17</v>
      </c>
      <c r="X3798" t="s">
        <v>59</v>
      </c>
      <c r="Y3798" t="str">
        <f t="shared" si="239"/>
        <v>Po</v>
      </c>
    </row>
    <row r="3799" spans="1:25" x14ac:dyDescent="0.3">
      <c r="A3799">
        <v>225</v>
      </c>
      <c r="B3799">
        <v>756</v>
      </c>
      <c r="C3799" t="s">
        <v>39</v>
      </c>
      <c r="D3799" t="s">
        <v>50</v>
      </c>
      <c r="E3799">
        <f>VLOOKUP(D3799,Tabelle1!$A$2:$B$9,2,0)</f>
        <v>2</v>
      </c>
      <c r="F3799" t="s">
        <v>55</v>
      </c>
      <c r="G3799" t="s">
        <v>62</v>
      </c>
      <c r="H3799" t="str">
        <f>IF(AND(VLOOKUP(D3799,Tabelle1!$A$2:$C$9,3,0)="Uninf", G3799="yes"),"Uninf-AB",VLOOKUP(D3799,Tabelle1!$A$2:$C$9,3,0))</f>
        <v>wMel</v>
      </c>
      <c r="I3799" t="str">
        <f t="shared" si="236"/>
        <v>wMel_Po_2_-</v>
      </c>
      <c r="J3799">
        <v>3</v>
      </c>
      <c r="K3799">
        <v>11</v>
      </c>
      <c r="L3799">
        <v>9</v>
      </c>
      <c r="M3799" t="str">
        <f t="shared" si="237"/>
        <v>re6-9</v>
      </c>
      <c r="N3799" s="2">
        <v>13</v>
      </c>
      <c r="O3799">
        <v>40</v>
      </c>
      <c r="P3799" s="5">
        <v>24</v>
      </c>
      <c r="Q3799">
        <v>20.6</v>
      </c>
      <c r="R3799" t="s">
        <v>14</v>
      </c>
      <c r="S3799">
        <v>24</v>
      </c>
      <c r="T3799" s="4" t="s">
        <v>42</v>
      </c>
      <c r="U3799" s="3" t="s">
        <v>69</v>
      </c>
      <c r="V3799">
        <v>17.553004866036702</v>
      </c>
      <c r="W3799">
        <f t="shared" si="238"/>
        <v>18</v>
      </c>
      <c r="X3799" t="s">
        <v>59</v>
      </c>
      <c r="Y3799" t="str">
        <f t="shared" si="239"/>
        <v>Po</v>
      </c>
    </row>
    <row r="3800" spans="1:25" x14ac:dyDescent="0.3">
      <c r="A3800">
        <v>261</v>
      </c>
      <c r="B3800">
        <v>720</v>
      </c>
      <c r="C3800" t="s">
        <v>39</v>
      </c>
      <c r="D3800" t="s">
        <v>50</v>
      </c>
      <c r="E3800">
        <f>VLOOKUP(D3800,Tabelle1!$A$2:$B$9,2,0)</f>
        <v>2</v>
      </c>
      <c r="F3800" t="s">
        <v>55</v>
      </c>
      <c r="G3800" t="s">
        <v>62</v>
      </c>
      <c r="H3800" t="str">
        <f>IF(AND(VLOOKUP(D3800,Tabelle1!$A$2:$C$9,3,0)="Uninf", G3800="yes"),"Uninf-AB",VLOOKUP(D3800,Tabelle1!$A$2:$C$9,3,0))</f>
        <v>wMel</v>
      </c>
      <c r="I3800" t="str">
        <f t="shared" si="236"/>
        <v>wMel_Po_2_-</v>
      </c>
      <c r="J3800">
        <v>3</v>
      </c>
      <c r="K3800">
        <v>11</v>
      </c>
      <c r="L3800">
        <v>9</v>
      </c>
      <c r="M3800" t="str">
        <f t="shared" si="237"/>
        <v>re6-9</v>
      </c>
      <c r="N3800" s="2">
        <v>13</v>
      </c>
      <c r="O3800">
        <v>40</v>
      </c>
      <c r="P3800" s="5">
        <v>24</v>
      </c>
      <c r="Q3800">
        <v>20.6</v>
      </c>
      <c r="R3800" t="s">
        <v>14</v>
      </c>
      <c r="S3800">
        <v>24</v>
      </c>
      <c r="T3800" s="4" t="s">
        <v>42</v>
      </c>
      <c r="U3800" s="3" t="s">
        <v>69</v>
      </c>
      <c r="V3800">
        <v>17.757777823597301</v>
      </c>
      <c r="W3800">
        <f t="shared" si="238"/>
        <v>18</v>
      </c>
      <c r="X3800" t="s">
        <v>59</v>
      </c>
      <c r="Y3800" t="str">
        <f t="shared" si="239"/>
        <v>Po</v>
      </c>
    </row>
    <row r="3801" spans="1:25" x14ac:dyDescent="0.3">
      <c r="A3801">
        <v>282</v>
      </c>
      <c r="B3801">
        <v>744</v>
      </c>
      <c r="C3801" t="s">
        <v>39</v>
      </c>
      <c r="D3801" t="s">
        <v>50</v>
      </c>
      <c r="E3801">
        <f>VLOOKUP(D3801,Tabelle1!$A$2:$B$9,2,0)</f>
        <v>2</v>
      </c>
      <c r="F3801" t="s">
        <v>55</v>
      </c>
      <c r="G3801" t="s">
        <v>62</v>
      </c>
      <c r="H3801" t="str">
        <f>IF(AND(VLOOKUP(D3801,Tabelle1!$A$2:$C$9,3,0)="Uninf", G3801="yes"),"Uninf-AB",VLOOKUP(D3801,Tabelle1!$A$2:$C$9,3,0))</f>
        <v>wMel</v>
      </c>
      <c r="I3801" t="str">
        <f t="shared" si="236"/>
        <v>wMel_Po_2_-</v>
      </c>
      <c r="J3801">
        <v>3</v>
      </c>
      <c r="K3801">
        <v>11</v>
      </c>
      <c r="L3801">
        <v>9</v>
      </c>
      <c r="M3801" t="str">
        <f t="shared" si="237"/>
        <v>re6-9</v>
      </c>
      <c r="N3801" s="2">
        <v>13</v>
      </c>
      <c r="O3801">
        <v>40</v>
      </c>
      <c r="P3801" s="5">
        <v>24</v>
      </c>
      <c r="Q3801">
        <v>20.6</v>
      </c>
      <c r="R3801" t="s">
        <v>14</v>
      </c>
      <c r="S3801">
        <v>24</v>
      </c>
      <c r="T3801" s="4" t="s">
        <v>42</v>
      </c>
      <c r="U3801" s="3" t="s">
        <v>69</v>
      </c>
      <c r="V3801">
        <v>17.878477331102498</v>
      </c>
      <c r="W3801">
        <f t="shared" si="238"/>
        <v>18</v>
      </c>
      <c r="X3801" t="s">
        <v>59</v>
      </c>
      <c r="Y3801" t="str">
        <f t="shared" si="239"/>
        <v>Po</v>
      </c>
    </row>
    <row r="3802" spans="1:25" x14ac:dyDescent="0.3">
      <c r="A3802">
        <v>291</v>
      </c>
      <c r="B3802">
        <v>720</v>
      </c>
      <c r="C3802" t="s">
        <v>39</v>
      </c>
      <c r="D3802" t="s">
        <v>50</v>
      </c>
      <c r="E3802">
        <f>VLOOKUP(D3802,Tabelle1!$A$2:$B$9,2,0)</f>
        <v>2</v>
      </c>
      <c r="F3802" t="s">
        <v>55</v>
      </c>
      <c r="G3802" t="s">
        <v>62</v>
      </c>
      <c r="H3802" t="str">
        <f>IF(AND(VLOOKUP(D3802,Tabelle1!$A$2:$C$9,3,0)="Uninf", G3802="yes"),"Uninf-AB",VLOOKUP(D3802,Tabelle1!$A$2:$C$9,3,0))</f>
        <v>wMel</v>
      </c>
      <c r="I3802" t="str">
        <f t="shared" si="236"/>
        <v>wMel_Po_2_-</v>
      </c>
      <c r="J3802">
        <v>3</v>
      </c>
      <c r="K3802">
        <v>11</v>
      </c>
      <c r="L3802">
        <v>9</v>
      </c>
      <c r="M3802" t="str">
        <f t="shared" si="237"/>
        <v>re6-9</v>
      </c>
      <c r="N3802" s="2">
        <v>13</v>
      </c>
      <c r="O3802">
        <v>40</v>
      </c>
      <c r="P3802" s="5">
        <v>24</v>
      </c>
      <c r="Q3802">
        <v>20.6</v>
      </c>
      <c r="R3802" t="s">
        <v>14</v>
      </c>
      <c r="S3802">
        <v>24</v>
      </c>
      <c r="T3802" s="4" t="s">
        <v>42</v>
      </c>
      <c r="U3802" s="3" t="s">
        <v>69</v>
      </c>
      <c r="V3802">
        <v>17.929254365294401</v>
      </c>
      <c r="W3802">
        <f t="shared" si="238"/>
        <v>18</v>
      </c>
      <c r="X3802" t="s">
        <v>59</v>
      </c>
      <c r="Y3802" t="str">
        <f t="shared" si="239"/>
        <v>Po</v>
      </c>
    </row>
    <row r="3803" spans="1:25" x14ac:dyDescent="0.3">
      <c r="A3803">
        <v>303</v>
      </c>
      <c r="B3803">
        <v>729</v>
      </c>
      <c r="C3803" t="s">
        <v>39</v>
      </c>
      <c r="D3803" t="s">
        <v>50</v>
      </c>
      <c r="E3803">
        <f>VLOOKUP(D3803,Tabelle1!$A$2:$B$9,2,0)</f>
        <v>2</v>
      </c>
      <c r="F3803" t="s">
        <v>55</v>
      </c>
      <c r="G3803" t="s">
        <v>62</v>
      </c>
      <c r="H3803" t="str">
        <f>IF(AND(VLOOKUP(D3803,Tabelle1!$A$2:$C$9,3,0)="Uninf", G3803="yes"),"Uninf-AB",VLOOKUP(D3803,Tabelle1!$A$2:$C$9,3,0))</f>
        <v>wMel</v>
      </c>
      <c r="I3803" t="str">
        <f t="shared" si="236"/>
        <v>wMel_Po_2_-</v>
      </c>
      <c r="J3803">
        <v>3</v>
      </c>
      <c r="K3803">
        <v>11</v>
      </c>
      <c r="L3803">
        <v>9</v>
      </c>
      <c r="M3803" t="str">
        <f t="shared" si="237"/>
        <v>re6-9</v>
      </c>
      <c r="N3803" s="2">
        <v>13</v>
      </c>
      <c r="O3803">
        <v>40</v>
      </c>
      <c r="P3803" s="5">
        <v>24</v>
      </c>
      <c r="Q3803">
        <v>20.6</v>
      </c>
      <c r="R3803" t="s">
        <v>14</v>
      </c>
      <c r="S3803">
        <v>24</v>
      </c>
      <c r="T3803" s="4" t="s">
        <v>42</v>
      </c>
      <c r="U3803" s="3" t="s">
        <v>69</v>
      </c>
      <c r="V3803">
        <v>17.9980947050922</v>
      </c>
      <c r="W3803">
        <f t="shared" si="238"/>
        <v>18</v>
      </c>
      <c r="X3803" t="s">
        <v>59</v>
      </c>
      <c r="Y3803" t="str">
        <f t="shared" si="239"/>
        <v>Po</v>
      </c>
    </row>
    <row r="3804" spans="1:25" x14ac:dyDescent="0.3">
      <c r="A3804">
        <v>321</v>
      </c>
      <c r="B3804">
        <v>696</v>
      </c>
      <c r="C3804" t="s">
        <v>39</v>
      </c>
      <c r="D3804" t="s">
        <v>50</v>
      </c>
      <c r="E3804">
        <f>VLOOKUP(D3804,Tabelle1!$A$2:$B$9,2,0)</f>
        <v>2</v>
      </c>
      <c r="F3804" t="s">
        <v>55</v>
      </c>
      <c r="G3804" t="s">
        <v>62</v>
      </c>
      <c r="H3804" t="str">
        <f>IF(AND(VLOOKUP(D3804,Tabelle1!$A$2:$C$9,3,0)="Uninf", G3804="yes"),"Uninf-AB",VLOOKUP(D3804,Tabelle1!$A$2:$C$9,3,0))</f>
        <v>wMel</v>
      </c>
      <c r="I3804" t="str">
        <f t="shared" si="236"/>
        <v>wMel_Po_2_-</v>
      </c>
      <c r="J3804">
        <v>3</v>
      </c>
      <c r="K3804">
        <v>11</v>
      </c>
      <c r="L3804">
        <v>9</v>
      </c>
      <c r="M3804" t="str">
        <f t="shared" si="237"/>
        <v>re6-9</v>
      </c>
      <c r="N3804" s="2">
        <v>13</v>
      </c>
      <c r="O3804">
        <v>40</v>
      </c>
      <c r="P3804" s="5">
        <v>24</v>
      </c>
      <c r="Q3804">
        <v>20.6</v>
      </c>
      <c r="R3804" t="s">
        <v>14</v>
      </c>
      <c r="S3804">
        <v>24</v>
      </c>
      <c r="T3804" s="4" t="s">
        <v>42</v>
      </c>
      <c r="U3804" s="3" t="s">
        <v>69</v>
      </c>
      <c r="V3804">
        <v>18.100064978674201</v>
      </c>
      <c r="W3804">
        <f t="shared" si="238"/>
        <v>18</v>
      </c>
      <c r="X3804" t="s">
        <v>59</v>
      </c>
      <c r="Y3804" t="str">
        <f t="shared" si="239"/>
        <v>Po</v>
      </c>
    </row>
    <row r="3805" spans="1:25" x14ac:dyDescent="0.3">
      <c r="A3805">
        <v>345</v>
      </c>
      <c r="B3805">
        <v>759</v>
      </c>
      <c r="C3805" t="s">
        <v>39</v>
      </c>
      <c r="D3805" t="s">
        <v>50</v>
      </c>
      <c r="E3805">
        <f>VLOOKUP(D3805,Tabelle1!$A$2:$B$9,2,0)</f>
        <v>2</v>
      </c>
      <c r="F3805" t="s">
        <v>55</v>
      </c>
      <c r="G3805" t="s">
        <v>62</v>
      </c>
      <c r="H3805" t="str">
        <f>IF(AND(VLOOKUP(D3805,Tabelle1!$A$2:$C$9,3,0)="Uninf", G3805="yes"),"Uninf-AB",VLOOKUP(D3805,Tabelle1!$A$2:$C$9,3,0))</f>
        <v>wMel</v>
      </c>
      <c r="I3805" t="str">
        <f t="shared" si="236"/>
        <v>wMel_Po_2_-</v>
      </c>
      <c r="J3805">
        <v>3</v>
      </c>
      <c r="K3805">
        <v>11</v>
      </c>
      <c r="L3805">
        <v>9</v>
      </c>
      <c r="M3805" t="str">
        <f t="shared" si="237"/>
        <v>re6-9</v>
      </c>
      <c r="N3805" s="2">
        <v>13</v>
      </c>
      <c r="O3805">
        <v>40</v>
      </c>
      <c r="P3805" s="5">
        <v>24</v>
      </c>
      <c r="Q3805">
        <v>20.6</v>
      </c>
      <c r="R3805" t="s">
        <v>14</v>
      </c>
      <c r="S3805">
        <v>24</v>
      </c>
      <c r="T3805" s="4" t="s">
        <v>42</v>
      </c>
      <c r="U3805" s="3" t="s">
        <v>69</v>
      </c>
      <c r="V3805">
        <v>18.238994273864702</v>
      </c>
      <c r="W3805">
        <f t="shared" si="238"/>
        <v>18</v>
      </c>
      <c r="X3805" t="s">
        <v>59</v>
      </c>
      <c r="Y3805" t="str">
        <f t="shared" si="239"/>
        <v>Po</v>
      </c>
    </row>
    <row r="3806" spans="1:25" x14ac:dyDescent="0.3">
      <c r="A3806">
        <v>402</v>
      </c>
      <c r="B3806">
        <v>747</v>
      </c>
      <c r="C3806" t="s">
        <v>39</v>
      </c>
      <c r="D3806" t="s">
        <v>50</v>
      </c>
      <c r="E3806">
        <f>VLOOKUP(D3806,Tabelle1!$A$2:$B$9,2,0)</f>
        <v>2</v>
      </c>
      <c r="F3806" t="s">
        <v>55</v>
      </c>
      <c r="G3806" t="s">
        <v>62</v>
      </c>
      <c r="H3806" t="str">
        <f>IF(AND(VLOOKUP(D3806,Tabelle1!$A$2:$C$9,3,0)="Uninf", G3806="yes"),"Uninf-AB",VLOOKUP(D3806,Tabelle1!$A$2:$C$9,3,0))</f>
        <v>wMel</v>
      </c>
      <c r="I3806" t="str">
        <f t="shared" si="236"/>
        <v>wMel_Po_2_-</v>
      </c>
      <c r="J3806">
        <v>3</v>
      </c>
      <c r="K3806">
        <v>11</v>
      </c>
      <c r="L3806">
        <v>9</v>
      </c>
      <c r="M3806" t="str">
        <f t="shared" si="237"/>
        <v>re6-9</v>
      </c>
      <c r="N3806" s="2">
        <v>13</v>
      </c>
      <c r="O3806">
        <v>40</v>
      </c>
      <c r="P3806" s="5">
        <v>24</v>
      </c>
      <c r="Q3806">
        <v>20.6</v>
      </c>
      <c r="R3806" t="s">
        <v>14</v>
      </c>
      <c r="S3806">
        <v>24</v>
      </c>
      <c r="T3806" s="4" t="s">
        <v>42</v>
      </c>
      <c r="U3806" s="3" t="s">
        <v>69</v>
      </c>
      <c r="V3806">
        <v>18.564466738930602</v>
      </c>
      <c r="W3806">
        <f t="shared" si="238"/>
        <v>19</v>
      </c>
      <c r="X3806" t="s">
        <v>59</v>
      </c>
      <c r="Y3806" t="str">
        <f t="shared" si="239"/>
        <v>Po</v>
      </c>
    </row>
    <row r="3807" spans="1:25" x14ac:dyDescent="0.3">
      <c r="A3807">
        <v>438</v>
      </c>
      <c r="B3807">
        <v>747</v>
      </c>
      <c r="C3807" t="s">
        <v>39</v>
      </c>
      <c r="D3807" t="s">
        <v>50</v>
      </c>
      <c r="E3807">
        <f>VLOOKUP(D3807,Tabelle1!$A$2:$B$9,2,0)</f>
        <v>2</v>
      </c>
      <c r="F3807" t="s">
        <v>55</v>
      </c>
      <c r="G3807" t="s">
        <v>62</v>
      </c>
      <c r="H3807" t="str">
        <f>IF(AND(VLOOKUP(D3807,Tabelle1!$A$2:$C$9,3,0)="Uninf", G3807="yes"),"Uninf-AB",VLOOKUP(D3807,Tabelle1!$A$2:$C$9,3,0))</f>
        <v>wMel</v>
      </c>
      <c r="I3807" t="str">
        <f t="shared" si="236"/>
        <v>wMel_Po_2_-</v>
      </c>
      <c r="J3807">
        <v>3</v>
      </c>
      <c r="K3807">
        <v>11</v>
      </c>
      <c r="L3807">
        <v>9</v>
      </c>
      <c r="M3807" t="str">
        <f t="shared" si="237"/>
        <v>re6-9</v>
      </c>
      <c r="N3807" s="2">
        <v>13</v>
      </c>
      <c r="O3807">
        <v>40</v>
      </c>
      <c r="P3807" s="5">
        <v>24</v>
      </c>
      <c r="Q3807">
        <v>20.6</v>
      </c>
      <c r="R3807" t="s">
        <v>14</v>
      </c>
      <c r="S3807">
        <v>24</v>
      </c>
      <c r="T3807" s="4" t="s">
        <v>42</v>
      </c>
      <c r="U3807" s="3" t="s">
        <v>69</v>
      </c>
      <c r="V3807">
        <v>18.7702385889671</v>
      </c>
      <c r="W3807">
        <f t="shared" si="238"/>
        <v>19</v>
      </c>
      <c r="X3807" t="s">
        <v>59</v>
      </c>
      <c r="Y3807" t="str">
        <f t="shared" si="239"/>
        <v>Po</v>
      </c>
    </row>
    <row r="3808" spans="1:25" x14ac:dyDescent="0.3">
      <c r="A3808">
        <v>480</v>
      </c>
      <c r="B3808">
        <v>717</v>
      </c>
      <c r="C3808" t="s">
        <v>39</v>
      </c>
      <c r="D3808" t="s">
        <v>50</v>
      </c>
      <c r="E3808">
        <f>VLOOKUP(D3808,Tabelle1!$A$2:$B$9,2,0)</f>
        <v>2</v>
      </c>
      <c r="F3808" t="s">
        <v>55</v>
      </c>
      <c r="G3808" t="s">
        <v>62</v>
      </c>
      <c r="H3808" t="str">
        <f>IF(AND(VLOOKUP(D3808,Tabelle1!$A$2:$C$9,3,0)="Uninf", G3808="yes"),"Uninf-AB",VLOOKUP(D3808,Tabelle1!$A$2:$C$9,3,0))</f>
        <v>wMel</v>
      </c>
      <c r="I3808" t="str">
        <f t="shared" si="236"/>
        <v>wMel_Po_2_-</v>
      </c>
      <c r="J3808">
        <v>3</v>
      </c>
      <c r="K3808">
        <v>11</v>
      </c>
      <c r="L3808">
        <v>9</v>
      </c>
      <c r="M3808" t="str">
        <f t="shared" si="237"/>
        <v>re6-9</v>
      </c>
      <c r="N3808" s="2">
        <v>13</v>
      </c>
      <c r="O3808">
        <v>40</v>
      </c>
      <c r="P3808" s="5">
        <v>24</v>
      </c>
      <c r="Q3808">
        <v>20.6</v>
      </c>
      <c r="R3808" t="s">
        <v>14</v>
      </c>
      <c r="S3808">
        <v>24</v>
      </c>
      <c r="T3808" s="4" t="s">
        <v>42</v>
      </c>
      <c r="U3808" s="3" t="s">
        <v>69</v>
      </c>
      <c r="V3808">
        <v>19.009473336946499</v>
      </c>
      <c r="W3808">
        <f t="shared" si="238"/>
        <v>19</v>
      </c>
      <c r="X3808" t="s">
        <v>59</v>
      </c>
      <c r="Y3808" t="str">
        <f t="shared" si="239"/>
        <v>Po</v>
      </c>
    </row>
    <row r="3809" spans="1:25" x14ac:dyDescent="0.3">
      <c r="A3809">
        <v>480</v>
      </c>
      <c r="B3809">
        <v>687</v>
      </c>
      <c r="C3809" t="s">
        <v>39</v>
      </c>
      <c r="D3809" t="s">
        <v>50</v>
      </c>
      <c r="E3809">
        <f>VLOOKUP(D3809,Tabelle1!$A$2:$B$9,2,0)</f>
        <v>2</v>
      </c>
      <c r="F3809" t="s">
        <v>55</v>
      </c>
      <c r="G3809" t="s">
        <v>62</v>
      </c>
      <c r="H3809" t="str">
        <f>IF(AND(VLOOKUP(D3809,Tabelle1!$A$2:$C$9,3,0)="Uninf", G3809="yes"),"Uninf-AB",VLOOKUP(D3809,Tabelle1!$A$2:$C$9,3,0))</f>
        <v>wMel</v>
      </c>
      <c r="I3809" t="str">
        <f t="shared" si="236"/>
        <v>wMel_Po_2_-</v>
      </c>
      <c r="J3809">
        <v>3</v>
      </c>
      <c r="K3809">
        <v>11</v>
      </c>
      <c r="L3809">
        <v>9</v>
      </c>
      <c r="M3809" t="str">
        <f t="shared" si="237"/>
        <v>re6-9</v>
      </c>
      <c r="N3809" s="2">
        <v>13</v>
      </c>
      <c r="O3809">
        <v>40</v>
      </c>
      <c r="P3809" s="5">
        <v>24</v>
      </c>
      <c r="Q3809">
        <v>20.6</v>
      </c>
      <c r="R3809" t="s">
        <v>14</v>
      </c>
      <c r="S3809">
        <v>24</v>
      </c>
      <c r="T3809" s="4" t="s">
        <v>42</v>
      </c>
      <c r="U3809" s="3" t="s">
        <v>69</v>
      </c>
      <c r="V3809">
        <v>19.008640926549901</v>
      </c>
      <c r="W3809">
        <f t="shared" si="238"/>
        <v>19</v>
      </c>
      <c r="X3809" t="s">
        <v>59</v>
      </c>
      <c r="Y3809" t="str">
        <f t="shared" si="239"/>
        <v>Po</v>
      </c>
    </row>
    <row r="3810" spans="1:25" x14ac:dyDescent="0.3">
      <c r="A3810">
        <v>585</v>
      </c>
      <c r="B3810">
        <v>678</v>
      </c>
      <c r="C3810" t="s">
        <v>39</v>
      </c>
      <c r="D3810" t="s">
        <v>50</v>
      </c>
      <c r="E3810">
        <f>VLOOKUP(D3810,Tabelle1!$A$2:$B$9,2,0)</f>
        <v>2</v>
      </c>
      <c r="F3810" t="s">
        <v>55</v>
      </c>
      <c r="G3810" t="s">
        <v>62</v>
      </c>
      <c r="H3810" t="str">
        <f>IF(AND(VLOOKUP(D3810,Tabelle1!$A$2:$C$9,3,0)="Uninf", G3810="yes"),"Uninf-AB",VLOOKUP(D3810,Tabelle1!$A$2:$C$9,3,0))</f>
        <v>wMel</v>
      </c>
      <c r="I3810" t="str">
        <f t="shared" si="236"/>
        <v>wMel_Po_2_-</v>
      </c>
      <c r="J3810">
        <v>3</v>
      </c>
      <c r="K3810">
        <v>11</v>
      </c>
      <c r="L3810">
        <v>9</v>
      </c>
      <c r="M3810" t="str">
        <f t="shared" si="237"/>
        <v>re6-9</v>
      </c>
      <c r="N3810" s="2">
        <v>13</v>
      </c>
      <c r="O3810">
        <v>40</v>
      </c>
      <c r="P3810" s="5">
        <v>24</v>
      </c>
      <c r="Q3810">
        <v>20.6</v>
      </c>
      <c r="R3810" t="s">
        <v>14</v>
      </c>
      <c r="S3810">
        <v>24</v>
      </c>
      <c r="T3810" s="4" t="s">
        <v>42</v>
      </c>
      <c r="U3810" s="3" t="s">
        <v>69</v>
      </c>
      <c r="V3810">
        <v>19.608559099370801</v>
      </c>
      <c r="W3810">
        <f t="shared" si="238"/>
        <v>20</v>
      </c>
      <c r="X3810" t="s">
        <v>59</v>
      </c>
      <c r="Y3810" t="str">
        <f t="shared" si="239"/>
        <v>Po</v>
      </c>
    </row>
    <row r="3811" spans="1:25" x14ac:dyDescent="0.3">
      <c r="A3811">
        <v>633</v>
      </c>
      <c r="B3811">
        <v>699</v>
      </c>
      <c r="C3811" t="s">
        <v>39</v>
      </c>
      <c r="D3811" t="s">
        <v>50</v>
      </c>
      <c r="E3811">
        <f>VLOOKUP(D3811,Tabelle1!$A$2:$B$9,2,0)</f>
        <v>2</v>
      </c>
      <c r="F3811" t="s">
        <v>55</v>
      </c>
      <c r="G3811" t="s">
        <v>62</v>
      </c>
      <c r="H3811" t="str">
        <f>IF(AND(VLOOKUP(D3811,Tabelle1!$A$2:$C$9,3,0)="Uninf", G3811="yes"),"Uninf-AB",VLOOKUP(D3811,Tabelle1!$A$2:$C$9,3,0))</f>
        <v>wMel</v>
      </c>
      <c r="I3811" t="str">
        <f t="shared" si="236"/>
        <v>wMel_Po_2_-</v>
      </c>
      <c r="J3811">
        <v>3</v>
      </c>
      <c r="K3811">
        <v>11</v>
      </c>
      <c r="L3811">
        <v>9</v>
      </c>
      <c r="M3811" t="str">
        <f t="shared" si="237"/>
        <v>re6-9</v>
      </c>
      <c r="N3811" s="2">
        <v>13</v>
      </c>
      <c r="O3811">
        <v>40</v>
      </c>
      <c r="P3811" s="5">
        <v>24</v>
      </c>
      <c r="Q3811">
        <v>20.6</v>
      </c>
      <c r="R3811" t="s">
        <v>14</v>
      </c>
      <c r="S3811">
        <v>24</v>
      </c>
      <c r="T3811" s="4" t="s">
        <v>42</v>
      </c>
      <c r="U3811" s="3" t="s">
        <v>69</v>
      </c>
      <c r="V3811">
        <v>19.8835042533638</v>
      </c>
      <c r="W3811">
        <f t="shared" si="238"/>
        <v>20</v>
      </c>
      <c r="X3811" t="s">
        <v>59</v>
      </c>
      <c r="Y3811" t="str">
        <f t="shared" si="239"/>
        <v>Po</v>
      </c>
    </row>
    <row r="3812" spans="1:25" x14ac:dyDescent="0.3">
      <c r="A3812">
        <v>663</v>
      </c>
      <c r="B3812">
        <v>696</v>
      </c>
      <c r="C3812" t="s">
        <v>39</v>
      </c>
      <c r="D3812" t="s">
        <v>50</v>
      </c>
      <c r="E3812">
        <f>VLOOKUP(D3812,Tabelle1!$A$2:$B$9,2,0)</f>
        <v>2</v>
      </c>
      <c r="F3812" t="s">
        <v>55</v>
      </c>
      <c r="G3812" t="s">
        <v>62</v>
      </c>
      <c r="H3812" t="str">
        <f>IF(AND(VLOOKUP(D3812,Tabelle1!$A$2:$C$9,3,0)="Uninf", G3812="yes"),"Uninf-AB",VLOOKUP(D3812,Tabelle1!$A$2:$C$9,3,0))</f>
        <v>wMel</v>
      </c>
      <c r="I3812" t="str">
        <f t="shared" si="236"/>
        <v>wMel_Po_2_-</v>
      </c>
      <c r="J3812">
        <v>3</v>
      </c>
      <c r="K3812">
        <v>11</v>
      </c>
      <c r="L3812">
        <v>9</v>
      </c>
      <c r="M3812" t="str">
        <f t="shared" si="237"/>
        <v>re6-9</v>
      </c>
      <c r="N3812" s="2">
        <v>13</v>
      </c>
      <c r="O3812">
        <v>40</v>
      </c>
      <c r="P3812" s="5">
        <v>24</v>
      </c>
      <c r="Q3812">
        <v>20.6</v>
      </c>
      <c r="R3812" t="s">
        <v>14</v>
      </c>
      <c r="S3812">
        <v>24</v>
      </c>
      <c r="T3812" s="4" t="s">
        <v>42</v>
      </c>
      <c r="U3812" s="3" t="s">
        <v>69</v>
      </c>
      <c r="V3812">
        <v>20.054897554021199</v>
      </c>
      <c r="W3812">
        <f t="shared" si="238"/>
        <v>20</v>
      </c>
      <c r="X3812" t="s">
        <v>59</v>
      </c>
      <c r="Y3812" t="str">
        <f t="shared" si="239"/>
        <v>Po</v>
      </c>
    </row>
    <row r="3813" spans="1:25" x14ac:dyDescent="0.3">
      <c r="A3813">
        <v>708</v>
      </c>
      <c r="B3813">
        <v>675</v>
      </c>
      <c r="C3813" t="s">
        <v>39</v>
      </c>
      <c r="D3813" t="s">
        <v>50</v>
      </c>
      <c r="E3813">
        <f>VLOOKUP(D3813,Tabelle1!$A$2:$B$9,2,0)</f>
        <v>2</v>
      </c>
      <c r="F3813" t="s">
        <v>55</v>
      </c>
      <c r="G3813" t="s">
        <v>62</v>
      </c>
      <c r="H3813" t="str">
        <f>IF(AND(VLOOKUP(D3813,Tabelle1!$A$2:$C$9,3,0)="Uninf", G3813="yes"),"Uninf-AB",VLOOKUP(D3813,Tabelle1!$A$2:$C$9,3,0))</f>
        <v>wMel</v>
      </c>
      <c r="I3813" t="str">
        <f t="shared" si="236"/>
        <v>wMel_Po_2_-</v>
      </c>
      <c r="J3813">
        <v>3</v>
      </c>
      <c r="K3813">
        <v>11</v>
      </c>
      <c r="L3813">
        <v>9</v>
      </c>
      <c r="M3813" t="str">
        <f t="shared" si="237"/>
        <v>re6-9</v>
      </c>
      <c r="N3813" s="2">
        <v>13</v>
      </c>
      <c r="O3813">
        <v>40</v>
      </c>
      <c r="P3813" s="5">
        <v>24</v>
      </c>
      <c r="Q3813">
        <v>20.6</v>
      </c>
      <c r="R3813" t="s">
        <v>14</v>
      </c>
      <c r="S3813">
        <v>24</v>
      </c>
      <c r="T3813" s="4" t="s">
        <v>42</v>
      </c>
      <c r="U3813" s="3" t="s">
        <v>69</v>
      </c>
      <c r="V3813">
        <v>20.311529679289201</v>
      </c>
      <c r="W3813">
        <f t="shared" si="238"/>
        <v>20</v>
      </c>
      <c r="X3813" t="s">
        <v>59</v>
      </c>
      <c r="Y3813" t="str">
        <f t="shared" si="239"/>
        <v>Po</v>
      </c>
    </row>
    <row r="3814" spans="1:25" x14ac:dyDescent="0.3">
      <c r="A3814">
        <v>708</v>
      </c>
      <c r="B3814">
        <v>705</v>
      </c>
      <c r="C3814" t="s">
        <v>39</v>
      </c>
      <c r="D3814" t="s">
        <v>50</v>
      </c>
      <c r="E3814">
        <f>VLOOKUP(D3814,Tabelle1!$A$2:$B$9,2,0)</f>
        <v>2</v>
      </c>
      <c r="F3814" t="s">
        <v>55</v>
      </c>
      <c r="G3814" t="s">
        <v>62</v>
      </c>
      <c r="H3814" t="str">
        <f>IF(AND(VLOOKUP(D3814,Tabelle1!$A$2:$C$9,3,0)="Uninf", G3814="yes"),"Uninf-AB",VLOOKUP(D3814,Tabelle1!$A$2:$C$9,3,0))</f>
        <v>wMel</v>
      </c>
      <c r="I3814" t="str">
        <f t="shared" si="236"/>
        <v>wMel_Po_2_-</v>
      </c>
      <c r="J3814">
        <v>3</v>
      </c>
      <c r="K3814">
        <v>11</v>
      </c>
      <c r="L3814">
        <v>9</v>
      </c>
      <c r="M3814" t="str">
        <f t="shared" si="237"/>
        <v>re6-9</v>
      </c>
      <c r="N3814" s="2">
        <v>13</v>
      </c>
      <c r="O3814">
        <v>40</v>
      </c>
      <c r="P3814" s="5">
        <v>24</v>
      </c>
      <c r="Q3814">
        <v>20.6</v>
      </c>
      <c r="R3814" t="s">
        <v>14</v>
      </c>
      <c r="S3814">
        <v>24</v>
      </c>
      <c r="T3814" s="4" t="s">
        <v>42</v>
      </c>
      <c r="U3814" s="3" t="s">
        <v>69</v>
      </c>
      <c r="V3814">
        <v>20.312362089685799</v>
      </c>
      <c r="W3814">
        <f t="shared" si="238"/>
        <v>20</v>
      </c>
      <c r="X3814" t="s">
        <v>59</v>
      </c>
      <c r="Y3814" t="str">
        <f t="shared" si="239"/>
        <v>Po</v>
      </c>
    </row>
    <row r="3815" spans="1:25" x14ac:dyDescent="0.3">
      <c r="A3815">
        <v>750</v>
      </c>
      <c r="B3815">
        <v>735</v>
      </c>
      <c r="C3815" t="s">
        <v>39</v>
      </c>
      <c r="D3815" t="s">
        <v>50</v>
      </c>
      <c r="E3815">
        <f>VLOOKUP(D3815,Tabelle1!$A$2:$B$9,2,0)</f>
        <v>2</v>
      </c>
      <c r="F3815" t="s">
        <v>55</v>
      </c>
      <c r="G3815" t="s">
        <v>62</v>
      </c>
      <c r="H3815" t="str">
        <f>IF(AND(VLOOKUP(D3815,Tabelle1!$A$2:$C$9,3,0)="Uninf", G3815="yes"),"Uninf-AB",VLOOKUP(D3815,Tabelle1!$A$2:$C$9,3,0))</f>
        <v>wMel</v>
      </c>
      <c r="I3815" t="str">
        <f t="shared" si="236"/>
        <v>wMel_Po_2_-</v>
      </c>
      <c r="J3815">
        <v>3</v>
      </c>
      <c r="K3815">
        <v>11</v>
      </c>
      <c r="L3815">
        <v>9</v>
      </c>
      <c r="M3815" t="str">
        <f t="shared" si="237"/>
        <v>re6-9</v>
      </c>
      <c r="N3815" s="2">
        <v>13</v>
      </c>
      <c r="O3815">
        <v>40</v>
      </c>
      <c r="P3815" s="5">
        <v>24</v>
      </c>
      <c r="Q3815">
        <v>20.6</v>
      </c>
      <c r="R3815" t="s">
        <v>14</v>
      </c>
      <c r="S3815">
        <v>24</v>
      </c>
      <c r="T3815" s="4" t="s">
        <v>42</v>
      </c>
      <c r="U3815" s="3" t="s">
        <v>69</v>
      </c>
      <c r="V3815">
        <v>20.5532616584584</v>
      </c>
      <c r="W3815">
        <f t="shared" si="238"/>
        <v>21</v>
      </c>
      <c r="X3815" t="s">
        <v>59</v>
      </c>
      <c r="Y3815" t="str">
        <f t="shared" si="239"/>
        <v>Po</v>
      </c>
    </row>
    <row r="3816" spans="1:25" x14ac:dyDescent="0.3">
      <c r="A3816">
        <v>810</v>
      </c>
      <c r="B3816">
        <v>735</v>
      </c>
      <c r="C3816" t="s">
        <v>39</v>
      </c>
      <c r="D3816" t="s">
        <v>50</v>
      </c>
      <c r="E3816">
        <f>VLOOKUP(D3816,Tabelle1!$A$2:$B$9,2,0)</f>
        <v>2</v>
      </c>
      <c r="F3816" t="s">
        <v>55</v>
      </c>
      <c r="G3816" t="s">
        <v>62</v>
      </c>
      <c r="H3816" t="str">
        <f>IF(AND(VLOOKUP(D3816,Tabelle1!$A$2:$C$9,3,0)="Uninf", G3816="yes"),"Uninf-AB",VLOOKUP(D3816,Tabelle1!$A$2:$C$9,3,0))</f>
        <v>wMel</v>
      </c>
      <c r="I3816" t="str">
        <f t="shared" si="236"/>
        <v>wMel_Po_2_-</v>
      </c>
      <c r="J3816">
        <v>3</v>
      </c>
      <c r="K3816">
        <v>11</v>
      </c>
      <c r="L3816">
        <v>9</v>
      </c>
      <c r="M3816" t="str">
        <f t="shared" si="237"/>
        <v>re6-9</v>
      </c>
      <c r="N3816" s="2">
        <v>13</v>
      </c>
      <c r="O3816">
        <v>40</v>
      </c>
      <c r="P3816" s="5">
        <v>24</v>
      </c>
      <c r="Q3816">
        <v>20.6</v>
      </c>
      <c r="R3816" t="s">
        <v>14</v>
      </c>
      <c r="S3816">
        <v>24</v>
      </c>
      <c r="T3816" s="4" t="s">
        <v>42</v>
      </c>
      <c r="U3816" s="3" t="s">
        <v>69</v>
      </c>
      <c r="V3816">
        <v>20.896214741852599</v>
      </c>
      <c r="W3816">
        <f t="shared" si="238"/>
        <v>21</v>
      </c>
      <c r="X3816" t="s">
        <v>59</v>
      </c>
      <c r="Y3816" t="str">
        <f t="shared" si="239"/>
        <v>Po</v>
      </c>
    </row>
    <row r="3817" spans="1:25" x14ac:dyDescent="0.3">
      <c r="A3817">
        <v>915</v>
      </c>
      <c r="B3817">
        <v>729</v>
      </c>
      <c r="C3817" t="s">
        <v>39</v>
      </c>
      <c r="D3817" t="s">
        <v>50</v>
      </c>
      <c r="E3817">
        <f>VLOOKUP(D3817,Tabelle1!$A$2:$B$9,2,0)</f>
        <v>2</v>
      </c>
      <c r="F3817" t="s">
        <v>55</v>
      </c>
      <c r="G3817" t="s">
        <v>62</v>
      </c>
      <c r="H3817" t="str">
        <f>IF(AND(VLOOKUP(D3817,Tabelle1!$A$2:$C$9,3,0)="Uninf", G3817="yes"),"Uninf-AB",VLOOKUP(D3817,Tabelle1!$A$2:$C$9,3,0))</f>
        <v>wMel</v>
      </c>
      <c r="I3817" t="str">
        <f t="shared" si="236"/>
        <v>wMel_Po_2_-</v>
      </c>
      <c r="J3817">
        <v>3</v>
      </c>
      <c r="K3817">
        <v>11</v>
      </c>
      <c r="L3817">
        <v>9</v>
      </c>
      <c r="M3817" t="str">
        <f t="shared" si="237"/>
        <v>re6-9</v>
      </c>
      <c r="N3817" s="2">
        <v>13</v>
      </c>
      <c r="O3817">
        <v>40</v>
      </c>
      <c r="P3817" s="5">
        <v>24</v>
      </c>
      <c r="Q3817">
        <v>20.6</v>
      </c>
      <c r="R3817" t="s">
        <v>14</v>
      </c>
      <c r="S3817">
        <v>24</v>
      </c>
      <c r="T3817" s="4" t="s">
        <v>42</v>
      </c>
      <c r="U3817" s="3" t="s">
        <v>69</v>
      </c>
      <c r="V3817">
        <v>21.4962161557131</v>
      </c>
      <c r="W3817">
        <f t="shared" si="238"/>
        <v>21</v>
      </c>
      <c r="X3817" t="s">
        <v>59</v>
      </c>
      <c r="Y3817" t="str">
        <f t="shared" si="239"/>
        <v>Po</v>
      </c>
    </row>
    <row r="3818" spans="1:25" x14ac:dyDescent="0.3">
      <c r="A3818">
        <v>987</v>
      </c>
      <c r="B3818">
        <v>675</v>
      </c>
      <c r="C3818" t="s">
        <v>39</v>
      </c>
      <c r="D3818" t="s">
        <v>50</v>
      </c>
      <c r="E3818">
        <f>VLOOKUP(D3818,Tabelle1!$A$2:$B$9,2,0)</f>
        <v>2</v>
      </c>
      <c r="F3818" t="s">
        <v>55</v>
      </c>
      <c r="G3818" t="s">
        <v>62</v>
      </c>
      <c r="H3818" t="str">
        <f>IF(AND(VLOOKUP(D3818,Tabelle1!$A$2:$C$9,3,0)="Uninf", G3818="yes"),"Uninf-AB",VLOOKUP(D3818,Tabelle1!$A$2:$C$9,3,0))</f>
        <v>wMel</v>
      </c>
      <c r="I3818" t="str">
        <f t="shared" si="236"/>
        <v>wMel_Po_2_-</v>
      </c>
      <c r="J3818">
        <v>3</v>
      </c>
      <c r="K3818">
        <v>11</v>
      </c>
      <c r="L3818">
        <v>9</v>
      </c>
      <c r="M3818" t="str">
        <f t="shared" si="237"/>
        <v>re6-9</v>
      </c>
      <c r="N3818" s="2">
        <v>13</v>
      </c>
      <c r="O3818">
        <v>40</v>
      </c>
      <c r="P3818" s="5">
        <v>24</v>
      </c>
      <c r="Q3818">
        <v>20.6</v>
      </c>
      <c r="R3818" t="s">
        <v>14</v>
      </c>
      <c r="S3818">
        <v>24</v>
      </c>
      <c r="T3818" s="4" t="s">
        <v>42</v>
      </c>
      <c r="U3818" s="3" t="s">
        <v>69</v>
      </c>
      <c r="V3818">
        <v>21.906261517072299</v>
      </c>
      <c r="W3818">
        <f t="shared" si="238"/>
        <v>22</v>
      </c>
      <c r="X3818" t="s">
        <v>59</v>
      </c>
      <c r="Y3818" t="str">
        <f t="shared" si="239"/>
        <v>Po</v>
      </c>
    </row>
    <row r="3819" spans="1:25" x14ac:dyDescent="0.3">
      <c r="A3819">
        <v>1107</v>
      </c>
      <c r="B3819">
        <v>684</v>
      </c>
      <c r="C3819" t="s">
        <v>39</v>
      </c>
      <c r="D3819" t="s">
        <v>50</v>
      </c>
      <c r="E3819">
        <f>VLOOKUP(D3819,Tabelle1!$A$2:$B$9,2,0)</f>
        <v>2</v>
      </c>
      <c r="F3819" t="s">
        <v>55</v>
      </c>
      <c r="G3819" t="s">
        <v>62</v>
      </c>
      <c r="H3819" t="str">
        <f>IF(AND(VLOOKUP(D3819,Tabelle1!$A$2:$C$9,3,0)="Uninf", G3819="yes"),"Uninf-AB",VLOOKUP(D3819,Tabelle1!$A$2:$C$9,3,0))</f>
        <v>wMel</v>
      </c>
      <c r="I3819" t="str">
        <f t="shared" si="236"/>
        <v>wMel_Po_2_-</v>
      </c>
      <c r="J3819">
        <v>3</v>
      </c>
      <c r="K3819">
        <v>11</v>
      </c>
      <c r="L3819">
        <v>9</v>
      </c>
      <c r="M3819" t="str">
        <f t="shared" si="237"/>
        <v>re6-9</v>
      </c>
      <c r="N3819" s="2">
        <v>13</v>
      </c>
      <c r="O3819">
        <v>40</v>
      </c>
      <c r="P3819" s="5">
        <v>24</v>
      </c>
      <c r="Q3819">
        <v>20.6</v>
      </c>
      <c r="R3819" t="s">
        <v>14</v>
      </c>
      <c r="S3819">
        <v>24</v>
      </c>
      <c r="T3819" s="4" t="s">
        <v>42</v>
      </c>
      <c r="U3819" s="3" t="s">
        <v>69</v>
      </c>
      <c r="V3819">
        <v>22.592417406979699</v>
      </c>
      <c r="W3819">
        <f t="shared" si="238"/>
        <v>23</v>
      </c>
      <c r="X3819" t="s">
        <v>59</v>
      </c>
      <c r="Y3819" t="str">
        <f t="shared" si="239"/>
        <v>Po</v>
      </c>
    </row>
    <row r="3820" spans="1:25" x14ac:dyDescent="0.3">
      <c r="A3820">
        <v>1170</v>
      </c>
      <c r="B3820">
        <v>711</v>
      </c>
      <c r="C3820" t="s">
        <v>39</v>
      </c>
      <c r="D3820" t="s">
        <v>50</v>
      </c>
      <c r="E3820">
        <f>VLOOKUP(D3820,Tabelle1!$A$2:$B$9,2,0)</f>
        <v>2</v>
      </c>
      <c r="F3820" t="s">
        <v>55</v>
      </c>
      <c r="G3820" t="s">
        <v>62</v>
      </c>
      <c r="H3820" t="str">
        <f>IF(AND(VLOOKUP(D3820,Tabelle1!$A$2:$C$9,3,0)="Uninf", G3820="yes"),"Uninf-AB",VLOOKUP(D3820,Tabelle1!$A$2:$C$9,3,0))</f>
        <v>wMel</v>
      </c>
      <c r="I3820" t="str">
        <f t="shared" si="236"/>
        <v>wMel_Po_2_-</v>
      </c>
      <c r="J3820">
        <v>3</v>
      </c>
      <c r="K3820">
        <v>11</v>
      </c>
      <c r="L3820">
        <v>9</v>
      </c>
      <c r="M3820" t="str">
        <f t="shared" si="237"/>
        <v>re6-9</v>
      </c>
      <c r="N3820" s="2">
        <v>13</v>
      </c>
      <c r="O3820">
        <v>40</v>
      </c>
      <c r="P3820" s="5">
        <v>24</v>
      </c>
      <c r="Q3820">
        <v>20.6</v>
      </c>
      <c r="R3820" t="s">
        <v>14</v>
      </c>
      <c r="S3820">
        <v>24</v>
      </c>
      <c r="T3820" s="4" t="s">
        <v>42</v>
      </c>
      <c r="U3820" s="3" t="s">
        <v>69</v>
      </c>
      <c r="V3820">
        <v>22.9532673139006</v>
      </c>
      <c r="W3820">
        <f t="shared" si="238"/>
        <v>23</v>
      </c>
      <c r="X3820" t="s">
        <v>59</v>
      </c>
      <c r="Y3820" t="str">
        <f t="shared" si="239"/>
        <v>Po</v>
      </c>
    </row>
    <row r="3821" spans="1:25" x14ac:dyDescent="0.3">
      <c r="A3821">
        <v>1512</v>
      </c>
      <c r="B3821">
        <v>714</v>
      </c>
      <c r="C3821" t="s">
        <v>39</v>
      </c>
      <c r="D3821" t="s">
        <v>50</v>
      </c>
      <c r="E3821">
        <f>VLOOKUP(D3821,Tabelle1!$A$2:$B$9,2,0)</f>
        <v>2</v>
      </c>
      <c r="F3821" t="s">
        <v>55</v>
      </c>
      <c r="G3821" t="s">
        <v>62</v>
      </c>
      <c r="H3821" t="str">
        <f>IF(AND(VLOOKUP(D3821,Tabelle1!$A$2:$C$9,3,0)="Uninf", G3821="yes"),"Uninf-AB",VLOOKUP(D3821,Tabelle1!$A$2:$C$9,3,0))</f>
        <v>wMel</v>
      </c>
      <c r="I3821" t="str">
        <f t="shared" si="236"/>
        <v>wMel_Po_2_-</v>
      </c>
      <c r="J3821">
        <v>3</v>
      </c>
      <c r="K3821">
        <v>11</v>
      </c>
      <c r="L3821">
        <v>9</v>
      </c>
      <c r="M3821" t="str">
        <f t="shared" si="237"/>
        <v>re6-9</v>
      </c>
      <c r="N3821" s="2">
        <v>13</v>
      </c>
      <c r="O3821">
        <v>40</v>
      </c>
      <c r="P3821" s="5">
        <v>24</v>
      </c>
      <c r="Q3821">
        <v>20.6</v>
      </c>
      <c r="R3821" t="s">
        <v>14</v>
      </c>
      <c r="S3821">
        <v>24</v>
      </c>
      <c r="T3821" s="4" t="s">
        <v>42</v>
      </c>
      <c r="U3821" s="3" t="s">
        <v>69</v>
      </c>
      <c r="V3821">
        <v>24.908183130287199</v>
      </c>
      <c r="W3821">
        <f t="shared" si="238"/>
        <v>25</v>
      </c>
      <c r="X3821" t="s">
        <v>59</v>
      </c>
      <c r="Y3821" t="str">
        <f t="shared" si="239"/>
        <v>Po</v>
      </c>
    </row>
    <row r="3822" spans="1:25" x14ac:dyDescent="0.3">
      <c r="A3822">
        <v>141</v>
      </c>
      <c r="B3822">
        <v>654</v>
      </c>
      <c r="C3822" t="s">
        <v>39</v>
      </c>
      <c r="D3822" t="s">
        <v>50</v>
      </c>
      <c r="E3822">
        <f>VLOOKUP(D3822,Tabelle1!$A$2:$B$9,2,0)</f>
        <v>2</v>
      </c>
      <c r="F3822" t="s">
        <v>55</v>
      </c>
      <c r="G3822" t="s">
        <v>62</v>
      </c>
      <c r="H3822" t="str">
        <f>IF(AND(VLOOKUP(D3822,Tabelle1!$A$2:$C$9,3,0)="Uninf", G3822="yes"),"Uninf-AB",VLOOKUP(D3822,Tabelle1!$A$2:$C$9,3,0))</f>
        <v>wMel</v>
      </c>
      <c r="I3822" t="str">
        <f t="shared" si="236"/>
        <v>wMel_Po_2_-</v>
      </c>
      <c r="J3822">
        <v>4</v>
      </c>
      <c r="K3822">
        <v>12</v>
      </c>
      <c r="L3822">
        <v>10</v>
      </c>
      <c r="M3822" t="str">
        <f t="shared" si="237"/>
        <v>re6-10</v>
      </c>
      <c r="N3822" s="2">
        <v>12</v>
      </c>
      <c r="O3822">
        <v>40</v>
      </c>
      <c r="P3822" s="5">
        <v>28.999999999999996</v>
      </c>
      <c r="Q3822">
        <v>20</v>
      </c>
      <c r="R3822" t="s">
        <v>14</v>
      </c>
      <c r="S3822">
        <v>24</v>
      </c>
      <c r="T3822" s="4" t="s">
        <v>42</v>
      </c>
      <c r="U3822" s="3" t="s">
        <v>67</v>
      </c>
      <c r="V3822">
        <v>16.381562653449102</v>
      </c>
      <c r="W3822">
        <f t="shared" si="238"/>
        <v>16</v>
      </c>
      <c r="X3822" t="s">
        <v>59</v>
      </c>
      <c r="Y3822" t="str">
        <f t="shared" si="239"/>
        <v>Po</v>
      </c>
    </row>
    <row r="3823" spans="1:25" x14ac:dyDescent="0.3">
      <c r="A3823">
        <v>192</v>
      </c>
      <c r="B3823">
        <v>648</v>
      </c>
      <c r="C3823" t="s">
        <v>39</v>
      </c>
      <c r="D3823" t="s">
        <v>50</v>
      </c>
      <c r="E3823">
        <f>VLOOKUP(D3823,Tabelle1!$A$2:$B$9,2,0)</f>
        <v>2</v>
      </c>
      <c r="F3823" t="s">
        <v>55</v>
      </c>
      <c r="G3823" t="s">
        <v>62</v>
      </c>
      <c r="H3823" t="str">
        <f>IF(AND(VLOOKUP(D3823,Tabelle1!$A$2:$C$9,3,0)="Uninf", G3823="yes"),"Uninf-AB",VLOOKUP(D3823,Tabelle1!$A$2:$C$9,3,0))</f>
        <v>wMel</v>
      </c>
      <c r="I3823" t="str">
        <f t="shared" si="236"/>
        <v>wMel_Po_2_-</v>
      </c>
      <c r="J3823">
        <v>4</v>
      </c>
      <c r="K3823">
        <v>12</v>
      </c>
      <c r="L3823">
        <v>10</v>
      </c>
      <c r="M3823" t="str">
        <f t="shared" si="237"/>
        <v>re6-10</v>
      </c>
      <c r="N3823" s="2">
        <v>12</v>
      </c>
      <c r="O3823">
        <v>40</v>
      </c>
      <c r="P3823" s="5">
        <v>28.999999999999996</v>
      </c>
      <c r="Q3823">
        <v>20</v>
      </c>
      <c r="R3823" t="s">
        <v>14</v>
      </c>
      <c r="S3823">
        <v>24</v>
      </c>
      <c r="T3823" s="4" t="s">
        <v>42</v>
      </c>
      <c r="U3823" s="3" t="s">
        <v>67</v>
      </c>
      <c r="V3823">
        <v>16.684991510748102</v>
      </c>
      <c r="W3823">
        <f t="shared" si="238"/>
        <v>17</v>
      </c>
      <c r="X3823" t="s">
        <v>59</v>
      </c>
      <c r="Y3823" t="str">
        <f t="shared" si="239"/>
        <v>Po</v>
      </c>
    </row>
    <row r="3824" spans="1:25" x14ac:dyDescent="0.3">
      <c r="A3824">
        <v>231</v>
      </c>
      <c r="B3824">
        <v>624</v>
      </c>
      <c r="C3824" t="s">
        <v>39</v>
      </c>
      <c r="D3824" t="s">
        <v>50</v>
      </c>
      <c r="E3824">
        <f>VLOOKUP(D3824,Tabelle1!$A$2:$B$9,2,0)</f>
        <v>2</v>
      </c>
      <c r="F3824" t="s">
        <v>55</v>
      </c>
      <c r="G3824" t="s">
        <v>62</v>
      </c>
      <c r="H3824" t="str">
        <f>IF(AND(VLOOKUP(D3824,Tabelle1!$A$2:$C$9,3,0)="Uninf", G3824="yes"),"Uninf-AB",VLOOKUP(D3824,Tabelle1!$A$2:$C$9,3,0))</f>
        <v>wMel</v>
      </c>
      <c r="I3824" t="str">
        <f t="shared" si="236"/>
        <v>wMel_Po_2_-</v>
      </c>
      <c r="J3824">
        <v>4</v>
      </c>
      <c r="K3824">
        <v>12</v>
      </c>
      <c r="L3824">
        <v>10</v>
      </c>
      <c r="M3824" t="str">
        <f t="shared" si="237"/>
        <v>re6-10</v>
      </c>
      <c r="N3824" s="2">
        <v>12</v>
      </c>
      <c r="O3824">
        <v>40</v>
      </c>
      <c r="P3824" s="5">
        <v>28.999999999999996</v>
      </c>
      <c r="Q3824">
        <v>20</v>
      </c>
      <c r="R3824" t="s">
        <v>14</v>
      </c>
      <c r="S3824">
        <v>24</v>
      </c>
      <c r="T3824" s="4" t="s">
        <v>42</v>
      </c>
      <c r="U3824" s="3" t="s">
        <v>67</v>
      </c>
      <c r="V3824">
        <v>16.917455025436901</v>
      </c>
      <c r="W3824">
        <f t="shared" si="238"/>
        <v>17</v>
      </c>
      <c r="X3824" t="s">
        <v>59</v>
      </c>
      <c r="Y3824" t="str">
        <f t="shared" si="239"/>
        <v>Po</v>
      </c>
    </row>
    <row r="3825" spans="1:25" x14ac:dyDescent="0.3">
      <c r="A3825">
        <v>258</v>
      </c>
      <c r="B3825">
        <v>660</v>
      </c>
      <c r="C3825" t="s">
        <v>39</v>
      </c>
      <c r="D3825" t="s">
        <v>50</v>
      </c>
      <c r="E3825">
        <f>VLOOKUP(D3825,Tabelle1!$A$2:$B$9,2,0)</f>
        <v>2</v>
      </c>
      <c r="F3825" t="s">
        <v>55</v>
      </c>
      <c r="G3825" t="s">
        <v>62</v>
      </c>
      <c r="H3825" t="str">
        <f>IF(AND(VLOOKUP(D3825,Tabelle1!$A$2:$C$9,3,0)="Uninf", G3825="yes"),"Uninf-AB",VLOOKUP(D3825,Tabelle1!$A$2:$C$9,3,0))</f>
        <v>wMel</v>
      </c>
      <c r="I3825" t="str">
        <f t="shared" si="236"/>
        <v>wMel_Po_2_-</v>
      </c>
      <c r="J3825">
        <v>4</v>
      </c>
      <c r="K3825">
        <v>12</v>
      </c>
      <c r="L3825">
        <v>10</v>
      </c>
      <c r="M3825" t="str">
        <f t="shared" si="237"/>
        <v>re6-10</v>
      </c>
      <c r="N3825" s="2">
        <v>12</v>
      </c>
      <c r="O3825">
        <v>40</v>
      </c>
      <c r="P3825" s="5">
        <v>28.999999999999996</v>
      </c>
      <c r="Q3825">
        <v>20</v>
      </c>
      <c r="R3825" t="s">
        <v>14</v>
      </c>
      <c r="S3825">
        <v>24</v>
      </c>
      <c r="T3825" s="4" t="s">
        <v>42</v>
      </c>
      <c r="U3825" s="3" t="s">
        <v>67</v>
      </c>
      <c r="V3825">
        <v>17.0772266545574</v>
      </c>
      <c r="W3825">
        <f t="shared" si="238"/>
        <v>17</v>
      </c>
      <c r="X3825" t="s">
        <v>59</v>
      </c>
      <c r="Y3825" t="str">
        <f t="shared" si="239"/>
        <v>Po</v>
      </c>
    </row>
    <row r="3826" spans="1:25" x14ac:dyDescent="0.3">
      <c r="A3826">
        <v>288</v>
      </c>
      <c r="B3826">
        <v>624</v>
      </c>
      <c r="C3826" t="s">
        <v>39</v>
      </c>
      <c r="D3826" t="s">
        <v>50</v>
      </c>
      <c r="E3826">
        <f>VLOOKUP(D3826,Tabelle1!$A$2:$B$9,2,0)</f>
        <v>2</v>
      </c>
      <c r="F3826" t="s">
        <v>55</v>
      </c>
      <c r="G3826" t="s">
        <v>62</v>
      </c>
      <c r="H3826" t="str">
        <f>IF(AND(VLOOKUP(D3826,Tabelle1!$A$2:$C$9,3,0)="Uninf", G3826="yes"),"Uninf-AB",VLOOKUP(D3826,Tabelle1!$A$2:$C$9,3,0))</f>
        <v>wMel</v>
      </c>
      <c r="I3826" t="str">
        <f t="shared" si="236"/>
        <v>wMel_Po_2_-</v>
      </c>
      <c r="J3826">
        <v>4</v>
      </c>
      <c r="K3826">
        <v>12</v>
      </c>
      <c r="L3826">
        <v>10</v>
      </c>
      <c r="M3826" t="str">
        <f t="shared" si="237"/>
        <v>re6-10</v>
      </c>
      <c r="N3826" s="2">
        <v>12</v>
      </c>
      <c r="O3826">
        <v>40</v>
      </c>
      <c r="P3826" s="5">
        <v>28.999999999999996</v>
      </c>
      <c r="Q3826">
        <v>20</v>
      </c>
      <c r="R3826" t="s">
        <v>14</v>
      </c>
      <c r="S3826">
        <v>24</v>
      </c>
      <c r="T3826" s="4" t="s">
        <v>42</v>
      </c>
      <c r="U3826" s="3" t="s">
        <v>67</v>
      </c>
      <c r="V3826">
        <v>17.256432959539399</v>
      </c>
      <c r="W3826">
        <f t="shared" si="238"/>
        <v>17</v>
      </c>
      <c r="X3826" t="s">
        <v>59</v>
      </c>
      <c r="Y3826" t="str">
        <f t="shared" si="239"/>
        <v>Po</v>
      </c>
    </row>
    <row r="3827" spans="1:25" x14ac:dyDescent="0.3">
      <c r="A3827">
        <v>309</v>
      </c>
      <c r="B3827">
        <v>621</v>
      </c>
      <c r="C3827" t="s">
        <v>39</v>
      </c>
      <c r="D3827" t="s">
        <v>50</v>
      </c>
      <c r="E3827">
        <f>VLOOKUP(D3827,Tabelle1!$A$2:$B$9,2,0)</f>
        <v>2</v>
      </c>
      <c r="F3827" t="s">
        <v>55</v>
      </c>
      <c r="G3827" t="s">
        <v>62</v>
      </c>
      <c r="H3827" t="str">
        <f>IF(AND(VLOOKUP(D3827,Tabelle1!$A$2:$C$9,3,0)="Uninf", G3827="yes"),"Uninf-AB",VLOOKUP(D3827,Tabelle1!$A$2:$C$9,3,0))</f>
        <v>wMel</v>
      </c>
      <c r="I3827" t="str">
        <f t="shared" si="236"/>
        <v>wMel_Po_2_-</v>
      </c>
      <c r="J3827">
        <v>4</v>
      </c>
      <c r="K3827">
        <v>12</v>
      </c>
      <c r="L3827">
        <v>10</v>
      </c>
      <c r="M3827" t="str">
        <f t="shared" si="237"/>
        <v>re6-10</v>
      </c>
      <c r="N3827" s="2">
        <v>12</v>
      </c>
      <c r="O3827">
        <v>40</v>
      </c>
      <c r="P3827" s="5">
        <v>28.999999999999996</v>
      </c>
      <c r="Q3827">
        <v>20</v>
      </c>
      <c r="R3827" t="s">
        <v>14</v>
      </c>
      <c r="S3827">
        <v>24</v>
      </c>
      <c r="T3827" s="4" t="s">
        <v>42</v>
      </c>
      <c r="U3827" s="3" t="s">
        <v>67</v>
      </c>
      <c r="V3827">
        <v>17.381385972338698</v>
      </c>
      <c r="W3827">
        <f t="shared" si="238"/>
        <v>17</v>
      </c>
      <c r="X3827" t="s">
        <v>59</v>
      </c>
      <c r="Y3827" t="str">
        <f t="shared" si="239"/>
        <v>Po</v>
      </c>
    </row>
    <row r="3828" spans="1:25" x14ac:dyDescent="0.3">
      <c r="A3828">
        <v>309</v>
      </c>
      <c r="B3828">
        <v>639</v>
      </c>
      <c r="C3828" t="s">
        <v>39</v>
      </c>
      <c r="D3828" t="s">
        <v>50</v>
      </c>
      <c r="E3828">
        <f>VLOOKUP(D3828,Tabelle1!$A$2:$B$9,2,0)</f>
        <v>2</v>
      </c>
      <c r="F3828" t="s">
        <v>55</v>
      </c>
      <c r="G3828" t="s">
        <v>62</v>
      </c>
      <c r="H3828" t="str">
        <f>IF(AND(VLOOKUP(D3828,Tabelle1!$A$2:$C$9,3,0)="Uninf", G3828="yes"),"Uninf-AB",VLOOKUP(D3828,Tabelle1!$A$2:$C$9,3,0))</f>
        <v>wMel</v>
      </c>
      <c r="I3828" t="str">
        <f t="shared" si="236"/>
        <v>wMel_Po_2_-</v>
      </c>
      <c r="J3828">
        <v>4</v>
      </c>
      <c r="K3828">
        <v>12</v>
      </c>
      <c r="L3828">
        <v>10</v>
      </c>
      <c r="M3828" t="str">
        <f t="shared" si="237"/>
        <v>re6-10</v>
      </c>
      <c r="N3828" s="2">
        <v>12</v>
      </c>
      <c r="O3828">
        <v>40</v>
      </c>
      <c r="P3828" s="5">
        <v>28.999999999999996</v>
      </c>
      <c r="Q3828">
        <v>20</v>
      </c>
      <c r="R3828" t="s">
        <v>14</v>
      </c>
      <c r="S3828">
        <v>24</v>
      </c>
      <c r="T3828" s="4" t="s">
        <v>42</v>
      </c>
      <c r="U3828" s="3" t="s">
        <v>67</v>
      </c>
      <c r="V3828">
        <v>17.3809875393484</v>
      </c>
      <c r="W3828">
        <f t="shared" si="238"/>
        <v>17</v>
      </c>
      <c r="X3828" t="s">
        <v>59</v>
      </c>
      <c r="Y3828" t="str">
        <f t="shared" si="239"/>
        <v>Po</v>
      </c>
    </row>
    <row r="3829" spans="1:25" x14ac:dyDescent="0.3">
      <c r="A3829">
        <v>315</v>
      </c>
      <c r="B3829">
        <v>672</v>
      </c>
      <c r="C3829" t="s">
        <v>39</v>
      </c>
      <c r="D3829" t="s">
        <v>50</v>
      </c>
      <c r="E3829">
        <f>VLOOKUP(D3829,Tabelle1!$A$2:$B$9,2,0)</f>
        <v>2</v>
      </c>
      <c r="F3829" t="s">
        <v>55</v>
      </c>
      <c r="G3829" t="s">
        <v>62</v>
      </c>
      <c r="H3829" t="str">
        <f>IF(AND(VLOOKUP(D3829,Tabelle1!$A$2:$C$9,3,0)="Uninf", G3829="yes"),"Uninf-AB",VLOOKUP(D3829,Tabelle1!$A$2:$C$9,3,0))</f>
        <v>wMel</v>
      </c>
      <c r="I3829" t="str">
        <f t="shared" si="236"/>
        <v>wMel_Po_2_-</v>
      </c>
      <c r="J3829">
        <v>4</v>
      </c>
      <c r="K3829">
        <v>12</v>
      </c>
      <c r="L3829">
        <v>10</v>
      </c>
      <c r="M3829" t="str">
        <f t="shared" si="237"/>
        <v>re6-10</v>
      </c>
      <c r="N3829" s="2">
        <v>12</v>
      </c>
      <c r="O3829">
        <v>40</v>
      </c>
      <c r="P3829" s="5">
        <v>28.999999999999996</v>
      </c>
      <c r="Q3829">
        <v>20</v>
      </c>
      <c r="R3829" t="s">
        <v>14</v>
      </c>
      <c r="S3829">
        <v>24</v>
      </c>
      <c r="T3829" s="4" t="s">
        <v>42</v>
      </c>
      <c r="U3829" s="3" t="s">
        <v>67</v>
      </c>
      <c r="V3829">
        <v>17.415938966666399</v>
      </c>
      <c r="W3829">
        <f t="shared" si="238"/>
        <v>17</v>
      </c>
      <c r="X3829" t="s">
        <v>59</v>
      </c>
      <c r="Y3829" t="str">
        <f t="shared" si="239"/>
        <v>Po</v>
      </c>
    </row>
    <row r="3830" spans="1:25" x14ac:dyDescent="0.3">
      <c r="A3830">
        <v>366</v>
      </c>
      <c r="B3830">
        <v>681</v>
      </c>
      <c r="C3830" t="s">
        <v>39</v>
      </c>
      <c r="D3830" t="s">
        <v>50</v>
      </c>
      <c r="E3830">
        <f>VLOOKUP(D3830,Tabelle1!$A$2:$B$9,2,0)</f>
        <v>2</v>
      </c>
      <c r="F3830" t="s">
        <v>55</v>
      </c>
      <c r="G3830" t="s">
        <v>62</v>
      </c>
      <c r="H3830" t="str">
        <f>IF(AND(VLOOKUP(D3830,Tabelle1!$A$2:$C$9,3,0)="Uninf", G3830="yes"),"Uninf-AB",VLOOKUP(D3830,Tabelle1!$A$2:$C$9,3,0))</f>
        <v>wMel</v>
      </c>
      <c r="I3830" t="str">
        <f t="shared" si="236"/>
        <v>wMel_Po_2_-</v>
      </c>
      <c r="J3830">
        <v>4</v>
      </c>
      <c r="K3830">
        <v>12</v>
      </c>
      <c r="L3830">
        <v>10</v>
      </c>
      <c r="M3830" t="str">
        <f t="shared" si="237"/>
        <v>re6-10</v>
      </c>
      <c r="N3830" s="2">
        <v>12</v>
      </c>
      <c r="O3830">
        <v>40</v>
      </c>
      <c r="P3830" s="5">
        <v>28.999999999999996</v>
      </c>
      <c r="Q3830">
        <v>20</v>
      </c>
      <c r="R3830" t="s">
        <v>14</v>
      </c>
      <c r="S3830">
        <v>24</v>
      </c>
      <c r="T3830" s="4" t="s">
        <v>42</v>
      </c>
      <c r="U3830" s="3" t="s">
        <v>67</v>
      </c>
      <c r="V3830">
        <v>17.719035796473399</v>
      </c>
      <c r="W3830">
        <f t="shared" si="238"/>
        <v>18</v>
      </c>
      <c r="X3830" t="s">
        <v>59</v>
      </c>
      <c r="Y3830" t="str">
        <f t="shared" si="239"/>
        <v>Po</v>
      </c>
    </row>
    <row r="3831" spans="1:25" x14ac:dyDescent="0.3">
      <c r="A3831">
        <v>390</v>
      </c>
      <c r="B3831">
        <v>669</v>
      </c>
      <c r="C3831" t="s">
        <v>39</v>
      </c>
      <c r="D3831" t="s">
        <v>50</v>
      </c>
      <c r="E3831">
        <f>VLOOKUP(D3831,Tabelle1!$A$2:$B$9,2,0)</f>
        <v>2</v>
      </c>
      <c r="F3831" t="s">
        <v>55</v>
      </c>
      <c r="G3831" t="s">
        <v>62</v>
      </c>
      <c r="H3831" t="str">
        <f>IF(AND(VLOOKUP(D3831,Tabelle1!$A$2:$C$9,3,0)="Uninf", G3831="yes"),"Uninf-AB",VLOOKUP(D3831,Tabelle1!$A$2:$C$9,3,0))</f>
        <v>wMel</v>
      </c>
      <c r="I3831" t="str">
        <f t="shared" si="236"/>
        <v>wMel_Po_2_-</v>
      </c>
      <c r="J3831">
        <v>4</v>
      </c>
      <c r="K3831">
        <v>12</v>
      </c>
      <c r="L3831">
        <v>10</v>
      </c>
      <c r="M3831" t="str">
        <f t="shared" si="237"/>
        <v>re6-10</v>
      </c>
      <c r="N3831" s="2">
        <v>12</v>
      </c>
      <c r="O3831">
        <v>40</v>
      </c>
      <c r="P3831" s="5">
        <v>28.999999999999996</v>
      </c>
      <c r="Q3831">
        <v>20</v>
      </c>
      <c r="R3831" t="s">
        <v>14</v>
      </c>
      <c r="S3831">
        <v>24</v>
      </c>
      <c r="T3831" s="4" t="s">
        <v>42</v>
      </c>
      <c r="U3831" s="3" t="s">
        <v>67</v>
      </c>
      <c r="V3831">
        <v>17.862028969668</v>
      </c>
      <c r="W3831">
        <f t="shared" si="238"/>
        <v>18</v>
      </c>
      <c r="X3831" t="s">
        <v>59</v>
      </c>
      <c r="Y3831" t="str">
        <f t="shared" si="239"/>
        <v>Po</v>
      </c>
    </row>
    <row r="3832" spans="1:25" x14ac:dyDescent="0.3">
      <c r="A3832">
        <v>420</v>
      </c>
      <c r="B3832">
        <v>624</v>
      </c>
      <c r="C3832" t="s">
        <v>39</v>
      </c>
      <c r="D3832" t="s">
        <v>50</v>
      </c>
      <c r="E3832">
        <f>VLOOKUP(D3832,Tabelle1!$A$2:$B$9,2,0)</f>
        <v>2</v>
      </c>
      <c r="F3832" t="s">
        <v>55</v>
      </c>
      <c r="G3832" t="s">
        <v>62</v>
      </c>
      <c r="H3832" t="str">
        <f>IF(AND(VLOOKUP(D3832,Tabelle1!$A$2:$C$9,3,0)="Uninf", G3832="yes"),"Uninf-AB",VLOOKUP(D3832,Tabelle1!$A$2:$C$9,3,0))</f>
        <v>wMel</v>
      </c>
      <c r="I3832" t="str">
        <f t="shared" si="236"/>
        <v>wMel_Po_2_-</v>
      </c>
      <c r="J3832">
        <v>4</v>
      </c>
      <c r="K3832">
        <v>12</v>
      </c>
      <c r="L3832">
        <v>10</v>
      </c>
      <c r="M3832" t="str">
        <f t="shared" si="237"/>
        <v>re6-10</v>
      </c>
      <c r="N3832" s="2">
        <v>12</v>
      </c>
      <c r="O3832">
        <v>40</v>
      </c>
      <c r="P3832" s="5">
        <v>28.999999999999996</v>
      </c>
      <c r="Q3832">
        <v>20</v>
      </c>
      <c r="R3832" t="s">
        <v>14</v>
      </c>
      <c r="S3832">
        <v>24</v>
      </c>
      <c r="T3832" s="4" t="s">
        <v>42</v>
      </c>
      <c r="U3832" s="3" t="s">
        <v>67</v>
      </c>
      <c r="V3832">
        <v>18.0414344911451</v>
      </c>
      <c r="W3832">
        <f t="shared" si="238"/>
        <v>18</v>
      </c>
      <c r="X3832" t="s">
        <v>59</v>
      </c>
      <c r="Y3832" t="str">
        <f t="shared" si="239"/>
        <v>Po</v>
      </c>
    </row>
    <row r="3833" spans="1:25" x14ac:dyDescent="0.3">
      <c r="A3833">
        <v>459</v>
      </c>
      <c r="B3833">
        <v>633</v>
      </c>
      <c r="C3833" t="s">
        <v>39</v>
      </c>
      <c r="D3833" t="s">
        <v>50</v>
      </c>
      <c r="E3833">
        <f>VLOOKUP(D3833,Tabelle1!$A$2:$B$9,2,0)</f>
        <v>2</v>
      </c>
      <c r="F3833" t="s">
        <v>55</v>
      </c>
      <c r="G3833" t="s">
        <v>62</v>
      </c>
      <c r="H3833" t="str">
        <f>IF(AND(VLOOKUP(D3833,Tabelle1!$A$2:$C$9,3,0)="Uninf", G3833="yes"),"Uninf-AB",VLOOKUP(D3833,Tabelle1!$A$2:$C$9,3,0))</f>
        <v>wMel</v>
      </c>
      <c r="I3833" t="str">
        <f t="shared" si="236"/>
        <v>wMel_Po_2_-</v>
      </c>
      <c r="J3833">
        <v>4</v>
      </c>
      <c r="K3833">
        <v>12</v>
      </c>
      <c r="L3833">
        <v>10</v>
      </c>
      <c r="M3833" t="str">
        <f t="shared" si="237"/>
        <v>re6-10</v>
      </c>
      <c r="N3833" s="2">
        <v>12</v>
      </c>
      <c r="O3833">
        <v>40</v>
      </c>
      <c r="P3833" s="5">
        <v>28.999999999999996</v>
      </c>
      <c r="Q3833">
        <v>20</v>
      </c>
      <c r="R3833" t="s">
        <v>14</v>
      </c>
      <c r="S3833">
        <v>24</v>
      </c>
      <c r="T3833" s="4" t="s">
        <v>42</v>
      </c>
      <c r="U3833" s="3" t="s">
        <v>67</v>
      </c>
      <c r="V3833">
        <v>18.273167545351601</v>
      </c>
      <c r="W3833">
        <f t="shared" si="238"/>
        <v>18</v>
      </c>
      <c r="X3833" t="s">
        <v>59</v>
      </c>
      <c r="Y3833" t="str">
        <f t="shared" si="239"/>
        <v>Po</v>
      </c>
    </row>
    <row r="3834" spans="1:25" x14ac:dyDescent="0.3">
      <c r="A3834">
        <v>591</v>
      </c>
      <c r="B3834">
        <v>636</v>
      </c>
      <c r="C3834" t="s">
        <v>39</v>
      </c>
      <c r="D3834" t="s">
        <v>50</v>
      </c>
      <c r="E3834">
        <f>VLOOKUP(D3834,Tabelle1!$A$2:$B$9,2,0)</f>
        <v>2</v>
      </c>
      <c r="F3834" t="s">
        <v>55</v>
      </c>
      <c r="G3834" t="s">
        <v>62</v>
      </c>
      <c r="H3834" t="str">
        <f>IF(AND(VLOOKUP(D3834,Tabelle1!$A$2:$C$9,3,0)="Uninf", G3834="yes"),"Uninf-AB",VLOOKUP(D3834,Tabelle1!$A$2:$C$9,3,0))</f>
        <v>wMel</v>
      </c>
      <c r="I3834" t="str">
        <f t="shared" si="236"/>
        <v>wMel_Po_2_-</v>
      </c>
      <c r="J3834">
        <v>4</v>
      </c>
      <c r="K3834">
        <v>12</v>
      </c>
      <c r="L3834">
        <v>10</v>
      </c>
      <c r="M3834" t="str">
        <f t="shared" si="237"/>
        <v>re6-10</v>
      </c>
      <c r="N3834" s="2">
        <v>12</v>
      </c>
      <c r="O3834">
        <v>40</v>
      </c>
      <c r="P3834" s="5">
        <v>28.999999999999996</v>
      </c>
      <c r="Q3834">
        <v>20</v>
      </c>
      <c r="R3834" t="s">
        <v>14</v>
      </c>
      <c r="S3834">
        <v>24</v>
      </c>
      <c r="T3834" s="4" t="s">
        <v>42</v>
      </c>
      <c r="U3834" s="3" t="s">
        <v>67</v>
      </c>
      <c r="V3834">
        <v>19.058102671459</v>
      </c>
      <c r="W3834">
        <f t="shared" si="238"/>
        <v>19</v>
      </c>
      <c r="X3834" t="s">
        <v>59</v>
      </c>
      <c r="Y3834" t="str">
        <f t="shared" si="239"/>
        <v>Po</v>
      </c>
    </row>
    <row r="3835" spans="1:25" x14ac:dyDescent="0.3">
      <c r="A3835">
        <v>612</v>
      </c>
      <c r="B3835">
        <v>618</v>
      </c>
      <c r="C3835" t="s">
        <v>39</v>
      </c>
      <c r="D3835" t="s">
        <v>50</v>
      </c>
      <c r="E3835">
        <f>VLOOKUP(D3835,Tabelle1!$A$2:$B$9,2,0)</f>
        <v>2</v>
      </c>
      <c r="F3835" t="s">
        <v>55</v>
      </c>
      <c r="G3835" t="s">
        <v>62</v>
      </c>
      <c r="H3835" t="str">
        <f>IF(AND(VLOOKUP(D3835,Tabelle1!$A$2:$C$9,3,0)="Uninf", G3835="yes"),"Uninf-AB",VLOOKUP(D3835,Tabelle1!$A$2:$C$9,3,0))</f>
        <v>wMel</v>
      </c>
      <c r="I3835" t="str">
        <f t="shared" si="236"/>
        <v>wMel_Po_2_-</v>
      </c>
      <c r="J3835">
        <v>4</v>
      </c>
      <c r="K3835">
        <v>12</v>
      </c>
      <c r="L3835">
        <v>10</v>
      </c>
      <c r="M3835" t="str">
        <f t="shared" si="237"/>
        <v>re6-10</v>
      </c>
      <c r="N3835" s="2">
        <v>12</v>
      </c>
      <c r="O3835">
        <v>40</v>
      </c>
      <c r="P3835" s="5">
        <v>28.999999999999996</v>
      </c>
      <c r="Q3835">
        <v>20</v>
      </c>
      <c r="R3835" t="s">
        <v>14</v>
      </c>
      <c r="S3835">
        <v>24</v>
      </c>
      <c r="T3835" s="4" t="s">
        <v>42</v>
      </c>
      <c r="U3835" s="3" t="s">
        <v>67</v>
      </c>
      <c r="V3835">
        <v>19.1833877117502</v>
      </c>
      <c r="W3835">
        <f t="shared" si="238"/>
        <v>19</v>
      </c>
      <c r="X3835" t="s">
        <v>59</v>
      </c>
      <c r="Y3835" t="str">
        <f t="shared" si="239"/>
        <v>Po</v>
      </c>
    </row>
    <row r="3836" spans="1:25" x14ac:dyDescent="0.3">
      <c r="A3836">
        <v>627</v>
      </c>
      <c r="B3836">
        <v>648</v>
      </c>
      <c r="C3836" t="s">
        <v>39</v>
      </c>
      <c r="D3836" t="s">
        <v>50</v>
      </c>
      <c r="E3836">
        <f>VLOOKUP(D3836,Tabelle1!$A$2:$B$9,2,0)</f>
        <v>2</v>
      </c>
      <c r="F3836" t="s">
        <v>55</v>
      </c>
      <c r="G3836" t="s">
        <v>62</v>
      </c>
      <c r="H3836" t="str">
        <f>IF(AND(VLOOKUP(D3836,Tabelle1!$A$2:$C$9,3,0)="Uninf", G3836="yes"),"Uninf-AB",VLOOKUP(D3836,Tabelle1!$A$2:$C$9,3,0))</f>
        <v>wMel</v>
      </c>
      <c r="I3836" t="str">
        <f t="shared" si="236"/>
        <v>wMel_Po_2_-</v>
      </c>
      <c r="J3836">
        <v>4</v>
      </c>
      <c r="K3836">
        <v>12</v>
      </c>
      <c r="L3836">
        <v>10</v>
      </c>
      <c r="M3836" t="str">
        <f t="shared" si="237"/>
        <v>re6-10</v>
      </c>
      <c r="N3836" s="2">
        <v>12</v>
      </c>
      <c r="O3836">
        <v>40</v>
      </c>
      <c r="P3836" s="5">
        <v>28.999999999999996</v>
      </c>
      <c r="Q3836">
        <v>20</v>
      </c>
      <c r="R3836" t="s">
        <v>14</v>
      </c>
      <c r="S3836">
        <v>24</v>
      </c>
      <c r="T3836" s="4" t="s">
        <v>42</v>
      </c>
      <c r="U3836" s="3" t="s">
        <v>67</v>
      </c>
      <c r="V3836">
        <v>19.271928376266999</v>
      </c>
      <c r="W3836">
        <f t="shared" si="238"/>
        <v>19</v>
      </c>
      <c r="X3836" t="s">
        <v>59</v>
      </c>
      <c r="Y3836" t="str">
        <f t="shared" si="239"/>
        <v>Po</v>
      </c>
    </row>
    <row r="3837" spans="1:25" x14ac:dyDescent="0.3">
      <c r="A3837">
        <v>651</v>
      </c>
      <c r="B3837">
        <v>648</v>
      </c>
      <c r="C3837" t="s">
        <v>39</v>
      </c>
      <c r="D3837" t="s">
        <v>50</v>
      </c>
      <c r="E3837">
        <f>VLOOKUP(D3837,Tabelle1!$A$2:$B$9,2,0)</f>
        <v>2</v>
      </c>
      <c r="F3837" t="s">
        <v>55</v>
      </c>
      <c r="G3837" t="s">
        <v>62</v>
      </c>
      <c r="H3837" t="str">
        <f>IF(AND(VLOOKUP(D3837,Tabelle1!$A$2:$C$9,3,0)="Uninf", G3837="yes"),"Uninf-AB",VLOOKUP(D3837,Tabelle1!$A$2:$C$9,3,0))</f>
        <v>wMel</v>
      </c>
      <c r="I3837" t="str">
        <f t="shared" si="236"/>
        <v>wMel_Po_2_-</v>
      </c>
      <c r="J3837">
        <v>4</v>
      </c>
      <c r="K3837">
        <v>12</v>
      </c>
      <c r="L3837">
        <v>10</v>
      </c>
      <c r="M3837" t="str">
        <f t="shared" si="237"/>
        <v>re6-10</v>
      </c>
      <c r="N3837" s="2">
        <v>12</v>
      </c>
      <c r="O3837">
        <v>40</v>
      </c>
      <c r="P3837" s="5">
        <v>28.999999999999996</v>
      </c>
      <c r="Q3837">
        <v>20</v>
      </c>
      <c r="R3837" t="s">
        <v>14</v>
      </c>
      <c r="S3837">
        <v>24</v>
      </c>
      <c r="T3837" s="4" t="s">
        <v>42</v>
      </c>
      <c r="U3837" s="3" t="s">
        <v>67</v>
      </c>
      <c r="V3837">
        <v>19.414655927468001</v>
      </c>
      <c r="W3837">
        <f t="shared" si="238"/>
        <v>19</v>
      </c>
      <c r="X3837" t="s">
        <v>59</v>
      </c>
      <c r="Y3837" t="str">
        <f t="shared" si="239"/>
        <v>Po</v>
      </c>
    </row>
    <row r="3838" spans="1:25" x14ac:dyDescent="0.3">
      <c r="A3838">
        <v>705</v>
      </c>
      <c r="B3838">
        <v>618</v>
      </c>
      <c r="C3838" t="s">
        <v>39</v>
      </c>
      <c r="D3838" t="s">
        <v>50</v>
      </c>
      <c r="E3838">
        <f>VLOOKUP(D3838,Tabelle1!$A$2:$B$9,2,0)</f>
        <v>2</v>
      </c>
      <c r="F3838" t="s">
        <v>55</v>
      </c>
      <c r="G3838" t="s">
        <v>62</v>
      </c>
      <c r="H3838" t="str">
        <f>IF(AND(VLOOKUP(D3838,Tabelle1!$A$2:$C$9,3,0)="Uninf", G3838="yes"),"Uninf-AB",VLOOKUP(D3838,Tabelle1!$A$2:$C$9,3,0))</f>
        <v>wMel</v>
      </c>
      <c r="I3838" t="str">
        <f t="shared" si="236"/>
        <v>wMel_Po_2_-</v>
      </c>
      <c r="J3838">
        <v>4</v>
      </c>
      <c r="K3838">
        <v>12</v>
      </c>
      <c r="L3838">
        <v>10</v>
      </c>
      <c r="M3838" t="str">
        <f t="shared" si="237"/>
        <v>re6-10</v>
      </c>
      <c r="N3838" s="2">
        <v>12</v>
      </c>
      <c r="O3838">
        <v>40</v>
      </c>
      <c r="P3838" s="5">
        <v>28.999999999999996</v>
      </c>
      <c r="Q3838">
        <v>20</v>
      </c>
      <c r="R3838" t="s">
        <v>14</v>
      </c>
      <c r="S3838">
        <v>24</v>
      </c>
      <c r="T3838" s="4" t="s">
        <v>42</v>
      </c>
      <c r="U3838" s="3" t="s">
        <v>67</v>
      </c>
      <c r="V3838">
        <v>19.736456972654199</v>
      </c>
      <c r="W3838">
        <f t="shared" si="238"/>
        <v>20</v>
      </c>
      <c r="X3838" t="s">
        <v>59</v>
      </c>
      <c r="Y3838" t="str">
        <f t="shared" si="239"/>
        <v>Po</v>
      </c>
    </row>
    <row r="3839" spans="1:25" x14ac:dyDescent="0.3">
      <c r="A3839">
        <v>798</v>
      </c>
      <c r="B3839">
        <v>606</v>
      </c>
      <c r="C3839" t="s">
        <v>39</v>
      </c>
      <c r="D3839" t="s">
        <v>50</v>
      </c>
      <c r="E3839">
        <f>VLOOKUP(D3839,Tabelle1!$A$2:$B$9,2,0)</f>
        <v>2</v>
      </c>
      <c r="F3839" t="s">
        <v>55</v>
      </c>
      <c r="G3839" t="s">
        <v>62</v>
      </c>
      <c r="H3839" t="str">
        <f>IF(AND(VLOOKUP(D3839,Tabelle1!$A$2:$C$9,3,0)="Uninf", G3839="yes"),"Uninf-AB",VLOOKUP(D3839,Tabelle1!$A$2:$C$9,3,0))</f>
        <v>wMel</v>
      </c>
      <c r="I3839" t="str">
        <f t="shared" si="236"/>
        <v>wMel_Po_2_-</v>
      </c>
      <c r="J3839">
        <v>4</v>
      </c>
      <c r="K3839">
        <v>12</v>
      </c>
      <c r="L3839">
        <v>10</v>
      </c>
      <c r="M3839" t="str">
        <f t="shared" si="237"/>
        <v>re6-10</v>
      </c>
      <c r="N3839" s="2">
        <v>12</v>
      </c>
      <c r="O3839">
        <v>40</v>
      </c>
      <c r="P3839" s="5">
        <v>28.999999999999996</v>
      </c>
      <c r="Q3839">
        <v>20</v>
      </c>
      <c r="R3839" t="s">
        <v>14</v>
      </c>
      <c r="S3839">
        <v>24</v>
      </c>
      <c r="T3839" s="4" t="s">
        <v>42</v>
      </c>
      <c r="U3839" s="3" t="s">
        <v>67</v>
      </c>
      <c r="V3839">
        <v>20.289791855551801</v>
      </c>
      <c r="W3839">
        <f t="shared" si="238"/>
        <v>20</v>
      </c>
      <c r="X3839" t="s">
        <v>59</v>
      </c>
      <c r="Y3839" t="str">
        <f t="shared" si="239"/>
        <v>Po</v>
      </c>
    </row>
    <row r="3840" spans="1:25" x14ac:dyDescent="0.3">
      <c r="A3840">
        <v>810</v>
      </c>
      <c r="B3840">
        <v>615</v>
      </c>
      <c r="C3840" t="s">
        <v>39</v>
      </c>
      <c r="D3840" t="s">
        <v>50</v>
      </c>
      <c r="E3840">
        <f>VLOOKUP(D3840,Tabelle1!$A$2:$B$9,2,0)</f>
        <v>2</v>
      </c>
      <c r="F3840" t="s">
        <v>55</v>
      </c>
      <c r="G3840" t="s">
        <v>62</v>
      </c>
      <c r="H3840" t="str">
        <f>IF(AND(VLOOKUP(D3840,Tabelle1!$A$2:$C$9,3,0)="Uninf", G3840="yes"),"Uninf-AB",VLOOKUP(D3840,Tabelle1!$A$2:$C$9,3,0))</f>
        <v>wMel</v>
      </c>
      <c r="I3840" t="str">
        <f t="shared" si="236"/>
        <v>wMel_Po_2_-</v>
      </c>
      <c r="J3840">
        <v>4</v>
      </c>
      <c r="K3840">
        <v>12</v>
      </c>
      <c r="L3840">
        <v>10</v>
      </c>
      <c r="M3840" t="str">
        <f t="shared" si="237"/>
        <v>re6-10</v>
      </c>
      <c r="N3840" s="2">
        <v>12</v>
      </c>
      <c r="O3840">
        <v>40</v>
      </c>
      <c r="P3840" s="5">
        <v>28.999999999999996</v>
      </c>
      <c r="Q3840">
        <v>20</v>
      </c>
      <c r="R3840" t="s">
        <v>14</v>
      </c>
      <c r="S3840">
        <v>24</v>
      </c>
      <c r="T3840" s="4" t="s">
        <v>42</v>
      </c>
      <c r="U3840" s="3" t="s">
        <v>67</v>
      </c>
      <c r="V3840">
        <v>20.360956414657199</v>
      </c>
      <c r="W3840">
        <f t="shared" si="238"/>
        <v>20</v>
      </c>
      <c r="X3840" t="s">
        <v>59</v>
      </c>
      <c r="Y3840" t="str">
        <f t="shared" si="239"/>
        <v>Po</v>
      </c>
    </row>
    <row r="3841" spans="1:25" x14ac:dyDescent="0.3">
      <c r="A3841">
        <v>840</v>
      </c>
      <c r="B3841">
        <v>636</v>
      </c>
      <c r="C3841" t="s">
        <v>39</v>
      </c>
      <c r="D3841" t="s">
        <v>50</v>
      </c>
      <c r="E3841">
        <f>VLOOKUP(D3841,Tabelle1!$A$2:$B$9,2,0)</f>
        <v>2</v>
      </c>
      <c r="F3841" t="s">
        <v>55</v>
      </c>
      <c r="G3841" t="s">
        <v>62</v>
      </c>
      <c r="H3841" t="str">
        <f>IF(AND(VLOOKUP(D3841,Tabelle1!$A$2:$C$9,3,0)="Uninf", G3841="yes"),"Uninf-AB",VLOOKUP(D3841,Tabelle1!$A$2:$C$9,3,0))</f>
        <v>wMel</v>
      </c>
      <c r="I3841" t="str">
        <f t="shared" si="236"/>
        <v>wMel_Po_2_-</v>
      </c>
      <c r="J3841">
        <v>4</v>
      </c>
      <c r="K3841">
        <v>12</v>
      </c>
      <c r="L3841">
        <v>10</v>
      </c>
      <c r="M3841" t="str">
        <f t="shared" si="237"/>
        <v>re6-10</v>
      </c>
      <c r="N3841" s="2">
        <v>12</v>
      </c>
      <c r="O3841">
        <v>40</v>
      </c>
      <c r="P3841" s="5">
        <v>28.999999999999996</v>
      </c>
      <c r="Q3841">
        <v>20</v>
      </c>
      <c r="R3841" t="s">
        <v>14</v>
      </c>
      <c r="S3841">
        <v>24</v>
      </c>
      <c r="T3841" s="4" t="s">
        <v>42</v>
      </c>
      <c r="U3841" s="3" t="s">
        <v>67</v>
      </c>
      <c r="V3841">
        <v>20.538901015169799</v>
      </c>
      <c r="W3841">
        <f t="shared" si="238"/>
        <v>21</v>
      </c>
      <c r="X3841" t="s">
        <v>59</v>
      </c>
      <c r="Y3841" t="str">
        <f t="shared" si="239"/>
        <v>Po</v>
      </c>
    </row>
    <row r="3842" spans="1:25" x14ac:dyDescent="0.3">
      <c r="A3842">
        <v>939</v>
      </c>
      <c r="B3842">
        <v>645</v>
      </c>
      <c r="C3842" t="s">
        <v>39</v>
      </c>
      <c r="D3842" t="s">
        <v>50</v>
      </c>
      <c r="E3842">
        <f>VLOOKUP(D3842,Tabelle1!$A$2:$B$9,2,0)</f>
        <v>2</v>
      </c>
      <c r="F3842" t="s">
        <v>55</v>
      </c>
      <c r="G3842" t="s">
        <v>62</v>
      </c>
      <c r="H3842" t="str">
        <f>IF(AND(VLOOKUP(D3842,Tabelle1!$A$2:$C$9,3,0)="Uninf", G3842="yes"),"Uninf-AB",VLOOKUP(D3842,Tabelle1!$A$2:$C$9,3,0))</f>
        <v>wMel</v>
      </c>
      <c r="I3842" t="str">
        <f t="shared" si="236"/>
        <v>wMel_Po_2_-</v>
      </c>
      <c r="J3842">
        <v>4</v>
      </c>
      <c r="K3842">
        <v>12</v>
      </c>
      <c r="L3842">
        <v>10</v>
      </c>
      <c r="M3842" t="str">
        <f t="shared" si="237"/>
        <v>re6-10</v>
      </c>
      <c r="N3842" s="2">
        <v>12</v>
      </c>
      <c r="O3842">
        <v>40</v>
      </c>
      <c r="P3842" s="5">
        <v>28.999999999999996</v>
      </c>
      <c r="Q3842">
        <v>20</v>
      </c>
      <c r="R3842" t="s">
        <v>14</v>
      </c>
      <c r="S3842">
        <v>24</v>
      </c>
      <c r="T3842" s="4" t="s">
        <v>42</v>
      </c>
      <c r="U3842" s="3" t="s">
        <v>67</v>
      </c>
      <c r="V3842">
        <v>21.127452947378899</v>
      </c>
      <c r="W3842">
        <f t="shared" si="238"/>
        <v>21</v>
      </c>
      <c r="X3842" t="s">
        <v>59</v>
      </c>
      <c r="Y3842" t="str">
        <f t="shared" si="239"/>
        <v>Po</v>
      </c>
    </row>
    <row r="3843" spans="1:25" x14ac:dyDescent="0.3">
      <c r="A3843">
        <v>960</v>
      </c>
      <c r="B3843">
        <v>621</v>
      </c>
      <c r="C3843" t="s">
        <v>39</v>
      </c>
      <c r="D3843" t="s">
        <v>50</v>
      </c>
      <c r="E3843">
        <f>VLOOKUP(D3843,Tabelle1!$A$2:$B$9,2,0)</f>
        <v>2</v>
      </c>
      <c r="F3843" t="s">
        <v>55</v>
      </c>
      <c r="G3843" t="s">
        <v>62</v>
      </c>
      <c r="H3843" t="str">
        <f>IF(AND(VLOOKUP(D3843,Tabelle1!$A$2:$C$9,3,0)="Uninf", G3843="yes"),"Uninf-AB",VLOOKUP(D3843,Tabelle1!$A$2:$C$9,3,0))</f>
        <v>wMel</v>
      </c>
      <c r="I3843" t="str">
        <f t="shared" ref="I3843:I3906" si="240">H3843&amp;"_"&amp;Y3843&amp;"_"&amp;E3843&amp;"_"&amp;F3843</f>
        <v>wMel_Po_2_-</v>
      </c>
      <c r="J3843">
        <v>4</v>
      </c>
      <c r="K3843">
        <v>12</v>
      </c>
      <c r="L3843">
        <v>10</v>
      </c>
      <c r="M3843" t="str">
        <f t="shared" ref="M3843:M3906" si="241">D3843&amp;F3843&amp;L3843</f>
        <v>re6-10</v>
      </c>
      <c r="N3843" s="2">
        <v>12</v>
      </c>
      <c r="O3843">
        <v>40</v>
      </c>
      <c r="P3843" s="5">
        <v>28.999999999999996</v>
      </c>
      <c r="Q3843">
        <v>20</v>
      </c>
      <c r="R3843" t="s">
        <v>14</v>
      </c>
      <c r="S3843">
        <v>24</v>
      </c>
      <c r="T3843" s="4" t="s">
        <v>42</v>
      </c>
      <c r="U3843" s="3" t="s">
        <v>67</v>
      </c>
      <c r="V3843">
        <v>21.252870798666901</v>
      </c>
      <c r="W3843">
        <f t="shared" ref="W3843:W3906" si="242">ROUND(V3843,0)</f>
        <v>21</v>
      </c>
      <c r="X3843" t="s">
        <v>59</v>
      </c>
      <c r="Y3843" t="str">
        <f t="shared" ref="Y3843:Y3906" si="243">MID(X3843,1,2)</f>
        <v>Po</v>
      </c>
    </row>
    <row r="3844" spans="1:25" x14ac:dyDescent="0.3">
      <c r="A3844">
        <v>996</v>
      </c>
      <c r="B3844">
        <v>615</v>
      </c>
      <c r="C3844" t="s">
        <v>39</v>
      </c>
      <c r="D3844" t="s">
        <v>50</v>
      </c>
      <c r="E3844">
        <f>VLOOKUP(D3844,Tabelle1!$A$2:$B$9,2,0)</f>
        <v>2</v>
      </c>
      <c r="F3844" t="s">
        <v>55</v>
      </c>
      <c r="G3844" t="s">
        <v>62</v>
      </c>
      <c r="H3844" t="str">
        <f>IF(AND(VLOOKUP(D3844,Tabelle1!$A$2:$C$9,3,0)="Uninf", G3844="yes"),"Uninf-AB",VLOOKUP(D3844,Tabelle1!$A$2:$C$9,3,0))</f>
        <v>wMel</v>
      </c>
      <c r="I3844" t="str">
        <f t="shared" si="240"/>
        <v>wMel_Po_2_-</v>
      </c>
      <c r="J3844">
        <v>4</v>
      </c>
      <c r="K3844">
        <v>12</v>
      </c>
      <c r="L3844">
        <v>10</v>
      </c>
      <c r="M3844" t="str">
        <f t="shared" si="241"/>
        <v>re6-10</v>
      </c>
      <c r="N3844" s="2">
        <v>12</v>
      </c>
      <c r="O3844">
        <v>40</v>
      </c>
      <c r="P3844" s="5">
        <v>28.999999999999996</v>
      </c>
      <c r="Q3844">
        <v>20</v>
      </c>
      <c r="R3844" t="s">
        <v>14</v>
      </c>
      <c r="S3844">
        <v>24</v>
      </c>
      <c r="T3844" s="4" t="s">
        <v>42</v>
      </c>
      <c r="U3844" s="3" t="s">
        <v>67</v>
      </c>
      <c r="V3844">
        <v>21.467094936465301</v>
      </c>
      <c r="W3844">
        <f t="shared" si="242"/>
        <v>21</v>
      </c>
      <c r="X3844" t="s">
        <v>59</v>
      </c>
      <c r="Y3844" t="str">
        <f t="shared" si="243"/>
        <v>Po</v>
      </c>
    </row>
    <row r="3845" spans="1:25" x14ac:dyDescent="0.3">
      <c r="A3845">
        <v>1017</v>
      </c>
      <c r="B3845">
        <v>627</v>
      </c>
      <c r="C3845" t="s">
        <v>39</v>
      </c>
      <c r="D3845" t="s">
        <v>50</v>
      </c>
      <c r="E3845">
        <f>VLOOKUP(D3845,Tabelle1!$A$2:$B$9,2,0)</f>
        <v>2</v>
      </c>
      <c r="F3845" t="s">
        <v>55</v>
      </c>
      <c r="G3845" t="s">
        <v>62</v>
      </c>
      <c r="H3845" t="str">
        <f>IF(AND(VLOOKUP(D3845,Tabelle1!$A$2:$C$9,3,0)="Uninf", G3845="yes"),"Uninf-AB",VLOOKUP(D3845,Tabelle1!$A$2:$C$9,3,0))</f>
        <v>wMel</v>
      </c>
      <c r="I3845" t="str">
        <f t="shared" si="240"/>
        <v>wMel_Po_2_-</v>
      </c>
      <c r="J3845">
        <v>4</v>
      </c>
      <c r="K3845">
        <v>12</v>
      </c>
      <c r="L3845">
        <v>10</v>
      </c>
      <c r="M3845" t="str">
        <f t="shared" si="241"/>
        <v>re6-10</v>
      </c>
      <c r="N3845" s="2">
        <v>12</v>
      </c>
      <c r="O3845">
        <v>40</v>
      </c>
      <c r="P3845" s="5">
        <v>28.999999999999996</v>
      </c>
      <c r="Q3845">
        <v>20</v>
      </c>
      <c r="R3845" t="s">
        <v>14</v>
      </c>
      <c r="S3845">
        <v>24</v>
      </c>
      <c r="T3845" s="4" t="s">
        <v>42</v>
      </c>
      <c r="U3845" s="3" t="s">
        <v>67</v>
      </c>
      <c r="V3845">
        <v>21.5917159217726</v>
      </c>
      <c r="W3845">
        <f t="shared" si="242"/>
        <v>22</v>
      </c>
      <c r="X3845" t="s">
        <v>59</v>
      </c>
      <c r="Y3845" t="str">
        <f t="shared" si="243"/>
        <v>Po</v>
      </c>
    </row>
    <row r="3846" spans="1:25" x14ac:dyDescent="0.3">
      <c r="A3846">
        <v>1068</v>
      </c>
      <c r="B3846">
        <v>612</v>
      </c>
      <c r="C3846" t="s">
        <v>39</v>
      </c>
      <c r="D3846" t="s">
        <v>50</v>
      </c>
      <c r="E3846">
        <f>VLOOKUP(D3846,Tabelle1!$A$2:$B$9,2,0)</f>
        <v>2</v>
      </c>
      <c r="F3846" t="s">
        <v>55</v>
      </c>
      <c r="G3846" t="s">
        <v>62</v>
      </c>
      <c r="H3846" t="str">
        <f>IF(AND(VLOOKUP(D3846,Tabelle1!$A$2:$C$9,3,0)="Uninf", G3846="yes"),"Uninf-AB",VLOOKUP(D3846,Tabelle1!$A$2:$C$9,3,0))</f>
        <v>wMel</v>
      </c>
      <c r="I3846" t="str">
        <f t="shared" si="240"/>
        <v>wMel_Po_2_-</v>
      </c>
      <c r="J3846">
        <v>4</v>
      </c>
      <c r="K3846">
        <v>12</v>
      </c>
      <c r="L3846">
        <v>10</v>
      </c>
      <c r="M3846" t="str">
        <f t="shared" si="241"/>
        <v>re6-10</v>
      </c>
      <c r="N3846" s="2">
        <v>12</v>
      </c>
      <c r="O3846">
        <v>40</v>
      </c>
      <c r="P3846" s="5">
        <v>28.999999999999996</v>
      </c>
      <c r="Q3846">
        <v>20</v>
      </c>
      <c r="R3846" t="s">
        <v>14</v>
      </c>
      <c r="S3846">
        <v>24</v>
      </c>
      <c r="T3846" s="4" t="s">
        <v>42</v>
      </c>
      <c r="U3846" s="3" t="s">
        <v>67</v>
      </c>
      <c r="V3846">
        <v>21.895343995566801</v>
      </c>
      <c r="W3846">
        <f t="shared" si="242"/>
        <v>22</v>
      </c>
      <c r="X3846" t="s">
        <v>59</v>
      </c>
      <c r="Y3846" t="str">
        <f t="shared" si="243"/>
        <v>Po</v>
      </c>
    </row>
    <row r="3847" spans="1:25" x14ac:dyDescent="0.3">
      <c r="A3847">
        <v>1170</v>
      </c>
      <c r="B3847">
        <v>597</v>
      </c>
      <c r="C3847" t="s">
        <v>39</v>
      </c>
      <c r="D3847" t="s">
        <v>50</v>
      </c>
      <c r="E3847">
        <f>VLOOKUP(D3847,Tabelle1!$A$2:$B$9,2,0)</f>
        <v>2</v>
      </c>
      <c r="F3847" t="s">
        <v>55</v>
      </c>
      <c r="G3847" t="s">
        <v>62</v>
      </c>
      <c r="H3847" t="str">
        <f>IF(AND(VLOOKUP(D3847,Tabelle1!$A$2:$C$9,3,0)="Uninf", G3847="yes"),"Uninf-AB",VLOOKUP(D3847,Tabelle1!$A$2:$C$9,3,0))</f>
        <v>wMel</v>
      </c>
      <c r="I3847" t="str">
        <f t="shared" si="240"/>
        <v>wMel_Po_2_-</v>
      </c>
      <c r="J3847">
        <v>4</v>
      </c>
      <c r="K3847">
        <v>12</v>
      </c>
      <c r="L3847">
        <v>10</v>
      </c>
      <c r="M3847" t="str">
        <f t="shared" si="241"/>
        <v>re6-10</v>
      </c>
      <c r="N3847" s="2">
        <v>12</v>
      </c>
      <c r="O3847">
        <v>40</v>
      </c>
      <c r="P3847" s="5">
        <v>28.999999999999996</v>
      </c>
      <c r="Q3847">
        <v>20</v>
      </c>
      <c r="R3847" t="s">
        <v>14</v>
      </c>
      <c r="S3847">
        <v>24</v>
      </c>
      <c r="T3847" s="4" t="s">
        <v>42</v>
      </c>
      <c r="U3847" s="3" t="s">
        <v>67</v>
      </c>
      <c r="V3847">
        <v>22.502268115663099</v>
      </c>
      <c r="W3847">
        <f t="shared" si="242"/>
        <v>23</v>
      </c>
      <c r="X3847" t="s">
        <v>59</v>
      </c>
      <c r="Y3847" t="str">
        <f t="shared" si="243"/>
        <v>Po</v>
      </c>
    </row>
    <row r="3848" spans="1:25" x14ac:dyDescent="0.3">
      <c r="A3848">
        <v>1404</v>
      </c>
      <c r="B3848">
        <v>597</v>
      </c>
      <c r="C3848" t="s">
        <v>39</v>
      </c>
      <c r="D3848" t="s">
        <v>50</v>
      </c>
      <c r="E3848">
        <f>VLOOKUP(D3848,Tabelle1!$A$2:$B$9,2,0)</f>
        <v>2</v>
      </c>
      <c r="F3848" t="s">
        <v>55</v>
      </c>
      <c r="G3848" t="s">
        <v>62</v>
      </c>
      <c r="H3848" t="str">
        <f>IF(AND(VLOOKUP(D3848,Tabelle1!$A$2:$C$9,3,0)="Uninf", G3848="yes"),"Uninf-AB",VLOOKUP(D3848,Tabelle1!$A$2:$C$9,3,0))</f>
        <v>wMel</v>
      </c>
      <c r="I3848" t="str">
        <f t="shared" si="240"/>
        <v>wMel_Po_2_-</v>
      </c>
      <c r="J3848">
        <v>4</v>
      </c>
      <c r="K3848">
        <v>12</v>
      </c>
      <c r="L3848">
        <v>10</v>
      </c>
      <c r="M3848" t="str">
        <f t="shared" si="241"/>
        <v>re6-10</v>
      </c>
      <c r="N3848" s="2">
        <v>12</v>
      </c>
      <c r="O3848">
        <v>40</v>
      </c>
      <c r="P3848" s="5">
        <v>28.999999999999996</v>
      </c>
      <c r="Q3848">
        <v>20</v>
      </c>
      <c r="R3848" t="s">
        <v>14</v>
      </c>
      <c r="S3848">
        <v>24</v>
      </c>
      <c r="T3848" s="4" t="s">
        <v>42</v>
      </c>
      <c r="U3848" s="3" t="s">
        <v>67</v>
      </c>
      <c r="V3848">
        <v>23.893861739873302</v>
      </c>
      <c r="W3848">
        <f t="shared" si="242"/>
        <v>24</v>
      </c>
      <c r="X3848" t="s">
        <v>59</v>
      </c>
      <c r="Y3848" t="str">
        <f t="shared" si="243"/>
        <v>Po</v>
      </c>
    </row>
    <row r="3849" spans="1:25" x14ac:dyDescent="0.3">
      <c r="A3849">
        <v>1548</v>
      </c>
      <c r="B3849">
        <v>597</v>
      </c>
      <c r="C3849" t="s">
        <v>39</v>
      </c>
      <c r="D3849" t="s">
        <v>50</v>
      </c>
      <c r="E3849">
        <f>VLOOKUP(D3849,Tabelle1!$A$2:$B$9,2,0)</f>
        <v>2</v>
      </c>
      <c r="F3849" t="s">
        <v>55</v>
      </c>
      <c r="G3849" t="s">
        <v>62</v>
      </c>
      <c r="H3849" t="str">
        <f>IF(AND(VLOOKUP(D3849,Tabelle1!$A$2:$C$9,3,0)="Uninf", G3849="yes"),"Uninf-AB",VLOOKUP(D3849,Tabelle1!$A$2:$C$9,3,0))</f>
        <v>wMel</v>
      </c>
      <c r="I3849" t="str">
        <f t="shared" si="240"/>
        <v>wMel_Po_2_-</v>
      </c>
      <c r="J3849">
        <v>4</v>
      </c>
      <c r="K3849">
        <v>12</v>
      </c>
      <c r="L3849">
        <v>10</v>
      </c>
      <c r="M3849" t="str">
        <f t="shared" si="241"/>
        <v>re6-10</v>
      </c>
      <c r="N3849" s="2">
        <v>12</v>
      </c>
      <c r="O3849">
        <v>40</v>
      </c>
      <c r="P3849" s="5">
        <v>28.999999999999996</v>
      </c>
      <c r="Q3849">
        <v>20</v>
      </c>
      <c r="R3849" t="s">
        <v>14</v>
      </c>
      <c r="S3849">
        <v>24</v>
      </c>
      <c r="T3849" s="4" t="s">
        <v>42</v>
      </c>
      <c r="U3849" s="3" t="s">
        <v>67</v>
      </c>
      <c r="V3849">
        <v>24.750227047079498</v>
      </c>
      <c r="W3849">
        <f t="shared" si="242"/>
        <v>25</v>
      </c>
      <c r="X3849" t="s">
        <v>59</v>
      </c>
      <c r="Y3849" t="str">
        <f t="shared" si="243"/>
        <v>Po</v>
      </c>
    </row>
    <row r="3850" spans="1:25" x14ac:dyDescent="0.3">
      <c r="A3850">
        <v>2034</v>
      </c>
      <c r="B3850">
        <v>600</v>
      </c>
      <c r="C3850" t="s">
        <v>39</v>
      </c>
      <c r="D3850" t="s">
        <v>50</v>
      </c>
      <c r="E3850">
        <f>VLOOKUP(D3850,Tabelle1!$A$2:$B$9,2,0)</f>
        <v>2</v>
      </c>
      <c r="F3850" t="s">
        <v>55</v>
      </c>
      <c r="G3850" t="s">
        <v>62</v>
      </c>
      <c r="H3850" t="str">
        <f>IF(AND(VLOOKUP(D3850,Tabelle1!$A$2:$C$9,3,0)="Uninf", G3850="yes"),"Uninf-AB",VLOOKUP(D3850,Tabelle1!$A$2:$C$9,3,0))</f>
        <v>wMel</v>
      </c>
      <c r="I3850" t="str">
        <f t="shared" si="240"/>
        <v>wMel_Po_2_-</v>
      </c>
      <c r="J3850">
        <v>4</v>
      </c>
      <c r="K3850">
        <v>12</v>
      </c>
      <c r="L3850">
        <v>10</v>
      </c>
      <c r="M3850" t="str">
        <f t="shared" si="241"/>
        <v>re6-10</v>
      </c>
      <c r="N3850" s="2">
        <v>12</v>
      </c>
      <c r="O3850">
        <v>40</v>
      </c>
      <c r="P3850" s="5">
        <v>28.999999999999996</v>
      </c>
      <c r="Q3850">
        <v>20</v>
      </c>
      <c r="R3850" t="s">
        <v>14</v>
      </c>
      <c r="S3850">
        <v>24</v>
      </c>
      <c r="T3850" s="4" t="s">
        <v>42</v>
      </c>
      <c r="U3850" s="3" t="s">
        <v>67</v>
      </c>
      <c r="V3850">
        <v>27.640393553402198</v>
      </c>
      <c r="W3850">
        <f t="shared" si="242"/>
        <v>28</v>
      </c>
      <c r="X3850" t="s">
        <v>59</v>
      </c>
      <c r="Y3850" t="str">
        <f t="shared" si="243"/>
        <v>Po</v>
      </c>
    </row>
    <row r="3851" spans="1:25" x14ac:dyDescent="0.3">
      <c r="A3851">
        <v>2088</v>
      </c>
      <c r="B3851">
        <v>621</v>
      </c>
      <c r="C3851" t="s">
        <v>39</v>
      </c>
      <c r="D3851" t="s">
        <v>50</v>
      </c>
      <c r="E3851">
        <f>VLOOKUP(D3851,Tabelle1!$A$2:$B$9,2,0)</f>
        <v>2</v>
      </c>
      <c r="F3851" t="s">
        <v>55</v>
      </c>
      <c r="G3851" t="s">
        <v>62</v>
      </c>
      <c r="H3851" t="str">
        <f>IF(AND(VLOOKUP(D3851,Tabelle1!$A$2:$C$9,3,0)="Uninf", G3851="yes"),"Uninf-AB",VLOOKUP(D3851,Tabelle1!$A$2:$C$9,3,0))</f>
        <v>wMel</v>
      </c>
      <c r="I3851" t="str">
        <f t="shared" si="240"/>
        <v>wMel_Po_2_-</v>
      </c>
      <c r="J3851">
        <v>4</v>
      </c>
      <c r="K3851">
        <v>12</v>
      </c>
      <c r="L3851">
        <v>10</v>
      </c>
      <c r="M3851" t="str">
        <f t="shared" si="241"/>
        <v>re6-10</v>
      </c>
      <c r="N3851" s="2">
        <v>12</v>
      </c>
      <c r="O3851">
        <v>40</v>
      </c>
      <c r="P3851" s="5">
        <v>28.999999999999996</v>
      </c>
      <c r="Q3851">
        <v>20</v>
      </c>
      <c r="R3851" t="s">
        <v>14</v>
      </c>
      <c r="S3851">
        <v>24</v>
      </c>
      <c r="T3851" s="4" t="s">
        <v>42</v>
      </c>
      <c r="U3851" s="3" t="s">
        <v>67</v>
      </c>
      <c r="V3851">
        <v>27.9610657051158</v>
      </c>
      <c r="W3851">
        <f t="shared" si="242"/>
        <v>28</v>
      </c>
      <c r="X3851" t="s">
        <v>59</v>
      </c>
      <c r="Y3851" t="str">
        <f t="shared" si="243"/>
        <v>Po</v>
      </c>
    </row>
    <row r="3852" spans="1:25" x14ac:dyDescent="0.3">
      <c r="A3852">
        <v>2118</v>
      </c>
      <c r="B3852">
        <v>615</v>
      </c>
      <c r="C3852" t="s">
        <v>39</v>
      </c>
      <c r="D3852" t="s">
        <v>50</v>
      </c>
      <c r="E3852">
        <f>VLOOKUP(D3852,Tabelle1!$A$2:$B$9,2,0)</f>
        <v>2</v>
      </c>
      <c r="F3852" t="s">
        <v>55</v>
      </c>
      <c r="G3852" t="s">
        <v>62</v>
      </c>
      <c r="H3852" t="str">
        <f>IF(AND(VLOOKUP(D3852,Tabelle1!$A$2:$C$9,3,0)="Uninf", G3852="yes"),"Uninf-AB",VLOOKUP(D3852,Tabelle1!$A$2:$C$9,3,0))</f>
        <v>wMel</v>
      </c>
      <c r="I3852" t="str">
        <f t="shared" si="240"/>
        <v>wMel_Po_2_-</v>
      </c>
      <c r="J3852">
        <v>4</v>
      </c>
      <c r="K3852">
        <v>12</v>
      </c>
      <c r="L3852">
        <v>10</v>
      </c>
      <c r="M3852" t="str">
        <f t="shared" si="241"/>
        <v>re6-10</v>
      </c>
      <c r="N3852" s="2">
        <v>12</v>
      </c>
      <c r="O3852">
        <v>40</v>
      </c>
      <c r="P3852" s="5">
        <v>28.999999999999996</v>
      </c>
      <c r="Q3852">
        <v>20</v>
      </c>
      <c r="R3852" t="s">
        <v>14</v>
      </c>
      <c r="S3852">
        <v>24</v>
      </c>
      <c r="T3852" s="4" t="s">
        <v>42</v>
      </c>
      <c r="U3852" s="3" t="s">
        <v>67</v>
      </c>
      <c r="V3852">
        <v>28.139607955113899</v>
      </c>
      <c r="W3852">
        <f t="shared" si="242"/>
        <v>28</v>
      </c>
      <c r="X3852" t="s">
        <v>59</v>
      </c>
      <c r="Y3852" t="str">
        <f t="shared" si="243"/>
        <v>Po</v>
      </c>
    </row>
    <row r="3853" spans="1:25" x14ac:dyDescent="0.3">
      <c r="A3853">
        <v>2259</v>
      </c>
      <c r="B3853">
        <v>654</v>
      </c>
      <c r="C3853" t="s">
        <v>39</v>
      </c>
      <c r="D3853" t="s">
        <v>50</v>
      </c>
      <c r="E3853">
        <f>VLOOKUP(D3853,Tabelle1!$A$2:$B$9,2,0)</f>
        <v>2</v>
      </c>
      <c r="F3853" t="s">
        <v>55</v>
      </c>
      <c r="G3853" t="s">
        <v>62</v>
      </c>
      <c r="H3853" t="str">
        <f>IF(AND(VLOOKUP(D3853,Tabelle1!$A$2:$C$9,3,0)="Uninf", G3853="yes"),"Uninf-AB",VLOOKUP(D3853,Tabelle1!$A$2:$C$9,3,0))</f>
        <v>wMel</v>
      </c>
      <c r="I3853" t="str">
        <f t="shared" si="240"/>
        <v>wMel_Po_2_-</v>
      </c>
      <c r="J3853">
        <v>4</v>
      </c>
      <c r="K3853">
        <v>12</v>
      </c>
      <c r="L3853">
        <v>10</v>
      </c>
      <c r="M3853" t="str">
        <f t="shared" si="241"/>
        <v>re6-10</v>
      </c>
      <c r="N3853" s="2">
        <v>12</v>
      </c>
      <c r="O3853">
        <v>40</v>
      </c>
      <c r="P3853" s="5">
        <v>28.999999999999996</v>
      </c>
      <c r="Q3853">
        <v>20</v>
      </c>
      <c r="R3853" t="s">
        <v>14</v>
      </c>
      <c r="S3853">
        <v>24</v>
      </c>
      <c r="T3853" s="4" t="s">
        <v>42</v>
      </c>
      <c r="U3853" s="3" t="s">
        <v>67</v>
      </c>
      <c r="V3853">
        <v>28.977269046941</v>
      </c>
      <c r="W3853">
        <f t="shared" si="242"/>
        <v>29</v>
      </c>
      <c r="X3853" t="s">
        <v>59</v>
      </c>
      <c r="Y3853" t="str">
        <f t="shared" si="243"/>
        <v>Po</v>
      </c>
    </row>
    <row r="3854" spans="1:25" x14ac:dyDescent="0.3">
      <c r="A3854">
        <v>2331</v>
      </c>
      <c r="B3854">
        <v>603</v>
      </c>
      <c r="C3854" t="s">
        <v>39</v>
      </c>
      <c r="D3854" t="s">
        <v>50</v>
      </c>
      <c r="E3854">
        <f>VLOOKUP(D3854,Tabelle1!$A$2:$B$9,2,0)</f>
        <v>2</v>
      </c>
      <c r="F3854" t="s">
        <v>55</v>
      </c>
      <c r="G3854" t="s">
        <v>62</v>
      </c>
      <c r="H3854" t="str">
        <f>IF(AND(VLOOKUP(D3854,Tabelle1!$A$2:$C$9,3,0)="Uninf", G3854="yes"),"Uninf-AB",VLOOKUP(D3854,Tabelle1!$A$2:$C$9,3,0))</f>
        <v>wMel</v>
      </c>
      <c r="I3854" t="str">
        <f t="shared" si="240"/>
        <v>wMel_Po_2_-</v>
      </c>
      <c r="J3854">
        <v>4</v>
      </c>
      <c r="K3854">
        <v>12</v>
      </c>
      <c r="L3854">
        <v>10</v>
      </c>
      <c r="M3854" t="str">
        <f t="shared" si="241"/>
        <v>re6-10</v>
      </c>
      <c r="N3854" s="2">
        <v>12</v>
      </c>
      <c r="O3854">
        <v>40</v>
      </c>
      <c r="P3854" s="5">
        <v>28.999999999999996</v>
      </c>
      <c r="Q3854">
        <v>20</v>
      </c>
      <c r="R3854" t="s">
        <v>14</v>
      </c>
      <c r="S3854">
        <v>24</v>
      </c>
      <c r="T3854" s="4" t="s">
        <v>42</v>
      </c>
      <c r="U3854" s="3" t="s">
        <v>67</v>
      </c>
      <c r="V3854">
        <v>29.406580594016699</v>
      </c>
      <c r="W3854">
        <f t="shared" si="242"/>
        <v>29</v>
      </c>
      <c r="X3854" t="s">
        <v>59</v>
      </c>
      <c r="Y3854" t="str">
        <f t="shared" si="243"/>
        <v>Po</v>
      </c>
    </row>
    <row r="3855" spans="1:25" x14ac:dyDescent="0.3">
      <c r="A3855">
        <v>2370</v>
      </c>
      <c r="B3855">
        <v>609</v>
      </c>
      <c r="C3855" t="s">
        <v>39</v>
      </c>
      <c r="D3855" t="s">
        <v>50</v>
      </c>
      <c r="E3855">
        <f>VLOOKUP(D3855,Tabelle1!$A$2:$B$9,2,0)</f>
        <v>2</v>
      </c>
      <c r="F3855" t="s">
        <v>55</v>
      </c>
      <c r="G3855" t="s">
        <v>62</v>
      </c>
      <c r="H3855" t="str">
        <f>IF(AND(VLOOKUP(D3855,Tabelle1!$A$2:$C$9,3,0)="Uninf", G3855="yes"),"Uninf-AB",VLOOKUP(D3855,Tabelle1!$A$2:$C$9,3,0))</f>
        <v>wMel</v>
      </c>
      <c r="I3855" t="str">
        <f t="shared" si="240"/>
        <v>wMel_Po_2_-</v>
      </c>
      <c r="J3855">
        <v>4</v>
      </c>
      <c r="K3855">
        <v>12</v>
      </c>
      <c r="L3855">
        <v>10</v>
      </c>
      <c r="M3855" t="str">
        <f t="shared" si="241"/>
        <v>re6-10</v>
      </c>
      <c r="N3855" s="2">
        <v>12</v>
      </c>
      <c r="O3855">
        <v>40</v>
      </c>
      <c r="P3855" s="5">
        <v>28.999999999999996</v>
      </c>
      <c r="Q3855">
        <v>20</v>
      </c>
      <c r="R3855" t="s">
        <v>14</v>
      </c>
      <c r="S3855">
        <v>24</v>
      </c>
      <c r="T3855" s="4" t="s">
        <v>42</v>
      </c>
      <c r="U3855" s="3" t="s">
        <v>67</v>
      </c>
      <c r="V3855">
        <v>29.638380053721601</v>
      </c>
      <c r="W3855">
        <f t="shared" si="242"/>
        <v>30</v>
      </c>
      <c r="X3855" t="s">
        <v>59</v>
      </c>
      <c r="Y3855" t="str">
        <f t="shared" si="243"/>
        <v>Po</v>
      </c>
    </row>
    <row r="3856" spans="1:25" x14ac:dyDescent="0.3">
      <c r="A3856">
        <v>208</v>
      </c>
      <c r="B3856">
        <v>526</v>
      </c>
      <c r="C3856" t="s">
        <v>38</v>
      </c>
      <c r="D3856" t="s">
        <v>50</v>
      </c>
      <c r="E3856">
        <f>VLOOKUP(D3856,Tabelle1!$A$2:$B$9,2,0)</f>
        <v>2</v>
      </c>
      <c r="F3856" t="s">
        <v>54</v>
      </c>
      <c r="G3856" t="s">
        <v>62</v>
      </c>
      <c r="H3856" t="str">
        <f>IF(AND(VLOOKUP(D3856,Tabelle1!$A$2:$C$9,3,0)="Uninf", G3856="yes"),"Uninf-AB",VLOOKUP(D3856,Tabelle1!$A$2:$C$9,3,0))</f>
        <v>wMel</v>
      </c>
      <c r="I3856" t="str">
        <f t="shared" si="240"/>
        <v>wMel_Po_2_+</v>
      </c>
      <c r="J3856">
        <v>3</v>
      </c>
      <c r="K3856">
        <v>9</v>
      </c>
      <c r="L3856">
        <v>6</v>
      </c>
      <c r="M3856" t="str">
        <f t="shared" si="241"/>
        <v>re6+6</v>
      </c>
      <c r="N3856" s="2">
        <v>16</v>
      </c>
      <c r="O3856">
        <v>20</v>
      </c>
      <c r="P3856" s="5">
        <v>24</v>
      </c>
      <c r="Q3856">
        <v>20.9</v>
      </c>
      <c r="R3856" t="s">
        <v>14</v>
      </c>
      <c r="S3856">
        <v>24</v>
      </c>
      <c r="T3856" s="4" t="s">
        <v>42</v>
      </c>
      <c r="U3856" s="3" t="s">
        <v>66</v>
      </c>
      <c r="V3856">
        <v>18.4910074515433</v>
      </c>
      <c r="W3856">
        <f t="shared" si="242"/>
        <v>18</v>
      </c>
      <c r="X3856" t="s">
        <v>59</v>
      </c>
      <c r="Y3856" t="str">
        <f t="shared" si="243"/>
        <v>Po</v>
      </c>
    </row>
    <row r="3857" spans="1:25" x14ac:dyDescent="0.3">
      <c r="A3857">
        <v>242</v>
      </c>
      <c r="B3857">
        <v>562</v>
      </c>
      <c r="C3857" t="s">
        <v>38</v>
      </c>
      <c r="D3857" t="s">
        <v>50</v>
      </c>
      <c r="E3857">
        <f>VLOOKUP(D3857,Tabelle1!$A$2:$B$9,2,0)</f>
        <v>2</v>
      </c>
      <c r="F3857" t="s">
        <v>54</v>
      </c>
      <c r="G3857" t="s">
        <v>62</v>
      </c>
      <c r="H3857" t="str">
        <f>IF(AND(VLOOKUP(D3857,Tabelle1!$A$2:$C$9,3,0)="Uninf", G3857="yes"),"Uninf-AB",VLOOKUP(D3857,Tabelle1!$A$2:$C$9,3,0))</f>
        <v>wMel</v>
      </c>
      <c r="I3857" t="str">
        <f t="shared" si="240"/>
        <v>wMel_Po_2_+</v>
      </c>
      <c r="J3857">
        <v>3</v>
      </c>
      <c r="K3857">
        <v>9</v>
      </c>
      <c r="L3857">
        <v>6</v>
      </c>
      <c r="M3857" t="str">
        <f t="shared" si="241"/>
        <v>re6+6</v>
      </c>
      <c r="N3857" s="2">
        <v>16</v>
      </c>
      <c r="O3857">
        <v>20</v>
      </c>
      <c r="P3857" s="5">
        <v>24</v>
      </c>
      <c r="Q3857">
        <v>20.9</v>
      </c>
      <c r="R3857" t="s">
        <v>14</v>
      </c>
      <c r="S3857">
        <v>24</v>
      </c>
      <c r="T3857" s="4" t="s">
        <v>42</v>
      </c>
      <c r="U3857" s="3" t="s">
        <v>66</v>
      </c>
      <c r="V3857">
        <v>18.685655786307301</v>
      </c>
      <c r="W3857">
        <f t="shared" si="242"/>
        <v>19</v>
      </c>
      <c r="X3857" t="s">
        <v>59</v>
      </c>
      <c r="Y3857" t="str">
        <f t="shared" si="243"/>
        <v>Po</v>
      </c>
    </row>
    <row r="3858" spans="1:25" x14ac:dyDescent="0.3">
      <c r="A3858">
        <v>662</v>
      </c>
      <c r="B3858">
        <v>520</v>
      </c>
      <c r="C3858" t="s">
        <v>38</v>
      </c>
      <c r="D3858" t="s">
        <v>50</v>
      </c>
      <c r="E3858">
        <f>VLOOKUP(D3858,Tabelle1!$A$2:$B$9,2,0)</f>
        <v>2</v>
      </c>
      <c r="F3858" t="s">
        <v>54</v>
      </c>
      <c r="G3858" t="s">
        <v>62</v>
      </c>
      <c r="H3858" t="str">
        <f>IF(AND(VLOOKUP(D3858,Tabelle1!$A$2:$C$9,3,0)="Uninf", G3858="yes"),"Uninf-AB",VLOOKUP(D3858,Tabelle1!$A$2:$C$9,3,0))</f>
        <v>wMel</v>
      </c>
      <c r="I3858" t="str">
        <f t="shared" si="240"/>
        <v>wMel_Po_2_+</v>
      </c>
      <c r="J3858">
        <v>3</v>
      </c>
      <c r="K3858">
        <v>9</v>
      </c>
      <c r="L3858">
        <v>6</v>
      </c>
      <c r="M3858" t="str">
        <f t="shared" si="241"/>
        <v>re6+6</v>
      </c>
      <c r="N3858" s="2">
        <v>16</v>
      </c>
      <c r="O3858">
        <v>20</v>
      </c>
      <c r="P3858" s="5">
        <v>24</v>
      </c>
      <c r="Q3858">
        <v>20.9</v>
      </c>
      <c r="R3858" t="s">
        <v>14</v>
      </c>
      <c r="S3858">
        <v>24</v>
      </c>
      <c r="T3858" s="4" t="s">
        <v>42</v>
      </c>
      <c r="U3858" s="3" t="s">
        <v>66</v>
      </c>
      <c r="V3858">
        <v>21.0187385323417</v>
      </c>
      <c r="W3858">
        <f t="shared" si="242"/>
        <v>21</v>
      </c>
      <c r="X3858" t="s">
        <v>59</v>
      </c>
      <c r="Y3858" t="str">
        <f t="shared" si="243"/>
        <v>Po</v>
      </c>
    </row>
    <row r="3859" spans="1:25" x14ac:dyDescent="0.3">
      <c r="A3859">
        <v>866</v>
      </c>
      <c r="B3859">
        <v>534</v>
      </c>
      <c r="C3859" t="s">
        <v>38</v>
      </c>
      <c r="D3859" t="s">
        <v>50</v>
      </c>
      <c r="E3859">
        <f>VLOOKUP(D3859,Tabelle1!$A$2:$B$9,2,0)</f>
        <v>2</v>
      </c>
      <c r="F3859" t="s">
        <v>54</v>
      </c>
      <c r="G3859" t="s">
        <v>62</v>
      </c>
      <c r="H3859" t="str">
        <f>IF(AND(VLOOKUP(D3859,Tabelle1!$A$2:$C$9,3,0)="Uninf", G3859="yes"),"Uninf-AB",VLOOKUP(D3859,Tabelle1!$A$2:$C$9,3,0))</f>
        <v>wMel</v>
      </c>
      <c r="I3859" t="str">
        <f t="shared" si="240"/>
        <v>wMel_Po_2_+</v>
      </c>
      <c r="J3859">
        <v>3</v>
      </c>
      <c r="K3859">
        <v>9</v>
      </c>
      <c r="L3859">
        <v>6</v>
      </c>
      <c r="M3859" t="str">
        <f t="shared" si="241"/>
        <v>re6+6</v>
      </c>
      <c r="N3859" s="2">
        <v>16</v>
      </c>
      <c r="O3859">
        <v>20</v>
      </c>
      <c r="P3859" s="5">
        <v>24</v>
      </c>
      <c r="Q3859">
        <v>20.9</v>
      </c>
      <c r="R3859" t="s">
        <v>14</v>
      </c>
      <c r="S3859">
        <v>24</v>
      </c>
      <c r="T3859" s="4" t="s">
        <v>42</v>
      </c>
      <c r="U3859" s="3" t="s">
        <v>66</v>
      </c>
      <c r="V3859">
        <v>22.156996414891498</v>
      </c>
      <c r="W3859">
        <f t="shared" si="242"/>
        <v>22</v>
      </c>
      <c r="X3859" t="s">
        <v>59</v>
      </c>
      <c r="Y3859" t="str">
        <f t="shared" si="243"/>
        <v>Po</v>
      </c>
    </row>
    <row r="3860" spans="1:25" x14ac:dyDescent="0.3">
      <c r="A3860">
        <v>876</v>
      </c>
      <c r="B3860">
        <v>548</v>
      </c>
      <c r="C3860" t="s">
        <v>38</v>
      </c>
      <c r="D3860" t="s">
        <v>50</v>
      </c>
      <c r="E3860">
        <f>VLOOKUP(D3860,Tabelle1!$A$2:$B$9,2,0)</f>
        <v>2</v>
      </c>
      <c r="F3860" t="s">
        <v>54</v>
      </c>
      <c r="G3860" t="s">
        <v>62</v>
      </c>
      <c r="H3860" t="str">
        <f>IF(AND(VLOOKUP(D3860,Tabelle1!$A$2:$C$9,3,0)="Uninf", G3860="yes"),"Uninf-AB",VLOOKUP(D3860,Tabelle1!$A$2:$C$9,3,0))</f>
        <v>wMel</v>
      </c>
      <c r="I3860" t="str">
        <f t="shared" si="240"/>
        <v>wMel_Po_2_+</v>
      </c>
      <c r="J3860">
        <v>3</v>
      </c>
      <c r="K3860">
        <v>9</v>
      </c>
      <c r="L3860">
        <v>6</v>
      </c>
      <c r="M3860" t="str">
        <f t="shared" si="241"/>
        <v>re6+6</v>
      </c>
      <c r="N3860" s="2">
        <v>16</v>
      </c>
      <c r="O3860">
        <v>20</v>
      </c>
      <c r="P3860" s="5">
        <v>24</v>
      </c>
      <c r="Q3860">
        <v>20.9</v>
      </c>
      <c r="R3860" t="s">
        <v>14</v>
      </c>
      <c r="S3860">
        <v>24</v>
      </c>
      <c r="T3860" s="4" t="s">
        <v>42</v>
      </c>
      <c r="U3860" s="3" t="s">
        <v>66</v>
      </c>
      <c r="V3860">
        <v>22.2147464094814</v>
      </c>
      <c r="W3860">
        <f t="shared" si="242"/>
        <v>22</v>
      </c>
      <c r="X3860" t="s">
        <v>59</v>
      </c>
      <c r="Y3860" t="str">
        <f t="shared" si="243"/>
        <v>Po</v>
      </c>
    </row>
    <row r="3861" spans="1:25" x14ac:dyDescent="0.3">
      <c r="A3861">
        <v>936</v>
      </c>
      <c r="B3861">
        <v>502</v>
      </c>
      <c r="C3861" t="s">
        <v>38</v>
      </c>
      <c r="D3861" t="s">
        <v>50</v>
      </c>
      <c r="E3861">
        <f>VLOOKUP(D3861,Tabelle1!$A$2:$B$9,2,0)</f>
        <v>2</v>
      </c>
      <c r="F3861" t="s">
        <v>54</v>
      </c>
      <c r="G3861" t="s">
        <v>62</v>
      </c>
      <c r="H3861" t="str">
        <f>IF(AND(VLOOKUP(D3861,Tabelle1!$A$2:$C$9,3,0)="Uninf", G3861="yes"),"Uninf-AB",VLOOKUP(D3861,Tabelle1!$A$2:$C$9,3,0))</f>
        <v>wMel</v>
      </c>
      <c r="I3861" t="str">
        <f t="shared" si="240"/>
        <v>wMel_Po_2_+</v>
      </c>
      <c r="J3861">
        <v>3</v>
      </c>
      <c r="K3861">
        <v>9</v>
      </c>
      <c r="L3861">
        <v>6</v>
      </c>
      <c r="M3861" t="str">
        <f t="shared" si="241"/>
        <v>re6+6</v>
      </c>
      <c r="N3861" s="2">
        <v>16</v>
      </c>
      <c r="O3861">
        <v>20</v>
      </c>
      <c r="P3861" s="5">
        <v>24</v>
      </c>
      <c r="Q3861">
        <v>20.9</v>
      </c>
      <c r="R3861" t="s">
        <v>14</v>
      </c>
      <c r="S3861">
        <v>24</v>
      </c>
      <c r="T3861" s="4" t="s">
        <v>42</v>
      </c>
      <c r="U3861" s="3" t="s">
        <v>66</v>
      </c>
      <c r="V3861">
        <v>22.5421761968996</v>
      </c>
      <c r="W3861">
        <f t="shared" si="242"/>
        <v>23</v>
      </c>
      <c r="X3861" t="s">
        <v>59</v>
      </c>
      <c r="Y3861" t="str">
        <f t="shared" si="243"/>
        <v>Po</v>
      </c>
    </row>
    <row r="3862" spans="1:25" x14ac:dyDescent="0.3">
      <c r="A3862">
        <v>954</v>
      </c>
      <c r="B3862">
        <v>524</v>
      </c>
      <c r="C3862" t="s">
        <v>38</v>
      </c>
      <c r="D3862" t="s">
        <v>50</v>
      </c>
      <c r="E3862">
        <f>VLOOKUP(D3862,Tabelle1!$A$2:$B$9,2,0)</f>
        <v>2</v>
      </c>
      <c r="F3862" t="s">
        <v>54</v>
      </c>
      <c r="G3862" t="s">
        <v>62</v>
      </c>
      <c r="H3862" t="str">
        <f>IF(AND(VLOOKUP(D3862,Tabelle1!$A$2:$C$9,3,0)="Uninf", G3862="yes"),"Uninf-AB",VLOOKUP(D3862,Tabelle1!$A$2:$C$9,3,0))</f>
        <v>wMel</v>
      </c>
      <c r="I3862" t="str">
        <f t="shared" si="240"/>
        <v>wMel_Po_2_+</v>
      </c>
      <c r="J3862">
        <v>3</v>
      </c>
      <c r="K3862">
        <v>9</v>
      </c>
      <c r="L3862">
        <v>6</v>
      </c>
      <c r="M3862" t="str">
        <f t="shared" si="241"/>
        <v>re6+6</v>
      </c>
      <c r="N3862" s="2">
        <v>16</v>
      </c>
      <c r="O3862">
        <v>20</v>
      </c>
      <c r="P3862" s="5">
        <v>24</v>
      </c>
      <c r="Q3862">
        <v>20.9</v>
      </c>
      <c r="R3862" t="s">
        <v>14</v>
      </c>
      <c r="S3862">
        <v>24</v>
      </c>
      <c r="T3862" s="4" t="s">
        <v>42</v>
      </c>
      <c r="U3862" s="3" t="s">
        <v>66</v>
      </c>
      <c r="V3862">
        <v>22.645656767342999</v>
      </c>
      <c r="W3862">
        <f t="shared" si="242"/>
        <v>23</v>
      </c>
      <c r="X3862" t="s">
        <v>59</v>
      </c>
      <c r="Y3862" t="str">
        <f t="shared" si="243"/>
        <v>Po</v>
      </c>
    </row>
    <row r="3863" spans="1:25" x14ac:dyDescent="0.3">
      <c r="A3863">
        <v>970</v>
      </c>
      <c r="B3863">
        <v>504</v>
      </c>
      <c r="C3863" t="s">
        <v>38</v>
      </c>
      <c r="D3863" t="s">
        <v>50</v>
      </c>
      <c r="E3863">
        <f>VLOOKUP(D3863,Tabelle1!$A$2:$B$9,2,0)</f>
        <v>2</v>
      </c>
      <c r="F3863" t="s">
        <v>54</v>
      </c>
      <c r="G3863" t="s">
        <v>62</v>
      </c>
      <c r="H3863" t="str">
        <f>IF(AND(VLOOKUP(D3863,Tabelle1!$A$2:$C$9,3,0)="Uninf", G3863="yes"),"Uninf-AB",VLOOKUP(D3863,Tabelle1!$A$2:$C$9,3,0))</f>
        <v>wMel</v>
      </c>
      <c r="I3863" t="str">
        <f t="shared" si="240"/>
        <v>wMel_Po_2_+</v>
      </c>
      <c r="J3863">
        <v>3</v>
      </c>
      <c r="K3863">
        <v>9</v>
      </c>
      <c r="L3863">
        <v>6</v>
      </c>
      <c r="M3863" t="str">
        <f t="shared" si="241"/>
        <v>re6+6</v>
      </c>
      <c r="N3863" s="2">
        <v>16</v>
      </c>
      <c r="O3863">
        <v>20</v>
      </c>
      <c r="P3863" s="5">
        <v>24</v>
      </c>
      <c r="Q3863">
        <v>20.9</v>
      </c>
      <c r="R3863" t="s">
        <v>14</v>
      </c>
      <c r="S3863">
        <v>24</v>
      </c>
      <c r="T3863" s="4" t="s">
        <v>42</v>
      </c>
      <c r="U3863" s="3" t="s">
        <v>66</v>
      </c>
      <c r="V3863">
        <v>22.731836946093502</v>
      </c>
      <c r="W3863">
        <f t="shared" si="242"/>
        <v>23</v>
      </c>
      <c r="X3863" t="s">
        <v>59</v>
      </c>
      <c r="Y3863" t="str">
        <f t="shared" si="243"/>
        <v>Po</v>
      </c>
    </row>
    <row r="3864" spans="1:25" x14ac:dyDescent="0.3">
      <c r="A3864">
        <v>962</v>
      </c>
      <c r="B3864">
        <v>548</v>
      </c>
      <c r="C3864" t="s">
        <v>38</v>
      </c>
      <c r="D3864" t="s">
        <v>50</v>
      </c>
      <c r="E3864">
        <f>VLOOKUP(D3864,Tabelle1!$A$2:$B$9,2,0)</f>
        <v>2</v>
      </c>
      <c r="F3864" t="s">
        <v>54</v>
      </c>
      <c r="G3864" t="s">
        <v>62</v>
      </c>
      <c r="H3864" t="str">
        <f>IF(AND(VLOOKUP(D3864,Tabelle1!$A$2:$C$9,3,0)="Uninf", G3864="yes"),"Uninf-AB",VLOOKUP(D3864,Tabelle1!$A$2:$C$9,3,0))</f>
        <v>wMel</v>
      </c>
      <c r="I3864" t="str">
        <f t="shared" si="240"/>
        <v>wMel_Po_2_+</v>
      </c>
      <c r="J3864">
        <v>3</v>
      </c>
      <c r="K3864">
        <v>9</v>
      </c>
      <c r="L3864">
        <v>6</v>
      </c>
      <c r="M3864" t="str">
        <f t="shared" si="241"/>
        <v>re6+6</v>
      </c>
      <c r="N3864" s="2">
        <v>16</v>
      </c>
      <c r="O3864">
        <v>20</v>
      </c>
      <c r="P3864" s="5">
        <v>24</v>
      </c>
      <c r="Q3864">
        <v>20.9</v>
      </c>
      <c r="R3864" t="s">
        <v>14</v>
      </c>
      <c r="S3864">
        <v>24</v>
      </c>
      <c r="T3864" s="4" t="s">
        <v>42</v>
      </c>
      <c r="U3864" s="3" t="s">
        <v>66</v>
      </c>
      <c r="V3864">
        <v>22.693734442288399</v>
      </c>
      <c r="W3864">
        <f t="shared" si="242"/>
        <v>23</v>
      </c>
      <c r="X3864" t="s">
        <v>59</v>
      </c>
      <c r="Y3864" t="str">
        <f t="shared" si="243"/>
        <v>Po</v>
      </c>
    </row>
    <row r="3865" spans="1:25" x14ac:dyDescent="0.3">
      <c r="A3865">
        <v>1074</v>
      </c>
      <c r="B3865">
        <v>486</v>
      </c>
      <c r="C3865" t="s">
        <v>38</v>
      </c>
      <c r="D3865" t="s">
        <v>50</v>
      </c>
      <c r="E3865">
        <f>VLOOKUP(D3865,Tabelle1!$A$2:$B$9,2,0)</f>
        <v>2</v>
      </c>
      <c r="F3865" t="s">
        <v>54</v>
      </c>
      <c r="G3865" t="s">
        <v>62</v>
      </c>
      <c r="H3865" t="str">
        <f>IF(AND(VLOOKUP(D3865,Tabelle1!$A$2:$C$9,3,0)="Uninf", G3865="yes"),"Uninf-AB",VLOOKUP(D3865,Tabelle1!$A$2:$C$9,3,0))</f>
        <v>wMel</v>
      </c>
      <c r="I3865" t="str">
        <f t="shared" si="240"/>
        <v>wMel_Po_2_+</v>
      </c>
      <c r="J3865">
        <v>3</v>
      </c>
      <c r="K3865">
        <v>9</v>
      </c>
      <c r="L3865">
        <v>6</v>
      </c>
      <c r="M3865" t="str">
        <f t="shared" si="241"/>
        <v>re6+6</v>
      </c>
      <c r="N3865" s="2">
        <v>16</v>
      </c>
      <c r="O3865">
        <v>20</v>
      </c>
      <c r="P3865" s="5">
        <v>24</v>
      </c>
      <c r="Q3865">
        <v>20.9</v>
      </c>
      <c r="R3865" t="s">
        <v>14</v>
      </c>
      <c r="S3865">
        <v>24</v>
      </c>
      <c r="T3865" s="4" t="s">
        <v>42</v>
      </c>
      <c r="U3865" s="3" t="s">
        <v>66</v>
      </c>
      <c r="V3865">
        <v>23.3084378016143</v>
      </c>
      <c r="W3865">
        <f t="shared" si="242"/>
        <v>23</v>
      </c>
      <c r="X3865" t="s">
        <v>59</v>
      </c>
      <c r="Y3865" t="str">
        <f t="shared" si="243"/>
        <v>Po</v>
      </c>
    </row>
    <row r="3866" spans="1:25" x14ac:dyDescent="0.3">
      <c r="A3866">
        <v>1122</v>
      </c>
      <c r="B3866">
        <v>548</v>
      </c>
      <c r="C3866" t="s">
        <v>38</v>
      </c>
      <c r="D3866" t="s">
        <v>50</v>
      </c>
      <c r="E3866">
        <f>VLOOKUP(D3866,Tabelle1!$A$2:$B$9,2,0)</f>
        <v>2</v>
      </c>
      <c r="F3866" t="s">
        <v>54</v>
      </c>
      <c r="G3866" t="s">
        <v>62</v>
      </c>
      <c r="H3866" t="str">
        <f>IF(AND(VLOOKUP(D3866,Tabelle1!$A$2:$C$9,3,0)="Uninf", G3866="yes"),"Uninf-AB",VLOOKUP(D3866,Tabelle1!$A$2:$C$9,3,0))</f>
        <v>wMel</v>
      </c>
      <c r="I3866" t="str">
        <f t="shared" si="240"/>
        <v>wMel_Po_2_+</v>
      </c>
      <c r="J3866">
        <v>3</v>
      </c>
      <c r="K3866">
        <v>9</v>
      </c>
      <c r="L3866">
        <v>6</v>
      </c>
      <c r="M3866" t="str">
        <f t="shared" si="241"/>
        <v>re6+6</v>
      </c>
      <c r="N3866" s="2">
        <v>16</v>
      </c>
      <c r="O3866">
        <v>20</v>
      </c>
      <c r="P3866" s="5">
        <v>24</v>
      </c>
      <c r="Q3866">
        <v>20.9</v>
      </c>
      <c r="R3866" t="s">
        <v>14</v>
      </c>
      <c r="S3866">
        <v>24</v>
      </c>
      <c r="T3866" s="4" t="s">
        <v>42</v>
      </c>
      <c r="U3866" s="3" t="s">
        <v>66</v>
      </c>
      <c r="V3866">
        <v>23.5848749684409</v>
      </c>
      <c r="W3866">
        <f t="shared" si="242"/>
        <v>24</v>
      </c>
      <c r="X3866" t="s">
        <v>59</v>
      </c>
      <c r="Y3866" t="str">
        <f t="shared" si="243"/>
        <v>Po</v>
      </c>
    </row>
    <row r="3867" spans="1:25" x14ac:dyDescent="0.3">
      <c r="A3867">
        <v>1170</v>
      </c>
      <c r="B3867">
        <v>538</v>
      </c>
      <c r="C3867" t="s">
        <v>38</v>
      </c>
      <c r="D3867" t="s">
        <v>50</v>
      </c>
      <c r="E3867">
        <f>VLOOKUP(D3867,Tabelle1!$A$2:$B$9,2,0)</f>
        <v>2</v>
      </c>
      <c r="F3867" t="s">
        <v>54</v>
      </c>
      <c r="G3867" t="s">
        <v>62</v>
      </c>
      <c r="H3867" t="str">
        <f>IF(AND(VLOOKUP(D3867,Tabelle1!$A$2:$C$9,3,0)="Uninf", G3867="yes"),"Uninf-AB",VLOOKUP(D3867,Tabelle1!$A$2:$C$9,3,0))</f>
        <v>wMel</v>
      </c>
      <c r="I3867" t="str">
        <f t="shared" si="240"/>
        <v>wMel_Po_2_+</v>
      </c>
      <c r="J3867">
        <v>3</v>
      </c>
      <c r="K3867">
        <v>9</v>
      </c>
      <c r="L3867">
        <v>6</v>
      </c>
      <c r="M3867" t="str">
        <f t="shared" si="241"/>
        <v>re6+6</v>
      </c>
      <c r="N3867" s="2">
        <v>16</v>
      </c>
      <c r="O3867">
        <v>20</v>
      </c>
      <c r="P3867" s="5">
        <v>24</v>
      </c>
      <c r="Q3867">
        <v>20.9</v>
      </c>
      <c r="R3867" t="s">
        <v>14</v>
      </c>
      <c r="S3867">
        <v>24</v>
      </c>
      <c r="T3867" s="4" t="s">
        <v>42</v>
      </c>
      <c r="U3867" s="3" t="s">
        <v>66</v>
      </c>
      <c r="V3867">
        <v>23.850750189354301</v>
      </c>
      <c r="W3867">
        <f t="shared" si="242"/>
        <v>24</v>
      </c>
      <c r="X3867" t="s">
        <v>59</v>
      </c>
      <c r="Y3867" t="str">
        <f t="shared" si="243"/>
        <v>Po</v>
      </c>
    </row>
    <row r="3868" spans="1:25" x14ac:dyDescent="0.3">
      <c r="A3868">
        <v>1176</v>
      </c>
      <c r="B3868">
        <v>524</v>
      </c>
      <c r="C3868" t="s">
        <v>38</v>
      </c>
      <c r="D3868" t="s">
        <v>50</v>
      </c>
      <c r="E3868">
        <f>VLOOKUP(D3868,Tabelle1!$A$2:$B$9,2,0)</f>
        <v>2</v>
      </c>
      <c r="F3868" t="s">
        <v>54</v>
      </c>
      <c r="G3868" t="s">
        <v>62</v>
      </c>
      <c r="H3868" t="str">
        <f>IF(AND(VLOOKUP(D3868,Tabelle1!$A$2:$C$9,3,0)="Uninf", G3868="yes"),"Uninf-AB",VLOOKUP(D3868,Tabelle1!$A$2:$C$9,3,0))</f>
        <v>wMel</v>
      </c>
      <c r="I3868" t="str">
        <f t="shared" si="240"/>
        <v>wMel_Po_2_+</v>
      </c>
      <c r="J3868">
        <v>3</v>
      </c>
      <c r="K3868">
        <v>9</v>
      </c>
      <c r="L3868">
        <v>6</v>
      </c>
      <c r="M3868" t="str">
        <f t="shared" si="241"/>
        <v>re6+6</v>
      </c>
      <c r="N3868" s="2">
        <v>16</v>
      </c>
      <c r="O3868">
        <v>20</v>
      </c>
      <c r="P3868" s="5">
        <v>24</v>
      </c>
      <c r="Q3868">
        <v>20.9</v>
      </c>
      <c r="R3868" t="s">
        <v>14</v>
      </c>
      <c r="S3868">
        <v>24</v>
      </c>
      <c r="T3868" s="4" t="s">
        <v>42</v>
      </c>
      <c r="U3868" s="3" t="s">
        <v>66</v>
      </c>
      <c r="V3868">
        <v>23.882114247379601</v>
      </c>
      <c r="W3868">
        <f t="shared" si="242"/>
        <v>24</v>
      </c>
      <c r="X3868" t="s">
        <v>59</v>
      </c>
      <c r="Y3868" t="str">
        <f t="shared" si="243"/>
        <v>Po</v>
      </c>
    </row>
    <row r="3869" spans="1:25" x14ac:dyDescent="0.3">
      <c r="A3869">
        <v>1198</v>
      </c>
      <c r="B3869">
        <v>540</v>
      </c>
      <c r="C3869" t="s">
        <v>38</v>
      </c>
      <c r="D3869" t="s">
        <v>50</v>
      </c>
      <c r="E3869">
        <f>VLOOKUP(D3869,Tabelle1!$A$2:$B$9,2,0)</f>
        <v>2</v>
      </c>
      <c r="F3869" t="s">
        <v>54</v>
      </c>
      <c r="G3869" t="s">
        <v>62</v>
      </c>
      <c r="H3869" t="str">
        <f>IF(AND(VLOOKUP(D3869,Tabelle1!$A$2:$C$9,3,0)="Uninf", G3869="yes"),"Uninf-AB",VLOOKUP(D3869,Tabelle1!$A$2:$C$9,3,0))</f>
        <v>wMel</v>
      </c>
      <c r="I3869" t="str">
        <f t="shared" si="240"/>
        <v>wMel_Po_2_+</v>
      </c>
      <c r="J3869">
        <v>3</v>
      </c>
      <c r="K3869">
        <v>9</v>
      </c>
      <c r="L3869">
        <v>6</v>
      </c>
      <c r="M3869" t="str">
        <f t="shared" si="241"/>
        <v>re6+6</v>
      </c>
      <c r="N3869" s="2">
        <v>16</v>
      </c>
      <c r="O3869">
        <v>20</v>
      </c>
      <c r="P3869" s="5">
        <v>24</v>
      </c>
      <c r="Q3869">
        <v>20.9</v>
      </c>
      <c r="R3869" t="s">
        <v>14</v>
      </c>
      <c r="S3869">
        <v>24</v>
      </c>
      <c r="T3869" s="4" t="s">
        <v>42</v>
      </c>
      <c r="U3869" s="3" t="s">
        <v>66</v>
      </c>
      <c r="V3869">
        <v>24.006993168817399</v>
      </c>
      <c r="W3869">
        <f t="shared" si="242"/>
        <v>24</v>
      </c>
      <c r="X3869" t="s">
        <v>59</v>
      </c>
      <c r="Y3869" t="str">
        <f t="shared" si="243"/>
        <v>Po</v>
      </c>
    </row>
    <row r="3870" spans="1:25" x14ac:dyDescent="0.3">
      <c r="A3870">
        <v>1198</v>
      </c>
      <c r="B3870">
        <v>514</v>
      </c>
      <c r="C3870" t="s">
        <v>38</v>
      </c>
      <c r="D3870" t="s">
        <v>50</v>
      </c>
      <c r="E3870">
        <f>VLOOKUP(D3870,Tabelle1!$A$2:$B$9,2,0)</f>
        <v>2</v>
      </c>
      <c r="F3870" t="s">
        <v>54</v>
      </c>
      <c r="G3870" t="s">
        <v>62</v>
      </c>
      <c r="H3870" t="str">
        <f>IF(AND(VLOOKUP(D3870,Tabelle1!$A$2:$C$9,3,0)="Uninf", G3870="yes"),"Uninf-AB",VLOOKUP(D3870,Tabelle1!$A$2:$C$9,3,0))</f>
        <v>wMel</v>
      </c>
      <c r="I3870" t="str">
        <f t="shared" si="240"/>
        <v>wMel_Po_2_+</v>
      </c>
      <c r="J3870">
        <v>3</v>
      </c>
      <c r="K3870">
        <v>9</v>
      </c>
      <c r="L3870">
        <v>6</v>
      </c>
      <c r="M3870" t="str">
        <f t="shared" si="241"/>
        <v>re6+6</v>
      </c>
      <c r="N3870" s="2">
        <v>16</v>
      </c>
      <c r="O3870">
        <v>20</v>
      </c>
      <c r="P3870" s="5">
        <v>24</v>
      </c>
      <c r="Q3870">
        <v>20.9</v>
      </c>
      <c r="R3870" t="s">
        <v>14</v>
      </c>
      <c r="S3870">
        <v>24</v>
      </c>
      <c r="T3870" s="4" t="s">
        <v>42</v>
      </c>
      <c r="U3870" s="3" t="s">
        <v>66</v>
      </c>
      <c r="V3870">
        <v>24.0031791327932</v>
      </c>
      <c r="W3870">
        <f t="shared" si="242"/>
        <v>24</v>
      </c>
      <c r="X3870" t="s">
        <v>59</v>
      </c>
      <c r="Y3870" t="str">
        <f t="shared" si="243"/>
        <v>Po</v>
      </c>
    </row>
    <row r="3871" spans="1:25" x14ac:dyDescent="0.3">
      <c r="A3871">
        <v>1232</v>
      </c>
      <c r="B3871">
        <v>542</v>
      </c>
      <c r="C3871" t="s">
        <v>38</v>
      </c>
      <c r="D3871" t="s">
        <v>50</v>
      </c>
      <c r="E3871">
        <f>VLOOKUP(D3871,Tabelle1!$A$2:$B$9,2,0)</f>
        <v>2</v>
      </c>
      <c r="F3871" t="s">
        <v>54</v>
      </c>
      <c r="G3871" t="s">
        <v>62</v>
      </c>
      <c r="H3871" t="str">
        <f>IF(AND(VLOOKUP(D3871,Tabelle1!$A$2:$C$9,3,0)="Uninf", G3871="yes"),"Uninf-AB",VLOOKUP(D3871,Tabelle1!$A$2:$C$9,3,0))</f>
        <v>wMel</v>
      </c>
      <c r="I3871" t="str">
        <f t="shared" si="240"/>
        <v>wMel_Po_2_+</v>
      </c>
      <c r="J3871">
        <v>3</v>
      </c>
      <c r="K3871">
        <v>9</v>
      </c>
      <c r="L3871">
        <v>6</v>
      </c>
      <c r="M3871" t="str">
        <f t="shared" si="241"/>
        <v>re6+6</v>
      </c>
      <c r="N3871" s="2">
        <v>16</v>
      </c>
      <c r="O3871">
        <v>20</v>
      </c>
      <c r="P3871" s="5">
        <v>24</v>
      </c>
      <c r="Q3871">
        <v>20.9</v>
      </c>
      <c r="R3871" t="s">
        <v>14</v>
      </c>
      <c r="S3871">
        <v>24</v>
      </c>
      <c r="T3871" s="4" t="s">
        <v>42</v>
      </c>
      <c r="U3871" s="3" t="s">
        <v>66</v>
      </c>
      <c r="V3871">
        <v>24.1966539180113</v>
      </c>
      <c r="W3871">
        <f t="shared" si="242"/>
        <v>24</v>
      </c>
      <c r="X3871" t="s">
        <v>59</v>
      </c>
      <c r="Y3871" t="str">
        <f t="shared" si="243"/>
        <v>Po</v>
      </c>
    </row>
    <row r="3872" spans="1:25" x14ac:dyDescent="0.3">
      <c r="A3872">
        <v>1294</v>
      </c>
      <c r="B3872">
        <v>486</v>
      </c>
      <c r="C3872" t="s">
        <v>38</v>
      </c>
      <c r="D3872" t="s">
        <v>50</v>
      </c>
      <c r="E3872">
        <f>VLOOKUP(D3872,Tabelle1!$A$2:$B$9,2,0)</f>
        <v>2</v>
      </c>
      <c r="F3872" t="s">
        <v>54</v>
      </c>
      <c r="G3872" t="s">
        <v>62</v>
      </c>
      <c r="H3872" t="str">
        <f>IF(AND(VLOOKUP(D3872,Tabelle1!$A$2:$C$9,3,0)="Uninf", G3872="yes"),"Uninf-AB",VLOOKUP(D3872,Tabelle1!$A$2:$C$9,3,0))</f>
        <v>wMel</v>
      </c>
      <c r="I3872" t="str">
        <f t="shared" si="240"/>
        <v>wMel_Po_2_+</v>
      </c>
      <c r="J3872">
        <v>3</v>
      </c>
      <c r="K3872">
        <v>9</v>
      </c>
      <c r="L3872">
        <v>6</v>
      </c>
      <c r="M3872" t="str">
        <f t="shared" si="241"/>
        <v>re6+6</v>
      </c>
      <c r="N3872" s="2">
        <v>16</v>
      </c>
      <c r="O3872">
        <v>20</v>
      </c>
      <c r="P3872" s="5">
        <v>24</v>
      </c>
      <c r="Q3872">
        <v>20.9</v>
      </c>
      <c r="R3872" t="s">
        <v>14</v>
      </c>
      <c r="S3872">
        <v>24</v>
      </c>
      <c r="T3872" s="4" t="s">
        <v>42</v>
      </c>
      <c r="U3872" s="3" t="s">
        <v>66</v>
      </c>
      <c r="V3872">
        <v>24.533756025074101</v>
      </c>
      <c r="W3872">
        <f t="shared" si="242"/>
        <v>25</v>
      </c>
      <c r="X3872" t="s">
        <v>59</v>
      </c>
      <c r="Y3872" t="str">
        <f t="shared" si="243"/>
        <v>Po</v>
      </c>
    </row>
    <row r="3873" spans="1:25" x14ac:dyDescent="0.3">
      <c r="A3873">
        <v>1320</v>
      </c>
      <c r="B3873">
        <v>514</v>
      </c>
      <c r="C3873" t="s">
        <v>38</v>
      </c>
      <c r="D3873" t="s">
        <v>50</v>
      </c>
      <c r="E3873">
        <f>VLOOKUP(D3873,Tabelle1!$A$2:$B$9,2,0)</f>
        <v>2</v>
      </c>
      <c r="F3873" t="s">
        <v>54</v>
      </c>
      <c r="G3873" t="s">
        <v>62</v>
      </c>
      <c r="H3873" t="str">
        <f>IF(AND(VLOOKUP(D3873,Tabelle1!$A$2:$C$9,3,0)="Uninf", G3873="yes"),"Uninf-AB",VLOOKUP(D3873,Tabelle1!$A$2:$C$9,3,0))</f>
        <v>wMel</v>
      </c>
      <c r="I3873" t="str">
        <f t="shared" si="240"/>
        <v>wMel_Po_2_+</v>
      </c>
      <c r="J3873">
        <v>3</v>
      </c>
      <c r="K3873">
        <v>9</v>
      </c>
      <c r="L3873">
        <v>6</v>
      </c>
      <c r="M3873" t="str">
        <f t="shared" si="241"/>
        <v>re6+6</v>
      </c>
      <c r="N3873" s="2">
        <v>16</v>
      </c>
      <c r="O3873">
        <v>20</v>
      </c>
      <c r="P3873" s="5">
        <v>24</v>
      </c>
      <c r="Q3873">
        <v>20.9</v>
      </c>
      <c r="R3873" t="s">
        <v>14</v>
      </c>
      <c r="S3873">
        <v>24</v>
      </c>
      <c r="T3873" s="4" t="s">
        <v>42</v>
      </c>
      <c r="U3873" s="3" t="s">
        <v>66</v>
      </c>
      <c r="V3873">
        <v>24.682673783984502</v>
      </c>
      <c r="W3873">
        <f t="shared" si="242"/>
        <v>25</v>
      </c>
      <c r="X3873" t="s">
        <v>59</v>
      </c>
      <c r="Y3873" t="str">
        <f t="shared" si="243"/>
        <v>Po</v>
      </c>
    </row>
    <row r="3874" spans="1:25" x14ac:dyDescent="0.3">
      <c r="A3874">
        <v>1314</v>
      </c>
      <c r="B3874">
        <v>548</v>
      </c>
      <c r="C3874" t="s">
        <v>38</v>
      </c>
      <c r="D3874" t="s">
        <v>50</v>
      </c>
      <c r="E3874">
        <f>VLOOKUP(D3874,Tabelle1!$A$2:$B$9,2,0)</f>
        <v>2</v>
      </c>
      <c r="F3874" t="s">
        <v>54</v>
      </c>
      <c r="G3874" t="s">
        <v>62</v>
      </c>
      <c r="H3874" t="str">
        <f>IF(AND(VLOOKUP(D3874,Tabelle1!$A$2:$C$9,3,0)="Uninf", G3874="yes"),"Uninf-AB",VLOOKUP(D3874,Tabelle1!$A$2:$C$9,3,0))</f>
        <v>wMel</v>
      </c>
      <c r="I3874" t="str">
        <f t="shared" si="240"/>
        <v>wMel_Po_2_+</v>
      </c>
      <c r="J3874">
        <v>3</v>
      </c>
      <c r="K3874">
        <v>9</v>
      </c>
      <c r="L3874">
        <v>6</v>
      </c>
      <c r="M3874" t="str">
        <f t="shared" si="241"/>
        <v>re6+6</v>
      </c>
      <c r="N3874" s="2">
        <v>16</v>
      </c>
      <c r="O3874">
        <v>20</v>
      </c>
      <c r="P3874" s="5">
        <v>24</v>
      </c>
      <c r="Q3874">
        <v>20.9</v>
      </c>
      <c r="R3874" t="s">
        <v>14</v>
      </c>
      <c r="S3874">
        <v>24</v>
      </c>
      <c r="T3874" s="4" t="s">
        <v>42</v>
      </c>
      <c r="U3874" s="3" t="s">
        <v>66</v>
      </c>
      <c r="V3874">
        <v>24.6542435998239</v>
      </c>
      <c r="W3874">
        <f t="shared" si="242"/>
        <v>25</v>
      </c>
      <c r="X3874" t="s">
        <v>59</v>
      </c>
      <c r="Y3874" t="str">
        <f t="shared" si="243"/>
        <v>Po</v>
      </c>
    </row>
    <row r="3875" spans="1:25" x14ac:dyDescent="0.3">
      <c r="A3875">
        <v>1330</v>
      </c>
      <c r="B3875">
        <v>554</v>
      </c>
      <c r="C3875" t="s">
        <v>38</v>
      </c>
      <c r="D3875" t="s">
        <v>50</v>
      </c>
      <c r="E3875">
        <f>VLOOKUP(D3875,Tabelle1!$A$2:$B$9,2,0)</f>
        <v>2</v>
      </c>
      <c r="F3875" t="s">
        <v>54</v>
      </c>
      <c r="G3875" t="s">
        <v>62</v>
      </c>
      <c r="H3875" t="str">
        <f>IF(AND(VLOOKUP(D3875,Tabelle1!$A$2:$C$9,3,0)="Uninf", G3875="yes"),"Uninf-AB",VLOOKUP(D3875,Tabelle1!$A$2:$C$9,3,0))</f>
        <v>wMel</v>
      </c>
      <c r="I3875" t="str">
        <f t="shared" si="240"/>
        <v>wMel_Po_2_+</v>
      </c>
      <c r="J3875">
        <v>3</v>
      </c>
      <c r="K3875">
        <v>9</v>
      </c>
      <c r="L3875">
        <v>6</v>
      </c>
      <c r="M3875" t="str">
        <f t="shared" si="241"/>
        <v>re6+6</v>
      </c>
      <c r="N3875" s="2">
        <v>16</v>
      </c>
      <c r="O3875">
        <v>20</v>
      </c>
      <c r="P3875" s="5">
        <v>24</v>
      </c>
      <c r="Q3875">
        <v>20.9</v>
      </c>
      <c r="R3875" t="s">
        <v>14</v>
      </c>
      <c r="S3875">
        <v>24</v>
      </c>
      <c r="T3875" s="4" t="s">
        <v>42</v>
      </c>
      <c r="U3875" s="3" t="s">
        <v>66</v>
      </c>
      <c r="V3875">
        <v>24.744237814598598</v>
      </c>
      <c r="W3875">
        <f t="shared" si="242"/>
        <v>25</v>
      </c>
      <c r="X3875" t="s">
        <v>59</v>
      </c>
      <c r="Y3875" t="str">
        <f t="shared" si="243"/>
        <v>Po</v>
      </c>
    </row>
    <row r="3876" spans="1:25" x14ac:dyDescent="0.3">
      <c r="A3876">
        <v>1342</v>
      </c>
      <c r="B3876">
        <v>528</v>
      </c>
      <c r="C3876" t="s">
        <v>38</v>
      </c>
      <c r="D3876" t="s">
        <v>50</v>
      </c>
      <c r="E3876">
        <f>VLOOKUP(D3876,Tabelle1!$A$2:$B$9,2,0)</f>
        <v>2</v>
      </c>
      <c r="F3876" t="s">
        <v>54</v>
      </c>
      <c r="G3876" t="s">
        <v>62</v>
      </c>
      <c r="H3876" t="str">
        <f>IF(AND(VLOOKUP(D3876,Tabelle1!$A$2:$C$9,3,0)="Uninf", G3876="yes"),"Uninf-AB",VLOOKUP(D3876,Tabelle1!$A$2:$C$9,3,0))</f>
        <v>wMel</v>
      </c>
      <c r="I3876" t="str">
        <f t="shared" si="240"/>
        <v>wMel_Po_2_+</v>
      </c>
      <c r="J3876">
        <v>3</v>
      </c>
      <c r="K3876">
        <v>9</v>
      </c>
      <c r="L3876">
        <v>6</v>
      </c>
      <c r="M3876" t="str">
        <f t="shared" si="241"/>
        <v>re6+6</v>
      </c>
      <c r="N3876" s="2">
        <v>16</v>
      </c>
      <c r="O3876">
        <v>20</v>
      </c>
      <c r="P3876" s="5">
        <v>24</v>
      </c>
      <c r="Q3876">
        <v>20.9</v>
      </c>
      <c r="R3876" t="s">
        <v>14</v>
      </c>
      <c r="S3876">
        <v>24</v>
      </c>
      <c r="T3876" s="4" t="s">
        <v>42</v>
      </c>
      <c r="U3876" s="3" t="s">
        <v>66</v>
      </c>
      <c r="V3876">
        <v>24.8072593180359</v>
      </c>
      <c r="W3876">
        <f t="shared" si="242"/>
        <v>25</v>
      </c>
      <c r="X3876" t="s">
        <v>59</v>
      </c>
      <c r="Y3876" t="str">
        <f t="shared" si="243"/>
        <v>Po</v>
      </c>
    </row>
    <row r="3877" spans="1:25" x14ac:dyDescent="0.3">
      <c r="A3877">
        <v>1416</v>
      </c>
      <c r="B3877">
        <v>534</v>
      </c>
      <c r="C3877" t="s">
        <v>38</v>
      </c>
      <c r="D3877" t="s">
        <v>50</v>
      </c>
      <c r="E3877">
        <f>VLOOKUP(D3877,Tabelle1!$A$2:$B$9,2,0)</f>
        <v>2</v>
      </c>
      <c r="F3877" t="s">
        <v>54</v>
      </c>
      <c r="G3877" t="s">
        <v>62</v>
      </c>
      <c r="H3877" t="str">
        <f>IF(AND(VLOOKUP(D3877,Tabelle1!$A$2:$C$9,3,0)="Uninf", G3877="yes"),"Uninf-AB",VLOOKUP(D3877,Tabelle1!$A$2:$C$9,3,0))</f>
        <v>wMel</v>
      </c>
      <c r="I3877" t="str">
        <f t="shared" si="240"/>
        <v>wMel_Po_2_+</v>
      </c>
      <c r="J3877">
        <v>3</v>
      </c>
      <c r="K3877">
        <v>9</v>
      </c>
      <c r="L3877">
        <v>6</v>
      </c>
      <c r="M3877" t="str">
        <f t="shared" si="241"/>
        <v>re6+6</v>
      </c>
      <c r="N3877" s="2">
        <v>16</v>
      </c>
      <c r="O3877">
        <v>20</v>
      </c>
      <c r="P3877" s="5">
        <v>24</v>
      </c>
      <c r="Q3877">
        <v>20.9</v>
      </c>
      <c r="R3877" t="s">
        <v>14</v>
      </c>
      <c r="S3877">
        <v>24</v>
      </c>
      <c r="T3877" s="4" t="s">
        <v>42</v>
      </c>
      <c r="U3877" s="3" t="s">
        <v>66</v>
      </c>
      <c r="V3877">
        <v>25.2202919735408</v>
      </c>
      <c r="W3877">
        <f t="shared" si="242"/>
        <v>25</v>
      </c>
      <c r="X3877" t="s">
        <v>59</v>
      </c>
      <c r="Y3877" t="str">
        <f t="shared" si="243"/>
        <v>Po</v>
      </c>
    </row>
    <row r="3878" spans="1:25" x14ac:dyDescent="0.3">
      <c r="A3878">
        <v>1516</v>
      </c>
      <c r="B3878">
        <v>522</v>
      </c>
      <c r="C3878" t="s">
        <v>38</v>
      </c>
      <c r="D3878" t="s">
        <v>50</v>
      </c>
      <c r="E3878">
        <f>VLOOKUP(D3878,Tabelle1!$A$2:$B$9,2,0)</f>
        <v>2</v>
      </c>
      <c r="F3878" t="s">
        <v>54</v>
      </c>
      <c r="G3878" t="s">
        <v>62</v>
      </c>
      <c r="H3878" t="str">
        <f>IF(AND(VLOOKUP(D3878,Tabelle1!$A$2:$C$9,3,0)="Uninf", G3878="yes"),"Uninf-AB",VLOOKUP(D3878,Tabelle1!$A$2:$C$9,3,0))</f>
        <v>wMel</v>
      </c>
      <c r="I3878" t="str">
        <f t="shared" si="240"/>
        <v>wMel_Po_2_+</v>
      </c>
      <c r="J3878">
        <v>3</v>
      </c>
      <c r="K3878">
        <v>9</v>
      </c>
      <c r="L3878">
        <v>6</v>
      </c>
      <c r="M3878" t="str">
        <f t="shared" si="241"/>
        <v>re6+6</v>
      </c>
      <c r="N3878" s="2">
        <v>16</v>
      </c>
      <c r="O3878">
        <v>20</v>
      </c>
      <c r="P3878" s="5">
        <v>24</v>
      </c>
      <c r="Q3878">
        <v>20.9</v>
      </c>
      <c r="R3878" t="s">
        <v>14</v>
      </c>
      <c r="S3878">
        <v>24</v>
      </c>
      <c r="T3878" s="4" t="s">
        <v>42</v>
      </c>
      <c r="U3878" s="3" t="s">
        <v>66</v>
      </c>
      <c r="V3878">
        <v>25.775494478067301</v>
      </c>
      <c r="W3878">
        <f t="shared" si="242"/>
        <v>26</v>
      </c>
      <c r="X3878" t="s">
        <v>59</v>
      </c>
      <c r="Y3878" t="str">
        <f t="shared" si="243"/>
        <v>Po</v>
      </c>
    </row>
    <row r="3879" spans="1:25" x14ac:dyDescent="0.3">
      <c r="A3879">
        <v>1532</v>
      </c>
      <c r="B3879">
        <v>546</v>
      </c>
      <c r="C3879" t="s">
        <v>38</v>
      </c>
      <c r="D3879" t="s">
        <v>50</v>
      </c>
      <c r="E3879">
        <f>VLOOKUP(D3879,Tabelle1!$A$2:$B$9,2,0)</f>
        <v>2</v>
      </c>
      <c r="F3879" t="s">
        <v>54</v>
      </c>
      <c r="G3879" t="s">
        <v>62</v>
      </c>
      <c r="H3879" t="str">
        <f>IF(AND(VLOOKUP(D3879,Tabelle1!$A$2:$C$9,3,0)="Uninf", G3879="yes"),"Uninf-AB",VLOOKUP(D3879,Tabelle1!$A$2:$C$9,3,0))</f>
        <v>wMel</v>
      </c>
      <c r="I3879" t="str">
        <f t="shared" si="240"/>
        <v>wMel_Po_2_+</v>
      </c>
      <c r="J3879">
        <v>3</v>
      </c>
      <c r="K3879">
        <v>9</v>
      </c>
      <c r="L3879">
        <v>6</v>
      </c>
      <c r="M3879" t="str">
        <f t="shared" si="241"/>
        <v>re6+6</v>
      </c>
      <c r="N3879" s="2">
        <v>16</v>
      </c>
      <c r="O3879">
        <v>20</v>
      </c>
      <c r="P3879" s="5">
        <v>24</v>
      </c>
      <c r="Q3879">
        <v>20.9</v>
      </c>
      <c r="R3879" t="s">
        <v>14</v>
      </c>
      <c r="S3879">
        <v>24</v>
      </c>
      <c r="T3879" s="4" t="s">
        <v>42</v>
      </c>
      <c r="U3879" s="3" t="s">
        <v>66</v>
      </c>
      <c r="V3879">
        <v>25.868129179320299</v>
      </c>
      <c r="W3879">
        <f t="shared" si="242"/>
        <v>26</v>
      </c>
      <c r="X3879" t="s">
        <v>59</v>
      </c>
      <c r="Y3879" t="str">
        <f t="shared" si="243"/>
        <v>Po</v>
      </c>
    </row>
    <row r="3880" spans="1:25" x14ac:dyDescent="0.3">
      <c r="A3880">
        <v>1566</v>
      </c>
      <c r="B3880">
        <v>546</v>
      </c>
      <c r="C3880" t="s">
        <v>38</v>
      </c>
      <c r="D3880" t="s">
        <v>50</v>
      </c>
      <c r="E3880">
        <f>VLOOKUP(D3880,Tabelle1!$A$2:$B$9,2,0)</f>
        <v>2</v>
      </c>
      <c r="F3880" t="s">
        <v>54</v>
      </c>
      <c r="G3880" t="s">
        <v>62</v>
      </c>
      <c r="H3880" t="str">
        <f>IF(AND(VLOOKUP(D3880,Tabelle1!$A$2:$C$9,3,0)="Uninf", G3880="yes"),"Uninf-AB",VLOOKUP(D3880,Tabelle1!$A$2:$C$9,3,0))</f>
        <v>wMel</v>
      </c>
      <c r="I3880" t="str">
        <f t="shared" si="240"/>
        <v>wMel_Po_2_+</v>
      </c>
      <c r="J3880">
        <v>3</v>
      </c>
      <c r="K3880">
        <v>9</v>
      </c>
      <c r="L3880">
        <v>6</v>
      </c>
      <c r="M3880" t="str">
        <f t="shared" si="241"/>
        <v>re6+6</v>
      </c>
      <c r="N3880" s="2">
        <v>16</v>
      </c>
      <c r="O3880">
        <v>20</v>
      </c>
      <c r="P3880" s="5">
        <v>24</v>
      </c>
      <c r="Q3880">
        <v>20.9</v>
      </c>
      <c r="R3880" t="s">
        <v>14</v>
      </c>
      <c r="S3880">
        <v>24</v>
      </c>
      <c r="T3880" s="4" t="s">
        <v>42</v>
      </c>
      <c r="U3880" s="3" t="s">
        <v>66</v>
      </c>
      <c r="V3880">
        <v>26.057496541127701</v>
      </c>
      <c r="W3880">
        <f t="shared" si="242"/>
        <v>26</v>
      </c>
      <c r="X3880" t="s">
        <v>59</v>
      </c>
      <c r="Y3880" t="str">
        <f t="shared" si="243"/>
        <v>Po</v>
      </c>
    </row>
    <row r="3881" spans="1:25" x14ac:dyDescent="0.3">
      <c r="A3881">
        <v>1608</v>
      </c>
      <c r="B3881">
        <v>530</v>
      </c>
      <c r="C3881" t="s">
        <v>38</v>
      </c>
      <c r="D3881" t="s">
        <v>50</v>
      </c>
      <c r="E3881">
        <f>VLOOKUP(D3881,Tabelle1!$A$2:$B$9,2,0)</f>
        <v>2</v>
      </c>
      <c r="F3881" t="s">
        <v>54</v>
      </c>
      <c r="G3881" t="s">
        <v>62</v>
      </c>
      <c r="H3881" t="str">
        <f>IF(AND(VLOOKUP(D3881,Tabelle1!$A$2:$C$9,3,0)="Uninf", G3881="yes"),"Uninf-AB",VLOOKUP(D3881,Tabelle1!$A$2:$C$9,3,0))</f>
        <v>wMel</v>
      </c>
      <c r="I3881" t="str">
        <f t="shared" si="240"/>
        <v>wMel_Po_2_+</v>
      </c>
      <c r="J3881">
        <v>3</v>
      </c>
      <c r="K3881">
        <v>9</v>
      </c>
      <c r="L3881">
        <v>6</v>
      </c>
      <c r="M3881" t="str">
        <f t="shared" si="241"/>
        <v>re6+6</v>
      </c>
      <c r="N3881" s="2">
        <v>16</v>
      </c>
      <c r="O3881">
        <v>20</v>
      </c>
      <c r="P3881" s="5">
        <v>24</v>
      </c>
      <c r="Q3881">
        <v>20.9</v>
      </c>
      <c r="R3881" t="s">
        <v>14</v>
      </c>
      <c r="S3881">
        <v>24</v>
      </c>
      <c r="T3881" s="4" t="s">
        <v>42</v>
      </c>
      <c r="U3881" s="3" t="s">
        <v>66</v>
      </c>
      <c r="V3881">
        <v>26.289073830150901</v>
      </c>
      <c r="W3881">
        <f t="shared" si="242"/>
        <v>26</v>
      </c>
      <c r="X3881" t="s">
        <v>59</v>
      </c>
      <c r="Y3881" t="str">
        <f t="shared" si="243"/>
        <v>Po</v>
      </c>
    </row>
    <row r="3882" spans="1:25" x14ac:dyDescent="0.3">
      <c r="A3882">
        <v>1726</v>
      </c>
      <c r="B3882">
        <v>546</v>
      </c>
      <c r="C3882" t="s">
        <v>38</v>
      </c>
      <c r="D3882" t="s">
        <v>50</v>
      </c>
      <c r="E3882">
        <f>VLOOKUP(D3882,Tabelle1!$A$2:$B$9,2,0)</f>
        <v>2</v>
      </c>
      <c r="F3882" t="s">
        <v>54</v>
      </c>
      <c r="G3882" t="s">
        <v>62</v>
      </c>
      <c r="H3882" t="str">
        <f>IF(AND(VLOOKUP(D3882,Tabelle1!$A$2:$C$9,3,0)="Uninf", G3882="yes"),"Uninf-AB",VLOOKUP(D3882,Tabelle1!$A$2:$C$9,3,0))</f>
        <v>wMel</v>
      </c>
      <c r="I3882" t="str">
        <f t="shared" si="240"/>
        <v>wMel_Po_2_+</v>
      </c>
      <c r="J3882">
        <v>3</v>
      </c>
      <c r="K3882">
        <v>9</v>
      </c>
      <c r="L3882">
        <v>6</v>
      </c>
      <c r="M3882" t="str">
        <f t="shared" si="241"/>
        <v>re6+6</v>
      </c>
      <c r="N3882" s="2">
        <v>16</v>
      </c>
      <c r="O3882">
        <v>20</v>
      </c>
      <c r="P3882" s="5">
        <v>24</v>
      </c>
      <c r="Q3882">
        <v>20.9</v>
      </c>
      <c r="R3882" t="s">
        <v>14</v>
      </c>
      <c r="S3882">
        <v>24</v>
      </c>
      <c r="T3882" s="4" t="s">
        <v>42</v>
      </c>
      <c r="U3882" s="3" t="s">
        <v>66</v>
      </c>
      <c r="V3882">
        <v>26.948637067280199</v>
      </c>
      <c r="W3882">
        <f t="shared" si="242"/>
        <v>27</v>
      </c>
      <c r="X3882" t="s">
        <v>59</v>
      </c>
      <c r="Y3882" t="str">
        <f t="shared" si="243"/>
        <v>Po</v>
      </c>
    </row>
    <row r="3883" spans="1:25" x14ac:dyDescent="0.3">
      <c r="A3883">
        <v>1738</v>
      </c>
      <c r="B3883">
        <v>570</v>
      </c>
      <c r="C3883" t="s">
        <v>38</v>
      </c>
      <c r="D3883" t="s">
        <v>50</v>
      </c>
      <c r="E3883">
        <f>VLOOKUP(D3883,Tabelle1!$A$2:$B$9,2,0)</f>
        <v>2</v>
      </c>
      <c r="F3883" t="s">
        <v>54</v>
      </c>
      <c r="G3883" t="s">
        <v>62</v>
      </c>
      <c r="H3883" t="str">
        <f>IF(AND(VLOOKUP(D3883,Tabelle1!$A$2:$C$9,3,0)="Uninf", G3883="yes"),"Uninf-AB",VLOOKUP(D3883,Tabelle1!$A$2:$C$9,3,0))</f>
        <v>wMel</v>
      </c>
      <c r="I3883" t="str">
        <f t="shared" si="240"/>
        <v>wMel_Po_2_+</v>
      </c>
      <c r="J3883">
        <v>3</v>
      </c>
      <c r="K3883">
        <v>9</v>
      </c>
      <c r="L3883">
        <v>6</v>
      </c>
      <c r="M3883" t="str">
        <f t="shared" si="241"/>
        <v>re6+6</v>
      </c>
      <c r="N3883" s="2">
        <v>16</v>
      </c>
      <c r="O3883">
        <v>20</v>
      </c>
      <c r="P3883" s="5">
        <v>24</v>
      </c>
      <c r="Q3883">
        <v>20.9</v>
      </c>
      <c r="R3883" t="s">
        <v>14</v>
      </c>
      <c r="S3883">
        <v>24</v>
      </c>
      <c r="T3883" s="4" t="s">
        <v>42</v>
      </c>
      <c r="U3883" s="3" t="s">
        <v>66</v>
      </c>
      <c r="V3883">
        <v>27.018993255379399</v>
      </c>
      <c r="W3883">
        <f t="shared" si="242"/>
        <v>27</v>
      </c>
      <c r="X3883" t="s">
        <v>59</v>
      </c>
      <c r="Y3883" t="str">
        <f t="shared" si="243"/>
        <v>Po</v>
      </c>
    </row>
    <row r="3884" spans="1:25" x14ac:dyDescent="0.3">
      <c r="A3884">
        <v>2148</v>
      </c>
      <c r="B3884">
        <v>568</v>
      </c>
      <c r="C3884" t="s">
        <v>38</v>
      </c>
      <c r="D3884" t="s">
        <v>50</v>
      </c>
      <c r="E3884">
        <f>VLOOKUP(D3884,Tabelle1!$A$2:$B$9,2,0)</f>
        <v>2</v>
      </c>
      <c r="F3884" t="s">
        <v>54</v>
      </c>
      <c r="G3884" t="s">
        <v>62</v>
      </c>
      <c r="H3884" t="str">
        <f>IF(AND(VLOOKUP(D3884,Tabelle1!$A$2:$C$9,3,0)="Uninf", G3884="yes"),"Uninf-AB",VLOOKUP(D3884,Tabelle1!$A$2:$C$9,3,0))</f>
        <v>wMel</v>
      </c>
      <c r="I3884" t="str">
        <f t="shared" si="240"/>
        <v>wMel_Po_2_+</v>
      </c>
      <c r="J3884">
        <v>3</v>
      </c>
      <c r="K3884">
        <v>9</v>
      </c>
      <c r="L3884">
        <v>6</v>
      </c>
      <c r="M3884" t="str">
        <f t="shared" si="241"/>
        <v>re6+6</v>
      </c>
      <c r="N3884" s="2">
        <v>16</v>
      </c>
      <c r="O3884">
        <v>20</v>
      </c>
      <c r="P3884" s="5">
        <v>24</v>
      </c>
      <c r="Q3884">
        <v>20.9</v>
      </c>
      <c r="R3884" t="s">
        <v>14</v>
      </c>
      <c r="S3884">
        <v>24</v>
      </c>
      <c r="T3884" s="4" t="s">
        <v>42</v>
      </c>
      <c r="U3884" s="3" t="s">
        <v>66</v>
      </c>
      <c r="V3884">
        <v>29.302247466258802</v>
      </c>
      <c r="W3884">
        <f t="shared" si="242"/>
        <v>29</v>
      </c>
      <c r="X3884" t="s">
        <v>59</v>
      </c>
      <c r="Y3884" t="str">
        <f t="shared" si="243"/>
        <v>Po</v>
      </c>
    </row>
    <row r="3885" spans="1:25" x14ac:dyDescent="0.3">
      <c r="A3885">
        <v>2388</v>
      </c>
      <c r="B3885">
        <v>548</v>
      </c>
      <c r="C3885" t="s">
        <v>38</v>
      </c>
      <c r="D3885" t="s">
        <v>50</v>
      </c>
      <c r="E3885">
        <f>VLOOKUP(D3885,Tabelle1!$A$2:$B$9,2,0)</f>
        <v>2</v>
      </c>
      <c r="F3885" t="s">
        <v>54</v>
      </c>
      <c r="G3885" t="s">
        <v>62</v>
      </c>
      <c r="H3885" t="str">
        <f>IF(AND(VLOOKUP(D3885,Tabelle1!$A$2:$C$9,3,0)="Uninf", G3885="yes"),"Uninf-AB",VLOOKUP(D3885,Tabelle1!$A$2:$C$9,3,0))</f>
        <v>wMel</v>
      </c>
      <c r="I3885" t="str">
        <f t="shared" si="240"/>
        <v>wMel_Po_2_+</v>
      </c>
      <c r="J3885">
        <v>3</v>
      </c>
      <c r="K3885">
        <v>9</v>
      </c>
      <c r="L3885">
        <v>6</v>
      </c>
      <c r="M3885" t="str">
        <f t="shared" si="241"/>
        <v>re6+6</v>
      </c>
      <c r="N3885" s="2">
        <v>16</v>
      </c>
      <c r="O3885">
        <v>20</v>
      </c>
      <c r="P3885" s="5">
        <v>24</v>
      </c>
      <c r="Q3885">
        <v>20.9</v>
      </c>
      <c r="R3885" t="s">
        <v>14</v>
      </c>
      <c r="S3885">
        <v>24</v>
      </c>
      <c r="T3885" s="4" t="s">
        <v>42</v>
      </c>
      <c r="U3885" s="3" t="s">
        <v>66</v>
      </c>
      <c r="V3885">
        <v>30.6360243816228</v>
      </c>
      <c r="W3885">
        <f t="shared" si="242"/>
        <v>31</v>
      </c>
      <c r="X3885" t="s">
        <v>59</v>
      </c>
      <c r="Y3885" t="str">
        <f t="shared" si="243"/>
        <v>Po</v>
      </c>
    </row>
    <row r="3886" spans="1:25" x14ac:dyDescent="0.3">
      <c r="A3886">
        <v>228</v>
      </c>
      <c r="B3886">
        <v>388</v>
      </c>
      <c r="C3886" t="s">
        <v>39</v>
      </c>
      <c r="D3886" t="s">
        <v>50</v>
      </c>
      <c r="E3886">
        <f>VLOOKUP(D3886,Tabelle1!$A$2:$B$9,2,0)</f>
        <v>2</v>
      </c>
      <c r="F3886" t="s">
        <v>55</v>
      </c>
      <c r="G3886" t="s">
        <v>62</v>
      </c>
      <c r="H3886" t="str">
        <f>IF(AND(VLOOKUP(D3886,Tabelle1!$A$2:$C$9,3,0)="Uninf", G3886="yes"),"Uninf-AB",VLOOKUP(D3886,Tabelle1!$A$2:$C$9,3,0))</f>
        <v>wMel</v>
      </c>
      <c r="I3886" t="str">
        <f t="shared" si="240"/>
        <v>wMel_Po_2_-</v>
      </c>
      <c r="J3886">
        <v>4</v>
      </c>
      <c r="K3886">
        <v>9</v>
      </c>
      <c r="L3886">
        <v>6</v>
      </c>
      <c r="M3886" t="str">
        <f t="shared" si="241"/>
        <v>re6-6</v>
      </c>
      <c r="N3886" s="2">
        <v>16</v>
      </c>
      <c r="O3886">
        <v>20</v>
      </c>
      <c r="P3886" s="5">
        <v>24</v>
      </c>
      <c r="Q3886">
        <v>20.9</v>
      </c>
      <c r="R3886" t="s">
        <v>14</v>
      </c>
      <c r="S3886">
        <v>24</v>
      </c>
      <c r="T3886" s="4" t="s">
        <v>42</v>
      </c>
      <c r="U3886" s="3" t="s">
        <v>66</v>
      </c>
      <c r="V3886">
        <v>18.542028062936001</v>
      </c>
      <c r="W3886">
        <f t="shared" si="242"/>
        <v>19</v>
      </c>
      <c r="X3886" t="s">
        <v>59</v>
      </c>
      <c r="Y3886" t="str">
        <f t="shared" si="243"/>
        <v>Po</v>
      </c>
    </row>
    <row r="3887" spans="1:25" x14ac:dyDescent="0.3">
      <c r="A3887">
        <v>268</v>
      </c>
      <c r="B3887">
        <v>392</v>
      </c>
      <c r="C3887" t="s">
        <v>39</v>
      </c>
      <c r="D3887" t="s">
        <v>50</v>
      </c>
      <c r="E3887">
        <f>VLOOKUP(D3887,Tabelle1!$A$2:$B$9,2,0)</f>
        <v>2</v>
      </c>
      <c r="F3887" t="s">
        <v>55</v>
      </c>
      <c r="G3887" t="s">
        <v>62</v>
      </c>
      <c r="H3887" t="str">
        <f>IF(AND(VLOOKUP(D3887,Tabelle1!$A$2:$C$9,3,0)="Uninf", G3887="yes"),"Uninf-AB",VLOOKUP(D3887,Tabelle1!$A$2:$C$9,3,0))</f>
        <v>wMel</v>
      </c>
      <c r="I3887" t="str">
        <f t="shared" si="240"/>
        <v>wMel_Po_2_-</v>
      </c>
      <c r="J3887">
        <v>4</v>
      </c>
      <c r="K3887">
        <v>9</v>
      </c>
      <c r="L3887">
        <v>6</v>
      </c>
      <c r="M3887" t="str">
        <f t="shared" si="241"/>
        <v>re6-6</v>
      </c>
      <c r="N3887" s="2">
        <v>16</v>
      </c>
      <c r="O3887">
        <v>20</v>
      </c>
      <c r="P3887" s="5">
        <v>24</v>
      </c>
      <c r="Q3887">
        <v>20.9</v>
      </c>
      <c r="R3887" t="s">
        <v>14</v>
      </c>
      <c r="S3887">
        <v>24</v>
      </c>
      <c r="T3887" s="4" t="s">
        <v>42</v>
      </c>
      <c r="U3887" s="3" t="s">
        <v>66</v>
      </c>
      <c r="V3887">
        <v>18.765381446720099</v>
      </c>
      <c r="W3887">
        <f t="shared" si="242"/>
        <v>19</v>
      </c>
      <c r="X3887" t="s">
        <v>59</v>
      </c>
      <c r="Y3887" t="str">
        <f t="shared" si="243"/>
        <v>Po</v>
      </c>
    </row>
    <row r="3888" spans="1:25" x14ac:dyDescent="0.3">
      <c r="A3888">
        <v>284</v>
      </c>
      <c r="B3888">
        <v>440</v>
      </c>
      <c r="C3888" t="s">
        <v>39</v>
      </c>
      <c r="D3888" t="s">
        <v>50</v>
      </c>
      <c r="E3888">
        <f>VLOOKUP(D3888,Tabelle1!$A$2:$B$9,2,0)</f>
        <v>2</v>
      </c>
      <c r="F3888" t="s">
        <v>55</v>
      </c>
      <c r="G3888" t="s">
        <v>62</v>
      </c>
      <c r="H3888" t="str">
        <f>IF(AND(VLOOKUP(D3888,Tabelle1!$A$2:$C$9,3,0)="Uninf", G3888="yes"),"Uninf-AB",VLOOKUP(D3888,Tabelle1!$A$2:$C$9,3,0))</f>
        <v>wMel</v>
      </c>
      <c r="I3888" t="str">
        <f t="shared" si="240"/>
        <v>wMel_Po_2_-</v>
      </c>
      <c r="J3888">
        <v>4</v>
      </c>
      <c r="K3888">
        <v>9</v>
      </c>
      <c r="L3888">
        <v>6</v>
      </c>
      <c r="M3888" t="str">
        <f t="shared" si="241"/>
        <v>re6-6</v>
      </c>
      <c r="N3888" s="2">
        <v>16</v>
      </c>
      <c r="O3888">
        <v>20</v>
      </c>
      <c r="P3888" s="5">
        <v>24</v>
      </c>
      <c r="Q3888">
        <v>20.9</v>
      </c>
      <c r="R3888" t="s">
        <v>14</v>
      </c>
      <c r="S3888">
        <v>24</v>
      </c>
      <c r="T3888" s="4" t="s">
        <v>42</v>
      </c>
      <c r="U3888" s="3" t="s">
        <v>66</v>
      </c>
      <c r="V3888">
        <v>18.861090804158199</v>
      </c>
      <c r="W3888">
        <f t="shared" si="242"/>
        <v>19</v>
      </c>
      <c r="X3888" t="s">
        <v>59</v>
      </c>
      <c r="Y3888" t="str">
        <f t="shared" si="243"/>
        <v>Po</v>
      </c>
    </row>
    <row r="3889" spans="1:25" x14ac:dyDescent="0.3">
      <c r="A3889">
        <v>328</v>
      </c>
      <c r="B3889">
        <v>426</v>
      </c>
      <c r="C3889" t="s">
        <v>39</v>
      </c>
      <c r="D3889" t="s">
        <v>50</v>
      </c>
      <c r="E3889">
        <f>VLOOKUP(D3889,Tabelle1!$A$2:$B$9,2,0)</f>
        <v>2</v>
      </c>
      <c r="F3889" t="s">
        <v>55</v>
      </c>
      <c r="G3889" t="s">
        <v>62</v>
      </c>
      <c r="H3889" t="str">
        <f>IF(AND(VLOOKUP(D3889,Tabelle1!$A$2:$C$9,3,0)="Uninf", G3889="yes"),"Uninf-AB",VLOOKUP(D3889,Tabelle1!$A$2:$C$9,3,0))</f>
        <v>wMel</v>
      </c>
      <c r="I3889" t="str">
        <f t="shared" si="240"/>
        <v>wMel_Po_2_-</v>
      </c>
      <c r="J3889">
        <v>4</v>
      </c>
      <c r="K3889">
        <v>9</v>
      </c>
      <c r="L3889">
        <v>6</v>
      </c>
      <c r="M3889" t="str">
        <f t="shared" si="241"/>
        <v>re6-6</v>
      </c>
      <c r="N3889" s="2">
        <v>16</v>
      </c>
      <c r="O3889">
        <v>20</v>
      </c>
      <c r="P3889" s="5">
        <v>24</v>
      </c>
      <c r="Q3889">
        <v>20.9</v>
      </c>
      <c r="R3889" t="s">
        <v>14</v>
      </c>
      <c r="S3889">
        <v>24</v>
      </c>
      <c r="T3889" s="4" t="s">
        <v>42</v>
      </c>
      <c r="U3889" s="3" t="s">
        <v>66</v>
      </c>
      <c r="V3889">
        <v>19.104254283385099</v>
      </c>
      <c r="W3889">
        <f t="shared" si="242"/>
        <v>19</v>
      </c>
      <c r="X3889" t="s">
        <v>59</v>
      </c>
      <c r="Y3889" t="str">
        <f t="shared" si="243"/>
        <v>Po</v>
      </c>
    </row>
    <row r="3890" spans="1:25" x14ac:dyDescent="0.3">
      <c r="A3890">
        <v>338</v>
      </c>
      <c r="B3890">
        <v>442</v>
      </c>
      <c r="C3890" t="s">
        <v>39</v>
      </c>
      <c r="D3890" t="s">
        <v>50</v>
      </c>
      <c r="E3890">
        <f>VLOOKUP(D3890,Tabelle1!$A$2:$B$9,2,0)</f>
        <v>2</v>
      </c>
      <c r="F3890" t="s">
        <v>55</v>
      </c>
      <c r="G3890" t="s">
        <v>62</v>
      </c>
      <c r="H3890" t="str">
        <f>IF(AND(VLOOKUP(D3890,Tabelle1!$A$2:$C$9,3,0)="Uninf", G3890="yes"),"Uninf-AB",VLOOKUP(D3890,Tabelle1!$A$2:$C$9,3,0))</f>
        <v>wMel</v>
      </c>
      <c r="I3890" t="str">
        <f t="shared" si="240"/>
        <v>wMel_Po_2_-</v>
      </c>
      <c r="J3890">
        <v>4</v>
      </c>
      <c r="K3890">
        <v>9</v>
      </c>
      <c r="L3890">
        <v>6</v>
      </c>
      <c r="M3890" t="str">
        <f t="shared" si="241"/>
        <v>re6-6</v>
      </c>
      <c r="N3890" s="2">
        <v>16</v>
      </c>
      <c r="O3890">
        <v>20</v>
      </c>
      <c r="P3890" s="5">
        <v>24</v>
      </c>
      <c r="Q3890">
        <v>20.9</v>
      </c>
      <c r="R3890" t="s">
        <v>14</v>
      </c>
      <c r="S3890">
        <v>24</v>
      </c>
      <c r="T3890" s="4" t="s">
        <v>42</v>
      </c>
      <c r="U3890" s="3" t="s">
        <v>66</v>
      </c>
      <c r="V3890">
        <v>19.162151251289501</v>
      </c>
      <c r="W3890">
        <f t="shared" si="242"/>
        <v>19</v>
      </c>
      <c r="X3890" t="s">
        <v>59</v>
      </c>
      <c r="Y3890" t="str">
        <f t="shared" si="243"/>
        <v>Po</v>
      </c>
    </row>
    <row r="3891" spans="1:25" x14ac:dyDescent="0.3">
      <c r="A3891">
        <v>302</v>
      </c>
      <c r="B3891">
        <v>374</v>
      </c>
      <c r="C3891" t="s">
        <v>39</v>
      </c>
      <c r="D3891" t="s">
        <v>50</v>
      </c>
      <c r="E3891">
        <f>VLOOKUP(D3891,Tabelle1!$A$2:$B$9,2,0)</f>
        <v>2</v>
      </c>
      <c r="F3891" t="s">
        <v>55</v>
      </c>
      <c r="G3891" t="s">
        <v>62</v>
      </c>
      <c r="H3891" t="str">
        <f>IF(AND(VLOOKUP(D3891,Tabelle1!$A$2:$C$9,3,0)="Uninf", G3891="yes"),"Uninf-AB",VLOOKUP(D3891,Tabelle1!$A$2:$C$9,3,0))</f>
        <v>wMel</v>
      </c>
      <c r="I3891" t="str">
        <f t="shared" si="240"/>
        <v>wMel_Po_2_-</v>
      </c>
      <c r="J3891">
        <v>4</v>
      </c>
      <c r="K3891">
        <v>9</v>
      </c>
      <c r="L3891">
        <v>6</v>
      </c>
      <c r="M3891" t="str">
        <f t="shared" si="241"/>
        <v>re6-6</v>
      </c>
      <c r="N3891" s="2">
        <v>16</v>
      </c>
      <c r="O3891">
        <v>20</v>
      </c>
      <c r="P3891" s="5">
        <v>24</v>
      </c>
      <c r="Q3891">
        <v>20.9</v>
      </c>
      <c r="R3891" t="s">
        <v>14</v>
      </c>
      <c r="S3891">
        <v>24</v>
      </c>
      <c r="T3891" s="4" t="s">
        <v>42</v>
      </c>
      <c r="U3891" s="3" t="s">
        <v>66</v>
      </c>
      <c r="V3891">
        <v>18.952294855609299</v>
      </c>
      <c r="W3891">
        <f t="shared" si="242"/>
        <v>19</v>
      </c>
      <c r="X3891" t="s">
        <v>59</v>
      </c>
      <c r="Y3891" t="str">
        <f t="shared" si="243"/>
        <v>Po</v>
      </c>
    </row>
    <row r="3892" spans="1:25" x14ac:dyDescent="0.3">
      <c r="A3892">
        <v>334</v>
      </c>
      <c r="B3892">
        <v>384</v>
      </c>
      <c r="C3892" t="s">
        <v>39</v>
      </c>
      <c r="D3892" t="s">
        <v>50</v>
      </c>
      <c r="E3892">
        <f>VLOOKUP(D3892,Tabelle1!$A$2:$B$9,2,0)</f>
        <v>2</v>
      </c>
      <c r="F3892" t="s">
        <v>55</v>
      </c>
      <c r="G3892" t="s">
        <v>62</v>
      </c>
      <c r="H3892" t="str">
        <f>IF(AND(VLOOKUP(D3892,Tabelle1!$A$2:$C$9,3,0)="Uninf", G3892="yes"),"Uninf-AB",VLOOKUP(D3892,Tabelle1!$A$2:$C$9,3,0))</f>
        <v>wMel</v>
      </c>
      <c r="I3892" t="str">
        <f t="shared" si="240"/>
        <v>wMel_Po_2_-</v>
      </c>
      <c r="J3892">
        <v>4</v>
      </c>
      <c r="K3892">
        <v>9</v>
      </c>
      <c r="L3892">
        <v>6</v>
      </c>
      <c r="M3892" t="str">
        <f t="shared" si="241"/>
        <v>re6-6</v>
      </c>
      <c r="N3892" s="2">
        <v>16</v>
      </c>
      <c r="O3892">
        <v>20</v>
      </c>
      <c r="P3892" s="5">
        <v>24</v>
      </c>
      <c r="Q3892">
        <v>20.9</v>
      </c>
      <c r="R3892" t="s">
        <v>14</v>
      </c>
      <c r="S3892">
        <v>24</v>
      </c>
      <c r="T3892" s="4" t="s">
        <v>42</v>
      </c>
      <c r="U3892" s="3" t="s">
        <v>66</v>
      </c>
      <c r="V3892">
        <v>19.131910804591001</v>
      </c>
      <c r="W3892">
        <f t="shared" si="242"/>
        <v>19</v>
      </c>
      <c r="X3892" t="s">
        <v>59</v>
      </c>
      <c r="Y3892" t="str">
        <f t="shared" si="243"/>
        <v>Po</v>
      </c>
    </row>
    <row r="3893" spans="1:25" x14ac:dyDescent="0.3">
      <c r="A3893">
        <v>370</v>
      </c>
      <c r="B3893">
        <v>440</v>
      </c>
      <c r="C3893" t="s">
        <v>39</v>
      </c>
      <c r="D3893" t="s">
        <v>50</v>
      </c>
      <c r="E3893">
        <f>VLOOKUP(D3893,Tabelle1!$A$2:$B$9,2,0)</f>
        <v>2</v>
      </c>
      <c r="F3893" t="s">
        <v>55</v>
      </c>
      <c r="G3893" t="s">
        <v>62</v>
      </c>
      <c r="H3893" t="str">
        <f>IF(AND(VLOOKUP(D3893,Tabelle1!$A$2:$C$9,3,0)="Uninf", G3893="yes"),"Uninf-AB",VLOOKUP(D3893,Tabelle1!$A$2:$C$9,3,0))</f>
        <v>wMel</v>
      </c>
      <c r="I3893" t="str">
        <f t="shared" si="240"/>
        <v>wMel_Po_2_-</v>
      </c>
      <c r="J3893">
        <v>4</v>
      </c>
      <c r="K3893">
        <v>9</v>
      </c>
      <c r="L3893">
        <v>6</v>
      </c>
      <c r="M3893" t="str">
        <f t="shared" si="241"/>
        <v>re6-6</v>
      </c>
      <c r="N3893" s="2">
        <v>16</v>
      </c>
      <c r="O3893">
        <v>20</v>
      </c>
      <c r="P3893" s="5">
        <v>24</v>
      </c>
      <c r="Q3893">
        <v>20.9</v>
      </c>
      <c r="R3893" t="s">
        <v>14</v>
      </c>
      <c r="S3893">
        <v>24</v>
      </c>
      <c r="T3893" s="4" t="s">
        <v>42</v>
      </c>
      <c r="U3893" s="3" t="s">
        <v>66</v>
      </c>
      <c r="V3893">
        <v>19.340120302704499</v>
      </c>
      <c r="W3893">
        <f t="shared" si="242"/>
        <v>19</v>
      </c>
      <c r="X3893" t="s">
        <v>59</v>
      </c>
      <c r="Y3893" t="str">
        <f t="shared" si="243"/>
        <v>Po</v>
      </c>
    </row>
    <row r="3894" spans="1:25" x14ac:dyDescent="0.3">
      <c r="A3894">
        <v>390</v>
      </c>
      <c r="B3894">
        <v>430</v>
      </c>
      <c r="C3894" t="s">
        <v>39</v>
      </c>
      <c r="D3894" t="s">
        <v>50</v>
      </c>
      <c r="E3894">
        <f>VLOOKUP(D3894,Tabelle1!$A$2:$B$9,2,0)</f>
        <v>2</v>
      </c>
      <c r="F3894" t="s">
        <v>55</v>
      </c>
      <c r="G3894" t="s">
        <v>62</v>
      </c>
      <c r="H3894" t="str">
        <f>IF(AND(VLOOKUP(D3894,Tabelle1!$A$2:$C$9,3,0)="Uninf", G3894="yes"),"Uninf-AB",VLOOKUP(D3894,Tabelle1!$A$2:$C$9,3,0))</f>
        <v>wMel</v>
      </c>
      <c r="I3894" t="str">
        <f t="shared" si="240"/>
        <v>wMel_Po_2_-</v>
      </c>
      <c r="J3894">
        <v>4</v>
      </c>
      <c r="K3894">
        <v>9</v>
      </c>
      <c r="L3894">
        <v>6</v>
      </c>
      <c r="M3894" t="str">
        <f t="shared" si="241"/>
        <v>re6-6</v>
      </c>
      <c r="N3894" s="2">
        <v>16</v>
      </c>
      <c r="O3894">
        <v>20</v>
      </c>
      <c r="P3894" s="5">
        <v>24</v>
      </c>
      <c r="Q3894">
        <v>20.9</v>
      </c>
      <c r="R3894" t="s">
        <v>14</v>
      </c>
      <c r="S3894">
        <v>24</v>
      </c>
      <c r="T3894" s="4" t="s">
        <v>42</v>
      </c>
      <c r="U3894" s="3" t="s">
        <v>66</v>
      </c>
      <c r="V3894">
        <v>19.450150097029901</v>
      </c>
      <c r="W3894">
        <f t="shared" si="242"/>
        <v>19</v>
      </c>
      <c r="X3894" t="s">
        <v>59</v>
      </c>
      <c r="Y3894" t="str">
        <f t="shared" si="243"/>
        <v>Po</v>
      </c>
    </row>
    <row r="3895" spans="1:25" x14ac:dyDescent="0.3">
      <c r="A3895">
        <v>400</v>
      </c>
      <c r="B3895">
        <v>434</v>
      </c>
      <c r="C3895" t="s">
        <v>39</v>
      </c>
      <c r="D3895" t="s">
        <v>50</v>
      </c>
      <c r="E3895">
        <f>VLOOKUP(D3895,Tabelle1!$A$2:$B$9,2,0)</f>
        <v>2</v>
      </c>
      <c r="F3895" t="s">
        <v>55</v>
      </c>
      <c r="G3895" t="s">
        <v>62</v>
      </c>
      <c r="H3895" t="str">
        <f>IF(AND(VLOOKUP(D3895,Tabelle1!$A$2:$C$9,3,0)="Uninf", G3895="yes"),"Uninf-AB",VLOOKUP(D3895,Tabelle1!$A$2:$C$9,3,0))</f>
        <v>wMel</v>
      </c>
      <c r="I3895" t="str">
        <f t="shared" si="240"/>
        <v>wMel_Po_2_-</v>
      </c>
      <c r="J3895">
        <v>4</v>
      </c>
      <c r="K3895">
        <v>9</v>
      </c>
      <c r="L3895">
        <v>6</v>
      </c>
      <c r="M3895" t="str">
        <f t="shared" si="241"/>
        <v>re6-6</v>
      </c>
      <c r="N3895" s="2">
        <v>16</v>
      </c>
      <c r="O3895">
        <v>20</v>
      </c>
      <c r="P3895" s="5">
        <v>24</v>
      </c>
      <c r="Q3895">
        <v>20.9</v>
      </c>
      <c r="R3895" t="s">
        <v>14</v>
      </c>
      <c r="S3895">
        <v>24</v>
      </c>
      <c r="T3895" s="4" t="s">
        <v>42</v>
      </c>
      <c r="U3895" s="3" t="s">
        <v>66</v>
      </c>
      <c r="V3895">
        <v>19.506400167367602</v>
      </c>
      <c r="W3895">
        <f t="shared" si="242"/>
        <v>20</v>
      </c>
      <c r="X3895" t="s">
        <v>59</v>
      </c>
      <c r="Y3895" t="str">
        <f t="shared" si="243"/>
        <v>Po</v>
      </c>
    </row>
    <row r="3896" spans="1:25" x14ac:dyDescent="0.3">
      <c r="A3896">
        <v>372</v>
      </c>
      <c r="B3896">
        <v>376</v>
      </c>
      <c r="C3896" t="s">
        <v>39</v>
      </c>
      <c r="D3896" t="s">
        <v>50</v>
      </c>
      <c r="E3896">
        <f>VLOOKUP(D3896,Tabelle1!$A$2:$B$9,2,0)</f>
        <v>2</v>
      </c>
      <c r="F3896" t="s">
        <v>55</v>
      </c>
      <c r="G3896" t="s">
        <v>62</v>
      </c>
      <c r="H3896" t="str">
        <f>IF(AND(VLOOKUP(D3896,Tabelle1!$A$2:$C$9,3,0)="Uninf", G3896="yes"),"Uninf-AB",VLOOKUP(D3896,Tabelle1!$A$2:$C$9,3,0))</f>
        <v>wMel</v>
      </c>
      <c r="I3896" t="str">
        <f t="shared" si="240"/>
        <v>wMel_Po_2_-</v>
      </c>
      <c r="J3896">
        <v>4</v>
      </c>
      <c r="K3896">
        <v>9</v>
      </c>
      <c r="L3896">
        <v>6</v>
      </c>
      <c r="M3896" t="str">
        <f t="shared" si="241"/>
        <v>re6-6</v>
      </c>
      <c r="N3896" s="2">
        <v>16</v>
      </c>
      <c r="O3896">
        <v>20</v>
      </c>
      <c r="P3896" s="5">
        <v>24</v>
      </c>
      <c r="Q3896">
        <v>20.9</v>
      </c>
      <c r="R3896" t="s">
        <v>14</v>
      </c>
      <c r="S3896">
        <v>24</v>
      </c>
      <c r="T3896" s="4" t="s">
        <v>42</v>
      </c>
      <c r="U3896" s="3" t="s">
        <v>66</v>
      </c>
      <c r="V3896">
        <v>19.342477069912</v>
      </c>
      <c r="W3896">
        <f t="shared" si="242"/>
        <v>19</v>
      </c>
      <c r="X3896" t="s">
        <v>59</v>
      </c>
      <c r="Y3896" t="str">
        <f t="shared" si="243"/>
        <v>Po</v>
      </c>
    </row>
    <row r="3897" spans="1:25" x14ac:dyDescent="0.3">
      <c r="A3897">
        <v>402</v>
      </c>
      <c r="B3897">
        <v>372</v>
      </c>
      <c r="C3897" t="s">
        <v>39</v>
      </c>
      <c r="D3897" t="s">
        <v>50</v>
      </c>
      <c r="E3897">
        <f>VLOOKUP(D3897,Tabelle1!$A$2:$B$9,2,0)</f>
        <v>2</v>
      </c>
      <c r="F3897" t="s">
        <v>55</v>
      </c>
      <c r="G3897" t="s">
        <v>62</v>
      </c>
      <c r="H3897" t="str">
        <f>IF(AND(VLOOKUP(D3897,Tabelle1!$A$2:$C$9,3,0)="Uninf", G3897="yes"),"Uninf-AB",VLOOKUP(D3897,Tabelle1!$A$2:$C$9,3,0))</f>
        <v>wMel</v>
      </c>
      <c r="I3897" t="str">
        <f t="shared" si="240"/>
        <v>wMel_Po_2_-</v>
      </c>
      <c r="J3897">
        <v>4</v>
      </c>
      <c r="K3897">
        <v>9</v>
      </c>
      <c r="L3897">
        <v>6</v>
      </c>
      <c r="M3897" t="str">
        <f t="shared" si="241"/>
        <v>re6-6</v>
      </c>
      <c r="N3897" s="2">
        <v>16</v>
      </c>
      <c r="O3897">
        <v>20</v>
      </c>
      <c r="P3897" s="5">
        <v>24</v>
      </c>
      <c r="Q3897">
        <v>20.9</v>
      </c>
      <c r="R3897" t="s">
        <v>14</v>
      </c>
      <c r="S3897">
        <v>24</v>
      </c>
      <c r="T3897" s="4" t="s">
        <v>42</v>
      </c>
      <c r="U3897" s="3" t="s">
        <v>66</v>
      </c>
      <c r="V3897">
        <v>19.5090314175029</v>
      </c>
      <c r="W3897">
        <f t="shared" si="242"/>
        <v>20</v>
      </c>
      <c r="X3897" t="s">
        <v>59</v>
      </c>
      <c r="Y3897" t="str">
        <f t="shared" si="243"/>
        <v>Po</v>
      </c>
    </row>
    <row r="3898" spans="1:25" x14ac:dyDescent="0.3">
      <c r="A3898">
        <v>412</v>
      </c>
      <c r="B3898">
        <v>372</v>
      </c>
      <c r="C3898" t="s">
        <v>39</v>
      </c>
      <c r="D3898" t="s">
        <v>50</v>
      </c>
      <c r="E3898">
        <f>VLOOKUP(D3898,Tabelle1!$A$2:$B$9,2,0)</f>
        <v>2</v>
      </c>
      <c r="F3898" t="s">
        <v>55</v>
      </c>
      <c r="G3898" t="s">
        <v>62</v>
      </c>
      <c r="H3898" t="str">
        <f>IF(AND(VLOOKUP(D3898,Tabelle1!$A$2:$C$9,3,0)="Uninf", G3898="yes"),"Uninf-AB",VLOOKUP(D3898,Tabelle1!$A$2:$C$9,3,0))</f>
        <v>wMel</v>
      </c>
      <c r="I3898" t="str">
        <f t="shared" si="240"/>
        <v>wMel_Po_2_-</v>
      </c>
      <c r="J3898">
        <v>4</v>
      </c>
      <c r="K3898">
        <v>9</v>
      </c>
      <c r="L3898">
        <v>6</v>
      </c>
      <c r="M3898" t="str">
        <f t="shared" si="241"/>
        <v>re6-6</v>
      </c>
      <c r="N3898" s="2">
        <v>16</v>
      </c>
      <c r="O3898">
        <v>20</v>
      </c>
      <c r="P3898" s="5">
        <v>24</v>
      </c>
      <c r="Q3898">
        <v>20.9</v>
      </c>
      <c r="R3898" t="s">
        <v>14</v>
      </c>
      <c r="S3898">
        <v>24</v>
      </c>
      <c r="T3898" s="4" t="s">
        <v>42</v>
      </c>
      <c r="U3898" s="3" t="s">
        <v>66</v>
      </c>
      <c r="V3898">
        <v>19.564732521985</v>
      </c>
      <c r="W3898">
        <f t="shared" si="242"/>
        <v>20</v>
      </c>
      <c r="X3898" t="s">
        <v>59</v>
      </c>
      <c r="Y3898" t="str">
        <f t="shared" si="243"/>
        <v>Po</v>
      </c>
    </row>
    <row r="3899" spans="1:25" x14ac:dyDescent="0.3">
      <c r="A3899">
        <v>746</v>
      </c>
      <c r="B3899">
        <v>414</v>
      </c>
      <c r="C3899" t="s">
        <v>39</v>
      </c>
      <c r="D3899" t="s">
        <v>50</v>
      </c>
      <c r="E3899">
        <f>VLOOKUP(D3899,Tabelle1!$A$2:$B$9,2,0)</f>
        <v>2</v>
      </c>
      <c r="F3899" t="s">
        <v>55</v>
      </c>
      <c r="G3899" t="s">
        <v>62</v>
      </c>
      <c r="H3899" t="str">
        <f>IF(AND(VLOOKUP(D3899,Tabelle1!$A$2:$C$9,3,0)="Uninf", G3899="yes"),"Uninf-AB",VLOOKUP(D3899,Tabelle1!$A$2:$C$9,3,0))</f>
        <v>wMel</v>
      </c>
      <c r="I3899" t="str">
        <f t="shared" si="240"/>
        <v>wMel_Po_2_-</v>
      </c>
      <c r="J3899">
        <v>4</v>
      </c>
      <c r="K3899">
        <v>9</v>
      </c>
      <c r="L3899">
        <v>6</v>
      </c>
      <c r="M3899" t="str">
        <f t="shared" si="241"/>
        <v>re6-6</v>
      </c>
      <c r="N3899" s="2">
        <v>16</v>
      </c>
      <c r="O3899">
        <v>20</v>
      </c>
      <c r="P3899" s="5">
        <v>24</v>
      </c>
      <c r="Q3899">
        <v>20.9</v>
      </c>
      <c r="R3899" t="s">
        <v>14</v>
      </c>
      <c r="S3899">
        <v>24</v>
      </c>
      <c r="T3899" s="4" t="s">
        <v>42</v>
      </c>
      <c r="U3899" s="3" t="s">
        <v>66</v>
      </c>
      <c r="V3899">
        <v>21.4309135531716</v>
      </c>
      <c r="W3899">
        <f t="shared" si="242"/>
        <v>21</v>
      </c>
      <c r="X3899" t="s">
        <v>59</v>
      </c>
      <c r="Y3899" t="str">
        <f t="shared" si="243"/>
        <v>Po</v>
      </c>
    </row>
    <row r="3900" spans="1:25" x14ac:dyDescent="0.3">
      <c r="A3900">
        <v>784</v>
      </c>
      <c r="B3900">
        <v>370</v>
      </c>
      <c r="C3900" t="s">
        <v>39</v>
      </c>
      <c r="D3900" t="s">
        <v>50</v>
      </c>
      <c r="E3900">
        <f>VLOOKUP(D3900,Tabelle1!$A$2:$B$9,2,0)</f>
        <v>2</v>
      </c>
      <c r="F3900" t="s">
        <v>55</v>
      </c>
      <c r="G3900" t="s">
        <v>62</v>
      </c>
      <c r="H3900" t="str">
        <f>IF(AND(VLOOKUP(D3900,Tabelle1!$A$2:$C$9,3,0)="Uninf", G3900="yes"),"Uninf-AB",VLOOKUP(D3900,Tabelle1!$A$2:$C$9,3,0))</f>
        <v>wMel</v>
      </c>
      <c r="I3900" t="str">
        <f t="shared" si="240"/>
        <v>wMel_Po_2_-</v>
      </c>
      <c r="J3900">
        <v>4</v>
      </c>
      <c r="K3900">
        <v>9</v>
      </c>
      <c r="L3900">
        <v>6</v>
      </c>
      <c r="M3900" t="str">
        <f t="shared" si="241"/>
        <v>re6-6</v>
      </c>
      <c r="N3900" s="2">
        <v>16</v>
      </c>
      <c r="O3900">
        <v>20</v>
      </c>
      <c r="P3900" s="5">
        <v>24</v>
      </c>
      <c r="Q3900">
        <v>20.9</v>
      </c>
      <c r="R3900" t="s">
        <v>14</v>
      </c>
      <c r="S3900">
        <v>24</v>
      </c>
      <c r="T3900" s="4" t="s">
        <v>42</v>
      </c>
      <c r="U3900" s="3" t="s">
        <v>66</v>
      </c>
      <c r="V3900">
        <v>21.636539125792599</v>
      </c>
      <c r="W3900">
        <f t="shared" si="242"/>
        <v>22</v>
      </c>
      <c r="X3900" t="s">
        <v>59</v>
      </c>
      <c r="Y3900" t="str">
        <f t="shared" si="243"/>
        <v>Po</v>
      </c>
    </row>
    <row r="3901" spans="1:25" x14ac:dyDescent="0.3">
      <c r="A3901">
        <v>848</v>
      </c>
      <c r="B3901">
        <v>368</v>
      </c>
      <c r="C3901" t="s">
        <v>39</v>
      </c>
      <c r="D3901" t="s">
        <v>50</v>
      </c>
      <c r="E3901">
        <f>VLOOKUP(D3901,Tabelle1!$A$2:$B$9,2,0)</f>
        <v>2</v>
      </c>
      <c r="F3901" t="s">
        <v>55</v>
      </c>
      <c r="G3901" t="s">
        <v>62</v>
      </c>
      <c r="H3901" t="str">
        <f>IF(AND(VLOOKUP(D3901,Tabelle1!$A$2:$C$9,3,0)="Uninf", G3901="yes"),"Uninf-AB",VLOOKUP(D3901,Tabelle1!$A$2:$C$9,3,0))</f>
        <v>wMel</v>
      </c>
      <c r="I3901" t="str">
        <f t="shared" si="240"/>
        <v>wMel_Po_2_-</v>
      </c>
      <c r="J3901">
        <v>4</v>
      </c>
      <c r="K3901">
        <v>9</v>
      </c>
      <c r="L3901">
        <v>6</v>
      </c>
      <c r="M3901" t="str">
        <f t="shared" si="241"/>
        <v>re6-6</v>
      </c>
      <c r="N3901" s="2">
        <v>16</v>
      </c>
      <c r="O3901">
        <v>20</v>
      </c>
      <c r="P3901" s="5">
        <v>24</v>
      </c>
      <c r="Q3901">
        <v>20.9</v>
      </c>
      <c r="R3901" t="s">
        <v>14</v>
      </c>
      <c r="S3901">
        <v>24</v>
      </c>
      <c r="T3901" s="4" t="s">
        <v>42</v>
      </c>
      <c r="U3901" s="3" t="s">
        <v>66</v>
      </c>
      <c r="V3901">
        <v>21.9927517115505</v>
      </c>
      <c r="W3901">
        <f t="shared" si="242"/>
        <v>22</v>
      </c>
      <c r="X3901" t="s">
        <v>59</v>
      </c>
      <c r="Y3901" t="str">
        <f t="shared" si="243"/>
        <v>Po</v>
      </c>
    </row>
    <row r="3902" spans="1:25" x14ac:dyDescent="0.3">
      <c r="A3902">
        <v>986</v>
      </c>
      <c r="B3902">
        <v>422</v>
      </c>
      <c r="C3902" t="s">
        <v>39</v>
      </c>
      <c r="D3902" t="s">
        <v>50</v>
      </c>
      <c r="E3902">
        <f>VLOOKUP(D3902,Tabelle1!$A$2:$B$9,2,0)</f>
        <v>2</v>
      </c>
      <c r="F3902" t="s">
        <v>55</v>
      </c>
      <c r="G3902" t="s">
        <v>62</v>
      </c>
      <c r="H3902" t="str">
        <f>IF(AND(VLOOKUP(D3902,Tabelle1!$A$2:$C$9,3,0)="Uninf", G3902="yes"),"Uninf-AB",VLOOKUP(D3902,Tabelle1!$A$2:$C$9,3,0))</f>
        <v>wMel</v>
      </c>
      <c r="I3902" t="str">
        <f t="shared" si="240"/>
        <v>wMel_Po_2_-</v>
      </c>
      <c r="J3902">
        <v>4</v>
      </c>
      <c r="K3902">
        <v>9</v>
      </c>
      <c r="L3902">
        <v>6</v>
      </c>
      <c r="M3902" t="str">
        <f t="shared" si="241"/>
        <v>re6-6</v>
      </c>
      <c r="N3902" s="2">
        <v>16</v>
      </c>
      <c r="O3902">
        <v>20</v>
      </c>
      <c r="P3902" s="5">
        <v>24</v>
      </c>
      <c r="Q3902">
        <v>20.9</v>
      </c>
      <c r="R3902" t="s">
        <v>14</v>
      </c>
      <c r="S3902">
        <v>24</v>
      </c>
      <c r="T3902" s="4" t="s">
        <v>42</v>
      </c>
      <c r="U3902" s="3" t="s">
        <v>66</v>
      </c>
      <c r="V3902">
        <v>22.768837992453999</v>
      </c>
      <c r="W3902">
        <f t="shared" si="242"/>
        <v>23</v>
      </c>
      <c r="X3902" t="s">
        <v>59</v>
      </c>
      <c r="Y3902" t="str">
        <f t="shared" si="243"/>
        <v>Po</v>
      </c>
    </row>
    <row r="3903" spans="1:25" x14ac:dyDescent="0.3">
      <c r="A3903">
        <v>1102</v>
      </c>
      <c r="B3903">
        <v>378</v>
      </c>
      <c r="C3903" t="s">
        <v>39</v>
      </c>
      <c r="D3903" t="s">
        <v>50</v>
      </c>
      <c r="E3903">
        <f>VLOOKUP(D3903,Tabelle1!$A$2:$B$9,2,0)</f>
        <v>2</v>
      </c>
      <c r="F3903" t="s">
        <v>55</v>
      </c>
      <c r="G3903" t="s">
        <v>62</v>
      </c>
      <c r="H3903" t="str">
        <f>IF(AND(VLOOKUP(D3903,Tabelle1!$A$2:$C$9,3,0)="Uninf", G3903="yes"),"Uninf-AB",VLOOKUP(D3903,Tabelle1!$A$2:$C$9,3,0))</f>
        <v>wMel</v>
      </c>
      <c r="I3903" t="str">
        <f t="shared" si="240"/>
        <v>wMel_Po_2_-</v>
      </c>
      <c r="J3903">
        <v>4</v>
      </c>
      <c r="K3903">
        <v>9</v>
      </c>
      <c r="L3903">
        <v>6</v>
      </c>
      <c r="M3903" t="str">
        <f t="shared" si="241"/>
        <v>re6-6</v>
      </c>
      <c r="N3903" s="2">
        <v>16</v>
      </c>
      <c r="O3903">
        <v>20</v>
      </c>
      <c r="P3903" s="5">
        <v>24</v>
      </c>
      <c r="Q3903">
        <v>20.9</v>
      </c>
      <c r="R3903" t="s">
        <v>14</v>
      </c>
      <c r="S3903">
        <v>24</v>
      </c>
      <c r="T3903" s="4" t="s">
        <v>42</v>
      </c>
      <c r="U3903" s="3" t="s">
        <v>66</v>
      </c>
      <c r="V3903">
        <v>23.408932180035599</v>
      </c>
      <c r="W3903">
        <f t="shared" si="242"/>
        <v>23</v>
      </c>
      <c r="X3903" t="s">
        <v>59</v>
      </c>
      <c r="Y3903" t="str">
        <f t="shared" si="243"/>
        <v>Po</v>
      </c>
    </row>
    <row r="3904" spans="1:25" x14ac:dyDescent="0.3">
      <c r="A3904">
        <v>1450</v>
      </c>
      <c r="B3904">
        <v>370</v>
      </c>
      <c r="C3904" t="s">
        <v>39</v>
      </c>
      <c r="D3904" t="s">
        <v>50</v>
      </c>
      <c r="E3904">
        <f>VLOOKUP(D3904,Tabelle1!$A$2:$B$9,2,0)</f>
        <v>2</v>
      </c>
      <c r="F3904" t="s">
        <v>55</v>
      </c>
      <c r="G3904" t="s">
        <v>62</v>
      </c>
      <c r="H3904" t="str">
        <f>IF(AND(VLOOKUP(D3904,Tabelle1!$A$2:$C$9,3,0)="Uninf", G3904="yes"),"Uninf-AB",VLOOKUP(D3904,Tabelle1!$A$2:$C$9,3,0))</f>
        <v>wMel</v>
      </c>
      <c r="I3904" t="str">
        <f t="shared" si="240"/>
        <v>wMel_Po_2_-</v>
      </c>
      <c r="J3904">
        <v>4</v>
      </c>
      <c r="K3904">
        <v>9</v>
      </c>
      <c r="L3904">
        <v>6</v>
      </c>
      <c r="M3904" t="str">
        <f t="shared" si="241"/>
        <v>re6-6</v>
      </c>
      <c r="N3904" s="2">
        <v>16</v>
      </c>
      <c r="O3904">
        <v>20</v>
      </c>
      <c r="P3904" s="5">
        <v>24</v>
      </c>
      <c r="Q3904">
        <v>20.9</v>
      </c>
      <c r="R3904" t="s">
        <v>14</v>
      </c>
      <c r="S3904">
        <v>24</v>
      </c>
      <c r="T3904" s="4" t="s">
        <v>42</v>
      </c>
      <c r="U3904" s="3" t="s">
        <v>66</v>
      </c>
      <c r="V3904">
        <v>25.346232684302699</v>
      </c>
      <c r="W3904">
        <f t="shared" si="242"/>
        <v>25</v>
      </c>
      <c r="X3904" t="s">
        <v>59</v>
      </c>
      <c r="Y3904" t="str">
        <f t="shared" si="243"/>
        <v>Po</v>
      </c>
    </row>
    <row r="3905" spans="1:25" x14ac:dyDescent="0.3">
      <c r="A3905">
        <v>1556</v>
      </c>
      <c r="B3905">
        <v>396</v>
      </c>
      <c r="C3905" t="s">
        <v>39</v>
      </c>
      <c r="D3905" t="s">
        <v>50</v>
      </c>
      <c r="E3905">
        <f>VLOOKUP(D3905,Tabelle1!$A$2:$B$9,2,0)</f>
        <v>2</v>
      </c>
      <c r="F3905" t="s">
        <v>55</v>
      </c>
      <c r="G3905" t="s">
        <v>62</v>
      </c>
      <c r="H3905" t="str">
        <f>IF(AND(VLOOKUP(D3905,Tabelle1!$A$2:$C$9,3,0)="Uninf", G3905="yes"),"Uninf-AB",VLOOKUP(D3905,Tabelle1!$A$2:$C$9,3,0))</f>
        <v>wMel</v>
      </c>
      <c r="I3905" t="str">
        <f t="shared" si="240"/>
        <v>wMel_Po_2_-</v>
      </c>
      <c r="J3905">
        <v>4</v>
      </c>
      <c r="K3905">
        <v>9</v>
      </c>
      <c r="L3905">
        <v>6</v>
      </c>
      <c r="M3905" t="str">
        <f t="shared" si="241"/>
        <v>re6-6</v>
      </c>
      <c r="N3905" s="2">
        <v>16</v>
      </c>
      <c r="O3905">
        <v>20</v>
      </c>
      <c r="P3905" s="5">
        <v>24</v>
      </c>
      <c r="Q3905">
        <v>20.9</v>
      </c>
      <c r="R3905" t="s">
        <v>14</v>
      </c>
      <c r="S3905">
        <v>24</v>
      </c>
      <c r="T3905" s="4" t="s">
        <v>42</v>
      </c>
      <c r="U3905" s="3" t="s">
        <v>66</v>
      </c>
      <c r="V3905">
        <v>25.940232669874501</v>
      </c>
      <c r="W3905">
        <f t="shared" si="242"/>
        <v>26</v>
      </c>
      <c r="X3905" t="s">
        <v>59</v>
      </c>
      <c r="Y3905" t="str">
        <f t="shared" si="243"/>
        <v>Po</v>
      </c>
    </row>
    <row r="3906" spans="1:25" x14ac:dyDescent="0.3">
      <c r="A3906">
        <v>1596</v>
      </c>
      <c r="B3906">
        <v>424</v>
      </c>
      <c r="C3906" t="s">
        <v>39</v>
      </c>
      <c r="D3906" t="s">
        <v>50</v>
      </c>
      <c r="E3906">
        <f>VLOOKUP(D3906,Tabelle1!$A$2:$B$9,2,0)</f>
        <v>2</v>
      </c>
      <c r="F3906" t="s">
        <v>55</v>
      </c>
      <c r="G3906" t="s">
        <v>62</v>
      </c>
      <c r="H3906" t="str">
        <f>IF(AND(VLOOKUP(D3906,Tabelle1!$A$2:$C$9,3,0)="Uninf", G3906="yes"),"Uninf-AB",VLOOKUP(D3906,Tabelle1!$A$2:$C$9,3,0))</f>
        <v>wMel</v>
      </c>
      <c r="I3906" t="str">
        <f t="shared" si="240"/>
        <v>wMel_Po_2_-</v>
      </c>
      <c r="J3906">
        <v>4</v>
      </c>
      <c r="K3906">
        <v>9</v>
      </c>
      <c r="L3906">
        <v>6</v>
      </c>
      <c r="M3906" t="str">
        <f t="shared" si="241"/>
        <v>re6-6</v>
      </c>
      <c r="N3906" s="2">
        <v>16</v>
      </c>
      <c r="O3906">
        <v>20</v>
      </c>
      <c r="P3906" s="5">
        <v>24</v>
      </c>
      <c r="Q3906">
        <v>20.9</v>
      </c>
      <c r="R3906" t="s">
        <v>14</v>
      </c>
      <c r="S3906">
        <v>24</v>
      </c>
      <c r="T3906" s="4" t="s">
        <v>42</v>
      </c>
      <c r="U3906" s="3" t="s">
        <v>66</v>
      </c>
      <c r="V3906">
        <v>26.166879848791901</v>
      </c>
      <c r="W3906">
        <f t="shared" si="242"/>
        <v>26</v>
      </c>
      <c r="X3906" t="s">
        <v>59</v>
      </c>
      <c r="Y3906" t="str">
        <f t="shared" si="243"/>
        <v>Po</v>
      </c>
    </row>
    <row r="3907" spans="1:25" x14ac:dyDescent="0.3">
      <c r="A3907">
        <v>1640</v>
      </c>
      <c r="B3907">
        <v>436</v>
      </c>
      <c r="C3907" t="s">
        <v>39</v>
      </c>
      <c r="D3907" t="s">
        <v>50</v>
      </c>
      <c r="E3907">
        <f>VLOOKUP(D3907,Tabelle1!$A$2:$B$9,2,0)</f>
        <v>2</v>
      </c>
      <c r="F3907" t="s">
        <v>55</v>
      </c>
      <c r="G3907" t="s">
        <v>62</v>
      </c>
      <c r="H3907" t="str">
        <f>IF(AND(VLOOKUP(D3907,Tabelle1!$A$2:$C$9,3,0)="Uninf", G3907="yes"),"Uninf-AB",VLOOKUP(D3907,Tabelle1!$A$2:$C$9,3,0))</f>
        <v>wMel</v>
      </c>
      <c r="I3907" t="str">
        <f t="shared" ref="I3907:I3970" si="244">H3907&amp;"_"&amp;Y3907&amp;"_"&amp;E3907&amp;"_"&amp;F3907</f>
        <v>wMel_Po_2_-</v>
      </c>
      <c r="J3907">
        <v>4</v>
      </c>
      <c r="K3907">
        <v>9</v>
      </c>
      <c r="L3907">
        <v>6</v>
      </c>
      <c r="M3907" t="str">
        <f t="shared" ref="M3907:M3970" si="245">D3907&amp;F3907&amp;L3907</f>
        <v>re6-6</v>
      </c>
      <c r="N3907" s="2">
        <v>16</v>
      </c>
      <c r="O3907">
        <v>20</v>
      </c>
      <c r="P3907" s="5">
        <v>24</v>
      </c>
      <c r="Q3907">
        <v>20.9</v>
      </c>
      <c r="R3907" t="s">
        <v>14</v>
      </c>
      <c r="S3907">
        <v>24</v>
      </c>
      <c r="T3907" s="4" t="s">
        <v>42</v>
      </c>
      <c r="U3907" s="3" t="s">
        <v>66</v>
      </c>
      <c r="V3907">
        <v>26.41361160608</v>
      </c>
      <c r="W3907">
        <f t="shared" ref="W3907:W3970" si="246">ROUND(V3907,0)</f>
        <v>26</v>
      </c>
      <c r="X3907" t="s">
        <v>59</v>
      </c>
      <c r="Y3907" t="str">
        <f t="shared" ref="Y3907:Y3970" si="247">MID(X3907,1,2)</f>
        <v>Po</v>
      </c>
    </row>
    <row r="3908" spans="1:25" x14ac:dyDescent="0.3">
      <c r="A3908">
        <v>1666</v>
      </c>
      <c r="B3908">
        <v>412</v>
      </c>
      <c r="C3908" t="s">
        <v>39</v>
      </c>
      <c r="D3908" t="s">
        <v>50</v>
      </c>
      <c r="E3908">
        <f>VLOOKUP(D3908,Tabelle1!$A$2:$B$9,2,0)</f>
        <v>2</v>
      </c>
      <c r="F3908" t="s">
        <v>55</v>
      </c>
      <c r="G3908" t="s">
        <v>62</v>
      </c>
      <c r="H3908" t="str">
        <f>IF(AND(VLOOKUP(D3908,Tabelle1!$A$2:$C$9,3,0)="Uninf", G3908="yes"),"Uninf-AB",VLOOKUP(D3908,Tabelle1!$A$2:$C$9,3,0))</f>
        <v>wMel</v>
      </c>
      <c r="I3908" t="str">
        <f t="shared" si="244"/>
        <v>wMel_Po_2_-</v>
      </c>
      <c r="J3908">
        <v>4</v>
      </c>
      <c r="K3908">
        <v>9</v>
      </c>
      <c r="L3908">
        <v>6</v>
      </c>
      <c r="M3908" t="str">
        <f t="shared" si="245"/>
        <v>re6-6</v>
      </c>
      <c r="N3908" s="2">
        <v>16</v>
      </c>
      <c r="O3908">
        <v>20</v>
      </c>
      <c r="P3908" s="5">
        <v>24</v>
      </c>
      <c r="Q3908">
        <v>20.9</v>
      </c>
      <c r="R3908" t="s">
        <v>14</v>
      </c>
      <c r="S3908">
        <v>24</v>
      </c>
      <c r="T3908" s="4" t="s">
        <v>42</v>
      </c>
      <c r="U3908" s="3" t="s">
        <v>66</v>
      </c>
      <c r="V3908">
        <v>26.5551406826002</v>
      </c>
      <c r="W3908">
        <f t="shared" si="246"/>
        <v>27</v>
      </c>
      <c r="X3908" t="s">
        <v>59</v>
      </c>
      <c r="Y3908" t="str">
        <f t="shared" si="247"/>
        <v>Po</v>
      </c>
    </row>
    <row r="3909" spans="1:25" x14ac:dyDescent="0.3">
      <c r="A3909">
        <v>1650</v>
      </c>
      <c r="B3909">
        <v>384</v>
      </c>
      <c r="C3909" t="s">
        <v>39</v>
      </c>
      <c r="D3909" t="s">
        <v>50</v>
      </c>
      <c r="E3909">
        <f>VLOOKUP(D3909,Tabelle1!$A$2:$B$9,2,0)</f>
        <v>2</v>
      </c>
      <c r="F3909" t="s">
        <v>55</v>
      </c>
      <c r="G3909" t="s">
        <v>62</v>
      </c>
      <c r="H3909" t="str">
        <f>IF(AND(VLOOKUP(D3909,Tabelle1!$A$2:$C$9,3,0)="Uninf", G3909="yes"),"Uninf-AB",VLOOKUP(D3909,Tabelle1!$A$2:$C$9,3,0))</f>
        <v>wMel</v>
      </c>
      <c r="I3909" t="str">
        <f t="shared" si="244"/>
        <v>wMel_Po_2_-</v>
      </c>
      <c r="J3909">
        <v>4</v>
      </c>
      <c r="K3909">
        <v>9</v>
      </c>
      <c r="L3909">
        <v>6</v>
      </c>
      <c r="M3909" t="str">
        <f t="shared" si="245"/>
        <v>re6-6</v>
      </c>
      <c r="N3909" s="2">
        <v>16</v>
      </c>
      <c r="O3909">
        <v>20</v>
      </c>
      <c r="P3909" s="5">
        <v>24</v>
      </c>
      <c r="Q3909">
        <v>20.9</v>
      </c>
      <c r="R3909" t="s">
        <v>14</v>
      </c>
      <c r="S3909">
        <v>24</v>
      </c>
      <c r="T3909" s="4" t="s">
        <v>42</v>
      </c>
      <c r="U3909" s="3" t="s">
        <v>66</v>
      </c>
      <c r="V3909">
        <v>26.462176154439899</v>
      </c>
      <c r="W3909">
        <f t="shared" si="246"/>
        <v>26</v>
      </c>
      <c r="X3909" t="s">
        <v>59</v>
      </c>
      <c r="Y3909" t="str">
        <f t="shared" si="247"/>
        <v>Po</v>
      </c>
    </row>
    <row r="3910" spans="1:25" x14ac:dyDescent="0.3">
      <c r="A3910">
        <v>2076</v>
      </c>
      <c r="B3910">
        <v>448</v>
      </c>
      <c r="C3910" t="s">
        <v>39</v>
      </c>
      <c r="D3910" t="s">
        <v>50</v>
      </c>
      <c r="E3910">
        <f>VLOOKUP(D3910,Tabelle1!$A$2:$B$9,2,0)</f>
        <v>2</v>
      </c>
      <c r="F3910" t="s">
        <v>55</v>
      </c>
      <c r="G3910" t="s">
        <v>62</v>
      </c>
      <c r="H3910" t="str">
        <f>IF(AND(VLOOKUP(D3910,Tabelle1!$A$2:$C$9,3,0)="Uninf", G3910="yes"),"Uninf-AB",VLOOKUP(D3910,Tabelle1!$A$2:$C$9,3,0))</f>
        <v>wMel</v>
      </c>
      <c r="I3910" t="str">
        <f t="shared" si="244"/>
        <v>wMel_Po_2_-</v>
      </c>
      <c r="J3910">
        <v>4</v>
      </c>
      <c r="K3910">
        <v>9</v>
      </c>
      <c r="L3910">
        <v>6</v>
      </c>
      <c r="M3910" t="str">
        <f t="shared" si="245"/>
        <v>re6-6</v>
      </c>
      <c r="N3910" s="2">
        <v>16</v>
      </c>
      <c r="O3910">
        <v>20</v>
      </c>
      <c r="P3910" s="5">
        <v>24</v>
      </c>
      <c r="Q3910">
        <v>20.9</v>
      </c>
      <c r="R3910" t="s">
        <v>14</v>
      </c>
      <c r="S3910">
        <v>24</v>
      </c>
      <c r="T3910" s="4" t="s">
        <v>42</v>
      </c>
      <c r="U3910" s="3" t="s">
        <v>66</v>
      </c>
      <c r="V3910">
        <v>28.843826659067702</v>
      </c>
      <c r="W3910">
        <f t="shared" si="246"/>
        <v>29</v>
      </c>
      <c r="X3910" t="s">
        <v>59</v>
      </c>
      <c r="Y3910" t="str">
        <f t="shared" si="247"/>
        <v>Po</v>
      </c>
    </row>
    <row r="3911" spans="1:25" x14ac:dyDescent="0.3">
      <c r="A3911">
        <v>2110</v>
      </c>
      <c r="B3911">
        <v>438</v>
      </c>
      <c r="C3911" t="s">
        <v>39</v>
      </c>
      <c r="D3911" t="s">
        <v>50</v>
      </c>
      <c r="E3911">
        <f>VLOOKUP(D3911,Tabelle1!$A$2:$B$9,2,0)</f>
        <v>2</v>
      </c>
      <c r="F3911" t="s">
        <v>55</v>
      </c>
      <c r="G3911" t="s">
        <v>62</v>
      </c>
      <c r="H3911" t="str">
        <f>IF(AND(VLOOKUP(D3911,Tabelle1!$A$2:$C$9,3,0)="Uninf", G3911="yes"),"Uninf-AB",VLOOKUP(D3911,Tabelle1!$A$2:$C$9,3,0))</f>
        <v>wMel</v>
      </c>
      <c r="I3911" t="str">
        <f t="shared" si="244"/>
        <v>wMel_Po_2_-</v>
      </c>
      <c r="J3911">
        <v>4</v>
      </c>
      <c r="K3911">
        <v>9</v>
      </c>
      <c r="L3911">
        <v>6</v>
      </c>
      <c r="M3911" t="str">
        <f t="shared" si="245"/>
        <v>re6-6</v>
      </c>
      <c r="N3911" s="2">
        <v>16</v>
      </c>
      <c r="O3911">
        <v>20</v>
      </c>
      <c r="P3911" s="5">
        <v>24</v>
      </c>
      <c r="Q3911">
        <v>20.9</v>
      </c>
      <c r="R3911" t="s">
        <v>14</v>
      </c>
      <c r="S3911">
        <v>24</v>
      </c>
      <c r="T3911" s="4" t="s">
        <v>42</v>
      </c>
      <c r="U3911" s="3" t="s">
        <v>66</v>
      </c>
      <c r="V3911">
        <v>29.031837999668099</v>
      </c>
      <c r="W3911">
        <f t="shared" si="246"/>
        <v>29</v>
      </c>
      <c r="X3911" t="s">
        <v>59</v>
      </c>
      <c r="Y3911" t="str">
        <f t="shared" si="247"/>
        <v>Po</v>
      </c>
    </row>
    <row r="3912" spans="1:25" x14ac:dyDescent="0.3">
      <c r="A3912">
        <v>2220</v>
      </c>
      <c r="B3912">
        <v>414</v>
      </c>
      <c r="C3912" t="s">
        <v>39</v>
      </c>
      <c r="D3912" t="s">
        <v>50</v>
      </c>
      <c r="E3912">
        <f>VLOOKUP(D3912,Tabelle1!$A$2:$B$9,2,0)</f>
        <v>2</v>
      </c>
      <c r="F3912" t="s">
        <v>55</v>
      </c>
      <c r="G3912" t="s">
        <v>62</v>
      </c>
      <c r="H3912" t="str">
        <f>IF(AND(VLOOKUP(D3912,Tabelle1!$A$2:$C$9,3,0)="Uninf", G3912="yes"),"Uninf-AB",VLOOKUP(D3912,Tabelle1!$A$2:$C$9,3,0))</f>
        <v>wMel</v>
      </c>
      <c r="I3912" t="str">
        <f t="shared" si="244"/>
        <v>wMel_Po_2_-</v>
      </c>
      <c r="J3912">
        <v>4</v>
      </c>
      <c r="K3912">
        <v>9</v>
      </c>
      <c r="L3912">
        <v>6</v>
      </c>
      <c r="M3912" t="str">
        <f t="shared" si="245"/>
        <v>re6-6</v>
      </c>
      <c r="N3912" s="2">
        <v>16</v>
      </c>
      <c r="O3912">
        <v>20</v>
      </c>
      <c r="P3912" s="5">
        <v>24</v>
      </c>
      <c r="Q3912">
        <v>20.9</v>
      </c>
      <c r="R3912" t="s">
        <v>14</v>
      </c>
      <c r="S3912">
        <v>24</v>
      </c>
      <c r="T3912" s="4" t="s">
        <v>42</v>
      </c>
      <c r="U3912" s="3" t="s">
        <v>66</v>
      </c>
      <c r="V3912">
        <v>29.641256353838202</v>
      </c>
      <c r="W3912">
        <f t="shared" si="246"/>
        <v>30</v>
      </c>
      <c r="X3912" t="s">
        <v>59</v>
      </c>
      <c r="Y3912" t="str">
        <f t="shared" si="247"/>
        <v>Po</v>
      </c>
    </row>
    <row r="3913" spans="1:25" x14ac:dyDescent="0.3">
      <c r="A3913">
        <v>2248</v>
      </c>
      <c r="B3913">
        <v>428</v>
      </c>
      <c r="C3913" t="s">
        <v>39</v>
      </c>
      <c r="D3913" t="s">
        <v>50</v>
      </c>
      <c r="E3913">
        <f>VLOOKUP(D3913,Tabelle1!$A$2:$B$9,2,0)</f>
        <v>2</v>
      </c>
      <c r="F3913" t="s">
        <v>55</v>
      </c>
      <c r="G3913" t="s">
        <v>62</v>
      </c>
      <c r="H3913" t="str">
        <f>IF(AND(VLOOKUP(D3913,Tabelle1!$A$2:$C$9,3,0)="Uninf", G3913="yes"),"Uninf-AB",VLOOKUP(D3913,Tabelle1!$A$2:$C$9,3,0))</f>
        <v>wMel</v>
      </c>
      <c r="I3913" t="str">
        <f t="shared" si="244"/>
        <v>wMel_Po_2_-</v>
      </c>
      <c r="J3913">
        <v>4</v>
      </c>
      <c r="K3913">
        <v>9</v>
      </c>
      <c r="L3913">
        <v>6</v>
      </c>
      <c r="M3913" t="str">
        <f t="shared" si="245"/>
        <v>re6-6</v>
      </c>
      <c r="N3913" s="2">
        <v>16</v>
      </c>
      <c r="O3913">
        <v>20</v>
      </c>
      <c r="P3913" s="5">
        <v>24</v>
      </c>
      <c r="Q3913">
        <v>20.9</v>
      </c>
      <c r="R3913" t="s">
        <v>14</v>
      </c>
      <c r="S3913">
        <v>24</v>
      </c>
      <c r="T3913" s="4" t="s">
        <v>42</v>
      </c>
      <c r="U3913" s="3" t="s">
        <v>66</v>
      </c>
      <c r="V3913">
        <v>29.799140826882699</v>
      </c>
      <c r="W3913">
        <f t="shared" si="246"/>
        <v>30</v>
      </c>
      <c r="X3913" t="s">
        <v>59</v>
      </c>
      <c r="Y3913" t="str">
        <f t="shared" si="247"/>
        <v>Po</v>
      </c>
    </row>
    <row r="3914" spans="1:25" x14ac:dyDescent="0.3">
      <c r="A3914">
        <v>2260</v>
      </c>
      <c r="B3914">
        <v>450</v>
      </c>
      <c r="C3914" t="s">
        <v>39</v>
      </c>
      <c r="D3914" t="s">
        <v>50</v>
      </c>
      <c r="E3914">
        <f>VLOOKUP(D3914,Tabelle1!$A$2:$B$9,2,0)</f>
        <v>2</v>
      </c>
      <c r="F3914" t="s">
        <v>55</v>
      </c>
      <c r="G3914" t="s">
        <v>62</v>
      </c>
      <c r="H3914" t="str">
        <f>IF(AND(VLOOKUP(D3914,Tabelle1!$A$2:$C$9,3,0)="Uninf", G3914="yes"),"Uninf-AB",VLOOKUP(D3914,Tabelle1!$A$2:$C$9,3,0))</f>
        <v>wMel</v>
      </c>
      <c r="I3914" t="str">
        <f t="shared" si="244"/>
        <v>wMel_Po_2_-</v>
      </c>
      <c r="J3914">
        <v>4</v>
      </c>
      <c r="K3914">
        <v>9</v>
      </c>
      <c r="L3914">
        <v>6</v>
      </c>
      <c r="M3914" t="str">
        <f t="shared" si="245"/>
        <v>re6-6</v>
      </c>
      <c r="N3914" s="2">
        <v>16</v>
      </c>
      <c r="O3914">
        <v>20</v>
      </c>
      <c r="P3914" s="5">
        <v>24</v>
      </c>
      <c r="Q3914">
        <v>20.9</v>
      </c>
      <c r="R3914" t="s">
        <v>14</v>
      </c>
      <c r="S3914">
        <v>24</v>
      </c>
      <c r="T3914" s="4" t="s">
        <v>42</v>
      </c>
      <c r="U3914" s="3" t="s">
        <v>66</v>
      </c>
      <c r="V3914">
        <v>29.869001464466798</v>
      </c>
      <c r="W3914">
        <f t="shared" si="246"/>
        <v>30</v>
      </c>
      <c r="X3914" t="s">
        <v>59</v>
      </c>
      <c r="Y3914" t="str">
        <f t="shared" si="247"/>
        <v>Po</v>
      </c>
    </row>
    <row r="3915" spans="1:25" x14ac:dyDescent="0.3">
      <c r="A3915">
        <v>2278</v>
      </c>
      <c r="B3915">
        <v>416</v>
      </c>
      <c r="C3915" t="s">
        <v>39</v>
      </c>
      <c r="D3915" t="s">
        <v>50</v>
      </c>
      <c r="E3915">
        <f>VLOOKUP(D3915,Tabelle1!$A$2:$B$9,2,0)</f>
        <v>2</v>
      </c>
      <c r="F3915" t="s">
        <v>55</v>
      </c>
      <c r="G3915" t="s">
        <v>62</v>
      </c>
      <c r="H3915" t="str">
        <f>IF(AND(VLOOKUP(D3915,Tabelle1!$A$2:$C$9,3,0)="Uninf", G3915="yes"),"Uninf-AB",VLOOKUP(D3915,Tabelle1!$A$2:$C$9,3,0))</f>
        <v>wMel</v>
      </c>
      <c r="I3915" t="str">
        <f t="shared" si="244"/>
        <v>wMel_Po_2_-</v>
      </c>
      <c r="J3915">
        <v>4</v>
      </c>
      <c r="K3915">
        <v>9</v>
      </c>
      <c r="L3915">
        <v>6</v>
      </c>
      <c r="M3915" t="str">
        <f t="shared" si="245"/>
        <v>re6-6</v>
      </c>
      <c r="N3915" s="2">
        <v>16</v>
      </c>
      <c r="O3915">
        <v>20</v>
      </c>
      <c r="P3915" s="5">
        <v>24</v>
      </c>
      <c r="Q3915">
        <v>20.9</v>
      </c>
      <c r="R3915" t="s">
        <v>14</v>
      </c>
      <c r="S3915">
        <v>24</v>
      </c>
      <c r="T3915" s="4" t="s">
        <v>42</v>
      </c>
      <c r="U3915" s="3" t="s">
        <v>66</v>
      </c>
      <c r="V3915">
        <v>29.964597242762402</v>
      </c>
      <c r="W3915">
        <f t="shared" si="246"/>
        <v>30</v>
      </c>
      <c r="X3915" t="s">
        <v>59</v>
      </c>
      <c r="Y3915" t="str">
        <f t="shared" si="247"/>
        <v>Po</v>
      </c>
    </row>
    <row r="3916" spans="1:25" x14ac:dyDescent="0.3">
      <c r="A3916">
        <v>2308</v>
      </c>
      <c r="B3916">
        <v>474</v>
      </c>
      <c r="C3916" t="s">
        <v>39</v>
      </c>
      <c r="D3916" t="s">
        <v>50</v>
      </c>
      <c r="E3916">
        <f>VLOOKUP(D3916,Tabelle1!$A$2:$B$9,2,0)</f>
        <v>2</v>
      </c>
      <c r="F3916" t="s">
        <v>55</v>
      </c>
      <c r="G3916" t="s">
        <v>62</v>
      </c>
      <c r="H3916" t="str">
        <f>IF(AND(VLOOKUP(D3916,Tabelle1!$A$2:$C$9,3,0)="Uninf", G3916="yes"),"Uninf-AB",VLOOKUP(D3916,Tabelle1!$A$2:$C$9,3,0))</f>
        <v>wMel</v>
      </c>
      <c r="I3916" t="str">
        <f t="shared" si="244"/>
        <v>wMel_Po_2_-</v>
      </c>
      <c r="J3916">
        <v>4</v>
      </c>
      <c r="K3916">
        <v>9</v>
      </c>
      <c r="L3916">
        <v>6</v>
      </c>
      <c r="M3916" t="str">
        <f t="shared" si="245"/>
        <v>re6-6</v>
      </c>
      <c r="N3916" s="2">
        <v>16</v>
      </c>
      <c r="O3916">
        <v>20</v>
      </c>
      <c r="P3916" s="5">
        <v>24</v>
      </c>
      <c r="Q3916">
        <v>20.9</v>
      </c>
      <c r="R3916" t="s">
        <v>14</v>
      </c>
      <c r="S3916">
        <v>24</v>
      </c>
      <c r="T3916" s="4" t="s">
        <v>42</v>
      </c>
      <c r="U3916" s="3" t="s">
        <v>66</v>
      </c>
      <c r="V3916">
        <v>30.1396605611144</v>
      </c>
      <c r="W3916">
        <f t="shared" si="246"/>
        <v>30</v>
      </c>
      <c r="X3916" t="s">
        <v>59</v>
      </c>
      <c r="Y3916" t="str">
        <f t="shared" si="247"/>
        <v>Po</v>
      </c>
    </row>
    <row r="3917" spans="1:25" x14ac:dyDescent="0.3">
      <c r="A3917">
        <v>153</v>
      </c>
      <c r="B3917">
        <v>1101</v>
      </c>
      <c r="C3917" t="s">
        <v>40</v>
      </c>
      <c r="D3917" t="s">
        <v>51</v>
      </c>
      <c r="E3917">
        <f>VLOOKUP(D3917,Tabelle1!$A$2:$B$9,2,0)</f>
        <v>2</v>
      </c>
      <c r="F3917" t="s">
        <v>55</v>
      </c>
      <c r="G3917" t="s">
        <v>61</v>
      </c>
      <c r="H3917" t="str">
        <f>IF(AND(VLOOKUP(D3917,Tabelle1!$A$2:$C$9,3,0)="Uninf", G3917="yes"),"Uninf-AB",VLOOKUP(D3917,Tabelle1!$A$2:$C$9,3,0))</f>
        <v>Uninf</v>
      </c>
      <c r="I3917" t="str">
        <f t="shared" si="244"/>
        <v>Uninf_Po_2_-</v>
      </c>
      <c r="J3917">
        <v>1</v>
      </c>
      <c r="K3917">
        <v>5</v>
      </c>
      <c r="L3917">
        <v>1</v>
      </c>
      <c r="M3917" t="str">
        <f t="shared" si="245"/>
        <v>re18-1</v>
      </c>
      <c r="N3917" s="2">
        <v>15</v>
      </c>
      <c r="O3917">
        <v>40</v>
      </c>
      <c r="P3917" s="5">
        <v>27</v>
      </c>
      <c r="Q3917">
        <v>23.5</v>
      </c>
      <c r="R3917" t="s">
        <v>14</v>
      </c>
      <c r="S3917">
        <v>24</v>
      </c>
      <c r="T3917" s="4" t="s">
        <v>42</v>
      </c>
      <c r="U3917" s="3" t="s">
        <v>65</v>
      </c>
      <c r="V3917">
        <v>18.155475131359999</v>
      </c>
      <c r="W3917">
        <f t="shared" si="246"/>
        <v>18</v>
      </c>
      <c r="X3917" t="s">
        <v>59</v>
      </c>
      <c r="Y3917" t="str">
        <f t="shared" si="247"/>
        <v>Po</v>
      </c>
    </row>
    <row r="3918" spans="1:25" x14ac:dyDescent="0.3">
      <c r="A3918">
        <v>168</v>
      </c>
      <c r="B3918">
        <v>1095</v>
      </c>
      <c r="C3918" t="s">
        <v>40</v>
      </c>
      <c r="D3918" t="s">
        <v>51</v>
      </c>
      <c r="E3918">
        <f>VLOOKUP(D3918,Tabelle1!$A$2:$B$9,2,0)</f>
        <v>2</v>
      </c>
      <c r="F3918" t="s">
        <v>55</v>
      </c>
      <c r="G3918" t="s">
        <v>61</v>
      </c>
      <c r="H3918" t="str">
        <f>IF(AND(VLOOKUP(D3918,Tabelle1!$A$2:$C$9,3,0)="Uninf", G3918="yes"),"Uninf-AB",VLOOKUP(D3918,Tabelle1!$A$2:$C$9,3,0))</f>
        <v>Uninf</v>
      </c>
      <c r="I3918" t="str">
        <f t="shared" si="244"/>
        <v>Uninf_Po_2_-</v>
      </c>
      <c r="J3918">
        <v>1</v>
      </c>
      <c r="K3918">
        <v>5</v>
      </c>
      <c r="L3918">
        <v>1</v>
      </c>
      <c r="M3918" t="str">
        <f t="shared" si="245"/>
        <v>re18-1</v>
      </c>
      <c r="N3918" s="2">
        <v>15</v>
      </c>
      <c r="O3918">
        <v>40</v>
      </c>
      <c r="P3918" s="5">
        <v>27</v>
      </c>
      <c r="Q3918">
        <v>23.5</v>
      </c>
      <c r="R3918" t="s">
        <v>14</v>
      </c>
      <c r="S3918">
        <v>24</v>
      </c>
      <c r="T3918" s="4" t="s">
        <v>42</v>
      </c>
      <c r="U3918" s="3" t="s">
        <v>65</v>
      </c>
      <c r="V3918">
        <v>18.231249917556401</v>
      </c>
      <c r="W3918">
        <f t="shared" si="246"/>
        <v>18</v>
      </c>
      <c r="X3918" t="s">
        <v>59</v>
      </c>
      <c r="Y3918" t="str">
        <f t="shared" si="247"/>
        <v>Po</v>
      </c>
    </row>
    <row r="3919" spans="1:25" x14ac:dyDescent="0.3">
      <c r="A3919">
        <v>174</v>
      </c>
      <c r="B3919">
        <v>1050</v>
      </c>
      <c r="C3919" t="s">
        <v>40</v>
      </c>
      <c r="D3919" t="s">
        <v>51</v>
      </c>
      <c r="E3919">
        <f>VLOOKUP(D3919,Tabelle1!$A$2:$B$9,2,0)</f>
        <v>2</v>
      </c>
      <c r="F3919" t="s">
        <v>55</v>
      </c>
      <c r="G3919" t="s">
        <v>61</v>
      </c>
      <c r="H3919" t="str">
        <f>IF(AND(VLOOKUP(D3919,Tabelle1!$A$2:$C$9,3,0)="Uninf", G3919="yes"),"Uninf-AB",VLOOKUP(D3919,Tabelle1!$A$2:$C$9,3,0))</f>
        <v>Uninf</v>
      </c>
      <c r="I3919" t="str">
        <f t="shared" si="244"/>
        <v>Uninf_Po_2_-</v>
      </c>
      <c r="J3919">
        <v>1</v>
      </c>
      <c r="K3919">
        <v>5</v>
      </c>
      <c r="L3919">
        <v>1</v>
      </c>
      <c r="M3919" t="str">
        <f t="shared" si="245"/>
        <v>re18-1</v>
      </c>
      <c r="N3919" s="2">
        <v>15</v>
      </c>
      <c r="O3919">
        <v>40</v>
      </c>
      <c r="P3919" s="5">
        <v>27</v>
      </c>
      <c r="Q3919">
        <v>23.5</v>
      </c>
      <c r="R3919" t="s">
        <v>14</v>
      </c>
      <c r="S3919">
        <v>24</v>
      </c>
      <c r="T3919" s="4" t="s">
        <v>42</v>
      </c>
      <c r="U3919" s="3" t="s">
        <v>65</v>
      </c>
      <c r="V3919">
        <v>18.262340297676101</v>
      </c>
      <c r="W3919">
        <f t="shared" si="246"/>
        <v>18</v>
      </c>
      <c r="X3919" t="s">
        <v>59</v>
      </c>
      <c r="Y3919" t="str">
        <f t="shared" si="247"/>
        <v>Po</v>
      </c>
    </row>
    <row r="3920" spans="1:25" x14ac:dyDescent="0.3">
      <c r="A3920">
        <v>186</v>
      </c>
      <c r="B3920">
        <v>1050</v>
      </c>
      <c r="C3920" t="s">
        <v>40</v>
      </c>
      <c r="D3920" t="s">
        <v>51</v>
      </c>
      <c r="E3920">
        <f>VLOOKUP(D3920,Tabelle1!$A$2:$B$9,2,0)</f>
        <v>2</v>
      </c>
      <c r="F3920" t="s">
        <v>55</v>
      </c>
      <c r="G3920" t="s">
        <v>61</v>
      </c>
      <c r="H3920" t="str">
        <f>IF(AND(VLOOKUP(D3920,Tabelle1!$A$2:$C$9,3,0)="Uninf", G3920="yes"),"Uninf-AB",VLOOKUP(D3920,Tabelle1!$A$2:$C$9,3,0))</f>
        <v>Uninf</v>
      </c>
      <c r="I3920" t="str">
        <f t="shared" si="244"/>
        <v>Uninf_Po_2_-</v>
      </c>
      <c r="J3920">
        <v>1</v>
      </c>
      <c r="K3920">
        <v>5</v>
      </c>
      <c r="L3920">
        <v>1</v>
      </c>
      <c r="M3920" t="str">
        <f t="shared" si="245"/>
        <v>re18-1</v>
      </c>
      <c r="N3920" s="2">
        <v>15</v>
      </c>
      <c r="O3920">
        <v>40</v>
      </c>
      <c r="P3920" s="5">
        <v>27</v>
      </c>
      <c r="Q3920">
        <v>23.5</v>
      </c>
      <c r="R3920" t="s">
        <v>14</v>
      </c>
      <c r="S3920">
        <v>24</v>
      </c>
      <c r="T3920" s="4" t="s">
        <v>42</v>
      </c>
      <c r="U3920" s="3" t="s">
        <v>65</v>
      </c>
      <c r="V3920">
        <v>18.322872186842702</v>
      </c>
      <c r="W3920">
        <f t="shared" si="246"/>
        <v>18</v>
      </c>
      <c r="X3920" t="s">
        <v>59</v>
      </c>
      <c r="Y3920" t="str">
        <f t="shared" si="247"/>
        <v>Po</v>
      </c>
    </row>
    <row r="3921" spans="1:25" x14ac:dyDescent="0.3">
      <c r="A3921">
        <v>195</v>
      </c>
      <c r="B3921">
        <v>1080</v>
      </c>
      <c r="C3921" t="s">
        <v>40</v>
      </c>
      <c r="D3921" t="s">
        <v>51</v>
      </c>
      <c r="E3921">
        <f>VLOOKUP(D3921,Tabelle1!$A$2:$B$9,2,0)</f>
        <v>2</v>
      </c>
      <c r="F3921" t="s">
        <v>55</v>
      </c>
      <c r="G3921" t="s">
        <v>61</v>
      </c>
      <c r="H3921" t="str">
        <f>IF(AND(VLOOKUP(D3921,Tabelle1!$A$2:$C$9,3,0)="Uninf", G3921="yes"),"Uninf-AB",VLOOKUP(D3921,Tabelle1!$A$2:$C$9,3,0))</f>
        <v>Uninf</v>
      </c>
      <c r="I3921" t="str">
        <f t="shared" si="244"/>
        <v>Uninf_Po_2_-</v>
      </c>
      <c r="J3921">
        <v>1</v>
      </c>
      <c r="K3921">
        <v>5</v>
      </c>
      <c r="L3921">
        <v>1</v>
      </c>
      <c r="M3921" t="str">
        <f t="shared" si="245"/>
        <v>re18-1</v>
      </c>
      <c r="N3921" s="2">
        <v>15</v>
      </c>
      <c r="O3921">
        <v>40</v>
      </c>
      <c r="P3921" s="5">
        <v>27</v>
      </c>
      <c r="Q3921">
        <v>23.5</v>
      </c>
      <c r="R3921" t="s">
        <v>14</v>
      </c>
      <c r="S3921">
        <v>24</v>
      </c>
      <c r="T3921" s="4" t="s">
        <v>42</v>
      </c>
      <c r="U3921" s="3" t="s">
        <v>65</v>
      </c>
      <c r="V3921">
        <v>18.367721480026599</v>
      </c>
      <c r="W3921">
        <f t="shared" si="246"/>
        <v>18</v>
      </c>
      <c r="X3921" t="s">
        <v>59</v>
      </c>
      <c r="Y3921" t="str">
        <f t="shared" si="247"/>
        <v>Po</v>
      </c>
    </row>
    <row r="3922" spans="1:25" x14ac:dyDescent="0.3">
      <c r="A3922">
        <v>207</v>
      </c>
      <c r="B3922">
        <v>1101</v>
      </c>
      <c r="C3922" t="s">
        <v>40</v>
      </c>
      <c r="D3922" t="s">
        <v>51</v>
      </c>
      <c r="E3922">
        <f>VLOOKUP(D3922,Tabelle1!$A$2:$B$9,2,0)</f>
        <v>2</v>
      </c>
      <c r="F3922" t="s">
        <v>55</v>
      </c>
      <c r="G3922" t="s">
        <v>61</v>
      </c>
      <c r="H3922" t="str">
        <f>IF(AND(VLOOKUP(D3922,Tabelle1!$A$2:$C$9,3,0)="Uninf", G3922="yes"),"Uninf-AB",VLOOKUP(D3922,Tabelle1!$A$2:$C$9,3,0))</f>
        <v>Uninf</v>
      </c>
      <c r="I3922" t="str">
        <f t="shared" si="244"/>
        <v>Uninf_Po_2_-</v>
      </c>
      <c r="J3922">
        <v>1</v>
      </c>
      <c r="K3922">
        <v>5</v>
      </c>
      <c r="L3922">
        <v>1</v>
      </c>
      <c r="M3922" t="str">
        <f t="shared" si="245"/>
        <v>re18-1</v>
      </c>
      <c r="N3922" s="2">
        <v>15</v>
      </c>
      <c r="O3922">
        <v>40</v>
      </c>
      <c r="P3922" s="5">
        <v>27</v>
      </c>
      <c r="Q3922">
        <v>23.5</v>
      </c>
      <c r="R3922" t="s">
        <v>14</v>
      </c>
      <c r="S3922">
        <v>24</v>
      </c>
      <c r="T3922" s="4" t="s">
        <v>42</v>
      </c>
      <c r="U3922" s="3" t="s">
        <v>65</v>
      </c>
      <c r="V3922">
        <v>18.427868632609499</v>
      </c>
      <c r="W3922">
        <f t="shared" si="246"/>
        <v>18</v>
      </c>
      <c r="X3922" t="s">
        <v>59</v>
      </c>
      <c r="Y3922" t="str">
        <f t="shared" si="247"/>
        <v>Po</v>
      </c>
    </row>
    <row r="3923" spans="1:25" x14ac:dyDescent="0.3">
      <c r="A3923">
        <v>225</v>
      </c>
      <c r="B3923">
        <v>1080</v>
      </c>
      <c r="C3923" t="s">
        <v>40</v>
      </c>
      <c r="D3923" t="s">
        <v>51</v>
      </c>
      <c r="E3923">
        <f>VLOOKUP(D3923,Tabelle1!$A$2:$B$9,2,0)</f>
        <v>2</v>
      </c>
      <c r="F3923" t="s">
        <v>55</v>
      </c>
      <c r="G3923" t="s">
        <v>61</v>
      </c>
      <c r="H3923" t="str">
        <f>IF(AND(VLOOKUP(D3923,Tabelle1!$A$2:$C$9,3,0)="Uninf", G3923="yes"),"Uninf-AB",VLOOKUP(D3923,Tabelle1!$A$2:$C$9,3,0))</f>
        <v>Uninf</v>
      </c>
      <c r="I3923" t="str">
        <f t="shared" si="244"/>
        <v>Uninf_Po_2_-</v>
      </c>
      <c r="J3923">
        <v>1</v>
      </c>
      <c r="K3923">
        <v>5</v>
      </c>
      <c r="L3923">
        <v>1</v>
      </c>
      <c r="M3923" t="str">
        <f t="shared" si="245"/>
        <v>re18-1</v>
      </c>
      <c r="N3923" s="2">
        <v>15</v>
      </c>
      <c r="O3923">
        <v>40</v>
      </c>
      <c r="P3923" s="5">
        <v>27</v>
      </c>
      <c r="Q3923">
        <v>23.5</v>
      </c>
      <c r="R3923" t="s">
        <v>14</v>
      </c>
      <c r="S3923">
        <v>24</v>
      </c>
      <c r="T3923" s="4" t="s">
        <v>42</v>
      </c>
      <c r="U3923" s="3" t="s">
        <v>65</v>
      </c>
      <c r="V3923">
        <v>18.519051202943</v>
      </c>
      <c r="W3923">
        <f t="shared" si="246"/>
        <v>19</v>
      </c>
      <c r="X3923" t="s">
        <v>59</v>
      </c>
      <c r="Y3923" t="str">
        <f t="shared" si="247"/>
        <v>Po</v>
      </c>
    </row>
    <row r="3924" spans="1:25" x14ac:dyDescent="0.3">
      <c r="A3924">
        <v>240</v>
      </c>
      <c r="B3924">
        <v>1104</v>
      </c>
      <c r="C3924" t="s">
        <v>40</v>
      </c>
      <c r="D3924" t="s">
        <v>51</v>
      </c>
      <c r="E3924">
        <f>VLOOKUP(D3924,Tabelle1!$A$2:$B$9,2,0)</f>
        <v>2</v>
      </c>
      <c r="F3924" t="s">
        <v>55</v>
      </c>
      <c r="G3924" t="s">
        <v>61</v>
      </c>
      <c r="H3924" t="str">
        <f>IF(AND(VLOOKUP(D3924,Tabelle1!$A$2:$C$9,3,0)="Uninf", G3924="yes"),"Uninf-AB",VLOOKUP(D3924,Tabelle1!$A$2:$C$9,3,0))</f>
        <v>Uninf</v>
      </c>
      <c r="I3924" t="str">
        <f t="shared" si="244"/>
        <v>Uninf_Po_2_-</v>
      </c>
      <c r="J3924">
        <v>1</v>
      </c>
      <c r="K3924">
        <v>5</v>
      </c>
      <c r="L3924">
        <v>1</v>
      </c>
      <c r="M3924" t="str">
        <f t="shared" si="245"/>
        <v>re18-1</v>
      </c>
      <c r="N3924" s="2">
        <v>15</v>
      </c>
      <c r="O3924">
        <v>40</v>
      </c>
      <c r="P3924" s="5">
        <v>27</v>
      </c>
      <c r="Q3924">
        <v>23.5</v>
      </c>
      <c r="R3924" t="s">
        <v>14</v>
      </c>
      <c r="S3924">
        <v>24</v>
      </c>
      <c r="T3924" s="4" t="s">
        <v>42</v>
      </c>
      <c r="U3924" s="3" t="s">
        <v>65</v>
      </c>
      <c r="V3924">
        <v>18.594276365448401</v>
      </c>
      <c r="W3924">
        <f t="shared" si="246"/>
        <v>19</v>
      </c>
      <c r="X3924" t="s">
        <v>59</v>
      </c>
      <c r="Y3924" t="str">
        <f t="shared" si="247"/>
        <v>Po</v>
      </c>
    </row>
    <row r="3925" spans="1:25" x14ac:dyDescent="0.3">
      <c r="A3925">
        <v>261</v>
      </c>
      <c r="B3925">
        <v>1101</v>
      </c>
      <c r="C3925" t="s">
        <v>40</v>
      </c>
      <c r="D3925" t="s">
        <v>51</v>
      </c>
      <c r="E3925">
        <f>VLOOKUP(D3925,Tabelle1!$A$2:$B$9,2,0)</f>
        <v>2</v>
      </c>
      <c r="F3925" t="s">
        <v>55</v>
      </c>
      <c r="G3925" t="s">
        <v>61</v>
      </c>
      <c r="H3925" t="str">
        <f>IF(AND(VLOOKUP(D3925,Tabelle1!$A$2:$C$9,3,0)="Uninf", G3925="yes"),"Uninf-AB",VLOOKUP(D3925,Tabelle1!$A$2:$C$9,3,0))</f>
        <v>Uninf</v>
      </c>
      <c r="I3925" t="str">
        <f t="shared" si="244"/>
        <v>Uninf_Po_2_-</v>
      </c>
      <c r="J3925">
        <v>1</v>
      </c>
      <c r="K3925">
        <v>5</v>
      </c>
      <c r="L3925">
        <v>1</v>
      </c>
      <c r="M3925" t="str">
        <f t="shared" si="245"/>
        <v>re18-1</v>
      </c>
      <c r="N3925" s="2">
        <v>15</v>
      </c>
      <c r="O3925">
        <v>40</v>
      </c>
      <c r="P3925" s="5">
        <v>27</v>
      </c>
      <c r="Q3925">
        <v>23.5</v>
      </c>
      <c r="R3925" t="s">
        <v>14</v>
      </c>
      <c r="S3925">
        <v>24</v>
      </c>
      <c r="T3925" s="4" t="s">
        <v>42</v>
      </c>
      <c r="U3925" s="3" t="s">
        <v>65</v>
      </c>
      <c r="V3925">
        <v>18.700262133858999</v>
      </c>
      <c r="W3925">
        <f t="shared" si="246"/>
        <v>19</v>
      </c>
      <c r="X3925" t="s">
        <v>59</v>
      </c>
      <c r="Y3925" t="str">
        <f t="shared" si="247"/>
        <v>Po</v>
      </c>
    </row>
    <row r="3926" spans="1:25" x14ac:dyDescent="0.3">
      <c r="A3926">
        <v>264</v>
      </c>
      <c r="B3926">
        <v>1086</v>
      </c>
      <c r="C3926" t="s">
        <v>40</v>
      </c>
      <c r="D3926" t="s">
        <v>51</v>
      </c>
      <c r="E3926">
        <f>VLOOKUP(D3926,Tabelle1!$A$2:$B$9,2,0)</f>
        <v>2</v>
      </c>
      <c r="F3926" t="s">
        <v>55</v>
      </c>
      <c r="G3926" t="s">
        <v>61</v>
      </c>
      <c r="H3926" t="str">
        <f>IF(AND(VLOOKUP(D3926,Tabelle1!$A$2:$C$9,3,0)="Uninf", G3926="yes"),"Uninf-AB",VLOOKUP(D3926,Tabelle1!$A$2:$C$9,3,0))</f>
        <v>Uninf</v>
      </c>
      <c r="I3926" t="str">
        <f t="shared" si="244"/>
        <v>Uninf_Po_2_-</v>
      </c>
      <c r="J3926">
        <v>1</v>
      </c>
      <c r="K3926">
        <v>5</v>
      </c>
      <c r="L3926">
        <v>1</v>
      </c>
      <c r="M3926" t="str">
        <f t="shared" si="245"/>
        <v>re18-1</v>
      </c>
      <c r="N3926" s="2">
        <v>15</v>
      </c>
      <c r="O3926">
        <v>40</v>
      </c>
      <c r="P3926" s="5">
        <v>27</v>
      </c>
      <c r="Q3926">
        <v>23.5</v>
      </c>
      <c r="R3926" t="s">
        <v>14</v>
      </c>
      <c r="S3926">
        <v>24</v>
      </c>
      <c r="T3926" s="4" t="s">
        <v>42</v>
      </c>
      <c r="U3926" s="3" t="s">
        <v>65</v>
      </c>
      <c r="V3926">
        <v>18.715669917996099</v>
      </c>
      <c r="W3926">
        <f t="shared" si="246"/>
        <v>19</v>
      </c>
      <c r="X3926" t="s">
        <v>59</v>
      </c>
      <c r="Y3926" t="str">
        <f t="shared" si="247"/>
        <v>Po</v>
      </c>
    </row>
    <row r="3927" spans="1:25" x14ac:dyDescent="0.3">
      <c r="A3927">
        <v>291</v>
      </c>
      <c r="B3927">
        <v>1050</v>
      </c>
      <c r="C3927" t="s">
        <v>40</v>
      </c>
      <c r="D3927" t="s">
        <v>51</v>
      </c>
      <c r="E3927">
        <f>VLOOKUP(D3927,Tabelle1!$A$2:$B$9,2,0)</f>
        <v>2</v>
      </c>
      <c r="F3927" t="s">
        <v>55</v>
      </c>
      <c r="G3927" t="s">
        <v>61</v>
      </c>
      <c r="H3927" t="str">
        <f>IF(AND(VLOOKUP(D3927,Tabelle1!$A$2:$C$9,3,0)="Uninf", G3927="yes"),"Uninf-AB",VLOOKUP(D3927,Tabelle1!$A$2:$C$9,3,0))</f>
        <v>Uninf</v>
      </c>
      <c r="I3927" t="str">
        <f t="shared" si="244"/>
        <v>Uninf_Po_2_-</v>
      </c>
      <c r="J3927">
        <v>1</v>
      </c>
      <c r="K3927">
        <v>5</v>
      </c>
      <c r="L3927">
        <v>1</v>
      </c>
      <c r="M3927" t="str">
        <f t="shared" si="245"/>
        <v>re18-1</v>
      </c>
      <c r="N3927" s="2">
        <v>15</v>
      </c>
      <c r="O3927">
        <v>40</v>
      </c>
      <c r="P3927" s="5">
        <v>27</v>
      </c>
      <c r="Q3927">
        <v>23.5</v>
      </c>
      <c r="R3927" t="s">
        <v>14</v>
      </c>
      <c r="S3927">
        <v>24</v>
      </c>
      <c r="T3927" s="4" t="s">
        <v>42</v>
      </c>
      <c r="U3927" s="3" t="s">
        <v>65</v>
      </c>
      <c r="V3927">
        <v>18.852526217049999</v>
      </c>
      <c r="W3927">
        <f t="shared" si="246"/>
        <v>19</v>
      </c>
      <c r="X3927" t="s">
        <v>59</v>
      </c>
      <c r="Y3927" t="str">
        <f t="shared" si="247"/>
        <v>Po</v>
      </c>
    </row>
    <row r="3928" spans="1:25" x14ac:dyDescent="0.3">
      <c r="A3928">
        <v>300</v>
      </c>
      <c r="B3928">
        <v>1095</v>
      </c>
      <c r="C3928" t="s">
        <v>40</v>
      </c>
      <c r="D3928" t="s">
        <v>51</v>
      </c>
      <c r="E3928">
        <f>VLOOKUP(D3928,Tabelle1!$A$2:$B$9,2,0)</f>
        <v>2</v>
      </c>
      <c r="F3928" t="s">
        <v>55</v>
      </c>
      <c r="G3928" t="s">
        <v>61</v>
      </c>
      <c r="H3928" t="str">
        <f>IF(AND(VLOOKUP(D3928,Tabelle1!$A$2:$C$9,3,0)="Uninf", G3928="yes"),"Uninf-AB",VLOOKUP(D3928,Tabelle1!$A$2:$C$9,3,0))</f>
        <v>Uninf</v>
      </c>
      <c r="I3928" t="str">
        <f t="shared" si="244"/>
        <v>Uninf_Po_2_-</v>
      </c>
      <c r="J3928">
        <v>1</v>
      </c>
      <c r="K3928">
        <v>5</v>
      </c>
      <c r="L3928">
        <v>1</v>
      </c>
      <c r="M3928" t="str">
        <f t="shared" si="245"/>
        <v>re18-1</v>
      </c>
      <c r="N3928" s="2">
        <v>15</v>
      </c>
      <c r="O3928">
        <v>40</v>
      </c>
      <c r="P3928" s="5">
        <v>27</v>
      </c>
      <c r="Q3928">
        <v>23.5</v>
      </c>
      <c r="R3928" t="s">
        <v>14</v>
      </c>
      <c r="S3928">
        <v>24</v>
      </c>
      <c r="T3928" s="4" t="s">
        <v>42</v>
      </c>
      <c r="U3928" s="3" t="s">
        <v>65</v>
      </c>
      <c r="V3928">
        <v>18.897100698388499</v>
      </c>
      <c r="W3928">
        <f t="shared" si="246"/>
        <v>19</v>
      </c>
      <c r="X3928" t="s">
        <v>59</v>
      </c>
      <c r="Y3928" t="str">
        <f t="shared" si="247"/>
        <v>Po</v>
      </c>
    </row>
    <row r="3929" spans="1:25" x14ac:dyDescent="0.3">
      <c r="A3929">
        <v>315</v>
      </c>
      <c r="B3929">
        <v>1083</v>
      </c>
      <c r="C3929" t="s">
        <v>40</v>
      </c>
      <c r="D3929" t="s">
        <v>51</v>
      </c>
      <c r="E3929">
        <f>VLOOKUP(D3929,Tabelle1!$A$2:$B$9,2,0)</f>
        <v>2</v>
      </c>
      <c r="F3929" t="s">
        <v>55</v>
      </c>
      <c r="G3929" t="s">
        <v>61</v>
      </c>
      <c r="H3929" t="str">
        <f>IF(AND(VLOOKUP(D3929,Tabelle1!$A$2:$C$9,3,0)="Uninf", G3929="yes"),"Uninf-AB",VLOOKUP(D3929,Tabelle1!$A$2:$C$9,3,0))</f>
        <v>Uninf</v>
      </c>
      <c r="I3929" t="str">
        <f t="shared" si="244"/>
        <v>Uninf_Po_2_-</v>
      </c>
      <c r="J3929">
        <v>1</v>
      </c>
      <c r="K3929">
        <v>5</v>
      </c>
      <c r="L3929">
        <v>1</v>
      </c>
      <c r="M3929" t="str">
        <f t="shared" si="245"/>
        <v>re18-1</v>
      </c>
      <c r="N3929" s="2">
        <v>15</v>
      </c>
      <c r="O3929">
        <v>40</v>
      </c>
      <c r="P3929" s="5">
        <v>27</v>
      </c>
      <c r="Q3929">
        <v>23.5</v>
      </c>
      <c r="R3929" t="s">
        <v>14</v>
      </c>
      <c r="S3929">
        <v>24</v>
      </c>
      <c r="T3929" s="4" t="s">
        <v>42</v>
      </c>
      <c r="U3929" s="3" t="s">
        <v>65</v>
      </c>
      <c r="V3929">
        <v>18.972985409323002</v>
      </c>
      <c r="W3929">
        <f t="shared" si="246"/>
        <v>19</v>
      </c>
      <c r="X3929" t="s">
        <v>59</v>
      </c>
      <c r="Y3929" t="str">
        <f t="shared" si="247"/>
        <v>Po</v>
      </c>
    </row>
    <row r="3930" spans="1:25" x14ac:dyDescent="0.3">
      <c r="A3930">
        <v>324</v>
      </c>
      <c r="B3930">
        <v>1095</v>
      </c>
      <c r="C3930" t="s">
        <v>40</v>
      </c>
      <c r="D3930" t="s">
        <v>51</v>
      </c>
      <c r="E3930">
        <f>VLOOKUP(D3930,Tabelle1!$A$2:$B$9,2,0)</f>
        <v>2</v>
      </c>
      <c r="F3930" t="s">
        <v>55</v>
      </c>
      <c r="G3930" t="s">
        <v>61</v>
      </c>
      <c r="H3930" t="str">
        <f>IF(AND(VLOOKUP(D3930,Tabelle1!$A$2:$C$9,3,0)="Uninf", G3930="yes"),"Uninf-AB",VLOOKUP(D3930,Tabelle1!$A$2:$C$9,3,0))</f>
        <v>Uninf</v>
      </c>
      <c r="I3930" t="str">
        <f t="shared" si="244"/>
        <v>Uninf_Po_2_-</v>
      </c>
      <c r="J3930">
        <v>1</v>
      </c>
      <c r="K3930">
        <v>5</v>
      </c>
      <c r="L3930">
        <v>1</v>
      </c>
      <c r="M3930" t="str">
        <f t="shared" si="245"/>
        <v>re18-1</v>
      </c>
      <c r="N3930" s="2">
        <v>15</v>
      </c>
      <c r="O3930">
        <v>40</v>
      </c>
      <c r="P3930" s="5">
        <v>27</v>
      </c>
      <c r="Q3930">
        <v>23.5</v>
      </c>
      <c r="R3930" t="s">
        <v>14</v>
      </c>
      <c r="S3930">
        <v>24</v>
      </c>
      <c r="T3930" s="4" t="s">
        <v>42</v>
      </c>
      <c r="U3930" s="3" t="s">
        <v>65</v>
      </c>
      <c r="V3930">
        <v>19.018164476721601</v>
      </c>
      <c r="W3930">
        <f t="shared" si="246"/>
        <v>19</v>
      </c>
      <c r="X3930" t="s">
        <v>59</v>
      </c>
      <c r="Y3930" t="str">
        <f t="shared" si="247"/>
        <v>Po</v>
      </c>
    </row>
    <row r="3931" spans="1:25" x14ac:dyDescent="0.3">
      <c r="A3931">
        <v>360</v>
      </c>
      <c r="B3931">
        <v>1104</v>
      </c>
      <c r="C3931" t="s">
        <v>40</v>
      </c>
      <c r="D3931" t="s">
        <v>51</v>
      </c>
      <c r="E3931">
        <f>VLOOKUP(D3931,Tabelle1!$A$2:$B$9,2,0)</f>
        <v>2</v>
      </c>
      <c r="F3931" t="s">
        <v>55</v>
      </c>
      <c r="G3931" t="s">
        <v>61</v>
      </c>
      <c r="H3931" t="str">
        <f>IF(AND(VLOOKUP(D3931,Tabelle1!$A$2:$C$9,3,0)="Uninf", G3931="yes"),"Uninf-AB",VLOOKUP(D3931,Tabelle1!$A$2:$C$9,3,0))</f>
        <v>Uninf</v>
      </c>
      <c r="I3931" t="str">
        <f t="shared" si="244"/>
        <v>Uninf_Po_2_-</v>
      </c>
      <c r="J3931">
        <v>1</v>
      </c>
      <c r="K3931">
        <v>5</v>
      </c>
      <c r="L3931">
        <v>1</v>
      </c>
      <c r="M3931" t="str">
        <f t="shared" si="245"/>
        <v>re18-1</v>
      </c>
      <c r="N3931" s="2">
        <v>15</v>
      </c>
      <c r="O3931">
        <v>40</v>
      </c>
      <c r="P3931" s="5">
        <v>27</v>
      </c>
      <c r="Q3931">
        <v>23.5</v>
      </c>
      <c r="R3931" t="s">
        <v>14</v>
      </c>
      <c r="S3931">
        <v>24</v>
      </c>
      <c r="T3931" s="4" t="s">
        <v>42</v>
      </c>
      <c r="U3931" s="3" t="s">
        <v>65</v>
      </c>
      <c r="V3931">
        <v>19.199595257113899</v>
      </c>
      <c r="W3931">
        <f t="shared" si="246"/>
        <v>19</v>
      </c>
      <c r="X3931" t="s">
        <v>59</v>
      </c>
      <c r="Y3931" t="str">
        <f t="shared" si="247"/>
        <v>Po</v>
      </c>
    </row>
    <row r="3932" spans="1:25" x14ac:dyDescent="0.3">
      <c r="A3932">
        <v>357</v>
      </c>
      <c r="B3932">
        <v>1092</v>
      </c>
      <c r="C3932" t="s">
        <v>40</v>
      </c>
      <c r="D3932" t="s">
        <v>51</v>
      </c>
      <c r="E3932">
        <f>VLOOKUP(D3932,Tabelle1!$A$2:$B$9,2,0)</f>
        <v>2</v>
      </c>
      <c r="F3932" t="s">
        <v>55</v>
      </c>
      <c r="G3932" t="s">
        <v>61</v>
      </c>
      <c r="H3932" t="str">
        <f>IF(AND(VLOOKUP(D3932,Tabelle1!$A$2:$C$9,3,0)="Uninf", G3932="yes"),"Uninf-AB",VLOOKUP(D3932,Tabelle1!$A$2:$C$9,3,0))</f>
        <v>Uninf</v>
      </c>
      <c r="I3932" t="str">
        <f t="shared" si="244"/>
        <v>Uninf_Po_2_-</v>
      </c>
      <c r="J3932">
        <v>1</v>
      </c>
      <c r="K3932">
        <v>5</v>
      </c>
      <c r="L3932">
        <v>1</v>
      </c>
      <c r="M3932" t="str">
        <f t="shared" si="245"/>
        <v>re18-1</v>
      </c>
      <c r="N3932" s="2">
        <v>15</v>
      </c>
      <c r="O3932">
        <v>40</v>
      </c>
      <c r="P3932" s="5">
        <v>27</v>
      </c>
      <c r="Q3932">
        <v>23.5</v>
      </c>
      <c r="R3932" t="s">
        <v>14</v>
      </c>
      <c r="S3932">
        <v>24</v>
      </c>
      <c r="T3932" s="4" t="s">
        <v>42</v>
      </c>
      <c r="U3932" s="3" t="s">
        <v>65</v>
      </c>
      <c r="V3932">
        <v>19.184682134298701</v>
      </c>
      <c r="W3932">
        <f t="shared" si="246"/>
        <v>19</v>
      </c>
      <c r="X3932" t="s">
        <v>59</v>
      </c>
      <c r="Y3932" t="str">
        <f t="shared" si="247"/>
        <v>Po</v>
      </c>
    </row>
    <row r="3933" spans="1:25" x14ac:dyDescent="0.3">
      <c r="A3933">
        <v>351</v>
      </c>
      <c r="B3933">
        <v>1074</v>
      </c>
      <c r="C3933" t="s">
        <v>40</v>
      </c>
      <c r="D3933" t="s">
        <v>51</v>
      </c>
      <c r="E3933">
        <f>VLOOKUP(D3933,Tabelle1!$A$2:$B$9,2,0)</f>
        <v>2</v>
      </c>
      <c r="F3933" t="s">
        <v>55</v>
      </c>
      <c r="G3933" t="s">
        <v>61</v>
      </c>
      <c r="H3933" t="str">
        <f>IF(AND(VLOOKUP(D3933,Tabelle1!$A$2:$C$9,3,0)="Uninf", G3933="yes"),"Uninf-AB",VLOOKUP(D3933,Tabelle1!$A$2:$C$9,3,0))</f>
        <v>Uninf</v>
      </c>
      <c r="I3933" t="str">
        <f t="shared" si="244"/>
        <v>Uninf_Po_2_-</v>
      </c>
      <c r="J3933">
        <v>1</v>
      </c>
      <c r="K3933">
        <v>5</v>
      </c>
      <c r="L3933">
        <v>1</v>
      </c>
      <c r="M3933" t="str">
        <f t="shared" si="245"/>
        <v>re18-1</v>
      </c>
      <c r="N3933" s="2">
        <v>15</v>
      </c>
      <c r="O3933">
        <v>40</v>
      </c>
      <c r="P3933" s="5">
        <v>27</v>
      </c>
      <c r="Q3933">
        <v>23.5</v>
      </c>
      <c r="R3933" t="s">
        <v>14</v>
      </c>
      <c r="S3933">
        <v>24</v>
      </c>
      <c r="T3933" s="4" t="s">
        <v>42</v>
      </c>
      <c r="U3933" s="3" t="s">
        <v>65</v>
      </c>
      <c r="V3933">
        <v>19.154745963930001</v>
      </c>
      <c r="W3933">
        <f t="shared" si="246"/>
        <v>19</v>
      </c>
      <c r="X3933" t="s">
        <v>59</v>
      </c>
      <c r="Y3933" t="str">
        <f t="shared" si="247"/>
        <v>Po</v>
      </c>
    </row>
    <row r="3934" spans="1:25" x14ac:dyDescent="0.3">
      <c r="A3934">
        <v>357</v>
      </c>
      <c r="B3934">
        <v>1044</v>
      </c>
      <c r="C3934" t="s">
        <v>40</v>
      </c>
      <c r="D3934" t="s">
        <v>51</v>
      </c>
      <c r="E3934">
        <f>VLOOKUP(D3934,Tabelle1!$A$2:$B$9,2,0)</f>
        <v>2</v>
      </c>
      <c r="F3934" t="s">
        <v>55</v>
      </c>
      <c r="G3934" t="s">
        <v>61</v>
      </c>
      <c r="H3934" t="str">
        <f>IF(AND(VLOOKUP(D3934,Tabelle1!$A$2:$C$9,3,0)="Uninf", G3934="yes"),"Uninf-AB",VLOOKUP(D3934,Tabelle1!$A$2:$C$9,3,0))</f>
        <v>Uninf</v>
      </c>
      <c r="I3934" t="str">
        <f t="shared" si="244"/>
        <v>Uninf_Po_2_-</v>
      </c>
      <c r="J3934">
        <v>1</v>
      </c>
      <c r="K3934">
        <v>5</v>
      </c>
      <c r="L3934">
        <v>1</v>
      </c>
      <c r="M3934" t="str">
        <f t="shared" si="245"/>
        <v>re18-1</v>
      </c>
      <c r="N3934" s="2">
        <v>15</v>
      </c>
      <c r="O3934">
        <v>40</v>
      </c>
      <c r="P3934" s="5">
        <v>27</v>
      </c>
      <c r="Q3934">
        <v>23.5</v>
      </c>
      <c r="R3934" t="s">
        <v>14</v>
      </c>
      <c r="S3934">
        <v>24</v>
      </c>
      <c r="T3934" s="4" t="s">
        <v>42</v>
      </c>
      <c r="U3934" s="3" t="s">
        <v>65</v>
      </c>
      <c r="V3934">
        <v>19.185561532204201</v>
      </c>
      <c r="W3934">
        <f t="shared" si="246"/>
        <v>19</v>
      </c>
      <c r="X3934" t="s">
        <v>59</v>
      </c>
      <c r="Y3934" t="str">
        <f t="shared" si="247"/>
        <v>Po</v>
      </c>
    </row>
    <row r="3935" spans="1:25" x14ac:dyDescent="0.3">
      <c r="A3935">
        <v>375</v>
      </c>
      <c r="B3935">
        <v>1071</v>
      </c>
      <c r="C3935" t="s">
        <v>40</v>
      </c>
      <c r="D3935" t="s">
        <v>51</v>
      </c>
      <c r="E3935">
        <f>VLOOKUP(D3935,Tabelle1!$A$2:$B$9,2,0)</f>
        <v>2</v>
      </c>
      <c r="F3935" t="s">
        <v>55</v>
      </c>
      <c r="G3935" t="s">
        <v>61</v>
      </c>
      <c r="H3935" t="str">
        <f>IF(AND(VLOOKUP(D3935,Tabelle1!$A$2:$C$9,3,0)="Uninf", G3935="yes"),"Uninf-AB",VLOOKUP(D3935,Tabelle1!$A$2:$C$9,3,0))</f>
        <v>Uninf</v>
      </c>
      <c r="I3935" t="str">
        <f t="shared" si="244"/>
        <v>Uninf_Po_2_-</v>
      </c>
      <c r="J3935">
        <v>1</v>
      </c>
      <c r="K3935">
        <v>5</v>
      </c>
      <c r="L3935">
        <v>1</v>
      </c>
      <c r="M3935" t="str">
        <f t="shared" si="245"/>
        <v>re18-1</v>
      </c>
      <c r="N3935" s="2">
        <v>15</v>
      </c>
      <c r="O3935">
        <v>40</v>
      </c>
      <c r="P3935" s="5">
        <v>27</v>
      </c>
      <c r="Q3935">
        <v>23.5</v>
      </c>
      <c r="R3935" t="s">
        <v>14</v>
      </c>
      <c r="S3935">
        <v>24</v>
      </c>
      <c r="T3935" s="4" t="s">
        <v>42</v>
      </c>
      <c r="U3935" s="3" t="s">
        <v>65</v>
      </c>
      <c r="V3935">
        <v>19.275864704632198</v>
      </c>
      <c r="W3935">
        <f t="shared" si="246"/>
        <v>19</v>
      </c>
      <c r="X3935" t="s">
        <v>59</v>
      </c>
      <c r="Y3935" t="str">
        <f t="shared" si="247"/>
        <v>Po</v>
      </c>
    </row>
    <row r="3936" spans="1:25" x14ac:dyDescent="0.3">
      <c r="A3936">
        <v>399</v>
      </c>
      <c r="B3936">
        <v>1044</v>
      </c>
      <c r="C3936" t="s">
        <v>40</v>
      </c>
      <c r="D3936" t="s">
        <v>51</v>
      </c>
      <c r="E3936">
        <f>VLOOKUP(D3936,Tabelle1!$A$2:$B$9,2,0)</f>
        <v>2</v>
      </c>
      <c r="F3936" t="s">
        <v>55</v>
      </c>
      <c r="G3936" t="s">
        <v>61</v>
      </c>
      <c r="H3936" t="str">
        <f>IF(AND(VLOOKUP(D3936,Tabelle1!$A$2:$C$9,3,0)="Uninf", G3936="yes"),"Uninf-AB",VLOOKUP(D3936,Tabelle1!$A$2:$C$9,3,0))</f>
        <v>Uninf</v>
      </c>
      <c r="I3936" t="str">
        <f t="shared" si="244"/>
        <v>Uninf_Po_2_-</v>
      </c>
      <c r="J3936">
        <v>1</v>
      </c>
      <c r="K3936">
        <v>5</v>
      </c>
      <c r="L3936">
        <v>1</v>
      </c>
      <c r="M3936" t="str">
        <f t="shared" si="245"/>
        <v>re18-1</v>
      </c>
      <c r="N3936" s="2">
        <v>15</v>
      </c>
      <c r="O3936">
        <v>40</v>
      </c>
      <c r="P3936" s="5">
        <v>27</v>
      </c>
      <c r="Q3936">
        <v>23.5</v>
      </c>
      <c r="R3936" t="s">
        <v>14</v>
      </c>
      <c r="S3936">
        <v>24</v>
      </c>
      <c r="T3936" s="4" t="s">
        <v>42</v>
      </c>
      <c r="U3936" s="3" t="s">
        <v>65</v>
      </c>
      <c r="V3936">
        <v>19.397423144287199</v>
      </c>
      <c r="W3936">
        <f t="shared" si="246"/>
        <v>19</v>
      </c>
      <c r="X3936" t="s">
        <v>59</v>
      </c>
      <c r="Y3936" t="str">
        <f t="shared" si="247"/>
        <v>Po</v>
      </c>
    </row>
    <row r="3937" spans="1:25" x14ac:dyDescent="0.3">
      <c r="A3937">
        <v>429</v>
      </c>
      <c r="B3937">
        <v>1047</v>
      </c>
      <c r="C3937" t="s">
        <v>40</v>
      </c>
      <c r="D3937" t="s">
        <v>51</v>
      </c>
      <c r="E3937">
        <f>VLOOKUP(D3937,Tabelle1!$A$2:$B$9,2,0)</f>
        <v>2</v>
      </c>
      <c r="F3937" t="s">
        <v>55</v>
      </c>
      <c r="G3937" t="s">
        <v>61</v>
      </c>
      <c r="H3937" t="str">
        <f>IF(AND(VLOOKUP(D3937,Tabelle1!$A$2:$C$9,3,0)="Uninf", G3937="yes"),"Uninf-AB",VLOOKUP(D3937,Tabelle1!$A$2:$C$9,3,0))</f>
        <v>Uninf</v>
      </c>
      <c r="I3937" t="str">
        <f t="shared" si="244"/>
        <v>Uninf_Po_2_-</v>
      </c>
      <c r="J3937">
        <v>1</v>
      </c>
      <c r="K3937">
        <v>5</v>
      </c>
      <c r="L3937">
        <v>1</v>
      </c>
      <c r="M3937" t="str">
        <f t="shared" si="245"/>
        <v>re18-1</v>
      </c>
      <c r="N3937" s="2">
        <v>15</v>
      </c>
      <c r="O3937">
        <v>40</v>
      </c>
      <c r="P3937" s="5">
        <v>27</v>
      </c>
      <c r="Q3937">
        <v>23.5</v>
      </c>
      <c r="R3937" t="s">
        <v>14</v>
      </c>
      <c r="S3937">
        <v>24</v>
      </c>
      <c r="T3937" s="4" t="s">
        <v>42</v>
      </c>
      <c r="U3937" s="3" t="s">
        <v>65</v>
      </c>
      <c r="V3937">
        <v>19.548697904834398</v>
      </c>
      <c r="W3937">
        <f t="shared" si="246"/>
        <v>20</v>
      </c>
      <c r="X3937" t="s">
        <v>59</v>
      </c>
      <c r="Y3937" t="str">
        <f t="shared" si="247"/>
        <v>Po</v>
      </c>
    </row>
    <row r="3938" spans="1:25" x14ac:dyDescent="0.3">
      <c r="A3938">
        <v>429</v>
      </c>
      <c r="B3938">
        <v>1065</v>
      </c>
      <c r="C3938" t="s">
        <v>40</v>
      </c>
      <c r="D3938" t="s">
        <v>51</v>
      </c>
      <c r="E3938">
        <f>VLOOKUP(D3938,Tabelle1!$A$2:$B$9,2,0)</f>
        <v>2</v>
      </c>
      <c r="F3938" t="s">
        <v>55</v>
      </c>
      <c r="G3938" t="s">
        <v>61</v>
      </c>
      <c r="H3938" t="str">
        <f>IF(AND(VLOOKUP(D3938,Tabelle1!$A$2:$C$9,3,0)="Uninf", G3938="yes"),"Uninf-AB",VLOOKUP(D3938,Tabelle1!$A$2:$C$9,3,0))</f>
        <v>Uninf</v>
      </c>
      <c r="I3938" t="str">
        <f t="shared" si="244"/>
        <v>Uninf_Po_2_-</v>
      </c>
      <c r="J3938">
        <v>1</v>
      </c>
      <c r="K3938">
        <v>5</v>
      </c>
      <c r="L3938">
        <v>1</v>
      </c>
      <c r="M3938" t="str">
        <f t="shared" si="245"/>
        <v>re18-1</v>
      </c>
      <c r="N3938" s="2">
        <v>15</v>
      </c>
      <c r="O3938">
        <v>40</v>
      </c>
      <c r="P3938" s="5">
        <v>27</v>
      </c>
      <c r="Q3938">
        <v>23.5</v>
      </c>
      <c r="R3938" t="s">
        <v>14</v>
      </c>
      <c r="S3938">
        <v>24</v>
      </c>
      <c r="T3938" s="4" t="s">
        <v>42</v>
      </c>
      <c r="U3938" s="3" t="s">
        <v>65</v>
      </c>
      <c r="V3938">
        <v>19.548368130619899</v>
      </c>
      <c r="W3938">
        <f t="shared" si="246"/>
        <v>20</v>
      </c>
      <c r="X3938" t="s">
        <v>59</v>
      </c>
      <c r="Y3938" t="str">
        <f t="shared" si="247"/>
        <v>Po</v>
      </c>
    </row>
    <row r="3939" spans="1:25" x14ac:dyDescent="0.3">
      <c r="A3939">
        <v>429</v>
      </c>
      <c r="B3939">
        <v>1098</v>
      </c>
      <c r="C3939" t="s">
        <v>40</v>
      </c>
      <c r="D3939" t="s">
        <v>51</v>
      </c>
      <c r="E3939">
        <f>VLOOKUP(D3939,Tabelle1!$A$2:$B$9,2,0)</f>
        <v>2</v>
      </c>
      <c r="F3939" t="s">
        <v>55</v>
      </c>
      <c r="G3939" t="s">
        <v>61</v>
      </c>
      <c r="H3939" t="str">
        <f>IF(AND(VLOOKUP(D3939,Tabelle1!$A$2:$C$9,3,0)="Uninf", G3939="yes"),"Uninf-AB",VLOOKUP(D3939,Tabelle1!$A$2:$C$9,3,0))</f>
        <v>Uninf</v>
      </c>
      <c r="I3939" t="str">
        <f t="shared" si="244"/>
        <v>Uninf_Po_2_-</v>
      </c>
      <c r="J3939">
        <v>1</v>
      </c>
      <c r="K3939">
        <v>5</v>
      </c>
      <c r="L3939">
        <v>1</v>
      </c>
      <c r="M3939" t="str">
        <f t="shared" si="245"/>
        <v>re18-1</v>
      </c>
      <c r="N3939" s="2">
        <v>15</v>
      </c>
      <c r="O3939">
        <v>40</v>
      </c>
      <c r="P3939" s="5">
        <v>27</v>
      </c>
      <c r="Q3939">
        <v>23.5</v>
      </c>
      <c r="R3939" t="s">
        <v>14</v>
      </c>
      <c r="S3939">
        <v>24</v>
      </c>
      <c r="T3939" s="4" t="s">
        <v>42</v>
      </c>
      <c r="U3939" s="3" t="s">
        <v>65</v>
      </c>
      <c r="V3939">
        <v>19.5477635445598</v>
      </c>
      <c r="W3939">
        <f t="shared" si="246"/>
        <v>20</v>
      </c>
      <c r="X3939" t="s">
        <v>59</v>
      </c>
      <c r="Y3939" t="str">
        <f t="shared" si="247"/>
        <v>Po</v>
      </c>
    </row>
    <row r="3940" spans="1:25" x14ac:dyDescent="0.3">
      <c r="A3940">
        <v>450</v>
      </c>
      <c r="B3940">
        <v>1065</v>
      </c>
      <c r="C3940" t="s">
        <v>40</v>
      </c>
      <c r="D3940" t="s">
        <v>51</v>
      </c>
      <c r="E3940">
        <f>VLOOKUP(D3940,Tabelle1!$A$2:$B$9,2,0)</f>
        <v>2</v>
      </c>
      <c r="F3940" t="s">
        <v>55</v>
      </c>
      <c r="G3940" t="s">
        <v>61</v>
      </c>
      <c r="H3940" t="str">
        <f>IF(AND(VLOOKUP(D3940,Tabelle1!$A$2:$C$9,3,0)="Uninf", G3940="yes"),"Uninf-AB",VLOOKUP(D3940,Tabelle1!$A$2:$C$9,3,0))</f>
        <v>Uninf</v>
      </c>
      <c r="I3940" t="str">
        <f t="shared" si="244"/>
        <v>Uninf_Po_2_-</v>
      </c>
      <c r="J3940">
        <v>1</v>
      </c>
      <c r="K3940">
        <v>5</v>
      </c>
      <c r="L3940">
        <v>1</v>
      </c>
      <c r="M3940" t="str">
        <f t="shared" si="245"/>
        <v>re18-1</v>
      </c>
      <c r="N3940" s="2">
        <v>15</v>
      </c>
      <c r="O3940">
        <v>40</v>
      </c>
      <c r="P3940" s="5">
        <v>27</v>
      </c>
      <c r="Q3940">
        <v>23.5</v>
      </c>
      <c r="R3940" t="s">
        <v>14</v>
      </c>
      <c r="S3940">
        <v>24</v>
      </c>
      <c r="T3940" s="4" t="s">
        <v>42</v>
      </c>
      <c r="U3940" s="3" t="s">
        <v>65</v>
      </c>
      <c r="V3940">
        <v>19.654298936661299</v>
      </c>
      <c r="W3940">
        <f t="shared" si="246"/>
        <v>20</v>
      </c>
      <c r="X3940" t="s">
        <v>59</v>
      </c>
      <c r="Y3940" t="str">
        <f t="shared" si="247"/>
        <v>Po</v>
      </c>
    </row>
    <row r="3941" spans="1:25" x14ac:dyDescent="0.3">
      <c r="A3941">
        <v>462</v>
      </c>
      <c r="B3941">
        <v>1110</v>
      </c>
      <c r="C3941" t="s">
        <v>40</v>
      </c>
      <c r="D3941" t="s">
        <v>51</v>
      </c>
      <c r="E3941">
        <f>VLOOKUP(D3941,Tabelle1!$A$2:$B$9,2,0)</f>
        <v>2</v>
      </c>
      <c r="F3941" t="s">
        <v>55</v>
      </c>
      <c r="G3941" t="s">
        <v>61</v>
      </c>
      <c r="H3941" t="str">
        <f>IF(AND(VLOOKUP(D3941,Tabelle1!$A$2:$C$9,3,0)="Uninf", G3941="yes"),"Uninf-AB",VLOOKUP(D3941,Tabelle1!$A$2:$C$9,3,0))</f>
        <v>Uninf</v>
      </c>
      <c r="I3941" t="str">
        <f t="shared" si="244"/>
        <v>Uninf_Po_2_-</v>
      </c>
      <c r="J3941">
        <v>1</v>
      </c>
      <c r="K3941">
        <v>5</v>
      </c>
      <c r="L3941">
        <v>1</v>
      </c>
      <c r="M3941" t="str">
        <f t="shared" si="245"/>
        <v>re18-1</v>
      </c>
      <c r="N3941" s="2">
        <v>15</v>
      </c>
      <c r="O3941">
        <v>40</v>
      </c>
      <c r="P3941" s="5">
        <v>27</v>
      </c>
      <c r="Q3941">
        <v>23.5</v>
      </c>
      <c r="R3941" t="s">
        <v>14</v>
      </c>
      <c r="S3941">
        <v>24</v>
      </c>
      <c r="T3941" s="4" t="s">
        <v>42</v>
      </c>
      <c r="U3941" s="3" t="s">
        <v>65</v>
      </c>
      <c r="V3941">
        <v>19.714006390291399</v>
      </c>
      <c r="W3941">
        <f t="shared" si="246"/>
        <v>20</v>
      </c>
      <c r="X3941" t="s">
        <v>59</v>
      </c>
      <c r="Y3941" t="str">
        <f t="shared" si="247"/>
        <v>Po</v>
      </c>
    </row>
    <row r="3942" spans="1:25" x14ac:dyDescent="0.3">
      <c r="A3942">
        <v>474</v>
      </c>
      <c r="B3942">
        <v>1077</v>
      </c>
      <c r="C3942" t="s">
        <v>40</v>
      </c>
      <c r="D3942" t="s">
        <v>51</v>
      </c>
      <c r="E3942">
        <f>VLOOKUP(D3942,Tabelle1!$A$2:$B$9,2,0)</f>
        <v>2</v>
      </c>
      <c r="F3942" t="s">
        <v>55</v>
      </c>
      <c r="G3942" t="s">
        <v>61</v>
      </c>
      <c r="H3942" t="str">
        <f>IF(AND(VLOOKUP(D3942,Tabelle1!$A$2:$C$9,3,0)="Uninf", G3942="yes"),"Uninf-AB",VLOOKUP(D3942,Tabelle1!$A$2:$C$9,3,0))</f>
        <v>Uninf</v>
      </c>
      <c r="I3942" t="str">
        <f t="shared" si="244"/>
        <v>Uninf_Po_2_-</v>
      </c>
      <c r="J3942">
        <v>1</v>
      </c>
      <c r="K3942">
        <v>5</v>
      </c>
      <c r="L3942">
        <v>1</v>
      </c>
      <c r="M3942" t="str">
        <f t="shared" si="245"/>
        <v>re18-1</v>
      </c>
      <c r="N3942" s="2">
        <v>15</v>
      </c>
      <c r="O3942">
        <v>40</v>
      </c>
      <c r="P3942" s="5">
        <v>27</v>
      </c>
      <c r="Q3942">
        <v>23.5</v>
      </c>
      <c r="R3942" t="s">
        <v>14</v>
      </c>
      <c r="S3942">
        <v>24</v>
      </c>
      <c r="T3942" s="4" t="s">
        <v>42</v>
      </c>
      <c r="U3942" s="3" t="s">
        <v>65</v>
      </c>
      <c r="V3942">
        <v>19.775142865517999</v>
      </c>
      <c r="W3942">
        <f t="shared" si="246"/>
        <v>20</v>
      </c>
      <c r="X3942" t="s">
        <v>59</v>
      </c>
      <c r="Y3942" t="str">
        <f t="shared" si="247"/>
        <v>Po</v>
      </c>
    </row>
    <row r="3943" spans="1:25" x14ac:dyDescent="0.3">
      <c r="A3943">
        <v>567</v>
      </c>
      <c r="B3943">
        <v>1098</v>
      </c>
      <c r="C3943" t="s">
        <v>40</v>
      </c>
      <c r="D3943" t="s">
        <v>51</v>
      </c>
      <c r="E3943">
        <f>VLOOKUP(D3943,Tabelle1!$A$2:$B$9,2,0)</f>
        <v>2</v>
      </c>
      <c r="F3943" t="s">
        <v>55</v>
      </c>
      <c r="G3943" t="s">
        <v>61</v>
      </c>
      <c r="H3943" t="str">
        <f>IF(AND(VLOOKUP(D3943,Tabelle1!$A$2:$C$9,3,0)="Uninf", G3943="yes"),"Uninf-AB",VLOOKUP(D3943,Tabelle1!$A$2:$C$9,3,0))</f>
        <v>Uninf</v>
      </c>
      <c r="I3943" t="str">
        <f t="shared" si="244"/>
        <v>Uninf_Po_2_-</v>
      </c>
      <c r="J3943">
        <v>1</v>
      </c>
      <c r="K3943">
        <v>5</v>
      </c>
      <c r="L3943">
        <v>1</v>
      </c>
      <c r="M3943" t="str">
        <f t="shared" si="245"/>
        <v>re18-1</v>
      </c>
      <c r="N3943" s="2">
        <v>15</v>
      </c>
      <c r="O3943">
        <v>40</v>
      </c>
      <c r="P3943" s="5">
        <v>27</v>
      </c>
      <c r="Q3943">
        <v>23.5</v>
      </c>
      <c r="R3943" t="s">
        <v>14</v>
      </c>
      <c r="S3943">
        <v>24</v>
      </c>
      <c r="T3943" s="4" t="s">
        <v>42</v>
      </c>
      <c r="U3943" s="3" t="s">
        <v>65</v>
      </c>
      <c r="V3943">
        <v>20.243880269975101</v>
      </c>
      <c r="W3943">
        <f t="shared" si="246"/>
        <v>20</v>
      </c>
      <c r="X3943" t="s">
        <v>59</v>
      </c>
      <c r="Y3943" t="str">
        <f t="shared" si="247"/>
        <v>Po</v>
      </c>
    </row>
    <row r="3944" spans="1:25" x14ac:dyDescent="0.3">
      <c r="A3944">
        <v>762</v>
      </c>
      <c r="B3944">
        <v>1083</v>
      </c>
      <c r="C3944" t="s">
        <v>40</v>
      </c>
      <c r="D3944" t="s">
        <v>51</v>
      </c>
      <c r="E3944">
        <f>VLOOKUP(D3944,Tabelle1!$A$2:$B$9,2,0)</f>
        <v>2</v>
      </c>
      <c r="F3944" t="s">
        <v>55</v>
      </c>
      <c r="G3944" t="s">
        <v>61</v>
      </c>
      <c r="H3944" t="str">
        <f>IF(AND(VLOOKUP(D3944,Tabelle1!$A$2:$C$9,3,0)="Uninf", G3944="yes"),"Uninf-AB",VLOOKUP(D3944,Tabelle1!$A$2:$C$9,3,0))</f>
        <v>Uninf</v>
      </c>
      <c r="I3944" t="str">
        <f t="shared" si="244"/>
        <v>Uninf_Po_2_-</v>
      </c>
      <c r="J3944">
        <v>1</v>
      </c>
      <c r="K3944">
        <v>5</v>
      </c>
      <c r="L3944">
        <v>1</v>
      </c>
      <c r="M3944" t="str">
        <f t="shared" si="245"/>
        <v>re18-1</v>
      </c>
      <c r="N3944" s="2">
        <v>15</v>
      </c>
      <c r="O3944">
        <v>40</v>
      </c>
      <c r="P3944" s="5">
        <v>27</v>
      </c>
      <c r="Q3944">
        <v>23.5</v>
      </c>
      <c r="R3944" t="s">
        <v>14</v>
      </c>
      <c r="S3944">
        <v>24</v>
      </c>
      <c r="T3944" s="4" t="s">
        <v>42</v>
      </c>
      <c r="U3944" s="3" t="s">
        <v>65</v>
      </c>
      <c r="V3944">
        <v>21.227798280777002</v>
      </c>
      <c r="W3944">
        <f t="shared" si="246"/>
        <v>21</v>
      </c>
      <c r="X3944" t="s">
        <v>59</v>
      </c>
      <c r="Y3944" t="str">
        <f t="shared" si="247"/>
        <v>Po</v>
      </c>
    </row>
    <row r="3945" spans="1:25" x14ac:dyDescent="0.3">
      <c r="A3945">
        <v>1071</v>
      </c>
      <c r="B3945">
        <v>1101</v>
      </c>
      <c r="C3945" t="s">
        <v>40</v>
      </c>
      <c r="D3945" t="s">
        <v>51</v>
      </c>
      <c r="E3945">
        <f>VLOOKUP(D3945,Tabelle1!$A$2:$B$9,2,0)</f>
        <v>2</v>
      </c>
      <c r="F3945" t="s">
        <v>55</v>
      </c>
      <c r="G3945" t="s">
        <v>61</v>
      </c>
      <c r="H3945" t="str">
        <f>IF(AND(VLOOKUP(D3945,Tabelle1!$A$2:$C$9,3,0)="Uninf", G3945="yes"),"Uninf-AB",VLOOKUP(D3945,Tabelle1!$A$2:$C$9,3,0))</f>
        <v>Uninf</v>
      </c>
      <c r="I3945" t="str">
        <f t="shared" si="244"/>
        <v>Uninf_Po_2_-</v>
      </c>
      <c r="J3945">
        <v>1</v>
      </c>
      <c r="K3945">
        <v>5</v>
      </c>
      <c r="L3945">
        <v>1</v>
      </c>
      <c r="M3945" t="str">
        <f t="shared" si="245"/>
        <v>re18-1</v>
      </c>
      <c r="N3945" s="2">
        <v>15</v>
      </c>
      <c r="O3945">
        <v>40</v>
      </c>
      <c r="P3945" s="5">
        <v>27</v>
      </c>
      <c r="Q3945">
        <v>23.5</v>
      </c>
      <c r="R3945" t="s">
        <v>14</v>
      </c>
      <c r="S3945">
        <v>24</v>
      </c>
      <c r="T3945" s="4" t="s">
        <v>42</v>
      </c>
      <c r="U3945" s="3" t="s">
        <v>65</v>
      </c>
      <c r="V3945">
        <v>22.786164652601101</v>
      </c>
      <c r="W3945">
        <f t="shared" si="246"/>
        <v>23</v>
      </c>
      <c r="X3945" t="s">
        <v>59</v>
      </c>
      <c r="Y3945" t="str">
        <f t="shared" si="247"/>
        <v>Po</v>
      </c>
    </row>
    <row r="3946" spans="1:25" x14ac:dyDescent="0.3">
      <c r="A3946">
        <v>303</v>
      </c>
      <c r="B3946">
        <v>1914</v>
      </c>
      <c r="C3946" t="s">
        <v>40</v>
      </c>
      <c r="D3946" t="s">
        <v>51</v>
      </c>
      <c r="E3946">
        <f>VLOOKUP(D3946,Tabelle1!$A$2:$B$9,2,0)</f>
        <v>2</v>
      </c>
      <c r="F3946" t="s">
        <v>55</v>
      </c>
      <c r="G3946" t="s">
        <v>61</v>
      </c>
      <c r="H3946" t="str">
        <f>IF(AND(VLOOKUP(D3946,Tabelle1!$A$2:$C$9,3,0)="Uninf", G3946="yes"),"Uninf-AB",VLOOKUP(D3946,Tabelle1!$A$2:$C$9,3,0))</f>
        <v>Uninf</v>
      </c>
      <c r="I3946" t="str">
        <f t="shared" si="244"/>
        <v>Uninf_Po_2_-</v>
      </c>
      <c r="J3946">
        <v>3</v>
      </c>
      <c r="K3946">
        <v>6</v>
      </c>
      <c r="L3946">
        <v>2</v>
      </c>
      <c r="M3946" t="str">
        <f t="shared" si="245"/>
        <v>re18-2</v>
      </c>
      <c r="N3946" s="2">
        <v>13</v>
      </c>
      <c r="O3946">
        <v>40</v>
      </c>
      <c r="P3946" s="5">
        <v>28.999999999999996</v>
      </c>
      <c r="Q3946">
        <v>22.2</v>
      </c>
      <c r="R3946" t="s">
        <v>14</v>
      </c>
      <c r="S3946">
        <v>24</v>
      </c>
      <c r="T3946" s="4" t="s">
        <v>42</v>
      </c>
      <c r="U3946" s="3" t="s">
        <v>68</v>
      </c>
      <c r="V3946">
        <v>18.7343417196563</v>
      </c>
      <c r="W3946">
        <f t="shared" si="246"/>
        <v>19</v>
      </c>
      <c r="X3946" t="s">
        <v>59</v>
      </c>
      <c r="Y3946" t="str">
        <f t="shared" si="247"/>
        <v>Po</v>
      </c>
    </row>
    <row r="3947" spans="1:25" x14ac:dyDescent="0.3">
      <c r="A3947">
        <v>156</v>
      </c>
      <c r="B3947">
        <v>621</v>
      </c>
      <c r="C3947" t="s">
        <v>40</v>
      </c>
      <c r="D3947" t="s">
        <v>51</v>
      </c>
      <c r="E3947">
        <f>VLOOKUP(D3947,Tabelle1!$A$2:$B$9,2,0)</f>
        <v>2</v>
      </c>
      <c r="F3947" t="s">
        <v>55</v>
      </c>
      <c r="G3947" t="s">
        <v>61</v>
      </c>
      <c r="H3947" t="str">
        <f>IF(AND(VLOOKUP(D3947,Tabelle1!$A$2:$C$9,3,0)="Uninf", G3947="yes"),"Uninf-AB",VLOOKUP(D3947,Tabelle1!$A$2:$C$9,3,0))</f>
        <v>Uninf</v>
      </c>
      <c r="I3947" t="str">
        <f t="shared" si="244"/>
        <v>Uninf_Po_2_-</v>
      </c>
      <c r="J3947">
        <v>3</v>
      </c>
      <c r="K3947">
        <v>6</v>
      </c>
      <c r="L3947">
        <v>2</v>
      </c>
      <c r="M3947" t="str">
        <f t="shared" si="245"/>
        <v>re18-2</v>
      </c>
      <c r="N3947" s="2">
        <v>13</v>
      </c>
      <c r="O3947">
        <v>40</v>
      </c>
      <c r="P3947" s="5">
        <v>28.999999999999996</v>
      </c>
      <c r="Q3947">
        <v>22.2</v>
      </c>
      <c r="R3947" t="s">
        <v>14</v>
      </c>
      <c r="S3947">
        <v>24</v>
      </c>
      <c r="T3947" s="4" t="s">
        <v>42</v>
      </c>
      <c r="U3947" s="3" t="s">
        <v>68</v>
      </c>
      <c r="V3947">
        <v>18.024087900633798</v>
      </c>
      <c r="W3947">
        <f t="shared" si="246"/>
        <v>18</v>
      </c>
      <c r="X3947" t="s">
        <v>59</v>
      </c>
      <c r="Y3947" t="str">
        <f t="shared" si="247"/>
        <v>Po</v>
      </c>
    </row>
    <row r="3948" spans="1:25" x14ac:dyDescent="0.3">
      <c r="A3948">
        <v>192</v>
      </c>
      <c r="B3948">
        <v>612</v>
      </c>
      <c r="C3948" t="s">
        <v>40</v>
      </c>
      <c r="D3948" t="s">
        <v>51</v>
      </c>
      <c r="E3948">
        <f>VLOOKUP(D3948,Tabelle1!$A$2:$B$9,2,0)</f>
        <v>2</v>
      </c>
      <c r="F3948" t="s">
        <v>55</v>
      </c>
      <c r="G3948" t="s">
        <v>61</v>
      </c>
      <c r="H3948" t="str">
        <f>IF(AND(VLOOKUP(D3948,Tabelle1!$A$2:$C$9,3,0)="Uninf", G3948="yes"),"Uninf-AB",VLOOKUP(D3948,Tabelle1!$A$2:$C$9,3,0))</f>
        <v>Uninf</v>
      </c>
      <c r="I3948" t="str">
        <f t="shared" si="244"/>
        <v>Uninf_Po_2_-</v>
      </c>
      <c r="J3948">
        <v>3</v>
      </c>
      <c r="K3948">
        <v>6</v>
      </c>
      <c r="L3948">
        <v>2</v>
      </c>
      <c r="M3948" t="str">
        <f t="shared" si="245"/>
        <v>re18-2</v>
      </c>
      <c r="N3948" s="2">
        <v>13</v>
      </c>
      <c r="O3948">
        <v>40</v>
      </c>
      <c r="P3948" s="5">
        <v>28.999999999999996</v>
      </c>
      <c r="Q3948">
        <v>22.2</v>
      </c>
      <c r="R3948" t="s">
        <v>14</v>
      </c>
      <c r="S3948">
        <v>24</v>
      </c>
      <c r="T3948" s="4" t="s">
        <v>42</v>
      </c>
      <c r="U3948" s="3" t="s">
        <v>68</v>
      </c>
      <c r="V3948">
        <v>18.201934809023001</v>
      </c>
      <c r="W3948">
        <f t="shared" si="246"/>
        <v>18</v>
      </c>
      <c r="X3948" t="s">
        <v>59</v>
      </c>
      <c r="Y3948" t="str">
        <f t="shared" si="247"/>
        <v>Po</v>
      </c>
    </row>
    <row r="3949" spans="1:25" x14ac:dyDescent="0.3">
      <c r="A3949">
        <v>180</v>
      </c>
      <c r="B3949">
        <v>639</v>
      </c>
      <c r="C3949" t="s">
        <v>40</v>
      </c>
      <c r="D3949" t="s">
        <v>51</v>
      </c>
      <c r="E3949">
        <f>VLOOKUP(D3949,Tabelle1!$A$2:$B$9,2,0)</f>
        <v>2</v>
      </c>
      <c r="F3949" t="s">
        <v>55</v>
      </c>
      <c r="G3949" t="s">
        <v>61</v>
      </c>
      <c r="H3949" t="str">
        <f>IF(AND(VLOOKUP(D3949,Tabelle1!$A$2:$C$9,3,0)="Uninf", G3949="yes"),"Uninf-AB",VLOOKUP(D3949,Tabelle1!$A$2:$C$9,3,0))</f>
        <v>Uninf</v>
      </c>
      <c r="I3949" t="str">
        <f t="shared" si="244"/>
        <v>Uninf_Po_2_-</v>
      </c>
      <c r="J3949">
        <v>3</v>
      </c>
      <c r="K3949">
        <v>6</v>
      </c>
      <c r="L3949">
        <v>2</v>
      </c>
      <c r="M3949" t="str">
        <f t="shared" si="245"/>
        <v>re18-2</v>
      </c>
      <c r="N3949" s="2">
        <v>13</v>
      </c>
      <c r="O3949">
        <v>40</v>
      </c>
      <c r="P3949" s="5">
        <v>28.999999999999996</v>
      </c>
      <c r="Q3949">
        <v>22.2</v>
      </c>
      <c r="R3949" t="s">
        <v>14</v>
      </c>
      <c r="S3949">
        <v>24</v>
      </c>
      <c r="T3949" s="4" t="s">
        <v>42</v>
      </c>
      <c r="U3949" s="3" t="s">
        <v>68</v>
      </c>
      <c r="V3949">
        <v>18.142364553328999</v>
      </c>
      <c r="W3949">
        <f t="shared" si="246"/>
        <v>18</v>
      </c>
      <c r="X3949" t="s">
        <v>59</v>
      </c>
      <c r="Y3949" t="str">
        <f t="shared" si="247"/>
        <v>Po</v>
      </c>
    </row>
    <row r="3950" spans="1:25" x14ac:dyDescent="0.3">
      <c r="A3950">
        <v>168</v>
      </c>
      <c r="B3950">
        <v>651</v>
      </c>
      <c r="C3950" t="s">
        <v>40</v>
      </c>
      <c r="D3950" t="s">
        <v>51</v>
      </c>
      <c r="E3950">
        <f>VLOOKUP(D3950,Tabelle1!$A$2:$B$9,2,0)</f>
        <v>2</v>
      </c>
      <c r="F3950" t="s">
        <v>55</v>
      </c>
      <c r="G3950" t="s">
        <v>61</v>
      </c>
      <c r="H3950" t="str">
        <f>IF(AND(VLOOKUP(D3950,Tabelle1!$A$2:$C$9,3,0)="Uninf", G3950="yes"),"Uninf-AB",VLOOKUP(D3950,Tabelle1!$A$2:$C$9,3,0))</f>
        <v>Uninf</v>
      </c>
      <c r="I3950" t="str">
        <f t="shared" si="244"/>
        <v>Uninf_Po_2_-</v>
      </c>
      <c r="J3950">
        <v>3</v>
      </c>
      <c r="K3950">
        <v>6</v>
      </c>
      <c r="L3950">
        <v>2</v>
      </c>
      <c r="M3950" t="str">
        <f t="shared" si="245"/>
        <v>re18-2</v>
      </c>
      <c r="N3950" s="2">
        <v>13</v>
      </c>
      <c r="O3950">
        <v>40</v>
      </c>
      <c r="P3950" s="5">
        <v>28.999999999999996</v>
      </c>
      <c r="Q3950">
        <v>22.2</v>
      </c>
      <c r="R3950" t="s">
        <v>14</v>
      </c>
      <c r="S3950">
        <v>24</v>
      </c>
      <c r="T3950" s="4" t="s">
        <v>42</v>
      </c>
      <c r="U3950" s="3" t="s">
        <v>68</v>
      </c>
      <c r="V3950">
        <v>18.082974268196001</v>
      </c>
      <c r="W3950">
        <f t="shared" si="246"/>
        <v>18</v>
      </c>
      <c r="X3950" t="s">
        <v>59</v>
      </c>
      <c r="Y3950" t="str">
        <f t="shared" si="247"/>
        <v>Po</v>
      </c>
    </row>
    <row r="3951" spans="1:25" x14ac:dyDescent="0.3">
      <c r="A3951">
        <v>192</v>
      </c>
      <c r="B3951">
        <v>657</v>
      </c>
      <c r="C3951" t="s">
        <v>40</v>
      </c>
      <c r="D3951" t="s">
        <v>51</v>
      </c>
      <c r="E3951">
        <f>VLOOKUP(D3951,Tabelle1!$A$2:$B$9,2,0)</f>
        <v>2</v>
      </c>
      <c r="F3951" t="s">
        <v>55</v>
      </c>
      <c r="G3951" t="s">
        <v>61</v>
      </c>
      <c r="H3951" t="str">
        <f>IF(AND(VLOOKUP(D3951,Tabelle1!$A$2:$C$9,3,0)="Uninf", G3951="yes"),"Uninf-AB",VLOOKUP(D3951,Tabelle1!$A$2:$C$9,3,0))</f>
        <v>Uninf</v>
      </c>
      <c r="I3951" t="str">
        <f t="shared" si="244"/>
        <v>Uninf_Po_2_-</v>
      </c>
      <c r="J3951">
        <v>3</v>
      </c>
      <c r="K3951">
        <v>6</v>
      </c>
      <c r="L3951">
        <v>2</v>
      </c>
      <c r="M3951" t="str">
        <f t="shared" si="245"/>
        <v>re18-2</v>
      </c>
      <c r="N3951" s="2">
        <v>13</v>
      </c>
      <c r="O3951">
        <v>40</v>
      </c>
      <c r="P3951" s="5">
        <v>28.999999999999996</v>
      </c>
      <c r="Q3951">
        <v>22.2</v>
      </c>
      <c r="R3951" t="s">
        <v>14</v>
      </c>
      <c r="S3951">
        <v>24</v>
      </c>
      <c r="T3951" s="4" t="s">
        <v>42</v>
      </c>
      <c r="U3951" s="3" t="s">
        <v>68</v>
      </c>
      <c r="V3951">
        <v>18.201394897339998</v>
      </c>
      <c r="W3951">
        <f t="shared" si="246"/>
        <v>18</v>
      </c>
      <c r="X3951" t="s">
        <v>59</v>
      </c>
      <c r="Y3951" t="str">
        <f t="shared" si="247"/>
        <v>Po</v>
      </c>
    </row>
    <row r="3952" spans="1:25" x14ac:dyDescent="0.3">
      <c r="A3952">
        <v>216</v>
      </c>
      <c r="B3952">
        <v>663</v>
      </c>
      <c r="C3952" t="s">
        <v>40</v>
      </c>
      <c r="D3952" t="s">
        <v>51</v>
      </c>
      <c r="E3952">
        <f>VLOOKUP(D3952,Tabelle1!$A$2:$B$9,2,0)</f>
        <v>2</v>
      </c>
      <c r="F3952" t="s">
        <v>55</v>
      </c>
      <c r="G3952" t="s">
        <v>61</v>
      </c>
      <c r="H3952" t="str">
        <f>IF(AND(VLOOKUP(D3952,Tabelle1!$A$2:$C$9,3,0)="Uninf", G3952="yes"),"Uninf-AB",VLOOKUP(D3952,Tabelle1!$A$2:$C$9,3,0))</f>
        <v>Uninf</v>
      </c>
      <c r="I3952" t="str">
        <f t="shared" si="244"/>
        <v>Uninf_Po_2_-</v>
      </c>
      <c r="J3952">
        <v>3</v>
      </c>
      <c r="K3952">
        <v>6</v>
      </c>
      <c r="L3952">
        <v>2</v>
      </c>
      <c r="M3952" t="str">
        <f t="shared" si="245"/>
        <v>re18-2</v>
      </c>
      <c r="N3952" s="2">
        <v>13</v>
      </c>
      <c r="O3952">
        <v>40</v>
      </c>
      <c r="P3952" s="5">
        <v>28.999999999999996</v>
      </c>
      <c r="Q3952">
        <v>22.2</v>
      </c>
      <c r="R3952" t="s">
        <v>14</v>
      </c>
      <c r="S3952">
        <v>24</v>
      </c>
      <c r="T3952" s="4" t="s">
        <v>42</v>
      </c>
      <c r="U3952" s="3" t="s">
        <v>68</v>
      </c>
      <c r="V3952">
        <v>18.319815526484</v>
      </c>
      <c r="W3952">
        <f t="shared" si="246"/>
        <v>18</v>
      </c>
      <c r="X3952" t="s">
        <v>59</v>
      </c>
      <c r="Y3952" t="str">
        <f t="shared" si="247"/>
        <v>Po</v>
      </c>
    </row>
    <row r="3953" spans="1:25" x14ac:dyDescent="0.3">
      <c r="A3953">
        <v>234</v>
      </c>
      <c r="B3953">
        <v>663</v>
      </c>
      <c r="C3953" t="s">
        <v>40</v>
      </c>
      <c r="D3953" t="s">
        <v>51</v>
      </c>
      <c r="E3953">
        <f>VLOOKUP(D3953,Tabelle1!$A$2:$B$9,2,0)</f>
        <v>2</v>
      </c>
      <c r="F3953" t="s">
        <v>55</v>
      </c>
      <c r="G3953" t="s">
        <v>61</v>
      </c>
      <c r="H3953" t="str">
        <f>IF(AND(VLOOKUP(D3953,Tabelle1!$A$2:$C$9,3,0)="Uninf", G3953="yes"),"Uninf-AB",VLOOKUP(D3953,Tabelle1!$A$2:$C$9,3,0))</f>
        <v>Uninf</v>
      </c>
      <c r="I3953" t="str">
        <f t="shared" si="244"/>
        <v>Uninf_Po_2_-</v>
      </c>
      <c r="J3953">
        <v>3</v>
      </c>
      <c r="K3953">
        <v>6</v>
      </c>
      <c r="L3953">
        <v>2</v>
      </c>
      <c r="M3953" t="str">
        <f t="shared" si="245"/>
        <v>re18-2</v>
      </c>
      <c r="N3953" s="2">
        <v>13</v>
      </c>
      <c r="O3953">
        <v>40</v>
      </c>
      <c r="P3953" s="5">
        <v>28.999999999999996</v>
      </c>
      <c r="Q3953">
        <v>22.2</v>
      </c>
      <c r="R3953" t="s">
        <v>14</v>
      </c>
      <c r="S3953">
        <v>24</v>
      </c>
      <c r="T3953" s="4" t="s">
        <v>42</v>
      </c>
      <c r="U3953" s="3" t="s">
        <v>68</v>
      </c>
      <c r="V3953">
        <v>18.408684989510299</v>
      </c>
      <c r="W3953">
        <f t="shared" si="246"/>
        <v>18</v>
      </c>
      <c r="X3953" t="s">
        <v>59</v>
      </c>
      <c r="Y3953" t="str">
        <f t="shared" si="247"/>
        <v>Po</v>
      </c>
    </row>
    <row r="3954" spans="1:25" x14ac:dyDescent="0.3">
      <c r="A3954">
        <v>231</v>
      </c>
      <c r="B3954">
        <v>633</v>
      </c>
      <c r="C3954" t="s">
        <v>40</v>
      </c>
      <c r="D3954" t="s">
        <v>51</v>
      </c>
      <c r="E3954">
        <f>VLOOKUP(D3954,Tabelle1!$A$2:$B$9,2,0)</f>
        <v>2</v>
      </c>
      <c r="F3954" t="s">
        <v>55</v>
      </c>
      <c r="G3954" t="s">
        <v>61</v>
      </c>
      <c r="H3954" t="str">
        <f>IF(AND(VLOOKUP(D3954,Tabelle1!$A$2:$C$9,3,0)="Uninf", G3954="yes"),"Uninf-AB",VLOOKUP(D3954,Tabelle1!$A$2:$C$9,3,0))</f>
        <v>Uninf</v>
      </c>
      <c r="I3954" t="str">
        <f t="shared" si="244"/>
        <v>Uninf_Po_2_-</v>
      </c>
      <c r="J3954">
        <v>3</v>
      </c>
      <c r="K3954">
        <v>6</v>
      </c>
      <c r="L3954">
        <v>2</v>
      </c>
      <c r="M3954" t="str">
        <f t="shared" si="245"/>
        <v>re18-2</v>
      </c>
      <c r="N3954" s="2">
        <v>13</v>
      </c>
      <c r="O3954">
        <v>40</v>
      </c>
      <c r="P3954" s="5">
        <v>28.999999999999996</v>
      </c>
      <c r="Q3954">
        <v>22.2</v>
      </c>
      <c r="R3954" t="s">
        <v>14</v>
      </c>
      <c r="S3954">
        <v>24</v>
      </c>
      <c r="T3954" s="4" t="s">
        <v>42</v>
      </c>
      <c r="U3954" s="3" t="s">
        <v>68</v>
      </c>
      <c r="V3954">
        <v>18.3942333534612</v>
      </c>
      <c r="W3954">
        <f t="shared" si="246"/>
        <v>18</v>
      </c>
      <c r="X3954" t="s">
        <v>59</v>
      </c>
      <c r="Y3954" t="str">
        <f t="shared" si="247"/>
        <v>Po</v>
      </c>
    </row>
    <row r="3955" spans="1:25" x14ac:dyDescent="0.3">
      <c r="A3955">
        <v>255</v>
      </c>
      <c r="B3955">
        <v>645</v>
      </c>
      <c r="C3955" t="s">
        <v>40</v>
      </c>
      <c r="D3955" t="s">
        <v>51</v>
      </c>
      <c r="E3955">
        <f>VLOOKUP(D3955,Tabelle1!$A$2:$B$9,2,0)</f>
        <v>2</v>
      </c>
      <c r="F3955" t="s">
        <v>55</v>
      </c>
      <c r="G3955" t="s">
        <v>61</v>
      </c>
      <c r="H3955" t="str">
        <f>IF(AND(VLOOKUP(D3955,Tabelle1!$A$2:$C$9,3,0)="Uninf", G3955="yes"),"Uninf-AB",VLOOKUP(D3955,Tabelle1!$A$2:$C$9,3,0))</f>
        <v>Uninf</v>
      </c>
      <c r="I3955" t="str">
        <f t="shared" si="244"/>
        <v>Uninf_Po_2_-</v>
      </c>
      <c r="J3955">
        <v>3</v>
      </c>
      <c r="K3955">
        <v>6</v>
      </c>
      <c r="L3955">
        <v>2</v>
      </c>
      <c r="M3955" t="str">
        <f t="shared" si="245"/>
        <v>re18-2</v>
      </c>
      <c r="N3955" s="2">
        <v>13</v>
      </c>
      <c r="O3955">
        <v>40</v>
      </c>
      <c r="P3955" s="5">
        <v>28.999999999999996</v>
      </c>
      <c r="Q3955">
        <v>22.2</v>
      </c>
      <c r="R3955" t="s">
        <v>14</v>
      </c>
      <c r="S3955">
        <v>24</v>
      </c>
      <c r="T3955" s="4" t="s">
        <v>42</v>
      </c>
      <c r="U3955" s="3" t="s">
        <v>68</v>
      </c>
      <c r="V3955">
        <v>18.512581994380898</v>
      </c>
      <c r="W3955">
        <f t="shared" si="246"/>
        <v>19</v>
      </c>
      <c r="X3955" t="s">
        <v>59</v>
      </c>
      <c r="Y3955" t="str">
        <f t="shared" si="247"/>
        <v>Po</v>
      </c>
    </row>
    <row r="3956" spans="1:25" x14ac:dyDescent="0.3">
      <c r="A3956">
        <v>249</v>
      </c>
      <c r="B3956">
        <v>621</v>
      </c>
      <c r="C3956" t="s">
        <v>40</v>
      </c>
      <c r="D3956" t="s">
        <v>51</v>
      </c>
      <c r="E3956">
        <f>VLOOKUP(D3956,Tabelle1!$A$2:$B$9,2,0)</f>
        <v>2</v>
      </c>
      <c r="F3956" t="s">
        <v>55</v>
      </c>
      <c r="G3956" t="s">
        <v>61</v>
      </c>
      <c r="H3956" t="str">
        <f>IF(AND(VLOOKUP(D3956,Tabelle1!$A$2:$C$9,3,0)="Uninf", G3956="yes"),"Uninf-AB",VLOOKUP(D3956,Tabelle1!$A$2:$C$9,3,0))</f>
        <v>Uninf</v>
      </c>
      <c r="I3956" t="str">
        <f t="shared" si="244"/>
        <v>Uninf_Po_2_-</v>
      </c>
      <c r="J3956">
        <v>3</v>
      </c>
      <c r="K3956">
        <v>6</v>
      </c>
      <c r="L3956">
        <v>2</v>
      </c>
      <c r="M3956" t="str">
        <f t="shared" si="245"/>
        <v>re18-2</v>
      </c>
      <c r="N3956" s="2">
        <v>13</v>
      </c>
      <c r="O3956">
        <v>40</v>
      </c>
      <c r="P3956" s="5">
        <v>28.999999999999996</v>
      </c>
      <c r="Q3956">
        <v>22.2</v>
      </c>
      <c r="R3956" t="s">
        <v>14</v>
      </c>
      <c r="S3956">
        <v>24</v>
      </c>
      <c r="T3956" s="4" t="s">
        <v>42</v>
      </c>
      <c r="U3956" s="3" t="s">
        <v>68</v>
      </c>
      <c r="V3956">
        <v>18.483246792936399</v>
      </c>
      <c r="W3956">
        <f t="shared" si="246"/>
        <v>18</v>
      </c>
      <c r="X3956" t="s">
        <v>59</v>
      </c>
      <c r="Y3956" t="str">
        <f t="shared" si="247"/>
        <v>Po</v>
      </c>
    </row>
    <row r="3957" spans="1:25" x14ac:dyDescent="0.3">
      <c r="A3957">
        <v>276</v>
      </c>
      <c r="B3957">
        <v>630</v>
      </c>
      <c r="C3957" t="s">
        <v>40</v>
      </c>
      <c r="D3957" t="s">
        <v>51</v>
      </c>
      <c r="E3957">
        <f>VLOOKUP(D3957,Tabelle1!$A$2:$B$9,2,0)</f>
        <v>2</v>
      </c>
      <c r="F3957" t="s">
        <v>55</v>
      </c>
      <c r="G3957" t="s">
        <v>61</v>
      </c>
      <c r="H3957" t="str">
        <f>IF(AND(VLOOKUP(D3957,Tabelle1!$A$2:$C$9,3,0)="Uninf", G3957="yes"),"Uninf-AB",VLOOKUP(D3957,Tabelle1!$A$2:$C$9,3,0))</f>
        <v>Uninf</v>
      </c>
      <c r="I3957" t="str">
        <f t="shared" si="244"/>
        <v>Uninf_Po_2_-</v>
      </c>
      <c r="J3957">
        <v>3</v>
      </c>
      <c r="K3957">
        <v>6</v>
      </c>
      <c r="L3957">
        <v>2</v>
      </c>
      <c r="M3957" t="str">
        <f t="shared" si="245"/>
        <v>re18-2</v>
      </c>
      <c r="N3957" s="2">
        <v>13</v>
      </c>
      <c r="O3957">
        <v>40</v>
      </c>
      <c r="P3957" s="5">
        <v>28.999999999999996</v>
      </c>
      <c r="Q3957">
        <v>22.2</v>
      </c>
      <c r="R3957" t="s">
        <v>14</v>
      </c>
      <c r="S3957">
        <v>24</v>
      </c>
      <c r="T3957" s="4" t="s">
        <v>42</v>
      </c>
      <c r="U3957" s="3" t="s">
        <v>68</v>
      </c>
      <c r="V3957">
        <v>18.6164430051392</v>
      </c>
      <c r="W3957">
        <f t="shared" si="246"/>
        <v>19</v>
      </c>
      <c r="X3957" t="s">
        <v>59</v>
      </c>
      <c r="Y3957" t="str">
        <f t="shared" si="247"/>
        <v>Po</v>
      </c>
    </row>
    <row r="3958" spans="1:25" x14ac:dyDescent="0.3">
      <c r="A3958">
        <v>267</v>
      </c>
      <c r="B3958">
        <v>606</v>
      </c>
      <c r="C3958" t="s">
        <v>40</v>
      </c>
      <c r="D3958" t="s">
        <v>51</v>
      </c>
      <c r="E3958">
        <f>VLOOKUP(D3958,Tabelle1!$A$2:$B$9,2,0)</f>
        <v>2</v>
      </c>
      <c r="F3958" t="s">
        <v>55</v>
      </c>
      <c r="G3958" t="s">
        <v>61</v>
      </c>
      <c r="H3958" t="str">
        <f>IF(AND(VLOOKUP(D3958,Tabelle1!$A$2:$C$9,3,0)="Uninf", G3958="yes"),"Uninf-AB",VLOOKUP(D3958,Tabelle1!$A$2:$C$9,3,0))</f>
        <v>Uninf</v>
      </c>
      <c r="I3958" t="str">
        <f t="shared" si="244"/>
        <v>Uninf_Po_2_-</v>
      </c>
      <c r="J3958">
        <v>3</v>
      </c>
      <c r="K3958">
        <v>6</v>
      </c>
      <c r="L3958">
        <v>2</v>
      </c>
      <c r="M3958" t="str">
        <f t="shared" si="245"/>
        <v>re18-2</v>
      </c>
      <c r="N3958" s="2">
        <v>13</v>
      </c>
      <c r="O3958">
        <v>40</v>
      </c>
      <c r="P3958" s="5">
        <v>28.999999999999996</v>
      </c>
      <c r="Q3958">
        <v>22.2</v>
      </c>
      <c r="R3958" t="s">
        <v>14</v>
      </c>
      <c r="S3958">
        <v>24</v>
      </c>
      <c r="T3958" s="4" t="s">
        <v>42</v>
      </c>
      <c r="U3958" s="3" t="s">
        <v>68</v>
      </c>
      <c r="V3958">
        <v>18.572296226523701</v>
      </c>
      <c r="W3958">
        <f t="shared" si="246"/>
        <v>19</v>
      </c>
      <c r="X3958" t="s">
        <v>59</v>
      </c>
      <c r="Y3958" t="str">
        <f t="shared" si="247"/>
        <v>Po</v>
      </c>
    </row>
    <row r="3959" spans="1:25" x14ac:dyDescent="0.3">
      <c r="A3959">
        <v>294</v>
      </c>
      <c r="B3959">
        <v>606</v>
      </c>
      <c r="C3959" t="s">
        <v>40</v>
      </c>
      <c r="D3959" t="s">
        <v>51</v>
      </c>
      <c r="E3959">
        <f>VLOOKUP(D3959,Tabelle1!$A$2:$B$9,2,0)</f>
        <v>2</v>
      </c>
      <c r="F3959" t="s">
        <v>55</v>
      </c>
      <c r="G3959" t="s">
        <v>61</v>
      </c>
      <c r="H3959" t="str">
        <f>IF(AND(VLOOKUP(D3959,Tabelle1!$A$2:$C$9,3,0)="Uninf", G3959="yes"),"Uninf-AB",VLOOKUP(D3959,Tabelle1!$A$2:$C$9,3,0))</f>
        <v>Uninf</v>
      </c>
      <c r="I3959" t="str">
        <f t="shared" si="244"/>
        <v>Uninf_Po_2_-</v>
      </c>
      <c r="J3959">
        <v>3</v>
      </c>
      <c r="K3959">
        <v>6</v>
      </c>
      <c r="L3959">
        <v>2</v>
      </c>
      <c r="M3959" t="str">
        <f t="shared" si="245"/>
        <v>re18-2</v>
      </c>
      <c r="N3959" s="2">
        <v>13</v>
      </c>
      <c r="O3959">
        <v>40</v>
      </c>
      <c r="P3959" s="5">
        <v>28.999999999999996</v>
      </c>
      <c r="Q3959">
        <v>22.2</v>
      </c>
      <c r="R3959" t="s">
        <v>14</v>
      </c>
      <c r="S3959">
        <v>24</v>
      </c>
      <c r="T3959" s="4" t="s">
        <v>42</v>
      </c>
      <c r="U3959" s="3" t="s">
        <v>68</v>
      </c>
      <c r="V3959">
        <v>18.705600421063199</v>
      </c>
      <c r="W3959">
        <f t="shared" si="246"/>
        <v>19</v>
      </c>
      <c r="X3959" t="s">
        <v>59</v>
      </c>
      <c r="Y3959" t="str">
        <f t="shared" si="247"/>
        <v>Po</v>
      </c>
    </row>
    <row r="3960" spans="1:25" x14ac:dyDescent="0.3">
      <c r="A3960">
        <v>327</v>
      </c>
      <c r="B3960">
        <v>606</v>
      </c>
      <c r="C3960" t="s">
        <v>40</v>
      </c>
      <c r="D3960" t="s">
        <v>51</v>
      </c>
      <c r="E3960">
        <f>VLOOKUP(D3960,Tabelle1!$A$2:$B$9,2,0)</f>
        <v>2</v>
      </c>
      <c r="F3960" t="s">
        <v>55</v>
      </c>
      <c r="G3960" t="s">
        <v>61</v>
      </c>
      <c r="H3960" t="str">
        <f>IF(AND(VLOOKUP(D3960,Tabelle1!$A$2:$C$9,3,0)="Uninf", G3960="yes"),"Uninf-AB",VLOOKUP(D3960,Tabelle1!$A$2:$C$9,3,0))</f>
        <v>Uninf</v>
      </c>
      <c r="I3960" t="str">
        <f t="shared" si="244"/>
        <v>Uninf_Po_2_-</v>
      </c>
      <c r="J3960">
        <v>3</v>
      </c>
      <c r="K3960">
        <v>6</v>
      </c>
      <c r="L3960">
        <v>2</v>
      </c>
      <c r="M3960" t="str">
        <f t="shared" si="245"/>
        <v>re18-2</v>
      </c>
      <c r="N3960" s="2">
        <v>13</v>
      </c>
      <c r="O3960">
        <v>40</v>
      </c>
      <c r="P3960" s="5">
        <v>28.999999999999996</v>
      </c>
      <c r="Q3960">
        <v>22.2</v>
      </c>
      <c r="R3960" t="s">
        <v>14</v>
      </c>
      <c r="S3960">
        <v>24</v>
      </c>
      <c r="T3960" s="4" t="s">
        <v>42</v>
      </c>
      <c r="U3960" s="3" t="s">
        <v>68</v>
      </c>
      <c r="V3960">
        <v>18.868527769944698</v>
      </c>
      <c r="W3960">
        <f t="shared" si="246"/>
        <v>19</v>
      </c>
      <c r="X3960" t="s">
        <v>59</v>
      </c>
      <c r="Y3960" t="str">
        <f t="shared" si="247"/>
        <v>Po</v>
      </c>
    </row>
    <row r="3961" spans="1:25" x14ac:dyDescent="0.3">
      <c r="A3961">
        <v>348</v>
      </c>
      <c r="B3961">
        <v>600</v>
      </c>
      <c r="C3961" t="s">
        <v>40</v>
      </c>
      <c r="D3961" t="s">
        <v>51</v>
      </c>
      <c r="E3961">
        <f>VLOOKUP(D3961,Tabelle1!$A$2:$B$9,2,0)</f>
        <v>2</v>
      </c>
      <c r="F3961" t="s">
        <v>55</v>
      </c>
      <c r="G3961" t="s">
        <v>61</v>
      </c>
      <c r="H3961" t="str">
        <f>IF(AND(VLOOKUP(D3961,Tabelle1!$A$2:$C$9,3,0)="Uninf", G3961="yes"),"Uninf-AB",VLOOKUP(D3961,Tabelle1!$A$2:$C$9,3,0))</f>
        <v>Uninf</v>
      </c>
      <c r="I3961" t="str">
        <f t="shared" si="244"/>
        <v>Uninf_Po_2_-</v>
      </c>
      <c r="J3961">
        <v>3</v>
      </c>
      <c r="K3961">
        <v>6</v>
      </c>
      <c r="L3961">
        <v>2</v>
      </c>
      <c r="M3961" t="str">
        <f t="shared" si="245"/>
        <v>re18-2</v>
      </c>
      <c r="N3961" s="2">
        <v>13</v>
      </c>
      <c r="O3961">
        <v>40</v>
      </c>
      <c r="P3961" s="5">
        <v>28.999999999999996</v>
      </c>
      <c r="Q3961">
        <v>22.2</v>
      </c>
      <c r="R3961" t="s">
        <v>14</v>
      </c>
      <c r="S3961">
        <v>24</v>
      </c>
      <c r="T3961" s="4" t="s">
        <v>42</v>
      </c>
      <c r="U3961" s="3" t="s">
        <v>68</v>
      </c>
      <c r="V3961">
        <v>18.972280798366501</v>
      </c>
      <c r="W3961">
        <f t="shared" si="246"/>
        <v>19</v>
      </c>
      <c r="X3961" t="s">
        <v>59</v>
      </c>
      <c r="Y3961" t="str">
        <f t="shared" si="247"/>
        <v>Po</v>
      </c>
    </row>
    <row r="3962" spans="1:25" x14ac:dyDescent="0.3">
      <c r="A3962">
        <v>366</v>
      </c>
      <c r="B3962">
        <v>597</v>
      </c>
      <c r="C3962" t="s">
        <v>40</v>
      </c>
      <c r="D3962" t="s">
        <v>51</v>
      </c>
      <c r="E3962">
        <f>VLOOKUP(D3962,Tabelle1!$A$2:$B$9,2,0)</f>
        <v>2</v>
      </c>
      <c r="F3962" t="s">
        <v>55</v>
      </c>
      <c r="G3962" t="s">
        <v>61</v>
      </c>
      <c r="H3962" t="str">
        <f>IF(AND(VLOOKUP(D3962,Tabelle1!$A$2:$C$9,3,0)="Uninf", G3962="yes"),"Uninf-AB",VLOOKUP(D3962,Tabelle1!$A$2:$C$9,3,0))</f>
        <v>Uninf</v>
      </c>
      <c r="I3962" t="str">
        <f t="shared" si="244"/>
        <v>Uninf_Po_2_-</v>
      </c>
      <c r="J3962">
        <v>3</v>
      </c>
      <c r="K3962">
        <v>6</v>
      </c>
      <c r="L3962">
        <v>2</v>
      </c>
      <c r="M3962" t="str">
        <f t="shared" si="245"/>
        <v>re18-2</v>
      </c>
      <c r="N3962" s="2">
        <v>13</v>
      </c>
      <c r="O3962">
        <v>40</v>
      </c>
      <c r="P3962" s="5">
        <v>28.999999999999996</v>
      </c>
      <c r="Q3962">
        <v>22.2</v>
      </c>
      <c r="R3962" t="s">
        <v>14</v>
      </c>
      <c r="S3962">
        <v>24</v>
      </c>
      <c r="T3962" s="4" t="s">
        <v>42</v>
      </c>
      <c r="U3962" s="3" t="s">
        <v>68</v>
      </c>
      <c r="V3962">
        <v>19.061186255505</v>
      </c>
      <c r="W3962">
        <f t="shared" si="246"/>
        <v>19</v>
      </c>
      <c r="X3962" t="s">
        <v>59</v>
      </c>
      <c r="Y3962" t="str">
        <f t="shared" si="247"/>
        <v>Po</v>
      </c>
    </row>
    <row r="3963" spans="1:25" x14ac:dyDescent="0.3">
      <c r="A3963">
        <v>354</v>
      </c>
      <c r="B3963">
        <v>630</v>
      </c>
      <c r="C3963" t="s">
        <v>40</v>
      </c>
      <c r="D3963" t="s">
        <v>51</v>
      </c>
      <c r="E3963">
        <f>VLOOKUP(D3963,Tabelle1!$A$2:$B$9,2,0)</f>
        <v>2</v>
      </c>
      <c r="F3963" t="s">
        <v>55</v>
      </c>
      <c r="G3963" t="s">
        <v>61</v>
      </c>
      <c r="H3963" t="str">
        <f>IF(AND(VLOOKUP(D3963,Tabelle1!$A$2:$C$9,3,0)="Uninf", G3963="yes"),"Uninf-AB",VLOOKUP(D3963,Tabelle1!$A$2:$C$9,3,0))</f>
        <v>Uninf</v>
      </c>
      <c r="I3963" t="str">
        <f t="shared" si="244"/>
        <v>Uninf_Po_2_-</v>
      </c>
      <c r="J3963">
        <v>3</v>
      </c>
      <c r="K3963">
        <v>6</v>
      </c>
      <c r="L3963">
        <v>2</v>
      </c>
      <c r="M3963" t="str">
        <f t="shared" si="245"/>
        <v>re18-2</v>
      </c>
      <c r="N3963" s="2">
        <v>13</v>
      </c>
      <c r="O3963">
        <v>40</v>
      </c>
      <c r="P3963" s="5">
        <v>28.999999999999996</v>
      </c>
      <c r="Q3963">
        <v>22.2</v>
      </c>
      <c r="R3963" t="s">
        <v>14</v>
      </c>
      <c r="S3963">
        <v>24</v>
      </c>
      <c r="T3963" s="4" t="s">
        <v>42</v>
      </c>
      <c r="U3963" s="3" t="s">
        <v>68</v>
      </c>
      <c r="V3963">
        <v>19.001544011586599</v>
      </c>
      <c r="W3963">
        <f t="shared" si="246"/>
        <v>19</v>
      </c>
      <c r="X3963" t="s">
        <v>59</v>
      </c>
      <c r="Y3963" t="str">
        <f t="shared" si="247"/>
        <v>Po</v>
      </c>
    </row>
    <row r="3964" spans="1:25" x14ac:dyDescent="0.3">
      <c r="A3964">
        <v>342</v>
      </c>
      <c r="B3964">
        <v>654</v>
      </c>
      <c r="C3964" t="s">
        <v>40</v>
      </c>
      <c r="D3964" t="s">
        <v>51</v>
      </c>
      <c r="E3964">
        <f>VLOOKUP(D3964,Tabelle1!$A$2:$B$9,2,0)</f>
        <v>2</v>
      </c>
      <c r="F3964" t="s">
        <v>55</v>
      </c>
      <c r="G3964" t="s">
        <v>61</v>
      </c>
      <c r="H3964" t="str">
        <f>IF(AND(VLOOKUP(D3964,Tabelle1!$A$2:$C$9,3,0)="Uninf", G3964="yes"),"Uninf-AB",VLOOKUP(D3964,Tabelle1!$A$2:$C$9,3,0))</f>
        <v>Uninf</v>
      </c>
      <c r="I3964" t="str">
        <f t="shared" si="244"/>
        <v>Uninf_Po_2_-</v>
      </c>
      <c r="J3964">
        <v>3</v>
      </c>
      <c r="K3964">
        <v>6</v>
      </c>
      <c r="L3964">
        <v>2</v>
      </c>
      <c r="M3964" t="str">
        <f t="shared" si="245"/>
        <v>re18-2</v>
      </c>
      <c r="N3964" s="2">
        <v>13</v>
      </c>
      <c r="O3964">
        <v>40</v>
      </c>
      <c r="P3964" s="5">
        <v>28.999999999999996</v>
      </c>
      <c r="Q3964">
        <v>22.2</v>
      </c>
      <c r="R3964" t="s">
        <v>14</v>
      </c>
      <c r="S3964">
        <v>24</v>
      </c>
      <c r="T3964" s="4" t="s">
        <v>42</v>
      </c>
      <c r="U3964" s="3" t="s">
        <v>68</v>
      </c>
      <c r="V3964">
        <v>18.9420097500048</v>
      </c>
      <c r="W3964">
        <f t="shared" si="246"/>
        <v>19</v>
      </c>
      <c r="X3964" t="s">
        <v>59</v>
      </c>
      <c r="Y3964" t="str">
        <f t="shared" si="247"/>
        <v>Po</v>
      </c>
    </row>
    <row r="3965" spans="1:25" x14ac:dyDescent="0.3">
      <c r="A3965">
        <v>390</v>
      </c>
      <c r="B3965">
        <v>636</v>
      </c>
      <c r="C3965" t="s">
        <v>40</v>
      </c>
      <c r="D3965" t="s">
        <v>51</v>
      </c>
      <c r="E3965">
        <f>VLOOKUP(D3965,Tabelle1!$A$2:$B$9,2,0)</f>
        <v>2</v>
      </c>
      <c r="F3965" t="s">
        <v>55</v>
      </c>
      <c r="G3965" t="s">
        <v>61</v>
      </c>
      <c r="H3965" t="str">
        <f>IF(AND(VLOOKUP(D3965,Tabelle1!$A$2:$C$9,3,0)="Uninf", G3965="yes"),"Uninf-AB",VLOOKUP(D3965,Tabelle1!$A$2:$C$9,3,0))</f>
        <v>Uninf</v>
      </c>
      <c r="I3965" t="str">
        <f t="shared" si="244"/>
        <v>Uninf_Po_2_-</v>
      </c>
      <c r="J3965">
        <v>3</v>
      </c>
      <c r="K3965">
        <v>6</v>
      </c>
      <c r="L3965">
        <v>2</v>
      </c>
      <c r="M3965" t="str">
        <f t="shared" si="245"/>
        <v>re18-2</v>
      </c>
      <c r="N3965" s="2">
        <v>13</v>
      </c>
      <c r="O3965">
        <v>40</v>
      </c>
      <c r="P3965" s="5">
        <v>28.999999999999996</v>
      </c>
      <c r="Q3965">
        <v>22.2</v>
      </c>
      <c r="R3965" t="s">
        <v>14</v>
      </c>
      <c r="S3965">
        <v>24</v>
      </c>
      <c r="T3965" s="4" t="s">
        <v>42</v>
      </c>
      <c r="U3965" s="3" t="s">
        <v>68</v>
      </c>
      <c r="V3965">
        <v>19.179210949414799</v>
      </c>
      <c r="W3965">
        <f t="shared" si="246"/>
        <v>19</v>
      </c>
      <c r="X3965" t="s">
        <v>59</v>
      </c>
      <c r="Y3965" t="str">
        <f t="shared" si="247"/>
        <v>Po</v>
      </c>
    </row>
    <row r="3966" spans="1:25" x14ac:dyDescent="0.3">
      <c r="A3966">
        <v>420</v>
      </c>
      <c r="B3966">
        <v>654</v>
      </c>
      <c r="C3966" t="s">
        <v>40</v>
      </c>
      <c r="D3966" t="s">
        <v>51</v>
      </c>
      <c r="E3966">
        <f>VLOOKUP(D3966,Tabelle1!$A$2:$B$9,2,0)</f>
        <v>2</v>
      </c>
      <c r="F3966" t="s">
        <v>55</v>
      </c>
      <c r="G3966" t="s">
        <v>61</v>
      </c>
      <c r="H3966" t="str">
        <f>IF(AND(VLOOKUP(D3966,Tabelle1!$A$2:$C$9,3,0)="Uninf", G3966="yes"),"Uninf-AB",VLOOKUP(D3966,Tabelle1!$A$2:$C$9,3,0))</f>
        <v>Uninf</v>
      </c>
      <c r="I3966" t="str">
        <f t="shared" si="244"/>
        <v>Uninf_Po_2_-</v>
      </c>
      <c r="J3966">
        <v>3</v>
      </c>
      <c r="K3966">
        <v>6</v>
      </c>
      <c r="L3966">
        <v>2</v>
      </c>
      <c r="M3966" t="str">
        <f t="shared" si="245"/>
        <v>re18-2</v>
      </c>
      <c r="N3966" s="2">
        <v>13</v>
      </c>
      <c r="O3966">
        <v>40</v>
      </c>
      <c r="P3966" s="5">
        <v>28.999999999999996</v>
      </c>
      <c r="Q3966">
        <v>22.2</v>
      </c>
      <c r="R3966" t="s">
        <v>14</v>
      </c>
      <c r="S3966">
        <v>24</v>
      </c>
      <c r="T3966" s="4" t="s">
        <v>42</v>
      </c>
      <c r="U3966" s="3" t="s">
        <v>68</v>
      </c>
      <c r="V3966">
        <v>19.3271107564521</v>
      </c>
      <c r="W3966">
        <f t="shared" si="246"/>
        <v>19</v>
      </c>
      <c r="X3966" t="s">
        <v>59</v>
      </c>
      <c r="Y3966" t="str">
        <f t="shared" si="247"/>
        <v>Po</v>
      </c>
    </row>
    <row r="3967" spans="1:25" x14ac:dyDescent="0.3">
      <c r="A3967">
        <v>414</v>
      </c>
      <c r="B3967">
        <v>609</v>
      </c>
      <c r="C3967" t="s">
        <v>40</v>
      </c>
      <c r="D3967" t="s">
        <v>51</v>
      </c>
      <c r="E3967">
        <f>VLOOKUP(D3967,Tabelle1!$A$2:$B$9,2,0)</f>
        <v>2</v>
      </c>
      <c r="F3967" t="s">
        <v>55</v>
      </c>
      <c r="G3967" t="s">
        <v>61</v>
      </c>
      <c r="H3967" t="str">
        <f>IF(AND(VLOOKUP(D3967,Tabelle1!$A$2:$C$9,3,0)="Uninf", G3967="yes"),"Uninf-AB",VLOOKUP(D3967,Tabelle1!$A$2:$C$9,3,0))</f>
        <v>Uninf</v>
      </c>
      <c r="I3967" t="str">
        <f t="shared" si="244"/>
        <v>Uninf_Po_2_-</v>
      </c>
      <c r="J3967">
        <v>3</v>
      </c>
      <c r="K3967">
        <v>6</v>
      </c>
      <c r="L3967">
        <v>2</v>
      </c>
      <c r="M3967" t="str">
        <f t="shared" si="245"/>
        <v>re18-2</v>
      </c>
      <c r="N3967" s="2">
        <v>13</v>
      </c>
      <c r="O3967">
        <v>40</v>
      </c>
      <c r="P3967" s="5">
        <v>28.999999999999996</v>
      </c>
      <c r="Q3967">
        <v>22.2</v>
      </c>
      <c r="R3967" t="s">
        <v>14</v>
      </c>
      <c r="S3967">
        <v>24</v>
      </c>
      <c r="T3967" s="4" t="s">
        <v>42</v>
      </c>
      <c r="U3967" s="3" t="s">
        <v>68</v>
      </c>
      <c r="V3967">
        <v>19.298027513792999</v>
      </c>
      <c r="W3967">
        <f t="shared" si="246"/>
        <v>19</v>
      </c>
      <c r="X3967" t="s">
        <v>59</v>
      </c>
      <c r="Y3967" t="str">
        <f t="shared" si="247"/>
        <v>Po</v>
      </c>
    </row>
    <row r="3968" spans="1:25" x14ac:dyDescent="0.3">
      <c r="A3968">
        <v>435</v>
      </c>
      <c r="B3968">
        <v>630</v>
      </c>
      <c r="C3968" t="s">
        <v>40</v>
      </c>
      <c r="D3968" t="s">
        <v>51</v>
      </c>
      <c r="E3968">
        <f>VLOOKUP(D3968,Tabelle1!$A$2:$B$9,2,0)</f>
        <v>2</v>
      </c>
      <c r="F3968" t="s">
        <v>55</v>
      </c>
      <c r="G3968" t="s">
        <v>61</v>
      </c>
      <c r="H3968" t="str">
        <f>IF(AND(VLOOKUP(D3968,Tabelle1!$A$2:$C$9,3,0)="Uninf", G3968="yes"),"Uninf-AB",VLOOKUP(D3968,Tabelle1!$A$2:$C$9,3,0))</f>
        <v>Uninf</v>
      </c>
      <c r="I3968" t="str">
        <f t="shared" si="244"/>
        <v>Uninf_Po_2_-</v>
      </c>
      <c r="J3968">
        <v>3</v>
      </c>
      <c r="K3968">
        <v>6</v>
      </c>
      <c r="L3968">
        <v>2</v>
      </c>
      <c r="M3968" t="str">
        <f t="shared" si="245"/>
        <v>re18-2</v>
      </c>
      <c r="N3968" s="2">
        <v>13</v>
      </c>
      <c r="O3968">
        <v>40</v>
      </c>
      <c r="P3968" s="5">
        <v>28.999999999999996</v>
      </c>
      <c r="Q3968">
        <v>22.2</v>
      </c>
      <c r="R3968" t="s">
        <v>14</v>
      </c>
      <c r="S3968">
        <v>24</v>
      </c>
      <c r="T3968" s="4" t="s">
        <v>42</v>
      </c>
      <c r="U3968" s="3" t="s">
        <v>68</v>
      </c>
      <c r="V3968">
        <v>19.401456595205001</v>
      </c>
      <c r="W3968">
        <f t="shared" si="246"/>
        <v>19</v>
      </c>
      <c r="X3968" t="s">
        <v>59</v>
      </c>
      <c r="Y3968" t="str">
        <f t="shared" si="247"/>
        <v>Po</v>
      </c>
    </row>
    <row r="3969" spans="1:25" x14ac:dyDescent="0.3">
      <c r="A3969">
        <v>444</v>
      </c>
      <c r="B3969">
        <v>612</v>
      </c>
      <c r="C3969" t="s">
        <v>40</v>
      </c>
      <c r="D3969" t="s">
        <v>51</v>
      </c>
      <c r="E3969">
        <f>VLOOKUP(D3969,Tabelle1!$A$2:$B$9,2,0)</f>
        <v>2</v>
      </c>
      <c r="F3969" t="s">
        <v>55</v>
      </c>
      <c r="G3969" t="s">
        <v>61</v>
      </c>
      <c r="H3969" t="str">
        <f>IF(AND(VLOOKUP(D3969,Tabelle1!$A$2:$C$9,3,0)="Uninf", G3969="yes"),"Uninf-AB",VLOOKUP(D3969,Tabelle1!$A$2:$C$9,3,0))</f>
        <v>Uninf</v>
      </c>
      <c r="I3969" t="str">
        <f t="shared" si="244"/>
        <v>Uninf_Po_2_-</v>
      </c>
      <c r="J3969">
        <v>3</v>
      </c>
      <c r="K3969">
        <v>6</v>
      </c>
      <c r="L3969">
        <v>2</v>
      </c>
      <c r="M3969" t="str">
        <f t="shared" si="245"/>
        <v>re18-2</v>
      </c>
      <c r="N3969" s="2">
        <v>13</v>
      </c>
      <c r="O3969">
        <v>40</v>
      </c>
      <c r="P3969" s="5">
        <v>28.999999999999996</v>
      </c>
      <c r="Q3969">
        <v>22.2</v>
      </c>
      <c r="R3969" t="s">
        <v>14</v>
      </c>
      <c r="S3969">
        <v>24</v>
      </c>
      <c r="T3969" s="4" t="s">
        <v>42</v>
      </c>
      <c r="U3969" s="3" t="s">
        <v>68</v>
      </c>
      <c r="V3969">
        <v>19.4461072913913</v>
      </c>
      <c r="W3969">
        <f t="shared" si="246"/>
        <v>19</v>
      </c>
      <c r="X3969" t="s">
        <v>59</v>
      </c>
      <c r="Y3969" t="str">
        <f t="shared" si="247"/>
        <v>Po</v>
      </c>
    </row>
    <row r="3970" spans="1:25" x14ac:dyDescent="0.3">
      <c r="A3970">
        <v>468</v>
      </c>
      <c r="B3970">
        <v>600</v>
      </c>
      <c r="C3970" t="s">
        <v>40</v>
      </c>
      <c r="D3970" t="s">
        <v>51</v>
      </c>
      <c r="E3970">
        <f>VLOOKUP(D3970,Tabelle1!$A$2:$B$9,2,0)</f>
        <v>2</v>
      </c>
      <c r="F3970" t="s">
        <v>55</v>
      </c>
      <c r="G3970" t="s">
        <v>61</v>
      </c>
      <c r="H3970" t="str">
        <f>IF(AND(VLOOKUP(D3970,Tabelle1!$A$2:$C$9,3,0)="Uninf", G3970="yes"),"Uninf-AB",VLOOKUP(D3970,Tabelle1!$A$2:$C$9,3,0))</f>
        <v>Uninf</v>
      </c>
      <c r="I3970" t="str">
        <f t="shared" si="244"/>
        <v>Uninf_Po_2_-</v>
      </c>
      <c r="J3970">
        <v>3</v>
      </c>
      <c r="K3970">
        <v>6</v>
      </c>
      <c r="L3970">
        <v>2</v>
      </c>
      <c r="M3970" t="str">
        <f t="shared" si="245"/>
        <v>re18-2</v>
      </c>
      <c r="N3970" s="2">
        <v>13</v>
      </c>
      <c r="O3970">
        <v>40</v>
      </c>
      <c r="P3970" s="5">
        <v>28.999999999999996</v>
      </c>
      <c r="Q3970">
        <v>22.2</v>
      </c>
      <c r="R3970" t="s">
        <v>14</v>
      </c>
      <c r="S3970">
        <v>24</v>
      </c>
      <c r="T3970" s="4" t="s">
        <v>42</v>
      </c>
      <c r="U3970" s="3" t="s">
        <v>68</v>
      </c>
      <c r="V3970">
        <v>19.5647438852086</v>
      </c>
      <c r="W3970">
        <f t="shared" si="246"/>
        <v>20</v>
      </c>
      <c r="X3970" t="s">
        <v>59</v>
      </c>
      <c r="Y3970" t="str">
        <f t="shared" si="247"/>
        <v>Po</v>
      </c>
    </row>
    <row r="3971" spans="1:25" x14ac:dyDescent="0.3">
      <c r="A3971">
        <v>561</v>
      </c>
      <c r="B3971">
        <v>609</v>
      </c>
      <c r="C3971" t="s">
        <v>40</v>
      </c>
      <c r="D3971" t="s">
        <v>51</v>
      </c>
      <c r="E3971">
        <f>VLOOKUP(D3971,Tabelle1!$A$2:$B$9,2,0)</f>
        <v>2</v>
      </c>
      <c r="F3971" t="s">
        <v>55</v>
      </c>
      <c r="G3971" t="s">
        <v>61</v>
      </c>
      <c r="H3971" t="str">
        <f>IF(AND(VLOOKUP(D3971,Tabelle1!$A$2:$C$9,3,0)="Uninf", G3971="yes"),"Uninf-AB",VLOOKUP(D3971,Tabelle1!$A$2:$C$9,3,0))</f>
        <v>Uninf</v>
      </c>
      <c r="I3971" t="str">
        <f t="shared" ref="I3971:I4034" si="248">H3971&amp;"_"&amp;Y3971&amp;"_"&amp;E3971&amp;"_"&amp;F3971</f>
        <v>Uninf_Po_2_-</v>
      </c>
      <c r="J3971">
        <v>3</v>
      </c>
      <c r="K3971">
        <v>6</v>
      </c>
      <c r="L3971">
        <v>2</v>
      </c>
      <c r="M3971" t="str">
        <f t="shared" ref="M3971:M4034" si="249">D3971&amp;F3971&amp;L3971</f>
        <v>re18-2</v>
      </c>
      <c r="N3971" s="2">
        <v>13</v>
      </c>
      <c r="O3971">
        <v>40</v>
      </c>
      <c r="P3971" s="5">
        <v>28.999999999999996</v>
      </c>
      <c r="Q3971">
        <v>22.2</v>
      </c>
      <c r="R3971" t="s">
        <v>14</v>
      </c>
      <c r="S3971">
        <v>24</v>
      </c>
      <c r="T3971" s="4" t="s">
        <v>42</v>
      </c>
      <c r="U3971" s="3" t="s">
        <v>68</v>
      </c>
      <c r="V3971">
        <v>20.023794795174599</v>
      </c>
      <c r="W3971">
        <f t="shared" ref="W3971:W4034" si="250">ROUND(V3971,0)</f>
        <v>20</v>
      </c>
      <c r="X3971" t="s">
        <v>59</v>
      </c>
      <c r="Y3971" t="str">
        <f t="shared" ref="Y3971:Y4034" si="251">MID(X3971,1,2)</f>
        <v>Po</v>
      </c>
    </row>
    <row r="3972" spans="1:25" x14ac:dyDescent="0.3">
      <c r="A3972">
        <v>573</v>
      </c>
      <c r="B3972">
        <v>642</v>
      </c>
      <c r="C3972" t="s">
        <v>40</v>
      </c>
      <c r="D3972" t="s">
        <v>51</v>
      </c>
      <c r="E3972">
        <f>VLOOKUP(D3972,Tabelle1!$A$2:$B$9,2,0)</f>
        <v>2</v>
      </c>
      <c r="F3972" t="s">
        <v>55</v>
      </c>
      <c r="G3972" t="s">
        <v>61</v>
      </c>
      <c r="H3972" t="str">
        <f>IF(AND(VLOOKUP(D3972,Tabelle1!$A$2:$C$9,3,0)="Uninf", G3972="yes"),"Uninf-AB",VLOOKUP(D3972,Tabelle1!$A$2:$C$9,3,0))</f>
        <v>Uninf</v>
      </c>
      <c r="I3972" t="str">
        <f t="shared" si="248"/>
        <v>Uninf_Po_2_-</v>
      </c>
      <c r="J3972">
        <v>3</v>
      </c>
      <c r="K3972">
        <v>6</v>
      </c>
      <c r="L3972">
        <v>2</v>
      </c>
      <c r="M3972" t="str">
        <f t="shared" si="249"/>
        <v>re18-2</v>
      </c>
      <c r="N3972" s="2">
        <v>13</v>
      </c>
      <c r="O3972">
        <v>40</v>
      </c>
      <c r="P3972" s="5">
        <v>28.999999999999996</v>
      </c>
      <c r="Q3972">
        <v>22.2</v>
      </c>
      <c r="R3972" t="s">
        <v>14</v>
      </c>
      <c r="S3972">
        <v>24</v>
      </c>
      <c r="T3972" s="4" t="s">
        <v>42</v>
      </c>
      <c r="U3972" s="3" t="s">
        <v>68</v>
      </c>
      <c r="V3972">
        <v>20.082645168624499</v>
      </c>
      <c r="W3972">
        <f t="shared" si="250"/>
        <v>20</v>
      </c>
      <c r="X3972" t="s">
        <v>59</v>
      </c>
      <c r="Y3972" t="str">
        <f t="shared" si="251"/>
        <v>Po</v>
      </c>
    </row>
    <row r="3973" spans="1:25" x14ac:dyDescent="0.3">
      <c r="A3973">
        <v>813</v>
      </c>
      <c r="B3973">
        <v>579</v>
      </c>
      <c r="C3973" t="s">
        <v>40</v>
      </c>
      <c r="D3973" t="s">
        <v>51</v>
      </c>
      <c r="E3973">
        <f>VLOOKUP(D3973,Tabelle1!$A$2:$B$9,2,0)</f>
        <v>2</v>
      </c>
      <c r="F3973" t="s">
        <v>55</v>
      </c>
      <c r="G3973" t="s">
        <v>61</v>
      </c>
      <c r="H3973" t="str">
        <f>IF(AND(VLOOKUP(D3973,Tabelle1!$A$2:$C$9,3,0)="Uninf", G3973="yes"),"Uninf-AB",VLOOKUP(D3973,Tabelle1!$A$2:$C$9,3,0))</f>
        <v>Uninf</v>
      </c>
      <c r="I3973" t="str">
        <f t="shared" si="248"/>
        <v>Uninf_Po_2_-</v>
      </c>
      <c r="J3973">
        <v>3</v>
      </c>
      <c r="K3973">
        <v>6</v>
      </c>
      <c r="L3973">
        <v>2</v>
      </c>
      <c r="M3973" t="str">
        <f t="shared" si="249"/>
        <v>re18-2</v>
      </c>
      <c r="N3973" s="2">
        <v>13</v>
      </c>
      <c r="O3973">
        <v>40</v>
      </c>
      <c r="P3973" s="5">
        <v>28.999999999999996</v>
      </c>
      <c r="Q3973">
        <v>22.2</v>
      </c>
      <c r="R3973" t="s">
        <v>14</v>
      </c>
      <c r="S3973">
        <v>24</v>
      </c>
      <c r="T3973" s="4" t="s">
        <v>42</v>
      </c>
      <c r="U3973" s="3" t="s">
        <v>68</v>
      </c>
      <c r="V3973">
        <v>21.268327218664901</v>
      </c>
      <c r="W3973">
        <f t="shared" si="250"/>
        <v>21</v>
      </c>
      <c r="X3973" t="s">
        <v>59</v>
      </c>
      <c r="Y3973" t="str">
        <f t="shared" si="251"/>
        <v>Po</v>
      </c>
    </row>
    <row r="3974" spans="1:25" x14ac:dyDescent="0.3">
      <c r="A3974">
        <v>1017</v>
      </c>
      <c r="B3974">
        <v>570</v>
      </c>
      <c r="C3974" t="s">
        <v>40</v>
      </c>
      <c r="D3974" t="s">
        <v>51</v>
      </c>
      <c r="E3974">
        <f>VLOOKUP(D3974,Tabelle1!$A$2:$B$9,2,0)</f>
        <v>2</v>
      </c>
      <c r="F3974" t="s">
        <v>55</v>
      </c>
      <c r="G3974" t="s">
        <v>61</v>
      </c>
      <c r="H3974" t="str">
        <f>IF(AND(VLOOKUP(D3974,Tabelle1!$A$2:$C$9,3,0)="Uninf", G3974="yes"),"Uninf-AB",VLOOKUP(D3974,Tabelle1!$A$2:$C$9,3,0))</f>
        <v>Uninf</v>
      </c>
      <c r="I3974" t="str">
        <f t="shared" si="248"/>
        <v>Uninf_Po_2_-</v>
      </c>
      <c r="J3974">
        <v>3</v>
      </c>
      <c r="K3974">
        <v>6</v>
      </c>
      <c r="L3974">
        <v>2</v>
      </c>
      <c r="M3974" t="str">
        <f t="shared" si="249"/>
        <v>re18-2</v>
      </c>
      <c r="N3974" s="2">
        <v>13</v>
      </c>
      <c r="O3974">
        <v>40</v>
      </c>
      <c r="P3974" s="5">
        <v>28.999999999999996</v>
      </c>
      <c r="Q3974">
        <v>22.2</v>
      </c>
      <c r="R3974" t="s">
        <v>14</v>
      </c>
      <c r="S3974">
        <v>24</v>
      </c>
      <c r="T3974" s="4" t="s">
        <v>42</v>
      </c>
      <c r="U3974" s="3" t="s">
        <v>68</v>
      </c>
      <c r="V3974">
        <v>22.275622448633001</v>
      </c>
      <c r="W3974">
        <f t="shared" si="250"/>
        <v>22</v>
      </c>
      <c r="X3974" t="s">
        <v>59</v>
      </c>
      <c r="Y3974" t="str">
        <f t="shared" si="251"/>
        <v>Po</v>
      </c>
    </row>
    <row r="3975" spans="1:25" x14ac:dyDescent="0.3">
      <c r="A3975">
        <v>1062</v>
      </c>
      <c r="B3975">
        <v>621</v>
      </c>
      <c r="C3975" t="s">
        <v>40</v>
      </c>
      <c r="D3975" t="s">
        <v>51</v>
      </c>
      <c r="E3975">
        <f>VLOOKUP(D3975,Tabelle1!$A$2:$B$9,2,0)</f>
        <v>2</v>
      </c>
      <c r="F3975" t="s">
        <v>55</v>
      </c>
      <c r="G3975" t="s">
        <v>61</v>
      </c>
      <c r="H3975" t="str">
        <f>IF(AND(VLOOKUP(D3975,Tabelle1!$A$2:$C$9,3,0)="Uninf", G3975="yes"),"Uninf-AB",VLOOKUP(D3975,Tabelle1!$A$2:$C$9,3,0))</f>
        <v>Uninf</v>
      </c>
      <c r="I3975" t="str">
        <f t="shared" si="248"/>
        <v>Uninf_Po_2_-</v>
      </c>
      <c r="J3975">
        <v>3</v>
      </c>
      <c r="K3975">
        <v>6</v>
      </c>
      <c r="L3975">
        <v>2</v>
      </c>
      <c r="M3975" t="str">
        <f t="shared" si="249"/>
        <v>re18-2</v>
      </c>
      <c r="N3975" s="2">
        <v>13</v>
      </c>
      <c r="O3975">
        <v>40</v>
      </c>
      <c r="P3975" s="5">
        <v>28.999999999999996</v>
      </c>
      <c r="Q3975">
        <v>22.2</v>
      </c>
      <c r="R3975" t="s">
        <v>14</v>
      </c>
      <c r="S3975">
        <v>24</v>
      </c>
      <c r="T3975" s="4" t="s">
        <v>42</v>
      </c>
      <c r="U3975" s="3" t="s">
        <v>68</v>
      </c>
      <c r="V3975">
        <v>22.497184206291401</v>
      </c>
      <c r="W3975">
        <f t="shared" si="250"/>
        <v>22</v>
      </c>
      <c r="X3975" t="s">
        <v>59</v>
      </c>
      <c r="Y3975" t="str">
        <f t="shared" si="251"/>
        <v>Po</v>
      </c>
    </row>
    <row r="3976" spans="1:25" x14ac:dyDescent="0.3">
      <c r="A3976">
        <v>1326</v>
      </c>
      <c r="B3976">
        <v>561</v>
      </c>
      <c r="C3976" t="s">
        <v>40</v>
      </c>
      <c r="D3976" t="s">
        <v>51</v>
      </c>
      <c r="E3976">
        <f>VLOOKUP(D3976,Tabelle1!$A$2:$B$9,2,0)</f>
        <v>2</v>
      </c>
      <c r="F3976" t="s">
        <v>55</v>
      </c>
      <c r="G3976" t="s">
        <v>61</v>
      </c>
      <c r="H3976" t="str">
        <f>IF(AND(VLOOKUP(D3976,Tabelle1!$A$2:$C$9,3,0)="Uninf", G3976="yes"),"Uninf-AB",VLOOKUP(D3976,Tabelle1!$A$2:$C$9,3,0))</f>
        <v>Uninf</v>
      </c>
      <c r="I3976" t="str">
        <f t="shared" si="248"/>
        <v>Uninf_Po_2_-</v>
      </c>
      <c r="J3976">
        <v>3</v>
      </c>
      <c r="K3976">
        <v>6</v>
      </c>
      <c r="L3976">
        <v>2</v>
      </c>
      <c r="M3976" t="str">
        <f t="shared" si="249"/>
        <v>re18-2</v>
      </c>
      <c r="N3976" s="2">
        <v>13</v>
      </c>
      <c r="O3976">
        <v>40</v>
      </c>
      <c r="P3976" s="5">
        <v>28.999999999999996</v>
      </c>
      <c r="Q3976">
        <v>22.2</v>
      </c>
      <c r="R3976" t="s">
        <v>14</v>
      </c>
      <c r="S3976">
        <v>24</v>
      </c>
      <c r="T3976" s="4" t="s">
        <v>42</v>
      </c>
      <c r="U3976" s="3" t="s">
        <v>68</v>
      </c>
      <c r="V3976">
        <v>23.801322879588</v>
      </c>
      <c r="W3976">
        <f t="shared" si="250"/>
        <v>24</v>
      </c>
      <c r="X3976" t="s">
        <v>59</v>
      </c>
      <c r="Y3976" t="str">
        <f t="shared" si="251"/>
        <v>Po</v>
      </c>
    </row>
    <row r="3977" spans="1:25" x14ac:dyDescent="0.3">
      <c r="A3977">
        <v>1737</v>
      </c>
      <c r="B3977">
        <v>558</v>
      </c>
      <c r="C3977" t="s">
        <v>40</v>
      </c>
      <c r="D3977" t="s">
        <v>51</v>
      </c>
      <c r="E3977">
        <f>VLOOKUP(D3977,Tabelle1!$A$2:$B$9,2,0)</f>
        <v>2</v>
      </c>
      <c r="F3977" t="s">
        <v>55</v>
      </c>
      <c r="G3977" t="s">
        <v>61</v>
      </c>
      <c r="H3977" t="str">
        <f>IF(AND(VLOOKUP(D3977,Tabelle1!$A$2:$C$9,3,0)="Uninf", G3977="yes"),"Uninf-AB",VLOOKUP(D3977,Tabelle1!$A$2:$C$9,3,0))</f>
        <v>Uninf</v>
      </c>
      <c r="I3977" t="str">
        <f t="shared" si="248"/>
        <v>Uninf_Po_2_-</v>
      </c>
      <c r="J3977">
        <v>3</v>
      </c>
      <c r="K3977">
        <v>6</v>
      </c>
      <c r="L3977">
        <v>2</v>
      </c>
      <c r="M3977" t="str">
        <f t="shared" si="249"/>
        <v>re18-2</v>
      </c>
      <c r="N3977" s="2">
        <v>13</v>
      </c>
      <c r="O3977">
        <v>40</v>
      </c>
      <c r="P3977" s="5">
        <v>28.999999999999996</v>
      </c>
      <c r="Q3977">
        <v>22.2</v>
      </c>
      <c r="R3977" t="s">
        <v>14</v>
      </c>
      <c r="S3977">
        <v>24</v>
      </c>
      <c r="T3977" s="4" t="s">
        <v>42</v>
      </c>
      <c r="U3977" s="3" t="s">
        <v>68</v>
      </c>
      <c r="V3977">
        <v>25.8305449461343</v>
      </c>
      <c r="W3977">
        <f t="shared" si="250"/>
        <v>26</v>
      </c>
      <c r="X3977" t="s">
        <v>59</v>
      </c>
      <c r="Y3977" t="str">
        <f t="shared" si="251"/>
        <v>Po</v>
      </c>
    </row>
    <row r="3978" spans="1:25" x14ac:dyDescent="0.3">
      <c r="A3978">
        <v>99</v>
      </c>
      <c r="B3978">
        <v>507</v>
      </c>
      <c r="C3978" t="s">
        <v>40</v>
      </c>
      <c r="D3978" t="s">
        <v>51</v>
      </c>
      <c r="E3978">
        <f>VLOOKUP(D3978,Tabelle1!$A$2:$B$9,2,0)</f>
        <v>2</v>
      </c>
      <c r="F3978" t="s">
        <v>55</v>
      </c>
      <c r="G3978" t="s">
        <v>61</v>
      </c>
      <c r="H3978" t="str">
        <f>IF(AND(VLOOKUP(D3978,Tabelle1!$A$2:$C$9,3,0)="Uninf", G3978="yes"),"Uninf-AB",VLOOKUP(D3978,Tabelle1!$A$2:$C$9,3,0))</f>
        <v>Uninf</v>
      </c>
      <c r="I3978" t="str">
        <f t="shared" si="248"/>
        <v>Uninf_Po_2_-</v>
      </c>
      <c r="J3978">
        <v>2</v>
      </c>
      <c r="K3978">
        <v>10</v>
      </c>
      <c r="L3978">
        <v>4</v>
      </c>
      <c r="M3978" t="str">
        <f t="shared" si="249"/>
        <v>re18-4</v>
      </c>
      <c r="N3978" s="2">
        <v>10</v>
      </c>
      <c r="O3978">
        <v>20</v>
      </c>
      <c r="P3978" s="5">
        <v>26</v>
      </c>
      <c r="Q3978">
        <v>19.8</v>
      </c>
      <c r="R3978" t="s">
        <v>14</v>
      </c>
      <c r="S3978">
        <v>24</v>
      </c>
      <c r="T3978" s="4" t="s">
        <v>42</v>
      </c>
      <c r="U3978" s="3" t="s">
        <v>69</v>
      </c>
      <c r="V3978">
        <v>17.859636116839301</v>
      </c>
      <c r="W3978">
        <f t="shared" si="250"/>
        <v>18</v>
      </c>
      <c r="X3978" t="s">
        <v>59</v>
      </c>
      <c r="Y3978" t="str">
        <f t="shared" si="251"/>
        <v>Po</v>
      </c>
    </row>
    <row r="3979" spans="1:25" x14ac:dyDescent="0.3">
      <c r="A3979">
        <v>87</v>
      </c>
      <c r="B3979">
        <v>528</v>
      </c>
      <c r="C3979" t="s">
        <v>40</v>
      </c>
      <c r="D3979" t="s">
        <v>51</v>
      </c>
      <c r="E3979">
        <f>VLOOKUP(D3979,Tabelle1!$A$2:$B$9,2,0)</f>
        <v>2</v>
      </c>
      <c r="F3979" t="s">
        <v>55</v>
      </c>
      <c r="G3979" t="s">
        <v>61</v>
      </c>
      <c r="H3979" t="str">
        <f>IF(AND(VLOOKUP(D3979,Tabelle1!$A$2:$C$9,3,0)="Uninf", G3979="yes"),"Uninf-AB",VLOOKUP(D3979,Tabelle1!$A$2:$C$9,3,0))</f>
        <v>Uninf</v>
      </c>
      <c r="I3979" t="str">
        <f t="shared" si="248"/>
        <v>Uninf_Po_2_-</v>
      </c>
      <c r="J3979">
        <v>2</v>
      </c>
      <c r="K3979">
        <v>10</v>
      </c>
      <c r="L3979">
        <v>4</v>
      </c>
      <c r="M3979" t="str">
        <f t="shared" si="249"/>
        <v>re18-4</v>
      </c>
      <c r="N3979" s="2">
        <v>10</v>
      </c>
      <c r="O3979">
        <v>20</v>
      </c>
      <c r="P3979" s="5">
        <v>26</v>
      </c>
      <c r="Q3979">
        <v>19.8</v>
      </c>
      <c r="R3979" t="s">
        <v>14</v>
      </c>
      <c r="S3979">
        <v>24</v>
      </c>
      <c r="T3979" s="4" t="s">
        <v>42</v>
      </c>
      <c r="U3979" s="3" t="s">
        <v>69</v>
      </c>
      <c r="V3979">
        <v>17.796464077708599</v>
      </c>
      <c r="W3979">
        <f t="shared" si="250"/>
        <v>18</v>
      </c>
      <c r="X3979" t="s">
        <v>59</v>
      </c>
      <c r="Y3979" t="str">
        <f t="shared" si="251"/>
        <v>Po</v>
      </c>
    </row>
    <row r="3980" spans="1:25" x14ac:dyDescent="0.3">
      <c r="A3980">
        <v>87</v>
      </c>
      <c r="B3980">
        <v>540</v>
      </c>
      <c r="C3980" t="s">
        <v>40</v>
      </c>
      <c r="D3980" t="s">
        <v>51</v>
      </c>
      <c r="E3980">
        <f>VLOOKUP(D3980,Tabelle1!$A$2:$B$9,2,0)</f>
        <v>2</v>
      </c>
      <c r="F3980" t="s">
        <v>55</v>
      </c>
      <c r="G3980" t="s">
        <v>61</v>
      </c>
      <c r="H3980" t="str">
        <f>IF(AND(VLOOKUP(D3980,Tabelle1!$A$2:$C$9,3,0)="Uninf", G3980="yes"),"Uninf-AB",VLOOKUP(D3980,Tabelle1!$A$2:$C$9,3,0))</f>
        <v>Uninf</v>
      </c>
      <c r="I3980" t="str">
        <f t="shared" si="248"/>
        <v>Uninf_Po_2_-</v>
      </c>
      <c r="J3980">
        <v>2</v>
      </c>
      <c r="K3980">
        <v>10</v>
      </c>
      <c r="L3980">
        <v>4</v>
      </c>
      <c r="M3980" t="str">
        <f t="shared" si="249"/>
        <v>re18-4</v>
      </c>
      <c r="N3980" s="2">
        <v>10</v>
      </c>
      <c r="O3980">
        <v>20</v>
      </c>
      <c r="P3980" s="5">
        <v>26</v>
      </c>
      <c r="Q3980">
        <v>19.8</v>
      </c>
      <c r="R3980" t="s">
        <v>14</v>
      </c>
      <c r="S3980">
        <v>24</v>
      </c>
      <c r="T3980" s="4" t="s">
        <v>42</v>
      </c>
      <c r="U3980" s="3" t="s">
        <v>69</v>
      </c>
      <c r="V3980">
        <v>17.796308193589802</v>
      </c>
      <c r="W3980">
        <f t="shared" si="250"/>
        <v>18</v>
      </c>
      <c r="X3980" t="s">
        <v>59</v>
      </c>
      <c r="Y3980" t="str">
        <f t="shared" si="251"/>
        <v>Po</v>
      </c>
    </row>
    <row r="3981" spans="1:25" x14ac:dyDescent="0.3">
      <c r="A3981">
        <v>114</v>
      </c>
      <c r="B3981">
        <v>507</v>
      </c>
      <c r="C3981" t="s">
        <v>40</v>
      </c>
      <c r="D3981" t="s">
        <v>51</v>
      </c>
      <c r="E3981">
        <f>VLOOKUP(D3981,Tabelle1!$A$2:$B$9,2,0)</f>
        <v>2</v>
      </c>
      <c r="F3981" t="s">
        <v>55</v>
      </c>
      <c r="G3981" t="s">
        <v>61</v>
      </c>
      <c r="H3981" t="str">
        <f>IF(AND(VLOOKUP(D3981,Tabelle1!$A$2:$C$9,3,0)="Uninf", G3981="yes"),"Uninf-AB",VLOOKUP(D3981,Tabelle1!$A$2:$C$9,3,0))</f>
        <v>Uninf</v>
      </c>
      <c r="I3981" t="str">
        <f t="shared" si="248"/>
        <v>Uninf_Po_2_-</v>
      </c>
      <c r="J3981">
        <v>2</v>
      </c>
      <c r="K3981">
        <v>10</v>
      </c>
      <c r="L3981">
        <v>4</v>
      </c>
      <c r="M3981" t="str">
        <f t="shared" si="249"/>
        <v>re18-4</v>
      </c>
      <c r="N3981" s="2">
        <v>10</v>
      </c>
      <c r="O3981">
        <v>20</v>
      </c>
      <c r="P3981" s="5">
        <v>26</v>
      </c>
      <c r="Q3981">
        <v>19.8</v>
      </c>
      <c r="R3981" t="s">
        <v>14</v>
      </c>
      <c r="S3981">
        <v>24</v>
      </c>
      <c r="T3981" s="4" t="s">
        <v>42</v>
      </c>
      <c r="U3981" s="3" t="s">
        <v>69</v>
      </c>
      <c r="V3981">
        <v>17.938260169242898</v>
      </c>
      <c r="W3981">
        <f t="shared" si="250"/>
        <v>18</v>
      </c>
      <c r="X3981" t="s">
        <v>59</v>
      </c>
      <c r="Y3981" t="str">
        <f t="shared" si="251"/>
        <v>Po</v>
      </c>
    </row>
    <row r="3982" spans="1:25" x14ac:dyDescent="0.3">
      <c r="A3982">
        <v>108</v>
      </c>
      <c r="B3982">
        <v>567</v>
      </c>
      <c r="C3982" t="s">
        <v>40</v>
      </c>
      <c r="D3982" t="s">
        <v>51</v>
      </c>
      <c r="E3982">
        <f>VLOOKUP(D3982,Tabelle1!$A$2:$B$9,2,0)</f>
        <v>2</v>
      </c>
      <c r="F3982" t="s">
        <v>55</v>
      </c>
      <c r="G3982" t="s">
        <v>61</v>
      </c>
      <c r="H3982" t="str">
        <f>IF(AND(VLOOKUP(D3982,Tabelle1!$A$2:$C$9,3,0)="Uninf", G3982="yes"),"Uninf-AB",VLOOKUP(D3982,Tabelle1!$A$2:$C$9,3,0))</f>
        <v>Uninf</v>
      </c>
      <c r="I3982" t="str">
        <f t="shared" si="248"/>
        <v>Uninf_Po_2_-</v>
      </c>
      <c r="J3982">
        <v>2</v>
      </c>
      <c r="K3982">
        <v>10</v>
      </c>
      <c r="L3982">
        <v>4</v>
      </c>
      <c r="M3982" t="str">
        <f t="shared" si="249"/>
        <v>re18-4</v>
      </c>
      <c r="N3982" s="2">
        <v>10</v>
      </c>
      <c r="O3982">
        <v>20</v>
      </c>
      <c r="P3982" s="5">
        <v>26</v>
      </c>
      <c r="Q3982">
        <v>19.8</v>
      </c>
      <c r="R3982" t="s">
        <v>14</v>
      </c>
      <c r="S3982">
        <v>24</v>
      </c>
      <c r="T3982" s="4" t="s">
        <v>42</v>
      </c>
      <c r="U3982" s="3" t="s">
        <v>69</v>
      </c>
      <c r="V3982">
        <v>17.906031127687701</v>
      </c>
      <c r="W3982">
        <f t="shared" si="250"/>
        <v>18</v>
      </c>
      <c r="X3982" t="s">
        <v>59</v>
      </c>
      <c r="Y3982" t="str">
        <f t="shared" si="251"/>
        <v>Po</v>
      </c>
    </row>
    <row r="3983" spans="1:25" x14ac:dyDescent="0.3">
      <c r="A3983">
        <v>117</v>
      </c>
      <c r="B3983">
        <v>570</v>
      </c>
      <c r="C3983" t="s">
        <v>40</v>
      </c>
      <c r="D3983" t="s">
        <v>51</v>
      </c>
      <c r="E3983">
        <f>VLOOKUP(D3983,Tabelle1!$A$2:$B$9,2,0)</f>
        <v>2</v>
      </c>
      <c r="F3983" t="s">
        <v>55</v>
      </c>
      <c r="G3983" t="s">
        <v>61</v>
      </c>
      <c r="H3983" t="str">
        <f>IF(AND(VLOOKUP(D3983,Tabelle1!$A$2:$C$9,3,0)="Uninf", G3983="yes"),"Uninf-AB",VLOOKUP(D3983,Tabelle1!$A$2:$C$9,3,0))</f>
        <v>Uninf</v>
      </c>
      <c r="I3983" t="str">
        <f t="shared" si="248"/>
        <v>Uninf_Po_2_-</v>
      </c>
      <c r="J3983">
        <v>2</v>
      </c>
      <c r="K3983">
        <v>10</v>
      </c>
      <c r="L3983">
        <v>4</v>
      </c>
      <c r="M3983" t="str">
        <f t="shared" si="249"/>
        <v>re18-4</v>
      </c>
      <c r="N3983" s="2">
        <v>10</v>
      </c>
      <c r="O3983">
        <v>20</v>
      </c>
      <c r="P3983" s="5">
        <v>26</v>
      </c>
      <c r="Q3983">
        <v>19.8</v>
      </c>
      <c r="R3983" t="s">
        <v>14</v>
      </c>
      <c r="S3983">
        <v>24</v>
      </c>
      <c r="T3983" s="4" t="s">
        <v>42</v>
      </c>
      <c r="U3983" s="3" t="s">
        <v>69</v>
      </c>
      <c r="V3983">
        <v>17.9531665881001</v>
      </c>
      <c r="W3983">
        <f t="shared" si="250"/>
        <v>18</v>
      </c>
      <c r="X3983" t="s">
        <v>59</v>
      </c>
      <c r="Y3983" t="str">
        <f t="shared" si="251"/>
        <v>Po</v>
      </c>
    </row>
    <row r="3984" spans="1:25" x14ac:dyDescent="0.3">
      <c r="A3984">
        <v>123</v>
      </c>
      <c r="B3984">
        <v>561</v>
      </c>
      <c r="C3984" t="s">
        <v>40</v>
      </c>
      <c r="D3984" t="s">
        <v>51</v>
      </c>
      <c r="E3984">
        <f>VLOOKUP(D3984,Tabelle1!$A$2:$B$9,2,0)</f>
        <v>2</v>
      </c>
      <c r="F3984" t="s">
        <v>55</v>
      </c>
      <c r="G3984" t="s">
        <v>61</v>
      </c>
      <c r="H3984" t="str">
        <f>IF(AND(VLOOKUP(D3984,Tabelle1!$A$2:$C$9,3,0)="Uninf", G3984="yes"),"Uninf-AB",VLOOKUP(D3984,Tabelle1!$A$2:$C$9,3,0))</f>
        <v>Uninf</v>
      </c>
      <c r="I3984" t="str">
        <f t="shared" si="248"/>
        <v>Uninf_Po_2_-</v>
      </c>
      <c r="J3984">
        <v>2</v>
      </c>
      <c r="K3984">
        <v>10</v>
      </c>
      <c r="L3984">
        <v>4</v>
      </c>
      <c r="M3984" t="str">
        <f t="shared" si="249"/>
        <v>re18-4</v>
      </c>
      <c r="N3984" s="2">
        <v>10</v>
      </c>
      <c r="O3984">
        <v>20</v>
      </c>
      <c r="P3984" s="5">
        <v>26</v>
      </c>
      <c r="Q3984">
        <v>19.8</v>
      </c>
      <c r="R3984" t="s">
        <v>14</v>
      </c>
      <c r="S3984">
        <v>24</v>
      </c>
      <c r="T3984" s="4" t="s">
        <v>42</v>
      </c>
      <c r="U3984" s="3" t="s">
        <v>69</v>
      </c>
      <c r="V3984">
        <v>17.984733122150601</v>
      </c>
      <c r="W3984">
        <f t="shared" si="250"/>
        <v>18</v>
      </c>
      <c r="X3984" t="s">
        <v>59</v>
      </c>
      <c r="Y3984" t="str">
        <f t="shared" si="251"/>
        <v>Po</v>
      </c>
    </row>
    <row r="3985" spans="1:25" x14ac:dyDescent="0.3">
      <c r="A3985">
        <v>144</v>
      </c>
      <c r="B3985">
        <v>552</v>
      </c>
      <c r="C3985" t="s">
        <v>40</v>
      </c>
      <c r="D3985" t="s">
        <v>51</v>
      </c>
      <c r="E3985">
        <f>VLOOKUP(D3985,Tabelle1!$A$2:$B$9,2,0)</f>
        <v>2</v>
      </c>
      <c r="F3985" t="s">
        <v>55</v>
      </c>
      <c r="G3985" t="s">
        <v>61</v>
      </c>
      <c r="H3985" t="str">
        <f>IF(AND(VLOOKUP(D3985,Tabelle1!$A$2:$C$9,3,0)="Uninf", G3985="yes"),"Uninf-AB",VLOOKUP(D3985,Tabelle1!$A$2:$C$9,3,0))</f>
        <v>Uninf</v>
      </c>
      <c r="I3985" t="str">
        <f t="shared" si="248"/>
        <v>Uninf_Po_2_-</v>
      </c>
      <c r="J3985">
        <v>2</v>
      </c>
      <c r="K3985">
        <v>10</v>
      </c>
      <c r="L3985">
        <v>4</v>
      </c>
      <c r="M3985" t="str">
        <f t="shared" si="249"/>
        <v>re18-4</v>
      </c>
      <c r="N3985" s="2">
        <v>10</v>
      </c>
      <c r="O3985">
        <v>20</v>
      </c>
      <c r="P3985" s="5">
        <v>26</v>
      </c>
      <c r="Q3985">
        <v>19.8</v>
      </c>
      <c r="R3985" t="s">
        <v>14</v>
      </c>
      <c r="S3985">
        <v>24</v>
      </c>
      <c r="T3985" s="4" t="s">
        <v>42</v>
      </c>
      <c r="U3985" s="3" t="s">
        <v>69</v>
      </c>
      <c r="V3985">
        <v>18.0949237086047</v>
      </c>
      <c r="W3985">
        <f t="shared" si="250"/>
        <v>18</v>
      </c>
      <c r="X3985" t="s">
        <v>59</v>
      </c>
      <c r="Y3985" t="str">
        <f t="shared" si="251"/>
        <v>Po</v>
      </c>
    </row>
    <row r="3986" spans="1:25" x14ac:dyDescent="0.3">
      <c r="A3986">
        <v>147</v>
      </c>
      <c r="B3986">
        <v>543</v>
      </c>
      <c r="C3986" t="s">
        <v>40</v>
      </c>
      <c r="D3986" t="s">
        <v>51</v>
      </c>
      <c r="E3986">
        <f>VLOOKUP(D3986,Tabelle1!$A$2:$B$9,2,0)</f>
        <v>2</v>
      </c>
      <c r="F3986" t="s">
        <v>55</v>
      </c>
      <c r="G3986" t="s">
        <v>61</v>
      </c>
      <c r="H3986" t="str">
        <f>IF(AND(VLOOKUP(D3986,Tabelle1!$A$2:$C$9,3,0)="Uninf", G3986="yes"),"Uninf-AB",VLOOKUP(D3986,Tabelle1!$A$2:$C$9,3,0))</f>
        <v>Uninf</v>
      </c>
      <c r="I3986" t="str">
        <f t="shared" si="248"/>
        <v>Uninf_Po_2_-</v>
      </c>
      <c r="J3986">
        <v>2</v>
      </c>
      <c r="K3986">
        <v>10</v>
      </c>
      <c r="L3986">
        <v>4</v>
      </c>
      <c r="M3986" t="str">
        <f t="shared" si="249"/>
        <v>re18-4</v>
      </c>
      <c r="N3986" s="2">
        <v>10</v>
      </c>
      <c r="O3986">
        <v>20</v>
      </c>
      <c r="P3986" s="5">
        <v>26</v>
      </c>
      <c r="Q3986">
        <v>19.8</v>
      </c>
      <c r="R3986" t="s">
        <v>14</v>
      </c>
      <c r="S3986">
        <v>24</v>
      </c>
      <c r="T3986" s="4" t="s">
        <v>42</v>
      </c>
      <c r="U3986" s="3" t="s">
        <v>69</v>
      </c>
      <c r="V3986">
        <v>18.1107654321745</v>
      </c>
      <c r="W3986">
        <f t="shared" si="250"/>
        <v>18</v>
      </c>
      <c r="X3986" t="s">
        <v>59</v>
      </c>
      <c r="Y3986" t="str">
        <f t="shared" si="251"/>
        <v>Po</v>
      </c>
    </row>
    <row r="3987" spans="1:25" x14ac:dyDescent="0.3">
      <c r="A3987">
        <v>156</v>
      </c>
      <c r="B3987">
        <v>579</v>
      </c>
      <c r="C3987" t="s">
        <v>40</v>
      </c>
      <c r="D3987" t="s">
        <v>51</v>
      </c>
      <c r="E3987">
        <f>VLOOKUP(D3987,Tabelle1!$A$2:$B$9,2,0)</f>
        <v>2</v>
      </c>
      <c r="F3987" t="s">
        <v>55</v>
      </c>
      <c r="G3987" t="s">
        <v>61</v>
      </c>
      <c r="H3987" t="str">
        <f>IF(AND(VLOOKUP(D3987,Tabelle1!$A$2:$C$9,3,0)="Uninf", G3987="yes"),"Uninf-AB",VLOOKUP(D3987,Tabelle1!$A$2:$C$9,3,0))</f>
        <v>Uninf</v>
      </c>
      <c r="I3987" t="str">
        <f t="shared" si="248"/>
        <v>Uninf_Po_2_-</v>
      </c>
      <c r="J3987">
        <v>2</v>
      </c>
      <c r="K3987">
        <v>10</v>
      </c>
      <c r="L3987">
        <v>4</v>
      </c>
      <c r="M3987" t="str">
        <f t="shared" si="249"/>
        <v>re18-4</v>
      </c>
      <c r="N3987" s="2">
        <v>10</v>
      </c>
      <c r="O3987">
        <v>20</v>
      </c>
      <c r="P3987" s="5">
        <v>26</v>
      </c>
      <c r="Q3987">
        <v>19.8</v>
      </c>
      <c r="R3987" t="s">
        <v>14</v>
      </c>
      <c r="S3987">
        <v>24</v>
      </c>
      <c r="T3987" s="4" t="s">
        <v>42</v>
      </c>
      <c r="U3987" s="3" t="s">
        <v>69</v>
      </c>
      <c r="V3987">
        <v>18.157472211260401</v>
      </c>
      <c r="W3987">
        <f t="shared" si="250"/>
        <v>18</v>
      </c>
      <c r="X3987" t="s">
        <v>59</v>
      </c>
      <c r="Y3987" t="str">
        <f t="shared" si="251"/>
        <v>Po</v>
      </c>
    </row>
    <row r="3988" spans="1:25" x14ac:dyDescent="0.3">
      <c r="A3988">
        <v>171</v>
      </c>
      <c r="B3988">
        <v>579</v>
      </c>
      <c r="C3988" t="s">
        <v>40</v>
      </c>
      <c r="D3988" t="s">
        <v>51</v>
      </c>
      <c r="E3988">
        <f>VLOOKUP(D3988,Tabelle1!$A$2:$B$9,2,0)</f>
        <v>2</v>
      </c>
      <c r="F3988" t="s">
        <v>55</v>
      </c>
      <c r="G3988" t="s">
        <v>61</v>
      </c>
      <c r="H3988" t="str">
        <f>IF(AND(VLOOKUP(D3988,Tabelle1!$A$2:$C$9,3,0)="Uninf", G3988="yes"),"Uninf-AB",VLOOKUP(D3988,Tabelle1!$A$2:$C$9,3,0))</f>
        <v>Uninf</v>
      </c>
      <c r="I3988" t="str">
        <f t="shared" si="248"/>
        <v>Uninf_Po_2_-</v>
      </c>
      <c r="J3988">
        <v>2</v>
      </c>
      <c r="K3988">
        <v>10</v>
      </c>
      <c r="L3988">
        <v>4</v>
      </c>
      <c r="M3988" t="str">
        <f t="shared" si="249"/>
        <v>re18-4</v>
      </c>
      <c r="N3988" s="2">
        <v>10</v>
      </c>
      <c r="O3988">
        <v>20</v>
      </c>
      <c r="P3988" s="5">
        <v>26</v>
      </c>
      <c r="Q3988">
        <v>19.8</v>
      </c>
      <c r="R3988" t="s">
        <v>14</v>
      </c>
      <c r="S3988">
        <v>24</v>
      </c>
      <c r="T3988" s="4" t="s">
        <v>42</v>
      </c>
      <c r="U3988" s="3" t="s">
        <v>69</v>
      </c>
      <c r="V3988">
        <v>18.236096263663999</v>
      </c>
      <c r="W3988">
        <f t="shared" si="250"/>
        <v>18</v>
      </c>
      <c r="X3988" t="s">
        <v>59</v>
      </c>
      <c r="Y3988" t="str">
        <f t="shared" si="251"/>
        <v>Po</v>
      </c>
    </row>
    <row r="3989" spans="1:25" x14ac:dyDescent="0.3">
      <c r="A3989">
        <v>141</v>
      </c>
      <c r="B3989">
        <v>507</v>
      </c>
      <c r="C3989" t="s">
        <v>40</v>
      </c>
      <c r="D3989" t="s">
        <v>51</v>
      </c>
      <c r="E3989">
        <f>VLOOKUP(D3989,Tabelle1!$A$2:$B$9,2,0)</f>
        <v>2</v>
      </c>
      <c r="F3989" t="s">
        <v>55</v>
      </c>
      <c r="G3989" t="s">
        <v>61</v>
      </c>
      <c r="H3989" t="str">
        <f>IF(AND(VLOOKUP(D3989,Tabelle1!$A$2:$C$9,3,0)="Uninf", G3989="yes"),"Uninf-AB",VLOOKUP(D3989,Tabelle1!$A$2:$C$9,3,0))</f>
        <v>Uninf</v>
      </c>
      <c r="I3989" t="str">
        <f t="shared" si="248"/>
        <v>Uninf_Po_2_-</v>
      </c>
      <c r="J3989">
        <v>2</v>
      </c>
      <c r="K3989">
        <v>10</v>
      </c>
      <c r="L3989">
        <v>4</v>
      </c>
      <c r="M3989" t="str">
        <f t="shared" si="249"/>
        <v>re18-4</v>
      </c>
      <c r="N3989" s="2">
        <v>10</v>
      </c>
      <c r="O3989">
        <v>20</v>
      </c>
      <c r="P3989" s="5">
        <v>26</v>
      </c>
      <c r="Q3989">
        <v>19.8</v>
      </c>
      <c r="R3989" t="s">
        <v>14</v>
      </c>
      <c r="S3989">
        <v>24</v>
      </c>
      <c r="T3989" s="4" t="s">
        <v>42</v>
      </c>
      <c r="U3989" s="3" t="s">
        <v>69</v>
      </c>
      <c r="V3989">
        <v>18.079783463569399</v>
      </c>
      <c r="W3989">
        <f t="shared" si="250"/>
        <v>18</v>
      </c>
      <c r="X3989" t="s">
        <v>59</v>
      </c>
      <c r="Y3989" t="str">
        <f t="shared" si="251"/>
        <v>Po</v>
      </c>
    </row>
    <row r="3990" spans="1:25" x14ac:dyDescent="0.3">
      <c r="A3990">
        <v>150</v>
      </c>
      <c r="B3990">
        <v>519</v>
      </c>
      <c r="C3990" t="s">
        <v>40</v>
      </c>
      <c r="D3990" t="s">
        <v>51</v>
      </c>
      <c r="E3990">
        <f>VLOOKUP(D3990,Tabelle1!$A$2:$B$9,2,0)</f>
        <v>2</v>
      </c>
      <c r="F3990" t="s">
        <v>55</v>
      </c>
      <c r="G3990" t="s">
        <v>61</v>
      </c>
      <c r="H3990" t="str">
        <f>IF(AND(VLOOKUP(D3990,Tabelle1!$A$2:$C$9,3,0)="Uninf", G3990="yes"),"Uninf-AB",VLOOKUP(D3990,Tabelle1!$A$2:$C$9,3,0))</f>
        <v>Uninf</v>
      </c>
      <c r="I3990" t="str">
        <f t="shared" si="248"/>
        <v>Uninf_Po_2_-</v>
      </c>
      <c r="J3990">
        <v>2</v>
      </c>
      <c r="K3990">
        <v>10</v>
      </c>
      <c r="L3990">
        <v>4</v>
      </c>
      <c r="M3990" t="str">
        <f t="shared" si="249"/>
        <v>re18-4</v>
      </c>
      <c r="N3990" s="2">
        <v>10</v>
      </c>
      <c r="O3990">
        <v>20</v>
      </c>
      <c r="P3990" s="5">
        <v>26</v>
      </c>
      <c r="Q3990">
        <v>19.8</v>
      </c>
      <c r="R3990" t="s">
        <v>14</v>
      </c>
      <c r="S3990">
        <v>24</v>
      </c>
      <c r="T3990" s="4" t="s">
        <v>42</v>
      </c>
      <c r="U3990" s="3" t="s">
        <v>69</v>
      </c>
      <c r="V3990">
        <v>18.126802010892799</v>
      </c>
      <c r="W3990">
        <f t="shared" si="250"/>
        <v>18</v>
      </c>
      <c r="X3990" t="s">
        <v>59</v>
      </c>
      <c r="Y3990" t="str">
        <f t="shared" si="251"/>
        <v>Po</v>
      </c>
    </row>
    <row r="3991" spans="1:25" x14ac:dyDescent="0.3">
      <c r="A3991">
        <v>171</v>
      </c>
      <c r="B3991">
        <v>519</v>
      </c>
      <c r="C3991" t="s">
        <v>40</v>
      </c>
      <c r="D3991" t="s">
        <v>51</v>
      </c>
      <c r="E3991">
        <f>VLOOKUP(D3991,Tabelle1!$A$2:$B$9,2,0)</f>
        <v>2</v>
      </c>
      <c r="F3991" t="s">
        <v>55</v>
      </c>
      <c r="G3991" t="s">
        <v>61</v>
      </c>
      <c r="H3991" t="str">
        <f>IF(AND(VLOOKUP(D3991,Tabelle1!$A$2:$C$9,3,0)="Uninf", G3991="yes"),"Uninf-AB",VLOOKUP(D3991,Tabelle1!$A$2:$C$9,3,0))</f>
        <v>Uninf</v>
      </c>
      <c r="I3991" t="str">
        <f t="shared" si="248"/>
        <v>Uninf_Po_2_-</v>
      </c>
      <c r="J3991">
        <v>2</v>
      </c>
      <c r="K3991">
        <v>10</v>
      </c>
      <c r="L3991">
        <v>4</v>
      </c>
      <c r="M3991" t="str">
        <f t="shared" si="249"/>
        <v>re18-4</v>
      </c>
      <c r="N3991" s="2">
        <v>10</v>
      </c>
      <c r="O3991">
        <v>20</v>
      </c>
      <c r="P3991" s="5">
        <v>26</v>
      </c>
      <c r="Q3991">
        <v>19.8</v>
      </c>
      <c r="R3991" t="s">
        <v>14</v>
      </c>
      <c r="S3991">
        <v>24</v>
      </c>
      <c r="T3991" s="4" t="s">
        <v>42</v>
      </c>
      <c r="U3991" s="3" t="s">
        <v>69</v>
      </c>
      <c r="V3991">
        <v>18.2368756842578</v>
      </c>
      <c r="W3991">
        <f t="shared" si="250"/>
        <v>18</v>
      </c>
      <c r="X3991" t="s">
        <v>59</v>
      </c>
      <c r="Y3991" t="str">
        <f t="shared" si="251"/>
        <v>Po</v>
      </c>
    </row>
    <row r="3992" spans="1:25" x14ac:dyDescent="0.3">
      <c r="A3992">
        <v>189</v>
      </c>
      <c r="B3992">
        <v>507</v>
      </c>
      <c r="C3992" t="s">
        <v>40</v>
      </c>
      <c r="D3992" t="s">
        <v>51</v>
      </c>
      <c r="E3992">
        <f>VLOOKUP(D3992,Tabelle1!$A$2:$B$9,2,0)</f>
        <v>2</v>
      </c>
      <c r="F3992" t="s">
        <v>55</v>
      </c>
      <c r="G3992" t="s">
        <v>61</v>
      </c>
      <c r="H3992" t="str">
        <f>IF(AND(VLOOKUP(D3992,Tabelle1!$A$2:$C$9,3,0)="Uninf", G3992="yes"),"Uninf-AB",VLOOKUP(D3992,Tabelle1!$A$2:$C$9,3,0))</f>
        <v>Uninf</v>
      </c>
      <c r="I3992" t="str">
        <f t="shared" si="248"/>
        <v>Uninf_Po_2_-</v>
      </c>
      <c r="J3992">
        <v>2</v>
      </c>
      <c r="K3992">
        <v>10</v>
      </c>
      <c r="L3992">
        <v>4</v>
      </c>
      <c r="M3992" t="str">
        <f t="shared" si="249"/>
        <v>re18-4</v>
      </c>
      <c r="N3992" s="2">
        <v>10</v>
      </c>
      <c r="O3992">
        <v>20</v>
      </c>
      <c r="P3992" s="5">
        <v>26</v>
      </c>
      <c r="Q3992">
        <v>19.8</v>
      </c>
      <c r="R3992" t="s">
        <v>14</v>
      </c>
      <c r="S3992">
        <v>24</v>
      </c>
      <c r="T3992" s="4" t="s">
        <v>42</v>
      </c>
      <c r="U3992" s="3" t="s">
        <v>69</v>
      </c>
      <c r="V3992">
        <v>18.3313804312609</v>
      </c>
      <c r="W3992">
        <f t="shared" si="250"/>
        <v>18</v>
      </c>
      <c r="X3992" t="s">
        <v>59</v>
      </c>
      <c r="Y3992" t="str">
        <f t="shared" si="251"/>
        <v>Po</v>
      </c>
    </row>
    <row r="3993" spans="1:25" x14ac:dyDescent="0.3">
      <c r="A3993">
        <v>195</v>
      </c>
      <c r="B3993">
        <v>525</v>
      </c>
      <c r="C3993" t="s">
        <v>40</v>
      </c>
      <c r="D3993" t="s">
        <v>51</v>
      </c>
      <c r="E3993">
        <f>VLOOKUP(D3993,Tabelle1!$A$2:$B$9,2,0)</f>
        <v>2</v>
      </c>
      <c r="F3993" t="s">
        <v>55</v>
      </c>
      <c r="G3993" t="s">
        <v>61</v>
      </c>
      <c r="H3993" t="str">
        <f>IF(AND(VLOOKUP(D3993,Tabelle1!$A$2:$C$9,3,0)="Uninf", G3993="yes"),"Uninf-AB",VLOOKUP(D3993,Tabelle1!$A$2:$C$9,3,0))</f>
        <v>Uninf</v>
      </c>
      <c r="I3993" t="str">
        <f t="shared" si="248"/>
        <v>Uninf_Po_2_-</v>
      </c>
      <c r="J3993">
        <v>2</v>
      </c>
      <c r="K3993">
        <v>10</v>
      </c>
      <c r="L3993">
        <v>4</v>
      </c>
      <c r="M3993" t="str">
        <f t="shared" si="249"/>
        <v>re18-4</v>
      </c>
      <c r="N3993" s="2">
        <v>10</v>
      </c>
      <c r="O3993">
        <v>20</v>
      </c>
      <c r="P3993" s="5">
        <v>26</v>
      </c>
      <c r="Q3993">
        <v>19.8</v>
      </c>
      <c r="R3993" t="s">
        <v>14</v>
      </c>
      <c r="S3993">
        <v>24</v>
      </c>
      <c r="T3993" s="4" t="s">
        <v>42</v>
      </c>
      <c r="U3993" s="3" t="s">
        <v>69</v>
      </c>
      <c r="V3993">
        <v>18.3625962260442</v>
      </c>
      <c r="W3993">
        <f t="shared" si="250"/>
        <v>18</v>
      </c>
      <c r="X3993" t="s">
        <v>59</v>
      </c>
      <c r="Y3993" t="str">
        <f t="shared" si="251"/>
        <v>Po</v>
      </c>
    </row>
    <row r="3994" spans="1:25" x14ac:dyDescent="0.3">
      <c r="A3994">
        <v>189</v>
      </c>
      <c r="B3994">
        <v>540</v>
      </c>
      <c r="C3994" t="s">
        <v>40</v>
      </c>
      <c r="D3994" t="s">
        <v>51</v>
      </c>
      <c r="E3994">
        <f>VLOOKUP(D3994,Tabelle1!$A$2:$B$9,2,0)</f>
        <v>2</v>
      </c>
      <c r="F3994" t="s">
        <v>55</v>
      </c>
      <c r="G3994" t="s">
        <v>61</v>
      </c>
      <c r="H3994" t="str">
        <f>IF(AND(VLOOKUP(D3994,Tabelle1!$A$2:$C$9,3,0)="Uninf", G3994="yes"),"Uninf-AB",VLOOKUP(D3994,Tabelle1!$A$2:$C$9,3,0))</f>
        <v>Uninf</v>
      </c>
      <c r="I3994" t="str">
        <f t="shared" si="248"/>
        <v>Uninf_Po_2_-</v>
      </c>
      <c r="J3994">
        <v>2</v>
      </c>
      <c r="K3994">
        <v>10</v>
      </c>
      <c r="L3994">
        <v>4</v>
      </c>
      <c r="M3994" t="str">
        <f t="shared" si="249"/>
        <v>re18-4</v>
      </c>
      <c r="N3994" s="2">
        <v>10</v>
      </c>
      <c r="O3994">
        <v>20</v>
      </c>
      <c r="P3994" s="5">
        <v>26</v>
      </c>
      <c r="Q3994">
        <v>19.8</v>
      </c>
      <c r="R3994" t="s">
        <v>14</v>
      </c>
      <c r="S3994">
        <v>24</v>
      </c>
      <c r="T3994" s="4" t="s">
        <v>42</v>
      </c>
      <c r="U3994" s="3" t="s">
        <v>69</v>
      </c>
      <c r="V3994">
        <v>18.3309517499343</v>
      </c>
      <c r="W3994">
        <f t="shared" si="250"/>
        <v>18</v>
      </c>
      <c r="X3994" t="s">
        <v>59</v>
      </c>
      <c r="Y3994" t="str">
        <f t="shared" si="251"/>
        <v>Po</v>
      </c>
    </row>
    <row r="3995" spans="1:25" x14ac:dyDescent="0.3">
      <c r="A3995">
        <v>189</v>
      </c>
      <c r="B3995">
        <v>564</v>
      </c>
      <c r="C3995" t="s">
        <v>40</v>
      </c>
      <c r="D3995" t="s">
        <v>51</v>
      </c>
      <c r="E3995">
        <f>VLOOKUP(D3995,Tabelle1!$A$2:$B$9,2,0)</f>
        <v>2</v>
      </c>
      <c r="F3995" t="s">
        <v>55</v>
      </c>
      <c r="G3995" t="s">
        <v>61</v>
      </c>
      <c r="H3995" t="str">
        <f>IF(AND(VLOOKUP(D3995,Tabelle1!$A$2:$C$9,3,0)="Uninf", G3995="yes"),"Uninf-AB",VLOOKUP(D3995,Tabelle1!$A$2:$C$9,3,0))</f>
        <v>Uninf</v>
      </c>
      <c r="I3995" t="str">
        <f t="shared" si="248"/>
        <v>Uninf_Po_2_-</v>
      </c>
      <c r="J3995">
        <v>2</v>
      </c>
      <c r="K3995">
        <v>10</v>
      </c>
      <c r="L3995">
        <v>4</v>
      </c>
      <c r="M3995" t="str">
        <f t="shared" si="249"/>
        <v>re18-4</v>
      </c>
      <c r="N3995" s="2">
        <v>10</v>
      </c>
      <c r="O3995">
        <v>20</v>
      </c>
      <c r="P3995" s="5">
        <v>26</v>
      </c>
      <c r="Q3995">
        <v>19.8</v>
      </c>
      <c r="R3995" t="s">
        <v>14</v>
      </c>
      <c r="S3995">
        <v>24</v>
      </c>
      <c r="T3995" s="4" t="s">
        <v>42</v>
      </c>
      <c r="U3995" s="3" t="s">
        <v>69</v>
      </c>
      <c r="V3995">
        <v>18.330639981696802</v>
      </c>
      <c r="W3995">
        <f t="shared" si="250"/>
        <v>18</v>
      </c>
      <c r="X3995" t="s">
        <v>59</v>
      </c>
      <c r="Y3995" t="str">
        <f t="shared" si="251"/>
        <v>Po</v>
      </c>
    </row>
    <row r="3996" spans="1:25" x14ac:dyDescent="0.3">
      <c r="A3996">
        <v>204</v>
      </c>
      <c r="B3996">
        <v>570</v>
      </c>
      <c r="C3996" t="s">
        <v>40</v>
      </c>
      <c r="D3996" t="s">
        <v>51</v>
      </c>
      <c r="E3996">
        <f>VLOOKUP(D3996,Tabelle1!$A$2:$B$9,2,0)</f>
        <v>2</v>
      </c>
      <c r="F3996" t="s">
        <v>55</v>
      </c>
      <c r="G3996" t="s">
        <v>61</v>
      </c>
      <c r="H3996" t="str">
        <f>IF(AND(VLOOKUP(D3996,Tabelle1!$A$2:$C$9,3,0)="Uninf", G3996="yes"),"Uninf-AB",VLOOKUP(D3996,Tabelle1!$A$2:$C$9,3,0))</f>
        <v>Uninf</v>
      </c>
      <c r="I3996" t="str">
        <f t="shared" si="248"/>
        <v>Uninf_Po_2_-</v>
      </c>
      <c r="J3996">
        <v>2</v>
      </c>
      <c r="K3996">
        <v>10</v>
      </c>
      <c r="L3996">
        <v>4</v>
      </c>
      <c r="M3996" t="str">
        <f t="shared" si="249"/>
        <v>re18-4</v>
      </c>
      <c r="N3996" s="2">
        <v>10</v>
      </c>
      <c r="O3996">
        <v>20</v>
      </c>
      <c r="P3996" s="5">
        <v>26</v>
      </c>
      <c r="Q3996">
        <v>19.8</v>
      </c>
      <c r="R3996" t="s">
        <v>14</v>
      </c>
      <c r="S3996">
        <v>24</v>
      </c>
      <c r="T3996" s="4" t="s">
        <v>42</v>
      </c>
      <c r="U3996" s="3" t="s">
        <v>69</v>
      </c>
      <c r="V3996">
        <v>18.409186092041001</v>
      </c>
      <c r="W3996">
        <f t="shared" si="250"/>
        <v>18</v>
      </c>
      <c r="X3996" t="s">
        <v>59</v>
      </c>
      <c r="Y3996" t="str">
        <f t="shared" si="251"/>
        <v>Po</v>
      </c>
    </row>
    <row r="3997" spans="1:25" x14ac:dyDescent="0.3">
      <c r="A3997">
        <v>213</v>
      </c>
      <c r="B3997">
        <v>507</v>
      </c>
      <c r="C3997" t="s">
        <v>40</v>
      </c>
      <c r="D3997" t="s">
        <v>51</v>
      </c>
      <c r="E3997">
        <f>VLOOKUP(D3997,Tabelle1!$A$2:$B$9,2,0)</f>
        <v>2</v>
      </c>
      <c r="F3997" t="s">
        <v>55</v>
      </c>
      <c r="G3997" t="s">
        <v>61</v>
      </c>
      <c r="H3997" t="str">
        <f>IF(AND(VLOOKUP(D3997,Tabelle1!$A$2:$C$9,3,0)="Uninf", G3997="yes"),"Uninf-AB",VLOOKUP(D3997,Tabelle1!$A$2:$C$9,3,0))</f>
        <v>Uninf</v>
      </c>
      <c r="I3997" t="str">
        <f t="shared" si="248"/>
        <v>Uninf_Po_2_-</v>
      </c>
      <c r="J3997">
        <v>2</v>
      </c>
      <c r="K3997">
        <v>10</v>
      </c>
      <c r="L3997">
        <v>4</v>
      </c>
      <c r="M3997" t="str">
        <f t="shared" si="249"/>
        <v>re18-4</v>
      </c>
      <c r="N3997" s="2">
        <v>10</v>
      </c>
      <c r="O3997">
        <v>20</v>
      </c>
      <c r="P3997" s="5">
        <v>26</v>
      </c>
      <c r="Q3997">
        <v>19.8</v>
      </c>
      <c r="R3997" t="s">
        <v>14</v>
      </c>
      <c r="S3997">
        <v>24</v>
      </c>
      <c r="T3997" s="4" t="s">
        <v>42</v>
      </c>
      <c r="U3997" s="3" t="s">
        <v>69</v>
      </c>
      <c r="V3997">
        <v>18.457178915106699</v>
      </c>
      <c r="W3997">
        <f t="shared" si="250"/>
        <v>18</v>
      </c>
      <c r="X3997" t="s">
        <v>59</v>
      </c>
      <c r="Y3997" t="str">
        <f t="shared" si="251"/>
        <v>Po</v>
      </c>
    </row>
    <row r="3998" spans="1:25" x14ac:dyDescent="0.3">
      <c r="A3998">
        <v>237</v>
      </c>
      <c r="B3998">
        <v>567</v>
      </c>
      <c r="C3998" t="s">
        <v>40</v>
      </c>
      <c r="D3998" t="s">
        <v>51</v>
      </c>
      <c r="E3998">
        <f>VLOOKUP(D3998,Tabelle1!$A$2:$B$9,2,0)</f>
        <v>2</v>
      </c>
      <c r="F3998" t="s">
        <v>55</v>
      </c>
      <c r="G3998" t="s">
        <v>61</v>
      </c>
      <c r="H3998" t="str">
        <f>IF(AND(VLOOKUP(D3998,Tabelle1!$A$2:$C$9,3,0)="Uninf", G3998="yes"),"Uninf-AB",VLOOKUP(D3998,Tabelle1!$A$2:$C$9,3,0))</f>
        <v>Uninf</v>
      </c>
      <c r="I3998" t="str">
        <f t="shared" si="248"/>
        <v>Uninf_Po_2_-</v>
      </c>
      <c r="J3998">
        <v>2</v>
      </c>
      <c r="K3998">
        <v>10</v>
      </c>
      <c r="L3998">
        <v>4</v>
      </c>
      <c r="M3998" t="str">
        <f t="shared" si="249"/>
        <v>re18-4</v>
      </c>
      <c r="N3998" s="2">
        <v>10</v>
      </c>
      <c r="O3998">
        <v>20</v>
      </c>
      <c r="P3998" s="5">
        <v>26</v>
      </c>
      <c r="Q3998">
        <v>19.8</v>
      </c>
      <c r="R3998" t="s">
        <v>14</v>
      </c>
      <c r="S3998">
        <v>24</v>
      </c>
      <c r="T3998" s="4" t="s">
        <v>42</v>
      </c>
      <c r="U3998" s="3" t="s">
        <v>69</v>
      </c>
      <c r="V3998">
        <v>18.5821979783586</v>
      </c>
      <c r="W3998">
        <f t="shared" si="250"/>
        <v>19</v>
      </c>
      <c r="X3998" t="s">
        <v>59</v>
      </c>
      <c r="Y3998" t="str">
        <f t="shared" si="251"/>
        <v>Po</v>
      </c>
    </row>
    <row r="3999" spans="1:25" x14ac:dyDescent="0.3">
      <c r="A3999">
        <v>273</v>
      </c>
      <c r="B3999">
        <v>525</v>
      </c>
      <c r="C3999" t="s">
        <v>40</v>
      </c>
      <c r="D3999" t="s">
        <v>51</v>
      </c>
      <c r="E3999">
        <f>VLOOKUP(D3999,Tabelle1!$A$2:$B$9,2,0)</f>
        <v>2</v>
      </c>
      <c r="F3999" t="s">
        <v>55</v>
      </c>
      <c r="G3999" t="s">
        <v>61</v>
      </c>
      <c r="H3999" t="str">
        <f>IF(AND(VLOOKUP(D3999,Tabelle1!$A$2:$C$9,3,0)="Uninf", G3999="yes"),"Uninf-AB",VLOOKUP(D3999,Tabelle1!$A$2:$C$9,3,0))</f>
        <v>Uninf</v>
      </c>
      <c r="I3999" t="str">
        <f t="shared" si="248"/>
        <v>Uninf_Po_2_-</v>
      </c>
      <c r="J3999">
        <v>2</v>
      </c>
      <c r="K3999">
        <v>10</v>
      </c>
      <c r="L3999">
        <v>4</v>
      </c>
      <c r="M3999" t="str">
        <f t="shared" si="249"/>
        <v>re18-4</v>
      </c>
      <c r="N3999" s="2">
        <v>10</v>
      </c>
      <c r="O3999">
        <v>20</v>
      </c>
      <c r="P3999" s="5">
        <v>26</v>
      </c>
      <c r="Q3999">
        <v>19.8</v>
      </c>
      <c r="R3999" t="s">
        <v>14</v>
      </c>
      <c r="S3999">
        <v>24</v>
      </c>
      <c r="T3999" s="4" t="s">
        <v>42</v>
      </c>
      <c r="U3999" s="3" t="s">
        <v>69</v>
      </c>
      <c r="V3999">
        <v>18.7714412985429</v>
      </c>
      <c r="W3999">
        <f t="shared" si="250"/>
        <v>19</v>
      </c>
      <c r="X3999" t="s">
        <v>59</v>
      </c>
      <c r="Y3999" t="str">
        <f t="shared" si="251"/>
        <v>Po</v>
      </c>
    </row>
    <row r="4000" spans="1:25" x14ac:dyDescent="0.3">
      <c r="A4000">
        <v>366</v>
      </c>
      <c r="B4000">
        <v>546</v>
      </c>
      <c r="C4000" t="s">
        <v>40</v>
      </c>
      <c r="D4000" t="s">
        <v>51</v>
      </c>
      <c r="E4000">
        <f>VLOOKUP(D4000,Tabelle1!$A$2:$B$9,2,0)</f>
        <v>2</v>
      </c>
      <c r="F4000" t="s">
        <v>55</v>
      </c>
      <c r="G4000" t="s">
        <v>61</v>
      </c>
      <c r="H4000" t="str">
        <f>IF(AND(VLOOKUP(D4000,Tabelle1!$A$2:$C$9,3,0)="Uninf", G4000="yes"),"Uninf-AB",VLOOKUP(D4000,Tabelle1!$A$2:$C$9,3,0))</f>
        <v>Uninf</v>
      </c>
      <c r="I4000" t="str">
        <f t="shared" si="248"/>
        <v>Uninf_Po_2_-</v>
      </c>
      <c r="J4000">
        <v>2</v>
      </c>
      <c r="K4000">
        <v>10</v>
      </c>
      <c r="L4000">
        <v>4</v>
      </c>
      <c r="M4000" t="str">
        <f t="shared" si="249"/>
        <v>re18-4</v>
      </c>
      <c r="N4000" s="2">
        <v>10</v>
      </c>
      <c r="O4000">
        <v>20</v>
      </c>
      <c r="P4000" s="5">
        <v>26</v>
      </c>
      <c r="Q4000">
        <v>19.8</v>
      </c>
      <c r="R4000" t="s">
        <v>14</v>
      </c>
      <c r="S4000">
        <v>24</v>
      </c>
      <c r="T4000" s="4" t="s">
        <v>42</v>
      </c>
      <c r="U4000" s="3" t="s">
        <v>69</v>
      </c>
      <c r="V4000">
        <v>19.258637626237402</v>
      </c>
      <c r="W4000">
        <f t="shared" si="250"/>
        <v>19</v>
      </c>
      <c r="X4000" t="s">
        <v>59</v>
      </c>
      <c r="Y4000" t="str">
        <f t="shared" si="251"/>
        <v>Po</v>
      </c>
    </row>
    <row r="4001" spans="1:25" x14ac:dyDescent="0.3">
      <c r="A4001">
        <v>564</v>
      </c>
      <c r="B4001">
        <v>480</v>
      </c>
      <c r="C4001" t="s">
        <v>40</v>
      </c>
      <c r="D4001" t="s">
        <v>51</v>
      </c>
      <c r="E4001">
        <f>VLOOKUP(D4001,Tabelle1!$A$2:$B$9,2,0)</f>
        <v>2</v>
      </c>
      <c r="F4001" t="s">
        <v>55</v>
      </c>
      <c r="G4001" t="s">
        <v>61</v>
      </c>
      <c r="H4001" t="str">
        <f>IF(AND(VLOOKUP(D4001,Tabelle1!$A$2:$C$9,3,0)="Uninf", G4001="yes"),"Uninf-AB",VLOOKUP(D4001,Tabelle1!$A$2:$C$9,3,0))</f>
        <v>Uninf</v>
      </c>
      <c r="I4001" t="str">
        <f t="shared" si="248"/>
        <v>Uninf_Po_2_-</v>
      </c>
      <c r="J4001">
        <v>2</v>
      </c>
      <c r="K4001">
        <v>10</v>
      </c>
      <c r="L4001">
        <v>4</v>
      </c>
      <c r="M4001" t="str">
        <f t="shared" si="249"/>
        <v>re18-4</v>
      </c>
      <c r="N4001" s="2">
        <v>10</v>
      </c>
      <c r="O4001">
        <v>20</v>
      </c>
      <c r="P4001" s="5">
        <v>26</v>
      </c>
      <c r="Q4001">
        <v>19.8</v>
      </c>
      <c r="R4001" t="s">
        <v>14</v>
      </c>
      <c r="S4001">
        <v>24</v>
      </c>
      <c r="T4001" s="4" t="s">
        <v>42</v>
      </c>
      <c r="U4001" s="3" t="s">
        <v>69</v>
      </c>
      <c r="V4001">
        <v>20.297332480618099</v>
      </c>
      <c r="W4001">
        <f t="shared" si="250"/>
        <v>20</v>
      </c>
      <c r="X4001" t="s">
        <v>59</v>
      </c>
      <c r="Y4001" t="str">
        <f t="shared" si="251"/>
        <v>Po</v>
      </c>
    </row>
    <row r="4002" spans="1:25" x14ac:dyDescent="0.3">
      <c r="A4002">
        <v>750</v>
      </c>
      <c r="B4002">
        <v>540</v>
      </c>
      <c r="C4002" t="s">
        <v>40</v>
      </c>
      <c r="D4002" t="s">
        <v>51</v>
      </c>
      <c r="E4002">
        <f>VLOOKUP(D4002,Tabelle1!$A$2:$B$9,2,0)</f>
        <v>2</v>
      </c>
      <c r="F4002" t="s">
        <v>55</v>
      </c>
      <c r="G4002" t="s">
        <v>61</v>
      </c>
      <c r="H4002" t="str">
        <f>IF(AND(VLOOKUP(D4002,Tabelle1!$A$2:$C$9,3,0)="Uninf", G4002="yes"),"Uninf-AB",VLOOKUP(D4002,Tabelle1!$A$2:$C$9,3,0))</f>
        <v>Uninf</v>
      </c>
      <c r="I4002" t="str">
        <f t="shared" si="248"/>
        <v>Uninf_Po_2_-</v>
      </c>
      <c r="J4002">
        <v>2</v>
      </c>
      <c r="K4002">
        <v>10</v>
      </c>
      <c r="L4002">
        <v>4</v>
      </c>
      <c r="M4002" t="str">
        <f t="shared" si="249"/>
        <v>re18-4</v>
      </c>
      <c r="N4002" s="2">
        <v>10</v>
      </c>
      <c r="O4002">
        <v>20</v>
      </c>
      <c r="P4002" s="5">
        <v>26</v>
      </c>
      <c r="Q4002">
        <v>19.8</v>
      </c>
      <c r="R4002" t="s">
        <v>14</v>
      </c>
      <c r="S4002">
        <v>24</v>
      </c>
      <c r="T4002" s="4" t="s">
        <v>42</v>
      </c>
      <c r="U4002" s="3" t="s">
        <v>69</v>
      </c>
      <c r="V4002">
        <v>21.2714913098289</v>
      </c>
      <c r="W4002">
        <f t="shared" si="250"/>
        <v>21</v>
      </c>
      <c r="X4002" t="s">
        <v>59</v>
      </c>
      <c r="Y4002" t="str">
        <f t="shared" si="251"/>
        <v>Po</v>
      </c>
    </row>
    <row r="4003" spans="1:25" x14ac:dyDescent="0.3">
      <c r="A4003">
        <v>201</v>
      </c>
      <c r="B4003">
        <v>1068</v>
      </c>
      <c r="C4003" t="s">
        <v>40</v>
      </c>
      <c r="D4003" t="s">
        <v>51</v>
      </c>
      <c r="E4003">
        <f>VLOOKUP(D4003,Tabelle1!$A$2:$B$9,2,0)</f>
        <v>2</v>
      </c>
      <c r="F4003" t="s">
        <v>55</v>
      </c>
      <c r="G4003" t="s">
        <v>61</v>
      </c>
      <c r="H4003" t="str">
        <f>IF(AND(VLOOKUP(D4003,Tabelle1!$A$2:$C$9,3,0)="Uninf", G4003="yes"),"Uninf-AB",VLOOKUP(D4003,Tabelle1!$A$2:$C$9,3,0))</f>
        <v>Uninf</v>
      </c>
      <c r="I4003" t="str">
        <f t="shared" si="248"/>
        <v>Uninf_Po_2_-</v>
      </c>
      <c r="J4003">
        <v>2</v>
      </c>
      <c r="K4003">
        <v>13</v>
      </c>
      <c r="L4003">
        <v>5</v>
      </c>
      <c r="M4003" t="str">
        <f t="shared" si="249"/>
        <v>re18-5</v>
      </c>
      <c r="N4003" s="2">
        <v>15</v>
      </c>
      <c r="O4003">
        <v>40</v>
      </c>
      <c r="P4003" s="5">
        <v>24</v>
      </c>
      <c r="Q4003">
        <v>20.8</v>
      </c>
      <c r="R4003" t="s">
        <v>14</v>
      </c>
      <c r="S4003">
        <v>24</v>
      </c>
      <c r="T4003" s="4" t="s">
        <v>42</v>
      </c>
      <c r="U4003" s="3" t="s">
        <v>67</v>
      </c>
      <c r="V4003">
        <v>17.360140662200902</v>
      </c>
      <c r="W4003">
        <f t="shared" si="250"/>
        <v>17</v>
      </c>
      <c r="X4003" t="s">
        <v>59</v>
      </c>
      <c r="Y4003" t="str">
        <f t="shared" si="251"/>
        <v>Po</v>
      </c>
    </row>
    <row r="4004" spans="1:25" x14ac:dyDescent="0.3">
      <c r="A4004">
        <v>237</v>
      </c>
      <c r="B4004">
        <v>1077</v>
      </c>
      <c r="C4004" t="s">
        <v>40</v>
      </c>
      <c r="D4004" t="s">
        <v>51</v>
      </c>
      <c r="E4004">
        <f>VLOOKUP(D4004,Tabelle1!$A$2:$B$9,2,0)</f>
        <v>2</v>
      </c>
      <c r="F4004" t="s">
        <v>55</v>
      </c>
      <c r="G4004" t="s">
        <v>61</v>
      </c>
      <c r="H4004" t="str">
        <f>IF(AND(VLOOKUP(D4004,Tabelle1!$A$2:$C$9,3,0)="Uninf", G4004="yes"),"Uninf-AB",VLOOKUP(D4004,Tabelle1!$A$2:$C$9,3,0))</f>
        <v>Uninf</v>
      </c>
      <c r="I4004" t="str">
        <f t="shared" si="248"/>
        <v>Uninf_Po_2_-</v>
      </c>
      <c r="J4004">
        <v>2</v>
      </c>
      <c r="K4004">
        <v>13</v>
      </c>
      <c r="L4004">
        <v>5</v>
      </c>
      <c r="M4004" t="str">
        <f t="shared" si="249"/>
        <v>re18-5</v>
      </c>
      <c r="N4004" s="2">
        <v>15</v>
      </c>
      <c r="O4004">
        <v>40</v>
      </c>
      <c r="P4004" s="5">
        <v>24</v>
      </c>
      <c r="Q4004">
        <v>20.8</v>
      </c>
      <c r="R4004" t="s">
        <v>14</v>
      </c>
      <c r="S4004">
        <v>24</v>
      </c>
      <c r="T4004" s="4" t="s">
        <v>42</v>
      </c>
      <c r="U4004" s="3" t="s">
        <v>67</v>
      </c>
      <c r="V4004">
        <v>17.553078391962799</v>
      </c>
      <c r="W4004">
        <f t="shared" si="250"/>
        <v>18</v>
      </c>
      <c r="X4004" t="s">
        <v>59</v>
      </c>
      <c r="Y4004" t="str">
        <f t="shared" si="251"/>
        <v>Po</v>
      </c>
    </row>
    <row r="4005" spans="1:25" x14ac:dyDescent="0.3">
      <c r="A4005">
        <v>270</v>
      </c>
      <c r="B4005">
        <v>1080</v>
      </c>
      <c r="C4005" t="s">
        <v>40</v>
      </c>
      <c r="D4005" t="s">
        <v>51</v>
      </c>
      <c r="E4005">
        <f>VLOOKUP(D4005,Tabelle1!$A$2:$B$9,2,0)</f>
        <v>2</v>
      </c>
      <c r="F4005" t="s">
        <v>55</v>
      </c>
      <c r="G4005" t="s">
        <v>61</v>
      </c>
      <c r="H4005" t="str">
        <f>IF(AND(VLOOKUP(D4005,Tabelle1!$A$2:$C$9,3,0)="Uninf", G4005="yes"),"Uninf-AB",VLOOKUP(D4005,Tabelle1!$A$2:$C$9,3,0))</f>
        <v>Uninf</v>
      </c>
      <c r="I4005" t="str">
        <f t="shared" si="248"/>
        <v>Uninf_Po_2_-</v>
      </c>
      <c r="J4005">
        <v>2</v>
      </c>
      <c r="K4005">
        <v>13</v>
      </c>
      <c r="L4005">
        <v>5</v>
      </c>
      <c r="M4005" t="str">
        <f t="shared" si="249"/>
        <v>re18-5</v>
      </c>
      <c r="N4005" s="2">
        <v>15</v>
      </c>
      <c r="O4005">
        <v>40</v>
      </c>
      <c r="P4005" s="5">
        <v>24</v>
      </c>
      <c r="Q4005">
        <v>20.8</v>
      </c>
      <c r="R4005" t="s">
        <v>14</v>
      </c>
      <c r="S4005">
        <v>24</v>
      </c>
      <c r="T4005" s="4" t="s">
        <v>42</v>
      </c>
      <c r="U4005" s="3" t="s">
        <v>67</v>
      </c>
      <c r="V4005">
        <v>17.730111714856399</v>
      </c>
      <c r="W4005">
        <f t="shared" si="250"/>
        <v>18</v>
      </c>
      <c r="X4005" t="s">
        <v>59</v>
      </c>
      <c r="Y4005" t="str">
        <f t="shared" si="251"/>
        <v>Po</v>
      </c>
    </row>
    <row r="4006" spans="1:25" x14ac:dyDescent="0.3">
      <c r="A4006">
        <v>324</v>
      </c>
      <c r="B4006">
        <v>1068</v>
      </c>
      <c r="C4006" t="s">
        <v>40</v>
      </c>
      <c r="D4006" t="s">
        <v>51</v>
      </c>
      <c r="E4006">
        <f>VLOOKUP(D4006,Tabelle1!$A$2:$B$9,2,0)</f>
        <v>2</v>
      </c>
      <c r="F4006" t="s">
        <v>55</v>
      </c>
      <c r="G4006" t="s">
        <v>61</v>
      </c>
      <c r="H4006" t="str">
        <f>IF(AND(VLOOKUP(D4006,Tabelle1!$A$2:$C$9,3,0)="Uninf", G4006="yes"),"Uninf-AB",VLOOKUP(D4006,Tabelle1!$A$2:$C$9,3,0))</f>
        <v>Uninf</v>
      </c>
      <c r="I4006" t="str">
        <f t="shared" si="248"/>
        <v>Uninf_Po_2_-</v>
      </c>
      <c r="J4006">
        <v>2</v>
      </c>
      <c r="K4006">
        <v>13</v>
      </c>
      <c r="L4006">
        <v>5</v>
      </c>
      <c r="M4006" t="str">
        <f t="shared" si="249"/>
        <v>re18-5</v>
      </c>
      <c r="N4006" s="2">
        <v>15</v>
      </c>
      <c r="O4006">
        <v>40</v>
      </c>
      <c r="P4006" s="5">
        <v>24</v>
      </c>
      <c r="Q4006">
        <v>20.8</v>
      </c>
      <c r="R4006" t="s">
        <v>14</v>
      </c>
      <c r="S4006">
        <v>24</v>
      </c>
      <c r="T4006" s="4" t="s">
        <v>42</v>
      </c>
      <c r="U4006" s="3" t="s">
        <v>67</v>
      </c>
      <c r="V4006">
        <v>18.020362176280798</v>
      </c>
      <c r="W4006">
        <f t="shared" si="250"/>
        <v>18</v>
      </c>
      <c r="X4006" t="s">
        <v>59</v>
      </c>
      <c r="Y4006" t="str">
        <f t="shared" si="251"/>
        <v>Po</v>
      </c>
    </row>
    <row r="4007" spans="1:25" x14ac:dyDescent="0.3">
      <c r="A4007">
        <v>366</v>
      </c>
      <c r="B4007">
        <v>1053</v>
      </c>
      <c r="C4007" t="s">
        <v>40</v>
      </c>
      <c r="D4007" t="s">
        <v>51</v>
      </c>
      <c r="E4007">
        <f>VLOOKUP(D4007,Tabelle1!$A$2:$B$9,2,0)</f>
        <v>2</v>
      </c>
      <c r="F4007" t="s">
        <v>55</v>
      </c>
      <c r="G4007" t="s">
        <v>61</v>
      </c>
      <c r="H4007" t="str">
        <f>IF(AND(VLOOKUP(D4007,Tabelle1!$A$2:$C$9,3,0)="Uninf", G4007="yes"),"Uninf-AB",VLOOKUP(D4007,Tabelle1!$A$2:$C$9,3,0))</f>
        <v>Uninf</v>
      </c>
      <c r="I4007" t="str">
        <f t="shared" si="248"/>
        <v>Uninf_Po_2_-</v>
      </c>
      <c r="J4007">
        <v>2</v>
      </c>
      <c r="K4007">
        <v>13</v>
      </c>
      <c r="L4007">
        <v>5</v>
      </c>
      <c r="M4007" t="str">
        <f t="shared" si="249"/>
        <v>re18-5</v>
      </c>
      <c r="N4007" s="2">
        <v>15</v>
      </c>
      <c r="O4007">
        <v>40</v>
      </c>
      <c r="P4007" s="5">
        <v>24</v>
      </c>
      <c r="Q4007">
        <v>20.8</v>
      </c>
      <c r="R4007" t="s">
        <v>14</v>
      </c>
      <c r="S4007">
        <v>24</v>
      </c>
      <c r="T4007" s="4" t="s">
        <v>42</v>
      </c>
      <c r="U4007" s="3" t="s">
        <v>67</v>
      </c>
      <c r="V4007">
        <v>18.2463000611178</v>
      </c>
      <c r="W4007">
        <f t="shared" si="250"/>
        <v>18</v>
      </c>
      <c r="X4007" t="s">
        <v>59</v>
      </c>
      <c r="Y4007" t="str">
        <f t="shared" si="251"/>
        <v>Po</v>
      </c>
    </row>
    <row r="4008" spans="1:25" x14ac:dyDescent="0.3">
      <c r="A4008">
        <v>375</v>
      </c>
      <c r="B4008">
        <v>1071</v>
      </c>
      <c r="C4008" t="s">
        <v>40</v>
      </c>
      <c r="D4008" t="s">
        <v>51</v>
      </c>
      <c r="E4008">
        <f>VLOOKUP(D4008,Tabelle1!$A$2:$B$9,2,0)</f>
        <v>2</v>
      </c>
      <c r="F4008" t="s">
        <v>55</v>
      </c>
      <c r="G4008" t="s">
        <v>61</v>
      </c>
      <c r="H4008" t="str">
        <f>IF(AND(VLOOKUP(D4008,Tabelle1!$A$2:$C$9,3,0)="Uninf", G4008="yes"),"Uninf-AB",VLOOKUP(D4008,Tabelle1!$A$2:$C$9,3,0))</f>
        <v>Uninf</v>
      </c>
      <c r="I4008" t="str">
        <f t="shared" si="248"/>
        <v>Uninf_Po_2_-</v>
      </c>
      <c r="J4008">
        <v>2</v>
      </c>
      <c r="K4008">
        <v>13</v>
      </c>
      <c r="L4008">
        <v>5</v>
      </c>
      <c r="M4008" t="str">
        <f t="shared" si="249"/>
        <v>re18-5</v>
      </c>
      <c r="N4008" s="2">
        <v>15</v>
      </c>
      <c r="O4008">
        <v>40</v>
      </c>
      <c r="P4008" s="5">
        <v>24</v>
      </c>
      <c r="Q4008">
        <v>20.8</v>
      </c>
      <c r="R4008" t="s">
        <v>14</v>
      </c>
      <c r="S4008">
        <v>24</v>
      </c>
      <c r="T4008" s="4" t="s">
        <v>42</v>
      </c>
      <c r="U4008" s="3" t="s">
        <v>67</v>
      </c>
      <c r="V4008">
        <v>18.294013281722702</v>
      </c>
      <c r="W4008">
        <f t="shared" si="250"/>
        <v>18</v>
      </c>
      <c r="X4008" t="s">
        <v>59</v>
      </c>
      <c r="Y4008" t="str">
        <f t="shared" si="251"/>
        <v>Po</v>
      </c>
    </row>
    <row r="4009" spans="1:25" x14ac:dyDescent="0.3">
      <c r="A4009">
        <v>402</v>
      </c>
      <c r="B4009">
        <v>1032</v>
      </c>
      <c r="C4009" t="s">
        <v>40</v>
      </c>
      <c r="D4009" t="s">
        <v>51</v>
      </c>
      <c r="E4009">
        <f>VLOOKUP(D4009,Tabelle1!$A$2:$B$9,2,0)</f>
        <v>2</v>
      </c>
      <c r="F4009" t="s">
        <v>55</v>
      </c>
      <c r="G4009" t="s">
        <v>61</v>
      </c>
      <c r="H4009" t="str">
        <f>IF(AND(VLOOKUP(D4009,Tabelle1!$A$2:$C$9,3,0)="Uninf", G4009="yes"),"Uninf-AB",VLOOKUP(D4009,Tabelle1!$A$2:$C$9,3,0))</f>
        <v>Uninf</v>
      </c>
      <c r="I4009" t="str">
        <f t="shared" si="248"/>
        <v>Uninf_Po_2_-</v>
      </c>
      <c r="J4009">
        <v>2</v>
      </c>
      <c r="K4009">
        <v>13</v>
      </c>
      <c r="L4009">
        <v>5</v>
      </c>
      <c r="M4009" t="str">
        <f t="shared" si="249"/>
        <v>re18-5</v>
      </c>
      <c r="N4009" s="2">
        <v>15</v>
      </c>
      <c r="O4009">
        <v>40</v>
      </c>
      <c r="P4009" s="5">
        <v>24</v>
      </c>
      <c r="Q4009">
        <v>20.8</v>
      </c>
      <c r="R4009" t="s">
        <v>14</v>
      </c>
      <c r="S4009">
        <v>24</v>
      </c>
      <c r="T4009" s="4" t="s">
        <v>42</v>
      </c>
      <c r="U4009" s="3" t="s">
        <v>67</v>
      </c>
      <c r="V4009">
        <v>18.4402305753284</v>
      </c>
      <c r="W4009">
        <f t="shared" si="250"/>
        <v>18</v>
      </c>
      <c r="X4009" t="s">
        <v>59</v>
      </c>
      <c r="Y4009" t="str">
        <f t="shared" si="251"/>
        <v>Po</v>
      </c>
    </row>
    <row r="4010" spans="1:25" x14ac:dyDescent="0.3">
      <c r="A4010">
        <v>423</v>
      </c>
      <c r="B4010">
        <v>1044</v>
      </c>
      <c r="C4010" t="s">
        <v>40</v>
      </c>
      <c r="D4010" t="s">
        <v>51</v>
      </c>
      <c r="E4010">
        <f>VLOOKUP(D4010,Tabelle1!$A$2:$B$9,2,0)</f>
        <v>2</v>
      </c>
      <c r="F4010" t="s">
        <v>55</v>
      </c>
      <c r="G4010" t="s">
        <v>61</v>
      </c>
      <c r="H4010" t="str">
        <f>IF(AND(VLOOKUP(D4010,Tabelle1!$A$2:$C$9,3,0)="Uninf", G4010="yes"),"Uninf-AB",VLOOKUP(D4010,Tabelle1!$A$2:$C$9,3,0))</f>
        <v>Uninf</v>
      </c>
      <c r="I4010" t="str">
        <f t="shared" si="248"/>
        <v>Uninf_Po_2_-</v>
      </c>
      <c r="J4010">
        <v>2</v>
      </c>
      <c r="K4010">
        <v>13</v>
      </c>
      <c r="L4010">
        <v>5</v>
      </c>
      <c r="M4010" t="str">
        <f t="shared" si="249"/>
        <v>re18-5</v>
      </c>
      <c r="N4010" s="2">
        <v>15</v>
      </c>
      <c r="O4010">
        <v>40</v>
      </c>
      <c r="P4010" s="5">
        <v>24</v>
      </c>
      <c r="Q4010">
        <v>20.8</v>
      </c>
      <c r="R4010" t="s">
        <v>14</v>
      </c>
      <c r="S4010">
        <v>24</v>
      </c>
      <c r="T4010" s="4" t="s">
        <v>42</v>
      </c>
      <c r="U4010" s="3" t="s">
        <v>67</v>
      </c>
      <c r="V4010">
        <v>18.552554207855302</v>
      </c>
      <c r="W4010">
        <f t="shared" si="250"/>
        <v>19</v>
      </c>
      <c r="X4010" t="s">
        <v>59</v>
      </c>
      <c r="Y4010" t="str">
        <f t="shared" si="251"/>
        <v>Po</v>
      </c>
    </row>
    <row r="4011" spans="1:25" x14ac:dyDescent="0.3">
      <c r="A4011">
        <v>429</v>
      </c>
      <c r="B4011">
        <v>1062</v>
      </c>
      <c r="C4011" t="s">
        <v>40</v>
      </c>
      <c r="D4011" t="s">
        <v>51</v>
      </c>
      <c r="E4011">
        <f>VLOOKUP(D4011,Tabelle1!$A$2:$B$9,2,0)</f>
        <v>2</v>
      </c>
      <c r="F4011" t="s">
        <v>55</v>
      </c>
      <c r="G4011" t="s">
        <v>61</v>
      </c>
      <c r="H4011" t="str">
        <f>IF(AND(VLOOKUP(D4011,Tabelle1!$A$2:$C$9,3,0)="Uninf", G4011="yes"),"Uninf-AB",VLOOKUP(D4011,Tabelle1!$A$2:$C$9,3,0))</f>
        <v>Uninf</v>
      </c>
      <c r="I4011" t="str">
        <f t="shared" si="248"/>
        <v>Uninf_Po_2_-</v>
      </c>
      <c r="J4011">
        <v>2</v>
      </c>
      <c r="K4011">
        <v>13</v>
      </c>
      <c r="L4011">
        <v>5</v>
      </c>
      <c r="M4011" t="str">
        <f t="shared" si="249"/>
        <v>re18-5</v>
      </c>
      <c r="N4011" s="2">
        <v>15</v>
      </c>
      <c r="O4011">
        <v>40</v>
      </c>
      <c r="P4011" s="5">
        <v>24</v>
      </c>
      <c r="Q4011">
        <v>20.8</v>
      </c>
      <c r="R4011" t="s">
        <v>14</v>
      </c>
      <c r="S4011">
        <v>24</v>
      </c>
      <c r="T4011" s="4" t="s">
        <v>42</v>
      </c>
      <c r="U4011" s="3" t="s">
        <v>67</v>
      </c>
      <c r="V4011">
        <v>18.584164464702098</v>
      </c>
      <c r="W4011">
        <f t="shared" si="250"/>
        <v>19</v>
      </c>
      <c r="X4011" t="s">
        <v>59</v>
      </c>
      <c r="Y4011" t="str">
        <f t="shared" si="251"/>
        <v>Po</v>
      </c>
    </row>
    <row r="4012" spans="1:25" x14ac:dyDescent="0.3">
      <c r="A4012">
        <v>426</v>
      </c>
      <c r="B4012">
        <v>1083</v>
      </c>
      <c r="C4012" t="s">
        <v>40</v>
      </c>
      <c r="D4012" t="s">
        <v>51</v>
      </c>
      <c r="E4012">
        <f>VLOOKUP(D4012,Tabelle1!$A$2:$B$9,2,0)</f>
        <v>2</v>
      </c>
      <c r="F4012" t="s">
        <v>55</v>
      </c>
      <c r="G4012" t="s">
        <v>61</v>
      </c>
      <c r="H4012" t="str">
        <f>IF(AND(VLOOKUP(D4012,Tabelle1!$A$2:$C$9,3,0)="Uninf", G4012="yes"),"Uninf-AB",VLOOKUP(D4012,Tabelle1!$A$2:$C$9,3,0))</f>
        <v>Uninf</v>
      </c>
      <c r="I4012" t="str">
        <f t="shared" si="248"/>
        <v>Uninf_Po_2_-</v>
      </c>
      <c r="J4012">
        <v>2</v>
      </c>
      <c r="K4012">
        <v>13</v>
      </c>
      <c r="L4012">
        <v>5</v>
      </c>
      <c r="M4012" t="str">
        <f t="shared" si="249"/>
        <v>re18-5</v>
      </c>
      <c r="N4012" s="2">
        <v>15</v>
      </c>
      <c r="O4012">
        <v>40</v>
      </c>
      <c r="P4012" s="5">
        <v>24</v>
      </c>
      <c r="Q4012">
        <v>20.8</v>
      </c>
      <c r="R4012" t="s">
        <v>14</v>
      </c>
      <c r="S4012">
        <v>24</v>
      </c>
      <c r="T4012" s="4" t="s">
        <v>42</v>
      </c>
      <c r="U4012" s="3" t="s">
        <v>67</v>
      </c>
      <c r="V4012">
        <v>18.567366551829998</v>
      </c>
      <c r="W4012">
        <f t="shared" si="250"/>
        <v>19</v>
      </c>
      <c r="X4012" t="s">
        <v>59</v>
      </c>
      <c r="Y4012" t="str">
        <f t="shared" si="251"/>
        <v>Po</v>
      </c>
    </row>
    <row r="4013" spans="1:25" x14ac:dyDescent="0.3">
      <c r="A4013">
        <v>459</v>
      </c>
      <c r="B4013">
        <v>1026</v>
      </c>
      <c r="C4013" t="s">
        <v>40</v>
      </c>
      <c r="D4013" t="s">
        <v>51</v>
      </c>
      <c r="E4013">
        <f>VLOOKUP(D4013,Tabelle1!$A$2:$B$9,2,0)</f>
        <v>2</v>
      </c>
      <c r="F4013" t="s">
        <v>55</v>
      </c>
      <c r="G4013" t="s">
        <v>61</v>
      </c>
      <c r="H4013" t="str">
        <f>IF(AND(VLOOKUP(D4013,Tabelle1!$A$2:$C$9,3,0)="Uninf", G4013="yes"),"Uninf-AB",VLOOKUP(D4013,Tabelle1!$A$2:$C$9,3,0))</f>
        <v>Uninf</v>
      </c>
      <c r="I4013" t="str">
        <f t="shared" si="248"/>
        <v>Uninf_Po_2_-</v>
      </c>
      <c r="J4013">
        <v>2</v>
      </c>
      <c r="K4013">
        <v>13</v>
      </c>
      <c r="L4013">
        <v>5</v>
      </c>
      <c r="M4013" t="str">
        <f t="shared" si="249"/>
        <v>re18-5</v>
      </c>
      <c r="N4013" s="2">
        <v>15</v>
      </c>
      <c r="O4013">
        <v>40</v>
      </c>
      <c r="P4013" s="5">
        <v>24</v>
      </c>
      <c r="Q4013">
        <v>20.8</v>
      </c>
      <c r="R4013" t="s">
        <v>14</v>
      </c>
      <c r="S4013">
        <v>24</v>
      </c>
      <c r="T4013" s="4" t="s">
        <v>42</v>
      </c>
      <c r="U4013" s="3" t="s">
        <v>67</v>
      </c>
      <c r="V4013">
        <v>18.746385443621001</v>
      </c>
      <c r="W4013">
        <f t="shared" si="250"/>
        <v>19</v>
      </c>
      <c r="X4013" t="s">
        <v>59</v>
      </c>
      <c r="Y4013" t="str">
        <f t="shared" si="251"/>
        <v>Po</v>
      </c>
    </row>
    <row r="4014" spans="1:25" x14ac:dyDescent="0.3">
      <c r="A4014">
        <v>459</v>
      </c>
      <c r="B4014">
        <v>1059</v>
      </c>
      <c r="C4014" t="s">
        <v>40</v>
      </c>
      <c r="D4014" t="s">
        <v>51</v>
      </c>
      <c r="E4014">
        <f>VLOOKUP(D4014,Tabelle1!$A$2:$B$9,2,0)</f>
        <v>2</v>
      </c>
      <c r="F4014" t="s">
        <v>55</v>
      </c>
      <c r="G4014" t="s">
        <v>61</v>
      </c>
      <c r="H4014" t="str">
        <f>IF(AND(VLOOKUP(D4014,Tabelle1!$A$2:$C$9,3,0)="Uninf", G4014="yes"),"Uninf-AB",VLOOKUP(D4014,Tabelle1!$A$2:$C$9,3,0))</f>
        <v>Uninf</v>
      </c>
      <c r="I4014" t="str">
        <f t="shared" si="248"/>
        <v>Uninf_Po_2_-</v>
      </c>
      <c r="J4014">
        <v>2</v>
      </c>
      <c r="K4014">
        <v>13</v>
      </c>
      <c r="L4014">
        <v>5</v>
      </c>
      <c r="M4014" t="str">
        <f t="shared" si="249"/>
        <v>re18-5</v>
      </c>
      <c r="N4014" s="2">
        <v>15</v>
      </c>
      <c r="O4014">
        <v>40</v>
      </c>
      <c r="P4014" s="5">
        <v>24</v>
      </c>
      <c r="Q4014">
        <v>20.8</v>
      </c>
      <c r="R4014" t="s">
        <v>14</v>
      </c>
      <c r="S4014">
        <v>24</v>
      </c>
      <c r="T4014" s="4" t="s">
        <v>42</v>
      </c>
      <c r="U4014" s="3" t="s">
        <v>67</v>
      </c>
      <c r="V4014">
        <v>18.7452933807275</v>
      </c>
      <c r="W4014">
        <f t="shared" si="250"/>
        <v>19</v>
      </c>
      <c r="X4014" t="s">
        <v>59</v>
      </c>
      <c r="Y4014" t="str">
        <f t="shared" si="251"/>
        <v>Po</v>
      </c>
    </row>
    <row r="4015" spans="1:25" x14ac:dyDescent="0.3">
      <c r="A4015">
        <v>468</v>
      </c>
      <c r="B4015">
        <v>1077</v>
      </c>
      <c r="C4015" t="s">
        <v>40</v>
      </c>
      <c r="D4015" t="s">
        <v>51</v>
      </c>
      <c r="E4015">
        <f>VLOOKUP(D4015,Tabelle1!$A$2:$B$9,2,0)</f>
        <v>2</v>
      </c>
      <c r="F4015" t="s">
        <v>55</v>
      </c>
      <c r="G4015" t="s">
        <v>61</v>
      </c>
      <c r="H4015" t="str">
        <f>IF(AND(VLOOKUP(D4015,Tabelle1!$A$2:$C$9,3,0)="Uninf", G4015="yes"),"Uninf-AB",VLOOKUP(D4015,Tabelle1!$A$2:$C$9,3,0))</f>
        <v>Uninf</v>
      </c>
      <c r="I4015" t="str">
        <f t="shared" si="248"/>
        <v>Uninf_Po_2_-</v>
      </c>
      <c r="J4015">
        <v>2</v>
      </c>
      <c r="K4015">
        <v>13</v>
      </c>
      <c r="L4015">
        <v>5</v>
      </c>
      <c r="M4015" t="str">
        <f t="shared" si="249"/>
        <v>re18-5</v>
      </c>
      <c r="N4015" s="2">
        <v>15</v>
      </c>
      <c r="O4015">
        <v>40</v>
      </c>
      <c r="P4015" s="5">
        <v>24</v>
      </c>
      <c r="Q4015">
        <v>20.8</v>
      </c>
      <c r="R4015" t="s">
        <v>14</v>
      </c>
      <c r="S4015">
        <v>24</v>
      </c>
      <c r="T4015" s="4" t="s">
        <v>42</v>
      </c>
      <c r="U4015" s="3" t="s">
        <v>67</v>
      </c>
      <c r="V4015">
        <v>18.793006601332401</v>
      </c>
      <c r="W4015">
        <f t="shared" si="250"/>
        <v>19</v>
      </c>
      <c r="X4015" t="s">
        <v>59</v>
      </c>
      <c r="Y4015" t="str">
        <f t="shared" si="251"/>
        <v>Po</v>
      </c>
    </row>
    <row r="4016" spans="1:25" x14ac:dyDescent="0.3">
      <c r="A4016">
        <v>495</v>
      </c>
      <c r="B4016">
        <v>1047</v>
      </c>
      <c r="C4016" t="s">
        <v>40</v>
      </c>
      <c r="D4016" t="s">
        <v>51</v>
      </c>
      <c r="E4016">
        <f>VLOOKUP(D4016,Tabelle1!$A$2:$B$9,2,0)</f>
        <v>2</v>
      </c>
      <c r="F4016" t="s">
        <v>55</v>
      </c>
      <c r="G4016" t="s">
        <v>61</v>
      </c>
      <c r="H4016" t="str">
        <f>IF(AND(VLOOKUP(D4016,Tabelle1!$A$2:$C$9,3,0)="Uninf", G4016="yes"),"Uninf-AB",VLOOKUP(D4016,Tabelle1!$A$2:$C$9,3,0))</f>
        <v>Uninf</v>
      </c>
      <c r="I4016" t="str">
        <f t="shared" si="248"/>
        <v>Uninf_Po_2_-</v>
      </c>
      <c r="J4016">
        <v>2</v>
      </c>
      <c r="K4016">
        <v>13</v>
      </c>
      <c r="L4016">
        <v>5</v>
      </c>
      <c r="M4016" t="str">
        <f t="shared" si="249"/>
        <v>re18-5</v>
      </c>
      <c r="N4016" s="2">
        <v>15</v>
      </c>
      <c r="O4016">
        <v>40</v>
      </c>
      <c r="P4016" s="5">
        <v>24</v>
      </c>
      <c r="Q4016">
        <v>20.8</v>
      </c>
      <c r="R4016" t="s">
        <v>14</v>
      </c>
      <c r="S4016">
        <v>24</v>
      </c>
      <c r="T4016" s="4" t="s">
        <v>42</v>
      </c>
      <c r="U4016" s="3" t="s">
        <v>67</v>
      </c>
      <c r="V4016">
        <v>18.938926059603499</v>
      </c>
      <c r="W4016">
        <f t="shared" si="250"/>
        <v>19</v>
      </c>
      <c r="X4016" t="s">
        <v>59</v>
      </c>
      <c r="Y4016" t="str">
        <f t="shared" si="251"/>
        <v>Po</v>
      </c>
    </row>
    <row r="4017" spans="1:25" x14ac:dyDescent="0.3">
      <c r="A4017">
        <v>510</v>
      </c>
      <c r="B4017">
        <v>1065</v>
      </c>
      <c r="C4017" t="s">
        <v>40</v>
      </c>
      <c r="D4017" t="s">
        <v>51</v>
      </c>
      <c r="E4017">
        <f>VLOOKUP(D4017,Tabelle1!$A$2:$B$9,2,0)</f>
        <v>2</v>
      </c>
      <c r="F4017" t="s">
        <v>55</v>
      </c>
      <c r="G4017" t="s">
        <v>61</v>
      </c>
      <c r="H4017" t="str">
        <f>IF(AND(VLOOKUP(D4017,Tabelle1!$A$2:$C$9,3,0)="Uninf", G4017="yes"),"Uninf-AB",VLOOKUP(D4017,Tabelle1!$A$2:$C$9,3,0))</f>
        <v>Uninf</v>
      </c>
      <c r="I4017" t="str">
        <f t="shared" si="248"/>
        <v>Uninf_Po_2_-</v>
      </c>
      <c r="J4017">
        <v>2</v>
      </c>
      <c r="K4017">
        <v>13</v>
      </c>
      <c r="L4017">
        <v>5</v>
      </c>
      <c r="M4017" t="str">
        <f t="shared" si="249"/>
        <v>re18-5</v>
      </c>
      <c r="N4017" s="2">
        <v>15</v>
      </c>
      <c r="O4017">
        <v>40</v>
      </c>
      <c r="P4017" s="5">
        <v>24</v>
      </c>
      <c r="Q4017">
        <v>20.8</v>
      </c>
      <c r="R4017" t="s">
        <v>14</v>
      </c>
      <c r="S4017">
        <v>24</v>
      </c>
      <c r="T4017" s="4" t="s">
        <v>42</v>
      </c>
      <c r="U4017" s="3" t="s">
        <v>67</v>
      </c>
      <c r="V4017">
        <v>19.0188452077245</v>
      </c>
      <c r="W4017">
        <f t="shared" si="250"/>
        <v>19</v>
      </c>
      <c r="X4017" t="s">
        <v>59</v>
      </c>
      <c r="Y4017" t="str">
        <f t="shared" si="251"/>
        <v>Po</v>
      </c>
    </row>
    <row r="4018" spans="1:25" x14ac:dyDescent="0.3">
      <c r="A4018">
        <v>555</v>
      </c>
      <c r="B4018">
        <v>1071</v>
      </c>
      <c r="C4018" t="s">
        <v>40</v>
      </c>
      <c r="D4018" t="s">
        <v>51</v>
      </c>
      <c r="E4018">
        <f>VLOOKUP(D4018,Tabelle1!$A$2:$B$9,2,0)</f>
        <v>2</v>
      </c>
      <c r="F4018" t="s">
        <v>55</v>
      </c>
      <c r="G4018" t="s">
        <v>61</v>
      </c>
      <c r="H4018" t="str">
        <f>IF(AND(VLOOKUP(D4018,Tabelle1!$A$2:$C$9,3,0)="Uninf", G4018="yes"),"Uninf-AB",VLOOKUP(D4018,Tabelle1!$A$2:$C$9,3,0))</f>
        <v>Uninf</v>
      </c>
      <c r="I4018" t="str">
        <f t="shared" si="248"/>
        <v>Uninf_Po_2_-</v>
      </c>
      <c r="J4018">
        <v>2</v>
      </c>
      <c r="K4018">
        <v>13</v>
      </c>
      <c r="L4018">
        <v>5</v>
      </c>
      <c r="M4018" t="str">
        <f t="shared" si="249"/>
        <v>re18-5</v>
      </c>
      <c r="N4018" s="2">
        <v>15</v>
      </c>
      <c r="O4018">
        <v>40</v>
      </c>
      <c r="P4018" s="5">
        <v>24</v>
      </c>
      <c r="Q4018">
        <v>20.8</v>
      </c>
      <c r="R4018" t="s">
        <v>14</v>
      </c>
      <c r="S4018">
        <v>24</v>
      </c>
      <c r="T4018" s="4" t="s">
        <v>42</v>
      </c>
      <c r="U4018" s="3" t="s">
        <v>67</v>
      </c>
      <c r="V4018">
        <v>19.2601911072055</v>
      </c>
      <c r="W4018">
        <f t="shared" si="250"/>
        <v>19</v>
      </c>
      <c r="X4018" t="s">
        <v>59</v>
      </c>
      <c r="Y4018" t="str">
        <f t="shared" si="251"/>
        <v>Po</v>
      </c>
    </row>
    <row r="4019" spans="1:25" x14ac:dyDescent="0.3">
      <c r="A4019">
        <v>588</v>
      </c>
      <c r="B4019">
        <v>1074</v>
      </c>
      <c r="C4019" t="s">
        <v>40</v>
      </c>
      <c r="D4019" t="s">
        <v>51</v>
      </c>
      <c r="E4019">
        <f>VLOOKUP(D4019,Tabelle1!$A$2:$B$9,2,0)</f>
        <v>2</v>
      </c>
      <c r="F4019" t="s">
        <v>55</v>
      </c>
      <c r="G4019" t="s">
        <v>61</v>
      </c>
      <c r="H4019" t="str">
        <f>IF(AND(VLOOKUP(D4019,Tabelle1!$A$2:$C$9,3,0)="Uninf", G4019="yes"),"Uninf-AB",VLOOKUP(D4019,Tabelle1!$A$2:$C$9,3,0))</f>
        <v>Uninf</v>
      </c>
      <c r="I4019" t="str">
        <f t="shared" si="248"/>
        <v>Uninf_Po_2_-</v>
      </c>
      <c r="J4019">
        <v>2</v>
      </c>
      <c r="K4019">
        <v>13</v>
      </c>
      <c r="L4019">
        <v>5</v>
      </c>
      <c r="M4019" t="str">
        <f t="shared" si="249"/>
        <v>re18-5</v>
      </c>
      <c r="N4019" s="2">
        <v>15</v>
      </c>
      <c r="O4019">
        <v>40</v>
      </c>
      <c r="P4019" s="5">
        <v>24</v>
      </c>
      <c r="Q4019">
        <v>20.8</v>
      </c>
      <c r="R4019" t="s">
        <v>14</v>
      </c>
      <c r="S4019">
        <v>24</v>
      </c>
      <c r="T4019" s="4" t="s">
        <v>42</v>
      </c>
      <c r="U4019" s="3" t="s">
        <v>67</v>
      </c>
      <c r="V4019">
        <v>19.4372244300991</v>
      </c>
      <c r="W4019">
        <f t="shared" si="250"/>
        <v>19</v>
      </c>
      <c r="X4019" t="s">
        <v>59</v>
      </c>
      <c r="Y4019" t="str">
        <f t="shared" si="251"/>
        <v>Po</v>
      </c>
    </row>
    <row r="4020" spans="1:25" x14ac:dyDescent="0.3">
      <c r="A4020">
        <v>600</v>
      </c>
      <c r="B4020">
        <v>1056</v>
      </c>
      <c r="C4020" t="s">
        <v>40</v>
      </c>
      <c r="D4020" t="s">
        <v>51</v>
      </c>
      <c r="E4020">
        <f>VLOOKUP(D4020,Tabelle1!$A$2:$B$9,2,0)</f>
        <v>2</v>
      </c>
      <c r="F4020" t="s">
        <v>55</v>
      </c>
      <c r="G4020" t="s">
        <v>61</v>
      </c>
      <c r="H4020" t="str">
        <f>IF(AND(VLOOKUP(D4020,Tabelle1!$A$2:$C$9,3,0)="Uninf", G4020="yes"),"Uninf-AB",VLOOKUP(D4020,Tabelle1!$A$2:$C$9,3,0))</f>
        <v>Uninf</v>
      </c>
      <c r="I4020" t="str">
        <f t="shared" si="248"/>
        <v>Uninf_Po_2_-</v>
      </c>
      <c r="J4020">
        <v>2</v>
      </c>
      <c r="K4020">
        <v>13</v>
      </c>
      <c r="L4020">
        <v>5</v>
      </c>
      <c r="M4020" t="str">
        <f t="shared" si="249"/>
        <v>re18-5</v>
      </c>
      <c r="N4020" s="2">
        <v>15</v>
      </c>
      <c r="O4020">
        <v>40</v>
      </c>
      <c r="P4020" s="5">
        <v>24</v>
      </c>
      <c r="Q4020">
        <v>20.8</v>
      </c>
      <c r="R4020" t="s">
        <v>14</v>
      </c>
      <c r="S4020">
        <v>24</v>
      </c>
      <c r="T4020" s="4" t="s">
        <v>42</v>
      </c>
      <c r="U4020" s="3" t="s">
        <v>67</v>
      </c>
      <c r="V4020">
        <v>19.5022319558005</v>
      </c>
      <c r="W4020">
        <f t="shared" si="250"/>
        <v>20</v>
      </c>
      <c r="X4020" t="s">
        <v>59</v>
      </c>
      <c r="Y4020" t="str">
        <f t="shared" si="251"/>
        <v>Po</v>
      </c>
    </row>
    <row r="4021" spans="1:25" x14ac:dyDescent="0.3">
      <c r="A4021">
        <v>642</v>
      </c>
      <c r="B4021">
        <v>1083</v>
      </c>
      <c r="C4021" t="s">
        <v>40</v>
      </c>
      <c r="D4021" t="s">
        <v>51</v>
      </c>
      <c r="E4021">
        <f>VLOOKUP(D4021,Tabelle1!$A$2:$B$9,2,0)</f>
        <v>2</v>
      </c>
      <c r="F4021" t="s">
        <v>55</v>
      </c>
      <c r="G4021" t="s">
        <v>61</v>
      </c>
      <c r="H4021" t="str">
        <f>IF(AND(VLOOKUP(D4021,Tabelle1!$A$2:$C$9,3,0)="Uninf", G4021="yes"),"Uninf-AB",VLOOKUP(D4021,Tabelle1!$A$2:$C$9,3,0))</f>
        <v>Uninf</v>
      </c>
      <c r="I4021" t="str">
        <f t="shared" si="248"/>
        <v>Uninf_Po_2_-</v>
      </c>
      <c r="J4021">
        <v>2</v>
      </c>
      <c r="K4021">
        <v>13</v>
      </c>
      <c r="L4021">
        <v>5</v>
      </c>
      <c r="M4021" t="str">
        <f t="shared" si="249"/>
        <v>re18-5</v>
      </c>
      <c r="N4021" s="2">
        <v>15</v>
      </c>
      <c r="O4021">
        <v>40</v>
      </c>
      <c r="P4021" s="5">
        <v>24</v>
      </c>
      <c r="Q4021">
        <v>20.8</v>
      </c>
      <c r="R4021" t="s">
        <v>14</v>
      </c>
      <c r="S4021">
        <v>24</v>
      </c>
      <c r="T4021" s="4" t="s">
        <v>42</v>
      </c>
      <c r="U4021" s="3" t="s">
        <v>67</v>
      </c>
      <c r="V4021">
        <v>19.726779942409301</v>
      </c>
      <c r="W4021">
        <f t="shared" si="250"/>
        <v>20</v>
      </c>
      <c r="X4021" t="s">
        <v>59</v>
      </c>
      <c r="Y4021" t="str">
        <f t="shared" si="251"/>
        <v>Po</v>
      </c>
    </row>
    <row r="4022" spans="1:25" x14ac:dyDescent="0.3">
      <c r="A4022">
        <v>807</v>
      </c>
      <c r="B4022">
        <v>1089</v>
      </c>
      <c r="C4022" t="s">
        <v>40</v>
      </c>
      <c r="D4022" t="s">
        <v>51</v>
      </c>
      <c r="E4022">
        <f>VLOOKUP(D4022,Tabelle1!$A$2:$B$9,2,0)</f>
        <v>2</v>
      </c>
      <c r="F4022" t="s">
        <v>55</v>
      </c>
      <c r="G4022" t="s">
        <v>61</v>
      </c>
      <c r="H4022" t="str">
        <f>IF(AND(VLOOKUP(D4022,Tabelle1!$A$2:$C$9,3,0)="Uninf", G4022="yes"),"Uninf-AB",VLOOKUP(D4022,Tabelle1!$A$2:$C$9,3,0))</f>
        <v>Uninf</v>
      </c>
      <c r="I4022" t="str">
        <f t="shared" si="248"/>
        <v>Uninf_Po_2_-</v>
      </c>
      <c r="J4022">
        <v>2</v>
      </c>
      <c r="K4022">
        <v>13</v>
      </c>
      <c r="L4022">
        <v>5</v>
      </c>
      <c r="M4022" t="str">
        <f t="shared" si="249"/>
        <v>re18-5</v>
      </c>
      <c r="N4022" s="2">
        <v>15</v>
      </c>
      <c r="O4022">
        <v>40</v>
      </c>
      <c r="P4022" s="5">
        <v>24</v>
      </c>
      <c r="Q4022">
        <v>20.8</v>
      </c>
      <c r="R4022" t="s">
        <v>14</v>
      </c>
      <c r="S4022">
        <v>24</v>
      </c>
      <c r="T4022" s="4" t="s">
        <v>42</v>
      </c>
      <c r="U4022" s="3" t="s">
        <v>67</v>
      </c>
      <c r="V4022">
        <v>20.612244392212101</v>
      </c>
      <c r="W4022">
        <f t="shared" si="250"/>
        <v>21</v>
      </c>
      <c r="X4022" t="s">
        <v>59</v>
      </c>
      <c r="Y4022" t="str">
        <f t="shared" si="251"/>
        <v>Po</v>
      </c>
    </row>
    <row r="4023" spans="1:25" x14ac:dyDescent="0.3">
      <c r="A4023">
        <v>870</v>
      </c>
      <c r="B4023">
        <v>1083</v>
      </c>
      <c r="C4023" t="s">
        <v>40</v>
      </c>
      <c r="D4023" t="s">
        <v>51</v>
      </c>
      <c r="E4023">
        <f>VLOOKUP(D4023,Tabelle1!$A$2:$B$9,2,0)</f>
        <v>2</v>
      </c>
      <c r="F4023" t="s">
        <v>55</v>
      </c>
      <c r="G4023" t="s">
        <v>61</v>
      </c>
      <c r="H4023" t="str">
        <f>IF(AND(VLOOKUP(D4023,Tabelle1!$A$2:$C$9,3,0)="Uninf", G4023="yes"),"Uninf-AB",VLOOKUP(D4023,Tabelle1!$A$2:$C$9,3,0))</f>
        <v>Uninf</v>
      </c>
      <c r="I4023" t="str">
        <f t="shared" si="248"/>
        <v>Uninf_Po_2_-</v>
      </c>
      <c r="J4023">
        <v>2</v>
      </c>
      <c r="K4023">
        <v>13</v>
      </c>
      <c r="L4023">
        <v>5</v>
      </c>
      <c r="M4023" t="str">
        <f t="shared" si="249"/>
        <v>re18-5</v>
      </c>
      <c r="N4023" s="2">
        <v>15</v>
      </c>
      <c r="O4023">
        <v>40</v>
      </c>
      <c r="P4023" s="5">
        <v>24</v>
      </c>
      <c r="Q4023">
        <v>20.8</v>
      </c>
      <c r="R4023" t="s">
        <v>14</v>
      </c>
      <c r="S4023">
        <v>24</v>
      </c>
      <c r="T4023" s="4" t="s">
        <v>42</v>
      </c>
      <c r="U4023" s="3" t="s">
        <v>67</v>
      </c>
      <c r="V4023">
        <v>20.950605188020901</v>
      </c>
      <c r="W4023">
        <f t="shared" si="250"/>
        <v>21</v>
      </c>
      <c r="X4023" t="s">
        <v>59</v>
      </c>
      <c r="Y4023" t="str">
        <f t="shared" si="251"/>
        <v>Po</v>
      </c>
    </row>
    <row r="4024" spans="1:25" x14ac:dyDescent="0.3">
      <c r="A4024">
        <v>936</v>
      </c>
      <c r="B4024">
        <v>1026</v>
      </c>
      <c r="C4024" t="s">
        <v>40</v>
      </c>
      <c r="D4024" t="s">
        <v>51</v>
      </c>
      <c r="E4024">
        <f>VLOOKUP(D4024,Tabelle1!$A$2:$B$9,2,0)</f>
        <v>2</v>
      </c>
      <c r="F4024" t="s">
        <v>55</v>
      </c>
      <c r="G4024" t="s">
        <v>61</v>
      </c>
      <c r="H4024" t="str">
        <f>IF(AND(VLOOKUP(D4024,Tabelle1!$A$2:$C$9,3,0)="Uninf", G4024="yes"),"Uninf-AB",VLOOKUP(D4024,Tabelle1!$A$2:$C$9,3,0))</f>
        <v>Uninf</v>
      </c>
      <c r="I4024" t="str">
        <f t="shared" si="248"/>
        <v>Uninf_Po_2_-</v>
      </c>
      <c r="J4024">
        <v>2</v>
      </c>
      <c r="K4024">
        <v>13</v>
      </c>
      <c r="L4024">
        <v>5</v>
      </c>
      <c r="M4024" t="str">
        <f t="shared" si="249"/>
        <v>re18-5</v>
      </c>
      <c r="N4024" s="2">
        <v>15</v>
      </c>
      <c r="O4024">
        <v>40</v>
      </c>
      <c r="P4024" s="5">
        <v>24</v>
      </c>
      <c r="Q4024">
        <v>20.8</v>
      </c>
      <c r="R4024" t="s">
        <v>14</v>
      </c>
      <c r="S4024">
        <v>24</v>
      </c>
      <c r="T4024" s="4" t="s">
        <v>42</v>
      </c>
      <c r="U4024" s="3" t="s">
        <v>67</v>
      </c>
      <c r="V4024">
        <v>21.3067566811504</v>
      </c>
      <c r="W4024">
        <f t="shared" si="250"/>
        <v>21</v>
      </c>
      <c r="X4024" t="s">
        <v>59</v>
      </c>
      <c r="Y4024" t="str">
        <f t="shared" si="251"/>
        <v>Po</v>
      </c>
    </row>
    <row r="4025" spans="1:25" x14ac:dyDescent="0.3">
      <c r="A4025">
        <v>960</v>
      </c>
      <c r="B4025">
        <v>1080</v>
      </c>
      <c r="C4025" t="s">
        <v>40</v>
      </c>
      <c r="D4025" t="s">
        <v>51</v>
      </c>
      <c r="E4025">
        <f>VLOOKUP(D4025,Tabelle1!$A$2:$B$9,2,0)</f>
        <v>2</v>
      </c>
      <c r="F4025" t="s">
        <v>55</v>
      </c>
      <c r="G4025" t="s">
        <v>61</v>
      </c>
      <c r="H4025" t="str">
        <f>IF(AND(VLOOKUP(D4025,Tabelle1!$A$2:$C$9,3,0)="Uninf", G4025="yes"),"Uninf-AB",VLOOKUP(D4025,Tabelle1!$A$2:$C$9,3,0))</f>
        <v>Uninf</v>
      </c>
      <c r="I4025" t="str">
        <f t="shared" si="248"/>
        <v>Uninf_Po_2_-</v>
      </c>
      <c r="J4025">
        <v>2</v>
      </c>
      <c r="K4025">
        <v>13</v>
      </c>
      <c r="L4025">
        <v>5</v>
      </c>
      <c r="M4025" t="str">
        <f t="shared" si="249"/>
        <v>re18-5</v>
      </c>
      <c r="N4025" s="2">
        <v>15</v>
      </c>
      <c r="O4025">
        <v>40</v>
      </c>
      <c r="P4025" s="5">
        <v>24</v>
      </c>
      <c r="Q4025">
        <v>20.8</v>
      </c>
      <c r="R4025" t="s">
        <v>14</v>
      </c>
      <c r="S4025">
        <v>24</v>
      </c>
      <c r="T4025" s="4" t="s">
        <v>42</v>
      </c>
      <c r="U4025" s="3" t="s">
        <v>67</v>
      </c>
      <c r="V4025">
        <v>21.433793379207099</v>
      </c>
      <c r="W4025">
        <f t="shared" si="250"/>
        <v>21</v>
      </c>
      <c r="X4025" t="s">
        <v>59</v>
      </c>
      <c r="Y4025" t="str">
        <f t="shared" si="251"/>
        <v>Po</v>
      </c>
    </row>
    <row r="4026" spans="1:25" x14ac:dyDescent="0.3">
      <c r="A4026">
        <v>966</v>
      </c>
      <c r="B4026">
        <v>1035</v>
      </c>
      <c r="C4026" t="s">
        <v>40</v>
      </c>
      <c r="D4026" t="s">
        <v>51</v>
      </c>
      <c r="E4026">
        <f>VLOOKUP(D4026,Tabelle1!$A$2:$B$9,2,0)</f>
        <v>2</v>
      </c>
      <c r="F4026" t="s">
        <v>55</v>
      </c>
      <c r="G4026" t="s">
        <v>61</v>
      </c>
      <c r="H4026" t="str">
        <f>IF(AND(VLOOKUP(D4026,Tabelle1!$A$2:$C$9,3,0)="Uninf", G4026="yes"),"Uninf-AB",VLOOKUP(D4026,Tabelle1!$A$2:$C$9,3,0))</f>
        <v>Uninf</v>
      </c>
      <c r="I4026" t="str">
        <f t="shared" si="248"/>
        <v>Uninf_Po_2_-</v>
      </c>
      <c r="J4026">
        <v>2</v>
      </c>
      <c r="K4026">
        <v>13</v>
      </c>
      <c r="L4026">
        <v>5</v>
      </c>
      <c r="M4026" t="str">
        <f t="shared" si="249"/>
        <v>re18-5</v>
      </c>
      <c r="N4026" s="2">
        <v>15</v>
      </c>
      <c r="O4026">
        <v>40</v>
      </c>
      <c r="P4026" s="5">
        <v>24</v>
      </c>
      <c r="Q4026">
        <v>20.8</v>
      </c>
      <c r="R4026" t="s">
        <v>14</v>
      </c>
      <c r="S4026">
        <v>24</v>
      </c>
      <c r="T4026" s="4" t="s">
        <v>42</v>
      </c>
      <c r="U4026" s="3" t="s">
        <v>67</v>
      </c>
      <c r="V4026">
        <v>21.467488483396298</v>
      </c>
      <c r="W4026">
        <f t="shared" si="250"/>
        <v>21</v>
      </c>
      <c r="X4026" t="s">
        <v>59</v>
      </c>
      <c r="Y4026" t="str">
        <f t="shared" si="251"/>
        <v>Po</v>
      </c>
    </row>
    <row r="4027" spans="1:25" x14ac:dyDescent="0.3">
      <c r="A4027">
        <v>996</v>
      </c>
      <c r="B4027">
        <v>1059</v>
      </c>
      <c r="C4027" t="s">
        <v>40</v>
      </c>
      <c r="D4027" t="s">
        <v>51</v>
      </c>
      <c r="E4027">
        <f>VLOOKUP(D4027,Tabelle1!$A$2:$B$9,2,0)</f>
        <v>2</v>
      </c>
      <c r="F4027" t="s">
        <v>55</v>
      </c>
      <c r="G4027" t="s">
        <v>61</v>
      </c>
      <c r="H4027" t="str">
        <f>IF(AND(VLOOKUP(D4027,Tabelle1!$A$2:$C$9,3,0)="Uninf", G4027="yes"),"Uninf-AB",VLOOKUP(D4027,Tabelle1!$A$2:$C$9,3,0))</f>
        <v>Uninf</v>
      </c>
      <c r="I4027" t="str">
        <f t="shared" si="248"/>
        <v>Uninf_Po_2_-</v>
      </c>
      <c r="J4027">
        <v>2</v>
      </c>
      <c r="K4027">
        <v>13</v>
      </c>
      <c r="L4027">
        <v>5</v>
      </c>
      <c r="M4027" t="str">
        <f t="shared" si="249"/>
        <v>re18-5</v>
      </c>
      <c r="N4027" s="2">
        <v>15</v>
      </c>
      <c r="O4027">
        <v>40</v>
      </c>
      <c r="P4027" s="5">
        <v>24</v>
      </c>
      <c r="Q4027">
        <v>20.8</v>
      </c>
      <c r="R4027" t="s">
        <v>14</v>
      </c>
      <c r="S4027">
        <v>24</v>
      </c>
      <c r="T4027" s="4" t="s">
        <v>42</v>
      </c>
      <c r="U4027" s="3" t="s">
        <v>67</v>
      </c>
      <c r="V4027">
        <v>21.627723893417802</v>
      </c>
      <c r="W4027">
        <f t="shared" si="250"/>
        <v>22</v>
      </c>
      <c r="X4027" t="s">
        <v>59</v>
      </c>
      <c r="Y4027" t="str">
        <f t="shared" si="251"/>
        <v>Po</v>
      </c>
    </row>
    <row r="4028" spans="1:25" x14ac:dyDescent="0.3">
      <c r="A4028">
        <v>1041</v>
      </c>
      <c r="B4028">
        <v>1071</v>
      </c>
      <c r="C4028" t="s">
        <v>40</v>
      </c>
      <c r="D4028" t="s">
        <v>51</v>
      </c>
      <c r="E4028">
        <f>VLOOKUP(D4028,Tabelle1!$A$2:$B$9,2,0)</f>
        <v>2</v>
      </c>
      <c r="F4028" t="s">
        <v>55</v>
      </c>
      <c r="G4028" t="s">
        <v>61</v>
      </c>
      <c r="H4028" t="str">
        <f>IF(AND(VLOOKUP(D4028,Tabelle1!$A$2:$C$9,3,0)="Uninf", G4028="yes"),"Uninf-AB",VLOOKUP(D4028,Tabelle1!$A$2:$C$9,3,0))</f>
        <v>Uninf</v>
      </c>
      <c r="I4028" t="str">
        <f t="shared" si="248"/>
        <v>Uninf_Po_2_-</v>
      </c>
      <c r="J4028">
        <v>2</v>
      </c>
      <c r="K4028">
        <v>13</v>
      </c>
      <c r="L4028">
        <v>5</v>
      </c>
      <c r="M4028" t="str">
        <f t="shared" si="249"/>
        <v>re18-5</v>
      </c>
      <c r="N4028" s="2">
        <v>15</v>
      </c>
      <c r="O4028">
        <v>40</v>
      </c>
      <c r="P4028" s="5">
        <v>24</v>
      </c>
      <c r="Q4028">
        <v>20.8</v>
      </c>
      <c r="R4028" t="s">
        <v>14</v>
      </c>
      <c r="S4028">
        <v>24</v>
      </c>
      <c r="T4028" s="4" t="s">
        <v>42</v>
      </c>
      <c r="U4028" s="3" t="s">
        <v>67</v>
      </c>
      <c r="V4028">
        <v>21.868871236008999</v>
      </c>
      <c r="W4028">
        <f t="shared" si="250"/>
        <v>22</v>
      </c>
      <c r="X4028" t="s">
        <v>59</v>
      </c>
      <c r="Y4028" t="str">
        <f t="shared" si="251"/>
        <v>Po</v>
      </c>
    </row>
    <row r="4029" spans="1:25" x14ac:dyDescent="0.3">
      <c r="A4029">
        <v>1065</v>
      </c>
      <c r="B4029">
        <v>1086</v>
      </c>
      <c r="C4029" t="s">
        <v>40</v>
      </c>
      <c r="D4029" t="s">
        <v>51</v>
      </c>
      <c r="E4029">
        <f>VLOOKUP(D4029,Tabelle1!$A$2:$B$9,2,0)</f>
        <v>2</v>
      </c>
      <c r="F4029" t="s">
        <v>55</v>
      </c>
      <c r="G4029" t="s">
        <v>61</v>
      </c>
      <c r="H4029" t="str">
        <f>IF(AND(VLOOKUP(D4029,Tabelle1!$A$2:$C$9,3,0)="Uninf", G4029="yes"),"Uninf-AB",VLOOKUP(D4029,Tabelle1!$A$2:$C$9,3,0))</f>
        <v>Uninf</v>
      </c>
      <c r="I4029" t="str">
        <f t="shared" si="248"/>
        <v>Uninf_Po_2_-</v>
      </c>
      <c r="J4029">
        <v>2</v>
      </c>
      <c r="K4029">
        <v>13</v>
      </c>
      <c r="L4029">
        <v>5</v>
      </c>
      <c r="M4029" t="str">
        <f t="shared" si="249"/>
        <v>re18-5</v>
      </c>
      <c r="N4029" s="2">
        <v>15</v>
      </c>
      <c r="O4029">
        <v>40</v>
      </c>
      <c r="P4029" s="5">
        <v>24</v>
      </c>
      <c r="Q4029">
        <v>20.8</v>
      </c>
      <c r="R4029" t="s">
        <v>14</v>
      </c>
      <c r="S4029">
        <v>24</v>
      </c>
      <c r="T4029" s="4" t="s">
        <v>42</v>
      </c>
      <c r="U4029" s="3" t="s">
        <v>67</v>
      </c>
      <c r="V4029">
        <v>21.997198553849</v>
      </c>
      <c r="W4029">
        <f t="shared" si="250"/>
        <v>22</v>
      </c>
      <c r="X4029" t="s">
        <v>59</v>
      </c>
      <c r="Y4029" t="str">
        <f t="shared" si="251"/>
        <v>Po</v>
      </c>
    </row>
    <row r="4030" spans="1:25" x14ac:dyDescent="0.3">
      <c r="A4030">
        <v>1092</v>
      </c>
      <c r="B4030">
        <v>1089</v>
      </c>
      <c r="C4030" t="s">
        <v>40</v>
      </c>
      <c r="D4030" t="s">
        <v>51</v>
      </c>
      <c r="E4030">
        <f>VLOOKUP(D4030,Tabelle1!$A$2:$B$9,2,0)</f>
        <v>2</v>
      </c>
      <c r="F4030" t="s">
        <v>55</v>
      </c>
      <c r="G4030" t="s">
        <v>61</v>
      </c>
      <c r="H4030" t="str">
        <f>IF(AND(VLOOKUP(D4030,Tabelle1!$A$2:$C$9,3,0)="Uninf", G4030="yes"),"Uninf-AB",VLOOKUP(D4030,Tabelle1!$A$2:$C$9,3,0))</f>
        <v>Uninf</v>
      </c>
      <c r="I4030" t="str">
        <f t="shared" si="248"/>
        <v>Uninf_Po_2_-</v>
      </c>
      <c r="J4030">
        <v>2</v>
      </c>
      <c r="K4030">
        <v>13</v>
      </c>
      <c r="L4030">
        <v>5</v>
      </c>
      <c r="M4030" t="str">
        <f t="shared" si="249"/>
        <v>re18-5</v>
      </c>
      <c r="N4030" s="2">
        <v>15</v>
      </c>
      <c r="O4030">
        <v>40</v>
      </c>
      <c r="P4030" s="5">
        <v>24</v>
      </c>
      <c r="Q4030">
        <v>20.8</v>
      </c>
      <c r="R4030" t="s">
        <v>14</v>
      </c>
      <c r="S4030">
        <v>24</v>
      </c>
      <c r="T4030" s="4" t="s">
        <v>42</v>
      </c>
      <c r="U4030" s="3" t="s">
        <v>67</v>
      </c>
      <c r="V4030">
        <v>22.1420259492266</v>
      </c>
      <c r="W4030">
        <f t="shared" si="250"/>
        <v>22</v>
      </c>
      <c r="X4030" t="s">
        <v>59</v>
      </c>
      <c r="Y4030" t="str">
        <f t="shared" si="251"/>
        <v>Po</v>
      </c>
    </row>
    <row r="4031" spans="1:25" x14ac:dyDescent="0.3">
      <c r="A4031">
        <v>1149</v>
      </c>
      <c r="B4031">
        <v>1080</v>
      </c>
      <c r="C4031" t="s">
        <v>40</v>
      </c>
      <c r="D4031" t="s">
        <v>51</v>
      </c>
      <c r="E4031">
        <f>VLOOKUP(D4031,Tabelle1!$A$2:$B$9,2,0)</f>
        <v>2</v>
      </c>
      <c r="F4031" t="s">
        <v>55</v>
      </c>
      <c r="G4031" t="s">
        <v>61</v>
      </c>
      <c r="H4031" t="str">
        <f>IF(AND(VLOOKUP(D4031,Tabelle1!$A$2:$C$9,3,0)="Uninf", G4031="yes"),"Uninf-AB",VLOOKUP(D4031,Tabelle1!$A$2:$C$9,3,0))</f>
        <v>Uninf</v>
      </c>
      <c r="I4031" t="str">
        <f t="shared" si="248"/>
        <v>Uninf_Po_2_-</v>
      </c>
      <c r="J4031">
        <v>2</v>
      </c>
      <c r="K4031">
        <v>13</v>
      </c>
      <c r="L4031">
        <v>5</v>
      </c>
      <c r="M4031" t="str">
        <f t="shared" si="249"/>
        <v>re18-5</v>
      </c>
      <c r="N4031" s="2">
        <v>15</v>
      </c>
      <c r="O4031">
        <v>40</v>
      </c>
      <c r="P4031" s="5">
        <v>24</v>
      </c>
      <c r="Q4031">
        <v>20.8</v>
      </c>
      <c r="R4031" t="s">
        <v>14</v>
      </c>
      <c r="S4031">
        <v>24</v>
      </c>
      <c r="T4031" s="4" t="s">
        <v>42</v>
      </c>
      <c r="U4031" s="3" t="s">
        <v>67</v>
      </c>
      <c r="V4031">
        <v>22.448280095964002</v>
      </c>
      <c r="W4031">
        <f t="shared" si="250"/>
        <v>22</v>
      </c>
      <c r="X4031" t="s">
        <v>59</v>
      </c>
      <c r="Y4031" t="str">
        <f t="shared" si="251"/>
        <v>Po</v>
      </c>
    </row>
    <row r="4032" spans="1:25" x14ac:dyDescent="0.3">
      <c r="A4032">
        <v>1152</v>
      </c>
      <c r="B4032">
        <v>1047</v>
      </c>
      <c r="C4032" t="s">
        <v>40</v>
      </c>
      <c r="D4032" t="s">
        <v>51</v>
      </c>
      <c r="E4032">
        <f>VLOOKUP(D4032,Tabelle1!$A$2:$B$9,2,0)</f>
        <v>2</v>
      </c>
      <c r="F4032" t="s">
        <v>55</v>
      </c>
      <c r="G4032" t="s">
        <v>61</v>
      </c>
      <c r="H4032" t="str">
        <f>IF(AND(VLOOKUP(D4032,Tabelle1!$A$2:$C$9,3,0)="Uninf", G4032="yes"),"Uninf-AB",VLOOKUP(D4032,Tabelle1!$A$2:$C$9,3,0))</f>
        <v>Uninf</v>
      </c>
      <c r="I4032" t="str">
        <f t="shared" si="248"/>
        <v>Uninf_Po_2_-</v>
      </c>
      <c r="J4032">
        <v>2</v>
      </c>
      <c r="K4032">
        <v>13</v>
      </c>
      <c r="L4032">
        <v>5</v>
      </c>
      <c r="M4032" t="str">
        <f t="shared" si="249"/>
        <v>re18-5</v>
      </c>
      <c r="N4032" s="2">
        <v>15</v>
      </c>
      <c r="O4032">
        <v>40</v>
      </c>
      <c r="P4032" s="5">
        <v>24</v>
      </c>
      <c r="Q4032">
        <v>20.8</v>
      </c>
      <c r="R4032" t="s">
        <v>14</v>
      </c>
      <c r="S4032">
        <v>24</v>
      </c>
      <c r="T4032" s="4" t="s">
        <v>42</v>
      </c>
      <c r="U4032" s="3" t="s">
        <v>67</v>
      </c>
      <c r="V4032">
        <v>22.4654751226157</v>
      </c>
      <c r="W4032">
        <f t="shared" si="250"/>
        <v>22</v>
      </c>
      <c r="X4032" t="s">
        <v>59</v>
      </c>
      <c r="Y4032" t="str">
        <f t="shared" si="251"/>
        <v>Po</v>
      </c>
    </row>
    <row r="4033" spans="1:25" x14ac:dyDescent="0.3">
      <c r="A4033">
        <v>1413</v>
      </c>
      <c r="B4033">
        <v>1077</v>
      </c>
      <c r="C4033" t="s">
        <v>40</v>
      </c>
      <c r="D4033" t="s">
        <v>51</v>
      </c>
      <c r="E4033">
        <f>VLOOKUP(D4033,Tabelle1!$A$2:$B$9,2,0)</f>
        <v>2</v>
      </c>
      <c r="F4033" t="s">
        <v>55</v>
      </c>
      <c r="G4033" t="s">
        <v>61</v>
      </c>
      <c r="H4033" t="str">
        <f>IF(AND(VLOOKUP(D4033,Tabelle1!$A$2:$C$9,3,0)="Uninf", G4033="yes"),"Uninf-AB",VLOOKUP(D4033,Tabelle1!$A$2:$C$9,3,0))</f>
        <v>Uninf</v>
      </c>
      <c r="I4033" t="str">
        <f t="shared" si="248"/>
        <v>Uninf_Po_2_-</v>
      </c>
      <c r="J4033">
        <v>2</v>
      </c>
      <c r="K4033">
        <v>13</v>
      </c>
      <c r="L4033">
        <v>5</v>
      </c>
      <c r="M4033" t="str">
        <f t="shared" si="249"/>
        <v>re18-5</v>
      </c>
      <c r="N4033" s="2">
        <v>15</v>
      </c>
      <c r="O4033">
        <v>40</v>
      </c>
      <c r="P4033" s="5">
        <v>24</v>
      </c>
      <c r="Q4033">
        <v>20.8</v>
      </c>
      <c r="R4033" t="s">
        <v>14</v>
      </c>
      <c r="S4033">
        <v>24</v>
      </c>
      <c r="T4033" s="4" t="s">
        <v>42</v>
      </c>
      <c r="U4033" s="3" t="s">
        <v>67</v>
      </c>
      <c r="V4033">
        <v>23.865440185116999</v>
      </c>
      <c r="W4033">
        <f t="shared" si="250"/>
        <v>24</v>
      </c>
      <c r="X4033" t="s">
        <v>59</v>
      </c>
      <c r="Y4033" t="str">
        <f t="shared" si="251"/>
        <v>Po</v>
      </c>
    </row>
    <row r="4034" spans="1:25" x14ac:dyDescent="0.3">
      <c r="A4034">
        <v>1458</v>
      </c>
      <c r="B4034">
        <v>1086</v>
      </c>
      <c r="C4034" t="s">
        <v>40</v>
      </c>
      <c r="D4034" t="s">
        <v>51</v>
      </c>
      <c r="E4034">
        <f>VLOOKUP(D4034,Tabelle1!$A$2:$B$9,2,0)</f>
        <v>2</v>
      </c>
      <c r="F4034" t="s">
        <v>55</v>
      </c>
      <c r="G4034" t="s">
        <v>61</v>
      </c>
      <c r="H4034" t="str">
        <f>IF(AND(VLOOKUP(D4034,Tabelle1!$A$2:$C$9,3,0)="Uninf", G4034="yes"),"Uninf-AB",VLOOKUP(D4034,Tabelle1!$A$2:$C$9,3,0))</f>
        <v>Uninf</v>
      </c>
      <c r="I4034" t="str">
        <f t="shared" si="248"/>
        <v>Uninf_Po_2_-</v>
      </c>
      <c r="J4034">
        <v>2</v>
      </c>
      <c r="K4034">
        <v>13</v>
      </c>
      <c r="L4034">
        <v>5</v>
      </c>
      <c r="M4034" t="str">
        <f t="shared" si="249"/>
        <v>re18-5</v>
      </c>
      <c r="N4034" s="2">
        <v>15</v>
      </c>
      <c r="O4034">
        <v>40</v>
      </c>
      <c r="P4034" s="5">
        <v>24</v>
      </c>
      <c r="Q4034">
        <v>20.8</v>
      </c>
      <c r="R4034" t="s">
        <v>14</v>
      </c>
      <c r="S4034">
        <v>24</v>
      </c>
      <c r="T4034" s="4" t="s">
        <v>42</v>
      </c>
      <c r="U4034" s="3" t="s">
        <v>67</v>
      </c>
      <c r="V4034">
        <v>24.1066868061531</v>
      </c>
      <c r="W4034">
        <f t="shared" si="250"/>
        <v>24</v>
      </c>
      <c r="X4034" t="s">
        <v>59</v>
      </c>
      <c r="Y4034" t="str">
        <f t="shared" si="251"/>
        <v>Po</v>
      </c>
    </row>
    <row r="4035" spans="1:25" x14ac:dyDescent="0.3">
      <c r="A4035">
        <v>186</v>
      </c>
      <c r="B4035">
        <v>618</v>
      </c>
      <c r="C4035" t="s">
        <v>40</v>
      </c>
      <c r="D4035" t="s">
        <v>51</v>
      </c>
      <c r="E4035">
        <f>VLOOKUP(D4035,Tabelle1!$A$2:$B$9,2,0)</f>
        <v>2</v>
      </c>
      <c r="F4035" t="s">
        <v>55</v>
      </c>
      <c r="G4035" t="s">
        <v>61</v>
      </c>
      <c r="H4035" t="str">
        <f>IF(AND(VLOOKUP(D4035,Tabelle1!$A$2:$C$9,3,0)="Uninf", G4035="yes"),"Uninf-AB",VLOOKUP(D4035,Tabelle1!$A$2:$C$9,3,0))</f>
        <v>Uninf</v>
      </c>
      <c r="I4035" t="str">
        <f t="shared" ref="I4035:I4098" si="252">H4035&amp;"_"&amp;Y4035&amp;"_"&amp;E4035&amp;"_"&amp;F4035</f>
        <v>Uninf_Po_2_-</v>
      </c>
      <c r="J4035">
        <v>4</v>
      </c>
      <c r="K4035">
        <v>13</v>
      </c>
      <c r="L4035">
        <v>6</v>
      </c>
      <c r="M4035" t="str">
        <f t="shared" ref="M4035:M4098" si="253">D4035&amp;F4035&amp;L4035</f>
        <v>re18-6</v>
      </c>
      <c r="N4035" s="2">
        <v>15</v>
      </c>
      <c r="O4035">
        <v>40</v>
      </c>
      <c r="P4035" s="5">
        <v>24</v>
      </c>
      <c r="Q4035">
        <v>20.8</v>
      </c>
      <c r="R4035" t="s">
        <v>14</v>
      </c>
      <c r="S4035">
        <v>24</v>
      </c>
      <c r="T4035" s="4" t="s">
        <v>42</v>
      </c>
      <c r="U4035" s="3" t="s">
        <v>67</v>
      </c>
      <c r="V4035">
        <v>17.294517610141298</v>
      </c>
      <c r="W4035">
        <f t="shared" ref="W4035:W4098" si="254">ROUND(V4035,0)</f>
        <v>17</v>
      </c>
      <c r="X4035" t="s">
        <v>59</v>
      </c>
      <c r="Y4035" t="str">
        <f t="shared" ref="Y4035:Y4098" si="255">MID(X4035,1,2)</f>
        <v>Po</v>
      </c>
    </row>
    <row r="4036" spans="1:25" x14ac:dyDescent="0.3">
      <c r="A4036">
        <v>219</v>
      </c>
      <c r="B4036">
        <v>630</v>
      </c>
      <c r="C4036" t="s">
        <v>40</v>
      </c>
      <c r="D4036" t="s">
        <v>51</v>
      </c>
      <c r="E4036">
        <f>VLOOKUP(D4036,Tabelle1!$A$2:$B$9,2,0)</f>
        <v>2</v>
      </c>
      <c r="F4036" t="s">
        <v>55</v>
      </c>
      <c r="G4036" t="s">
        <v>61</v>
      </c>
      <c r="H4036" t="str">
        <f>IF(AND(VLOOKUP(D4036,Tabelle1!$A$2:$C$9,3,0)="Uninf", G4036="yes"),"Uninf-AB",VLOOKUP(D4036,Tabelle1!$A$2:$C$9,3,0))</f>
        <v>Uninf</v>
      </c>
      <c r="I4036" t="str">
        <f t="shared" si="252"/>
        <v>Uninf_Po_2_-</v>
      </c>
      <c r="J4036">
        <v>4</v>
      </c>
      <c r="K4036">
        <v>13</v>
      </c>
      <c r="L4036">
        <v>6</v>
      </c>
      <c r="M4036" t="str">
        <f t="shared" si="253"/>
        <v>re18-6</v>
      </c>
      <c r="N4036" s="2">
        <v>15</v>
      </c>
      <c r="O4036">
        <v>40</v>
      </c>
      <c r="P4036" s="5">
        <v>24</v>
      </c>
      <c r="Q4036">
        <v>20.8</v>
      </c>
      <c r="R4036" t="s">
        <v>14</v>
      </c>
      <c r="S4036">
        <v>24</v>
      </c>
      <c r="T4036" s="4" t="s">
        <v>42</v>
      </c>
      <c r="U4036" s="3" t="s">
        <v>67</v>
      </c>
      <c r="V4036">
        <v>17.471253097700298</v>
      </c>
      <c r="W4036">
        <f t="shared" si="254"/>
        <v>17</v>
      </c>
      <c r="X4036" t="s">
        <v>59</v>
      </c>
      <c r="Y4036" t="str">
        <f t="shared" si="255"/>
        <v>Po</v>
      </c>
    </row>
    <row r="4037" spans="1:25" x14ac:dyDescent="0.3">
      <c r="A4037">
        <v>225</v>
      </c>
      <c r="B4037">
        <v>609</v>
      </c>
      <c r="C4037" t="s">
        <v>40</v>
      </c>
      <c r="D4037" t="s">
        <v>51</v>
      </c>
      <c r="E4037">
        <f>VLOOKUP(D4037,Tabelle1!$A$2:$B$9,2,0)</f>
        <v>2</v>
      </c>
      <c r="F4037" t="s">
        <v>55</v>
      </c>
      <c r="G4037" t="s">
        <v>61</v>
      </c>
      <c r="H4037" t="str">
        <f>IF(AND(VLOOKUP(D4037,Tabelle1!$A$2:$C$9,3,0)="Uninf", G4037="yes"),"Uninf-AB",VLOOKUP(D4037,Tabelle1!$A$2:$C$9,3,0))</f>
        <v>Uninf</v>
      </c>
      <c r="I4037" t="str">
        <f t="shared" si="252"/>
        <v>Uninf_Po_2_-</v>
      </c>
      <c r="J4037">
        <v>4</v>
      </c>
      <c r="K4037">
        <v>13</v>
      </c>
      <c r="L4037">
        <v>6</v>
      </c>
      <c r="M4037" t="str">
        <f t="shared" si="253"/>
        <v>re18-6</v>
      </c>
      <c r="N4037" s="2">
        <v>15</v>
      </c>
      <c r="O4037">
        <v>40</v>
      </c>
      <c r="P4037" s="5">
        <v>24</v>
      </c>
      <c r="Q4037">
        <v>20.8</v>
      </c>
      <c r="R4037" t="s">
        <v>14</v>
      </c>
      <c r="S4037">
        <v>24</v>
      </c>
      <c r="T4037" s="4" t="s">
        <v>42</v>
      </c>
      <c r="U4037" s="3" t="s">
        <v>67</v>
      </c>
      <c r="V4037">
        <v>17.504153974330499</v>
      </c>
      <c r="W4037">
        <f t="shared" si="254"/>
        <v>18</v>
      </c>
      <c r="X4037" t="s">
        <v>59</v>
      </c>
      <c r="Y4037" t="str">
        <f t="shared" si="255"/>
        <v>Po</v>
      </c>
    </row>
    <row r="4038" spans="1:25" x14ac:dyDescent="0.3">
      <c r="A4038">
        <v>240</v>
      </c>
      <c r="B4038">
        <v>585</v>
      </c>
      <c r="C4038" t="s">
        <v>40</v>
      </c>
      <c r="D4038" t="s">
        <v>51</v>
      </c>
      <c r="E4038">
        <f>VLOOKUP(D4038,Tabelle1!$A$2:$B$9,2,0)</f>
        <v>2</v>
      </c>
      <c r="F4038" t="s">
        <v>55</v>
      </c>
      <c r="G4038" t="s">
        <v>61</v>
      </c>
      <c r="H4038" t="str">
        <f>IF(AND(VLOOKUP(D4038,Tabelle1!$A$2:$C$9,3,0)="Uninf", G4038="yes"),"Uninf-AB",VLOOKUP(D4038,Tabelle1!$A$2:$C$9,3,0))</f>
        <v>Uninf</v>
      </c>
      <c r="I4038" t="str">
        <f t="shared" si="252"/>
        <v>Uninf_Po_2_-</v>
      </c>
      <c r="J4038">
        <v>4</v>
      </c>
      <c r="K4038">
        <v>13</v>
      </c>
      <c r="L4038">
        <v>6</v>
      </c>
      <c r="M4038" t="str">
        <f t="shared" si="253"/>
        <v>re18-6</v>
      </c>
      <c r="N4038" s="2">
        <v>15</v>
      </c>
      <c r="O4038">
        <v>40</v>
      </c>
      <c r="P4038" s="5">
        <v>24</v>
      </c>
      <c r="Q4038">
        <v>20.8</v>
      </c>
      <c r="R4038" t="s">
        <v>14</v>
      </c>
      <c r="S4038">
        <v>24</v>
      </c>
      <c r="T4038" s="4" t="s">
        <v>42</v>
      </c>
      <c r="U4038" s="3" t="s">
        <v>67</v>
      </c>
      <c r="V4038">
        <v>17.5854630206797</v>
      </c>
      <c r="W4038">
        <f t="shared" si="254"/>
        <v>18</v>
      </c>
      <c r="X4038" t="s">
        <v>59</v>
      </c>
      <c r="Y4038" t="str">
        <f t="shared" si="255"/>
        <v>Po</v>
      </c>
    </row>
    <row r="4039" spans="1:25" x14ac:dyDescent="0.3">
      <c r="A4039">
        <v>252</v>
      </c>
      <c r="B4039">
        <v>594</v>
      </c>
      <c r="C4039" t="s">
        <v>40</v>
      </c>
      <c r="D4039" t="s">
        <v>51</v>
      </c>
      <c r="E4039">
        <f>VLOOKUP(D4039,Tabelle1!$A$2:$B$9,2,0)</f>
        <v>2</v>
      </c>
      <c r="F4039" t="s">
        <v>55</v>
      </c>
      <c r="G4039" t="s">
        <v>61</v>
      </c>
      <c r="H4039" t="str">
        <f>IF(AND(VLOOKUP(D4039,Tabelle1!$A$2:$C$9,3,0)="Uninf", G4039="yes"),"Uninf-AB",VLOOKUP(D4039,Tabelle1!$A$2:$C$9,3,0))</f>
        <v>Uninf</v>
      </c>
      <c r="I4039" t="str">
        <f t="shared" si="252"/>
        <v>Uninf_Po_2_-</v>
      </c>
      <c r="J4039">
        <v>4</v>
      </c>
      <c r="K4039">
        <v>13</v>
      </c>
      <c r="L4039">
        <v>6</v>
      </c>
      <c r="M4039" t="str">
        <f t="shared" si="253"/>
        <v>re18-6</v>
      </c>
      <c r="N4039" s="2">
        <v>15</v>
      </c>
      <c r="O4039">
        <v>40</v>
      </c>
      <c r="P4039" s="5">
        <v>24</v>
      </c>
      <c r="Q4039">
        <v>20.8</v>
      </c>
      <c r="R4039" t="s">
        <v>14</v>
      </c>
      <c r="S4039">
        <v>24</v>
      </c>
      <c r="T4039" s="4" t="s">
        <v>42</v>
      </c>
      <c r="U4039" s="3" t="s">
        <v>67</v>
      </c>
      <c r="V4039">
        <v>17.649577040377199</v>
      </c>
      <c r="W4039">
        <f t="shared" si="254"/>
        <v>18</v>
      </c>
      <c r="X4039" t="s">
        <v>59</v>
      </c>
      <c r="Y4039" t="str">
        <f t="shared" si="255"/>
        <v>Po</v>
      </c>
    </row>
    <row r="4040" spans="1:25" x14ac:dyDescent="0.3">
      <c r="A4040">
        <v>264</v>
      </c>
      <c r="B4040">
        <v>561</v>
      </c>
      <c r="C4040" t="s">
        <v>40</v>
      </c>
      <c r="D4040" t="s">
        <v>51</v>
      </c>
      <c r="E4040">
        <f>VLOOKUP(D4040,Tabelle1!$A$2:$B$9,2,0)</f>
        <v>2</v>
      </c>
      <c r="F4040" t="s">
        <v>55</v>
      </c>
      <c r="G4040" t="s">
        <v>61</v>
      </c>
      <c r="H4040" t="str">
        <f>IF(AND(VLOOKUP(D4040,Tabelle1!$A$2:$C$9,3,0)="Uninf", G4040="yes"),"Uninf-AB",VLOOKUP(D4040,Tabelle1!$A$2:$C$9,3,0))</f>
        <v>Uninf</v>
      </c>
      <c r="I4040" t="str">
        <f t="shared" si="252"/>
        <v>Uninf_Po_2_-</v>
      </c>
      <c r="J4040">
        <v>4</v>
      </c>
      <c r="K4040">
        <v>13</v>
      </c>
      <c r="L4040">
        <v>6</v>
      </c>
      <c r="M4040" t="str">
        <f t="shared" si="253"/>
        <v>re18-6</v>
      </c>
      <c r="N4040" s="2">
        <v>15</v>
      </c>
      <c r="O4040">
        <v>40</v>
      </c>
      <c r="P4040" s="5">
        <v>24</v>
      </c>
      <c r="Q4040">
        <v>20.8</v>
      </c>
      <c r="R4040" t="s">
        <v>14</v>
      </c>
      <c r="S4040">
        <v>24</v>
      </c>
      <c r="T4040" s="4" t="s">
        <v>42</v>
      </c>
      <c r="U4040" s="3" t="s">
        <v>67</v>
      </c>
      <c r="V4040">
        <v>17.715080958302998</v>
      </c>
      <c r="W4040">
        <f t="shared" si="254"/>
        <v>18</v>
      </c>
      <c r="X4040" t="s">
        <v>59</v>
      </c>
      <c r="Y4040" t="str">
        <f t="shared" si="255"/>
        <v>Po</v>
      </c>
    </row>
    <row r="4041" spans="1:25" x14ac:dyDescent="0.3">
      <c r="A4041">
        <v>270</v>
      </c>
      <c r="B4041">
        <v>627</v>
      </c>
      <c r="C4041" t="s">
        <v>40</v>
      </c>
      <c r="D4041" t="s">
        <v>51</v>
      </c>
      <c r="E4041">
        <f>VLOOKUP(D4041,Tabelle1!$A$2:$B$9,2,0)</f>
        <v>2</v>
      </c>
      <c r="F4041" t="s">
        <v>55</v>
      </c>
      <c r="G4041" t="s">
        <v>61</v>
      </c>
      <c r="H4041" t="str">
        <f>IF(AND(VLOOKUP(D4041,Tabelle1!$A$2:$C$9,3,0)="Uninf", G4041="yes"),"Uninf-AB",VLOOKUP(D4041,Tabelle1!$A$2:$C$9,3,0))</f>
        <v>Uninf</v>
      </c>
      <c r="I4041" t="str">
        <f t="shared" si="252"/>
        <v>Uninf_Po_2_-</v>
      </c>
      <c r="J4041">
        <v>4</v>
      </c>
      <c r="K4041">
        <v>13</v>
      </c>
      <c r="L4041">
        <v>6</v>
      </c>
      <c r="M4041" t="str">
        <f t="shared" si="253"/>
        <v>re18-6</v>
      </c>
      <c r="N4041" s="2">
        <v>15</v>
      </c>
      <c r="O4041">
        <v>40</v>
      </c>
      <c r="P4041" s="5">
        <v>24</v>
      </c>
      <c r="Q4041">
        <v>20.8</v>
      </c>
      <c r="R4041" t="s">
        <v>14</v>
      </c>
      <c r="S4041">
        <v>24</v>
      </c>
      <c r="T4041" s="4" t="s">
        <v>42</v>
      </c>
      <c r="U4041" s="3" t="s">
        <v>67</v>
      </c>
      <c r="V4041">
        <v>17.745102760031902</v>
      </c>
      <c r="W4041">
        <f t="shared" si="254"/>
        <v>18</v>
      </c>
      <c r="X4041" t="s">
        <v>59</v>
      </c>
      <c r="Y4041" t="str">
        <f t="shared" si="255"/>
        <v>Po</v>
      </c>
    </row>
    <row r="4042" spans="1:25" x14ac:dyDescent="0.3">
      <c r="A4042">
        <v>291</v>
      </c>
      <c r="B4042">
        <v>624</v>
      </c>
      <c r="C4042" t="s">
        <v>40</v>
      </c>
      <c r="D4042" t="s">
        <v>51</v>
      </c>
      <c r="E4042">
        <f>VLOOKUP(D4042,Tabelle1!$A$2:$B$9,2,0)</f>
        <v>2</v>
      </c>
      <c r="F4042" t="s">
        <v>55</v>
      </c>
      <c r="G4042" t="s">
        <v>61</v>
      </c>
      <c r="H4042" t="str">
        <f>IF(AND(VLOOKUP(D4042,Tabelle1!$A$2:$C$9,3,0)="Uninf", G4042="yes"),"Uninf-AB",VLOOKUP(D4042,Tabelle1!$A$2:$C$9,3,0))</f>
        <v>Uninf</v>
      </c>
      <c r="I4042" t="str">
        <f t="shared" si="252"/>
        <v>Uninf_Po_2_-</v>
      </c>
      <c r="J4042">
        <v>4</v>
      </c>
      <c r="K4042">
        <v>13</v>
      </c>
      <c r="L4042">
        <v>6</v>
      </c>
      <c r="M4042" t="str">
        <f t="shared" si="253"/>
        <v>re18-6</v>
      </c>
      <c r="N4042" s="2">
        <v>15</v>
      </c>
      <c r="O4042">
        <v>40</v>
      </c>
      <c r="P4042" s="5">
        <v>24</v>
      </c>
      <c r="Q4042">
        <v>20.8</v>
      </c>
      <c r="R4042" t="s">
        <v>14</v>
      </c>
      <c r="S4042">
        <v>24</v>
      </c>
      <c r="T4042" s="4" t="s">
        <v>42</v>
      </c>
      <c r="U4042" s="3" t="s">
        <v>67</v>
      </c>
      <c r="V4042">
        <v>17.857922784783099</v>
      </c>
      <c r="W4042">
        <f t="shared" si="254"/>
        <v>18</v>
      </c>
      <c r="X4042" t="s">
        <v>59</v>
      </c>
      <c r="Y4042" t="str">
        <f t="shared" si="255"/>
        <v>Po</v>
      </c>
    </row>
    <row r="4043" spans="1:25" x14ac:dyDescent="0.3">
      <c r="A4043">
        <v>306</v>
      </c>
      <c r="B4043">
        <v>624</v>
      </c>
      <c r="C4043" t="s">
        <v>40</v>
      </c>
      <c r="D4043" t="s">
        <v>51</v>
      </c>
      <c r="E4043">
        <f>VLOOKUP(D4043,Tabelle1!$A$2:$B$9,2,0)</f>
        <v>2</v>
      </c>
      <c r="F4043" t="s">
        <v>55</v>
      </c>
      <c r="G4043" t="s">
        <v>61</v>
      </c>
      <c r="H4043" t="str">
        <f>IF(AND(VLOOKUP(D4043,Tabelle1!$A$2:$C$9,3,0)="Uninf", G4043="yes"),"Uninf-AB",VLOOKUP(D4043,Tabelle1!$A$2:$C$9,3,0))</f>
        <v>Uninf</v>
      </c>
      <c r="I4043" t="str">
        <f t="shared" si="252"/>
        <v>Uninf_Po_2_-</v>
      </c>
      <c r="J4043">
        <v>4</v>
      </c>
      <c r="K4043">
        <v>13</v>
      </c>
      <c r="L4043">
        <v>6</v>
      </c>
      <c r="M4043" t="str">
        <f t="shared" si="253"/>
        <v>re18-6</v>
      </c>
      <c r="N4043" s="2">
        <v>15</v>
      </c>
      <c r="O4043">
        <v>40</v>
      </c>
      <c r="P4043" s="5">
        <v>24</v>
      </c>
      <c r="Q4043">
        <v>20.8</v>
      </c>
      <c r="R4043" t="s">
        <v>14</v>
      </c>
      <c r="S4043">
        <v>24</v>
      </c>
      <c r="T4043" s="4" t="s">
        <v>42</v>
      </c>
      <c r="U4043" s="3" t="s">
        <v>67</v>
      </c>
      <c r="V4043">
        <v>17.938437603573401</v>
      </c>
      <c r="W4043">
        <f t="shared" si="254"/>
        <v>18</v>
      </c>
      <c r="X4043" t="s">
        <v>59</v>
      </c>
      <c r="Y4043" t="str">
        <f t="shared" si="255"/>
        <v>Po</v>
      </c>
    </row>
    <row r="4044" spans="1:25" x14ac:dyDescent="0.3">
      <c r="A4044">
        <v>309</v>
      </c>
      <c r="B4044">
        <v>567</v>
      </c>
      <c r="C4044" t="s">
        <v>40</v>
      </c>
      <c r="D4044" t="s">
        <v>51</v>
      </c>
      <c r="E4044">
        <f>VLOOKUP(D4044,Tabelle1!$A$2:$B$9,2,0)</f>
        <v>2</v>
      </c>
      <c r="F4044" t="s">
        <v>55</v>
      </c>
      <c r="G4044" t="s">
        <v>61</v>
      </c>
      <c r="H4044" t="str">
        <f>IF(AND(VLOOKUP(D4044,Tabelle1!$A$2:$C$9,3,0)="Uninf", G4044="yes"),"Uninf-AB",VLOOKUP(D4044,Tabelle1!$A$2:$C$9,3,0))</f>
        <v>Uninf</v>
      </c>
      <c r="I4044" t="str">
        <f t="shared" si="252"/>
        <v>Uninf_Po_2_-</v>
      </c>
      <c r="J4044">
        <v>4</v>
      </c>
      <c r="K4044">
        <v>13</v>
      </c>
      <c r="L4044">
        <v>6</v>
      </c>
      <c r="M4044" t="str">
        <f t="shared" si="253"/>
        <v>re18-6</v>
      </c>
      <c r="N4044" s="2">
        <v>15</v>
      </c>
      <c r="O4044">
        <v>40</v>
      </c>
      <c r="P4044" s="5">
        <v>24</v>
      </c>
      <c r="Q4044">
        <v>20.8</v>
      </c>
      <c r="R4044" t="s">
        <v>14</v>
      </c>
      <c r="S4044">
        <v>24</v>
      </c>
      <c r="T4044" s="4" t="s">
        <v>42</v>
      </c>
      <c r="U4044" s="3" t="s">
        <v>67</v>
      </c>
      <c r="V4044">
        <v>17.956426857783999</v>
      </c>
      <c r="W4044">
        <f t="shared" si="254"/>
        <v>18</v>
      </c>
      <c r="X4044" t="s">
        <v>59</v>
      </c>
      <c r="Y4044" t="str">
        <f t="shared" si="255"/>
        <v>Po</v>
      </c>
    </row>
    <row r="4045" spans="1:25" x14ac:dyDescent="0.3">
      <c r="A4045">
        <v>315</v>
      </c>
      <c r="B4045">
        <v>573</v>
      </c>
      <c r="C4045" t="s">
        <v>40</v>
      </c>
      <c r="D4045" t="s">
        <v>51</v>
      </c>
      <c r="E4045">
        <f>VLOOKUP(D4045,Tabelle1!$A$2:$B$9,2,0)</f>
        <v>2</v>
      </c>
      <c r="F4045" t="s">
        <v>55</v>
      </c>
      <c r="G4045" t="s">
        <v>61</v>
      </c>
      <c r="H4045" t="str">
        <f>IF(AND(VLOOKUP(D4045,Tabelle1!$A$2:$C$9,3,0)="Uninf", G4045="yes"),"Uninf-AB",VLOOKUP(D4045,Tabelle1!$A$2:$C$9,3,0))</f>
        <v>Uninf</v>
      </c>
      <c r="I4045" t="str">
        <f t="shared" si="252"/>
        <v>Uninf_Po_2_-</v>
      </c>
      <c r="J4045">
        <v>4</v>
      </c>
      <c r="K4045">
        <v>13</v>
      </c>
      <c r="L4045">
        <v>6</v>
      </c>
      <c r="M4045" t="str">
        <f t="shared" si="253"/>
        <v>re18-6</v>
      </c>
      <c r="N4045" s="2">
        <v>15</v>
      </c>
      <c r="O4045">
        <v>40</v>
      </c>
      <c r="P4045" s="5">
        <v>24</v>
      </c>
      <c r="Q4045">
        <v>20.8</v>
      </c>
      <c r="R4045" t="s">
        <v>14</v>
      </c>
      <c r="S4045">
        <v>24</v>
      </c>
      <c r="T4045" s="4" t="s">
        <v>42</v>
      </c>
      <c r="U4045" s="3" t="s">
        <v>67</v>
      </c>
      <c r="V4045">
        <v>17.988434228410298</v>
      </c>
      <c r="W4045">
        <f t="shared" si="254"/>
        <v>18</v>
      </c>
      <c r="X4045" t="s">
        <v>59</v>
      </c>
      <c r="Y4045" t="str">
        <f t="shared" si="255"/>
        <v>Po</v>
      </c>
    </row>
    <row r="4046" spans="1:25" x14ac:dyDescent="0.3">
      <c r="A4046">
        <v>324</v>
      </c>
      <c r="B4046">
        <v>618</v>
      </c>
      <c r="C4046" t="s">
        <v>40</v>
      </c>
      <c r="D4046" t="s">
        <v>51</v>
      </c>
      <c r="E4046">
        <f>VLOOKUP(D4046,Tabelle1!$A$2:$B$9,2,0)</f>
        <v>2</v>
      </c>
      <c r="F4046" t="s">
        <v>55</v>
      </c>
      <c r="G4046" t="s">
        <v>61</v>
      </c>
      <c r="H4046" t="str">
        <f>IF(AND(VLOOKUP(D4046,Tabelle1!$A$2:$C$9,3,0)="Uninf", G4046="yes"),"Uninf-AB",VLOOKUP(D4046,Tabelle1!$A$2:$C$9,3,0))</f>
        <v>Uninf</v>
      </c>
      <c r="I4046" t="str">
        <f t="shared" si="252"/>
        <v>Uninf_Po_2_-</v>
      </c>
      <c r="J4046">
        <v>4</v>
      </c>
      <c r="K4046">
        <v>13</v>
      </c>
      <c r="L4046">
        <v>6</v>
      </c>
      <c r="M4046" t="str">
        <f t="shared" si="253"/>
        <v>re18-6</v>
      </c>
      <c r="N4046" s="2">
        <v>15</v>
      </c>
      <c r="O4046">
        <v>40</v>
      </c>
      <c r="P4046" s="5">
        <v>24</v>
      </c>
      <c r="Q4046">
        <v>20.8</v>
      </c>
      <c r="R4046" t="s">
        <v>14</v>
      </c>
      <c r="S4046">
        <v>24</v>
      </c>
      <c r="T4046" s="4" t="s">
        <v>42</v>
      </c>
      <c r="U4046" s="3" t="s">
        <v>67</v>
      </c>
      <c r="V4046">
        <v>18.035253943011401</v>
      </c>
      <c r="W4046">
        <f t="shared" si="254"/>
        <v>18</v>
      </c>
      <c r="X4046" t="s">
        <v>59</v>
      </c>
      <c r="Y4046" t="str">
        <f t="shared" si="255"/>
        <v>Po</v>
      </c>
    </row>
    <row r="4047" spans="1:25" x14ac:dyDescent="0.3">
      <c r="A4047">
        <v>342</v>
      </c>
      <c r="B4047">
        <v>567</v>
      </c>
      <c r="C4047" t="s">
        <v>40</v>
      </c>
      <c r="D4047" t="s">
        <v>51</v>
      </c>
      <c r="E4047">
        <f>VLOOKUP(D4047,Tabelle1!$A$2:$B$9,2,0)</f>
        <v>2</v>
      </c>
      <c r="F4047" t="s">
        <v>55</v>
      </c>
      <c r="G4047" t="s">
        <v>61</v>
      </c>
      <c r="H4047" t="str">
        <f>IF(AND(VLOOKUP(D4047,Tabelle1!$A$2:$C$9,3,0)="Uninf", G4047="yes"),"Uninf-AB",VLOOKUP(D4047,Tabelle1!$A$2:$C$9,3,0))</f>
        <v>Uninf</v>
      </c>
      <c r="I4047" t="str">
        <f t="shared" si="252"/>
        <v>Uninf_Po_2_-</v>
      </c>
      <c r="J4047">
        <v>4</v>
      </c>
      <c r="K4047">
        <v>13</v>
      </c>
      <c r="L4047">
        <v>6</v>
      </c>
      <c r="M4047" t="str">
        <f t="shared" si="253"/>
        <v>re18-6</v>
      </c>
      <c r="N4047" s="2">
        <v>15</v>
      </c>
      <c r="O4047">
        <v>40</v>
      </c>
      <c r="P4047" s="5">
        <v>24</v>
      </c>
      <c r="Q4047">
        <v>20.8</v>
      </c>
      <c r="R4047" t="s">
        <v>14</v>
      </c>
      <c r="S4047">
        <v>24</v>
      </c>
      <c r="T4047" s="4" t="s">
        <v>42</v>
      </c>
      <c r="U4047" s="3" t="s">
        <v>67</v>
      </c>
      <c r="V4047">
        <v>18.133559459122498</v>
      </c>
      <c r="W4047">
        <f t="shared" si="254"/>
        <v>18</v>
      </c>
      <c r="X4047" t="s">
        <v>59</v>
      </c>
      <c r="Y4047" t="str">
        <f t="shared" si="255"/>
        <v>Po</v>
      </c>
    </row>
    <row r="4048" spans="1:25" x14ac:dyDescent="0.3">
      <c r="A4048">
        <v>345</v>
      </c>
      <c r="B4048">
        <v>597</v>
      </c>
      <c r="C4048" t="s">
        <v>40</v>
      </c>
      <c r="D4048" t="s">
        <v>51</v>
      </c>
      <c r="E4048">
        <f>VLOOKUP(D4048,Tabelle1!$A$2:$B$9,2,0)</f>
        <v>2</v>
      </c>
      <c r="F4048" t="s">
        <v>55</v>
      </c>
      <c r="G4048" t="s">
        <v>61</v>
      </c>
      <c r="H4048" t="str">
        <f>IF(AND(VLOOKUP(D4048,Tabelle1!$A$2:$C$9,3,0)="Uninf", G4048="yes"),"Uninf-AB",VLOOKUP(D4048,Tabelle1!$A$2:$C$9,3,0))</f>
        <v>Uninf</v>
      </c>
      <c r="I4048" t="str">
        <f t="shared" si="252"/>
        <v>Uninf_Po_2_-</v>
      </c>
      <c r="J4048">
        <v>4</v>
      </c>
      <c r="K4048">
        <v>13</v>
      </c>
      <c r="L4048">
        <v>6</v>
      </c>
      <c r="M4048" t="str">
        <f t="shared" si="253"/>
        <v>re18-6</v>
      </c>
      <c r="N4048" s="2">
        <v>15</v>
      </c>
      <c r="O4048">
        <v>40</v>
      </c>
      <c r="P4048" s="5">
        <v>24</v>
      </c>
      <c r="Q4048">
        <v>20.8</v>
      </c>
      <c r="R4048" t="s">
        <v>14</v>
      </c>
      <c r="S4048">
        <v>24</v>
      </c>
      <c r="T4048" s="4" t="s">
        <v>42</v>
      </c>
      <c r="U4048" s="3" t="s">
        <v>67</v>
      </c>
      <c r="V4048">
        <v>18.148669638431802</v>
      </c>
      <c r="W4048">
        <f t="shared" si="254"/>
        <v>18</v>
      </c>
      <c r="X4048" t="s">
        <v>59</v>
      </c>
      <c r="Y4048" t="str">
        <f t="shared" si="255"/>
        <v>Po</v>
      </c>
    </row>
    <row r="4049" spans="1:25" x14ac:dyDescent="0.3">
      <c r="A4049">
        <v>360</v>
      </c>
      <c r="B4049">
        <v>609</v>
      </c>
      <c r="C4049" t="s">
        <v>40</v>
      </c>
      <c r="D4049" t="s">
        <v>51</v>
      </c>
      <c r="E4049">
        <f>VLOOKUP(D4049,Tabelle1!$A$2:$B$9,2,0)</f>
        <v>2</v>
      </c>
      <c r="F4049" t="s">
        <v>55</v>
      </c>
      <c r="G4049" t="s">
        <v>61</v>
      </c>
      <c r="H4049" t="str">
        <f>IF(AND(VLOOKUP(D4049,Tabelle1!$A$2:$C$9,3,0)="Uninf", G4049="yes"),"Uninf-AB",VLOOKUP(D4049,Tabelle1!$A$2:$C$9,3,0))</f>
        <v>Uninf</v>
      </c>
      <c r="I4049" t="str">
        <f t="shared" si="252"/>
        <v>Uninf_Po_2_-</v>
      </c>
      <c r="J4049">
        <v>4</v>
      </c>
      <c r="K4049">
        <v>13</v>
      </c>
      <c r="L4049">
        <v>6</v>
      </c>
      <c r="M4049" t="str">
        <f t="shared" si="253"/>
        <v>re18-6</v>
      </c>
      <c r="N4049" s="2">
        <v>15</v>
      </c>
      <c r="O4049">
        <v>40</v>
      </c>
      <c r="P4049" s="5">
        <v>24</v>
      </c>
      <c r="Q4049">
        <v>20.8</v>
      </c>
      <c r="R4049" t="s">
        <v>14</v>
      </c>
      <c r="S4049">
        <v>24</v>
      </c>
      <c r="T4049" s="4" t="s">
        <v>42</v>
      </c>
      <c r="U4049" s="3" t="s">
        <v>67</v>
      </c>
      <c r="V4049">
        <v>18.228787343442601</v>
      </c>
      <c r="W4049">
        <f t="shared" si="254"/>
        <v>18</v>
      </c>
      <c r="X4049" t="s">
        <v>59</v>
      </c>
      <c r="Y4049" t="str">
        <f t="shared" si="255"/>
        <v>Po</v>
      </c>
    </row>
    <row r="4050" spans="1:25" x14ac:dyDescent="0.3">
      <c r="A4050">
        <v>387</v>
      </c>
      <c r="B4050">
        <v>618</v>
      </c>
      <c r="C4050" t="s">
        <v>40</v>
      </c>
      <c r="D4050" t="s">
        <v>51</v>
      </c>
      <c r="E4050">
        <f>VLOOKUP(D4050,Tabelle1!$A$2:$B$9,2,0)</f>
        <v>2</v>
      </c>
      <c r="F4050" t="s">
        <v>55</v>
      </c>
      <c r="G4050" t="s">
        <v>61</v>
      </c>
      <c r="H4050" t="str">
        <f>IF(AND(VLOOKUP(D4050,Tabelle1!$A$2:$C$9,3,0)="Uninf", G4050="yes"),"Uninf-AB",VLOOKUP(D4050,Tabelle1!$A$2:$C$9,3,0))</f>
        <v>Uninf</v>
      </c>
      <c r="I4050" t="str">
        <f t="shared" si="252"/>
        <v>Uninf_Po_2_-</v>
      </c>
      <c r="J4050">
        <v>4</v>
      </c>
      <c r="K4050">
        <v>13</v>
      </c>
      <c r="L4050">
        <v>6</v>
      </c>
      <c r="M4050" t="str">
        <f t="shared" si="253"/>
        <v>re18-6</v>
      </c>
      <c r="N4050" s="2">
        <v>15</v>
      </c>
      <c r="O4050">
        <v>40</v>
      </c>
      <c r="P4050" s="5">
        <v>24</v>
      </c>
      <c r="Q4050">
        <v>20.8</v>
      </c>
      <c r="R4050" t="s">
        <v>14</v>
      </c>
      <c r="S4050">
        <v>24</v>
      </c>
      <c r="T4050" s="4" t="s">
        <v>42</v>
      </c>
      <c r="U4050" s="3" t="s">
        <v>67</v>
      </c>
      <c r="V4050">
        <v>18.373416181930398</v>
      </c>
      <c r="W4050">
        <f t="shared" si="254"/>
        <v>18</v>
      </c>
      <c r="X4050" t="s">
        <v>59</v>
      </c>
      <c r="Y4050" t="str">
        <f t="shared" si="255"/>
        <v>Po</v>
      </c>
    </row>
    <row r="4051" spans="1:25" x14ac:dyDescent="0.3">
      <c r="A4051">
        <v>393</v>
      </c>
      <c r="B4051">
        <v>600</v>
      </c>
      <c r="C4051" t="s">
        <v>40</v>
      </c>
      <c r="D4051" t="s">
        <v>51</v>
      </c>
      <c r="E4051">
        <f>VLOOKUP(D4051,Tabelle1!$A$2:$B$9,2,0)</f>
        <v>2</v>
      </c>
      <c r="F4051" t="s">
        <v>55</v>
      </c>
      <c r="G4051" t="s">
        <v>61</v>
      </c>
      <c r="H4051" t="str">
        <f>IF(AND(VLOOKUP(D4051,Tabelle1!$A$2:$C$9,3,0)="Uninf", G4051="yes"),"Uninf-AB",VLOOKUP(D4051,Tabelle1!$A$2:$C$9,3,0))</f>
        <v>Uninf</v>
      </c>
      <c r="I4051" t="str">
        <f t="shared" si="252"/>
        <v>Uninf_Po_2_-</v>
      </c>
      <c r="J4051">
        <v>4</v>
      </c>
      <c r="K4051">
        <v>13</v>
      </c>
      <c r="L4051">
        <v>6</v>
      </c>
      <c r="M4051" t="str">
        <f t="shared" si="253"/>
        <v>re18-6</v>
      </c>
      <c r="N4051" s="2">
        <v>15</v>
      </c>
      <c r="O4051">
        <v>40</v>
      </c>
      <c r="P4051" s="5">
        <v>24</v>
      </c>
      <c r="Q4051">
        <v>20.8</v>
      </c>
      <c r="R4051" t="s">
        <v>14</v>
      </c>
      <c r="S4051">
        <v>24</v>
      </c>
      <c r="T4051" s="4" t="s">
        <v>42</v>
      </c>
      <c r="U4051" s="3" t="s">
        <v>67</v>
      </c>
      <c r="V4051">
        <v>18.4062177801157</v>
      </c>
      <c r="W4051">
        <f t="shared" si="254"/>
        <v>18</v>
      </c>
      <c r="X4051" t="s">
        <v>59</v>
      </c>
      <c r="Y4051" t="str">
        <f t="shared" si="255"/>
        <v>Po</v>
      </c>
    </row>
    <row r="4052" spans="1:25" x14ac:dyDescent="0.3">
      <c r="A4052">
        <v>429</v>
      </c>
      <c r="B4052">
        <v>600</v>
      </c>
      <c r="C4052" t="s">
        <v>40</v>
      </c>
      <c r="D4052" t="s">
        <v>51</v>
      </c>
      <c r="E4052">
        <f>VLOOKUP(D4052,Tabelle1!$A$2:$B$9,2,0)</f>
        <v>2</v>
      </c>
      <c r="F4052" t="s">
        <v>55</v>
      </c>
      <c r="G4052" t="s">
        <v>61</v>
      </c>
      <c r="H4052" t="str">
        <f>IF(AND(VLOOKUP(D4052,Tabelle1!$A$2:$C$9,3,0)="Uninf", G4052="yes"),"Uninf-AB",VLOOKUP(D4052,Tabelle1!$A$2:$C$9,3,0))</f>
        <v>Uninf</v>
      </c>
      <c r="I4052" t="str">
        <f t="shared" si="252"/>
        <v>Uninf_Po_2_-</v>
      </c>
      <c r="J4052">
        <v>4</v>
      </c>
      <c r="K4052">
        <v>13</v>
      </c>
      <c r="L4052">
        <v>6</v>
      </c>
      <c r="M4052" t="str">
        <f t="shared" si="253"/>
        <v>re18-6</v>
      </c>
      <c r="N4052" s="2">
        <v>15</v>
      </c>
      <c r="O4052">
        <v>40</v>
      </c>
      <c r="P4052" s="5">
        <v>24</v>
      </c>
      <c r="Q4052">
        <v>20.8</v>
      </c>
      <c r="R4052" t="s">
        <v>14</v>
      </c>
      <c r="S4052">
        <v>24</v>
      </c>
      <c r="T4052" s="4" t="s">
        <v>42</v>
      </c>
      <c r="U4052" s="3" t="s">
        <v>67</v>
      </c>
      <c r="V4052">
        <v>18.599453345212201</v>
      </c>
      <c r="W4052">
        <f t="shared" si="254"/>
        <v>19</v>
      </c>
      <c r="X4052" t="s">
        <v>59</v>
      </c>
      <c r="Y4052" t="str">
        <f t="shared" si="255"/>
        <v>Po</v>
      </c>
    </row>
    <row r="4053" spans="1:25" x14ac:dyDescent="0.3">
      <c r="A4053">
        <v>456</v>
      </c>
      <c r="B4053">
        <v>555</v>
      </c>
      <c r="C4053" t="s">
        <v>40</v>
      </c>
      <c r="D4053" t="s">
        <v>51</v>
      </c>
      <c r="E4053">
        <f>VLOOKUP(D4053,Tabelle1!$A$2:$B$9,2,0)</f>
        <v>2</v>
      </c>
      <c r="F4053" t="s">
        <v>55</v>
      </c>
      <c r="G4053" t="s">
        <v>61</v>
      </c>
      <c r="H4053" t="str">
        <f>IF(AND(VLOOKUP(D4053,Tabelle1!$A$2:$C$9,3,0)="Uninf", G4053="yes"),"Uninf-AB",VLOOKUP(D4053,Tabelle1!$A$2:$C$9,3,0))</f>
        <v>Uninf</v>
      </c>
      <c r="I4053" t="str">
        <f t="shared" si="252"/>
        <v>Uninf_Po_2_-</v>
      </c>
      <c r="J4053">
        <v>4</v>
      </c>
      <c r="K4053">
        <v>13</v>
      </c>
      <c r="L4053">
        <v>6</v>
      </c>
      <c r="M4053" t="str">
        <f t="shared" si="253"/>
        <v>re18-6</v>
      </c>
      <c r="N4053" s="2">
        <v>15</v>
      </c>
      <c r="O4053">
        <v>40</v>
      </c>
      <c r="P4053" s="5">
        <v>24</v>
      </c>
      <c r="Q4053">
        <v>20.8</v>
      </c>
      <c r="R4053" t="s">
        <v>14</v>
      </c>
      <c r="S4053">
        <v>24</v>
      </c>
      <c r="T4053" s="4" t="s">
        <v>42</v>
      </c>
      <c r="U4053" s="3" t="s">
        <v>67</v>
      </c>
      <c r="V4053">
        <v>18.745869195707701</v>
      </c>
      <c r="W4053">
        <f t="shared" si="254"/>
        <v>19</v>
      </c>
      <c r="X4053" t="s">
        <v>59</v>
      </c>
      <c r="Y4053" t="str">
        <f t="shared" si="255"/>
        <v>Po</v>
      </c>
    </row>
    <row r="4054" spans="1:25" x14ac:dyDescent="0.3">
      <c r="A4054">
        <v>528</v>
      </c>
      <c r="B4054">
        <v>588</v>
      </c>
      <c r="C4054" t="s">
        <v>40</v>
      </c>
      <c r="D4054" t="s">
        <v>51</v>
      </c>
      <c r="E4054">
        <f>VLOOKUP(D4054,Tabelle1!$A$2:$B$9,2,0)</f>
        <v>2</v>
      </c>
      <c r="F4054" t="s">
        <v>55</v>
      </c>
      <c r="G4054" t="s">
        <v>61</v>
      </c>
      <c r="H4054" t="str">
        <f>IF(AND(VLOOKUP(D4054,Tabelle1!$A$2:$C$9,3,0)="Uninf", G4054="yes"),"Uninf-AB",VLOOKUP(D4054,Tabelle1!$A$2:$C$9,3,0))</f>
        <v>Uninf</v>
      </c>
      <c r="I4054" t="str">
        <f t="shared" si="252"/>
        <v>Uninf_Po_2_-</v>
      </c>
      <c r="J4054">
        <v>4</v>
      </c>
      <c r="K4054">
        <v>13</v>
      </c>
      <c r="L4054">
        <v>6</v>
      </c>
      <c r="M4054" t="str">
        <f t="shared" si="253"/>
        <v>re18-6</v>
      </c>
      <c r="N4054" s="2">
        <v>15</v>
      </c>
      <c r="O4054">
        <v>40</v>
      </c>
      <c r="P4054" s="5">
        <v>24</v>
      </c>
      <c r="Q4054">
        <v>20.8</v>
      </c>
      <c r="R4054" t="s">
        <v>14</v>
      </c>
      <c r="S4054">
        <v>24</v>
      </c>
      <c r="T4054" s="4" t="s">
        <v>42</v>
      </c>
      <c r="U4054" s="3" t="s">
        <v>67</v>
      </c>
      <c r="V4054">
        <v>19.131248263007301</v>
      </c>
      <c r="W4054">
        <f t="shared" si="254"/>
        <v>19</v>
      </c>
      <c r="X4054" t="s">
        <v>59</v>
      </c>
      <c r="Y4054" t="str">
        <f t="shared" si="255"/>
        <v>Po</v>
      </c>
    </row>
    <row r="4055" spans="1:25" x14ac:dyDescent="0.3">
      <c r="A4055">
        <v>543</v>
      </c>
      <c r="B4055">
        <v>564</v>
      </c>
      <c r="C4055" t="s">
        <v>40</v>
      </c>
      <c r="D4055" t="s">
        <v>51</v>
      </c>
      <c r="E4055">
        <f>VLOOKUP(D4055,Tabelle1!$A$2:$B$9,2,0)</f>
        <v>2</v>
      </c>
      <c r="F4055" t="s">
        <v>55</v>
      </c>
      <c r="G4055" t="s">
        <v>61</v>
      </c>
      <c r="H4055" t="str">
        <f>IF(AND(VLOOKUP(D4055,Tabelle1!$A$2:$C$9,3,0)="Uninf", G4055="yes"),"Uninf-AB",VLOOKUP(D4055,Tabelle1!$A$2:$C$9,3,0))</f>
        <v>Uninf</v>
      </c>
      <c r="I4055" t="str">
        <f t="shared" si="252"/>
        <v>Uninf_Po_2_-</v>
      </c>
      <c r="J4055">
        <v>4</v>
      </c>
      <c r="K4055">
        <v>13</v>
      </c>
      <c r="L4055">
        <v>6</v>
      </c>
      <c r="M4055" t="str">
        <f t="shared" si="253"/>
        <v>re18-6</v>
      </c>
      <c r="N4055" s="2">
        <v>15</v>
      </c>
      <c r="O4055">
        <v>40</v>
      </c>
      <c r="P4055" s="5">
        <v>24</v>
      </c>
      <c r="Q4055">
        <v>20.8</v>
      </c>
      <c r="R4055" t="s">
        <v>14</v>
      </c>
      <c r="S4055">
        <v>24</v>
      </c>
      <c r="T4055" s="4" t="s">
        <v>42</v>
      </c>
      <c r="U4055" s="3" t="s">
        <v>67</v>
      </c>
      <c r="V4055">
        <v>19.212557309356399</v>
      </c>
      <c r="W4055">
        <f t="shared" si="254"/>
        <v>19</v>
      </c>
      <c r="X4055" t="s">
        <v>59</v>
      </c>
      <c r="Y4055" t="str">
        <f t="shared" si="255"/>
        <v>Po</v>
      </c>
    </row>
    <row r="4056" spans="1:25" x14ac:dyDescent="0.3">
      <c r="A4056">
        <v>612</v>
      </c>
      <c r="B4056">
        <v>546</v>
      </c>
      <c r="C4056" t="s">
        <v>40</v>
      </c>
      <c r="D4056" t="s">
        <v>51</v>
      </c>
      <c r="E4056">
        <f>VLOOKUP(D4056,Tabelle1!$A$2:$B$9,2,0)</f>
        <v>2</v>
      </c>
      <c r="F4056" t="s">
        <v>55</v>
      </c>
      <c r="G4056" t="s">
        <v>61</v>
      </c>
      <c r="H4056" t="str">
        <f>IF(AND(VLOOKUP(D4056,Tabelle1!$A$2:$C$9,3,0)="Uninf", G4056="yes"),"Uninf-AB",VLOOKUP(D4056,Tabelle1!$A$2:$C$9,3,0))</f>
        <v>Uninf</v>
      </c>
      <c r="I4056" t="str">
        <f t="shared" si="252"/>
        <v>Uninf_Po_2_-</v>
      </c>
      <c r="J4056">
        <v>4</v>
      </c>
      <c r="K4056">
        <v>13</v>
      </c>
      <c r="L4056">
        <v>6</v>
      </c>
      <c r="M4056" t="str">
        <f t="shared" si="253"/>
        <v>re18-6</v>
      </c>
      <c r="N4056" s="2">
        <v>15</v>
      </c>
      <c r="O4056">
        <v>40</v>
      </c>
      <c r="P4056" s="5">
        <v>24</v>
      </c>
      <c r="Q4056">
        <v>20.8</v>
      </c>
      <c r="R4056" t="s">
        <v>14</v>
      </c>
      <c r="S4056">
        <v>24</v>
      </c>
      <c r="T4056" s="4" t="s">
        <v>42</v>
      </c>
      <c r="U4056" s="3" t="s">
        <v>67</v>
      </c>
      <c r="V4056">
        <v>19.583521146460701</v>
      </c>
      <c r="W4056">
        <f t="shared" si="254"/>
        <v>20</v>
      </c>
      <c r="X4056" t="s">
        <v>59</v>
      </c>
      <c r="Y4056" t="str">
        <f t="shared" si="255"/>
        <v>Po</v>
      </c>
    </row>
    <row r="4057" spans="1:25" x14ac:dyDescent="0.3">
      <c r="A4057">
        <v>636</v>
      </c>
      <c r="B4057">
        <v>588</v>
      </c>
      <c r="C4057" t="s">
        <v>40</v>
      </c>
      <c r="D4057" t="s">
        <v>51</v>
      </c>
      <c r="E4057">
        <f>VLOOKUP(D4057,Tabelle1!$A$2:$B$9,2,0)</f>
        <v>2</v>
      </c>
      <c r="F4057" t="s">
        <v>55</v>
      </c>
      <c r="G4057" t="s">
        <v>61</v>
      </c>
      <c r="H4057" t="str">
        <f>IF(AND(VLOOKUP(D4057,Tabelle1!$A$2:$C$9,3,0)="Uninf", G4057="yes"),"Uninf-AB",VLOOKUP(D4057,Tabelle1!$A$2:$C$9,3,0))</f>
        <v>Uninf</v>
      </c>
      <c r="I4057" t="str">
        <f t="shared" si="252"/>
        <v>Uninf_Po_2_-</v>
      </c>
      <c r="J4057">
        <v>4</v>
      </c>
      <c r="K4057">
        <v>13</v>
      </c>
      <c r="L4057">
        <v>6</v>
      </c>
      <c r="M4057" t="str">
        <f t="shared" si="253"/>
        <v>re18-6</v>
      </c>
      <c r="N4057" s="2">
        <v>15</v>
      </c>
      <c r="O4057">
        <v>40</v>
      </c>
      <c r="P4057" s="5">
        <v>24</v>
      </c>
      <c r="Q4057">
        <v>20.8</v>
      </c>
      <c r="R4057" t="s">
        <v>14</v>
      </c>
      <c r="S4057">
        <v>24</v>
      </c>
      <c r="T4057" s="4" t="s">
        <v>42</v>
      </c>
      <c r="U4057" s="3" t="s">
        <v>67</v>
      </c>
      <c r="V4057">
        <v>19.710954958296899</v>
      </c>
      <c r="W4057">
        <f t="shared" si="254"/>
        <v>20</v>
      </c>
      <c r="X4057" t="s">
        <v>59</v>
      </c>
      <c r="Y4057" t="str">
        <f t="shared" si="255"/>
        <v>Po</v>
      </c>
    </row>
    <row r="4058" spans="1:25" x14ac:dyDescent="0.3">
      <c r="A4058">
        <v>813</v>
      </c>
      <c r="B4058">
        <v>588</v>
      </c>
      <c r="C4058" t="s">
        <v>40</v>
      </c>
      <c r="D4058" t="s">
        <v>51</v>
      </c>
      <c r="E4058">
        <f>VLOOKUP(D4058,Tabelle1!$A$2:$B$9,2,0)</f>
        <v>2</v>
      </c>
      <c r="F4058" t="s">
        <v>55</v>
      </c>
      <c r="G4058" t="s">
        <v>61</v>
      </c>
      <c r="H4058" t="str">
        <f>IF(AND(VLOOKUP(D4058,Tabelle1!$A$2:$C$9,3,0)="Uninf", G4058="yes"),"Uninf-AB",VLOOKUP(D4058,Tabelle1!$A$2:$C$9,3,0))</f>
        <v>Uninf</v>
      </c>
      <c r="I4058" t="str">
        <f t="shared" si="252"/>
        <v>Uninf_Po_2_-</v>
      </c>
      <c r="J4058">
        <v>4</v>
      </c>
      <c r="K4058">
        <v>13</v>
      </c>
      <c r="L4058">
        <v>6</v>
      </c>
      <c r="M4058" t="str">
        <f t="shared" si="253"/>
        <v>re18-6</v>
      </c>
      <c r="N4058" s="2">
        <v>15</v>
      </c>
      <c r="O4058">
        <v>40</v>
      </c>
      <c r="P4058" s="5">
        <v>24</v>
      </c>
      <c r="Q4058">
        <v>20.8</v>
      </c>
      <c r="R4058" t="s">
        <v>14</v>
      </c>
      <c r="S4058">
        <v>24</v>
      </c>
      <c r="T4058" s="4" t="s">
        <v>42</v>
      </c>
      <c r="U4058" s="3" t="s">
        <v>67</v>
      </c>
      <c r="V4058">
        <v>20.6610298200217</v>
      </c>
      <c r="W4058">
        <f t="shared" si="254"/>
        <v>21</v>
      </c>
      <c r="X4058" t="s">
        <v>59</v>
      </c>
      <c r="Y4058" t="str">
        <f t="shared" si="255"/>
        <v>Po</v>
      </c>
    </row>
    <row r="4059" spans="1:25" x14ac:dyDescent="0.3">
      <c r="A4059">
        <v>873</v>
      </c>
      <c r="B4059">
        <v>579</v>
      </c>
      <c r="C4059" t="s">
        <v>40</v>
      </c>
      <c r="D4059" t="s">
        <v>51</v>
      </c>
      <c r="E4059">
        <f>VLOOKUP(D4059,Tabelle1!$A$2:$B$9,2,0)</f>
        <v>2</v>
      </c>
      <c r="F4059" t="s">
        <v>55</v>
      </c>
      <c r="G4059" t="s">
        <v>61</v>
      </c>
      <c r="H4059" t="str">
        <f>IF(AND(VLOOKUP(D4059,Tabelle1!$A$2:$C$9,3,0)="Uninf", G4059="yes"),"Uninf-AB",VLOOKUP(D4059,Tabelle1!$A$2:$C$9,3,0))</f>
        <v>Uninf</v>
      </c>
      <c r="I4059" t="str">
        <f t="shared" si="252"/>
        <v>Uninf_Po_2_-</v>
      </c>
      <c r="J4059">
        <v>4</v>
      </c>
      <c r="K4059">
        <v>13</v>
      </c>
      <c r="L4059">
        <v>6</v>
      </c>
      <c r="M4059" t="str">
        <f t="shared" si="253"/>
        <v>re18-6</v>
      </c>
      <c r="N4059" s="2">
        <v>15</v>
      </c>
      <c r="O4059">
        <v>40</v>
      </c>
      <c r="P4059" s="5">
        <v>24</v>
      </c>
      <c r="Q4059">
        <v>20.8</v>
      </c>
      <c r="R4059" t="s">
        <v>14</v>
      </c>
      <c r="S4059">
        <v>24</v>
      </c>
      <c r="T4059" s="4" t="s">
        <v>42</v>
      </c>
      <c r="U4059" s="3" t="s">
        <v>67</v>
      </c>
      <c r="V4059">
        <v>20.983386930517199</v>
      </c>
      <c r="W4059">
        <f t="shared" si="254"/>
        <v>21</v>
      </c>
      <c r="X4059" t="s">
        <v>59</v>
      </c>
      <c r="Y4059" t="str">
        <f t="shared" si="255"/>
        <v>Po</v>
      </c>
    </row>
    <row r="4060" spans="1:25" x14ac:dyDescent="0.3">
      <c r="A4060">
        <v>897</v>
      </c>
      <c r="B4060">
        <v>552</v>
      </c>
      <c r="C4060" t="s">
        <v>40</v>
      </c>
      <c r="D4060" t="s">
        <v>51</v>
      </c>
      <c r="E4060">
        <f>VLOOKUP(D4060,Tabelle1!$A$2:$B$9,2,0)</f>
        <v>2</v>
      </c>
      <c r="F4060" t="s">
        <v>55</v>
      </c>
      <c r="G4060" t="s">
        <v>61</v>
      </c>
      <c r="H4060" t="str">
        <f>IF(AND(VLOOKUP(D4060,Tabelle1!$A$2:$C$9,3,0)="Uninf", G4060="yes"),"Uninf-AB",VLOOKUP(D4060,Tabelle1!$A$2:$C$9,3,0))</f>
        <v>Uninf</v>
      </c>
      <c r="I4060" t="str">
        <f t="shared" si="252"/>
        <v>Uninf_Po_2_-</v>
      </c>
      <c r="J4060">
        <v>4</v>
      </c>
      <c r="K4060">
        <v>13</v>
      </c>
      <c r="L4060">
        <v>6</v>
      </c>
      <c r="M4060" t="str">
        <f t="shared" si="253"/>
        <v>re18-6</v>
      </c>
      <c r="N4060" s="2">
        <v>15</v>
      </c>
      <c r="O4060">
        <v>40</v>
      </c>
      <c r="P4060" s="5">
        <v>24</v>
      </c>
      <c r="Q4060">
        <v>20.8</v>
      </c>
      <c r="R4060" t="s">
        <v>14</v>
      </c>
      <c r="S4060">
        <v>24</v>
      </c>
      <c r="T4060" s="4" t="s">
        <v>42</v>
      </c>
      <c r="U4060" s="3" t="s">
        <v>67</v>
      </c>
      <c r="V4060">
        <v>21.1131041465854</v>
      </c>
      <c r="W4060">
        <f t="shared" si="254"/>
        <v>21</v>
      </c>
      <c r="X4060" t="s">
        <v>59</v>
      </c>
      <c r="Y4060" t="str">
        <f t="shared" si="255"/>
        <v>Po</v>
      </c>
    </row>
    <row r="4061" spans="1:25" x14ac:dyDescent="0.3">
      <c r="A4061">
        <v>1692</v>
      </c>
      <c r="B4061">
        <v>525</v>
      </c>
      <c r="C4061" t="s">
        <v>40</v>
      </c>
      <c r="D4061" t="s">
        <v>51</v>
      </c>
      <c r="E4061">
        <f>VLOOKUP(D4061,Tabelle1!$A$2:$B$9,2,0)</f>
        <v>2</v>
      </c>
      <c r="F4061" t="s">
        <v>55</v>
      </c>
      <c r="G4061" t="s">
        <v>61</v>
      </c>
      <c r="H4061" t="str">
        <f>IF(AND(VLOOKUP(D4061,Tabelle1!$A$2:$C$9,3,0)="Uninf", G4061="yes"),"Uninf-AB",VLOOKUP(D4061,Tabelle1!$A$2:$C$9,3,0))</f>
        <v>Uninf</v>
      </c>
      <c r="I4061" t="str">
        <f t="shared" si="252"/>
        <v>Uninf_Po_2_-</v>
      </c>
      <c r="J4061">
        <v>4</v>
      </c>
      <c r="K4061">
        <v>13</v>
      </c>
      <c r="L4061">
        <v>6</v>
      </c>
      <c r="M4061" t="str">
        <f t="shared" si="253"/>
        <v>re18-6</v>
      </c>
      <c r="N4061" s="2">
        <v>15</v>
      </c>
      <c r="O4061">
        <v>40</v>
      </c>
      <c r="P4061" s="5">
        <v>24</v>
      </c>
      <c r="Q4061">
        <v>20.8</v>
      </c>
      <c r="R4061" t="s">
        <v>14</v>
      </c>
      <c r="S4061">
        <v>24</v>
      </c>
      <c r="T4061" s="4" t="s">
        <v>42</v>
      </c>
      <c r="U4061" s="3" t="s">
        <v>67</v>
      </c>
      <c r="V4061">
        <v>25.381283048471499</v>
      </c>
      <c r="W4061">
        <f t="shared" si="254"/>
        <v>25</v>
      </c>
      <c r="X4061" t="s">
        <v>59</v>
      </c>
      <c r="Y4061" t="str">
        <f t="shared" si="255"/>
        <v>Po</v>
      </c>
    </row>
    <row r="4062" spans="1:25" x14ac:dyDescent="0.3">
      <c r="A4062">
        <v>2085</v>
      </c>
      <c r="B4062">
        <v>573</v>
      </c>
      <c r="C4062" t="s">
        <v>40</v>
      </c>
      <c r="D4062" t="s">
        <v>51</v>
      </c>
      <c r="E4062">
        <f>VLOOKUP(D4062,Tabelle1!$A$2:$B$9,2,0)</f>
        <v>2</v>
      </c>
      <c r="F4062" t="s">
        <v>55</v>
      </c>
      <c r="G4062" t="s">
        <v>61</v>
      </c>
      <c r="H4062" t="str">
        <f>IF(AND(VLOOKUP(D4062,Tabelle1!$A$2:$C$9,3,0)="Uninf", G4062="yes"),"Uninf-AB",VLOOKUP(D4062,Tabelle1!$A$2:$C$9,3,0))</f>
        <v>Uninf</v>
      </c>
      <c r="I4062" t="str">
        <f t="shared" si="252"/>
        <v>Uninf_Po_2_-</v>
      </c>
      <c r="J4062">
        <v>4</v>
      </c>
      <c r="K4062">
        <v>13</v>
      </c>
      <c r="L4062">
        <v>6</v>
      </c>
      <c r="M4062" t="str">
        <f t="shared" si="253"/>
        <v>re18-6</v>
      </c>
      <c r="N4062" s="2">
        <v>15</v>
      </c>
      <c r="O4062">
        <v>40</v>
      </c>
      <c r="P4062" s="5">
        <v>24</v>
      </c>
      <c r="Q4062">
        <v>20.8</v>
      </c>
      <c r="R4062" t="s">
        <v>14</v>
      </c>
      <c r="S4062">
        <v>24</v>
      </c>
      <c r="T4062" s="4" t="s">
        <v>42</v>
      </c>
      <c r="U4062" s="3" t="s">
        <v>67</v>
      </c>
      <c r="V4062">
        <v>27.489182845657702</v>
      </c>
      <c r="W4062">
        <f t="shared" si="254"/>
        <v>27</v>
      </c>
      <c r="X4062" t="s">
        <v>59</v>
      </c>
      <c r="Y4062" t="str">
        <f t="shared" si="255"/>
        <v>Po</v>
      </c>
    </row>
    <row r="4063" spans="1:25" x14ac:dyDescent="0.3">
      <c r="A4063">
        <v>102</v>
      </c>
      <c r="B4063">
        <v>1170</v>
      </c>
      <c r="C4063" t="s">
        <v>40</v>
      </c>
      <c r="D4063" t="s">
        <v>51</v>
      </c>
      <c r="E4063">
        <f>VLOOKUP(D4063,Tabelle1!$A$2:$B$9,2,0)</f>
        <v>2</v>
      </c>
      <c r="F4063" t="s">
        <v>55</v>
      </c>
      <c r="G4063" t="s">
        <v>61</v>
      </c>
      <c r="H4063" t="str">
        <f>IF(AND(VLOOKUP(D4063,Tabelle1!$A$2:$C$9,3,0)="Uninf", G4063="yes"),"Uninf-AB",VLOOKUP(D4063,Tabelle1!$A$2:$C$9,3,0))</f>
        <v>Uninf</v>
      </c>
      <c r="I4063" t="str">
        <f t="shared" si="252"/>
        <v>Uninf_Po_2_-</v>
      </c>
      <c r="J4063">
        <v>1</v>
      </c>
      <c r="K4063">
        <v>14</v>
      </c>
      <c r="L4063">
        <v>7</v>
      </c>
      <c r="M4063" t="str">
        <f t="shared" si="253"/>
        <v>re18-7</v>
      </c>
      <c r="N4063" s="2">
        <v>11</v>
      </c>
      <c r="O4063">
        <v>10</v>
      </c>
      <c r="P4063" s="5">
        <v>41</v>
      </c>
      <c r="Q4063">
        <v>19.899999999999999</v>
      </c>
      <c r="R4063" t="s">
        <v>14</v>
      </c>
      <c r="S4063">
        <v>24</v>
      </c>
      <c r="T4063" s="4" t="s">
        <v>42</v>
      </c>
      <c r="U4063" s="3" t="s">
        <v>70</v>
      </c>
      <c r="V4063">
        <v>18.3167534076827</v>
      </c>
      <c r="W4063">
        <f t="shared" si="254"/>
        <v>18</v>
      </c>
      <c r="X4063" t="s">
        <v>59</v>
      </c>
      <c r="Y4063" t="str">
        <f t="shared" si="255"/>
        <v>Po</v>
      </c>
    </row>
    <row r="4064" spans="1:25" x14ac:dyDescent="0.3">
      <c r="A4064">
        <v>96</v>
      </c>
      <c r="B4064">
        <v>1191</v>
      </c>
      <c r="C4064" t="s">
        <v>40</v>
      </c>
      <c r="D4064" t="s">
        <v>51</v>
      </c>
      <c r="E4064">
        <f>VLOOKUP(D4064,Tabelle1!$A$2:$B$9,2,0)</f>
        <v>2</v>
      </c>
      <c r="F4064" t="s">
        <v>55</v>
      </c>
      <c r="G4064" t="s">
        <v>61</v>
      </c>
      <c r="H4064" t="str">
        <f>IF(AND(VLOOKUP(D4064,Tabelle1!$A$2:$C$9,3,0)="Uninf", G4064="yes"),"Uninf-AB",VLOOKUP(D4064,Tabelle1!$A$2:$C$9,3,0))</f>
        <v>Uninf</v>
      </c>
      <c r="I4064" t="str">
        <f t="shared" si="252"/>
        <v>Uninf_Po_2_-</v>
      </c>
      <c r="J4064">
        <v>1</v>
      </c>
      <c r="K4064">
        <v>14</v>
      </c>
      <c r="L4064">
        <v>7</v>
      </c>
      <c r="M4064" t="str">
        <f t="shared" si="253"/>
        <v>re18-7</v>
      </c>
      <c r="N4064" s="2">
        <v>11</v>
      </c>
      <c r="O4064">
        <v>10</v>
      </c>
      <c r="P4064" s="5">
        <v>41</v>
      </c>
      <c r="Q4064">
        <v>19.899999999999999</v>
      </c>
      <c r="R4064" t="s">
        <v>14</v>
      </c>
      <c r="S4064">
        <v>24</v>
      </c>
      <c r="T4064" s="4" t="s">
        <v>42</v>
      </c>
      <c r="U4064" s="3" t="s">
        <v>70</v>
      </c>
      <c r="V4064">
        <v>18.2879306071871</v>
      </c>
      <c r="W4064">
        <f t="shared" si="254"/>
        <v>18</v>
      </c>
      <c r="X4064" t="s">
        <v>59</v>
      </c>
      <c r="Y4064" t="str">
        <f t="shared" si="255"/>
        <v>Po</v>
      </c>
    </row>
    <row r="4065" spans="1:25" x14ac:dyDescent="0.3">
      <c r="A4065">
        <v>102</v>
      </c>
      <c r="B4065">
        <v>1203</v>
      </c>
      <c r="C4065" t="s">
        <v>40</v>
      </c>
      <c r="D4065" t="s">
        <v>51</v>
      </c>
      <c r="E4065">
        <f>VLOOKUP(D4065,Tabelle1!$A$2:$B$9,2,0)</f>
        <v>2</v>
      </c>
      <c r="F4065" t="s">
        <v>55</v>
      </c>
      <c r="G4065" t="s">
        <v>61</v>
      </c>
      <c r="H4065" t="str">
        <f>IF(AND(VLOOKUP(D4065,Tabelle1!$A$2:$C$9,3,0)="Uninf", G4065="yes"),"Uninf-AB",VLOOKUP(D4065,Tabelle1!$A$2:$C$9,3,0))</f>
        <v>Uninf</v>
      </c>
      <c r="I4065" t="str">
        <f t="shared" si="252"/>
        <v>Uninf_Po_2_-</v>
      </c>
      <c r="J4065">
        <v>1</v>
      </c>
      <c r="K4065">
        <v>14</v>
      </c>
      <c r="L4065">
        <v>7</v>
      </c>
      <c r="M4065" t="str">
        <f t="shared" si="253"/>
        <v>re18-7</v>
      </c>
      <c r="N4065" s="2">
        <v>11</v>
      </c>
      <c r="O4065">
        <v>10</v>
      </c>
      <c r="P4065" s="5">
        <v>41</v>
      </c>
      <c r="Q4065">
        <v>19.899999999999999</v>
      </c>
      <c r="R4065" t="s">
        <v>14</v>
      </c>
      <c r="S4065">
        <v>24</v>
      </c>
      <c r="T4065" s="4" t="s">
        <v>42</v>
      </c>
      <c r="U4065" s="3" t="s">
        <v>70</v>
      </c>
      <c r="V4065">
        <v>18.3167534076827</v>
      </c>
      <c r="W4065">
        <f t="shared" si="254"/>
        <v>18</v>
      </c>
      <c r="X4065" t="s">
        <v>59</v>
      </c>
      <c r="Y4065" t="str">
        <f t="shared" si="255"/>
        <v>Po</v>
      </c>
    </row>
    <row r="4066" spans="1:25" x14ac:dyDescent="0.3">
      <c r="A4066">
        <v>120</v>
      </c>
      <c r="B4066">
        <v>1170</v>
      </c>
      <c r="C4066" t="s">
        <v>40</v>
      </c>
      <c r="D4066" t="s">
        <v>51</v>
      </c>
      <c r="E4066">
        <f>VLOOKUP(D4066,Tabelle1!$A$2:$B$9,2,0)</f>
        <v>2</v>
      </c>
      <c r="F4066" t="s">
        <v>55</v>
      </c>
      <c r="G4066" t="s">
        <v>61</v>
      </c>
      <c r="H4066" t="str">
        <f>IF(AND(VLOOKUP(D4066,Tabelle1!$A$2:$C$9,3,0)="Uninf", G4066="yes"),"Uninf-AB",VLOOKUP(D4066,Tabelle1!$A$2:$C$9,3,0))</f>
        <v>Uninf</v>
      </c>
      <c r="I4066" t="str">
        <f t="shared" si="252"/>
        <v>Uninf_Po_2_-</v>
      </c>
      <c r="J4066">
        <v>1</v>
      </c>
      <c r="K4066">
        <v>14</v>
      </c>
      <c r="L4066">
        <v>7</v>
      </c>
      <c r="M4066" t="str">
        <f t="shared" si="253"/>
        <v>re18-7</v>
      </c>
      <c r="N4066" s="2">
        <v>11</v>
      </c>
      <c r="O4066">
        <v>10</v>
      </c>
      <c r="P4066" s="5">
        <v>41</v>
      </c>
      <c r="Q4066">
        <v>19.899999999999999</v>
      </c>
      <c r="R4066" t="s">
        <v>14</v>
      </c>
      <c r="S4066">
        <v>24</v>
      </c>
      <c r="T4066" s="4" t="s">
        <v>42</v>
      </c>
      <c r="U4066" s="3" t="s">
        <v>70</v>
      </c>
      <c r="V4066">
        <v>18.4032218091697</v>
      </c>
      <c r="W4066">
        <f t="shared" si="254"/>
        <v>18</v>
      </c>
      <c r="X4066" t="s">
        <v>59</v>
      </c>
      <c r="Y4066" t="str">
        <f t="shared" si="255"/>
        <v>Po</v>
      </c>
    </row>
    <row r="4067" spans="1:25" x14ac:dyDescent="0.3">
      <c r="A4067">
        <v>138</v>
      </c>
      <c r="B4067">
        <v>1152</v>
      </c>
      <c r="C4067" t="s">
        <v>40</v>
      </c>
      <c r="D4067" t="s">
        <v>51</v>
      </c>
      <c r="E4067">
        <f>VLOOKUP(D4067,Tabelle1!$A$2:$B$9,2,0)</f>
        <v>2</v>
      </c>
      <c r="F4067" t="s">
        <v>55</v>
      </c>
      <c r="G4067" t="s">
        <v>61</v>
      </c>
      <c r="H4067" t="str">
        <f>IF(AND(VLOOKUP(D4067,Tabelle1!$A$2:$C$9,3,0)="Uninf", G4067="yes"),"Uninf-AB",VLOOKUP(D4067,Tabelle1!$A$2:$C$9,3,0))</f>
        <v>Uninf</v>
      </c>
      <c r="I4067" t="str">
        <f t="shared" si="252"/>
        <v>Uninf_Po_2_-</v>
      </c>
      <c r="J4067">
        <v>1</v>
      </c>
      <c r="K4067">
        <v>14</v>
      </c>
      <c r="L4067">
        <v>7</v>
      </c>
      <c r="M4067" t="str">
        <f t="shared" si="253"/>
        <v>re18-7</v>
      </c>
      <c r="N4067" s="2">
        <v>11</v>
      </c>
      <c r="O4067">
        <v>10</v>
      </c>
      <c r="P4067" s="5">
        <v>41</v>
      </c>
      <c r="Q4067">
        <v>19.899999999999999</v>
      </c>
      <c r="R4067" t="s">
        <v>14</v>
      </c>
      <c r="S4067">
        <v>24</v>
      </c>
      <c r="T4067" s="4" t="s">
        <v>42</v>
      </c>
      <c r="U4067" s="3" t="s">
        <v>70</v>
      </c>
      <c r="V4067">
        <v>18.4896902106567</v>
      </c>
      <c r="W4067">
        <f t="shared" si="254"/>
        <v>18</v>
      </c>
      <c r="X4067" t="s">
        <v>59</v>
      </c>
      <c r="Y4067" t="str">
        <f t="shared" si="255"/>
        <v>Po</v>
      </c>
    </row>
    <row r="4068" spans="1:25" x14ac:dyDescent="0.3">
      <c r="A4068">
        <v>147</v>
      </c>
      <c r="B4068">
        <v>1167</v>
      </c>
      <c r="C4068" t="s">
        <v>40</v>
      </c>
      <c r="D4068" t="s">
        <v>51</v>
      </c>
      <c r="E4068">
        <f>VLOOKUP(D4068,Tabelle1!$A$2:$B$9,2,0)</f>
        <v>2</v>
      </c>
      <c r="F4068" t="s">
        <v>55</v>
      </c>
      <c r="G4068" t="s">
        <v>61</v>
      </c>
      <c r="H4068" t="str">
        <f>IF(AND(VLOOKUP(D4068,Tabelle1!$A$2:$C$9,3,0)="Uninf", G4068="yes"),"Uninf-AB",VLOOKUP(D4068,Tabelle1!$A$2:$C$9,3,0))</f>
        <v>Uninf</v>
      </c>
      <c r="I4068" t="str">
        <f t="shared" si="252"/>
        <v>Uninf_Po_2_-</v>
      </c>
      <c r="J4068">
        <v>1</v>
      </c>
      <c r="K4068">
        <v>14</v>
      </c>
      <c r="L4068">
        <v>7</v>
      </c>
      <c r="M4068" t="str">
        <f t="shared" si="253"/>
        <v>re18-7</v>
      </c>
      <c r="N4068" s="2">
        <v>11</v>
      </c>
      <c r="O4068">
        <v>10</v>
      </c>
      <c r="P4068" s="5">
        <v>41</v>
      </c>
      <c r="Q4068">
        <v>19.899999999999999</v>
      </c>
      <c r="R4068" t="s">
        <v>14</v>
      </c>
      <c r="S4068">
        <v>24</v>
      </c>
      <c r="T4068" s="4" t="s">
        <v>42</v>
      </c>
      <c r="U4068" s="3" t="s">
        <v>70</v>
      </c>
      <c r="V4068">
        <v>18.532924411400199</v>
      </c>
      <c r="W4068">
        <f t="shared" si="254"/>
        <v>19</v>
      </c>
      <c r="X4068" t="s">
        <v>59</v>
      </c>
      <c r="Y4068" t="str">
        <f t="shared" si="255"/>
        <v>Po</v>
      </c>
    </row>
    <row r="4069" spans="1:25" x14ac:dyDescent="0.3">
      <c r="A4069">
        <v>144</v>
      </c>
      <c r="B4069">
        <v>1203</v>
      </c>
      <c r="C4069" t="s">
        <v>40</v>
      </c>
      <c r="D4069" t="s">
        <v>51</v>
      </c>
      <c r="E4069">
        <f>VLOOKUP(D4069,Tabelle1!$A$2:$B$9,2,0)</f>
        <v>2</v>
      </c>
      <c r="F4069" t="s">
        <v>55</v>
      </c>
      <c r="G4069" t="s">
        <v>61</v>
      </c>
      <c r="H4069" t="str">
        <f>IF(AND(VLOOKUP(D4069,Tabelle1!$A$2:$C$9,3,0)="Uninf", G4069="yes"),"Uninf-AB",VLOOKUP(D4069,Tabelle1!$A$2:$C$9,3,0))</f>
        <v>Uninf</v>
      </c>
      <c r="I4069" t="str">
        <f t="shared" si="252"/>
        <v>Uninf_Po_2_-</v>
      </c>
      <c r="J4069">
        <v>1</v>
      </c>
      <c r="K4069">
        <v>14</v>
      </c>
      <c r="L4069">
        <v>7</v>
      </c>
      <c r="M4069" t="str">
        <f t="shared" si="253"/>
        <v>re18-7</v>
      </c>
      <c r="N4069" s="2">
        <v>11</v>
      </c>
      <c r="O4069">
        <v>10</v>
      </c>
      <c r="P4069" s="5">
        <v>41</v>
      </c>
      <c r="Q4069">
        <v>19.899999999999999</v>
      </c>
      <c r="R4069" t="s">
        <v>14</v>
      </c>
      <c r="S4069">
        <v>24</v>
      </c>
      <c r="T4069" s="4" t="s">
        <v>42</v>
      </c>
      <c r="U4069" s="3" t="s">
        <v>70</v>
      </c>
      <c r="V4069">
        <v>18.5185130111524</v>
      </c>
      <c r="W4069">
        <f t="shared" si="254"/>
        <v>19</v>
      </c>
      <c r="X4069" t="s">
        <v>59</v>
      </c>
      <c r="Y4069" t="str">
        <f t="shared" si="255"/>
        <v>Po</v>
      </c>
    </row>
    <row r="4070" spans="1:25" x14ac:dyDescent="0.3">
      <c r="A4070">
        <v>162</v>
      </c>
      <c r="B4070">
        <v>1152</v>
      </c>
      <c r="C4070" t="s">
        <v>40</v>
      </c>
      <c r="D4070" t="s">
        <v>51</v>
      </c>
      <c r="E4070">
        <f>VLOOKUP(D4070,Tabelle1!$A$2:$B$9,2,0)</f>
        <v>2</v>
      </c>
      <c r="F4070" t="s">
        <v>55</v>
      </c>
      <c r="G4070" t="s">
        <v>61</v>
      </c>
      <c r="H4070" t="str">
        <f>IF(AND(VLOOKUP(D4070,Tabelle1!$A$2:$C$9,3,0)="Uninf", G4070="yes"),"Uninf-AB",VLOOKUP(D4070,Tabelle1!$A$2:$C$9,3,0))</f>
        <v>Uninf</v>
      </c>
      <c r="I4070" t="str">
        <f t="shared" si="252"/>
        <v>Uninf_Po_2_-</v>
      </c>
      <c r="J4070">
        <v>1</v>
      </c>
      <c r="K4070">
        <v>14</v>
      </c>
      <c r="L4070">
        <v>7</v>
      </c>
      <c r="M4070" t="str">
        <f t="shared" si="253"/>
        <v>re18-7</v>
      </c>
      <c r="N4070" s="2">
        <v>11</v>
      </c>
      <c r="O4070">
        <v>10</v>
      </c>
      <c r="P4070" s="5">
        <v>41</v>
      </c>
      <c r="Q4070">
        <v>19.899999999999999</v>
      </c>
      <c r="R4070" t="s">
        <v>14</v>
      </c>
      <c r="S4070">
        <v>24</v>
      </c>
      <c r="T4070" s="4" t="s">
        <v>42</v>
      </c>
      <c r="U4070" s="3" t="s">
        <v>70</v>
      </c>
      <c r="V4070">
        <v>18.6049814126394</v>
      </c>
      <c r="W4070">
        <f t="shared" si="254"/>
        <v>19</v>
      </c>
      <c r="X4070" t="s">
        <v>59</v>
      </c>
      <c r="Y4070" t="str">
        <f t="shared" si="255"/>
        <v>Po</v>
      </c>
    </row>
    <row r="4071" spans="1:25" x14ac:dyDescent="0.3">
      <c r="A4071">
        <v>165</v>
      </c>
      <c r="B4071">
        <v>1161</v>
      </c>
      <c r="C4071" t="s">
        <v>40</v>
      </c>
      <c r="D4071" t="s">
        <v>51</v>
      </c>
      <c r="E4071">
        <f>VLOOKUP(D4071,Tabelle1!$A$2:$B$9,2,0)</f>
        <v>2</v>
      </c>
      <c r="F4071" t="s">
        <v>55</v>
      </c>
      <c r="G4071" t="s">
        <v>61</v>
      </c>
      <c r="H4071" t="str">
        <f>IF(AND(VLOOKUP(D4071,Tabelle1!$A$2:$C$9,3,0)="Uninf", G4071="yes"),"Uninf-AB",VLOOKUP(D4071,Tabelle1!$A$2:$C$9,3,0))</f>
        <v>Uninf</v>
      </c>
      <c r="I4071" t="str">
        <f t="shared" si="252"/>
        <v>Uninf_Po_2_-</v>
      </c>
      <c r="J4071">
        <v>1</v>
      </c>
      <c r="K4071">
        <v>14</v>
      </c>
      <c r="L4071">
        <v>7</v>
      </c>
      <c r="M4071" t="str">
        <f t="shared" si="253"/>
        <v>re18-7</v>
      </c>
      <c r="N4071" s="2">
        <v>11</v>
      </c>
      <c r="O4071">
        <v>10</v>
      </c>
      <c r="P4071" s="5">
        <v>41</v>
      </c>
      <c r="Q4071">
        <v>19.899999999999999</v>
      </c>
      <c r="R4071" t="s">
        <v>14</v>
      </c>
      <c r="S4071">
        <v>24</v>
      </c>
      <c r="T4071" s="4" t="s">
        <v>42</v>
      </c>
      <c r="U4071" s="3" t="s">
        <v>70</v>
      </c>
      <c r="V4071">
        <v>18.619392812887199</v>
      </c>
      <c r="W4071">
        <f t="shared" si="254"/>
        <v>19</v>
      </c>
      <c r="X4071" t="s">
        <v>59</v>
      </c>
      <c r="Y4071" t="str">
        <f t="shared" si="255"/>
        <v>Po</v>
      </c>
    </row>
    <row r="4072" spans="1:25" x14ac:dyDescent="0.3">
      <c r="A4072">
        <v>171</v>
      </c>
      <c r="B4072">
        <v>1179</v>
      </c>
      <c r="C4072" t="s">
        <v>40</v>
      </c>
      <c r="D4072" t="s">
        <v>51</v>
      </c>
      <c r="E4072">
        <f>VLOOKUP(D4072,Tabelle1!$A$2:$B$9,2,0)</f>
        <v>2</v>
      </c>
      <c r="F4072" t="s">
        <v>55</v>
      </c>
      <c r="G4072" t="s">
        <v>61</v>
      </c>
      <c r="H4072" t="str">
        <f>IF(AND(VLOOKUP(D4072,Tabelle1!$A$2:$C$9,3,0)="Uninf", G4072="yes"),"Uninf-AB",VLOOKUP(D4072,Tabelle1!$A$2:$C$9,3,0))</f>
        <v>Uninf</v>
      </c>
      <c r="I4072" t="str">
        <f t="shared" si="252"/>
        <v>Uninf_Po_2_-</v>
      </c>
      <c r="J4072">
        <v>1</v>
      </c>
      <c r="K4072">
        <v>14</v>
      </c>
      <c r="L4072">
        <v>7</v>
      </c>
      <c r="M4072" t="str">
        <f t="shared" si="253"/>
        <v>re18-7</v>
      </c>
      <c r="N4072" s="2">
        <v>11</v>
      </c>
      <c r="O4072">
        <v>10</v>
      </c>
      <c r="P4072" s="5">
        <v>41</v>
      </c>
      <c r="Q4072">
        <v>19.899999999999999</v>
      </c>
      <c r="R4072" t="s">
        <v>14</v>
      </c>
      <c r="S4072">
        <v>24</v>
      </c>
      <c r="T4072" s="4" t="s">
        <v>42</v>
      </c>
      <c r="U4072" s="3" t="s">
        <v>70</v>
      </c>
      <c r="V4072">
        <v>18.648215613382899</v>
      </c>
      <c r="W4072">
        <f t="shared" si="254"/>
        <v>19</v>
      </c>
      <c r="X4072" t="s">
        <v>59</v>
      </c>
      <c r="Y4072" t="str">
        <f t="shared" si="255"/>
        <v>Po</v>
      </c>
    </row>
    <row r="4073" spans="1:25" x14ac:dyDescent="0.3">
      <c r="A4073">
        <v>171</v>
      </c>
      <c r="B4073">
        <v>1203</v>
      </c>
      <c r="C4073" t="s">
        <v>40</v>
      </c>
      <c r="D4073" t="s">
        <v>51</v>
      </c>
      <c r="E4073">
        <f>VLOOKUP(D4073,Tabelle1!$A$2:$B$9,2,0)</f>
        <v>2</v>
      </c>
      <c r="F4073" t="s">
        <v>55</v>
      </c>
      <c r="G4073" t="s">
        <v>61</v>
      </c>
      <c r="H4073" t="str">
        <f>IF(AND(VLOOKUP(D4073,Tabelle1!$A$2:$C$9,3,0)="Uninf", G4073="yes"),"Uninf-AB",VLOOKUP(D4073,Tabelle1!$A$2:$C$9,3,0))</f>
        <v>Uninf</v>
      </c>
      <c r="I4073" t="str">
        <f t="shared" si="252"/>
        <v>Uninf_Po_2_-</v>
      </c>
      <c r="J4073">
        <v>1</v>
      </c>
      <c r="K4073">
        <v>14</v>
      </c>
      <c r="L4073">
        <v>7</v>
      </c>
      <c r="M4073" t="str">
        <f t="shared" si="253"/>
        <v>re18-7</v>
      </c>
      <c r="N4073" s="2">
        <v>11</v>
      </c>
      <c r="O4073">
        <v>10</v>
      </c>
      <c r="P4073" s="5">
        <v>41</v>
      </c>
      <c r="Q4073">
        <v>19.899999999999999</v>
      </c>
      <c r="R4073" t="s">
        <v>14</v>
      </c>
      <c r="S4073">
        <v>24</v>
      </c>
      <c r="T4073" s="4" t="s">
        <v>42</v>
      </c>
      <c r="U4073" s="3" t="s">
        <v>70</v>
      </c>
      <c r="V4073">
        <v>18.648215613382899</v>
      </c>
      <c r="W4073">
        <f t="shared" si="254"/>
        <v>19</v>
      </c>
      <c r="X4073" t="s">
        <v>59</v>
      </c>
      <c r="Y4073" t="str">
        <f t="shared" si="255"/>
        <v>Po</v>
      </c>
    </row>
    <row r="4074" spans="1:25" x14ac:dyDescent="0.3">
      <c r="A4074">
        <v>183</v>
      </c>
      <c r="B4074">
        <v>1209</v>
      </c>
      <c r="C4074" t="s">
        <v>40</v>
      </c>
      <c r="D4074" t="s">
        <v>51</v>
      </c>
      <c r="E4074">
        <f>VLOOKUP(D4074,Tabelle1!$A$2:$B$9,2,0)</f>
        <v>2</v>
      </c>
      <c r="F4074" t="s">
        <v>55</v>
      </c>
      <c r="G4074" t="s">
        <v>61</v>
      </c>
      <c r="H4074" t="str">
        <f>IF(AND(VLOOKUP(D4074,Tabelle1!$A$2:$C$9,3,0)="Uninf", G4074="yes"),"Uninf-AB",VLOOKUP(D4074,Tabelle1!$A$2:$C$9,3,0))</f>
        <v>Uninf</v>
      </c>
      <c r="I4074" t="str">
        <f t="shared" si="252"/>
        <v>Uninf_Po_2_-</v>
      </c>
      <c r="J4074">
        <v>1</v>
      </c>
      <c r="K4074">
        <v>14</v>
      </c>
      <c r="L4074">
        <v>7</v>
      </c>
      <c r="M4074" t="str">
        <f t="shared" si="253"/>
        <v>re18-7</v>
      </c>
      <c r="N4074" s="2">
        <v>11</v>
      </c>
      <c r="O4074">
        <v>10</v>
      </c>
      <c r="P4074" s="5">
        <v>41</v>
      </c>
      <c r="Q4074">
        <v>19.899999999999999</v>
      </c>
      <c r="R4074" t="s">
        <v>14</v>
      </c>
      <c r="S4074">
        <v>24</v>
      </c>
      <c r="T4074" s="4" t="s">
        <v>42</v>
      </c>
      <c r="U4074" s="3" t="s">
        <v>70</v>
      </c>
      <c r="V4074">
        <v>18.705861214374199</v>
      </c>
      <c r="W4074">
        <f t="shared" si="254"/>
        <v>19</v>
      </c>
      <c r="X4074" t="s">
        <v>59</v>
      </c>
      <c r="Y4074" t="str">
        <f t="shared" si="255"/>
        <v>Po</v>
      </c>
    </row>
    <row r="4075" spans="1:25" x14ac:dyDescent="0.3">
      <c r="A4075">
        <v>189</v>
      </c>
      <c r="B4075">
        <v>1152</v>
      </c>
      <c r="C4075" t="s">
        <v>40</v>
      </c>
      <c r="D4075" t="s">
        <v>51</v>
      </c>
      <c r="E4075">
        <f>VLOOKUP(D4075,Tabelle1!$A$2:$B$9,2,0)</f>
        <v>2</v>
      </c>
      <c r="F4075" t="s">
        <v>55</v>
      </c>
      <c r="G4075" t="s">
        <v>61</v>
      </c>
      <c r="H4075" t="str">
        <f>IF(AND(VLOOKUP(D4075,Tabelle1!$A$2:$C$9,3,0)="Uninf", G4075="yes"),"Uninf-AB",VLOOKUP(D4075,Tabelle1!$A$2:$C$9,3,0))</f>
        <v>Uninf</v>
      </c>
      <c r="I4075" t="str">
        <f t="shared" si="252"/>
        <v>Uninf_Po_2_-</v>
      </c>
      <c r="J4075">
        <v>1</v>
      </c>
      <c r="K4075">
        <v>14</v>
      </c>
      <c r="L4075">
        <v>7</v>
      </c>
      <c r="M4075" t="str">
        <f t="shared" si="253"/>
        <v>re18-7</v>
      </c>
      <c r="N4075" s="2">
        <v>11</v>
      </c>
      <c r="O4075">
        <v>10</v>
      </c>
      <c r="P4075" s="5">
        <v>41</v>
      </c>
      <c r="Q4075">
        <v>19.899999999999999</v>
      </c>
      <c r="R4075" t="s">
        <v>14</v>
      </c>
      <c r="S4075">
        <v>24</v>
      </c>
      <c r="T4075" s="4" t="s">
        <v>42</v>
      </c>
      <c r="U4075" s="3" t="s">
        <v>70</v>
      </c>
      <c r="V4075">
        <v>18.734684014869799</v>
      </c>
      <c r="W4075">
        <f t="shared" si="254"/>
        <v>19</v>
      </c>
      <c r="X4075" t="s">
        <v>59</v>
      </c>
      <c r="Y4075" t="str">
        <f t="shared" si="255"/>
        <v>Po</v>
      </c>
    </row>
    <row r="4076" spans="1:25" x14ac:dyDescent="0.3">
      <c r="A4076">
        <v>204</v>
      </c>
      <c r="B4076">
        <v>1152</v>
      </c>
      <c r="C4076" t="s">
        <v>40</v>
      </c>
      <c r="D4076" t="s">
        <v>51</v>
      </c>
      <c r="E4076">
        <f>VLOOKUP(D4076,Tabelle1!$A$2:$B$9,2,0)</f>
        <v>2</v>
      </c>
      <c r="F4076" t="s">
        <v>55</v>
      </c>
      <c r="G4076" t="s">
        <v>61</v>
      </c>
      <c r="H4076" t="str">
        <f>IF(AND(VLOOKUP(D4076,Tabelle1!$A$2:$C$9,3,0)="Uninf", G4076="yes"),"Uninf-AB",VLOOKUP(D4076,Tabelle1!$A$2:$C$9,3,0))</f>
        <v>Uninf</v>
      </c>
      <c r="I4076" t="str">
        <f t="shared" si="252"/>
        <v>Uninf_Po_2_-</v>
      </c>
      <c r="J4076">
        <v>1</v>
      </c>
      <c r="K4076">
        <v>14</v>
      </c>
      <c r="L4076">
        <v>7</v>
      </c>
      <c r="M4076" t="str">
        <f t="shared" si="253"/>
        <v>re18-7</v>
      </c>
      <c r="N4076" s="2">
        <v>11</v>
      </c>
      <c r="O4076">
        <v>10</v>
      </c>
      <c r="P4076" s="5">
        <v>41</v>
      </c>
      <c r="Q4076">
        <v>19.899999999999999</v>
      </c>
      <c r="R4076" t="s">
        <v>14</v>
      </c>
      <c r="S4076">
        <v>24</v>
      </c>
      <c r="T4076" s="4" t="s">
        <v>42</v>
      </c>
      <c r="U4076" s="3" t="s">
        <v>70</v>
      </c>
      <c r="V4076">
        <v>18.806741016109001</v>
      </c>
      <c r="W4076">
        <f t="shared" si="254"/>
        <v>19</v>
      </c>
      <c r="X4076" t="s">
        <v>59</v>
      </c>
      <c r="Y4076" t="str">
        <f t="shared" si="255"/>
        <v>Po</v>
      </c>
    </row>
    <row r="4077" spans="1:25" x14ac:dyDescent="0.3">
      <c r="A4077">
        <v>213</v>
      </c>
      <c r="B4077">
        <v>1185</v>
      </c>
      <c r="C4077" t="s">
        <v>40</v>
      </c>
      <c r="D4077" t="s">
        <v>51</v>
      </c>
      <c r="E4077">
        <f>VLOOKUP(D4077,Tabelle1!$A$2:$B$9,2,0)</f>
        <v>2</v>
      </c>
      <c r="F4077" t="s">
        <v>55</v>
      </c>
      <c r="G4077" t="s">
        <v>61</v>
      </c>
      <c r="H4077" t="str">
        <f>IF(AND(VLOOKUP(D4077,Tabelle1!$A$2:$C$9,3,0)="Uninf", G4077="yes"),"Uninf-AB",VLOOKUP(D4077,Tabelle1!$A$2:$C$9,3,0))</f>
        <v>Uninf</v>
      </c>
      <c r="I4077" t="str">
        <f t="shared" si="252"/>
        <v>Uninf_Po_2_-</v>
      </c>
      <c r="J4077">
        <v>1</v>
      </c>
      <c r="K4077">
        <v>14</v>
      </c>
      <c r="L4077">
        <v>7</v>
      </c>
      <c r="M4077" t="str">
        <f t="shared" si="253"/>
        <v>re18-7</v>
      </c>
      <c r="N4077" s="2">
        <v>11</v>
      </c>
      <c r="O4077">
        <v>10</v>
      </c>
      <c r="P4077" s="5">
        <v>41</v>
      </c>
      <c r="Q4077">
        <v>19.899999999999999</v>
      </c>
      <c r="R4077" t="s">
        <v>14</v>
      </c>
      <c r="S4077">
        <v>24</v>
      </c>
      <c r="T4077" s="4" t="s">
        <v>42</v>
      </c>
      <c r="U4077" s="3" t="s">
        <v>70</v>
      </c>
      <c r="V4077">
        <v>18.849975216852499</v>
      </c>
      <c r="W4077">
        <f t="shared" si="254"/>
        <v>19</v>
      </c>
      <c r="X4077" t="s">
        <v>59</v>
      </c>
      <c r="Y4077" t="str">
        <f t="shared" si="255"/>
        <v>Po</v>
      </c>
    </row>
    <row r="4078" spans="1:25" x14ac:dyDescent="0.3">
      <c r="A4078">
        <v>219</v>
      </c>
      <c r="B4078">
        <v>1173</v>
      </c>
      <c r="C4078" t="s">
        <v>40</v>
      </c>
      <c r="D4078" t="s">
        <v>51</v>
      </c>
      <c r="E4078">
        <f>VLOOKUP(D4078,Tabelle1!$A$2:$B$9,2,0)</f>
        <v>2</v>
      </c>
      <c r="F4078" t="s">
        <v>55</v>
      </c>
      <c r="G4078" t="s">
        <v>61</v>
      </c>
      <c r="H4078" t="str">
        <f>IF(AND(VLOOKUP(D4078,Tabelle1!$A$2:$C$9,3,0)="Uninf", G4078="yes"),"Uninf-AB",VLOOKUP(D4078,Tabelle1!$A$2:$C$9,3,0))</f>
        <v>Uninf</v>
      </c>
      <c r="I4078" t="str">
        <f t="shared" si="252"/>
        <v>Uninf_Po_2_-</v>
      </c>
      <c r="J4078">
        <v>1</v>
      </c>
      <c r="K4078">
        <v>14</v>
      </c>
      <c r="L4078">
        <v>7</v>
      </c>
      <c r="M4078" t="str">
        <f t="shared" si="253"/>
        <v>re18-7</v>
      </c>
      <c r="N4078" s="2">
        <v>11</v>
      </c>
      <c r="O4078">
        <v>10</v>
      </c>
      <c r="P4078" s="5">
        <v>41</v>
      </c>
      <c r="Q4078">
        <v>19.899999999999999</v>
      </c>
      <c r="R4078" t="s">
        <v>14</v>
      </c>
      <c r="S4078">
        <v>24</v>
      </c>
      <c r="T4078" s="4" t="s">
        <v>42</v>
      </c>
      <c r="U4078" s="3" t="s">
        <v>70</v>
      </c>
      <c r="V4078">
        <v>18.878798017348199</v>
      </c>
      <c r="W4078">
        <f t="shared" si="254"/>
        <v>19</v>
      </c>
      <c r="X4078" t="s">
        <v>59</v>
      </c>
      <c r="Y4078" t="str">
        <f t="shared" si="255"/>
        <v>Po</v>
      </c>
    </row>
    <row r="4079" spans="1:25" x14ac:dyDescent="0.3">
      <c r="A4079">
        <v>207</v>
      </c>
      <c r="B4079">
        <v>1209</v>
      </c>
      <c r="C4079" t="s">
        <v>40</v>
      </c>
      <c r="D4079" t="s">
        <v>51</v>
      </c>
      <c r="E4079">
        <f>VLOOKUP(D4079,Tabelle1!$A$2:$B$9,2,0)</f>
        <v>2</v>
      </c>
      <c r="F4079" t="s">
        <v>55</v>
      </c>
      <c r="G4079" t="s">
        <v>61</v>
      </c>
      <c r="H4079" t="str">
        <f>IF(AND(VLOOKUP(D4079,Tabelle1!$A$2:$C$9,3,0)="Uninf", G4079="yes"),"Uninf-AB",VLOOKUP(D4079,Tabelle1!$A$2:$C$9,3,0))</f>
        <v>Uninf</v>
      </c>
      <c r="I4079" t="str">
        <f t="shared" si="252"/>
        <v>Uninf_Po_2_-</v>
      </c>
      <c r="J4079">
        <v>1</v>
      </c>
      <c r="K4079">
        <v>14</v>
      </c>
      <c r="L4079">
        <v>7</v>
      </c>
      <c r="M4079" t="str">
        <f t="shared" si="253"/>
        <v>re18-7</v>
      </c>
      <c r="N4079" s="2">
        <v>11</v>
      </c>
      <c r="O4079">
        <v>10</v>
      </c>
      <c r="P4079" s="5">
        <v>41</v>
      </c>
      <c r="Q4079">
        <v>19.899999999999999</v>
      </c>
      <c r="R4079" t="s">
        <v>14</v>
      </c>
      <c r="S4079">
        <v>24</v>
      </c>
      <c r="T4079" s="4" t="s">
        <v>42</v>
      </c>
      <c r="U4079" s="3" t="s">
        <v>70</v>
      </c>
      <c r="V4079">
        <v>18.821152416356799</v>
      </c>
      <c r="W4079">
        <f t="shared" si="254"/>
        <v>19</v>
      </c>
      <c r="X4079" t="s">
        <v>59</v>
      </c>
      <c r="Y4079" t="str">
        <f t="shared" si="255"/>
        <v>Po</v>
      </c>
    </row>
    <row r="4080" spans="1:25" x14ac:dyDescent="0.3">
      <c r="A4080">
        <v>222</v>
      </c>
      <c r="B4080">
        <v>1215</v>
      </c>
      <c r="C4080" t="s">
        <v>40</v>
      </c>
      <c r="D4080" t="s">
        <v>51</v>
      </c>
      <c r="E4080">
        <f>VLOOKUP(D4080,Tabelle1!$A$2:$B$9,2,0)</f>
        <v>2</v>
      </c>
      <c r="F4080" t="s">
        <v>55</v>
      </c>
      <c r="G4080" t="s">
        <v>61</v>
      </c>
      <c r="H4080" t="str">
        <f>IF(AND(VLOOKUP(D4080,Tabelle1!$A$2:$C$9,3,0)="Uninf", G4080="yes"),"Uninf-AB",VLOOKUP(D4080,Tabelle1!$A$2:$C$9,3,0))</f>
        <v>Uninf</v>
      </c>
      <c r="I4080" t="str">
        <f t="shared" si="252"/>
        <v>Uninf_Po_2_-</v>
      </c>
      <c r="J4080">
        <v>1</v>
      </c>
      <c r="K4080">
        <v>14</v>
      </c>
      <c r="L4080">
        <v>7</v>
      </c>
      <c r="M4080" t="str">
        <f t="shared" si="253"/>
        <v>re18-7</v>
      </c>
      <c r="N4080" s="2">
        <v>11</v>
      </c>
      <c r="O4080">
        <v>10</v>
      </c>
      <c r="P4080" s="5">
        <v>41</v>
      </c>
      <c r="Q4080">
        <v>19.899999999999999</v>
      </c>
      <c r="R4080" t="s">
        <v>14</v>
      </c>
      <c r="S4080">
        <v>24</v>
      </c>
      <c r="T4080" s="4" t="s">
        <v>42</v>
      </c>
      <c r="U4080" s="3" t="s">
        <v>70</v>
      </c>
      <c r="V4080">
        <v>18.893209417596001</v>
      </c>
      <c r="W4080">
        <f t="shared" si="254"/>
        <v>19</v>
      </c>
      <c r="X4080" t="s">
        <v>59</v>
      </c>
      <c r="Y4080" t="str">
        <f t="shared" si="255"/>
        <v>Po</v>
      </c>
    </row>
    <row r="4081" spans="1:25" x14ac:dyDescent="0.3">
      <c r="A4081">
        <v>243</v>
      </c>
      <c r="B4081">
        <v>1224</v>
      </c>
      <c r="C4081" t="s">
        <v>40</v>
      </c>
      <c r="D4081" t="s">
        <v>51</v>
      </c>
      <c r="E4081">
        <f>VLOOKUP(D4081,Tabelle1!$A$2:$B$9,2,0)</f>
        <v>2</v>
      </c>
      <c r="F4081" t="s">
        <v>55</v>
      </c>
      <c r="G4081" t="s">
        <v>61</v>
      </c>
      <c r="H4081" t="str">
        <f>IF(AND(VLOOKUP(D4081,Tabelle1!$A$2:$C$9,3,0)="Uninf", G4081="yes"),"Uninf-AB",VLOOKUP(D4081,Tabelle1!$A$2:$C$9,3,0))</f>
        <v>Uninf</v>
      </c>
      <c r="I4081" t="str">
        <f t="shared" si="252"/>
        <v>Uninf_Po_2_-</v>
      </c>
      <c r="J4081">
        <v>1</v>
      </c>
      <c r="K4081">
        <v>14</v>
      </c>
      <c r="L4081">
        <v>7</v>
      </c>
      <c r="M4081" t="str">
        <f t="shared" si="253"/>
        <v>re18-7</v>
      </c>
      <c r="N4081" s="2">
        <v>11</v>
      </c>
      <c r="O4081">
        <v>10</v>
      </c>
      <c r="P4081" s="5">
        <v>41</v>
      </c>
      <c r="Q4081">
        <v>19.899999999999999</v>
      </c>
      <c r="R4081" t="s">
        <v>14</v>
      </c>
      <c r="S4081">
        <v>24</v>
      </c>
      <c r="T4081" s="4" t="s">
        <v>42</v>
      </c>
      <c r="U4081" s="3" t="s">
        <v>70</v>
      </c>
      <c r="V4081">
        <v>18.9940892193308</v>
      </c>
      <c r="W4081">
        <f t="shared" si="254"/>
        <v>19</v>
      </c>
      <c r="X4081" t="s">
        <v>59</v>
      </c>
      <c r="Y4081" t="str">
        <f t="shared" si="255"/>
        <v>Po</v>
      </c>
    </row>
    <row r="4082" spans="1:25" x14ac:dyDescent="0.3">
      <c r="A4082">
        <v>231</v>
      </c>
      <c r="B4082">
        <v>1152</v>
      </c>
      <c r="C4082" t="s">
        <v>40</v>
      </c>
      <c r="D4082" t="s">
        <v>51</v>
      </c>
      <c r="E4082">
        <f>VLOOKUP(D4082,Tabelle1!$A$2:$B$9,2,0)</f>
        <v>2</v>
      </c>
      <c r="F4082" t="s">
        <v>55</v>
      </c>
      <c r="G4082" t="s">
        <v>61</v>
      </c>
      <c r="H4082" t="str">
        <f>IF(AND(VLOOKUP(D4082,Tabelle1!$A$2:$C$9,3,0)="Uninf", G4082="yes"),"Uninf-AB",VLOOKUP(D4082,Tabelle1!$A$2:$C$9,3,0))</f>
        <v>Uninf</v>
      </c>
      <c r="I4082" t="str">
        <f t="shared" si="252"/>
        <v>Uninf_Po_2_-</v>
      </c>
      <c r="J4082">
        <v>1</v>
      </c>
      <c r="K4082">
        <v>14</v>
      </c>
      <c r="L4082">
        <v>7</v>
      </c>
      <c r="M4082" t="str">
        <f t="shared" si="253"/>
        <v>re18-7</v>
      </c>
      <c r="N4082" s="2">
        <v>11</v>
      </c>
      <c r="O4082">
        <v>10</v>
      </c>
      <c r="P4082" s="5">
        <v>41</v>
      </c>
      <c r="Q4082">
        <v>19.899999999999999</v>
      </c>
      <c r="R4082" t="s">
        <v>14</v>
      </c>
      <c r="S4082">
        <v>24</v>
      </c>
      <c r="T4082" s="4" t="s">
        <v>42</v>
      </c>
      <c r="U4082" s="3" t="s">
        <v>70</v>
      </c>
      <c r="V4082">
        <v>18.936443618339499</v>
      </c>
      <c r="W4082">
        <f t="shared" si="254"/>
        <v>19</v>
      </c>
      <c r="X4082" t="s">
        <v>59</v>
      </c>
      <c r="Y4082" t="str">
        <f t="shared" si="255"/>
        <v>Po</v>
      </c>
    </row>
    <row r="4083" spans="1:25" x14ac:dyDescent="0.3">
      <c r="A4083">
        <v>243</v>
      </c>
      <c r="B4083">
        <v>1164</v>
      </c>
      <c r="C4083" t="s">
        <v>40</v>
      </c>
      <c r="D4083" t="s">
        <v>51</v>
      </c>
      <c r="E4083">
        <f>VLOOKUP(D4083,Tabelle1!$A$2:$B$9,2,0)</f>
        <v>2</v>
      </c>
      <c r="F4083" t="s">
        <v>55</v>
      </c>
      <c r="G4083" t="s">
        <v>61</v>
      </c>
      <c r="H4083" t="str">
        <f>IF(AND(VLOOKUP(D4083,Tabelle1!$A$2:$C$9,3,0)="Uninf", G4083="yes"),"Uninf-AB",VLOOKUP(D4083,Tabelle1!$A$2:$C$9,3,0))</f>
        <v>Uninf</v>
      </c>
      <c r="I4083" t="str">
        <f t="shared" si="252"/>
        <v>Uninf_Po_2_-</v>
      </c>
      <c r="J4083">
        <v>1</v>
      </c>
      <c r="K4083">
        <v>14</v>
      </c>
      <c r="L4083">
        <v>7</v>
      </c>
      <c r="M4083" t="str">
        <f t="shared" si="253"/>
        <v>re18-7</v>
      </c>
      <c r="N4083" s="2">
        <v>11</v>
      </c>
      <c r="O4083">
        <v>10</v>
      </c>
      <c r="P4083" s="5">
        <v>41</v>
      </c>
      <c r="Q4083">
        <v>19.899999999999999</v>
      </c>
      <c r="R4083" t="s">
        <v>14</v>
      </c>
      <c r="S4083">
        <v>24</v>
      </c>
      <c r="T4083" s="4" t="s">
        <v>42</v>
      </c>
      <c r="U4083" s="3" t="s">
        <v>70</v>
      </c>
      <c r="V4083">
        <v>18.9940892193308</v>
      </c>
      <c r="W4083">
        <f t="shared" si="254"/>
        <v>19</v>
      </c>
      <c r="X4083" t="s">
        <v>59</v>
      </c>
      <c r="Y4083" t="str">
        <f t="shared" si="255"/>
        <v>Po</v>
      </c>
    </row>
    <row r="4084" spans="1:25" x14ac:dyDescent="0.3">
      <c r="A4084">
        <v>264</v>
      </c>
      <c r="B4084">
        <v>1182</v>
      </c>
      <c r="C4084" t="s">
        <v>40</v>
      </c>
      <c r="D4084" t="s">
        <v>51</v>
      </c>
      <c r="E4084">
        <f>VLOOKUP(D4084,Tabelle1!$A$2:$B$9,2,0)</f>
        <v>2</v>
      </c>
      <c r="F4084" t="s">
        <v>55</v>
      </c>
      <c r="G4084" t="s">
        <v>61</v>
      </c>
      <c r="H4084" t="str">
        <f>IF(AND(VLOOKUP(D4084,Tabelle1!$A$2:$C$9,3,0)="Uninf", G4084="yes"),"Uninf-AB",VLOOKUP(D4084,Tabelle1!$A$2:$C$9,3,0))</f>
        <v>Uninf</v>
      </c>
      <c r="I4084" t="str">
        <f t="shared" si="252"/>
        <v>Uninf_Po_2_-</v>
      </c>
      <c r="J4084">
        <v>1</v>
      </c>
      <c r="K4084">
        <v>14</v>
      </c>
      <c r="L4084">
        <v>7</v>
      </c>
      <c r="M4084" t="str">
        <f t="shared" si="253"/>
        <v>re18-7</v>
      </c>
      <c r="N4084" s="2">
        <v>11</v>
      </c>
      <c r="O4084">
        <v>10</v>
      </c>
      <c r="P4084" s="5">
        <v>41</v>
      </c>
      <c r="Q4084">
        <v>19.899999999999999</v>
      </c>
      <c r="R4084" t="s">
        <v>14</v>
      </c>
      <c r="S4084">
        <v>24</v>
      </c>
      <c r="T4084" s="4" t="s">
        <v>42</v>
      </c>
      <c r="U4084" s="3" t="s">
        <v>70</v>
      </c>
      <c r="V4084">
        <v>19.094969021065602</v>
      </c>
      <c r="W4084">
        <f t="shared" si="254"/>
        <v>19</v>
      </c>
      <c r="X4084" t="s">
        <v>59</v>
      </c>
      <c r="Y4084" t="str">
        <f t="shared" si="255"/>
        <v>Po</v>
      </c>
    </row>
    <row r="4085" spans="1:25" x14ac:dyDescent="0.3">
      <c r="A4085">
        <v>924</v>
      </c>
      <c r="B4085">
        <v>1188</v>
      </c>
      <c r="C4085" t="s">
        <v>40</v>
      </c>
      <c r="D4085" t="s">
        <v>51</v>
      </c>
      <c r="E4085">
        <f>VLOOKUP(D4085,Tabelle1!$A$2:$B$9,2,0)</f>
        <v>2</v>
      </c>
      <c r="F4085" t="s">
        <v>55</v>
      </c>
      <c r="G4085" t="s">
        <v>61</v>
      </c>
      <c r="H4085" t="str">
        <f>IF(AND(VLOOKUP(D4085,Tabelle1!$A$2:$C$9,3,0)="Uninf", G4085="yes"),"Uninf-AB",VLOOKUP(D4085,Tabelle1!$A$2:$C$9,3,0))</f>
        <v>Uninf</v>
      </c>
      <c r="I4085" t="str">
        <f t="shared" si="252"/>
        <v>Uninf_Po_2_-</v>
      </c>
      <c r="J4085">
        <v>1</v>
      </c>
      <c r="K4085">
        <v>14</v>
      </c>
      <c r="L4085">
        <v>7</v>
      </c>
      <c r="M4085" t="str">
        <f t="shared" si="253"/>
        <v>re18-7</v>
      </c>
      <c r="N4085" s="2">
        <v>11</v>
      </c>
      <c r="O4085">
        <v>10</v>
      </c>
      <c r="P4085" s="5">
        <v>41</v>
      </c>
      <c r="Q4085">
        <v>19.899999999999999</v>
      </c>
      <c r="R4085" t="s">
        <v>14</v>
      </c>
      <c r="S4085">
        <v>24</v>
      </c>
      <c r="T4085" s="4" t="s">
        <v>42</v>
      </c>
      <c r="U4085" s="3" t="s">
        <v>70</v>
      </c>
      <c r="V4085">
        <v>22.265477075588599</v>
      </c>
      <c r="W4085">
        <f t="shared" si="254"/>
        <v>22</v>
      </c>
      <c r="X4085" t="s">
        <v>59</v>
      </c>
      <c r="Y4085" t="str">
        <f t="shared" si="255"/>
        <v>Po</v>
      </c>
    </row>
    <row r="4086" spans="1:25" x14ac:dyDescent="0.3">
      <c r="A4086">
        <v>942</v>
      </c>
      <c r="B4086">
        <v>1215</v>
      </c>
      <c r="C4086" t="s">
        <v>40</v>
      </c>
      <c r="D4086" t="s">
        <v>51</v>
      </c>
      <c r="E4086">
        <f>VLOOKUP(D4086,Tabelle1!$A$2:$B$9,2,0)</f>
        <v>2</v>
      </c>
      <c r="F4086" t="s">
        <v>55</v>
      </c>
      <c r="G4086" t="s">
        <v>61</v>
      </c>
      <c r="H4086" t="str">
        <f>IF(AND(VLOOKUP(D4086,Tabelle1!$A$2:$C$9,3,0)="Uninf", G4086="yes"),"Uninf-AB",VLOOKUP(D4086,Tabelle1!$A$2:$C$9,3,0))</f>
        <v>Uninf</v>
      </c>
      <c r="I4086" t="str">
        <f t="shared" si="252"/>
        <v>Uninf_Po_2_-</v>
      </c>
      <c r="J4086">
        <v>1</v>
      </c>
      <c r="K4086">
        <v>14</v>
      </c>
      <c r="L4086">
        <v>7</v>
      </c>
      <c r="M4086" t="str">
        <f t="shared" si="253"/>
        <v>re18-7</v>
      </c>
      <c r="N4086" s="2">
        <v>11</v>
      </c>
      <c r="O4086">
        <v>10</v>
      </c>
      <c r="P4086" s="5">
        <v>41</v>
      </c>
      <c r="Q4086">
        <v>19.899999999999999</v>
      </c>
      <c r="R4086" t="s">
        <v>14</v>
      </c>
      <c r="S4086">
        <v>24</v>
      </c>
      <c r="T4086" s="4" t="s">
        <v>42</v>
      </c>
      <c r="U4086" s="3" t="s">
        <v>70</v>
      </c>
      <c r="V4086">
        <v>22.3519454770755</v>
      </c>
      <c r="W4086">
        <f t="shared" si="254"/>
        <v>22</v>
      </c>
      <c r="X4086" t="s">
        <v>59</v>
      </c>
      <c r="Y4086" t="str">
        <f t="shared" si="255"/>
        <v>Po</v>
      </c>
    </row>
    <row r="4087" spans="1:25" x14ac:dyDescent="0.3">
      <c r="A4087">
        <v>1467</v>
      </c>
      <c r="B4087">
        <v>1191</v>
      </c>
      <c r="C4087" t="s">
        <v>40</v>
      </c>
      <c r="D4087" t="s">
        <v>51</v>
      </c>
      <c r="E4087">
        <f>VLOOKUP(D4087,Tabelle1!$A$2:$B$9,2,0)</f>
        <v>2</v>
      </c>
      <c r="F4087" t="s">
        <v>55</v>
      </c>
      <c r="G4087" t="s">
        <v>61</v>
      </c>
      <c r="H4087" t="str">
        <f>IF(AND(VLOOKUP(D4087,Tabelle1!$A$2:$C$9,3,0)="Uninf", G4087="yes"),"Uninf-AB",VLOOKUP(D4087,Tabelle1!$A$2:$C$9,3,0))</f>
        <v>Uninf</v>
      </c>
      <c r="I4087" t="str">
        <f t="shared" si="252"/>
        <v>Uninf_Po_2_-</v>
      </c>
      <c r="J4087">
        <v>1</v>
      </c>
      <c r="K4087">
        <v>14</v>
      </c>
      <c r="L4087">
        <v>7</v>
      </c>
      <c r="M4087" t="str">
        <f t="shared" si="253"/>
        <v>re18-7</v>
      </c>
      <c r="N4087" s="2">
        <v>11</v>
      </c>
      <c r="O4087">
        <v>10</v>
      </c>
      <c r="P4087" s="5">
        <v>41</v>
      </c>
      <c r="Q4087">
        <v>19.899999999999999</v>
      </c>
      <c r="R4087" t="s">
        <v>14</v>
      </c>
      <c r="S4087">
        <v>24</v>
      </c>
      <c r="T4087" s="4" t="s">
        <v>42</v>
      </c>
      <c r="U4087" s="3" t="s">
        <v>70</v>
      </c>
      <c r="V4087">
        <v>24.873940520445998</v>
      </c>
      <c r="W4087">
        <f t="shared" si="254"/>
        <v>25</v>
      </c>
      <c r="X4087" t="s">
        <v>59</v>
      </c>
      <c r="Y4087" t="str">
        <f t="shared" si="255"/>
        <v>Po</v>
      </c>
    </row>
    <row r="4088" spans="1:25" x14ac:dyDescent="0.3">
      <c r="A4088">
        <v>1515</v>
      </c>
      <c r="B4088">
        <v>1176</v>
      </c>
      <c r="C4088" t="s">
        <v>40</v>
      </c>
      <c r="D4088" t="s">
        <v>51</v>
      </c>
      <c r="E4088">
        <f>VLOOKUP(D4088,Tabelle1!$A$2:$B$9,2,0)</f>
        <v>2</v>
      </c>
      <c r="F4088" t="s">
        <v>55</v>
      </c>
      <c r="G4088" t="s">
        <v>61</v>
      </c>
      <c r="H4088" t="str">
        <f>IF(AND(VLOOKUP(D4088,Tabelle1!$A$2:$C$9,3,0)="Uninf", G4088="yes"),"Uninf-AB",VLOOKUP(D4088,Tabelle1!$A$2:$C$9,3,0))</f>
        <v>Uninf</v>
      </c>
      <c r="I4088" t="str">
        <f t="shared" si="252"/>
        <v>Uninf_Po_2_-</v>
      </c>
      <c r="J4088">
        <v>1</v>
      </c>
      <c r="K4088">
        <v>14</v>
      </c>
      <c r="L4088">
        <v>7</v>
      </c>
      <c r="M4088" t="str">
        <f t="shared" si="253"/>
        <v>re18-7</v>
      </c>
      <c r="N4088" s="2">
        <v>11</v>
      </c>
      <c r="O4088">
        <v>10</v>
      </c>
      <c r="P4088" s="5">
        <v>41</v>
      </c>
      <c r="Q4088">
        <v>19.899999999999999</v>
      </c>
      <c r="R4088" t="s">
        <v>14</v>
      </c>
      <c r="S4088">
        <v>24</v>
      </c>
      <c r="T4088" s="4" t="s">
        <v>42</v>
      </c>
      <c r="U4088" s="3" t="s">
        <v>70</v>
      </c>
      <c r="V4088">
        <v>25.104522924411398</v>
      </c>
      <c r="W4088">
        <f t="shared" si="254"/>
        <v>25</v>
      </c>
      <c r="X4088" t="s">
        <v>59</v>
      </c>
      <c r="Y4088" t="str">
        <f t="shared" si="255"/>
        <v>Po</v>
      </c>
    </row>
    <row r="4089" spans="1:25" x14ac:dyDescent="0.3">
      <c r="A4089">
        <v>1542</v>
      </c>
      <c r="B4089">
        <v>1164</v>
      </c>
      <c r="C4089" t="s">
        <v>40</v>
      </c>
      <c r="D4089" t="s">
        <v>51</v>
      </c>
      <c r="E4089">
        <f>VLOOKUP(D4089,Tabelle1!$A$2:$B$9,2,0)</f>
        <v>2</v>
      </c>
      <c r="F4089" t="s">
        <v>55</v>
      </c>
      <c r="G4089" t="s">
        <v>61</v>
      </c>
      <c r="H4089" t="str">
        <f>IF(AND(VLOOKUP(D4089,Tabelle1!$A$2:$C$9,3,0)="Uninf", G4089="yes"),"Uninf-AB",VLOOKUP(D4089,Tabelle1!$A$2:$C$9,3,0))</f>
        <v>Uninf</v>
      </c>
      <c r="I4089" t="str">
        <f t="shared" si="252"/>
        <v>Uninf_Po_2_-</v>
      </c>
      <c r="J4089">
        <v>1</v>
      </c>
      <c r="K4089">
        <v>14</v>
      </c>
      <c r="L4089">
        <v>7</v>
      </c>
      <c r="M4089" t="str">
        <f t="shared" si="253"/>
        <v>re18-7</v>
      </c>
      <c r="N4089" s="2">
        <v>11</v>
      </c>
      <c r="O4089">
        <v>10</v>
      </c>
      <c r="P4089" s="5">
        <v>41</v>
      </c>
      <c r="Q4089">
        <v>19.899999999999999</v>
      </c>
      <c r="R4089" t="s">
        <v>14</v>
      </c>
      <c r="S4089">
        <v>24</v>
      </c>
      <c r="T4089" s="4" t="s">
        <v>42</v>
      </c>
      <c r="U4089" s="3" t="s">
        <v>70</v>
      </c>
      <c r="V4089">
        <v>25.234225526641801</v>
      </c>
      <c r="W4089">
        <f t="shared" si="254"/>
        <v>25</v>
      </c>
      <c r="X4089" t="s">
        <v>59</v>
      </c>
      <c r="Y4089" t="str">
        <f t="shared" si="255"/>
        <v>Po</v>
      </c>
    </row>
    <row r="4090" spans="1:25" x14ac:dyDescent="0.3">
      <c r="A4090">
        <v>1602</v>
      </c>
      <c r="B4090">
        <v>1164</v>
      </c>
      <c r="C4090" t="s">
        <v>40</v>
      </c>
      <c r="D4090" t="s">
        <v>51</v>
      </c>
      <c r="E4090">
        <f>VLOOKUP(D4090,Tabelle1!$A$2:$B$9,2,0)</f>
        <v>2</v>
      </c>
      <c r="F4090" t="s">
        <v>55</v>
      </c>
      <c r="G4090" t="s">
        <v>61</v>
      </c>
      <c r="H4090" t="str">
        <f>IF(AND(VLOOKUP(D4090,Tabelle1!$A$2:$C$9,3,0)="Uninf", G4090="yes"),"Uninf-AB",VLOOKUP(D4090,Tabelle1!$A$2:$C$9,3,0))</f>
        <v>Uninf</v>
      </c>
      <c r="I4090" t="str">
        <f t="shared" si="252"/>
        <v>Uninf_Po_2_-</v>
      </c>
      <c r="J4090">
        <v>1</v>
      </c>
      <c r="K4090">
        <v>14</v>
      </c>
      <c r="L4090">
        <v>7</v>
      </c>
      <c r="M4090" t="str">
        <f t="shared" si="253"/>
        <v>re18-7</v>
      </c>
      <c r="N4090" s="2">
        <v>11</v>
      </c>
      <c r="O4090">
        <v>10</v>
      </c>
      <c r="P4090" s="5">
        <v>41</v>
      </c>
      <c r="Q4090">
        <v>19.899999999999999</v>
      </c>
      <c r="R4090" t="s">
        <v>14</v>
      </c>
      <c r="S4090">
        <v>24</v>
      </c>
      <c r="T4090" s="4" t="s">
        <v>42</v>
      </c>
      <c r="U4090" s="3" t="s">
        <v>70</v>
      </c>
      <c r="V4090">
        <v>25.522453531598501</v>
      </c>
      <c r="W4090">
        <f t="shared" si="254"/>
        <v>26</v>
      </c>
      <c r="X4090" t="s">
        <v>59</v>
      </c>
      <c r="Y4090" t="str">
        <f t="shared" si="255"/>
        <v>Po</v>
      </c>
    </row>
    <row r="4091" spans="1:25" x14ac:dyDescent="0.3">
      <c r="A4091">
        <v>1827</v>
      </c>
      <c r="B4091">
        <v>1194</v>
      </c>
      <c r="C4091" t="s">
        <v>40</v>
      </c>
      <c r="D4091" t="s">
        <v>51</v>
      </c>
      <c r="E4091">
        <f>VLOOKUP(D4091,Tabelle1!$A$2:$B$9,2,0)</f>
        <v>2</v>
      </c>
      <c r="F4091" t="s">
        <v>55</v>
      </c>
      <c r="G4091" t="s">
        <v>61</v>
      </c>
      <c r="H4091" t="str">
        <f>IF(AND(VLOOKUP(D4091,Tabelle1!$A$2:$C$9,3,0)="Uninf", G4091="yes"),"Uninf-AB",VLOOKUP(D4091,Tabelle1!$A$2:$C$9,3,0))</f>
        <v>Uninf</v>
      </c>
      <c r="I4091" t="str">
        <f t="shared" si="252"/>
        <v>Uninf_Po_2_-</v>
      </c>
      <c r="J4091">
        <v>1</v>
      </c>
      <c r="K4091">
        <v>14</v>
      </c>
      <c r="L4091">
        <v>7</v>
      </c>
      <c r="M4091" t="str">
        <f t="shared" si="253"/>
        <v>re18-7</v>
      </c>
      <c r="N4091" s="2">
        <v>11</v>
      </c>
      <c r="O4091">
        <v>10</v>
      </c>
      <c r="P4091" s="5">
        <v>41</v>
      </c>
      <c r="Q4091">
        <v>19.899999999999999</v>
      </c>
      <c r="R4091" t="s">
        <v>14</v>
      </c>
      <c r="S4091">
        <v>24</v>
      </c>
      <c r="T4091" s="4" t="s">
        <v>42</v>
      </c>
      <c r="U4091" s="3" t="s">
        <v>70</v>
      </c>
      <c r="V4091">
        <v>26.603308550185801</v>
      </c>
      <c r="W4091">
        <f t="shared" si="254"/>
        <v>27</v>
      </c>
      <c r="X4091" t="s">
        <v>59</v>
      </c>
      <c r="Y4091" t="str">
        <f t="shared" si="255"/>
        <v>Po</v>
      </c>
    </row>
    <row r="4092" spans="1:25" x14ac:dyDescent="0.3">
      <c r="A4092">
        <v>2115</v>
      </c>
      <c r="B4092">
        <v>1182</v>
      </c>
      <c r="C4092" t="s">
        <v>40</v>
      </c>
      <c r="D4092" t="s">
        <v>51</v>
      </c>
      <c r="E4092">
        <f>VLOOKUP(D4092,Tabelle1!$A$2:$B$9,2,0)</f>
        <v>2</v>
      </c>
      <c r="F4092" t="s">
        <v>55</v>
      </c>
      <c r="G4092" t="s">
        <v>61</v>
      </c>
      <c r="H4092" t="str">
        <f>IF(AND(VLOOKUP(D4092,Tabelle1!$A$2:$C$9,3,0)="Uninf", G4092="yes"),"Uninf-AB",VLOOKUP(D4092,Tabelle1!$A$2:$C$9,3,0))</f>
        <v>Uninf</v>
      </c>
      <c r="I4092" t="str">
        <f t="shared" si="252"/>
        <v>Uninf_Po_2_-</v>
      </c>
      <c r="J4092">
        <v>1</v>
      </c>
      <c r="K4092">
        <v>14</v>
      </c>
      <c r="L4092">
        <v>7</v>
      </c>
      <c r="M4092" t="str">
        <f t="shared" si="253"/>
        <v>re18-7</v>
      </c>
      <c r="N4092" s="2">
        <v>11</v>
      </c>
      <c r="O4092">
        <v>10</v>
      </c>
      <c r="P4092" s="5">
        <v>41</v>
      </c>
      <c r="Q4092">
        <v>19.899999999999999</v>
      </c>
      <c r="R4092" t="s">
        <v>14</v>
      </c>
      <c r="S4092">
        <v>24</v>
      </c>
      <c r="T4092" s="4" t="s">
        <v>42</v>
      </c>
      <c r="U4092" s="3" t="s">
        <v>70</v>
      </c>
      <c r="V4092">
        <v>27.9868029739776</v>
      </c>
      <c r="W4092">
        <f t="shared" si="254"/>
        <v>28</v>
      </c>
      <c r="X4092" t="s">
        <v>59</v>
      </c>
      <c r="Y4092" t="str">
        <f t="shared" si="255"/>
        <v>Po</v>
      </c>
    </row>
    <row r="4093" spans="1:25" x14ac:dyDescent="0.3">
      <c r="A4093">
        <v>33</v>
      </c>
      <c r="B4093">
        <v>654</v>
      </c>
      <c r="C4093" t="s">
        <v>40</v>
      </c>
      <c r="D4093" t="s">
        <v>51</v>
      </c>
      <c r="E4093">
        <f>VLOOKUP(D4093,Tabelle1!$A$2:$B$9,2,0)</f>
        <v>2</v>
      </c>
      <c r="F4093" t="s">
        <v>55</v>
      </c>
      <c r="G4093" t="s">
        <v>61</v>
      </c>
      <c r="H4093" t="str">
        <f>IF(AND(VLOOKUP(D4093,Tabelle1!$A$2:$C$9,3,0)="Uninf", G4093="yes"),"Uninf-AB",VLOOKUP(D4093,Tabelle1!$A$2:$C$9,3,0))</f>
        <v>Uninf</v>
      </c>
      <c r="I4093" t="str">
        <f t="shared" si="252"/>
        <v>Uninf_Po_2_-</v>
      </c>
      <c r="J4093">
        <v>3</v>
      </c>
      <c r="K4093">
        <v>14</v>
      </c>
      <c r="L4093">
        <v>8</v>
      </c>
      <c r="M4093" t="str">
        <f t="shared" si="253"/>
        <v>re18-8</v>
      </c>
      <c r="N4093" s="2">
        <v>11</v>
      </c>
      <c r="O4093">
        <v>10</v>
      </c>
      <c r="P4093" s="5">
        <v>41</v>
      </c>
      <c r="Q4093">
        <v>19.899999999999999</v>
      </c>
      <c r="R4093" t="s">
        <v>14</v>
      </c>
      <c r="S4093">
        <v>24</v>
      </c>
      <c r="T4093" s="4" t="s">
        <v>42</v>
      </c>
      <c r="U4093" s="3" t="s">
        <v>70</v>
      </c>
      <c r="V4093">
        <v>17.985291201982601</v>
      </c>
      <c r="W4093">
        <f t="shared" si="254"/>
        <v>18</v>
      </c>
      <c r="X4093" t="s">
        <v>59</v>
      </c>
      <c r="Y4093" t="str">
        <f t="shared" si="255"/>
        <v>Po</v>
      </c>
    </row>
    <row r="4094" spans="1:25" x14ac:dyDescent="0.3">
      <c r="A4094">
        <v>15</v>
      </c>
      <c r="B4094">
        <v>669</v>
      </c>
      <c r="C4094" t="s">
        <v>40</v>
      </c>
      <c r="D4094" t="s">
        <v>51</v>
      </c>
      <c r="E4094">
        <f>VLOOKUP(D4094,Tabelle1!$A$2:$B$9,2,0)</f>
        <v>2</v>
      </c>
      <c r="F4094" t="s">
        <v>55</v>
      </c>
      <c r="G4094" t="s">
        <v>61</v>
      </c>
      <c r="H4094" t="str">
        <f>IF(AND(VLOOKUP(D4094,Tabelle1!$A$2:$C$9,3,0)="Uninf", G4094="yes"),"Uninf-AB",VLOOKUP(D4094,Tabelle1!$A$2:$C$9,3,0))</f>
        <v>Uninf</v>
      </c>
      <c r="I4094" t="str">
        <f t="shared" si="252"/>
        <v>Uninf_Po_2_-</v>
      </c>
      <c r="J4094">
        <v>3</v>
      </c>
      <c r="K4094">
        <v>14</v>
      </c>
      <c r="L4094">
        <v>8</v>
      </c>
      <c r="M4094" t="str">
        <f t="shared" si="253"/>
        <v>re18-8</v>
      </c>
      <c r="N4094" s="2">
        <v>11</v>
      </c>
      <c r="O4094">
        <v>10</v>
      </c>
      <c r="P4094" s="5">
        <v>41</v>
      </c>
      <c r="Q4094">
        <v>19.899999999999999</v>
      </c>
      <c r="R4094" t="s">
        <v>14</v>
      </c>
      <c r="S4094">
        <v>24</v>
      </c>
      <c r="T4094" s="4" t="s">
        <v>42</v>
      </c>
      <c r="U4094" s="3" t="s">
        <v>70</v>
      </c>
      <c r="V4094">
        <v>17.898822800495601</v>
      </c>
      <c r="W4094">
        <f t="shared" si="254"/>
        <v>18</v>
      </c>
      <c r="X4094" t="s">
        <v>59</v>
      </c>
      <c r="Y4094" t="str">
        <f t="shared" si="255"/>
        <v>Po</v>
      </c>
    </row>
    <row r="4095" spans="1:25" x14ac:dyDescent="0.3">
      <c r="A4095">
        <v>39</v>
      </c>
      <c r="B4095">
        <v>687</v>
      </c>
      <c r="C4095" t="s">
        <v>40</v>
      </c>
      <c r="D4095" t="s">
        <v>51</v>
      </c>
      <c r="E4095">
        <f>VLOOKUP(D4095,Tabelle1!$A$2:$B$9,2,0)</f>
        <v>2</v>
      </c>
      <c r="F4095" t="s">
        <v>55</v>
      </c>
      <c r="G4095" t="s">
        <v>61</v>
      </c>
      <c r="H4095" t="str">
        <f>IF(AND(VLOOKUP(D4095,Tabelle1!$A$2:$C$9,3,0)="Uninf", G4095="yes"),"Uninf-AB",VLOOKUP(D4095,Tabelle1!$A$2:$C$9,3,0))</f>
        <v>Uninf</v>
      </c>
      <c r="I4095" t="str">
        <f t="shared" si="252"/>
        <v>Uninf_Po_2_-</v>
      </c>
      <c r="J4095">
        <v>3</v>
      </c>
      <c r="K4095">
        <v>14</v>
      </c>
      <c r="L4095">
        <v>8</v>
      </c>
      <c r="M4095" t="str">
        <f t="shared" si="253"/>
        <v>re18-8</v>
      </c>
      <c r="N4095" s="2">
        <v>11</v>
      </c>
      <c r="O4095">
        <v>10</v>
      </c>
      <c r="P4095" s="5">
        <v>41</v>
      </c>
      <c r="Q4095">
        <v>19.899999999999999</v>
      </c>
      <c r="R4095" t="s">
        <v>14</v>
      </c>
      <c r="S4095">
        <v>24</v>
      </c>
      <c r="T4095" s="4" t="s">
        <v>42</v>
      </c>
      <c r="U4095" s="3" t="s">
        <v>70</v>
      </c>
      <c r="V4095">
        <v>18.014114002478301</v>
      </c>
      <c r="W4095">
        <f t="shared" si="254"/>
        <v>18</v>
      </c>
      <c r="X4095" t="s">
        <v>59</v>
      </c>
      <c r="Y4095" t="str">
        <f t="shared" si="255"/>
        <v>Po</v>
      </c>
    </row>
    <row r="4096" spans="1:25" x14ac:dyDescent="0.3">
      <c r="A4096">
        <v>51</v>
      </c>
      <c r="B4096">
        <v>699</v>
      </c>
      <c r="C4096" t="s">
        <v>40</v>
      </c>
      <c r="D4096" t="s">
        <v>51</v>
      </c>
      <c r="E4096">
        <f>VLOOKUP(D4096,Tabelle1!$A$2:$B$9,2,0)</f>
        <v>2</v>
      </c>
      <c r="F4096" t="s">
        <v>55</v>
      </c>
      <c r="G4096" t="s">
        <v>61</v>
      </c>
      <c r="H4096" t="str">
        <f>IF(AND(VLOOKUP(D4096,Tabelle1!$A$2:$C$9,3,0)="Uninf", G4096="yes"),"Uninf-AB",VLOOKUP(D4096,Tabelle1!$A$2:$C$9,3,0))</f>
        <v>Uninf</v>
      </c>
      <c r="I4096" t="str">
        <f t="shared" si="252"/>
        <v>Uninf_Po_2_-</v>
      </c>
      <c r="J4096">
        <v>3</v>
      </c>
      <c r="K4096">
        <v>14</v>
      </c>
      <c r="L4096">
        <v>8</v>
      </c>
      <c r="M4096" t="str">
        <f t="shared" si="253"/>
        <v>re18-8</v>
      </c>
      <c r="N4096" s="2">
        <v>11</v>
      </c>
      <c r="O4096">
        <v>10</v>
      </c>
      <c r="P4096" s="5">
        <v>41</v>
      </c>
      <c r="Q4096">
        <v>19.899999999999999</v>
      </c>
      <c r="R4096" t="s">
        <v>14</v>
      </c>
      <c r="S4096">
        <v>24</v>
      </c>
      <c r="T4096" s="4" t="s">
        <v>42</v>
      </c>
      <c r="U4096" s="3" t="s">
        <v>70</v>
      </c>
      <c r="V4096">
        <v>18.071759603469602</v>
      </c>
      <c r="W4096">
        <f t="shared" si="254"/>
        <v>18</v>
      </c>
      <c r="X4096" t="s">
        <v>59</v>
      </c>
      <c r="Y4096" t="str">
        <f t="shared" si="255"/>
        <v>Po</v>
      </c>
    </row>
    <row r="4097" spans="1:25" x14ac:dyDescent="0.3">
      <c r="A4097">
        <v>63</v>
      </c>
      <c r="B4097">
        <v>711</v>
      </c>
      <c r="C4097" t="s">
        <v>40</v>
      </c>
      <c r="D4097" t="s">
        <v>51</v>
      </c>
      <c r="E4097">
        <f>VLOOKUP(D4097,Tabelle1!$A$2:$B$9,2,0)</f>
        <v>2</v>
      </c>
      <c r="F4097" t="s">
        <v>55</v>
      </c>
      <c r="G4097" t="s">
        <v>61</v>
      </c>
      <c r="H4097" t="str">
        <f>IF(AND(VLOOKUP(D4097,Tabelle1!$A$2:$C$9,3,0)="Uninf", G4097="yes"),"Uninf-AB",VLOOKUP(D4097,Tabelle1!$A$2:$C$9,3,0))</f>
        <v>Uninf</v>
      </c>
      <c r="I4097" t="str">
        <f t="shared" si="252"/>
        <v>Uninf_Po_2_-</v>
      </c>
      <c r="J4097">
        <v>3</v>
      </c>
      <c r="K4097">
        <v>14</v>
      </c>
      <c r="L4097">
        <v>8</v>
      </c>
      <c r="M4097" t="str">
        <f t="shared" si="253"/>
        <v>re18-8</v>
      </c>
      <c r="N4097" s="2">
        <v>11</v>
      </c>
      <c r="O4097">
        <v>10</v>
      </c>
      <c r="P4097" s="5">
        <v>41</v>
      </c>
      <c r="Q4097">
        <v>19.899999999999999</v>
      </c>
      <c r="R4097" t="s">
        <v>14</v>
      </c>
      <c r="S4097">
        <v>24</v>
      </c>
      <c r="T4097" s="4" t="s">
        <v>42</v>
      </c>
      <c r="U4097" s="3" t="s">
        <v>70</v>
      </c>
      <c r="V4097">
        <v>18.129405204460902</v>
      </c>
      <c r="W4097">
        <f t="shared" si="254"/>
        <v>18</v>
      </c>
      <c r="X4097" t="s">
        <v>59</v>
      </c>
      <c r="Y4097" t="str">
        <f t="shared" si="255"/>
        <v>Po</v>
      </c>
    </row>
    <row r="4098" spans="1:25" x14ac:dyDescent="0.3">
      <c r="A4098">
        <v>57</v>
      </c>
      <c r="B4098">
        <v>660</v>
      </c>
      <c r="C4098" t="s">
        <v>40</v>
      </c>
      <c r="D4098" t="s">
        <v>51</v>
      </c>
      <c r="E4098">
        <f>VLOOKUP(D4098,Tabelle1!$A$2:$B$9,2,0)</f>
        <v>2</v>
      </c>
      <c r="F4098" t="s">
        <v>55</v>
      </c>
      <c r="G4098" t="s">
        <v>61</v>
      </c>
      <c r="H4098" t="str">
        <f>IF(AND(VLOOKUP(D4098,Tabelle1!$A$2:$C$9,3,0)="Uninf", G4098="yes"),"Uninf-AB",VLOOKUP(D4098,Tabelle1!$A$2:$C$9,3,0))</f>
        <v>Uninf</v>
      </c>
      <c r="I4098" t="str">
        <f t="shared" si="252"/>
        <v>Uninf_Po_2_-</v>
      </c>
      <c r="J4098">
        <v>3</v>
      </c>
      <c r="K4098">
        <v>14</v>
      </c>
      <c r="L4098">
        <v>8</v>
      </c>
      <c r="M4098" t="str">
        <f t="shared" si="253"/>
        <v>re18-8</v>
      </c>
      <c r="N4098" s="2">
        <v>11</v>
      </c>
      <c r="O4098">
        <v>10</v>
      </c>
      <c r="P4098" s="5">
        <v>41</v>
      </c>
      <c r="Q4098">
        <v>19.899999999999999</v>
      </c>
      <c r="R4098" t="s">
        <v>14</v>
      </c>
      <c r="S4098">
        <v>24</v>
      </c>
      <c r="T4098" s="4" t="s">
        <v>42</v>
      </c>
      <c r="U4098" s="3" t="s">
        <v>70</v>
      </c>
      <c r="V4098">
        <v>18.100582403965301</v>
      </c>
      <c r="W4098">
        <f t="shared" si="254"/>
        <v>18</v>
      </c>
      <c r="X4098" t="s">
        <v>59</v>
      </c>
      <c r="Y4098" t="str">
        <f t="shared" si="255"/>
        <v>Po</v>
      </c>
    </row>
    <row r="4099" spans="1:25" x14ac:dyDescent="0.3">
      <c r="A4099">
        <v>69</v>
      </c>
      <c r="B4099">
        <v>660</v>
      </c>
      <c r="C4099" t="s">
        <v>40</v>
      </c>
      <c r="D4099" t="s">
        <v>51</v>
      </c>
      <c r="E4099">
        <f>VLOOKUP(D4099,Tabelle1!$A$2:$B$9,2,0)</f>
        <v>2</v>
      </c>
      <c r="F4099" t="s">
        <v>55</v>
      </c>
      <c r="G4099" t="s">
        <v>61</v>
      </c>
      <c r="H4099" t="str">
        <f>IF(AND(VLOOKUP(D4099,Tabelle1!$A$2:$C$9,3,0)="Uninf", G4099="yes"),"Uninf-AB",VLOOKUP(D4099,Tabelle1!$A$2:$C$9,3,0))</f>
        <v>Uninf</v>
      </c>
      <c r="I4099" t="str">
        <f t="shared" ref="I4099:I4162" si="256">H4099&amp;"_"&amp;Y4099&amp;"_"&amp;E4099&amp;"_"&amp;F4099</f>
        <v>Uninf_Po_2_-</v>
      </c>
      <c r="J4099">
        <v>3</v>
      </c>
      <c r="K4099">
        <v>14</v>
      </c>
      <c r="L4099">
        <v>8</v>
      </c>
      <c r="M4099" t="str">
        <f t="shared" ref="M4099:M4162" si="257">D4099&amp;F4099&amp;L4099</f>
        <v>re18-8</v>
      </c>
      <c r="N4099" s="2">
        <v>11</v>
      </c>
      <c r="O4099">
        <v>10</v>
      </c>
      <c r="P4099" s="5">
        <v>41</v>
      </c>
      <c r="Q4099">
        <v>19.899999999999999</v>
      </c>
      <c r="R4099" t="s">
        <v>14</v>
      </c>
      <c r="S4099">
        <v>24</v>
      </c>
      <c r="T4099" s="4" t="s">
        <v>42</v>
      </c>
      <c r="U4099" s="3" t="s">
        <v>70</v>
      </c>
      <c r="V4099">
        <v>18.158228004956602</v>
      </c>
      <c r="W4099">
        <f t="shared" ref="W4099:W4162" si="258">ROUND(V4099,0)</f>
        <v>18</v>
      </c>
      <c r="X4099" t="s">
        <v>59</v>
      </c>
      <c r="Y4099" t="str">
        <f t="shared" ref="Y4099:Y4162" si="259">MID(X4099,1,2)</f>
        <v>Po</v>
      </c>
    </row>
    <row r="4100" spans="1:25" x14ac:dyDescent="0.3">
      <c r="A4100">
        <v>93</v>
      </c>
      <c r="B4100">
        <v>657</v>
      </c>
      <c r="C4100" t="s">
        <v>40</v>
      </c>
      <c r="D4100" t="s">
        <v>51</v>
      </c>
      <c r="E4100">
        <f>VLOOKUP(D4100,Tabelle1!$A$2:$B$9,2,0)</f>
        <v>2</v>
      </c>
      <c r="F4100" t="s">
        <v>55</v>
      </c>
      <c r="G4100" t="s">
        <v>61</v>
      </c>
      <c r="H4100" t="str">
        <f>IF(AND(VLOOKUP(D4100,Tabelle1!$A$2:$C$9,3,0)="Uninf", G4100="yes"),"Uninf-AB",VLOOKUP(D4100,Tabelle1!$A$2:$C$9,3,0))</f>
        <v>Uninf</v>
      </c>
      <c r="I4100" t="str">
        <f t="shared" si="256"/>
        <v>Uninf_Po_2_-</v>
      </c>
      <c r="J4100">
        <v>3</v>
      </c>
      <c r="K4100">
        <v>14</v>
      </c>
      <c r="L4100">
        <v>8</v>
      </c>
      <c r="M4100" t="str">
        <f t="shared" si="257"/>
        <v>re18-8</v>
      </c>
      <c r="N4100" s="2">
        <v>11</v>
      </c>
      <c r="O4100">
        <v>10</v>
      </c>
      <c r="P4100" s="5">
        <v>41</v>
      </c>
      <c r="Q4100">
        <v>19.899999999999999</v>
      </c>
      <c r="R4100" t="s">
        <v>14</v>
      </c>
      <c r="S4100">
        <v>24</v>
      </c>
      <c r="T4100" s="4" t="s">
        <v>42</v>
      </c>
      <c r="U4100" s="3" t="s">
        <v>70</v>
      </c>
      <c r="V4100">
        <v>18.273519206939199</v>
      </c>
      <c r="W4100">
        <f t="shared" si="258"/>
        <v>18</v>
      </c>
      <c r="X4100" t="s">
        <v>59</v>
      </c>
      <c r="Y4100" t="str">
        <f t="shared" si="259"/>
        <v>Po</v>
      </c>
    </row>
    <row r="4101" spans="1:25" x14ac:dyDescent="0.3">
      <c r="A4101">
        <v>90</v>
      </c>
      <c r="B4101">
        <v>693</v>
      </c>
      <c r="C4101" t="s">
        <v>40</v>
      </c>
      <c r="D4101" t="s">
        <v>51</v>
      </c>
      <c r="E4101">
        <f>VLOOKUP(D4101,Tabelle1!$A$2:$B$9,2,0)</f>
        <v>2</v>
      </c>
      <c r="F4101" t="s">
        <v>55</v>
      </c>
      <c r="G4101" t="s">
        <v>61</v>
      </c>
      <c r="H4101" t="str">
        <f>IF(AND(VLOOKUP(D4101,Tabelle1!$A$2:$C$9,3,0)="Uninf", G4101="yes"),"Uninf-AB",VLOOKUP(D4101,Tabelle1!$A$2:$C$9,3,0))</f>
        <v>Uninf</v>
      </c>
      <c r="I4101" t="str">
        <f t="shared" si="256"/>
        <v>Uninf_Po_2_-</v>
      </c>
      <c r="J4101">
        <v>3</v>
      </c>
      <c r="K4101">
        <v>14</v>
      </c>
      <c r="L4101">
        <v>8</v>
      </c>
      <c r="M4101" t="str">
        <f t="shared" si="257"/>
        <v>re18-8</v>
      </c>
      <c r="N4101" s="2">
        <v>11</v>
      </c>
      <c r="O4101">
        <v>10</v>
      </c>
      <c r="P4101" s="5">
        <v>41</v>
      </c>
      <c r="Q4101">
        <v>19.899999999999999</v>
      </c>
      <c r="R4101" t="s">
        <v>14</v>
      </c>
      <c r="S4101">
        <v>24</v>
      </c>
      <c r="T4101" s="4" t="s">
        <v>42</v>
      </c>
      <c r="U4101" s="3" t="s">
        <v>70</v>
      </c>
      <c r="V4101">
        <v>18.2591078066914</v>
      </c>
      <c r="W4101">
        <f t="shared" si="258"/>
        <v>18</v>
      </c>
      <c r="X4101" t="s">
        <v>59</v>
      </c>
      <c r="Y4101" t="str">
        <f t="shared" si="259"/>
        <v>Po</v>
      </c>
    </row>
    <row r="4102" spans="1:25" x14ac:dyDescent="0.3">
      <c r="A4102">
        <v>105</v>
      </c>
      <c r="B4102">
        <v>687</v>
      </c>
      <c r="C4102" t="s">
        <v>40</v>
      </c>
      <c r="D4102" t="s">
        <v>51</v>
      </c>
      <c r="E4102">
        <f>VLOOKUP(D4102,Tabelle1!$A$2:$B$9,2,0)</f>
        <v>2</v>
      </c>
      <c r="F4102" t="s">
        <v>55</v>
      </c>
      <c r="G4102" t="s">
        <v>61</v>
      </c>
      <c r="H4102" t="str">
        <f>IF(AND(VLOOKUP(D4102,Tabelle1!$A$2:$C$9,3,0)="Uninf", G4102="yes"),"Uninf-AB",VLOOKUP(D4102,Tabelle1!$A$2:$C$9,3,0))</f>
        <v>Uninf</v>
      </c>
      <c r="I4102" t="str">
        <f t="shared" si="256"/>
        <v>Uninf_Po_2_-</v>
      </c>
      <c r="J4102">
        <v>3</v>
      </c>
      <c r="K4102">
        <v>14</v>
      </c>
      <c r="L4102">
        <v>8</v>
      </c>
      <c r="M4102" t="str">
        <f t="shared" si="257"/>
        <v>re18-8</v>
      </c>
      <c r="N4102" s="2">
        <v>11</v>
      </c>
      <c r="O4102">
        <v>10</v>
      </c>
      <c r="P4102" s="5">
        <v>41</v>
      </c>
      <c r="Q4102">
        <v>19.899999999999999</v>
      </c>
      <c r="R4102" t="s">
        <v>14</v>
      </c>
      <c r="S4102">
        <v>24</v>
      </c>
      <c r="T4102" s="4" t="s">
        <v>42</v>
      </c>
      <c r="U4102" s="3" t="s">
        <v>70</v>
      </c>
      <c r="V4102">
        <v>18.331164807930602</v>
      </c>
      <c r="W4102">
        <f t="shared" si="258"/>
        <v>18</v>
      </c>
      <c r="X4102" t="s">
        <v>59</v>
      </c>
      <c r="Y4102" t="str">
        <f t="shared" si="259"/>
        <v>Po</v>
      </c>
    </row>
    <row r="4103" spans="1:25" x14ac:dyDescent="0.3">
      <c r="A4103">
        <v>105</v>
      </c>
      <c r="B4103">
        <v>705</v>
      </c>
      <c r="C4103" t="s">
        <v>40</v>
      </c>
      <c r="D4103" t="s">
        <v>51</v>
      </c>
      <c r="E4103">
        <f>VLOOKUP(D4103,Tabelle1!$A$2:$B$9,2,0)</f>
        <v>2</v>
      </c>
      <c r="F4103" t="s">
        <v>55</v>
      </c>
      <c r="G4103" t="s">
        <v>61</v>
      </c>
      <c r="H4103" t="str">
        <f>IF(AND(VLOOKUP(D4103,Tabelle1!$A$2:$C$9,3,0)="Uninf", G4103="yes"),"Uninf-AB",VLOOKUP(D4103,Tabelle1!$A$2:$C$9,3,0))</f>
        <v>Uninf</v>
      </c>
      <c r="I4103" t="str">
        <f t="shared" si="256"/>
        <v>Uninf_Po_2_-</v>
      </c>
      <c r="J4103">
        <v>3</v>
      </c>
      <c r="K4103">
        <v>14</v>
      </c>
      <c r="L4103">
        <v>8</v>
      </c>
      <c r="M4103" t="str">
        <f t="shared" si="257"/>
        <v>re18-8</v>
      </c>
      <c r="N4103" s="2">
        <v>11</v>
      </c>
      <c r="O4103">
        <v>10</v>
      </c>
      <c r="P4103" s="5">
        <v>41</v>
      </c>
      <c r="Q4103">
        <v>19.899999999999999</v>
      </c>
      <c r="R4103" t="s">
        <v>14</v>
      </c>
      <c r="S4103">
        <v>24</v>
      </c>
      <c r="T4103" s="4" t="s">
        <v>42</v>
      </c>
      <c r="U4103" s="3" t="s">
        <v>70</v>
      </c>
      <c r="V4103">
        <v>18.331164807930602</v>
      </c>
      <c r="W4103">
        <f t="shared" si="258"/>
        <v>18</v>
      </c>
      <c r="X4103" t="s">
        <v>59</v>
      </c>
      <c r="Y4103" t="str">
        <f t="shared" si="259"/>
        <v>Po</v>
      </c>
    </row>
    <row r="4104" spans="1:25" x14ac:dyDescent="0.3">
      <c r="A4104">
        <v>132</v>
      </c>
      <c r="B4104">
        <v>702</v>
      </c>
      <c r="C4104" t="s">
        <v>40</v>
      </c>
      <c r="D4104" t="s">
        <v>51</v>
      </c>
      <c r="E4104">
        <f>VLOOKUP(D4104,Tabelle1!$A$2:$B$9,2,0)</f>
        <v>2</v>
      </c>
      <c r="F4104" t="s">
        <v>55</v>
      </c>
      <c r="G4104" t="s">
        <v>61</v>
      </c>
      <c r="H4104" t="str">
        <f>IF(AND(VLOOKUP(D4104,Tabelle1!$A$2:$C$9,3,0)="Uninf", G4104="yes"),"Uninf-AB",VLOOKUP(D4104,Tabelle1!$A$2:$C$9,3,0))</f>
        <v>Uninf</v>
      </c>
      <c r="I4104" t="str">
        <f t="shared" si="256"/>
        <v>Uninf_Po_2_-</v>
      </c>
      <c r="J4104">
        <v>3</v>
      </c>
      <c r="K4104">
        <v>14</v>
      </c>
      <c r="L4104">
        <v>8</v>
      </c>
      <c r="M4104" t="str">
        <f t="shared" si="257"/>
        <v>re18-8</v>
      </c>
      <c r="N4104" s="2">
        <v>11</v>
      </c>
      <c r="O4104">
        <v>10</v>
      </c>
      <c r="P4104" s="5">
        <v>41</v>
      </c>
      <c r="Q4104">
        <v>19.899999999999999</v>
      </c>
      <c r="R4104" t="s">
        <v>14</v>
      </c>
      <c r="S4104">
        <v>24</v>
      </c>
      <c r="T4104" s="4" t="s">
        <v>42</v>
      </c>
      <c r="U4104" s="3" t="s">
        <v>70</v>
      </c>
      <c r="V4104">
        <v>18.460867410161001</v>
      </c>
      <c r="W4104">
        <f t="shared" si="258"/>
        <v>18</v>
      </c>
      <c r="X4104" t="s">
        <v>59</v>
      </c>
      <c r="Y4104" t="str">
        <f t="shared" si="259"/>
        <v>Po</v>
      </c>
    </row>
    <row r="4105" spans="1:25" x14ac:dyDescent="0.3">
      <c r="A4105">
        <v>129</v>
      </c>
      <c r="B4105">
        <v>717</v>
      </c>
      <c r="C4105" t="s">
        <v>40</v>
      </c>
      <c r="D4105" t="s">
        <v>51</v>
      </c>
      <c r="E4105">
        <f>VLOOKUP(D4105,Tabelle1!$A$2:$B$9,2,0)</f>
        <v>2</v>
      </c>
      <c r="F4105" t="s">
        <v>55</v>
      </c>
      <c r="G4105" t="s">
        <v>61</v>
      </c>
      <c r="H4105" t="str">
        <f>IF(AND(VLOOKUP(D4105,Tabelle1!$A$2:$C$9,3,0)="Uninf", G4105="yes"),"Uninf-AB",VLOOKUP(D4105,Tabelle1!$A$2:$C$9,3,0))</f>
        <v>Uninf</v>
      </c>
      <c r="I4105" t="str">
        <f t="shared" si="256"/>
        <v>Uninf_Po_2_-</v>
      </c>
      <c r="J4105">
        <v>3</v>
      </c>
      <c r="K4105">
        <v>14</v>
      </c>
      <c r="L4105">
        <v>8</v>
      </c>
      <c r="M4105" t="str">
        <f t="shared" si="257"/>
        <v>re18-8</v>
      </c>
      <c r="N4105" s="2">
        <v>11</v>
      </c>
      <c r="O4105">
        <v>10</v>
      </c>
      <c r="P4105" s="5">
        <v>41</v>
      </c>
      <c r="Q4105">
        <v>19.899999999999999</v>
      </c>
      <c r="R4105" t="s">
        <v>14</v>
      </c>
      <c r="S4105">
        <v>24</v>
      </c>
      <c r="T4105" s="4" t="s">
        <v>42</v>
      </c>
      <c r="U4105" s="3" t="s">
        <v>70</v>
      </c>
      <c r="V4105">
        <v>18.446456009913199</v>
      </c>
      <c r="W4105">
        <f t="shared" si="258"/>
        <v>18</v>
      </c>
      <c r="X4105" t="s">
        <v>59</v>
      </c>
      <c r="Y4105" t="str">
        <f t="shared" si="259"/>
        <v>Po</v>
      </c>
    </row>
    <row r="4106" spans="1:25" x14ac:dyDescent="0.3">
      <c r="A4106">
        <v>141</v>
      </c>
      <c r="B4106">
        <v>669</v>
      </c>
      <c r="C4106" t="s">
        <v>40</v>
      </c>
      <c r="D4106" t="s">
        <v>51</v>
      </c>
      <c r="E4106">
        <f>VLOOKUP(D4106,Tabelle1!$A$2:$B$9,2,0)</f>
        <v>2</v>
      </c>
      <c r="F4106" t="s">
        <v>55</v>
      </c>
      <c r="G4106" t="s">
        <v>61</v>
      </c>
      <c r="H4106" t="str">
        <f>IF(AND(VLOOKUP(D4106,Tabelle1!$A$2:$C$9,3,0)="Uninf", G4106="yes"),"Uninf-AB",VLOOKUP(D4106,Tabelle1!$A$2:$C$9,3,0))</f>
        <v>Uninf</v>
      </c>
      <c r="I4106" t="str">
        <f t="shared" si="256"/>
        <v>Uninf_Po_2_-</v>
      </c>
      <c r="J4106">
        <v>3</v>
      </c>
      <c r="K4106">
        <v>14</v>
      </c>
      <c r="L4106">
        <v>8</v>
      </c>
      <c r="M4106" t="str">
        <f t="shared" si="257"/>
        <v>re18-8</v>
      </c>
      <c r="N4106" s="2">
        <v>11</v>
      </c>
      <c r="O4106">
        <v>10</v>
      </c>
      <c r="P4106" s="5">
        <v>41</v>
      </c>
      <c r="Q4106">
        <v>19.899999999999999</v>
      </c>
      <c r="R4106" t="s">
        <v>14</v>
      </c>
      <c r="S4106">
        <v>24</v>
      </c>
      <c r="T4106" s="4" t="s">
        <v>42</v>
      </c>
      <c r="U4106" s="3" t="s">
        <v>70</v>
      </c>
      <c r="V4106">
        <v>18.504101610904499</v>
      </c>
      <c r="W4106">
        <f t="shared" si="258"/>
        <v>19</v>
      </c>
      <c r="X4106" t="s">
        <v>59</v>
      </c>
      <c r="Y4106" t="str">
        <f t="shared" si="259"/>
        <v>Po</v>
      </c>
    </row>
    <row r="4107" spans="1:25" x14ac:dyDescent="0.3">
      <c r="A4107">
        <v>162</v>
      </c>
      <c r="B4107">
        <v>702</v>
      </c>
      <c r="C4107" t="s">
        <v>40</v>
      </c>
      <c r="D4107" t="s">
        <v>51</v>
      </c>
      <c r="E4107">
        <f>VLOOKUP(D4107,Tabelle1!$A$2:$B$9,2,0)</f>
        <v>2</v>
      </c>
      <c r="F4107" t="s">
        <v>55</v>
      </c>
      <c r="G4107" t="s">
        <v>61</v>
      </c>
      <c r="H4107" t="str">
        <f>IF(AND(VLOOKUP(D4107,Tabelle1!$A$2:$C$9,3,0)="Uninf", G4107="yes"),"Uninf-AB",VLOOKUP(D4107,Tabelle1!$A$2:$C$9,3,0))</f>
        <v>Uninf</v>
      </c>
      <c r="I4107" t="str">
        <f t="shared" si="256"/>
        <v>Uninf_Po_2_-</v>
      </c>
      <c r="J4107">
        <v>3</v>
      </c>
      <c r="K4107">
        <v>14</v>
      </c>
      <c r="L4107">
        <v>8</v>
      </c>
      <c r="M4107" t="str">
        <f t="shared" si="257"/>
        <v>re18-8</v>
      </c>
      <c r="N4107" s="2">
        <v>11</v>
      </c>
      <c r="O4107">
        <v>10</v>
      </c>
      <c r="P4107" s="5">
        <v>41</v>
      </c>
      <c r="Q4107">
        <v>19.899999999999999</v>
      </c>
      <c r="R4107" t="s">
        <v>14</v>
      </c>
      <c r="S4107">
        <v>24</v>
      </c>
      <c r="T4107" s="4" t="s">
        <v>42</v>
      </c>
      <c r="U4107" s="3" t="s">
        <v>70</v>
      </c>
      <c r="V4107">
        <v>18.6049814126394</v>
      </c>
      <c r="W4107">
        <f t="shared" si="258"/>
        <v>19</v>
      </c>
      <c r="X4107" t="s">
        <v>59</v>
      </c>
      <c r="Y4107" t="str">
        <f t="shared" si="259"/>
        <v>Po</v>
      </c>
    </row>
    <row r="4108" spans="1:25" x14ac:dyDescent="0.3">
      <c r="A4108">
        <v>171</v>
      </c>
      <c r="B4108">
        <v>678</v>
      </c>
      <c r="C4108" t="s">
        <v>40</v>
      </c>
      <c r="D4108" t="s">
        <v>51</v>
      </c>
      <c r="E4108">
        <f>VLOOKUP(D4108,Tabelle1!$A$2:$B$9,2,0)</f>
        <v>2</v>
      </c>
      <c r="F4108" t="s">
        <v>55</v>
      </c>
      <c r="G4108" t="s">
        <v>61</v>
      </c>
      <c r="H4108" t="str">
        <f>IF(AND(VLOOKUP(D4108,Tabelle1!$A$2:$C$9,3,0)="Uninf", G4108="yes"),"Uninf-AB",VLOOKUP(D4108,Tabelle1!$A$2:$C$9,3,0))</f>
        <v>Uninf</v>
      </c>
      <c r="I4108" t="str">
        <f t="shared" si="256"/>
        <v>Uninf_Po_2_-</v>
      </c>
      <c r="J4108">
        <v>3</v>
      </c>
      <c r="K4108">
        <v>14</v>
      </c>
      <c r="L4108">
        <v>8</v>
      </c>
      <c r="M4108" t="str">
        <f t="shared" si="257"/>
        <v>re18-8</v>
      </c>
      <c r="N4108" s="2">
        <v>11</v>
      </c>
      <c r="O4108">
        <v>10</v>
      </c>
      <c r="P4108" s="5">
        <v>41</v>
      </c>
      <c r="Q4108">
        <v>19.899999999999999</v>
      </c>
      <c r="R4108" t="s">
        <v>14</v>
      </c>
      <c r="S4108">
        <v>24</v>
      </c>
      <c r="T4108" s="4" t="s">
        <v>42</v>
      </c>
      <c r="U4108" s="3" t="s">
        <v>70</v>
      </c>
      <c r="V4108">
        <v>18.648215613382899</v>
      </c>
      <c r="W4108">
        <f t="shared" si="258"/>
        <v>19</v>
      </c>
      <c r="X4108" t="s">
        <v>59</v>
      </c>
      <c r="Y4108" t="str">
        <f t="shared" si="259"/>
        <v>Po</v>
      </c>
    </row>
    <row r="4109" spans="1:25" x14ac:dyDescent="0.3">
      <c r="A4109">
        <v>189</v>
      </c>
      <c r="B4109">
        <v>687</v>
      </c>
      <c r="C4109" t="s">
        <v>40</v>
      </c>
      <c r="D4109" t="s">
        <v>51</v>
      </c>
      <c r="E4109">
        <f>VLOOKUP(D4109,Tabelle1!$A$2:$B$9,2,0)</f>
        <v>2</v>
      </c>
      <c r="F4109" t="s">
        <v>55</v>
      </c>
      <c r="G4109" t="s">
        <v>61</v>
      </c>
      <c r="H4109" t="str">
        <f>IF(AND(VLOOKUP(D4109,Tabelle1!$A$2:$C$9,3,0)="Uninf", G4109="yes"),"Uninf-AB",VLOOKUP(D4109,Tabelle1!$A$2:$C$9,3,0))</f>
        <v>Uninf</v>
      </c>
      <c r="I4109" t="str">
        <f t="shared" si="256"/>
        <v>Uninf_Po_2_-</v>
      </c>
      <c r="J4109">
        <v>3</v>
      </c>
      <c r="K4109">
        <v>14</v>
      </c>
      <c r="L4109">
        <v>8</v>
      </c>
      <c r="M4109" t="str">
        <f t="shared" si="257"/>
        <v>re18-8</v>
      </c>
      <c r="N4109" s="2">
        <v>11</v>
      </c>
      <c r="O4109">
        <v>10</v>
      </c>
      <c r="P4109" s="5">
        <v>41</v>
      </c>
      <c r="Q4109">
        <v>19.899999999999999</v>
      </c>
      <c r="R4109" t="s">
        <v>14</v>
      </c>
      <c r="S4109">
        <v>24</v>
      </c>
      <c r="T4109" s="4" t="s">
        <v>42</v>
      </c>
      <c r="U4109" s="3" t="s">
        <v>70</v>
      </c>
      <c r="V4109">
        <v>18.734684014869799</v>
      </c>
      <c r="W4109">
        <f t="shared" si="258"/>
        <v>19</v>
      </c>
      <c r="X4109" t="s">
        <v>59</v>
      </c>
      <c r="Y4109" t="str">
        <f t="shared" si="259"/>
        <v>Po</v>
      </c>
    </row>
    <row r="4110" spans="1:25" x14ac:dyDescent="0.3">
      <c r="A4110">
        <v>192</v>
      </c>
      <c r="B4110">
        <v>705</v>
      </c>
      <c r="C4110" t="s">
        <v>40</v>
      </c>
      <c r="D4110" t="s">
        <v>51</v>
      </c>
      <c r="E4110">
        <f>VLOOKUP(D4110,Tabelle1!$A$2:$B$9,2,0)</f>
        <v>2</v>
      </c>
      <c r="F4110" t="s">
        <v>55</v>
      </c>
      <c r="G4110" t="s">
        <v>61</v>
      </c>
      <c r="H4110" t="str">
        <f>IF(AND(VLOOKUP(D4110,Tabelle1!$A$2:$C$9,3,0)="Uninf", G4110="yes"),"Uninf-AB",VLOOKUP(D4110,Tabelle1!$A$2:$C$9,3,0))</f>
        <v>Uninf</v>
      </c>
      <c r="I4110" t="str">
        <f t="shared" si="256"/>
        <v>Uninf_Po_2_-</v>
      </c>
      <c r="J4110">
        <v>3</v>
      </c>
      <c r="K4110">
        <v>14</v>
      </c>
      <c r="L4110">
        <v>8</v>
      </c>
      <c r="M4110" t="str">
        <f t="shared" si="257"/>
        <v>re18-8</v>
      </c>
      <c r="N4110" s="2">
        <v>11</v>
      </c>
      <c r="O4110">
        <v>10</v>
      </c>
      <c r="P4110" s="5">
        <v>41</v>
      </c>
      <c r="Q4110">
        <v>19.899999999999999</v>
      </c>
      <c r="R4110" t="s">
        <v>14</v>
      </c>
      <c r="S4110">
        <v>24</v>
      </c>
      <c r="T4110" s="4" t="s">
        <v>42</v>
      </c>
      <c r="U4110" s="3" t="s">
        <v>70</v>
      </c>
      <c r="V4110">
        <v>18.749095415117701</v>
      </c>
      <c r="W4110">
        <f t="shared" si="258"/>
        <v>19</v>
      </c>
      <c r="X4110" t="s">
        <v>59</v>
      </c>
      <c r="Y4110" t="str">
        <f t="shared" si="259"/>
        <v>Po</v>
      </c>
    </row>
    <row r="4111" spans="1:25" x14ac:dyDescent="0.3">
      <c r="A4111">
        <v>213</v>
      </c>
      <c r="B4111">
        <v>714</v>
      </c>
      <c r="C4111" t="s">
        <v>40</v>
      </c>
      <c r="D4111" t="s">
        <v>51</v>
      </c>
      <c r="E4111">
        <f>VLOOKUP(D4111,Tabelle1!$A$2:$B$9,2,0)</f>
        <v>2</v>
      </c>
      <c r="F4111" t="s">
        <v>55</v>
      </c>
      <c r="G4111" t="s">
        <v>61</v>
      </c>
      <c r="H4111" t="str">
        <f>IF(AND(VLOOKUP(D4111,Tabelle1!$A$2:$C$9,3,0)="Uninf", G4111="yes"),"Uninf-AB",VLOOKUP(D4111,Tabelle1!$A$2:$C$9,3,0))</f>
        <v>Uninf</v>
      </c>
      <c r="I4111" t="str">
        <f t="shared" si="256"/>
        <v>Uninf_Po_2_-</v>
      </c>
      <c r="J4111">
        <v>3</v>
      </c>
      <c r="K4111">
        <v>14</v>
      </c>
      <c r="L4111">
        <v>8</v>
      </c>
      <c r="M4111" t="str">
        <f t="shared" si="257"/>
        <v>re18-8</v>
      </c>
      <c r="N4111" s="2">
        <v>11</v>
      </c>
      <c r="O4111">
        <v>10</v>
      </c>
      <c r="P4111" s="5">
        <v>41</v>
      </c>
      <c r="Q4111">
        <v>19.899999999999999</v>
      </c>
      <c r="R4111" t="s">
        <v>14</v>
      </c>
      <c r="S4111">
        <v>24</v>
      </c>
      <c r="T4111" s="4" t="s">
        <v>42</v>
      </c>
      <c r="U4111" s="3" t="s">
        <v>70</v>
      </c>
      <c r="V4111">
        <v>18.849975216852499</v>
      </c>
      <c r="W4111">
        <f t="shared" si="258"/>
        <v>19</v>
      </c>
      <c r="X4111" t="s">
        <v>59</v>
      </c>
      <c r="Y4111" t="str">
        <f t="shared" si="259"/>
        <v>Po</v>
      </c>
    </row>
    <row r="4112" spans="1:25" x14ac:dyDescent="0.3">
      <c r="A4112">
        <v>219</v>
      </c>
      <c r="B4112">
        <v>702</v>
      </c>
      <c r="C4112" t="s">
        <v>40</v>
      </c>
      <c r="D4112" t="s">
        <v>51</v>
      </c>
      <c r="E4112">
        <f>VLOOKUP(D4112,Tabelle1!$A$2:$B$9,2,0)</f>
        <v>2</v>
      </c>
      <c r="F4112" t="s">
        <v>55</v>
      </c>
      <c r="G4112" t="s">
        <v>61</v>
      </c>
      <c r="H4112" t="str">
        <f>IF(AND(VLOOKUP(D4112,Tabelle1!$A$2:$C$9,3,0)="Uninf", G4112="yes"),"Uninf-AB",VLOOKUP(D4112,Tabelle1!$A$2:$C$9,3,0))</f>
        <v>Uninf</v>
      </c>
      <c r="I4112" t="str">
        <f t="shared" si="256"/>
        <v>Uninf_Po_2_-</v>
      </c>
      <c r="J4112">
        <v>3</v>
      </c>
      <c r="K4112">
        <v>14</v>
      </c>
      <c r="L4112">
        <v>8</v>
      </c>
      <c r="M4112" t="str">
        <f t="shared" si="257"/>
        <v>re18-8</v>
      </c>
      <c r="N4112" s="2">
        <v>11</v>
      </c>
      <c r="O4112">
        <v>10</v>
      </c>
      <c r="P4112" s="5">
        <v>41</v>
      </c>
      <c r="Q4112">
        <v>19.899999999999999</v>
      </c>
      <c r="R4112" t="s">
        <v>14</v>
      </c>
      <c r="S4112">
        <v>24</v>
      </c>
      <c r="T4112" s="4" t="s">
        <v>42</v>
      </c>
      <c r="U4112" s="3" t="s">
        <v>70</v>
      </c>
      <c r="V4112">
        <v>18.878798017348199</v>
      </c>
      <c r="W4112">
        <f t="shared" si="258"/>
        <v>19</v>
      </c>
      <c r="X4112" t="s">
        <v>59</v>
      </c>
      <c r="Y4112" t="str">
        <f t="shared" si="259"/>
        <v>Po</v>
      </c>
    </row>
    <row r="4113" spans="1:25" x14ac:dyDescent="0.3">
      <c r="A4113">
        <v>240</v>
      </c>
      <c r="B4113">
        <v>663</v>
      </c>
      <c r="C4113" t="s">
        <v>40</v>
      </c>
      <c r="D4113" t="s">
        <v>51</v>
      </c>
      <c r="E4113">
        <f>VLOOKUP(D4113,Tabelle1!$A$2:$B$9,2,0)</f>
        <v>2</v>
      </c>
      <c r="F4113" t="s">
        <v>55</v>
      </c>
      <c r="G4113" t="s">
        <v>61</v>
      </c>
      <c r="H4113" t="str">
        <f>IF(AND(VLOOKUP(D4113,Tabelle1!$A$2:$C$9,3,0)="Uninf", G4113="yes"),"Uninf-AB",VLOOKUP(D4113,Tabelle1!$A$2:$C$9,3,0))</f>
        <v>Uninf</v>
      </c>
      <c r="I4113" t="str">
        <f t="shared" si="256"/>
        <v>Uninf_Po_2_-</v>
      </c>
      <c r="J4113">
        <v>3</v>
      </c>
      <c r="K4113">
        <v>14</v>
      </c>
      <c r="L4113">
        <v>8</v>
      </c>
      <c r="M4113" t="str">
        <f t="shared" si="257"/>
        <v>re18-8</v>
      </c>
      <c r="N4113" s="2">
        <v>11</v>
      </c>
      <c r="O4113">
        <v>10</v>
      </c>
      <c r="P4113" s="5">
        <v>41</v>
      </c>
      <c r="Q4113">
        <v>19.899999999999999</v>
      </c>
      <c r="R4113" t="s">
        <v>14</v>
      </c>
      <c r="S4113">
        <v>24</v>
      </c>
      <c r="T4113" s="4" t="s">
        <v>42</v>
      </c>
      <c r="U4113" s="3" t="s">
        <v>70</v>
      </c>
      <c r="V4113">
        <v>18.979677819083001</v>
      </c>
      <c r="W4113">
        <f t="shared" si="258"/>
        <v>19</v>
      </c>
      <c r="X4113" t="s">
        <v>59</v>
      </c>
      <c r="Y4113" t="str">
        <f t="shared" si="259"/>
        <v>Po</v>
      </c>
    </row>
    <row r="4114" spans="1:25" x14ac:dyDescent="0.3">
      <c r="A4114">
        <v>264</v>
      </c>
      <c r="B4114">
        <v>672</v>
      </c>
      <c r="C4114" t="s">
        <v>40</v>
      </c>
      <c r="D4114" t="s">
        <v>51</v>
      </c>
      <c r="E4114">
        <f>VLOOKUP(D4114,Tabelle1!$A$2:$B$9,2,0)</f>
        <v>2</v>
      </c>
      <c r="F4114" t="s">
        <v>55</v>
      </c>
      <c r="G4114" t="s">
        <v>61</v>
      </c>
      <c r="H4114" t="str">
        <f>IF(AND(VLOOKUP(D4114,Tabelle1!$A$2:$C$9,3,0)="Uninf", G4114="yes"),"Uninf-AB",VLOOKUP(D4114,Tabelle1!$A$2:$C$9,3,0))</f>
        <v>Uninf</v>
      </c>
      <c r="I4114" t="str">
        <f t="shared" si="256"/>
        <v>Uninf_Po_2_-</v>
      </c>
      <c r="J4114">
        <v>3</v>
      </c>
      <c r="K4114">
        <v>14</v>
      </c>
      <c r="L4114">
        <v>8</v>
      </c>
      <c r="M4114" t="str">
        <f t="shared" si="257"/>
        <v>re18-8</v>
      </c>
      <c r="N4114" s="2">
        <v>11</v>
      </c>
      <c r="O4114">
        <v>10</v>
      </c>
      <c r="P4114" s="5">
        <v>41</v>
      </c>
      <c r="Q4114">
        <v>19.899999999999999</v>
      </c>
      <c r="R4114" t="s">
        <v>14</v>
      </c>
      <c r="S4114">
        <v>24</v>
      </c>
      <c r="T4114" s="4" t="s">
        <v>42</v>
      </c>
      <c r="U4114" s="3" t="s">
        <v>70</v>
      </c>
      <c r="V4114">
        <v>19.094969021065602</v>
      </c>
      <c r="W4114">
        <f t="shared" si="258"/>
        <v>19</v>
      </c>
      <c r="X4114" t="s">
        <v>59</v>
      </c>
      <c r="Y4114" t="str">
        <f t="shared" si="259"/>
        <v>Po</v>
      </c>
    </row>
    <row r="4115" spans="1:25" x14ac:dyDescent="0.3">
      <c r="A4115">
        <v>273</v>
      </c>
      <c r="B4115">
        <v>723</v>
      </c>
      <c r="C4115" t="s">
        <v>40</v>
      </c>
      <c r="D4115" t="s">
        <v>51</v>
      </c>
      <c r="E4115">
        <f>VLOOKUP(D4115,Tabelle1!$A$2:$B$9,2,0)</f>
        <v>2</v>
      </c>
      <c r="F4115" t="s">
        <v>55</v>
      </c>
      <c r="G4115" t="s">
        <v>61</v>
      </c>
      <c r="H4115" t="str">
        <f>IF(AND(VLOOKUP(D4115,Tabelle1!$A$2:$C$9,3,0)="Uninf", G4115="yes"),"Uninf-AB",VLOOKUP(D4115,Tabelle1!$A$2:$C$9,3,0))</f>
        <v>Uninf</v>
      </c>
      <c r="I4115" t="str">
        <f t="shared" si="256"/>
        <v>Uninf_Po_2_-</v>
      </c>
      <c r="J4115">
        <v>3</v>
      </c>
      <c r="K4115">
        <v>14</v>
      </c>
      <c r="L4115">
        <v>8</v>
      </c>
      <c r="M4115" t="str">
        <f t="shared" si="257"/>
        <v>re18-8</v>
      </c>
      <c r="N4115" s="2">
        <v>11</v>
      </c>
      <c r="O4115">
        <v>10</v>
      </c>
      <c r="P4115" s="5">
        <v>41</v>
      </c>
      <c r="Q4115">
        <v>19.899999999999999</v>
      </c>
      <c r="R4115" t="s">
        <v>14</v>
      </c>
      <c r="S4115">
        <v>24</v>
      </c>
      <c r="T4115" s="4" t="s">
        <v>42</v>
      </c>
      <c r="U4115" s="3" t="s">
        <v>70</v>
      </c>
      <c r="V4115">
        <v>19.1382032218091</v>
      </c>
      <c r="W4115">
        <f t="shared" si="258"/>
        <v>19</v>
      </c>
      <c r="X4115" t="s">
        <v>59</v>
      </c>
      <c r="Y4115" t="str">
        <f t="shared" si="259"/>
        <v>Po</v>
      </c>
    </row>
    <row r="4116" spans="1:25" x14ac:dyDescent="0.3">
      <c r="A4116">
        <v>798</v>
      </c>
      <c r="B4116">
        <v>702</v>
      </c>
      <c r="C4116" t="s">
        <v>40</v>
      </c>
      <c r="D4116" t="s">
        <v>51</v>
      </c>
      <c r="E4116">
        <f>VLOOKUP(D4116,Tabelle1!$A$2:$B$9,2,0)</f>
        <v>2</v>
      </c>
      <c r="F4116" t="s">
        <v>55</v>
      </c>
      <c r="G4116" t="s">
        <v>61</v>
      </c>
      <c r="H4116" t="str">
        <f>IF(AND(VLOOKUP(D4116,Tabelle1!$A$2:$C$9,3,0)="Uninf", G4116="yes"),"Uninf-AB",VLOOKUP(D4116,Tabelle1!$A$2:$C$9,3,0))</f>
        <v>Uninf</v>
      </c>
      <c r="I4116" t="str">
        <f t="shared" si="256"/>
        <v>Uninf_Po_2_-</v>
      </c>
      <c r="J4116">
        <v>3</v>
      </c>
      <c r="K4116">
        <v>14</v>
      </c>
      <c r="L4116">
        <v>8</v>
      </c>
      <c r="M4116" t="str">
        <f t="shared" si="257"/>
        <v>re18-8</v>
      </c>
      <c r="N4116" s="2">
        <v>11</v>
      </c>
      <c r="O4116">
        <v>10</v>
      </c>
      <c r="P4116" s="5">
        <v>41</v>
      </c>
      <c r="Q4116">
        <v>19.899999999999999</v>
      </c>
      <c r="R4116" t="s">
        <v>14</v>
      </c>
      <c r="S4116">
        <v>24</v>
      </c>
      <c r="T4116" s="4" t="s">
        <v>42</v>
      </c>
      <c r="U4116" s="3" t="s">
        <v>70</v>
      </c>
      <c r="V4116">
        <v>21.660198265179599</v>
      </c>
      <c r="W4116">
        <f t="shared" si="258"/>
        <v>22</v>
      </c>
      <c r="X4116" t="s">
        <v>59</v>
      </c>
      <c r="Y4116" t="str">
        <f t="shared" si="259"/>
        <v>Po</v>
      </c>
    </row>
    <row r="4117" spans="1:25" x14ac:dyDescent="0.3">
      <c r="A4117">
        <v>861</v>
      </c>
      <c r="B4117">
        <v>696</v>
      </c>
      <c r="C4117" t="s">
        <v>40</v>
      </c>
      <c r="D4117" t="s">
        <v>51</v>
      </c>
      <c r="E4117">
        <f>VLOOKUP(D4117,Tabelle1!$A$2:$B$9,2,0)</f>
        <v>2</v>
      </c>
      <c r="F4117" t="s">
        <v>55</v>
      </c>
      <c r="G4117" t="s">
        <v>61</v>
      </c>
      <c r="H4117" t="str">
        <f>IF(AND(VLOOKUP(D4117,Tabelle1!$A$2:$C$9,3,0)="Uninf", G4117="yes"),"Uninf-AB",VLOOKUP(D4117,Tabelle1!$A$2:$C$9,3,0))</f>
        <v>Uninf</v>
      </c>
      <c r="I4117" t="str">
        <f t="shared" si="256"/>
        <v>Uninf_Po_2_-</v>
      </c>
      <c r="J4117">
        <v>3</v>
      </c>
      <c r="K4117">
        <v>14</v>
      </c>
      <c r="L4117">
        <v>8</v>
      </c>
      <c r="M4117" t="str">
        <f t="shared" si="257"/>
        <v>re18-8</v>
      </c>
      <c r="N4117" s="2">
        <v>11</v>
      </c>
      <c r="O4117">
        <v>10</v>
      </c>
      <c r="P4117" s="5">
        <v>41</v>
      </c>
      <c r="Q4117">
        <v>19.899999999999999</v>
      </c>
      <c r="R4117" t="s">
        <v>14</v>
      </c>
      <c r="S4117">
        <v>24</v>
      </c>
      <c r="T4117" s="4" t="s">
        <v>42</v>
      </c>
      <c r="U4117" s="3" t="s">
        <v>70</v>
      </c>
      <c r="V4117">
        <v>21.962837670384101</v>
      </c>
      <c r="W4117">
        <f t="shared" si="258"/>
        <v>22</v>
      </c>
      <c r="X4117" t="s">
        <v>59</v>
      </c>
      <c r="Y4117" t="str">
        <f t="shared" si="259"/>
        <v>Po</v>
      </c>
    </row>
    <row r="4118" spans="1:25" x14ac:dyDescent="0.3">
      <c r="A4118">
        <v>1266</v>
      </c>
      <c r="B4118">
        <v>636</v>
      </c>
      <c r="C4118" t="s">
        <v>40</v>
      </c>
      <c r="D4118" t="s">
        <v>51</v>
      </c>
      <c r="E4118">
        <f>VLOOKUP(D4118,Tabelle1!$A$2:$B$9,2,0)</f>
        <v>2</v>
      </c>
      <c r="F4118" t="s">
        <v>55</v>
      </c>
      <c r="G4118" t="s">
        <v>61</v>
      </c>
      <c r="H4118" t="str">
        <f>IF(AND(VLOOKUP(D4118,Tabelle1!$A$2:$C$9,3,0)="Uninf", G4118="yes"),"Uninf-AB",VLOOKUP(D4118,Tabelle1!$A$2:$C$9,3,0))</f>
        <v>Uninf</v>
      </c>
      <c r="I4118" t="str">
        <f t="shared" si="256"/>
        <v>Uninf_Po_2_-</v>
      </c>
      <c r="J4118">
        <v>3</v>
      </c>
      <c r="K4118">
        <v>14</v>
      </c>
      <c r="L4118">
        <v>8</v>
      </c>
      <c r="M4118" t="str">
        <f t="shared" si="257"/>
        <v>re18-8</v>
      </c>
      <c r="N4118" s="2">
        <v>11</v>
      </c>
      <c r="O4118">
        <v>10</v>
      </c>
      <c r="P4118" s="5">
        <v>41</v>
      </c>
      <c r="Q4118">
        <v>19.899999999999999</v>
      </c>
      <c r="R4118" t="s">
        <v>14</v>
      </c>
      <c r="S4118">
        <v>24</v>
      </c>
      <c r="T4118" s="4" t="s">
        <v>42</v>
      </c>
      <c r="U4118" s="3" t="s">
        <v>70</v>
      </c>
      <c r="V4118">
        <v>23.908376703841299</v>
      </c>
      <c r="W4118">
        <f t="shared" si="258"/>
        <v>24</v>
      </c>
      <c r="X4118" t="s">
        <v>59</v>
      </c>
      <c r="Y4118" t="str">
        <f t="shared" si="259"/>
        <v>Po</v>
      </c>
    </row>
    <row r="4119" spans="1:25" x14ac:dyDescent="0.3">
      <c r="A4119">
        <v>1338</v>
      </c>
      <c r="B4119">
        <v>660</v>
      </c>
      <c r="C4119" t="s">
        <v>40</v>
      </c>
      <c r="D4119" t="s">
        <v>51</v>
      </c>
      <c r="E4119">
        <f>VLOOKUP(D4119,Tabelle1!$A$2:$B$9,2,0)</f>
        <v>2</v>
      </c>
      <c r="F4119" t="s">
        <v>55</v>
      </c>
      <c r="G4119" t="s">
        <v>61</v>
      </c>
      <c r="H4119" t="str">
        <f>IF(AND(VLOOKUP(D4119,Tabelle1!$A$2:$C$9,3,0)="Uninf", G4119="yes"),"Uninf-AB",VLOOKUP(D4119,Tabelle1!$A$2:$C$9,3,0))</f>
        <v>Uninf</v>
      </c>
      <c r="I4119" t="str">
        <f t="shared" si="256"/>
        <v>Uninf_Po_2_-</v>
      </c>
      <c r="J4119">
        <v>3</v>
      </c>
      <c r="K4119">
        <v>14</v>
      </c>
      <c r="L4119">
        <v>8</v>
      </c>
      <c r="M4119" t="str">
        <f t="shared" si="257"/>
        <v>re18-8</v>
      </c>
      <c r="N4119" s="2">
        <v>11</v>
      </c>
      <c r="O4119">
        <v>10</v>
      </c>
      <c r="P4119" s="5">
        <v>41</v>
      </c>
      <c r="Q4119">
        <v>19.899999999999999</v>
      </c>
      <c r="R4119" t="s">
        <v>14</v>
      </c>
      <c r="S4119">
        <v>24</v>
      </c>
      <c r="T4119" s="4" t="s">
        <v>42</v>
      </c>
      <c r="U4119" s="3" t="s">
        <v>70</v>
      </c>
      <c r="V4119">
        <v>24.254250309789299</v>
      </c>
      <c r="W4119">
        <f t="shared" si="258"/>
        <v>24</v>
      </c>
      <c r="X4119" t="s">
        <v>59</v>
      </c>
      <c r="Y4119" t="str">
        <f t="shared" si="259"/>
        <v>Po</v>
      </c>
    </row>
    <row r="4120" spans="1:25" x14ac:dyDescent="0.3">
      <c r="A4120">
        <v>1380</v>
      </c>
      <c r="B4120">
        <v>678</v>
      </c>
      <c r="C4120" t="s">
        <v>40</v>
      </c>
      <c r="D4120" t="s">
        <v>51</v>
      </c>
      <c r="E4120">
        <f>VLOOKUP(D4120,Tabelle1!$A$2:$B$9,2,0)</f>
        <v>2</v>
      </c>
      <c r="F4120" t="s">
        <v>55</v>
      </c>
      <c r="G4120" t="s">
        <v>61</v>
      </c>
      <c r="H4120" t="str">
        <f>IF(AND(VLOOKUP(D4120,Tabelle1!$A$2:$C$9,3,0)="Uninf", G4120="yes"),"Uninf-AB",VLOOKUP(D4120,Tabelle1!$A$2:$C$9,3,0))</f>
        <v>Uninf</v>
      </c>
      <c r="I4120" t="str">
        <f t="shared" si="256"/>
        <v>Uninf_Po_2_-</v>
      </c>
      <c r="J4120">
        <v>3</v>
      </c>
      <c r="K4120">
        <v>14</v>
      </c>
      <c r="L4120">
        <v>8</v>
      </c>
      <c r="M4120" t="str">
        <f t="shared" si="257"/>
        <v>re18-8</v>
      </c>
      <c r="N4120" s="2">
        <v>11</v>
      </c>
      <c r="O4120">
        <v>10</v>
      </c>
      <c r="P4120" s="5">
        <v>41</v>
      </c>
      <c r="Q4120">
        <v>19.899999999999999</v>
      </c>
      <c r="R4120" t="s">
        <v>14</v>
      </c>
      <c r="S4120">
        <v>24</v>
      </c>
      <c r="T4120" s="4" t="s">
        <v>42</v>
      </c>
      <c r="U4120" s="3" t="s">
        <v>70</v>
      </c>
      <c r="V4120">
        <v>24.4560099132589</v>
      </c>
      <c r="W4120">
        <f t="shared" si="258"/>
        <v>24</v>
      </c>
      <c r="X4120" t="s">
        <v>59</v>
      </c>
      <c r="Y4120" t="str">
        <f t="shared" si="259"/>
        <v>Po</v>
      </c>
    </row>
    <row r="4121" spans="1:25" x14ac:dyDescent="0.3">
      <c r="A4121">
        <v>1398</v>
      </c>
      <c r="B4121">
        <v>663</v>
      </c>
      <c r="C4121" t="s">
        <v>40</v>
      </c>
      <c r="D4121" t="s">
        <v>51</v>
      </c>
      <c r="E4121">
        <f>VLOOKUP(D4121,Tabelle1!$A$2:$B$9,2,0)</f>
        <v>2</v>
      </c>
      <c r="F4121" t="s">
        <v>55</v>
      </c>
      <c r="G4121" t="s">
        <v>61</v>
      </c>
      <c r="H4121" t="str">
        <f>IF(AND(VLOOKUP(D4121,Tabelle1!$A$2:$C$9,3,0)="Uninf", G4121="yes"),"Uninf-AB",VLOOKUP(D4121,Tabelle1!$A$2:$C$9,3,0))</f>
        <v>Uninf</v>
      </c>
      <c r="I4121" t="str">
        <f t="shared" si="256"/>
        <v>Uninf_Po_2_-</v>
      </c>
      <c r="J4121">
        <v>3</v>
      </c>
      <c r="K4121">
        <v>14</v>
      </c>
      <c r="L4121">
        <v>8</v>
      </c>
      <c r="M4121" t="str">
        <f t="shared" si="257"/>
        <v>re18-8</v>
      </c>
      <c r="N4121" s="2">
        <v>11</v>
      </c>
      <c r="O4121">
        <v>10</v>
      </c>
      <c r="P4121" s="5">
        <v>41</v>
      </c>
      <c r="Q4121">
        <v>19.899999999999999</v>
      </c>
      <c r="R4121" t="s">
        <v>14</v>
      </c>
      <c r="S4121">
        <v>24</v>
      </c>
      <c r="T4121" s="4" t="s">
        <v>42</v>
      </c>
      <c r="U4121" s="3" t="s">
        <v>70</v>
      </c>
      <c r="V4121">
        <v>24.5424783147459</v>
      </c>
      <c r="W4121">
        <f t="shared" si="258"/>
        <v>25</v>
      </c>
      <c r="X4121" t="s">
        <v>59</v>
      </c>
      <c r="Y4121" t="str">
        <f t="shared" si="259"/>
        <v>Po</v>
      </c>
    </row>
    <row r="4122" spans="1:25" x14ac:dyDescent="0.3">
      <c r="A4122">
        <v>2268</v>
      </c>
      <c r="B4122">
        <v>669</v>
      </c>
      <c r="C4122" t="s">
        <v>40</v>
      </c>
      <c r="D4122" t="s">
        <v>51</v>
      </c>
      <c r="E4122">
        <f>VLOOKUP(D4122,Tabelle1!$A$2:$B$9,2,0)</f>
        <v>2</v>
      </c>
      <c r="F4122" t="s">
        <v>55</v>
      </c>
      <c r="G4122" t="s">
        <v>61</v>
      </c>
      <c r="H4122" t="str">
        <f>IF(AND(VLOOKUP(D4122,Tabelle1!$A$2:$C$9,3,0)="Uninf", G4122="yes"),"Uninf-AB",VLOOKUP(D4122,Tabelle1!$A$2:$C$9,3,0))</f>
        <v>Uninf</v>
      </c>
      <c r="I4122" t="str">
        <f t="shared" si="256"/>
        <v>Uninf_Po_2_-</v>
      </c>
      <c r="J4122">
        <v>3</v>
      </c>
      <c r="K4122">
        <v>14</v>
      </c>
      <c r="L4122">
        <v>8</v>
      </c>
      <c r="M4122" t="str">
        <f t="shared" si="257"/>
        <v>re18-8</v>
      </c>
      <c r="N4122" s="2">
        <v>11</v>
      </c>
      <c r="O4122">
        <v>10</v>
      </c>
      <c r="P4122" s="5">
        <v>41</v>
      </c>
      <c r="Q4122">
        <v>19.899999999999999</v>
      </c>
      <c r="R4122" t="s">
        <v>14</v>
      </c>
      <c r="S4122">
        <v>24</v>
      </c>
      <c r="T4122" s="4" t="s">
        <v>42</v>
      </c>
      <c r="U4122" s="3" t="s">
        <v>70</v>
      </c>
      <c r="V4122">
        <v>28.721784386617099</v>
      </c>
      <c r="W4122">
        <f t="shared" si="258"/>
        <v>29</v>
      </c>
      <c r="X4122" t="s">
        <v>59</v>
      </c>
      <c r="Y4122" t="str">
        <f t="shared" si="259"/>
        <v>Po</v>
      </c>
    </row>
    <row r="4123" spans="1:25" x14ac:dyDescent="0.3">
      <c r="A4123">
        <v>48</v>
      </c>
      <c r="B4123">
        <v>807</v>
      </c>
      <c r="C4123" t="s">
        <v>40</v>
      </c>
      <c r="D4123" t="s">
        <v>51</v>
      </c>
      <c r="E4123">
        <f>VLOOKUP(D4123,Tabelle1!$A$2:$B$9,2,0)</f>
        <v>2</v>
      </c>
      <c r="F4123" t="s">
        <v>55</v>
      </c>
      <c r="G4123" t="s">
        <v>61</v>
      </c>
      <c r="H4123" t="str">
        <f>IF(AND(VLOOKUP(D4123,Tabelle1!$A$2:$C$9,3,0)="Uninf", G4123="yes"),"Uninf-AB",VLOOKUP(D4123,Tabelle1!$A$2:$C$9,3,0))</f>
        <v>Uninf</v>
      </c>
      <c r="I4123" t="str">
        <f t="shared" si="256"/>
        <v>Uninf_Po_2_-</v>
      </c>
      <c r="J4123">
        <v>2</v>
      </c>
      <c r="K4123">
        <v>15</v>
      </c>
      <c r="L4123">
        <v>9</v>
      </c>
      <c r="M4123" t="str">
        <f t="shared" si="257"/>
        <v>re18-9</v>
      </c>
      <c r="N4123" s="2">
        <v>11</v>
      </c>
      <c r="O4123">
        <v>5</v>
      </c>
      <c r="P4123" s="5">
        <v>33</v>
      </c>
      <c r="Q4123">
        <v>22.2</v>
      </c>
      <c r="R4123" t="s">
        <v>14</v>
      </c>
      <c r="S4123">
        <v>24</v>
      </c>
      <c r="T4123" s="4" t="s">
        <v>42</v>
      </c>
      <c r="U4123" s="3" t="s">
        <v>71</v>
      </c>
      <c r="V4123">
        <v>20.1941010158945</v>
      </c>
      <c r="W4123">
        <f t="shared" si="258"/>
        <v>20</v>
      </c>
      <c r="X4123" t="s">
        <v>59</v>
      </c>
      <c r="Y4123" t="str">
        <f t="shared" si="259"/>
        <v>Po</v>
      </c>
    </row>
    <row r="4124" spans="1:25" x14ac:dyDescent="0.3">
      <c r="A4124">
        <v>57</v>
      </c>
      <c r="B4124">
        <v>804</v>
      </c>
      <c r="C4124" t="s">
        <v>40</v>
      </c>
      <c r="D4124" t="s">
        <v>51</v>
      </c>
      <c r="E4124">
        <f>VLOOKUP(D4124,Tabelle1!$A$2:$B$9,2,0)</f>
        <v>2</v>
      </c>
      <c r="F4124" t="s">
        <v>55</v>
      </c>
      <c r="G4124" t="s">
        <v>61</v>
      </c>
      <c r="H4124" t="str">
        <f>IF(AND(VLOOKUP(D4124,Tabelle1!$A$2:$C$9,3,0)="Uninf", G4124="yes"),"Uninf-AB",VLOOKUP(D4124,Tabelle1!$A$2:$C$9,3,0))</f>
        <v>Uninf</v>
      </c>
      <c r="I4124" t="str">
        <f t="shared" si="256"/>
        <v>Uninf_Po_2_-</v>
      </c>
      <c r="J4124">
        <v>2</v>
      </c>
      <c r="K4124">
        <v>15</v>
      </c>
      <c r="L4124">
        <v>9</v>
      </c>
      <c r="M4124" t="str">
        <f t="shared" si="257"/>
        <v>re18-9</v>
      </c>
      <c r="N4124" s="2">
        <v>11</v>
      </c>
      <c r="O4124">
        <v>5</v>
      </c>
      <c r="P4124" s="5">
        <v>33</v>
      </c>
      <c r="Q4124">
        <v>22.2</v>
      </c>
      <c r="R4124" t="s">
        <v>14</v>
      </c>
      <c r="S4124">
        <v>24</v>
      </c>
      <c r="T4124" s="4" t="s">
        <v>42</v>
      </c>
      <c r="U4124" s="3" t="s">
        <v>71</v>
      </c>
      <c r="V4124">
        <v>20.235541410406999</v>
      </c>
      <c r="W4124">
        <f t="shared" si="258"/>
        <v>20</v>
      </c>
      <c r="X4124" t="s">
        <v>59</v>
      </c>
      <c r="Y4124" t="str">
        <f t="shared" si="259"/>
        <v>Po</v>
      </c>
    </row>
    <row r="4125" spans="1:25" x14ac:dyDescent="0.3">
      <c r="A4125">
        <v>93</v>
      </c>
      <c r="B4125">
        <v>831</v>
      </c>
      <c r="C4125" t="s">
        <v>40</v>
      </c>
      <c r="D4125" t="s">
        <v>51</v>
      </c>
      <c r="E4125">
        <f>VLOOKUP(D4125,Tabelle1!$A$2:$B$9,2,0)</f>
        <v>2</v>
      </c>
      <c r="F4125" t="s">
        <v>55</v>
      </c>
      <c r="G4125" t="s">
        <v>61</v>
      </c>
      <c r="H4125" t="str">
        <f>IF(AND(VLOOKUP(D4125,Tabelle1!$A$2:$C$9,3,0)="Uninf", G4125="yes"),"Uninf-AB",VLOOKUP(D4125,Tabelle1!$A$2:$C$9,3,0))</f>
        <v>Uninf</v>
      </c>
      <c r="I4125" t="str">
        <f t="shared" si="256"/>
        <v>Uninf_Po_2_-</v>
      </c>
      <c r="J4125">
        <v>2</v>
      </c>
      <c r="K4125">
        <v>15</v>
      </c>
      <c r="L4125">
        <v>9</v>
      </c>
      <c r="M4125" t="str">
        <f t="shared" si="257"/>
        <v>re18-9</v>
      </c>
      <c r="N4125" s="2">
        <v>11</v>
      </c>
      <c r="O4125">
        <v>5</v>
      </c>
      <c r="P4125" s="5">
        <v>33</v>
      </c>
      <c r="Q4125">
        <v>22.2</v>
      </c>
      <c r="R4125" t="s">
        <v>14</v>
      </c>
      <c r="S4125">
        <v>24</v>
      </c>
      <c r="T4125" s="4" t="s">
        <v>42</v>
      </c>
      <c r="U4125" s="3" t="s">
        <v>71</v>
      </c>
      <c r="V4125">
        <v>20.401078893145499</v>
      </c>
      <c r="W4125">
        <f t="shared" si="258"/>
        <v>20</v>
      </c>
      <c r="X4125" t="s">
        <v>59</v>
      </c>
      <c r="Y4125" t="str">
        <f t="shared" si="259"/>
        <v>Po</v>
      </c>
    </row>
    <row r="4126" spans="1:25" x14ac:dyDescent="0.3">
      <c r="A4126">
        <v>102</v>
      </c>
      <c r="B4126">
        <v>807</v>
      </c>
      <c r="C4126" t="s">
        <v>40</v>
      </c>
      <c r="D4126" t="s">
        <v>51</v>
      </c>
      <c r="E4126">
        <f>VLOOKUP(D4126,Tabelle1!$A$2:$B$9,2,0)</f>
        <v>2</v>
      </c>
      <c r="F4126" t="s">
        <v>55</v>
      </c>
      <c r="G4126" t="s">
        <v>61</v>
      </c>
      <c r="H4126" t="str">
        <f>IF(AND(VLOOKUP(D4126,Tabelle1!$A$2:$C$9,3,0)="Uninf", G4126="yes"),"Uninf-AB",VLOOKUP(D4126,Tabelle1!$A$2:$C$9,3,0))</f>
        <v>Uninf</v>
      </c>
      <c r="I4126" t="str">
        <f t="shared" si="256"/>
        <v>Uninf_Po_2_-</v>
      </c>
      <c r="J4126">
        <v>2</v>
      </c>
      <c r="K4126">
        <v>15</v>
      </c>
      <c r="L4126">
        <v>9</v>
      </c>
      <c r="M4126" t="str">
        <f t="shared" si="257"/>
        <v>re18-9</v>
      </c>
      <c r="N4126" s="2">
        <v>11</v>
      </c>
      <c r="O4126">
        <v>5</v>
      </c>
      <c r="P4126" s="5">
        <v>33</v>
      </c>
      <c r="Q4126">
        <v>22.2</v>
      </c>
      <c r="R4126" t="s">
        <v>14</v>
      </c>
      <c r="S4126">
        <v>24</v>
      </c>
      <c r="T4126" s="4" t="s">
        <v>42</v>
      </c>
      <c r="U4126" s="3" t="s">
        <v>71</v>
      </c>
      <c r="V4126">
        <v>20.4426399543642</v>
      </c>
      <c r="W4126">
        <f t="shared" si="258"/>
        <v>20</v>
      </c>
      <c r="X4126" t="s">
        <v>59</v>
      </c>
      <c r="Y4126" t="str">
        <f t="shared" si="259"/>
        <v>Po</v>
      </c>
    </row>
    <row r="4127" spans="1:25" x14ac:dyDescent="0.3">
      <c r="A4127">
        <v>117</v>
      </c>
      <c r="B4127">
        <v>807</v>
      </c>
      <c r="C4127" t="s">
        <v>40</v>
      </c>
      <c r="D4127" t="s">
        <v>51</v>
      </c>
      <c r="E4127">
        <f>VLOOKUP(D4127,Tabelle1!$A$2:$B$9,2,0)</f>
        <v>2</v>
      </c>
      <c r="F4127" t="s">
        <v>55</v>
      </c>
      <c r="G4127" t="s">
        <v>61</v>
      </c>
      <c r="H4127" t="str">
        <f>IF(AND(VLOOKUP(D4127,Tabelle1!$A$2:$C$9,3,0)="Uninf", G4127="yes"),"Uninf-AB",VLOOKUP(D4127,Tabelle1!$A$2:$C$9,3,0))</f>
        <v>Uninf</v>
      </c>
      <c r="I4127" t="str">
        <f t="shared" si="256"/>
        <v>Uninf_Po_2_-</v>
      </c>
      <c r="J4127">
        <v>2</v>
      </c>
      <c r="K4127">
        <v>15</v>
      </c>
      <c r="L4127">
        <v>9</v>
      </c>
      <c r="M4127" t="str">
        <f t="shared" si="257"/>
        <v>re18-9</v>
      </c>
      <c r="N4127" s="2">
        <v>11</v>
      </c>
      <c r="O4127">
        <v>5</v>
      </c>
      <c r="P4127" s="5">
        <v>33</v>
      </c>
      <c r="Q4127">
        <v>22.2</v>
      </c>
      <c r="R4127" t="s">
        <v>14</v>
      </c>
      <c r="S4127">
        <v>24</v>
      </c>
      <c r="T4127" s="4" t="s">
        <v>42</v>
      </c>
      <c r="U4127" s="3" t="s">
        <v>71</v>
      </c>
      <c r="V4127">
        <v>20.5116785483835</v>
      </c>
      <c r="W4127">
        <f t="shared" si="258"/>
        <v>21</v>
      </c>
      <c r="X4127" t="s">
        <v>59</v>
      </c>
      <c r="Y4127" t="str">
        <f t="shared" si="259"/>
        <v>Po</v>
      </c>
    </row>
    <row r="4128" spans="1:25" x14ac:dyDescent="0.3">
      <c r="A4128">
        <v>132</v>
      </c>
      <c r="B4128">
        <v>804</v>
      </c>
      <c r="C4128" t="s">
        <v>40</v>
      </c>
      <c r="D4128" t="s">
        <v>51</v>
      </c>
      <c r="E4128">
        <f>VLOOKUP(D4128,Tabelle1!$A$2:$B$9,2,0)</f>
        <v>2</v>
      </c>
      <c r="F4128" t="s">
        <v>55</v>
      </c>
      <c r="G4128" t="s">
        <v>61</v>
      </c>
      <c r="H4128" t="str">
        <f>IF(AND(VLOOKUP(D4128,Tabelle1!$A$2:$C$9,3,0)="Uninf", G4128="yes"),"Uninf-AB",VLOOKUP(D4128,Tabelle1!$A$2:$C$9,3,0))</f>
        <v>Uninf</v>
      </c>
      <c r="I4128" t="str">
        <f t="shared" si="256"/>
        <v>Uninf_Po_2_-</v>
      </c>
      <c r="J4128">
        <v>2</v>
      </c>
      <c r="K4128">
        <v>15</v>
      </c>
      <c r="L4128">
        <v>9</v>
      </c>
      <c r="M4128" t="str">
        <f t="shared" si="257"/>
        <v>re18-9</v>
      </c>
      <c r="N4128" s="2">
        <v>11</v>
      </c>
      <c r="O4128">
        <v>5</v>
      </c>
      <c r="P4128" s="5">
        <v>33</v>
      </c>
      <c r="Q4128">
        <v>22.2</v>
      </c>
      <c r="R4128" t="s">
        <v>14</v>
      </c>
      <c r="S4128">
        <v>24</v>
      </c>
      <c r="T4128" s="4" t="s">
        <v>42</v>
      </c>
      <c r="U4128" s="3" t="s">
        <v>71</v>
      </c>
      <c r="V4128">
        <v>20.580734380503799</v>
      </c>
      <c r="W4128">
        <f t="shared" si="258"/>
        <v>21</v>
      </c>
      <c r="X4128" t="s">
        <v>59</v>
      </c>
      <c r="Y4128" t="str">
        <f t="shared" si="259"/>
        <v>Po</v>
      </c>
    </row>
    <row r="4129" spans="1:25" x14ac:dyDescent="0.3">
      <c r="A4129">
        <v>150</v>
      </c>
      <c r="B4129">
        <v>798</v>
      </c>
      <c r="C4129" t="s">
        <v>40</v>
      </c>
      <c r="D4129" t="s">
        <v>51</v>
      </c>
      <c r="E4129">
        <f>VLOOKUP(D4129,Tabelle1!$A$2:$B$9,2,0)</f>
        <v>2</v>
      </c>
      <c r="F4129" t="s">
        <v>55</v>
      </c>
      <c r="G4129" t="s">
        <v>61</v>
      </c>
      <c r="H4129" t="str">
        <f>IF(AND(VLOOKUP(D4129,Tabelle1!$A$2:$C$9,3,0)="Uninf", G4129="yes"),"Uninf-AB",VLOOKUP(D4129,Tabelle1!$A$2:$C$9,3,0))</f>
        <v>Uninf</v>
      </c>
      <c r="I4129" t="str">
        <f t="shared" si="256"/>
        <v>Uninf_Po_2_-</v>
      </c>
      <c r="J4129">
        <v>2</v>
      </c>
      <c r="K4129">
        <v>15</v>
      </c>
      <c r="L4129">
        <v>9</v>
      </c>
      <c r="M4129" t="str">
        <f t="shared" si="257"/>
        <v>re18-9</v>
      </c>
      <c r="N4129" s="2">
        <v>11</v>
      </c>
      <c r="O4129">
        <v>5</v>
      </c>
      <c r="P4129" s="5">
        <v>33</v>
      </c>
      <c r="Q4129">
        <v>22.2</v>
      </c>
      <c r="R4129" t="s">
        <v>14</v>
      </c>
      <c r="S4129">
        <v>24</v>
      </c>
      <c r="T4129" s="4" t="s">
        <v>42</v>
      </c>
      <c r="U4129" s="3" t="s">
        <v>71</v>
      </c>
      <c r="V4129">
        <v>20.6636151695287</v>
      </c>
      <c r="W4129">
        <f t="shared" si="258"/>
        <v>21</v>
      </c>
      <c r="X4129" t="s">
        <v>59</v>
      </c>
      <c r="Y4129" t="str">
        <f t="shared" si="259"/>
        <v>Po</v>
      </c>
    </row>
    <row r="4130" spans="1:25" x14ac:dyDescent="0.3">
      <c r="A4130">
        <v>150</v>
      </c>
      <c r="B4130">
        <v>846</v>
      </c>
      <c r="C4130" t="s">
        <v>40</v>
      </c>
      <c r="D4130" t="s">
        <v>51</v>
      </c>
      <c r="E4130">
        <f>VLOOKUP(D4130,Tabelle1!$A$2:$B$9,2,0)</f>
        <v>2</v>
      </c>
      <c r="F4130" t="s">
        <v>55</v>
      </c>
      <c r="G4130" t="s">
        <v>61</v>
      </c>
      <c r="H4130" t="str">
        <f>IF(AND(VLOOKUP(D4130,Tabelle1!$A$2:$C$9,3,0)="Uninf", G4130="yes"),"Uninf-AB",VLOOKUP(D4130,Tabelle1!$A$2:$C$9,3,0))</f>
        <v>Uninf</v>
      </c>
      <c r="I4130" t="str">
        <f t="shared" si="256"/>
        <v>Uninf_Po_2_-</v>
      </c>
      <c r="J4130">
        <v>2</v>
      </c>
      <c r="K4130">
        <v>15</v>
      </c>
      <c r="L4130">
        <v>9</v>
      </c>
      <c r="M4130" t="str">
        <f t="shared" si="257"/>
        <v>re18-9</v>
      </c>
      <c r="N4130" s="2">
        <v>11</v>
      </c>
      <c r="O4130">
        <v>5</v>
      </c>
      <c r="P4130" s="5">
        <v>33</v>
      </c>
      <c r="Q4130">
        <v>22.2</v>
      </c>
      <c r="R4130" t="s">
        <v>14</v>
      </c>
      <c r="S4130">
        <v>24</v>
      </c>
      <c r="T4130" s="4" t="s">
        <v>42</v>
      </c>
      <c r="U4130" s="3" t="s">
        <v>71</v>
      </c>
      <c r="V4130">
        <v>20.663339359914701</v>
      </c>
      <c r="W4130">
        <f t="shared" si="258"/>
        <v>21</v>
      </c>
      <c r="X4130" t="s">
        <v>59</v>
      </c>
      <c r="Y4130" t="str">
        <f t="shared" si="259"/>
        <v>Po</v>
      </c>
    </row>
    <row r="4131" spans="1:25" x14ac:dyDescent="0.3">
      <c r="A4131">
        <v>156</v>
      </c>
      <c r="B4131">
        <v>864</v>
      </c>
      <c r="C4131" t="s">
        <v>40</v>
      </c>
      <c r="D4131" t="s">
        <v>51</v>
      </c>
      <c r="E4131">
        <f>VLOOKUP(D4131,Tabelle1!$A$2:$B$9,2,0)</f>
        <v>2</v>
      </c>
      <c r="F4131" t="s">
        <v>55</v>
      </c>
      <c r="G4131" t="s">
        <v>61</v>
      </c>
      <c r="H4131" t="str">
        <f>IF(AND(VLOOKUP(D4131,Tabelle1!$A$2:$C$9,3,0)="Uninf", G4131="yes"),"Uninf-AB",VLOOKUP(D4131,Tabelle1!$A$2:$C$9,3,0))</f>
        <v>Uninf</v>
      </c>
      <c r="I4131" t="str">
        <f t="shared" si="256"/>
        <v>Uninf_Po_2_-</v>
      </c>
      <c r="J4131">
        <v>2</v>
      </c>
      <c r="K4131">
        <v>15</v>
      </c>
      <c r="L4131">
        <v>9</v>
      </c>
      <c r="M4131" t="str">
        <f t="shared" si="257"/>
        <v>re18-9</v>
      </c>
      <c r="N4131" s="2">
        <v>11</v>
      </c>
      <c r="O4131">
        <v>5</v>
      </c>
      <c r="P4131" s="5">
        <v>33</v>
      </c>
      <c r="Q4131">
        <v>22.2</v>
      </c>
      <c r="R4131" t="s">
        <v>14</v>
      </c>
      <c r="S4131">
        <v>24</v>
      </c>
      <c r="T4131" s="4" t="s">
        <v>42</v>
      </c>
      <c r="U4131" s="3" t="s">
        <v>71</v>
      </c>
      <c r="V4131">
        <v>20.690851368917102</v>
      </c>
      <c r="W4131">
        <f t="shared" si="258"/>
        <v>21</v>
      </c>
      <c r="X4131" t="s">
        <v>59</v>
      </c>
      <c r="Y4131" t="str">
        <f t="shared" si="259"/>
        <v>Po</v>
      </c>
    </row>
    <row r="4132" spans="1:25" x14ac:dyDescent="0.3">
      <c r="A4132">
        <v>174</v>
      </c>
      <c r="B4132">
        <v>849</v>
      </c>
      <c r="C4132" t="s">
        <v>40</v>
      </c>
      <c r="D4132" t="s">
        <v>51</v>
      </c>
      <c r="E4132">
        <f>VLOOKUP(D4132,Tabelle1!$A$2:$B$9,2,0)</f>
        <v>2</v>
      </c>
      <c r="F4132" t="s">
        <v>55</v>
      </c>
      <c r="G4132" t="s">
        <v>61</v>
      </c>
      <c r="H4132" t="str">
        <f>IF(AND(VLOOKUP(D4132,Tabelle1!$A$2:$C$9,3,0)="Uninf", G4132="yes"),"Uninf-AB",VLOOKUP(D4132,Tabelle1!$A$2:$C$9,3,0))</f>
        <v>Uninf</v>
      </c>
      <c r="I4132" t="str">
        <f t="shared" si="256"/>
        <v>Uninf_Po_2_-</v>
      </c>
      <c r="J4132">
        <v>2</v>
      </c>
      <c r="K4132">
        <v>15</v>
      </c>
      <c r="L4132">
        <v>9</v>
      </c>
      <c r="M4132" t="str">
        <f t="shared" si="257"/>
        <v>re18-9</v>
      </c>
      <c r="N4132" s="2">
        <v>11</v>
      </c>
      <c r="O4132">
        <v>5</v>
      </c>
      <c r="P4132" s="5">
        <v>33</v>
      </c>
      <c r="Q4132">
        <v>22.2</v>
      </c>
      <c r="R4132" t="s">
        <v>14</v>
      </c>
      <c r="S4132">
        <v>24</v>
      </c>
      <c r="T4132" s="4" t="s">
        <v>42</v>
      </c>
      <c r="U4132" s="3" t="s">
        <v>71</v>
      </c>
      <c r="V4132">
        <v>20.773783872244699</v>
      </c>
      <c r="W4132">
        <f t="shared" si="258"/>
        <v>21</v>
      </c>
      <c r="X4132" t="s">
        <v>59</v>
      </c>
      <c r="Y4132" t="str">
        <f t="shared" si="259"/>
        <v>Po</v>
      </c>
    </row>
    <row r="4133" spans="1:25" x14ac:dyDescent="0.3">
      <c r="A4133">
        <v>186</v>
      </c>
      <c r="B4133">
        <v>828</v>
      </c>
      <c r="C4133" t="s">
        <v>40</v>
      </c>
      <c r="D4133" t="s">
        <v>51</v>
      </c>
      <c r="E4133">
        <f>VLOOKUP(D4133,Tabelle1!$A$2:$B$9,2,0)</f>
        <v>2</v>
      </c>
      <c r="F4133" t="s">
        <v>55</v>
      </c>
      <c r="G4133" t="s">
        <v>61</v>
      </c>
      <c r="H4133" t="str">
        <f>IF(AND(VLOOKUP(D4133,Tabelle1!$A$2:$C$9,3,0)="Uninf", G4133="yes"),"Uninf-AB",VLOOKUP(D4133,Tabelle1!$A$2:$C$9,3,0))</f>
        <v>Uninf</v>
      </c>
      <c r="I4133" t="str">
        <f t="shared" si="256"/>
        <v>Uninf_Po_2_-</v>
      </c>
      <c r="J4133">
        <v>2</v>
      </c>
      <c r="K4133">
        <v>15</v>
      </c>
      <c r="L4133">
        <v>9</v>
      </c>
      <c r="M4133" t="str">
        <f t="shared" si="257"/>
        <v>re18-9</v>
      </c>
      <c r="N4133" s="2">
        <v>11</v>
      </c>
      <c r="O4133">
        <v>5</v>
      </c>
      <c r="P4133" s="5">
        <v>33</v>
      </c>
      <c r="Q4133">
        <v>22.2</v>
      </c>
      <c r="R4133" t="s">
        <v>14</v>
      </c>
      <c r="S4133">
        <v>24</v>
      </c>
      <c r="T4133" s="4" t="s">
        <v>42</v>
      </c>
      <c r="U4133" s="3" t="s">
        <v>71</v>
      </c>
      <c r="V4133">
        <v>20.829135414166402</v>
      </c>
      <c r="W4133">
        <f t="shared" si="258"/>
        <v>21</v>
      </c>
      <c r="X4133" t="s">
        <v>59</v>
      </c>
      <c r="Y4133" t="str">
        <f t="shared" si="259"/>
        <v>Po</v>
      </c>
    </row>
    <row r="4134" spans="1:25" x14ac:dyDescent="0.3">
      <c r="A4134">
        <v>192</v>
      </c>
      <c r="B4134">
        <v>795</v>
      </c>
      <c r="C4134" t="s">
        <v>40</v>
      </c>
      <c r="D4134" t="s">
        <v>51</v>
      </c>
      <c r="E4134">
        <f>VLOOKUP(D4134,Tabelle1!$A$2:$B$9,2,0)</f>
        <v>2</v>
      </c>
      <c r="F4134" t="s">
        <v>55</v>
      </c>
      <c r="G4134" t="s">
        <v>61</v>
      </c>
      <c r="H4134" t="str">
        <f>IF(AND(VLOOKUP(D4134,Tabelle1!$A$2:$C$9,3,0)="Uninf", G4134="yes"),"Uninf-AB",VLOOKUP(D4134,Tabelle1!$A$2:$C$9,3,0))</f>
        <v>Uninf</v>
      </c>
      <c r="I4134" t="str">
        <f t="shared" si="256"/>
        <v>Uninf_Po_2_-</v>
      </c>
      <c r="J4134">
        <v>2</v>
      </c>
      <c r="K4134">
        <v>15</v>
      </c>
      <c r="L4134">
        <v>9</v>
      </c>
      <c r="M4134" t="str">
        <f t="shared" si="257"/>
        <v>re18-9</v>
      </c>
      <c r="N4134" s="2">
        <v>11</v>
      </c>
      <c r="O4134">
        <v>5</v>
      </c>
      <c r="P4134" s="5">
        <v>33</v>
      </c>
      <c r="Q4134">
        <v>22.2</v>
      </c>
      <c r="R4134" t="s">
        <v>14</v>
      </c>
      <c r="S4134">
        <v>24</v>
      </c>
      <c r="T4134" s="4" t="s">
        <v>42</v>
      </c>
      <c r="U4134" s="3" t="s">
        <v>71</v>
      </c>
      <c r="V4134">
        <v>20.856940470883799</v>
      </c>
      <c r="W4134">
        <f t="shared" si="258"/>
        <v>21</v>
      </c>
      <c r="X4134" t="s">
        <v>59</v>
      </c>
      <c r="Y4134" t="str">
        <f t="shared" si="259"/>
        <v>Po</v>
      </c>
    </row>
    <row r="4135" spans="1:25" x14ac:dyDescent="0.3">
      <c r="A4135">
        <v>216</v>
      </c>
      <c r="B4135">
        <v>816</v>
      </c>
      <c r="C4135" t="s">
        <v>40</v>
      </c>
      <c r="D4135" t="s">
        <v>51</v>
      </c>
      <c r="E4135">
        <f>VLOOKUP(D4135,Tabelle1!$A$2:$B$9,2,0)</f>
        <v>2</v>
      </c>
      <c r="F4135" t="s">
        <v>55</v>
      </c>
      <c r="G4135" t="s">
        <v>61</v>
      </c>
      <c r="H4135" t="str">
        <f>IF(AND(VLOOKUP(D4135,Tabelle1!$A$2:$C$9,3,0)="Uninf", G4135="yes"),"Uninf-AB",VLOOKUP(D4135,Tabelle1!$A$2:$C$9,3,0))</f>
        <v>Uninf</v>
      </c>
      <c r="I4135" t="str">
        <f t="shared" si="256"/>
        <v>Uninf_Po_2_-</v>
      </c>
      <c r="J4135">
        <v>2</v>
      </c>
      <c r="K4135">
        <v>15</v>
      </c>
      <c r="L4135">
        <v>9</v>
      </c>
      <c r="M4135" t="str">
        <f t="shared" si="257"/>
        <v>re18-9</v>
      </c>
      <c r="N4135" s="2">
        <v>11</v>
      </c>
      <c r="O4135">
        <v>5</v>
      </c>
      <c r="P4135" s="5">
        <v>33</v>
      </c>
      <c r="Q4135">
        <v>22.2</v>
      </c>
      <c r="R4135" t="s">
        <v>14</v>
      </c>
      <c r="S4135">
        <v>24</v>
      </c>
      <c r="T4135" s="4" t="s">
        <v>42</v>
      </c>
      <c r="U4135" s="3" t="s">
        <v>71</v>
      </c>
      <c r="V4135">
        <v>20.967281554608601</v>
      </c>
      <c r="W4135">
        <f t="shared" si="258"/>
        <v>21</v>
      </c>
      <c r="X4135" t="s">
        <v>59</v>
      </c>
      <c r="Y4135" t="str">
        <f t="shared" si="259"/>
        <v>Po</v>
      </c>
    </row>
    <row r="4136" spans="1:25" x14ac:dyDescent="0.3">
      <c r="A4136">
        <v>219</v>
      </c>
      <c r="B4136">
        <v>801</v>
      </c>
      <c r="C4136" t="s">
        <v>40</v>
      </c>
      <c r="D4136" t="s">
        <v>51</v>
      </c>
      <c r="E4136">
        <f>VLOOKUP(D4136,Tabelle1!$A$2:$B$9,2,0)</f>
        <v>2</v>
      </c>
      <c r="F4136" t="s">
        <v>55</v>
      </c>
      <c r="G4136" t="s">
        <v>61</v>
      </c>
      <c r="H4136" t="str">
        <f>IF(AND(VLOOKUP(D4136,Tabelle1!$A$2:$C$9,3,0)="Uninf", G4136="yes"),"Uninf-AB",VLOOKUP(D4136,Tabelle1!$A$2:$C$9,3,0))</f>
        <v>Uninf</v>
      </c>
      <c r="I4136" t="str">
        <f t="shared" si="256"/>
        <v>Uninf_Po_2_-</v>
      </c>
      <c r="J4136">
        <v>2</v>
      </c>
      <c r="K4136">
        <v>15</v>
      </c>
      <c r="L4136">
        <v>9</v>
      </c>
      <c r="M4136" t="str">
        <f t="shared" si="257"/>
        <v>re18-9</v>
      </c>
      <c r="N4136" s="2">
        <v>11</v>
      </c>
      <c r="O4136">
        <v>5</v>
      </c>
      <c r="P4136" s="5">
        <v>33</v>
      </c>
      <c r="Q4136">
        <v>22.2</v>
      </c>
      <c r="R4136" t="s">
        <v>14</v>
      </c>
      <c r="S4136">
        <v>24</v>
      </c>
      <c r="T4136" s="4" t="s">
        <v>42</v>
      </c>
      <c r="U4136" s="3" t="s">
        <v>71</v>
      </c>
      <c r="V4136">
        <v>20.981175463916799</v>
      </c>
      <c r="W4136">
        <f t="shared" si="258"/>
        <v>21</v>
      </c>
      <c r="X4136" t="s">
        <v>59</v>
      </c>
      <c r="Y4136" t="str">
        <f t="shared" si="259"/>
        <v>Po</v>
      </c>
    </row>
    <row r="4137" spans="1:25" x14ac:dyDescent="0.3">
      <c r="A4137">
        <v>246</v>
      </c>
      <c r="B4137">
        <v>798</v>
      </c>
      <c r="C4137" t="s">
        <v>40</v>
      </c>
      <c r="D4137" t="s">
        <v>51</v>
      </c>
      <c r="E4137">
        <f>VLOOKUP(D4137,Tabelle1!$A$2:$B$9,2,0)</f>
        <v>2</v>
      </c>
      <c r="F4137" t="s">
        <v>55</v>
      </c>
      <c r="G4137" t="s">
        <v>61</v>
      </c>
      <c r="H4137" t="str">
        <f>IF(AND(VLOOKUP(D4137,Tabelle1!$A$2:$C$9,3,0)="Uninf", G4137="yes"),"Uninf-AB",VLOOKUP(D4137,Tabelle1!$A$2:$C$9,3,0))</f>
        <v>Uninf</v>
      </c>
      <c r="I4137" t="str">
        <f t="shared" si="256"/>
        <v>Uninf_Po_2_-</v>
      </c>
      <c r="J4137">
        <v>2</v>
      </c>
      <c r="K4137">
        <v>15</v>
      </c>
      <c r="L4137">
        <v>9</v>
      </c>
      <c r="M4137" t="str">
        <f t="shared" si="257"/>
        <v>re18-9</v>
      </c>
      <c r="N4137" s="2">
        <v>11</v>
      </c>
      <c r="O4137">
        <v>5</v>
      </c>
      <c r="P4137" s="5">
        <v>33</v>
      </c>
      <c r="Q4137">
        <v>22.2</v>
      </c>
      <c r="R4137" t="s">
        <v>14</v>
      </c>
      <c r="S4137">
        <v>24</v>
      </c>
      <c r="T4137" s="4" t="s">
        <v>42</v>
      </c>
      <c r="U4137" s="3" t="s">
        <v>71</v>
      </c>
      <c r="V4137">
        <v>21.105462171252501</v>
      </c>
      <c r="W4137">
        <f t="shared" si="258"/>
        <v>21</v>
      </c>
      <c r="X4137" t="s">
        <v>59</v>
      </c>
      <c r="Y4137" t="str">
        <f t="shared" si="259"/>
        <v>Po</v>
      </c>
    </row>
    <row r="4138" spans="1:25" x14ac:dyDescent="0.3">
      <c r="A4138">
        <v>237</v>
      </c>
      <c r="B4138">
        <v>864</v>
      </c>
      <c r="C4138" t="s">
        <v>40</v>
      </c>
      <c r="D4138" t="s">
        <v>51</v>
      </c>
      <c r="E4138">
        <f>VLOOKUP(D4138,Tabelle1!$A$2:$B$9,2,0)</f>
        <v>2</v>
      </c>
      <c r="F4138" t="s">
        <v>55</v>
      </c>
      <c r="G4138" t="s">
        <v>61</v>
      </c>
      <c r="H4138" t="str">
        <f>IF(AND(VLOOKUP(D4138,Tabelle1!$A$2:$C$9,3,0)="Uninf", G4138="yes"),"Uninf-AB",VLOOKUP(D4138,Tabelle1!$A$2:$C$9,3,0))</f>
        <v>Uninf</v>
      </c>
      <c r="I4138" t="str">
        <f t="shared" si="256"/>
        <v>Uninf_Po_2_-</v>
      </c>
      <c r="J4138">
        <v>2</v>
      </c>
      <c r="K4138">
        <v>15</v>
      </c>
      <c r="L4138">
        <v>9</v>
      </c>
      <c r="M4138" t="str">
        <f t="shared" si="257"/>
        <v>re18-9</v>
      </c>
      <c r="N4138" s="2">
        <v>11</v>
      </c>
      <c r="O4138">
        <v>5</v>
      </c>
      <c r="P4138" s="5">
        <v>33</v>
      </c>
      <c r="Q4138">
        <v>22.2</v>
      </c>
      <c r="R4138" t="s">
        <v>14</v>
      </c>
      <c r="S4138">
        <v>24</v>
      </c>
      <c r="T4138" s="4" t="s">
        <v>42</v>
      </c>
      <c r="U4138" s="3" t="s">
        <v>71</v>
      </c>
      <c r="V4138">
        <v>21.063659776621598</v>
      </c>
      <c r="W4138">
        <f t="shared" si="258"/>
        <v>21</v>
      </c>
      <c r="X4138" t="s">
        <v>59</v>
      </c>
      <c r="Y4138" t="str">
        <f t="shared" si="259"/>
        <v>Po</v>
      </c>
    </row>
    <row r="4139" spans="1:25" x14ac:dyDescent="0.3">
      <c r="A4139">
        <v>261</v>
      </c>
      <c r="B4139">
        <v>864</v>
      </c>
      <c r="C4139" t="s">
        <v>40</v>
      </c>
      <c r="D4139" t="s">
        <v>51</v>
      </c>
      <c r="E4139">
        <f>VLOOKUP(D4139,Tabelle1!$A$2:$B$9,2,0)</f>
        <v>2</v>
      </c>
      <c r="F4139" t="s">
        <v>55</v>
      </c>
      <c r="G4139" t="s">
        <v>61</v>
      </c>
      <c r="H4139" t="str">
        <f>IF(AND(VLOOKUP(D4139,Tabelle1!$A$2:$C$9,3,0)="Uninf", G4139="yes"),"Uninf-AB",VLOOKUP(D4139,Tabelle1!$A$2:$C$9,3,0))</f>
        <v>Uninf</v>
      </c>
      <c r="I4139" t="str">
        <f t="shared" si="256"/>
        <v>Uninf_Po_2_-</v>
      </c>
      <c r="J4139">
        <v>2</v>
      </c>
      <c r="K4139">
        <v>15</v>
      </c>
      <c r="L4139">
        <v>9</v>
      </c>
      <c r="M4139" t="str">
        <f t="shared" si="257"/>
        <v>re18-9</v>
      </c>
      <c r="N4139" s="2">
        <v>11</v>
      </c>
      <c r="O4139">
        <v>5</v>
      </c>
      <c r="P4139" s="5">
        <v>33</v>
      </c>
      <c r="Q4139">
        <v>22.2</v>
      </c>
      <c r="R4139" t="s">
        <v>14</v>
      </c>
      <c r="S4139">
        <v>24</v>
      </c>
      <c r="T4139" s="4" t="s">
        <v>42</v>
      </c>
      <c r="U4139" s="3" t="s">
        <v>71</v>
      </c>
      <c r="V4139">
        <v>21.174121527052499</v>
      </c>
      <c r="W4139">
        <f t="shared" si="258"/>
        <v>21</v>
      </c>
      <c r="X4139" t="s">
        <v>59</v>
      </c>
      <c r="Y4139" t="str">
        <f t="shared" si="259"/>
        <v>Po</v>
      </c>
    </row>
    <row r="4140" spans="1:25" x14ac:dyDescent="0.3">
      <c r="A4140">
        <v>285</v>
      </c>
      <c r="B4140">
        <v>864</v>
      </c>
      <c r="C4140" t="s">
        <v>40</v>
      </c>
      <c r="D4140" t="s">
        <v>51</v>
      </c>
      <c r="E4140">
        <f>VLOOKUP(D4140,Tabelle1!$A$2:$B$9,2,0)</f>
        <v>2</v>
      </c>
      <c r="F4140" t="s">
        <v>55</v>
      </c>
      <c r="G4140" t="s">
        <v>61</v>
      </c>
      <c r="H4140" t="str">
        <f>IF(AND(VLOOKUP(D4140,Tabelle1!$A$2:$C$9,3,0)="Uninf", G4140="yes"),"Uninf-AB",VLOOKUP(D4140,Tabelle1!$A$2:$C$9,3,0))</f>
        <v>Uninf</v>
      </c>
      <c r="I4140" t="str">
        <f t="shared" si="256"/>
        <v>Uninf_Po_2_-</v>
      </c>
      <c r="J4140">
        <v>2</v>
      </c>
      <c r="K4140">
        <v>15</v>
      </c>
      <c r="L4140">
        <v>9</v>
      </c>
      <c r="M4140" t="str">
        <f t="shared" si="257"/>
        <v>re18-9</v>
      </c>
      <c r="N4140" s="2">
        <v>11</v>
      </c>
      <c r="O4140">
        <v>5</v>
      </c>
      <c r="P4140" s="5">
        <v>33</v>
      </c>
      <c r="Q4140">
        <v>22.2</v>
      </c>
      <c r="R4140" t="s">
        <v>14</v>
      </c>
      <c r="S4140">
        <v>24</v>
      </c>
      <c r="T4140" s="4" t="s">
        <v>42</v>
      </c>
      <c r="U4140" s="3" t="s">
        <v>71</v>
      </c>
      <c r="V4140">
        <v>21.284583277483499</v>
      </c>
      <c r="W4140">
        <f t="shared" si="258"/>
        <v>21</v>
      </c>
      <c r="X4140" t="s">
        <v>59</v>
      </c>
      <c r="Y4140" t="str">
        <f t="shared" si="259"/>
        <v>Po</v>
      </c>
    </row>
    <row r="4141" spans="1:25" x14ac:dyDescent="0.3">
      <c r="A4141">
        <v>303</v>
      </c>
      <c r="B4141">
        <v>822</v>
      </c>
      <c r="C4141" t="s">
        <v>40</v>
      </c>
      <c r="D4141" t="s">
        <v>51</v>
      </c>
      <c r="E4141">
        <f>VLOOKUP(D4141,Tabelle1!$A$2:$B$9,2,0)</f>
        <v>2</v>
      </c>
      <c r="F4141" t="s">
        <v>55</v>
      </c>
      <c r="G4141" t="s">
        <v>61</v>
      </c>
      <c r="H4141" t="str">
        <f>IF(AND(VLOOKUP(D4141,Tabelle1!$A$2:$C$9,3,0)="Uninf", G4141="yes"),"Uninf-AB",VLOOKUP(D4141,Tabelle1!$A$2:$C$9,3,0))</f>
        <v>Uninf</v>
      </c>
      <c r="I4141" t="str">
        <f t="shared" si="256"/>
        <v>Uninf_Po_2_-</v>
      </c>
      <c r="J4141">
        <v>2</v>
      </c>
      <c r="K4141">
        <v>15</v>
      </c>
      <c r="L4141">
        <v>9</v>
      </c>
      <c r="M4141" t="str">
        <f t="shared" si="257"/>
        <v>re18-9</v>
      </c>
      <c r="N4141" s="2">
        <v>11</v>
      </c>
      <c r="O4141">
        <v>5</v>
      </c>
      <c r="P4141" s="5">
        <v>33</v>
      </c>
      <c r="Q4141">
        <v>22.2</v>
      </c>
      <c r="R4141" t="s">
        <v>14</v>
      </c>
      <c r="S4141">
        <v>24</v>
      </c>
      <c r="T4141" s="4" t="s">
        <v>42</v>
      </c>
      <c r="U4141" s="3" t="s">
        <v>71</v>
      </c>
      <c r="V4141">
        <v>21.367670923719</v>
      </c>
      <c r="W4141">
        <f t="shared" si="258"/>
        <v>21</v>
      </c>
      <c r="X4141" t="s">
        <v>59</v>
      </c>
      <c r="Y4141" t="str">
        <f t="shared" si="259"/>
        <v>Po</v>
      </c>
    </row>
    <row r="4142" spans="1:25" x14ac:dyDescent="0.3">
      <c r="A4142">
        <v>312</v>
      </c>
      <c r="B4142">
        <v>795</v>
      </c>
      <c r="C4142" t="s">
        <v>40</v>
      </c>
      <c r="D4142" t="s">
        <v>51</v>
      </c>
      <c r="E4142">
        <f>VLOOKUP(D4142,Tabelle1!$A$2:$B$9,2,0)</f>
        <v>2</v>
      </c>
      <c r="F4142" t="s">
        <v>55</v>
      </c>
      <c r="G4142" t="s">
        <v>61</v>
      </c>
      <c r="H4142" t="str">
        <f>IF(AND(VLOOKUP(D4142,Tabelle1!$A$2:$C$9,3,0)="Uninf", G4142="yes"),"Uninf-AB",VLOOKUP(D4142,Tabelle1!$A$2:$C$9,3,0))</f>
        <v>Uninf</v>
      </c>
      <c r="I4142" t="str">
        <f t="shared" si="256"/>
        <v>Uninf_Po_2_-</v>
      </c>
      <c r="J4142">
        <v>2</v>
      </c>
      <c r="K4142">
        <v>15</v>
      </c>
      <c r="L4142">
        <v>9</v>
      </c>
      <c r="M4142" t="str">
        <f t="shared" si="257"/>
        <v>re18-9</v>
      </c>
      <c r="N4142" s="2">
        <v>11</v>
      </c>
      <c r="O4142">
        <v>5</v>
      </c>
      <c r="P4142" s="5">
        <v>33</v>
      </c>
      <c r="Q4142">
        <v>22.2</v>
      </c>
      <c r="R4142" t="s">
        <v>14</v>
      </c>
      <c r="S4142">
        <v>24</v>
      </c>
      <c r="T4142" s="4" t="s">
        <v>42</v>
      </c>
      <c r="U4142" s="3" t="s">
        <v>71</v>
      </c>
      <c r="V4142">
        <v>21.409249223038501</v>
      </c>
      <c r="W4142">
        <f t="shared" si="258"/>
        <v>21</v>
      </c>
      <c r="X4142" t="s">
        <v>59</v>
      </c>
      <c r="Y4142" t="str">
        <f t="shared" si="259"/>
        <v>Po</v>
      </c>
    </row>
    <row r="4143" spans="1:25" x14ac:dyDescent="0.3">
      <c r="A4143">
        <v>327</v>
      </c>
      <c r="B4143">
        <v>816</v>
      </c>
      <c r="C4143" t="s">
        <v>40</v>
      </c>
      <c r="D4143" t="s">
        <v>51</v>
      </c>
      <c r="E4143">
        <f>VLOOKUP(D4143,Tabelle1!$A$2:$B$9,2,0)</f>
        <v>2</v>
      </c>
      <c r="F4143" t="s">
        <v>55</v>
      </c>
      <c r="G4143" t="s">
        <v>61</v>
      </c>
      <c r="H4143" t="str">
        <f>IF(AND(VLOOKUP(D4143,Tabelle1!$A$2:$C$9,3,0)="Uninf", G4143="yes"),"Uninf-AB",VLOOKUP(D4143,Tabelle1!$A$2:$C$9,3,0))</f>
        <v>Uninf</v>
      </c>
      <c r="I4143" t="str">
        <f t="shared" si="256"/>
        <v>Uninf_Po_2_-</v>
      </c>
      <c r="J4143">
        <v>2</v>
      </c>
      <c r="K4143">
        <v>15</v>
      </c>
      <c r="L4143">
        <v>9</v>
      </c>
      <c r="M4143" t="str">
        <f t="shared" si="257"/>
        <v>re18-9</v>
      </c>
      <c r="N4143" s="2">
        <v>11</v>
      </c>
      <c r="O4143">
        <v>5</v>
      </c>
      <c r="P4143" s="5">
        <v>33</v>
      </c>
      <c r="Q4143">
        <v>22.2</v>
      </c>
      <c r="R4143" t="s">
        <v>14</v>
      </c>
      <c r="S4143">
        <v>24</v>
      </c>
      <c r="T4143" s="4" t="s">
        <v>42</v>
      </c>
      <c r="U4143" s="3" t="s">
        <v>71</v>
      </c>
      <c r="V4143">
        <v>21.478167150351702</v>
      </c>
      <c r="W4143">
        <f t="shared" si="258"/>
        <v>21</v>
      </c>
      <c r="X4143" t="s">
        <v>59</v>
      </c>
      <c r="Y4143" t="str">
        <f t="shared" si="259"/>
        <v>Po</v>
      </c>
    </row>
    <row r="4144" spans="1:25" x14ac:dyDescent="0.3">
      <c r="A4144">
        <v>339</v>
      </c>
      <c r="B4144">
        <v>843</v>
      </c>
      <c r="C4144" t="s">
        <v>40</v>
      </c>
      <c r="D4144" t="s">
        <v>51</v>
      </c>
      <c r="E4144">
        <f>VLOOKUP(D4144,Tabelle1!$A$2:$B$9,2,0)</f>
        <v>2</v>
      </c>
      <c r="F4144" t="s">
        <v>55</v>
      </c>
      <c r="G4144" t="s">
        <v>61</v>
      </c>
      <c r="H4144" t="str">
        <f>IF(AND(VLOOKUP(D4144,Tabelle1!$A$2:$C$9,3,0)="Uninf", G4144="yes"),"Uninf-AB",VLOOKUP(D4144,Tabelle1!$A$2:$C$9,3,0))</f>
        <v>Uninf</v>
      </c>
      <c r="I4144" t="str">
        <f t="shared" si="256"/>
        <v>Uninf_Po_2_-</v>
      </c>
      <c r="J4144">
        <v>2</v>
      </c>
      <c r="K4144">
        <v>15</v>
      </c>
      <c r="L4144">
        <v>9</v>
      </c>
      <c r="M4144" t="str">
        <f t="shared" si="257"/>
        <v>re18-9</v>
      </c>
      <c r="N4144" s="2">
        <v>11</v>
      </c>
      <c r="O4144">
        <v>5</v>
      </c>
      <c r="P4144" s="5">
        <v>33</v>
      </c>
      <c r="Q4144">
        <v>22.2</v>
      </c>
      <c r="R4144" t="s">
        <v>14</v>
      </c>
      <c r="S4144">
        <v>24</v>
      </c>
      <c r="T4144" s="4" t="s">
        <v>42</v>
      </c>
      <c r="U4144" s="3" t="s">
        <v>71</v>
      </c>
      <c r="V4144">
        <v>21.533242882659302</v>
      </c>
      <c r="W4144">
        <f t="shared" si="258"/>
        <v>22</v>
      </c>
      <c r="X4144" t="s">
        <v>59</v>
      </c>
      <c r="Y4144" t="str">
        <f t="shared" si="259"/>
        <v>Po</v>
      </c>
    </row>
    <row r="4145" spans="1:25" x14ac:dyDescent="0.3">
      <c r="A4145">
        <v>375</v>
      </c>
      <c r="B4145">
        <v>828</v>
      </c>
      <c r="C4145" t="s">
        <v>40</v>
      </c>
      <c r="D4145" t="s">
        <v>51</v>
      </c>
      <c r="E4145">
        <f>VLOOKUP(D4145,Tabelle1!$A$2:$B$9,2,0)</f>
        <v>2</v>
      </c>
      <c r="F4145" t="s">
        <v>55</v>
      </c>
      <c r="G4145" t="s">
        <v>61</v>
      </c>
      <c r="H4145" t="str">
        <f>IF(AND(VLOOKUP(D4145,Tabelle1!$A$2:$C$9,3,0)="Uninf", G4145="yes"),"Uninf-AB",VLOOKUP(D4145,Tabelle1!$A$2:$C$9,3,0))</f>
        <v>Uninf</v>
      </c>
      <c r="I4145" t="str">
        <f t="shared" si="256"/>
        <v>Uninf_Po_2_-</v>
      </c>
      <c r="J4145">
        <v>2</v>
      </c>
      <c r="K4145">
        <v>15</v>
      </c>
      <c r="L4145">
        <v>9</v>
      </c>
      <c r="M4145" t="str">
        <f t="shared" si="257"/>
        <v>re18-9</v>
      </c>
      <c r="N4145" s="2">
        <v>11</v>
      </c>
      <c r="O4145">
        <v>5</v>
      </c>
      <c r="P4145" s="5">
        <v>33</v>
      </c>
      <c r="Q4145">
        <v>22.2</v>
      </c>
      <c r="R4145" t="s">
        <v>14</v>
      </c>
      <c r="S4145">
        <v>24</v>
      </c>
      <c r="T4145" s="4" t="s">
        <v>42</v>
      </c>
      <c r="U4145" s="3" t="s">
        <v>71</v>
      </c>
      <c r="V4145">
        <v>21.6990216988101</v>
      </c>
      <c r="W4145">
        <f t="shared" si="258"/>
        <v>22</v>
      </c>
      <c r="X4145" t="s">
        <v>59</v>
      </c>
      <c r="Y4145" t="str">
        <f t="shared" si="259"/>
        <v>Po</v>
      </c>
    </row>
    <row r="4146" spans="1:25" x14ac:dyDescent="0.3">
      <c r="A4146">
        <v>861</v>
      </c>
      <c r="B4146">
        <v>813</v>
      </c>
      <c r="C4146" t="s">
        <v>40</v>
      </c>
      <c r="D4146" t="s">
        <v>51</v>
      </c>
      <c r="E4146">
        <f>VLOOKUP(D4146,Tabelle1!$A$2:$B$9,2,0)</f>
        <v>2</v>
      </c>
      <c r="F4146" t="s">
        <v>55</v>
      </c>
      <c r="G4146" t="s">
        <v>61</v>
      </c>
      <c r="H4146" t="str">
        <f>IF(AND(VLOOKUP(D4146,Tabelle1!$A$2:$C$9,3,0)="Uninf", G4146="yes"),"Uninf-AB",VLOOKUP(D4146,Tabelle1!$A$2:$C$9,3,0))</f>
        <v>Uninf</v>
      </c>
      <c r="I4146" t="str">
        <f t="shared" si="256"/>
        <v>Uninf_Po_2_-</v>
      </c>
      <c r="J4146">
        <v>2</v>
      </c>
      <c r="K4146">
        <v>15</v>
      </c>
      <c r="L4146">
        <v>9</v>
      </c>
      <c r="M4146" t="str">
        <f t="shared" si="257"/>
        <v>re18-9</v>
      </c>
      <c r="N4146" s="2">
        <v>11</v>
      </c>
      <c r="O4146">
        <v>5</v>
      </c>
      <c r="P4146" s="5">
        <v>33</v>
      </c>
      <c r="Q4146">
        <v>22.2</v>
      </c>
      <c r="R4146" t="s">
        <v>14</v>
      </c>
      <c r="S4146">
        <v>24</v>
      </c>
      <c r="T4146" s="4" t="s">
        <v>42</v>
      </c>
      <c r="U4146" s="3" t="s">
        <v>71</v>
      </c>
      <c r="V4146">
        <v>23.935958335541301</v>
      </c>
      <c r="W4146">
        <f t="shared" si="258"/>
        <v>24</v>
      </c>
      <c r="X4146" t="s">
        <v>59</v>
      </c>
      <c r="Y4146" t="str">
        <f t="shared" si="259"/>
        <v>Po</v>
      </c>
    </row>
    <row r="4147" spans="1:25" x14ac:dyDescent="0.3">
      <c r="A4147">
        <v>2286</v>
      </c>
      <c r="B4147">
        <v>819</v>
      </c>
      <c r="C4147" t="s">
        <v>40</v>
      </c>
      <c r="D4147" t="s">
        <v>51</v>
      </c>
      <c r="E4147">
        <f>VLOOKUP(D4147,Tabelle1!$A$2:$B$9,2,0)</f>
        <v>2</v>
      </c>
      <c r="F4147" t="s">
        <v>55</v>
      </c>
      <c r="G4147" t="s">
        <v>61</v>
      </c>
      <c r="H4147" t="str">
        <f>IF(AND(VLOOKUP(D4147,Tabelle1!$A$2:$C$9,3,0)="Uninf", G4147="yes"),"Uninf-AB",VLOOKUP(D4147,Tabelle1!$A$2:$C$9,3,0))</f>
        <v>Uninf</v>
      </c>
      <c r="I4147" t="str">
        <f t="shared" si="256"/>
        <v>Uninf_Po_2_-</v>
      </c>
      <c r="J4147">
        <v>2</v>
      </c>
      <c r="K4147">
        <v>15</v>
      </c>
      <c r="L4147">
        <v>9</v>
      </c>
      <c r="M4147" t="str">
        <f t="shared" si="257"/>
        <v>re18-9</v>
      </c>
      <c r="N4147" s="2">
        <v>11</v>
      </c>
      <c r="O4147">
        <v>5</v>
      </c>
      <c r="P4147" s="5">
        <v>33</v>
      </c>
      <c r="Q4147">
        <v>22.2</v>
      </c>
      <c r="R4147" t="s">
        <v>14</v>
      </c>
      <c r="S4147">
        <v>24</v>
      </c>
      <c r="T4147" s="4" t="s">
        <v>42</v>
      </c>
      <c r="U4147" s="3" t="s">
        <v>71</v>
      </c>
      <c r="V4147">
        <v>30.4945902911773</v>
      </c>
      <c r="W4147">
        <f t="shared" si="258"/>
        <v>30</v>
      </c>
      <c r="X4147" t="s">
        <v>59</v>
      </c>
      <c r="Y4147" t="str">
        <f t="shared" si="259"/>
        <v>Po</v>
      </c>
    </row>
    <row r="4148" spans="1:25" x14ac:dyDescent="0.3">
      <c r="A4148">
        <v>51</v>
      </c>
      <c r="B4148">
        <v>432</v>
      </c>
      <c r="C4148" t="s">
        <v>40</v>
      </c>
      <c r="D4148" t="s">
        <v>51</v>
      </c>
      <c r="E4148">
        <f>VLOOKUP(D4148,Tabelle1!$A$2:$B$9,2,0)</f>
        <v>2</v>
      </c>
      <c r="F4148" t="s">
        <v>55</v>
      </c>
      <c r="G4148" t="s">
        <v>61</v>
      </c>
      <c r="H4148" t="str">
        <f>IF(AND(VLOOKUP(D4148,Tabelle1!$A$2:$C$9,3,0)="Uninf", G4148="yes"),"Uninf-AB",VLOOKUP(D4148,Tabelle1!$A$2:$C$9,3,0))</f>
        <v>Uninf</v>
      </c>
      <c r="I4148" t="str">
        <f t="shared" si="256"/>
        <v>Uninf_Po_2_-</v>
      </c>
      <c r="J4148">
        <v>3</v>
      </c>
      <c r="K4148">
        <v>15</v>
      </c>
      <c r="L4148">
        <v>10</v>
      </c>
      <c r="M4148" t="str">
        <f t="shared" si="257"/>
        <v>re18-10</v>
      </c>
      <c r="N4148" s="2">
        <v>11</v>
      </c>
      <c r="O4148">
        <v>5</v>
      </c>
      <c r="P4148" s="5">
        <v>33</v>
      </c>
      <c r="Q4148">
        <v>22.2</v>
      </c>
      <c r="R4148" t="s">
        <v>14</v>
      </c>
      <c r="S4148">
        <v>24</v>
      </c>
      <c r="T4148" s="4" t="s">
        <v>42</v>
      </c>
      <c r="U4148" s="3" t="s">
        <v>71</v>
      </c>
      <c r="V4148">
        <v>20.210063497308301</v>
      </c>
      <c r="W4148">
        <f t="shared" si="258"/>
        <v>20</v>
      </c>
      <c r="X4148" t="s">
        <v>59</v>
      </c>
      <c r="Y4148" t="str">
        <f t="shared" si="259"/>
        <v>Po</v>
      </c>
    </row>
    <row r="4149" spans="1:25" x14ac:dyDescent="0.3">
      <c r="A4149">
        <v>72</v>
      </c>
      <c r="B4149">
        <v>432</v>
      </c>
      <c r="C4149" t="s">
        <v>40</v>
      </c>
      <c r="D4149" t="s">
        <v>51</v>
      </c>
      <c r="E4149">
        <f>VLOOKUP(D4149,Tabelle1!$A$2:$B$9,2,0)</f>
        <v>2</v>
      </c>
      <c r="F4149" t="s">
        <v>55</v>
      </c>
      <c r="G4149" t="s">
        <v>61</v>
      </c>
      <c r="H4149" t="str">
        <f>IF(AND(VLOOKUP(D4149,Tabelle1!$A$2:$C$9,3,0)="Uninf", G4149="yes"),"Uninf-AB",VLOOKUP(D4149,Tabelle1!$A$2:$C$9,3,0))</f>
        <v>Uninf</v>
      </c>
      <c r="I4149" t="str">
        <f t="shared" si="256"/>
        <v>Uninf_Po_2_-</v>
      </c>
      <c r="J4149">
        <v>3</v>
      </c>
      <c r="K4149">
        <v>15</v>
      </c>
      <c r="L4149">
        <v>10</v>
      </c>
      <c r="M4149" t="str">
        <f t="shared" si="257"/>
        <v>re18-10</v>
      </c>
      <c r="N4149" s="2">
        <v>11</v>
      </c>
      <c r="O4149">
        <v>5</v>
      </c>
      <c r="P4149" s="5">
        <v>33</v>
      </c>
      <c r="Q4149">
        <v>22.2</v>
      </c>
      <c r="R4149" t="s">
        <v>14</v>
      </c>
      <c r="S4149">
        <v>24</v>
      </c>
      <c r="T4149" s="4" t="s">
        <v>42</v>
      </c>
      <c r="U4149" s="3" t="s">
        <v>71</v>
      </c>
      <c r="V4149">
        <v>20.306717528935302</v>
      </c>
      <c r="W4149">
        <f t="shared" si="258"/>
        <v>20</v>
      </c>
      <c r="X4149" t="s">
        <v>59</v>
      </c>
      <c r="Y4149" t="str">
        <f t="shared" si="259"/>
        <v>Po</v>
      </c>
    </row>
    <row r="4150" spans="1:25" x14ac:dyDescent="0.3">
      <c r="A4150">
        <v>69</v>
      </c>
      <c r="B4150">
        <v>501</v>
      </c>
      <c r="C4150" t="s">
        <v>40</v>
      </c>
      <c r="D4150" t="s">
        <v>51</v>
      </c>
      <c r="E4150">
        <f>VLOOKUP(D4150,Tabelle1!$A$2:$B$9,2,0)</f>
        <v>2</v>
      </c>
      <c r="F4150" t="s">
        <v>55</v>
      </c>
      <c r="G4150" t="s">
        <v>61</v>
      </c>
      <c r="H4150" t="str">
        <f>IF(AND(VLOOKUP(D4150,Tabelle1!$A$2:$C$9,3,0)="Uninf", G4150="yes"),"Uninf-AB",VLOOKUP(D4150,Tabelle1!$A$2:$C$9,3,0))</f>
        <v>Uninf</v>
      </c>
      <c r="I4150" t="str">
        <f t="shared" si="256"/>
        <v>Uninf_Po_2_-</v>
      </c>
      <c r="J4150">
        <v>3</v>
      </c>
      <c r="K4150">
        <v>15</v>
      </c>
      <c r="L4150">
        <v>10</v>
      </c>
      <c r="M4150" t="str">
        <f t="shared" si="257"/>
        <v>re18-10</v>
      </c>
      <c r="N4150" s="2">
        <v>11</v>
      </c>
      <c r="O4150">
        <v>5</v>
      </c>
      <c r="P4150" s="5">
        <v>33</v>
      </c>
      <c r="Q4150">
        <v>22.2</v>
      </c>
      <c r="R4150" t="s">
        <v>14</v>
      </c>
      <c r="S4150">
        <v>24</v>
      </c>
      <c r="T4150" s="4" t="s">
        <v>42</v>
      </c>
      <c r="U4150" s="3" t="s">
        <v>71</v>
      </c>
      <c r="V4150">
        <v>20.2925133338113</v>
      </c>
      <c r="W4150">
        <f t="shared" si="258"/>
        <v>20</v>
      </c>
      <c r="X4150" t="s">
        <v>59</v>
      </c>
      <c r="Y4150" t="str">
        <f t="shared" si="259"/>
        <v>Po</v>
      </c>
    </row>
    <row r="4151" spans="1:25" x14ac:dyDescent="0.3">
      <c r="A4151">
        <v>81</v>
      </c>
      <c r="B4151">
        <v>480</v>
      </c>
      <c r="C4151" t="s">
        <v>40</v>
      </c>
      <c r="D4151" t="s">
        <v>51</v>
      </c>
      <c r="E4151">
        <f>VLOOKUP(D4151,Tabelle1!$A$2:$B$9,2,0)</f>
        <v>2</v>
      </c>
      <c r="F4151" t="s">
        <v>55</v>
      </c>
      <c r="G4151" t="s">
        <v>61</v>
      </c>
      <c r="H4151" t="str">
        <f>IF(AND(VLOOKUP(D4151,Tabelle1!$A$2:$C$9,3,0)="Uninf", G4151="yes"),"Uninf-AB",VLOOKUP(D4151,Tabelle1!$A$2:$C$9,3,0))</f>
        <v>Uninf</v>
      </c>
      <c r="I4151" t="str">
        <f t="shared" si="256"/>
        <v>Uninf_Po_2_-</v>
      </c>
      <c r="J4151">
        <v>3</v>
      </c>
      <c r="K4151">
        <v>15</v>
      </c>
      <c r="L4151">
        <v>10</v>
      </c>
      <c r="M4151" t="str">
        <f t="shared" si="257"/>
        <v>re18-10</v>
      </c>
      <c r="N4151" s="2">
        <v>11</v>
      </c>
      <c r="O4151">
        <v>5</v>
      </c>
      <c r="P4151" s="5">
        <v>33</v>
      </c>
      <c r="Q4151">
        <v>22.2</v>
      </c>
      <c r="R4151" t="s">
        <v>14</v>
      </c>
      <c r="S4151">
        <v>24</v>
      </c>
      <c r="T4151" s="4" t="s">
        <v>42</v>
      </c>
      <c r="U4151" s="3" t="s">
        <v>71</v>
      </c>
      <c r="V4151">
        <v>20.347864875732899</v>
      </c>
      <c r="W4151">
        <f t="shared" si="258"/>
        <v>20</v>
      </c>
      <c r="X4151" t="s">
        <v>59</v>
      </c>
      <c r="Y4151" t="str">
        <f t="shared" si="259"/>
        <v>Po</v>
      </c>
    </row>
    <row r="4152" spans="1:25" x14ac:dyDescent="0.3">
      <c r="A4152">
        <v>96</v>
      </c>
      <c r="B4152">
        <v>501</v>
      </c>
      <c r="C4152" t="s">
        <v>40</v>
      </c>
      <c r="D4152" t="s">
        <v>51</v>
      </c>
      <c r="E4152">
        <f>VLOOKUP(D4152,Tabelle1!$A$2:$B$9,2,0)</f>
        <v>2</v>
      </c>
      <c r="F4152" t="s">
        <v>55</v>
      </c>
      <c r="G4152" t="s">
        <v>61</v>
      </c>
      <c r="H4152" t="str">
        <f>IF(AND(VLOOKUP(D4152,Tabelle1!$A$2:$C$9,3,0)="Uninf", G4152="yes"),"Uninf-AB",VLOOKUP(D4152,Tabelle1!$A$2:$C$9,3,0))</f>
        <v>Uninf</v>
      </c>
      <c r="I4152" t="str">
        <f t="shared" si="256"/>
        <v>Uninf_Po_2_-</v>
      </c>
      <c r="J4152">
        <v>3</v>
      </c>
      <c r="K4152">
        <v>15</v>
      </c>
      <c r="L4152">
        <v>10</v>
      </c>
      <c r="M4152" t="str">
        <f t="shared" si="257"/>
        <v>re18-10</v>
      </c>
      <c r="N4152" s="2">
        <v>11</v>
      </c>
      <c r="O4152">
        <v>5</v>
      </c>
      <c r="P4152" s="5">
        <v>33</v>
      </c>
      <c r="Q4152">
        <v>22.2</v>
      </c>
      <c r="R4152" t="s">
        <v>14</v>
      </c>
      <c r="S4152">
        <v>24</v>
      </c>
      <c r="T4152" s="4" t="s">
        <v>42</v>
      </c>
      <c r="U4152" s="3" t="s">
        <v>71</v>
      </c>
      <c r="V4152">
        <v>20.4167828030461</v>
      </c>
      <c r="W4152">
        <f t="shared" si="258"/>
        <v>20</v>
      </c>
      <c r="X4152" t="s">
        <v>59</v>
      </c>
      <c r="Y4152" t="str">
        <f t="shared" si="259"/>
        <v>Po</v>
      </c>
    </row>
    <row r="4153" spans="1:25" x14ac:dyDescent="0.3">
      <c r="A4153">
        <v>105</v>
      </c>
      <c r="B4153">
        <v>501</v>
      </c>
      <c r="C4153" t="s">
        <v>40</v>
      </c>
      <c r="D4153" t="s">
        <v>51</v>
      </c>
      <c r="E4153">
        <f>VLOOKUP(D4153,Tabelle1!$A$2:$B$9,2,0)</f>
        <v>2</v>
      </c>
      <c r="F4153" t="s">
        <v>55</v>
      </c>
      <c r="G4153" t="s">
        <v>61</v>
      </c>
      <c r="H4153" t="str">
        <f>IF(AND(VLOOKUP(D4153,Tabelle1!$A$2:$C$9,3,0)="Uninf", G4153="yes"),"Uninf-AB",VLOOKUP(D4153,Tabelle1!$A$2:$C$9,3,0))</f>
        <v>Uninf</v>
      </c>
      <c r="I4153" t="str">
        <f t="shared" si="256"/>
        <v>Uninf_Po_2_-</v>
      </c>
      <c r="J4153">
        <v>3</v>
      </c>
      <c r="K4153">
        <v>15</v>
      </c>
      <c r="L4153">
        <v>10</v>
      </c>
      <c r="M4153" t="str">
        <f t="shared" si="257"/>
        <v>re18-10</v>
      </c>
      <c r="N4153" s="2">
        <v>11</v>
      </c>
      <c r="O4153">
        <v>5</v>
      </c>
      <c r="P4153" s="5">
        <v>33</v>
      </c>
      <c r="Q4153">
        <v>22.2</v>
      </c>
      <c r="R4153" t="s">
        <v>14</v>
      </c>
      <c r="S4153">
        <v>24</v>
      </c>
      <c r="T4153" s="4" t="s">
        <v>42</v>
      </c>
      <c r="U4153" s="3" t="s">
        <v>71</v>
      </c>
      <c r="V4153">
        <v>20.4582059594577</v>
      </c>
      <c r="W4153">
        <f t="shared" si="258"/>
        <v>20</v>
      </c>
      <c r="X4153" t="s">
        <v>59</v>
      </c>
      <c r="Y4153" t="str">
        <f t="shared" si="259"/>
        <v>Po</v>
      </c>
    </row>
    <row r="4154" spans="1:25" x14ac:dyDescent="0.3">
      <c r="A4154">
        <v>114</v>
      </c>
      <c r="B4154">
        <v>501</v>
      </c>
      <c r="C4154" t="s">
        <v>40</v>
      </c>
      <c r="D4154" t="s">
        <v>51</v>
      </c>
      <c r="E4154">
        <f>VLOOKUP(D4154,Tabelle1!$A$2:$B$9,2,0)</f>
        <v>2</v>
      </c>
      <c r="F4154" t="s">
        <v>55</v>
      </c>
      <c r="G4154" t="s">
        <v>61</v>
      </c>
      <c r="H4154" t="str">
        <f>IF(AND(VLOOKUP(D4154,Tabelle1!$A$2:$C$9,3,0)="Uninf", G4154="yes"),"Uninf-AB",VLOOKUP(D4154,Tabelle1!$A$2:$C$9,3,0))</f>
        <v>Uninf</v>
      </c>
      <c r="I4154" t="str">
        <f t="shared" si="256"/>
        <v>Uninf_Po_2_-</v>
      </c>
      <c r="J4154">
        <v>3</v>
      </c>
      <c r="K4154">
        <v>15</v>
      </c>
      <c r="L4154">
        <v>10</v>
      </c>
      <c r="M4154" t="str">
        <f t="shared" si="257"/>
        <v>re18-10</v>
      </c>
      <c r="N4154" s="2">
        <v>11</v>
      </c>
      <c r="O4154">
        <v>5</v>
      </c>
      <c r="P4154" s="5">
        <v>33</v>
      </c>
      <c r="Q4154">
        <v>22.2</v>
      </c>
      <c r="R4154" t="s">
        <v>14</v>
      </c>
      <c r="S4154">
        <v>24</v>
      </c>
      <c r="T4154" s="4" t="s">
        <v>42</v>
      </c>
      <c r="U4154" s="3" t="s">
        <v>71</v>
      </c>
      <c r="V4154">
        <v>20.4996291158693</v>
      </c>
      <c r="W4154">
        <f t="shared" si="258"/>
        <v>20</v>
      </c>
      <c r="X4154" t="s">
        <v>59</v>
      </c>
      <c r="Y4154" t="str">
        <f t="shared" si="259"/>
        <v>Po</v>
      </c>
    </row>
    <row r="4155" spans="1:25" x14ac:dyDescent="0.3">
      <c r="A4155">
        <v>132</v>
      </c>
      <c r="B4155">
        <v>432</v>
      </c>
      <c r="C4155" t="s">
        <v>40</v>
      </c>
      <c r="D4155" t="s">
        <v>51</v>
      </c>
      <c r="E4155">
        <f>VLOOKUP(D4155,Tabelle1!$A$2:$B$9,2,0)</f>
        <v>2</v>
      </c>
      <c r="F4155" t="s">
        <v>55</v>
      </c>
      <c r="G4155" t="s">
        <v>61</v>
      </c>
      <c r="H4155" t="str">
        <f>IF(AND(VLOOKUP(D4155,Tabelle1!$A$2:$C$9,3,0)="Uninf", G4155="yes"),"Uninf-AB",VLOOKUP(D4155,Tabelle1!$A$2:$C$9,3,0))</f>
        <v>Uninf</v>
      </c>
      <c r="I4155" t="str">
        <f t="shared" si="256"/>
        <v>Uninf_Po_2_-</v>
      </c>
      <c r="J4155">
        <v>3</v>
      </c>
      <c r="K4155">
        <v>15</v>
      </c>
      <c r="L4155">
        <v>10</v>
      </c>
      <c r="M4155" t="str">
        <f t="shared" si="257"/>
        <v>re18-10</v>
      </c>
      <c r="N4155" s="2">
        <v>11</v>
      </c>
      <c r="O4155">
        <v>5</v>
      </c>
      <c r="P4155" s="5">
        <v>33</v>
      </c>
      <c r="Q4155">
        <v>22.2</v>
      </c>
      <c r="R4155" t="s">
        <v>14</v>
      </c>
      <c r="S4155">
        <v>24</v>
      </c>
      <c r="T4155" s="4" t="s">
        <v>42</v>
      </c>
      <c r="U4155" s="3" t="s">
        <v>71</v>
      </c>
      <c r="V4155">
        <v>20.582871905012698</v>
      </c>
      <c r="W4155">
        <f t="shared" si="258"/>
        <v>21</v>
      </c>
      <c r="X4155" t="s">
        <v>59</v>
      </c>
      <c r="Y4155" t="str">
        <f t="shared" si="259"/>
        <v>Po</v>
      </c>
    </row>
    <row r="4156" spans="1:25" x14ac:dyDescent="0.3">
      <c r="A4156">
        <v>138</v>
      </c>
      <c r="B4156">
        <v>444</v>
      </c>
      <c r="C4156" t="s">
        <v>40</v>
      </c>
      <c r="D4156" t="s">
        <v>51</v>
      </c>
      <c r="E4156">
        <f>VLOOKUP(D4156,Tabelle1!$A$2:$B$9,2,0)</f>
        <v>2</v>
      </c>
      <c r="F4156" t="s">
        <v>55</v>
      </c>
      <c r="G4156" t="s">
        <v>61</v>
      </c>
      <c r="H4156" t="str">
        <f>IF(AND(VLOOKUP(D4156,Tabelle1!$A$2:$C$9,3,0)="Uninf", G4156="yes"),"Uninf-AB",VLOOKUP(D4156,Tabelle1!$A$2:$C$9,3,0))</f>
        <v>Uninf</v>
      </c>
      <c r="I4156" t="str">
        <f t="shared" si="256"/>
        <v>Uninf_Po_2_-</v>
      </c>
      <c r="J4156">
        <v>3</v>
      </c>
      <c r="K4156">
        <v>15</v>
      </c>
      <c r="L4156">
        <v>10</v>
      </c>
      <c r="M4156" t="str">
        <f t="shared" si="257"/>
        <v>re18-10</v>
      </c>
      <c r="N4156" s="2">
        <v>11</v>
      </c>
      <c r="O4156">
        <v>5</v>
      </c>
      <c r="P4156" s="5">
        <v>33</v>
      </c>
      <c r="Q4156">
        <v>22.2</v>
      </c>
      <c r="R4156" t="s">
        <v>14</v>
      </c>
      <c r="S4156">
        <v>24</v>
      </c>
      <c r="T4156" s="4" t="s">
        <v>42</v>
      </c>
      <c r="U4156" s="3" t="s">
        <v>71</v>
      </c>
      <c r="V4156">
        <v>20.6104183902169</v>
      </c>
      <c r="W4156">
        <f t="shared" si="258"/>
        <v>21</v>
      </c>
      <c r="X4156" t="s">
        <v>59</v>
      </c>
      <c r="Y4156" t="str">
        <f t="shared" si="259"/>
        <v>Po</v>
      </c>
    </row>
    <row r="4157" spans="1:25" x14ac:dyDescent="0.3">
      <c r="A4157">
        <v>147</v>
      </c>
      <c r="B4157">
        <v>429</v>
      </c>
      <c r="C4157" t="s">
        <v>40</v>
      </c>
      <c r="D4157" t="s">
        <v>51</v>
      </c>
      <c r="E4157">
        <f>VLOOKUP(D4157,Tabelle1!$A$2:$B$9,2,0)</f>
        <v>2</v>
      </c>
      <c r="F4157" t="s">
        <v>55</v>
      </c>
      <c r="G4157" t="s">
        <v>61</v>
      </c>
      <c r="H4157" t="str">
        <f>IF(AND(VLOOKUP(D4157,Tabelle1!$A$2:$C$9,3,0)="Uninf", G4157="yes"),"Uninf-AB",VLOOKUP(D4157,Tabelle1!$A$2:$C$9,3,0))</f>
        <v>Uninf</v>
      </c>
      <c r="I4157" t="str">
        <f t="shared" si="256"/>
        <v>Uninf_Po_2_-</v>
      </c>
      <c r="J4157">
        <v>3</v>
      </c>
      <c r="K4157">
        <v>15</v>
      </c>
      <c r="L4157">
        <v>10</v>
      </c>
      <c r="M4157" t="str">
        <f t="shared" si="257"/>
        <v>re18-10</v>
      </c>
      <c r="N4157" s="2">
        <v>11</v>
      </c>
      <c r="O4157">
        <v>5</v>
      </c>
      <c r="P4157" s="5">
        <v>33</v>
      </c>
      <c r="Q4157">
        <v>22.2</v>
      </c>
      <c r="R4157" t="s">
        <v>14</v>
      </c>
      <c r="S4157">
        <v>24</v>
      </c>
      <c r="T4157" s="4" t="s">
        <v>42</v>
      </c>
      <c r="U4157" s="3" t="s">
        <v>71</v>
      </c>
      <c r="V4157">
        <v>20.651927737132901</v>
      </c>
      <c r="W4157">
        <f t="shared" si="258"/>
        <v>21</v>
      </c>
      <c r="X4157" t="s">
        <v>59</v>
      </c>
      <c r="Y4157" t="str">
        <f t="shared" si="259"/>
        <v>Po</v>
      </c>
    </row>
    <row r="4158" spans="1:25" x14ac:dyDescent="0.3">
      <c r="A4158">
        <v>150</v>
      </c>
      <c r="B4158">
        <v>498</v>
      </c>
      <c r="C4158" t="s">
        <v>40</v>
      </c>
      <c r="D4158" t="s">
        <v>51</v>
      </c>
      <c r="E4158">
        <f>VLOOKUP(D4158,Tabelle1!$A$2:$B$9,2,0)</f>
        <v>2</v>
      </c>
      <c r="F4158" t="s">
        <v>55</v>
      </c>
      <c r="G4158" t="s">
        <v>61</v>
      </c>
      <c r="H4158" t="str">
        <f>IF(AND(VLOOKUP(D4158,Tabelle1!$A$2:$C$9,3,0)="Uninf", G4158="yes"),"Uninf-AB",VLOOKUP(D4158,Tabelle1!$A$2:$C$9,3,0))</f>
        <v>Uninf</v>
      </c>
      <c r="I4158" t="str">
        <f t="shared" si="256"/>
        <v>Uninf_Po_2_-</v>
      </c>
      <c r="J4158">
        <v>3</v>
      </c>
      <c r="K4158">
        <v>15</v>
      </c>
      <c r="L4158">
        <v>10</v>
      </c>
      <c r="M4158" t="str">
        <f t="shared" si="257"/>
        <v>re18-10</v>
      </c>
      <c r="N4158" s="2">
        <v>11</v>
      </c>
      <c r="O4158">
        <v>5</v>
      </c>
      <c r="P4158" s="5">
        <v>33</v>
      </c>
      <c r="Q4158">
        <v>22.2</v>
      </c>
      <c r="R4158" t="s">
        <v>14</v>
      </c>
      <c r="S4158">
        <v>24</v>
      </c>
      <c r="T4158" s="4" t="s">
        <v>42</v>
      </c>
      <c r="U4158" s="3" t="s">
        <v>71</v>
      </c>
      <c r="V4158">
        <v>20.6653389796166</v>
      </c>
      <c r="W4158">
        <f t="shared" si="258"/>
        <v>21</v>
      </c>
      <c r="X4158" t="s">
        <v>59</v>
      </c>
      <c r="Y4158" t="str">
        <f t="shared" si="259"/>
        <v>Po</v>
      </c>
    </row>
    <row r="4159" spans="1:25" x14ac:dyDescent="0.3">
      <c r="A4159">
        <v>159</v>
      </c>
      <c r="B4159">
        <v>501</v>
      </c>
      <c r="C4159" t="s">
        <v>40</v>
      </c>
      <c r="D4159" t="s">
        <v>51</v>
      </c>
      <c r="E4159">
        <f>VLOOKUP(D4159,Tabelle1!$A$2:$B$9,2,0)</f>
        <v>2</v>
      </c>
      <c r="F4159" t="s">
        <v>55</v>
      </c>
      <c r="G4159" t="s">
        <v>61</v>
      </c>
      <c r="H4159" t="str">
        <f>IF(AND(VLOOKUP(D4159,Tabelle1!$A$2:$C$9,3,0)="Uninf", G4159="yes"),"Uninf-AB",VLOOKUP(D4159,Tabelle1!$A$2:$C$9,3,0))</f>
        <v>Uninf</v>
      </c>
      <c r="I4159" t="str">
        <f t="shared" si="256"/>
        <v>Uninf_Po_2_-</v>
      </c>
      <c r="J4159">
        <v>3</v>
      </c>
      <c r="K4159">
        <v>15</v>
      </c>
      <c r="L4159">
        <v>10</v>
      </c>
      <c r="M4159" t="str">
        <f t="shared" si="257"/>
        <v>re18-10</v>
      </c>
      <c r="N4159" s="2">
        <v>11</v>
      </c>
      <c r="O4159">
        <v>5</v>
      </c>
      <c r="P4159" s="5">
        <v>33</v>
      </c>
      <c r="Q4159">
        <v>22.2</v>
      </c>
      <c r="R4159" t="s">
        <v>14</v>
      </c>
      <c r="S4159">
        <v>24</v>
      </c>
      <c r="T4159" s="4" t="s">
        <v>42</v>
      </c>
      <c r="U4159" s="3" t="s">
        <v>71</v>
      </c>
      <c r="V4159">
        <v>20.706744897927301</v>
      </c>
      <c r="W4159">
        <f t="shared" si="258"/>
        <v>21</v>
      </c>
      <c r="X4159" t="s">
        <v>59</v>
      </c>
      <c r="Y4159" t="str">
        <f t="shared" si="259"/>
        <v>Po</v>
      </c>
    </row>
    <row r="4160" spans="1:25" x14ac:dyDescent="0.3">
      <c r="A4160">
        <v>171</v>
      </c>
      <c r="B4160">
        <v>501</v>
      </c>
      <c r="C4160" t="s">
        <v>40</v>
      </c>
      <c r="D4160" t="s">
        <v>51</v>
      </c>
      <c r="E4160">
        <f>VLOOKUP(D4160,Tabelle1!$A$2:$B$9,2,0)</f>
        <v>2</v>
      </c>
      <c r="F4160" t="s">
        <v>55</v>
      </c>
      <c r="G4160" t="s">
        <v>61</v>
      </c>
      <c r="H4160" t="str">
        <f>IF(AND(VLOOKUP(D4160,Tabelle1!$A$2:$C$9,3,0)="Uninf", G4160="yes"),"Uninf-AB",VLOOKUP(D4160,Tabelle1!$A$2:$C$9,3,0))</f>
        <v>Uninf</v>
      </c>
      <c r="I4160" t="str">
        <f t="shared" si="256"/>
        <v>Uninf_Po_2_-</v>
      </c>
      <c r="J4160">
        <v>3</v>
      </c>
      <c r="K4160">
        <v>15</v>
      </c>
      <c r="L4160">
        <v>10</v>
      </c>
      <c r="M4160" t="str">
        <f t="shared" si="257"/>
        <v>re18-10</v>
      </c>
      <c r="N4160" s="2">
        <v>11</v>
      </c>
      <c r="O4160">
        <v>5</v>
      </c>
      <c r="P4160" s="5">
        <v>33</v>
      </c>
      <c r="Q4160">
        <v>22.2</v>
      </c>
      <c r="R4160" t="s">
        <v>14</v>
      </c>
      <c r="S4160">
        <v>24</v>
      </c>
      <c r="T4160" s="4" t="s">
        <v>42</v>
      </c>
      <c r="U4160" s="3" t="s">
        <v>71</v>
      </c>
      <c r="V4160">
        <v>20.761975773142801</v>
      </c>
      <c r="W4160">
        <f t="shared" si="258"/>
        <v>21</v>
      </c>
      <c r="X4160" t="s">
        <v>59</v>
      </c>
      <c r="Y4160" t="str">
        <f t="shared" si="259"/>
        <v>Po</v>
      </c>
    </row>
    <row r="4161" spans="1:25" x14ac:dyDescent="0.3">
      <c r="A4161">
        <v>171</v>
      </c>
      <c r="B4161">
        <v>459</v>
      </c>
      <c r="C4161" t="s">
        <v>40</v>
      </c>
      <c r="D4161" t="s">
        <v>51</v>
      </c>
      <c r="E4161">
        <f>VLOOKUP(D4161,Tabelle1!$A$2:$B$9,2,0)</f>
        <v>2</v>
      </c>
      <c r="F4161" t="s">
        <v>55</v>
      </c>
      <c r="G4161" t="s">
        <v>61</v>
      </c>
      <c r="H4161" t="str">
        <f>IF(AND(VLOOKUP(D4161,Tabelle1!$A$2:$C$9,3,0)="Uninf", G4161="yes"),"Uninf-AB",VLOOKUP(D4161,Tabelle1!$A$2:$C$9,3,0))</f>
        <v>Uninf</v>
      </c>
      <c r="I4161" t="str">
        <f t="shared" si="256"/>
        <v>Uninf_Po_2_-</v>
      </c>
      <c r="J4161">
        <v>3</v>
      </c>
      <c r="K4161">
        <v>15</v>
      </c>
      <c r="L4161">
        <v>10</v>
      </c>
      <c r="M4161" t="str">
        <f t="shared" si="257"/>
        <v>re18-10</v>
      </c>
      <c r="N4161" s="2">
        <v>11</v>
      </c>
      <c r="O4161">
        <v>5</v>
      </c>
      <c r="P4161" s="5">
        <v>33</v>
      </c>
      <c r="Q4161">
        <v>22.2</v>
      </c>
      <c r="R4161" t="s">
        <v>14</v>
      </c>
      <c r="S4161">
        <v>24</v>
      </c>
      <c r="T4161" s="4" t="s">
        <v>42</v>
      </c>
      <c r="U4161" s="3" t="s">
        <v>71</v>
      </c>
      <c r="V4161">
        <v>20.762217106555099</v>
      </c>
      <c r="W4161">
        <f t="shared" si="258"/>
        <v>21</v>
      </c>
      <c r="X4161" t="s">
        <v>59</v>
      </c>
      <c r="Y4161" t="str">
        <f t="shared" si="259"/>
        <v>Po</v>
      </c>
    </row>
    <row r="4162" spans="1:25" x14ac:dyDescent="0.3">
      <c r="A4162">
        <v>174</v>
      </c>
      <c r="B4162">
        <v>432</v>
      </c>
      <c r="C4162" t="s">
        <v>40</v>
      </c>
      <c r="D4162" t="s">
        <v>51</v>
      </c>
      <c r="E4162">
        <f>VLOOKUP(D4162,Tabelle1!$A$2:$B$9,2,0)</f>
        <v>2</v>
      </c>
      <c r="F4162" t="s">
        <v>55</v>
      </c>
      <c r="G4162" t="s">
        <v>61</v>
      </c>
      <c r="H4162" t="str">
        <f>IF(AND(VLOOKUP(D4162,Tabelle1!$A$2:$C$9,3,0)="Uninf", G4162="yes"),"Uninf-AB",VLOOKUP(D4162,Tabelle1!$A$2:$C$9,3,0))</f>
        <v>Uninf</v>
      </c>
      <c r="I4162" t="str">
        <f t="shared" si="256"/>
        <v>Uninf_Po_2_-</v>
      </c>
      <c r="J4162">
        <v>3</v>
      </c>
      <c r="K4162">
        <v>15</v>
      </c>
      <c r="L4162">
        <v>10</v>
      </c>
      <c r="M4162" t="str">
        <f t="shared" si="257"/>
        <v>re18-10</v>
      </c>
      <c r="N4162" s="2">
        <v>11</v>
      </c>
      <c r="O4162">
        <v>5</v>
      </c>
      <c r="P4162" s="5">
        <v>33</v>
      </c>
      <c r="Q4162">
        <v>22.2</v>
      </c>
      <c r="R4162" t="s">
        <v>14</v>
      </c>
      <c r="S4162">
        <v>24</v>
      </c>
      <c r="T4162" s="4" t="s">
        <v>42</v>
      </c>
      <c r="U4162" s="3" t="s">
        <v>71</v>
      </c>
      <c r="V4162">
        <v>20.776179968266899</v>
      </c>
      <c r="W4162">
        <f t="shared" si="258"/>
        <v>21</v>
      </c>
      <c r="X4162" t="s">
        <v>59</v>
      </c>
      <c r="Y4162" t="str">
        <f t="shared" si="259"/>
        <v>Po</v>
      </c>
    </row>
    <row r="4163" spans="1:25" x14ac:dyDescent="0.3">
      <c r="A4163">
        <v>198</v>
      </c>
      <c r="B4163">
        <v>423</v>
      </c>
      <c r="C4163" t="s">
        <v>40</v>
      </c>
      <c r="D4163" t="s">
        <v>51</v>
      </c>
      <c r="E4163">
        <f>VLOOKUP(D4163,Tabelle1!$A$2:$B$9,2,0)</f>
        <v>2</v>
      </c>
      <c r="F4163" t="s">
        <v>55</v>
      </c>
      <c r="G4163" t="s">
        <v>61</v>
      </c>
      <c r="H4163" t="str">
        <f>IF(AND(VLOOKUP(D4163,Tabelle1!$A$2:$C$9,3,0)="Uninf", G4163="yes"),"Uninf-AB",VLOOKUP(D4163,Tabelle1!$A$2:$C$9,3,0))</f>
        <v>Uninf</v>
      </c>
      <c r="I4163" t="str">
        <f t="shared" ref="I4163:I4226" si="260">H4163&amp;"_"&amp;Y4163&amp;"_"&amp;E4163&amp;"_"&amp;F4163</f>
        <v>Uninf_Po_2_-</v>
      </c>
      <c r="J4163">
        <v>3</v>
      </c>
      <c r="K4163">
        <v>15</v>
      </c>
      <c r="L4163">
        <v>10</v>
      </c>
      <c r="M4163" t="str">
        <f t="shared" ref="M4163:M4226" si="261">D4163&amp;F4163&amp;L4163</f>
        <v>re18-10</v>
      </c>
      <c r="N4163" s="2">
        <v>11</v>
      </c>
      <c r="O4163">
        <v>5</v>
      </c>
      <c r="P4163" s="5">
        <v>33</v>
      </c>
      <c r="Q4163">
        <v>22.2</v>
      </c>
      <c r="R4163" t="s">
        <v>14</v>
      </c>
      <c r="S4163">
        <v>24</v>
      </c>
      <c r="T4163" s="4" t="s">
        <v>42</v>
      </c>
      <c r="U4163" s="3" t="s">
        <v>71</v>
      </c>
      <c r="V4163">
        <v>20.886693433000499</v>
      </c>
      <c r="W4163">
        <f t="shared" ref="W4163:W4226" si="262">ROUND(V4163,0)</f>
        <v>21</v>
      </c>
      <c r="X4163" t="s">
        <v>59</v>
      </c>
      <c r="Y4163" t="str">
        <f t="shared" ref="Y4163:Y4226" si="263">MID(X4163,1,2)</f>
        <v>Po</v>
      </c>
    </row>
    <row r="4164" spans="1:25" x14ac:dyDescent="0.3">
      <c r="A4164">
        <v>198</v>
      </c>
      <c r="B4164">
        <v>447</v>
      </c>
      <c r="C4164" t="s">
        <v>40</v>
      </c>
      <c r="D4164" t="s">
        <v>51</v>
      </c>
      <c r="E4164">
        <f>VLOOKUP(D4164,Tabelle1!$A$2:$B$9,2,0)</f>
        <v>2</v>
      </c>
      <c r="F4164" t="s">
        <v>55</v>
      </c>
      <c r="G4164" t="s">
        <v>61</v>
      </c>
      <c r="H4164" t="str">
        <f>IF(AND(VLOOKUP(D4164,Tabelle1!$A$2:$C$9,3,0)="Uninf", G4164="yes"),"Uninf-AB",VLOOKUP(D4164,Tabelle1!$A$2:$C$9,3,0))</f>
        <v>Uninf</v>
      </c>
      <c r="I4164" t="str">
        <f t="shared" si="260"/>
        <v>Uninf_Po_2_-</v>
      </c>
      <c r="J4164">
        <v>3</v>
      </c>
      <c r="K4164">
        <v>15</v>
      </c>
      <c r="L4164">
        <v>10</v>
      </c>
      <c r="M4164" t="str">
        <f t="shared" si="261"/>
        <v>re18-10</v>
      </c>
      <c r="N4164" s="2">
        <v>11</v>
      </c>
      <c r="O4164">
        <v>5</v>
      </c>
      <c r="P4164" s="5">
        <v>33</v>
      </c>
      <c r="Q4164">
        <v>22.2</v>
      </c>
      <c r="R4164" t="s">
        <v>14</v>
      </c>
      <c r="S4164">
        <v>24</v>
      </c>
      <c r="T4164" s="4" t="s">
        <v>42</v>
      </c>
      <c r="U4164" s="3" t="s">
        <v>71</v>
      </c>
      <c r="V4164">
        <v>20.886555528193401</v>
      </c>
      <c r="W4164">
        <f t="shared" si="262"/>
        <v>21</v>
      </c>
      <c r="X4164" t="s">
        <v>59</v>
      </c>
      <c r="Y4164" t="str">
        <f t="shared" si="263"/>
        <v>Po</v>
      </c>
    </row>
    <row r="4165" spans="1:25" x14ac:dyDescent="0.3">
      <c r="A4165">
        <v>198</v>
      </c>
      <c r="B4165">
        <v>459</v>
      </c>
      <c r="C4165" t="s">
        <v>40</v>
      </c>
      <c r="D4165" t="s">
        <v>51</v>
      </c>
      <c r="E4165">
        <f>VLOOKUP(D4165,Tabelle1!$A$2:$B$9,2,0)</f>
        <v>2</v>
      </c>
      <c r="F4165" t="s">
        <v>55</v>
      </c>
      <c r="G4165" t="s">
        <v>61</v>
      </c>
      <c r="H4165" t="str">
        <f>IF(AND(VLOOKUP(D4165,Tabelle1!$A$2:$C$9,3,0)="Uninf", G4165="yes"),"Uninf-AB",VLOOKUP(D4165,Tabelle1!$A$2:$C$9,3,0))</f>
        <v>Uninf</v>
      </c>
      <c r="I4165" t="str">
        <f t="shared" si="260"/>
        <v>Uninf_Po_2_-</v>
      </c>
      <c r="J4165">
        <v>3</v>
      </c>
      <c r="K4165">
        <v>15</v>
      </c>
      <c r="L4165">
        <v>10</v>
      </c>
      <c r="M4165" t="str">
        <f t="shared" si="261"/>
        <v>re18-10</v>
      </c>
      <c r="N4165" s="2">
        <v>11</v>
      </c>
      <c r="O4165">
        <v>5</v>
      </c>
      <c r="P4165" s="5">
        <v>33</v>
      </c>
      <c r="Q4165">
        <v>22.2</v>
      </c>
      <c r="R4165" t="s">
        <v>14</v>
      </c>
      <c r="S4165">
        <v>24</v>
      </c>
      <c r="T4165" s="4" t="s">
        <v>42</v>
      </c>
      <c r="U4165" s="3" t="s">
        <v>71</v>
      </c>
      <c r="V4165">
        <v>20.886486575789899</v>
      </c>
      <c r="W4165">
        <f t="shared" si="262"/>
        <v>21</v>
      </c>
      <c r="X4165" t="s">
        <v>59</v>
      </c>
      <c r="Y4165" t="str">
        <f t="shared" si="263"/>
        <v>Po</v>
      </c>
    </row>
    <row r="4166" spans="1:25" x14ac:dyDescent="0.3">
      <c r="A4166">
        <v>219</v>
      </c>
      <c r="B4166">
        <v>495</v>
      </c>
      <c r="C4166" t="s">
        <v>40</v>
      </c>
      <c r="D4166" t="s">
        <v>51</v>
      </c>
      <c r="E4166">
        <f>VLOOKUP(D4166,Tabelle1!$A$2:$B$9,2,0)</f>
        <v>2</v>
      </c>
      <c r="F4166" t="s">
        <v>55</v>
      </c>
      <c r="G4166" t="s">
        <v>61</v>
      </c>
      <c r="H4166" t="str">
        <f>IF(AND(VLOOKUP(D4166,Tabelle1!$A$2:$C$9,3,0)="Uninf", G4166="yes"),"Uninf-AB",VLOOKUP(D4166,Tabelle1!$A$2:$C$9,3,0))</f>
        <v>Uninf</v>
      </c>
      <c r="I4166" t="str">
        <f t="shared" si="260"/>
        <v>Uninf_Po_2_-</v>
      </c>
      <c r="J4166">
        <v>3</v>
      </c>
      <c r="K4166">
        <v>15</v>
      </c>
      <c r="L4166">
        <v>10</v>
      </c>
      <c r="M4166" t="str">
        <f t="shared" si="261"/>
        <v>re18-10</v>
      </c>
      <c r="N4166" s="2">
        <v>11</v>
      </c>
      <c r="O4166">
        <v>5</v>
      </c>
      <c r="P4166" s="5">
        <v>33</v>
      </c>
      <c r="Q4166">
        <v>22.2</v>
      </c>
      <c r="R4166" t="s">
        <v>14</v>
      </c>
      <c r="S4166">
        <v>24</v>
      </c>
      <c r="T4166" s="4" t="s">
        <v>42</v>
      </c>
      <c r="U4166" s="3" t="s">
        <v>71</v>
      </c>
      <c r="V4166">
        <v>20.982933750206499</v>
      </c>
      <c r="W4166">
        <f t="shared" si="262"/>
        <v>21</v>
      </c>
      <c r="X4166" t="s">
        <v>59</v>
      </c>
      <c r="Y4166" t="str">
        <f t="shared" si="263"/>
        <v>Po</v>
      </c>
    </row>
    <row r="4167" spans="1:25" x14ac:dyDescent="0.3">
      <c r="A4167">
        <v>222</v>
      </c>
      <c r="B4167">
        <v>480</v>
      </c>
      <c r="C4167" t="s">
        <v>40</v>
      </c>
      <c r="D4167" t="s">
        <v>51</v>
      </c>
      <c r="E4167">
        <f>VLOOKUP(D4167,Tabelle1!$A$2:$B$9,2,0)</f>
        <v>2</v>
      </c>
      <c r="F4167" t="s">
        <v>55</v>
      </c>
      <c r="G4167" t="s">
        <v>61</v>
      </c>
      <c r="H4167" t="str">
        <f>IF(AND(VLOOKUP(D4167,Tabelle1!$A$2:$C$9,3,0)="Uninf", G4167="yes"),"Uninf-AB",VLOOKUP(D4167,Tabelle1!$A$2:$C$9,3,0))</f>
        <v>Uninf</v>
      </c>
      <c r="I4167" t="str">
        <f t="shared" si="260"/>
        <v>Uninf_Po_2_-</v>
      </c>
      <c r="J4167">
        <v>3</v>
      </c>
      <c r="K4167">
        <v>15</v>
      </c>
      <c r="L4167">
        <v>10</v>
      </c>
      <c r="M4167" t="str">
        <f t="shared" si="261"/>
        <v>re18-10</v>
      </c>
      <c r="N4167" s="2">
        <v>11</v>
      </c>
      <c r="O4167">
        <v>5</v>
      </c>
      <c r="P4167" s="5">
        <v>33</v>
      </c>
      <c r="Q4167">
        <v>22.2</v>
      </c>
      <c r="R4167" t="s">
        <v>14</v>
      </c>
      <c r="S4167">
        <v>24</v>
      </c>
      <c r="T4167" s="4" t="s">
        <v>42</v>
      </c>
      <c r="U4167" s="3" t="s">
        <v>71</v>
      </c>
      <c r="V4167">
        <v>20.9968276595147</v>
      </c>
      <c r="W4167">
        <f t="shared" si="262"/>
        <v>21</v>
      </c>
      <c r="X4167" t="s">
        <v>59</v>
      </c>
      <c r="Y4167" t="str">
        <f t="shared" si="263"/>
        <v>Po</v>
      </c>
    </row>
    <row r="4168" spans="1:25" x14ac:dyDescent="0.3">
      <c r="A4168">
        <v>231</v>
      </c>
      <c r="B4168">
        <v>492</v>
      </c>
      <c r="C4168" t="s">
        <v>40</v>
      </c>
      <c r="D4168" t="s">
        <v>51</v>
      </c>
      <c r="E4168">
        <f>VLOOKUP(D4168,Tabelle1!$A$2:$B$9,2,0)</f>
        <v>2</v>
      </c>
      <c r="F4168" t="s">
        <v>55</v>
      </c>
      <c r="G4168" t="s">
        <v>61</v>
      </c>
      <c r="H4168" t="str">
        <f>IF(AND(VLOOKUP(D4168,Tabelle1!$A$2:$C$9,3,0)="Uninf", G4168="yes"),"Uninf-AB",VLOOKUP(D4168,Tabelle1!$A$2:$C$9,3,0))</f>
        <v>Uninf</v>
      </c>
      <c r="I4168" t="str">
        <f t="shared" si="260"/>
        <v>Uninf_Po_2_-</v>
      </c>
      <c r="J4168">
        <v>3</v>
      </c>
      <c r="K4168">
        <v>15</v>
      </c>
      <c r="L4168">
        <v>10</v>
      </c>
      <c r="M4168" t="str">
        <f t="shared" si="261"/>
        <v>re18-10</v>
      </c>
      <c r="N4168" s="2">
        <v>11</v>
      </c>
      <c r="O4168">
        <v>5</v>
      </c>
      <c r="P4168" s="5">
        <v>33</v>
      </c>
      <c r="Q4168">
        <v>22.2</v>
      </c>
      <c r="R4168" t="s">
        <v>14</v>
      </c>
      <c r="S4168">
        <v>24</v>
      </c>
      <c r="T4168" s="4" t="s">
        <v>42</v>
      </c>
      <c r="U4168" s="3" t="s">
        <v>71</v>
      </c>
      <c r="V4168">
        <v>21.038181863522802</v>
      </c>
      <c r="W4168">
        <f t="shared" si="262"/>
        <v>21</v>
      </c>
      <c r="X4168" t="s">
        <v>59</v>
      </c>
      <c r="Y4168" t="str">
        <f t="shared" si="263"/>
        <v>Po</v>
      </c>
    </row>
    <row r="4169" spans="1:25" x14ac:dyDescent="0.3">
      <c r="A4169">
        <v>249</v>
      </c>
      <c r="B4169">
        <v>492</v>
      </c>
      <c r="C4169" t="s">
        <v>40</v>
      </c>
      <c r="D4169" t="s">
        <v>51</v>
      </c>
      <c r="E4169">
        <f>VLOOKUP(D4169,Tabelle1!$A$2:$B$9,2,0)</f>
        <v>2</v>
      </c>
      <c r="F4169" t="s">
        <v>55</v>
      </c>
      <c r="G4169" t="s">
        <v>61</v>
      </c>
      <c r="H4169" t="str">
        <f>IF(AND(VLOOKUP(D4169,Tabelle1!$A$2:$C$9,3,0)="Uninf", G4169="yes"),"Uninf-AB",VLOOKUP(D4169,Tabelle1!$A$2:$C$9,3,0))</f>
        <v>Uninf</v>
      </c>
      <c r="I4169" t="str">
        <f t="shared" si="260"/>
        <v>Uninf_Po_2_-</v>
      </c>
      <c r="J4169">
        <v>3</v>
      </c>
      <c r="K4169">
        <v>15</v>
      </c>
      <c r="L4169">
        <v>10</v>
      </c>
      <c r="M4169" t="str">
        <f t="shared" si="261"/>
        <v>re18-10</v>
      </c>
      <c r="N4169" s="2">
        <v>11</v>
      </c>
      <c r="O4169">
        <v>5</v>
      </c>
      <c r="P4169" s="5">
        <v>33</v>
      </c>
      <c r="Q4169">
        <v>22.2</v>
      </c>
      <c r="R4169" t="s">
        <v>14</v>
      </c>
      <c r="S4169">
        <v>24</v>
      </c>
      <c r="T4169" s="4" t="s">
        <v>42</v>
      </c>
      <c r="U4169" s="3" t="s">
        <v>71</v>
      </c>
      <c r="V4169">
        <v>21.121028176346002</v>
      </c>
      <c r="W4169">
        <f t="shared" si="262"/>
        <v>21</v>
      </c>
      <c r="X4169" t="s">
        <v>59</v>
      </c>
      <c r="Y4169" t="str">
        <f t="shared" si="263"/>
        <v>Po</v>
      </c>
    </row>
    <row r="4170" spans="1:25" x14ac:dyDescent="0.3">
      <c r="A4170">
        <v>276</v>
      </c>
      <c r="B4170">
        <v>495</v>
      </c>
      <c r="C4170" t="s">
        <v>40</v>
      </c>
      <c r="D4170" t="s">
        <v>51</v>
      </c>
      <c r="E4170">
        <f>VLOOKUP(D4170,Tabelle1!$A$2:$B$9,2,0)</f>
        <v>2</v>
      </c>
      <c r="F4170" t="s">
        <v>55</v>
      </c>
      <c r="G4170" t="s">
        <v>61</v>
      </c>
      <c r="H4170" t="str">
        <f>IF(AND(VLOOKUP(D4170,Tabelle1!$A$2:$C$9,3,0)="Uninf", G4170="yes"),"Uninf-AB",VLOOKUP(D4170,Tabelle1!$A$2:$C$9,3,0))</f>
        <v>Uninf</v>
      </c>
      <c r="I4170" t="str">
        <f t="shared" si="260"/>
        <v>Uninf_Po_2_-</v>
      </c>
      <c r="J4170">
        <v>3</v>
      </c>
      <c r="K4170">
        <v>15</v>
      </c>
      <c r="L4170">
        <v>10</v>
      </c>
      <c r="M4170" t="str">
        <f t="shared" si="261"/>
        <v>re18-10</v>
      </c>
      <c r="N4170" s="2">
        <v>11</v>
      </c>
      <c r="O4170">
        <v>5</v>
      </c>
      <c r="P4170" s="5">
        <v>33</v>
      </c>
      <c r="Q4170">
        <v>22.2</v>
      </c>
      <c r="R4170" t="s">
        <v>14</v>
      </c>
      <c r="S4170">
        <v>24</v>
      </c>
      <c r="T4170" s="4" t="s">
        <v>42</v>
      </c>
      <c r="U4170" s="3" t="s">
        <v>71</v>
      </c>
      <c r="V4170">
        <v>21.245280407479999</v>
      </c>
      <c r="W4170">
        <f t="shared" si="262"/>
        <v>21</v>
      </c>
      <c r="X4170" t="s">
        <v>59</v>
      </c>
      <c r="Y4170" t="str">
        <f t="shared" si="263"/>
        <v>Po</v>
      </c>
    </row>
    <row r="4171" spans="1:25" x14ac:dyDescent="0.3">
      <c r="A4171">
        <v>492</v>
      </c>
      <c r="B4171">
        <v>471</v>
      </c>
      <c r="C4171" t="s">
        <v>40</v>
      </c>
      <c r="D4171" t="s">
        <v>51</v>
      </c>
      <c r="E4171">
        <f>VLOOKUP(D4171,Tabelle1!$A$2:$B$9,2,0)</f>
        <v>2</v>
      </c>
      <c r="F4171" t="s">
        <v>55</v>
      </c>
      <c r="G4171" t="s">
        <v>61</v>
      </c>
      <c r="H4171" t="str">
        <f>IF(AND(VLOOKUP(D4171,Tabelle1!$A$2:$C$9,3,0)="Uninf", G4171="yes"),"Uninf-AB",VLOOKUP(D4171,Tabelle1!$A$2:$C$9,3,0))</f>
        <v>Uninf</v>
      </c>
      <c r="I4171" t="str">
        <f t="shared" si="260"/>
        <v>Uninf_Po_2_-</v>
      </c>
      <c r="J4171">
        <v>3</v>
      </c>
      <c r="K4171">
        <v>15</v>
      </c>
      <c r="L4171">
        <v>10</v>
      </c>
      <c r="M4171" t="str">
        <f t="shared" si="261"/>
        <v>re18-10</v>
      </c>
      <c r="N4171" s="2">
        <v>11</v>
      </c>
      <c r="O4171">
        <v>5</v>
      </c>
      <c r="P4171" s="5">
        <v>33</v>
      </c>
      <c r="Q4171">
        <v>22.2</v>
      </c>
      <c r="R4171" t="s">
        <v>14</v>
      </c>
      <c r="S4171">
        <v>24</v>
      </c>
      <c r="T4171" s="4" t="s">
        <v>42</v>
      </c>
      <c r="U4171" s="3" t="s">
        <v>71</v>
      </c>
      <c r="V4171">
        <v>22.239574066165599</v>
      </c>
      <c r="W4171">
        <f t="shared" si="262"/>
        <v>22</v>
      </c>
      <c r="X4171" t="s">
        <v>59</v>
      </c>
      <c r="Y4171" t="str">
        <f t="shared" si="263"/>
        <v>Po</v>
      </c>
    </row>
    <row r="4172" spans="1:25" x14ac:dyDescent="0.3">
      <c r="A4172">
        <v>537</v>
      </c>
      <c r="B4172">
        <v>468</v>
      </c>
      <c r="C4172" t="s">
        <v>40</v>
      </c>
      <c r="D4172" t="s">
        <v>51</v>
      </c>
      <c r="E4172">
        <f>VLOOKUP(D4172,Tabelle1!$A$2:$B$9,2,0)</f>
        <v>2</v>
      </c>
      <c r="F4172" t="s">
        <v>55</v>
      </c>
      <c r="G4172" t="s">
        <v>61</v>
      </c>
      <c r="H4172" t="str">
        <f>IF(AND(VLOOKUP(D4172,Tabelle1!$A$2:$C$9,3,0)="Uninf", G4172="yes"),"Uninf-AB",VLOOKUP(D4172,Tabelle1!$A$2:$C$9,3,0))</f>
        <v>Uninf</v>
      </c>
      <c r="I4172" t="str">
        <f t="shared" si="260"/>
        <v>Uninf_Po_2_-</v>
      </c>
      <c r="J4172">
        <v>3</v>
      </c>
      <c r="K4172">
        <v>15</v>
      </c>
      <c r="L4172">
        <v>10</v>
      </c>
      <c r="M4172" t="str">
        <f t="shared" si="261"/>
        <v>re18-10</v>
      </c>
      <c r="N4172" s="2">
        <v>11</v>
      </c>
      <c r="O4172">
        <v>5</v>
      </c>
      <c r="P4172" s="5">
        <v>33</v>
      </c>
      <c r="Q4172">
        <v>22.2</v>
      </c>
      <c r="R4172" t="s">
        <v>14</v>
      </c>
      <c r="S4172">
        <v>24</v>
      </c>
      <c r="T4172" s="4" t="s">
        <v>42</v>
      </c>
      <c r="U4172" s="3" t="s">
        <v>71</v>
      </c>
      <c r="V4172">
        <v>22.446707086324501</v>
      </c>
      <c r="W4172">
        <f t="shared" si="262"/>
        <v>22</v>
      </c>
      <c r="X4172" t="s">
        <v>59</v>
      </c>
      <c r="Y4172" t="str">
        <f t="shared" si="263"/>
        <v>Po</v>
      </c>
    </row>
    <row r="4173" spans="1:25" x14ac:dyDescent="0.3">
      <c r="A4173">
        <v>612</v>
      </c>
      <c r="B4173">
        <v>480</v>
      </c>
      <c r="C4173" t="s">
        <v>40</v>
      </c>
      <c r="D4173" t="s">
        <v>51</v>
      </c>
      <c r="E4173">
        <f>VLOOKUP(D4173,Tabelle1!$A$2:$B$9,2,0)</f>
        <v>2</v>
      </c>
      <c r="F4173" t="s">
        <v>55</v>
      </c>
      <c r="G4173" t="s">
        <v>61</v>
      </c>
      <c r="H4173" t="str">
        <f>IF(AND(VLOOKUP(D4173,Tabelle1!$A$2:$C$9,3,0)="Uninf", G4173="yes"),"Uninf-AB",VLOOKUP(D4173,Tabelle1!$A$2:$C$9,3,0))</f>
        <v>Uninf</v>
      </c>
      <c r="I4173" t="str">
        <f t="shared" si="260"/>
        <v>Uninf_Po_2_-</v>
      </c>
      <c r="J4173">
        <v>3</v>
      </c>
      <c r="K4173">
        <v>15</v>
      </c>
      <c r="L4173">
        <v>10</v>
      </c>
      <c r="M4173" t="str">
        <f t="shared" si="261"/>
        <v>re18-10</v>
      </c>
      <c r="N4173" s="2">
        <v>11</v>
      </c>
      <c r="O4173">
        <v>5</v>
      </c>
      <c r="P4173" s="5">
        <v>33</v>
      </c>
      <c r="Q4173">
        <v>22.2</v>
      </c>
      <c r="R4173" t="s">
        <v>14</v>
      </c>
      <c r="S4173">
        <v>24</v>
      </c>
      <c r="T4173" s="4" t="s">
        <v>42</v>
      </c>
      <c r="U4173" s="3" t="s">
        <v>71</v>
      </c>
      <c r="V4173">
        <v>22.7918311040177</v>
      </c>
      <c r="W4173">
        <f t="shared" si="262"/>
        <v>23</v>
      </c>
      <c r="X4173" t="s">
        <v>59</v>
      </c>
      <c r="Y4173" t="str">
        <f t="shared" si="263"/>
        <v>Po</v>
      </c>
    </row>
    <row r="4174" spans="1:25" x14ac:dyDescent="0.3">
      <c r="A4174">
        <v>171</v>
      </c>
      <c r="B4174">
        <v>930</v>
      </c>
      <c r="C4174" t="s">
        <v>41</v>
      </c>
      <c r="D4174" t="s">
        <v>51</v>
      </c>
      <c r="E4174">
        <f>VLOOKUP(D4174,Tabelle1!$A$2:$B$9,2,0)</f>
        <v>2</v>
      </c>
      <c r="F4174" t="s">
        <v>55</v>
      </c>
      <c r="G4174" t="s">
        <v>62</v>
      </c>
      <c r="H4174" t="str">
        <f>IF(AND(VLOOKUP(D4174,Tabelle1!$A$2:$C$9,3,0)="Uninf", G4174="yes"),"Uninf-AB",VLOOKUP(D4174,Tabelle1!$A$2:$C$9,3,0))</f>
        <v>Uninf-AB</v>
      </c>
      <c r="I4174" t="str">
        <f t="shared" si="260"/>
        <v>Uninf-AB_Po_2_-</v>
      </c>
      <c r="J4174">
        <v>2</v>
      </c>
      <c r="K4174">
        <v>5</v>
      </c>
      <c r="L4174">
        <v>1</v>
      </c>
      <c r="M4174" t="str">
        <f t="shared" si="261"/>
        <v>re18-1</v>
      </c>
      <c r="N4174" s="2">
        <v>15</v>
      </c>
      <c r="O4174">
        <v>40</v>
      </c>
      <c r="P4174" s="5">
        <v>27</v>
      </c>
      <c r="Q4174">
        <v>23.5</v>
      </c>
      <c r="R4174" t="s">
        <v>14</v>
      </c>
      <c r="S4174">
        <v>24</v>
      </c>
      <c r="T4174" s="4" t="s">
        <v>42</v>
      </c>
      <c r="U4174" s="3" t="s">
        <v>65</v>
      </c>
      <c r="V4174">
        <v>18.2494058201484</v>
      </c>
      <c r="W4174">
        <f t="shared" si="262"/>
        <v>18</v>
      </c>
      <c r="X4174" t="s">
        <v>59</v>
      </c>
      <c r="Y4174" t="str">
        <f t="shared" si="263"/>
        <v>Po</v>
      </c>
    </row>
    <row r="4175" spans="1:25" x14ac:dyDescent="0.3">
      <c r="A4175">
        <v>156</v>
      </c>
      <c r="B4175">
        <v>942</v>
      </c>
      <c r="C4175" t="s">
        <v>41</v>
      </c>
      <c r="D4175" t="s">
        <v>51</v>
      </c>
      <c r="E4175">
        <f>VLOOKUP(D4175,Tabelle1!$A$2:$B$9,2,0)</f>
        <v>2</v>
      </c>
      <c r="F4175" t="s">
        <v>55</v>
      </c>
      <c r="G4175" t="s">
        <v>62</v>
      </c>
      <c r="H4175" t="str">
        <f>IF(AND(VLOOKUP(D4175,Tabelle1!$A$2:$C$9,3,0)="Uninf", G4175="yes"),"Uninf-AB",VLOOKUP(D4175,Tabelle1!$A$2:$C$9,3,0))</f>
        <v>Uninf-AB</v>
      </c>
      <c r="I4175" t="str">
        <f t="shared" si="260"/>
        <v>Uninf-AB_Po_2_-</v>
      </c>
      <c r="J4175">
        <v>2</v>
      </c>
      <c r="K4175">
        <v>5</v>
      </c>
      <c r="L4175">
        <v>1</v>
      </c>
      <c r="M4175" t="str">
        <f t="shared" si="261"/>
        <v>re18-1</v>
      </c>
      <c r="N4175" s="2">
        <v>15</v>
      </c>
      <c r="O4175">
        <v>40</v>
      </c>
      <c r="P4175" s="5">
        <v>27</v>
      </c>
      <c r="Q4175">
        <v>23.5</v>
      </c>
      <c r="R4175" t="s">
        <v>14</v>
      </c>
      <c r="S4175">
        <v>24</v>
      </c>
      <c r="T4175" s="4" t="s">
        <v>42</v>
      </c>
      <c r="U4175" s="3" t="s">
        <v>65</v>
      </c>
      <c r="V4175">
        <v>18.173521109213802</v>
      </c>
      <c r="W4175">
        <f t="shared" si="262"/>
        <v>18</v>
      </c>
      <c r="X4175" t="s">
        <v>59</v>
      </c>
      <c r="Y4175" t="str">
        <f t="shared" si="263"/>
        <v>Po</v>
      </c>
    </row>
    <row r="4176" spans="1:25" x14ac:dyDescent="0.3">
      <c r="A4176">
        <v>192</v>
      </c>
      <c r="B4176">
        <v>963</v>
      </c>
      <c r="C4176" t="s">
        <v>41</v>
      </c>
      <c r="D4176" t="s">
        <v>51</v>
      </c>
      <c r="E4176">
        <f>VLOOKUP(D4176,Tabelle1!$A$2:$B$9,2,0)</f>
        <v>2</v>
      </c>
      <c r="F4176" t="s">
        <v>55</v>
      </c>
      <c r="G4176" t="s">
        <v>62</v>
      </c>
      <c r="H4176" t="str">
        <f>IF(AND(VLOOKUP(D4176,Tabelle1!$A$2:$C$9,3,0)="Uninf", G4176="yes"),"Uninf-AB",VLOOKUP(D4176,Tabelle1!$A$2:$C$9,3,0))</f>
        <v>Uninf-AB</v>
      </c>
      <c r="I4176" t="str">
        <f t="shared" si="260"/>
        <v>Uninf-AB_Po_2_-</v>
      </c>
      <c r="J4176">
        <v>2</v>
      </c>
      <c r="K4176">
        <v>5</v>
      </c>
      <c r="L4176">
        <v>1</v>
      </c>
      <c r="M4176" t="str">
        <f t="shared" si="261"/>
        <v>re18-1</v>
      </c>
      <c r="N4176" s="2">
        <v>15</v>
      </c>
      <c r="O4176">
        <v>40</v>
      </c>
      <c r="P4176" s="5">
        <v>27</v>
      </c>
      <c r="Q4176">
        <v>23.5</v>
      </c>
      <c r="R4176" t="s">
        <v>14</v>
      </c>
      <c r="S4176">
        <v>24</v>
      </c>
      <c r="T4176" s="4" t="s">
        <v>42</v>
      </c>
      <c r="U4176" s="3" t="s">
        <v>65</v>
      </c>
      <c r="V4176">
        <v>18.3547320401298</v>
      </c>
      <c r="W4176">
        <f t="shared" si="262"/>
        <v>18</v>
      </c>
      <c r="X4176" t="s">
        <v>59</v>
      </c>
      <c r="Y4176" t="str">
        <f t="shared" si="263"/>
        <v>Po</v>
      </c>
    </row>
    <row r="4177" spans="1:25" x14ac:dyDescent="0.3">
      <c r="A4177">
        <v>192</v>
      </c>
      <c r="B4177">
        <v>948</v>
      </c>
      <c r="C4177" t="s">
        <v>41</v>
      </c>
      <c r="D4177" t="s">
        <v>51</v>
      </c>
      <c r="E4177">
        <f>VLOOKUP(D4177,Tabelle1!$A$2:$B$9,2,0)</f>
        <v>2</v>
      </c>
      <c r="F4177" t="s">
        <v>55</v>
      </c>
      <c r="G4177" t="s">
        <v>62</v>
      </c>
      <c r="H4177" t="str">
        <f>IF(AND(VLOOKUP(D4177,Tabelle1!$A$2:$C$9,3,0)="Uninf", G4177="yes"),"Uninf-AB",VLOOKUP(D4177,Tabelle1!$A$2:$C$9,3,0))</f>
        <v>Uninf-AB</v>
      </c>
      <c r="I4177" t="str">
        <f t="shared" si="260"/>
        <v>Uninf-AB_Po_2_-</v>
      </c>
      <c r="J4177">
        <v>2</v>
      </c>
      <c r="K4177">
        <v>5</v>
      </c>
      <c r="L4177">
        <v>1</v>
      </c>
      <c r="M4177" t="str">
        <f t="shared" si="261"/>
        <v>re18-1</v>
      </c>
      <c r="N4177" s="2">
        <v>15</v>
      </c>
      <c r="O4177">
        <v>40</v>
      </c>
      <c r="P4177" s="5">
        <v>27</v>
      </c>
      <c r="Q4177">
        <v>23.5</v>
      </c>
      <c r="R4177" t="s">
        <v>14</v>
      </c>
      <c r="S4177">
        <v>24</v>
      </c>
      <c r="T4177" s="4" t="s">
        <v>42</v>
      </c>
      <c r="U4177" s="3" t="s">
        <v>65</v>
      </c>
      <c r="V4177">
        <v>18.3550068519753</v>
      </c>
      <c r="W4177">
        <f t="shared" si="262"/>
        <v>18</v>
      </c>
      <c r="X4177" t="s">
        <v>59</v>
      </c>
      <c r="Y4177" t="str">
        <f t="shared" si="263"/>
        <v>Po</v>
      </c>
    </row>
    <row r="4178" spans="1:25" x14ac:dyDescent="0.3">
      <c r="A4178">
        <v>210</v>
      </c>
      <c r="B4178">
        <v>930</v>
      </c>
      <c r="C4178" t="s">
        <v>41</v>
      </c>
      <c r="D4178" t="s">
        <v>51</v>
      </c>
      <c r="E4178">
        <f>VLOOKUP(D4178,Tabelle1!$A$2:$B$9,2,0)</f>
        <v>2</v>
      </c>
      <c r="F4178" t="s">
        <v>55</v>
      </c>
      <c r="G4178" t="s">
        <v>62</v>
      </c>
      <c r="H4178" t="str">
        <f>IF(AND(VLOOKUP(D4178,Tabelle1!$A$2:$C$9,3,0)="Uninf", G4178="yes"),"Uninf-AB",VLOOKUP(D4178,Tabelle1!$A$2:$C$9,3,0))</f>
        <v>Uninf-AB</v>
      </c>
      <c r="I4178" t="str">
        <f t="shared" si="260"/>
        <v>Uninf-AB_Po_2_-</v>
      </c>
      <c r="J4178">
        <v>2</v>
      </c>
      <c r="K4178">
        <v>5</v>
      </c>
      <c r="L4178">
        <v>1</v>
      </c>
      <c r="M4178" t="str">
        <f t="shared" si="261"/>
        <v>re18-1</v>
      </c>
      <c r="N4178" s="2">
        <v>15</v>
      </c>
      <c r="O4178">
        <v>40</v>
      </c>
      <c r="P4178" s="5">
        <v>27</v>
      </c>
      <c r="Q4178">
        <v>23.5</v>
      </c>
      <c r="R4178" t="s">
        <v>14</v>
      </c>
      <c r="S4178">
        <v>24</v>
      </c>
      <c r="T4178" s="4" t="s">
        <v>42</v>
      </c>
      <c r="U4178" s="3" t="s">
        <v>65</v>
      </c>
      <c r="V4178">
        <v>18.446134459939699</v>
      </c>
      <c r="W4178">
        <f t="shared" si="262"/>
        <v>18</v>
      </c>
      <c r="X4178" t="s">
        <v>59</v>
      </c>
      <c r="Y4178" t="str">
        <f t="shared" si="263"/>
        <v>Po</v>
      </c>
    </row>
    <row r="4179" spans="1:25" x14ac:dyDescent="0.3">
      <c r="A4179">
        <v>207</v>
      </c>
      <c r="B4179">
        <v>963</v>
      </c>
      <c r="C4179" t="s">
        <v>41</v>
      </c>
      <c r="D4179" t="s">
        <v>51</v>
      </c>
      <c r="E4179">
        <f>VLOOKUP(D4179,Tabelle1!$A$2:$B$9,2,0)</f>
        <v>2</v>
      </c>
      <c r="F4179" t="s">
        <v>55</v>
      </c>
      <c r="G4179" t="s">
        <v>62</v>
      </c>
      <c r="H4179" t="str">
        <f>IF(AND(VLOOKUP(D4179,Tabelle1!$A$2:$C$9,3,0)="Uninf", G4179="yes"),"Uninf-AB",VLOOKUP(D4179,Tabelle1!$A$2:$C$9,3,0))</f>
        <v>Uninf-AB</v>
      </c>
      <c r="I4179" t="str">
        <f t="shared" si="260"/>
        <v>Uninf-AB_Po_2_-</v>
      </c>
      <c r="J4179">
        <v>2</v>
      </c>
      <c r="K4179">
        <v>5</v>
      </c>
      <c r="L4179">
        <v>1</v>
      </c>
      <c r="M4179" t="str">
        <f t="shared" si="261"/>
        <v>re18-1</v>
      </c>
      <c r="N4179" s="2">
        <v>15</v>
      </c>
      <c r="O4179">
        <v>40</v>
      </c>
      <c r="P4179" s="5">
        <v>27</v>
      </c>
      <c r="Q4179">
        <v>23.5</v>
      </c>
      <c r="R4179" t="s">
        <v>14</v>
      </c>
      <c r="S4179">
        <v>24</v>
      </c>
      <c r="T4179" s="4" t="s">
        <v>42</v>
      </c>
      <c r="U4179" s="3" t="s">
        <v>65</v>
      </c>
      <c r="V4179">
        <v>18.430396901588001</v>
      </c>
      <c r="W4179">
        <f t="shared" si="262"/>
        <v>18</v>
      </c>
      <c r="X4179" t="s">
        <v>59</v>
      </c>
      <c r="Y4179" t="str">
        <f t="shared" si="263"/>
        <v>Po</v>
      </c>
    </row>
    <row r="4180" spans="1:25" x14ac:dyDescent="0.3">
      <c r="A4180">
        <v>225</v>
      </c>
      <c r="B4180">
        <v>918</v>
      </c>
      <c r="C4180" t="s">
        <v>41</v>
      </c>
      <c r="D4180" t="s">
        <v>51</v>
      </c>
      <c r="E4180">
        <f>VLOOKUP(D4180,Tabelle1!$A$2:$B$9,2,0)</f>
        <v>2</v>
      </c>
      <c r="F4180" t="s">
        <v>55</v>
      </c>
      <c r="G4180" t="s">
        <v>62</v>
      </c>
      <c r="H4180" t="str">
        <f>IF(AND(VLOOKUP(D4180,Tabelle1!$A$2:$C$9,3,0)="Uninf", G4180="yes"),"Uninf-AB",VLOOKUP(D4180,Tabelle1!$A$2:$C$9,3,0))</f>
        <v>Uninf-AB</v>
      </c>
      <c r="I4180" t="str">
        <f t="shared" si="260"/>
        <v>Uninf-AB_Po_2_-</v>
      </c>
      <c r="J4180">
        <v>2</v>
      </c>
      <c r="K4180">
        <v>5</v>
      </c>
      <c r="L4180">
        <v>1</v>
      </c>
      <c r="M4180" t="str">
        <f t="shared" si="261"/>
        <v>re18-1</v>
      </c>
      <c r="N4180" s="2">
        <v>15</v>
      </c>
      <c r="O4180">
        <v>40</v>
      </c>
      <c r="P4180" s="5">
        <v>27</v>
      </c>
      <c r="Q4180">
        <v>23.5</v>
      </c>
      <c r="R4180" t="s">
        <v>14</v>
      </c>
      <c r="S4180">
        <v>24</v>
      </c>
      <c r="T4180" s="4" t="s">
        <v>42</v>
      </c>
      <c r="U4180" s="3" t="s">
        <v>65</v>
      </c>
      <c r="V4180">
        <v>18.522019170874302</v>
      </c>
      <c r="W4180">
        <f t="shared" si="262"/>
        <v>19</v>
      </c>
      <c r="X4180" t="s">
        <v>59</v>
      </c>
      <c r="Y4180" t="str">
        <f t="shared" si="263"/>
        <v>Po</v>
      </c>
    </row>
    <row r="4181" spans="1:25" x14ac:dyDescent="0.3">
      <c r="A4181">
        <v>225</v>
      </c>
      <c r="B4181">
        <v>969</v>
      </c>
      <c r="C4181" t="s">
        <v>41</v>
      </c>
      <c r="D4181" t="s">
        <v>51</v>
      </c>
      <c r="E4181">
        <f>VLOOKUP(D4181,Tabelle1!$A$2:$B$9,2,0)</f>
        <v>2</v>
      </c>
      <c r="F4181" t="s">
        <v>55</v>
      </c>
      <c r="G4181" t="s">
        <v>62</v>
      </c>
      <c r="H4181" t="str">
        <f>IF(AND(VLOOKUP(D4181,Tabelle1!$A$2:$C$9,3,0)="Uninf", G4181="yes"),"Uninf-AB",VLOOKUP(D4181,Tabelle1!$A$2:$C$9,3,0))</f>
        <v>Uninf-AB</v>
      </c>
      <c r="I4181" t="str">
        <f t="shared" si="260"/>
        <v>Uninf-AB_Po_2_-</v>
      </c>
      <c r="J4181">
        <v>2</v>
      </c>
      <c r="K4181">
        <v>5</v>
      </c>
      <c r="L4181">
        <v>1</v>
      </c>
      <c r="M4181" t="str">
        <f t="shared" si="261"/>
        <v>re18-1</v>
      </c>
      <c r="N4181" s="2">
        <v>15</v>
      </c>
      <c r="O4181">
        <v>40</v>
      </c>
      <c r="P4181" s="5">
        <v>27</v>
      </c>
      <c r="Q4181">
        <v>23.5</v>
      </c>
      <c r="R4181" t="s">
        <v>14</v>
      </c>
      <c r="S4181">
        <v>24</v>
      </c>
      <c r="T4181" s="4" t="s">
        <v>42</v>
      </c>
      <c r="U4181" s="3" t="s">
        <v>65</v>
      </c>
      <c r="V4181">
        <v>18.5210848105996</v>
      </c>
      <c r="W4181">
        <f t="shared" si="262"/>
        <v>19</v>
      </c>
      <c r="X4181" t="s">
        <v>59</v>
      </c>
      <c r="Y4181" t="str">
        <f t="shared" si="263"/>
        <v>Po</v>
      </c>
    </row>
    <row r="4182" spans="1:25" x14ac:dyDescent="0.3">
      <c r="A4182">
        <v>246</v>
      </c>
      <c r="B4182">
        <v>996</v>
      </c>
      <c r="C4182" t="s">
        <v>41</v>
      </c>
      <c r="D4182" t="s">
        <v>51</v>
      </c>
      <c r="E4182">
        <f>VLOOKUP(D4182,Tabelle1!$A$2:$B$9,2,0)</f>
        <v>2</v>
      </c>
      <c r="F4182" t="s">
        <v>55</v>
      </c>
      <c r="G4182" t="s">
        <v>62</v>
      </c>
      <c r="H4182" t="str">
        <f>IF(AND(VLOOKUP(D4182,Tabelle1!$A$2:$C$9,3,0)="Uninf", G4182="yes"),"Uninf-AB",VLOOKUP(D4182,Tabelle1!$A$2:$C$9,3,0))</f>
        <v>Uninf-AB</v>
      </c>
      <c r="I4182" t="str">
        <f t="shared" si="260"/>
        <v>Uninf-AB_Po_2_-</v>
      </c>
      <c r="J4182">
        <v>2</v>
      </c>
      <c r="K4182">
        <v>5</v>
      </c>
      <c r="L4182">
        <v>1</v>
      </c>
      <c r="M4182" t="str">
        <f t="shared" si="261"/>
        <v>re18-1</v>
      </c>
      <c r="N4182" s="2">
        <v>15</v>
      </c>
      <c r="O4182">
        <v>40</v>
      </c>
      <c r="P4182" s="5">
        <v>27</v>
      </c>
      <c r="Q4182">
        <v>23.5</v>
      </c>
      <c r="R4182" t="s">
        <v>14</v>
      </c>
      <c r="S4182">
        <v>24</v>
      </c>
      <c r="T4182" s="4" t="s">
        <v>42</v>
      </c>
      <c r="U4182" s="3" t="s">
        <v>65</v>
      </c>
      <c r="V4182">
        <v>18.626520955319201</v>
      </c>
      <c r="W4182">
        <f t="shared" si="262"/>
        <v>19</v>
      </c>
      <c r="X4182" t="s">
        <v>59</v>
      </c>
      <c r="Y4182" t="str">
        <f t="shared" si="263"/>
        <v>Po</v>
      </c>
    </row>
    <row r="4183" spans="1:25" x14ac:dyDescent="0.3">
      <c r="A4183">
        <v>252</v>
      </c>
      <c r="B4183">
        <v>996</v>
      </c>
      <c r="C4183" t="s">
        <v>41</v>
      </c>
      <c r="D4183" t="s">
        <v>51</v>
      </c>
      <c r="E4183">
        <f>VLOOKUP(D4183,Tabelle1!$A$2:$B$9,2,0)</f>
        <v>2</v>
      </c>
      <c r="F4183" t="s">
        <v>55</v>
      </c>
      <c r="G4183" t="s">
        <v>62</v>
      </c>
      <c r="H4183" t="str">
        <f>IF(AND(VLOOKUP(D4183,Tabelle1!$A$2:$C$9,3,0)="Uninf", G4183="yes"),"Uninf-AB",VLOOKUP(D4183,Tabelle1!$A$2:$C$9,3,0))</f>
        <v>Uninf-AB</v>
      </c>
      <c r="I4183" t="str">
        <f t="shared" si="260"/>
        <v>Uninf-AB_Po_2_-</v>
      </c>
      <c r="J4183">
        <v>2</v>
      </c>
      <c r="K4183">
        <v>5</v>
      </c>
      <c r="L4183">
        <v>1</v>
      </c>
      <c r="M4183" t="str">
        <f t="shared" si="261"/>
        <v>re18-1</v>
      </c>
      <c r="N4183" s="2">
        <v>15</v>
      </c>
      <c r="O4183">
        <v>40</v>
      </c>
      <c r="P4183" s="5">
        <v>27</v>
      </c>
      <c r="Q4183">
        <v>23.5</v>
      </c>
      <c r="R4183" t="s">
        <v>14</v>
      </c>
      <c r="S4183">
        <v>24</v>
      </c>
      <c r="T4183" s="4" t="s">
        <v>42</v>
      </c>
      <c r="U4183" s="3" t="s">
        <v>65</v>
      </c>
      <c r="V4183">
        <v>18.656786899902499</v>
      </c>
      <c r="W4183">
        <f t="shared" si="262"/>
        <v>19</v>
      </c>
      <c r="X4183" t="s">
        <v>59</v>
      </c>
      <c r="Y4183" t="str">
        <f t="shared" si="263"/>
        <v>Po</v>
      </c>
    </row>
    <row r="4184" spans="1:25" x14ac:dyDescent="0.3">
      <c r="A4184">
        <v>249</v>
      </c>
      <c r="B4184">
        <v>966</v>
      </c>
      <c r="C4184" t="s">
        <v>41</v>
      </c>
      <c r="D4184" t="s">
        <v>51</v>
      </c>
      <c r="E4184">
        <f>VLOOKUP(D4184,Tabelle1!$A$2:$B$9,2,0)</f>
        <v>2</v>
      </c>
      <c r="F4184" t="s">
        <v>55</v>
      </c>
      <c r="G4184" t="s">
        <v>62</v>
      </c>
      <c r="H4184" t="str">
        <f>IF(AND(VLOOKUP(D4184,Tabelle1!$A$2:$C$9,3,0)="Uninf", G4184="yes"),"Uninf-AB",VLOOKUP(D4184,Tabelle1!$A$2:$C$9,3,0))</f>
        <v>Uninf-AB</v>
      </c>
      <c r="I4184" t="str">
        <f t="shared" si="260"/>
        <v>Uninf-AB_Po_2_-</v>
      </c>
      <c r="J4184">
        <v>2</v>
      </c>
      <c r="K4184">
        <v>5</v>
      </c>
      <c r="L4184">
        <v>1</v>
      </c>
      <c r="M4184" t="str">
        <f t="shared" si="261"/>
        <v>re18-1</v>
      </c>
      <c r="N4184" s="2">
        <v>15</v>
      </c>
      <c r="O4184">
        <v>40</v>
      </c>
      <c r="P4184" s="5">
        <v>27</v>
      </c>
      <c r="Q4184">
        <v>23.5</v>
      </c>
      <c r="R4184" t="s">
        <v>14</v>
      </c>
      <c r="S4184">
        <v>24</v>
      </c>
      <c r="T4184" s="4" t="s">
        <v>42</v>
      </c>
      <c r="U4184" s="3" t="s">
        <v>65</v>
      </c>
      <c r="V4184">
        <v>18.642203551301801</v>
      </c>
      <c r="W4184">
        <f t="shared" si="262"/>
        <v>19</v>
      </c>
      <c r="X4184" t="s">
        <v>59</v>
      </c>
      <c r="Y4184" t="str">
        <f t="shared" si="263"/>
        <v>Po</v>
      </c>
    </row>
    <row r="4185" spans="1:25" x14ac:dyDescent="0.3">
      <c r="A4185">
        <v>264</v>
      </c>
      <c r="B4185">
        <v>963</v>
      </c>
      <c r="C4185" t="s">
        <v>41</v>
      </c>
      <c r="D4185" t="s">
        <v>51</v>
      </c>
      <c r="E4185">
        <f>VLOOKUP(D4185,Tabelle1!$A$2:$B$9,2,0)</f>
        <v>2</v>
      </c>
      <c r="F4185" t="s">
        <v>55</v>
      </c>
      <c r="G4185" t="s">
        <v>62</v>
      </c>
      <c r="H4185" t="str">
        <f>IF(AND(VLOOKUP(D4185,Tabelle1!$A$2:$C$9,3,0)="Uninf", G4185="yes"),"Uninf-AB",VLOOKUP(D4185,Tabelle1!$A$2:$C$9,3,0))</f>
        <v>Uninf-AB</v>
      </c>
      <c r="I4185" t="str">
        <f t="shared" si="260"/>
        <v>Uninf-AB_Po_2_-</v>
      </c>
      <c r="J4185">
        <v>2</v>
      </c>
      <c r="K4185">
        <v>5</v>
      </c>
      <c r="L4185">
        <v>1</v>
      </c>
      <c r="M4185" t="str">
        <f t="shared" si="261"/>
        <v>re18-1</v>
      </c>
      <c r="N4185" s="2">
        <v>15</v>
      </c>
      <c r="O4185">
        <v>40</v>
      </c>
      <c r="P4185" s="5">
        <v>27</v>
      </c>
      <c r="Q4185">
        <v>23.5</v>
      </c>
      <c r="R4185" t="s">
        <v>14</v>
      </c>
      <c r="S4185">
        <v>24</v>
      </c>
      <c r="T4185" s="4" t="s">
        <v>42</v>
      </c>
      <c r="U4185" s="3" t="s">
        <v>65</v>
      </c>
      <c r="V4185">
        <v>18.7179233751291</v>
      </c>
      <c r="W4185">
        <f t="shared" si="262"/>
        <v>19</v>
      </c>
      <c r="X4185" t="s">
        <v>59</v>
      </c>
      <c r="Y4185" t="str">
        <f t="shared" si="263"/>
        <v>Po</v>
      </c>
    </row>
    <row r="4186" spans="1:25" x14ac:dyDescent="0.3">
      <c r="A4186">
        <v>261</v>
      </c>
      <c r="B4186">
        <v>954</v>
      </c>
      <c r="C4186" t="s">
        <v>41</v>
      </c>
      <c r="D4186" t="s">
        <v>51</v>
      </c>
      <c r="E4186">
        <f>VLOOKUP(D4186,Tabelle1!$A$2:$B$9,2,0)</f>
        <v>2</v>
      </c>
      <c r="F4186" t="s">
        <v>55</v>
      </c>
      <c r="G4186" t="s">
        <v>62</v>
      </c>
      <c r="H4186" t="str">
        <f>IF(AND(VLOOKUP(D4186,Tabelle1!$A$2:$C$9,3,0)="Uninf", G4186="yes"),"Uninf-AB",VLOOKUP(D4186,Tabelle1!$A$2:$C$9,3,0))</f>
        <v>Uninf-AB</v>
      </c>
      <c r="I4186" t="str">
        <f t="shared" si="260"/>
        <v>Uninf-AB_Po_2_-</v>
      </c>
      <c r="J4186">
        <v>2</v>
      </c>
      <c r="K4186">
        <v>5</v>
      </c>
      <c r="L4186">
        <v>1</v>
      </c>
      <c r="M4186" t="str">
        <f t="shared" si="261"/>
        <v>re18-1</v>
      </c>
      <c r="N4186" s="2">
        <v>15</v>
      </c>
      <c r="O4186">
        <v>40</v>
      </c>
      <c r="P4186" s="5">
        <v>27</v>
      </c>
      <c r="Q4186">
        <v>23.5</v>
      </c>
      <c r="R4186" t="s">
        <v>14</v>
      </c>
      <c r="S4186">
        <v>24</v>
      </c>
      <c r="T4186" s="4" t="s">
        <v>42</v>
      </c>
      <c r="U4186" s="3" t="s">
        <v>65</v>
      </c>
      <c r="V4186">
        <v>18.7029552899448</v>
      </c>
      <c r="W4186">
        <f t="shared" si="262"/>
        <v>19</v>
      </c>
      <c r="X4186" t="s">
        <v>59</v>
      </c>
      <c r="Y4186" t="str">
        <f t="shared" si="263"/>
        <v>Po</v>
      </c>
    </row>
    <row r="4187" spans="1:25" x14ac:dyDescent="0.3">
      <c r="A4187">
        <v>279</v>
      </c>
      <c r="B4187">
        <v>930</v>
      </c>
      <c r="C4187" t="s">
        <v>41</v>
      </c>
      <c r="D4187" t="s">
        <v>51</v>
      </c>
      <c r="E4187">
        <f>VLOOKUP(D4187,Tabelle1!$A$2:$B$9,2,0)</f>
        <v>2</v>
      </c>
      <c r="F4187" t="s">
        <v>55</v>
      </c>
      <c r="G4187" t="s">
        <v>62</v>
      </c>
      <c r="H4187" t="str">
        <f>IF(AND(VLOOKUP(D4187,Tabelle1!$A$2:$C$9,3,0)="Uninf", G4187="yes"),"Uninf-AB",VLOOKUP(D4187,Tabelle1!$A$2:$C$9,3,0))</f>
        <v>Uninf-AB</v>
      </c>
      <c r="I4187" t="str">
        <f t="shared" si="260"/>
        <v>Uninf-AB_Po_2_-</v>
      </c>
      <c r="J4187">
        <v>2</v>
      </c>
      <c r="K4187">
        <v>5</v>
      </c>
      <c r="L4187">
        <v>1</v>
      </c>
      <c r="M4187" t="str">
        <f t="shared" si="261"/>
        <v>re18-1</v>
      </c>
      <c r="N4187" s="2">
        <v>15</v>
      </c>
      <c r="O4187">
        <v>40</v>
      </c>
      <c r="P4187" s="5">
        <v>27</v>
      </c>
      <c r="Q4187">
        <v>23.5</v>
      </c>
      <c r="R4187" t="s">
        <v>14</v>
      </c>
      <c r="S4187">
        <v>24</v>
      </c>
      <c r="T4187" s="4" t="s">
        <v>42</v>
      </c>
      <c r="U4187" s="3" t="s">
        <v>65</v>
      </c>
      <c r="V4187">
        <v>18.7941928226474</v>
      </c>
      <c r="W4187">
        <f t="shared" si="262"/>
        <v>19</v>
      </c>
      <c r="X4187" t="s">
        <v>59</v>
      </c>
      <c r="Y4187" t="str">
        <f t="shared" si="263"/>
        <v>Po</v>
      </c>
    </row>
    <row r="4188" spans="1:25" x14ac:dyDescent="0.3">
      <c r="A4188">
        <v>279</v>
      </c>
      <c r="B4188">
        <v>963</v>
      </c>
      <c r="C4188" t="s">
        <v>41</v>
      </c>
      <c r="D4188" t="s">
        <v>51</v>
      </c>
      <c r="E4188">
        <f>VLOOKUP(D4188,Tabelle1!$A$2:$B$9,2,0)</f>
        <v>2</v>
      </c>
      <c r="F4188" t="s">
        <v>55</v>
      </c>
      <c r="G4188" t="s">
        <v>62</v>
      </c>
      <c r="H4188" t="str">
        <f>IF(AND(VLOOKUP(D4188,Tabelle1!$A$2:$C$9,3,0)="Uninf", G4188="yes"),"Uninf-AB",VLOOKUP(D4188,Tabelle1!$A$2:$C$9,3,0))</f>
        <v>Uninf-AB</v>
      </c>
      <c r="I4188" t="str">
        <f t="shared" si="260"/>
        <v>Uninf-AB_Po_2_-</v>
      </c>
      <c r="J4188">
        <v>2</v>
      </c>
      <c r="K4188">
        <v>5</v>
      </c>
      <c r="L4188">
        <v>1</v>
      </c>
      <c r="M4188" t="str">
        <f t="shared" si="261"/>
        <v>re18-1</v>
      </c>
      <c r="N4188" s="2">
        <v>15</v>
      </c>
      <c r="O4188">
        <v>40</v>
      </c>
      <c r="P4188" s="5">
        <v>27</v>
      </c>
      <c r="Q4188">
        <v>23.5</v>
      </c>
      <c r="R4188" t="s">
        <v>14</v>
      </c>
      <c r="S4188">
        <v>24</v>
      </c>
      <c r="T4188" s="4" t="s">
        <v>42</v>
      </c>
      <c r="U4188" s="3" t="s">
        <v>65</v>
      </c>
      <c r="V4188">
        <v>18.793588236587301</v>
      </c>
      <c r="W4188">
        <f t="shared" si="262"/>
        <v>19</v>
      </c>
      <c r="X4188" t="s">
        <v>59</v>
      </c>
      <c r="Y4188" t="str">
        <f t="shared" si="263"/>
        <v>Po</v>
      </c>
    </row>
    <row r="4189" spans="1:25" x14ac:dyDescent="0.3">
      <c r="A4189">
        <v>288</v>
      </c>
      <c r="B4189">
        <v>984</v>
      </c>
      <c r="C4189" t="s">
        <v>41</v>
      </c>
      <c r="D4189" t="s">
        <v>51</v>
      </c>
      <c r="E4189">
        <f>VLOOKUP(D4189,Tabelle1!$A$2:$B$9,2,0)</f>
        <v>2</v>
      </c>
      <c r="F4189" t="s">
        <v>55</v>
      </c>
      <c r="G4189" t="s">
        <v>62</v>
      </c>
      <c r="H4189" t="str">
        <f>IF(AND(VLOOKUP(D4189,Tabelle1!$A$2:$C$9,3,0)="Uninf", G4189="yes"),"Uninf-AB",VLOOKUP(D4189,Tabelle1!$A$2:$C$9,3,0))</f>
        <v>Uninf-AB</v>
      </c>
      <c r="I4189" t="str">
        <f t="shared" si="260"/>
        <v>Uninf-AB_Po_2_-</v>
      </c>
      <c r="J4189">
        <v>2</v>
      </c>
      <c r="K4189">
        <v>5</v>
      </c>
      <c r="L4189">
        <v>1</v>
      </c>
      <c r="M4189" t="str">
        <f t="shared" si="261"/>
        <v>re18-1</v>
      </c>
      <c r="N4189" s="2">
        <v>15</v>
      </c>
      <c r="O4189">
        <v>40</v>
      </c>
      <c r="P4189" s="5">
        <v>27</v>
      </c>
      <c r="Q4189">
        <v>23.5</v>
      </c>
      <c r="R4189" t="s">
        <v>14</v>
      </c>
      <c r="S4189">
        <v>24</v>
      </c>
      <c r="T4189" s="4" t="s">
        <v>42</v>
      </c>
      <c r="U4189" s="3" t="s">
        <v>65</v>
      </c>
      <c r="V4189">
        <v>18.838602416878501</v>
      </c>
      <c r="W4189">
        <f t="shared" si="262"/>
        <v>19</v>
      </c>
      <c r="X4189" t="s">
        <v>59</v>
      </c>
      <c r="Y4189" t="str">
        <f t="shared" si="263"/>
        <v>Po</v>
      </c>
    </row>
    <row r="4190" spans="1:25" x14ac:dyDescent="0.3">
      <c r="A4190">
        <v>330</v>
      </c>
      <c r="B4190">
        <v>996</v>
      </c>
      <c r="C4190" t="s">
        <v>41</v>
      </c>
      <c r="D4190" t="s">
        <v>51</v>
      </c>
      <c r="E4190">
        <f>VLOOKUP(D4190,Tabelle1!$A$2:$B$9,2,0)</f>
        <v>2</v>
      </c>
      <c r="F4190" t="s">
        <v>55</v>
      </c>
      <c r="G4190" t="s">
        <v>62</v>
      </c>
      <c r="H4190" t="str">
        <f>IF(AND(VLOOKUP(D4190,Tabelle1!$A$2:$C$9,3,0)="Uninf", G4190="yes"),"Uninf-AB",VLOOKUP(D4190,Tabelle1!$A$2:$C$9,3,0))</f>
        <v>Uninf-AB</v>
      </c>
      <c r="I4190" t="str">
        <f t="shared" si="260"/>
        <v>Uninf-AB_Po_2_-</v>
      </c>
      <c r="J4190">
        <v>2</v>
      </c>
      <c r="K4190">
        <v>5</v>
      </c>
      <c r="L4190">
        <v>1</v>
      </c>
      <c r="M4190" t="str">
        <f t="shared" si="261"/>
        <v>re18-1</v>
      </c>
      <c r="N4190" s="2">
        <v>15</v>
      </c>
      <c r="O4190">
        <v>40</v>
      </c>
      <c r="P4190" s="5">
        <v>27</v>
      </c>
      <c r="Q4190">
        <v>23.5</v>
      </c>
      <c r="R4190" t="s">
        <v>14</v>
      </c>
      <c r="S4190">
        <v>24</v>
      </c>
      <c r="T4190" s="4" t="s">
        <v>42</v>
      </c>
      <c r="U4190" s="3" t="s">
        <v>65</v>
      </c>
      <c r="V4190">
        <v>19.050244179485102</v>
      </c>
      <c r="W4190">
        <f t="shared" si="262"/>
        <v>19</v>
      </c>
      <c r="X4190" t="s">
        <v>59</v>
      </c>
      <c r="Y4190" t="str">
        <f t="shared" si="263"/>
        <v>Po</v>
      </c>
    </row>
    <row r="4191" spans="1:25" x14ac:dyDescent="0.3">
      <c r="A4191">
        <v>339</v>
      </c>
      <c r="B4191">
        <v>957</v>
      </c>
      <c r="C4191" t="s">
        <v>41</v>
      </c>
      <c r="D4191" t="s">
        <v>51</v>
      </c>
      <c r="E4191">
        <f>VLOOKUP(D4191,Tabelle1!$A$2:$B$9,2,0)</f>
        <v>2</v>
      </c>
      <c r="F4191" t="s">
        <v>55</v>
      </c>
      <c r="G4191" t="s">
        <v>62</v>
      </c>
      <c r="H4191" t="str">
        <f>IF(AND(VLOOKUP(D4191,Tabelle1!$A$2:$C$9,3,0)="Uninf", G4191="yes"),"Uninf-AB",VLOOKUP(D4191,Tabelle1!$A$2:$C$9,3,0))</f>
        <v>Uninf-AB</v>
      </c>
      <c r="I4191" t="str">
        <f t="shared" si="260"/>
        <v>Uninf-AB_Po_2_-</v>
      </c>
      <c r="J4191">
        <v>2</v>
      </c>
      <c r="K4191">
        <v>5</v>
      </c>
      <c r="L4191">
        <v>1</v>
      </c>
      <c r="M4191" t="str">
        <f t="shared" si="261"/>
        <v>re18-1</v>
      </c>
      <c r="N4191" s="2">
        <v>15</v>
      </c>
      <c r="O4191">
        <v>40</v>
      </c>
      <c r="P4191" s="5">
        <v>27</v>
      </c>
      <c r="Q4191">
        <v>23.5</v>
      </c>
      <c r="R4191" t="s">
        <v>14</v>
      </c>
      <c r="S4191">
        <v>24</v>
      </c>
      <c r="T4191" s="4" t="s">
        <v>42</v>
      </c>
      <c r="U4191" s="3" t="s">
        <v>65</v>
      </c>
      <c r="V4191">
        <v>19.0963576071582</v>
      </c>
      <c r="W4191">
        <f t="shared" si="262"/>
        <v>19</v>
      </c>
      <c r="X4191" t="s">
        <v>59</v>
      </c>
      <c r="Y4191" t="str">
        <f t="shared" si="263"/>
        <v>Po</v>
      </c>
    </row>
    <row r="4192" spans="1:25" x14ac:dyDescent="0.3">
      <c r="A4192">
        <v>366</v>
      </c>
      <c r="B4192">
        <v>951</v>
      </c>
      <c r="C4192" t="s">
        <v>41</v>
      </c>
      <c r="D4192" t="s">
        <v>51</v>
      </c>
      <c r="E4192">
        <f>VLOOKUP(D4192,Tabelle1!$A$2:$B$9,2,0)</f>
        <v>2</v>
      </c>
      <c r="F4192" t="s">
        <v>55</v>
      </c>
      <c r="G4192" t="s">
        <v>62</v>
      </c>
      <c r="H4192" t="str">
        <f>IF(AND(VLOOKUP(D4192,Tabelle1!$A$2:$C$9,3,0)="Uninf", G4192="yes"),"Uninf-AB",VLOOKUP(D4192,Tabelle1!$A$2:$C$9,3,0))</f>
        <v>Uninf-AB</v>
      </c>
      <c r="I4192" t="str">
        <f t="shared" si="260"/>
        <v>Uninf-AB_Po_2_-</v>
      </c>
      <c r="J4192">
        <v>2</v>
      </c>
      <c r="K4192">
        <v>5</v>
      </c>
      <c r="L4192">
        <v>1</v>
      </c>
      <c r="M4192" t="str">
        <f t="shared" si="261"/>
        <v>re18-1</v>
      </c>
      <c r="N4192" s="2">
        <v>15</v>
      </c>
      <c r="O4192">
        <v>40</v>
      </c>
      <c r="P4192" s="5">
        <v>27</v>
      </c>
      <c r="Q4192">
        <v>23.5</v>
      </c>
      <c r="R4192" t="s">
        <v>14</v>
      </c>
      <c r="S4192">
        <v>24</v>
      </c>
      <c r="T4192" s="4" t="s">
        <v>42</v>
      </c>
      <c r="U4192" s="3" t="s">
        <v>65</v>
      </c>
      <c r="V4192">
        <v>19.232664282521199</v>
      </c>
      <c r="W4192">
        <f t="shared" si="262"/>
        <v>19</v>
      </c>
      <c r="X4192" t="s">
        <v>59</v>
      </c>
      <c r="Y4192" t="str">
        <f t="shared" si="263"/>
        <v>Po</v>
      </c>
    </row>
    <row r="4193" spans="1:25" x14ac:dyDescent="0.3">
      <c r="A4193">
        <v>384</v>
      </c>
      <c r="B4193">
        <v>951</v>
      </c>
      <c r="C4193" t="s">
        <v>41</v>
      </c>
      <c r="D4193" t="s">
        <v>51</v>
      </c>
      <c r="E4193">
        <f>VLOOKUP(D4193,Tabelle1!$A$2:$B$9,2,0)</f>
        <v>2</v>
      </c>
      <c r="F4193" t="s">
        <v>55</v>
      </c>
      <c r="G4193" t="s">
        <v>62</v>
      </c>
      <c r="H4193" t="str">
        <f>IF(AND(VLOOKUP(D4193,Tabelle1!$A$2:$C$9,3,0)="Uninf", G4193="yes"),"Uninf-AB",VLOOKUP(D4193,Tabelle1!$A$2:$C$9,3,0))</f>
        <v>Uninf-AB</v>
      </c>
      <c r="I4193" t="str">
        <f t="shared" si="260"/>
        <v>Uninf-AB_Po_2_-</v>
      </c>
      <c r="J4193">
        <v>2</v>
      </c>
      <c r="K4193">
        <v>5</v>
      </c>
      <c r="L4193">
        <v>1</v>
      </c>
      <c r="M4193" t="str">
        <f t="shared" si="261"/>
        <v>re18-1</v>
      </c>
      <c r="N4193" s="2">
        <v>15</v>
      </c>
      <c r="O4193">
        <v>40</v>
      </c>
      <c r="P4193" s="5">
        <v>27</v>
      </c>
      <c r="Q4193">
        <v>23.5</v>
      </c>
      <c r="R4193" t="s">
        <v>14</v>
      </c>
      <c r="S4193">
        <v>24</v>
      </c>
      <c r="T4193" s="4" t="s">
        <v>42</v>
      </c>
      <c r="U4193" s="3" t="s">
        <v>65</v>
      </c>
      <c r="V4193">
        <v>19.323462116270999</v>
      </c>
      <c r="W4193">
        <f t="shared" si="262"/>
        <v>19</v>
      </c>
      <c r="X4193" t="s">
        <v>59</v>
      </c>
      <c r="Y4193" t="str">
        <f t="shared" si="263"/>
        <v>Po</v>
      </c>
    </row>
    <row r="4194" spans="1:25" x14ac:dyDescent="0.3">
      <c r="A4194">
        <v>375</v>
      </c>
      <c r="B4194">
        <v>969</v>
      </c>
      <c r="C4194" t="s">
        <v>41</v>
      </c>
      <c r="D4194" t="s">
        <v>51</v>
      </c>
      <c r="E4194">
        <f>VLOOKUP(D4194,Tabelle1!$A$2:$B$9,2,0)</f>
        <v>2</v>
      </c>
      <c r="F4194" t="s">
        <v>55</v>
      </c>
      <c r="G4194" t="s">
        <v>62</v>
      </c>
      <c r="H4194" t="str">
        <f>IF(AND(VLOOKUP(D4194,Tabelle1!$A$2:$C$9,3,0)="Uninf", G4194="yes"),"Uninf-AB",VLOOKUP(D4194,Tabelle1!$A$2:$C$9,3,0))</f>
        <v>Uninf-AB</v>
      </c>
      <c r="I4194" t="str">
        <f t="shared" si="260"/>
        <v>Uninf-AB_Po_2_-</v>
      </c>
      <c r="J4194">
        <v>2</v>
      </c>
      <c r="K4194">
        <v>5</v>
      </c>
      <c r="L4194">
        <v>1</v>
      </c>
      <c r="M4194" t="str">
        <f t="shared" si="261"/>
        <v>re18-1</v>
      </c>
      <c r="N4194" s="2">
        <v>15</v>
      </c>
      <c r="O4194">
        <v>40</v>
      </c>
      <c r="P4194" s="5">
        <v>27</v>
      </c>
      <c r="Q4194">
        <v>23.5</v>
      </c>
      <c r="R4194" t="s">
        <v>14</v>
      </c>
      <c r="S4194">
        <v>24</v>
      </c>
      <c r="T4194" s="4" t="s">
        <v>42</v>
      </c>
      <c r="U4194" s="3" t="s">
        <v>65</v>
      </c>
      <c r="V4194">
        <v>19.277733425181498</v>
      </c>
      <c r="W4194">
        <f t="shared" si="262"/>
        <v>19</v>
      </c>
      <c r="X4194" t="s">
        <v>59</v>
      </c>
      <c r="Y4194" t="str">
        <f t="shared" si="263"/>
        <v>Po</v>
      </c>
    </row>
    <row r="4195" spans="1:25" x14ac:dyDescent="0.3">
      <c r="A4195">
        <v>417</v>
      </c>
      <c r="B4195">
        <v>918</v>
      </c>
      <c r="C4195" t="s">
        <v>41</v>
      </c>
      <c r="D4195" t="s">
        <v>51</v>
      </c>
      <c r="E4195">
        <f>VLOOKUP(D4195,Tabelle1!$A$2:$B$9,2,0)</f>
        <v>2</v>
      </c>
      <c r="F4195" t="s">
        <v>55</v>
      </c>
      <c r="G4195" t="s">
        <v>62</v>
      </c>
      <c r="H4195" t="str">
        <f>IF(AND(VLOOKUP(D4195,Tabelle1!$A$2:$C$9,3,0)="Uninf", G4195="yes"),"Uninf-AB",VLOOKUP(D4195,Tabelle1!$A$2:$C$9,3,0))</f>
        <v>Uninf-AB</v>
      </c>
      <c r="I4195" t="str">
        <f t="shared" si="260"/>
        <v>Uninf-AB_Po_2_-</v>
      </c>
      <c r="J4195">
        <v>2</v>
      </c>
      <c r="K4195">
        <v>5</v>
      </c>
      <c r="L4195">
        <v>1</v>
      </c>
      <c r="M4195" t="str">
        <f t="shared" si="261"/>
        <v>re18-1</v>
      </c>
      <c r="N4195" s="2">
        <v>15</v>
      </c>
      <c r="O4195">
        <v>40</v>
      </c>
      <c r="P4195" s="5">
        <v>27</v>
      </c>
      <c r="Q4195">
        <v>23.5</v>
      </c>
      <c r="R4195" t="s">
        <v>14</v>
      </c>
      <c r="S4195">
        <v>24</v>
      </c>
      <c r="T4195" s="4" t="s">
        <v>42</v>
      </c>
      <c r="U4195" s="3" t="s">
        <v>65</v>
      </c>
      <c r="V4195">
        <v>19.490529397539099</v>
      </c>
      <c r="W4195">
        <f t="shared" si="262"/>
        <v>19</v>
      </c>
      <c r="X4195" t="s">
        <v>59</v>
      </c>
      <c r="Y4195" t="str">
        <f t="shared" si="263"/>
        <v>Po</v>
      </c>
    </row>
    <row r="4196" spans="1:25" x14ac:dyDescent="0.3">
      <c r="A4196">
        <v>417</v>
      </c>
      <c r="B4196">
        <v>984</v>
      </c>
      <c r="C4196" t="s">
        <v>41</v>
      </c>
      <c r="D4196" t="s">
        <v>51</v>
      </c>
      <c r="E4196">
        <f>VLOOKUP(D4196,Tabelle1!$A$2:$B$9,2,0)</f>
        <v>2</v>
      </c>
      <c r="F4196" t="s">
        <v>55</v>
      </c>
      <c r="G4196" t="s">
        <v>62</v>
      </c>
      <c r="H4196" t="str">
        <f>IF(AND(VLOOKUP(D4196,Tabelle1!$A$2:$C$9,3,0)="Uninf", G4196="yes"),"Uninf-AB",VLOOKUP(D4196,Tabelle1!$A$2:$C$9,3,0))</f>
        <v>Uninf-AB</v>
      </c>
      <c r="I4196" t="str">
        <f t="shared" si="260"/>
        <v>Uninf-AB_Po_2_-</v>
      </c>
      <c r="J4196">
        <v>2</v>
      </c>
      <c r="K4196">
        <v>5</v>
      </c>
      <c r="L4196">
        <v>1</v>
      </c>
      <c r="M4196" t="str">
        <f t="shared" si="261"/>
        <v>re18-1</v>
      </c>
      <c r="N4196" s="2">
        <v>15</v>
      </c>
      <c r="O4196">
        <v>40</v>
      </c>
      <c r="P4196" s="5">
        <v>27</v>
      </c>
      <c r="Q4196">
        <v>23.5</v>
      </c>
      <c r="R4196" t="s">
        <v>14</v>
      </c>
      <c r="S4196">
        <v>24</v>
      </c>
      <c r="T4196" s="4" t="s">
        <v>42</v>
      </c>
      <c r="U4196" s="3" t="s">
        <v>65</v>
      </c>
      <c r="V4196">
        <v>19.489320225418901</v>
      </c>
      <c r="W4196">
        <f t="shared" si="262"/>
        <v>19</v>
      </c>
      <c r="X4196" t="s">
        <v>59</v>
      </c>
      <c r="Y4196" t="str">
        <f t="shared" si="263"/>
        <v>Po</v>
      </c>
    </row>
    <row r="4197" spans="1:25" x14ac:dyDescent="0.3">
      <c r="A4197">
        <v>456</v>
      </c>
      <c r="B4197">
        <v>975</v>
      </c>
      <c r="C4197" t="s">
        <v>41</v>
      </c>
      <c r="D4197" t="s">
        <v>51</v>
      </c>
      <c r="E4197">
        <f>VLOOKUP(D4197,Tabelle1!$A$2:$B$9,2,0)</f>
        <v>2</v>
      </c>
      <c r="F4197" t="s">
        <v>55</v>
      </c>
      <c r="G4197" t="s">
        <v>62</v>
      </c>
      <c r="H4197" t="str">
        <f>IF(AND(VLOOKUP(D4197,Tabelle1!$A$2:$C$9,3,0)="Uninf", G4197="yes"),"Uninf-AB",VLOOKUP(D4197,Tabelle1!$A$2:$C$9,3,0))</f>
        <v>Uninf-AB</v>
      </c>
      <c r="I4197" t="str">
        <f t="shared" si="260"/>
        <v>Uninf-AB_Po_2_-</v>
      </c>
      <c r="J4197">
        <v>2</v>
      </c>
      <c r="K4197">
        <v>5</v>
      </c>
      <c r="L4197">
        <v>1</v>
      </c>
      <c r="M4197" t="str">
        <f t="shared" si="261"/>
        <v>re18-1</v>
      </c>
      <c r="N4197" s="2">
        <v>15</v>
      </c>
      <c r="O4197">
        <v>40</v>
      </c>
      <c r="P4197" s="5">
        <v>27</v>
      </c>
      <c r="Q4197">
        <v>23.5</v>
      </c>
      <c r="R4197" t="s">
        <v>14</v>
      </c>
      <c r="S4197">
        <v>24</v>
      </c>
      <c r="T4197" s="4" t="s">
        <v>42</v>
      </c>
      <c r="U4197" s="3" t="s">
        <v>65</v>
      </c>
      <c r="V4197">
        <v>19.686213752317499</v>
      </c>
      <c r="W4197">
        <f t="shared" si="262"/>
        <v>20</v>
      </c>
      <c r="X4197" t="s">
        <v>59</v>
      </c>
      <c r="Y4197" t="str">
        <f t="shared" si="263"/>
        <v>Po</v>
      </c>
    </row>
    <row r="4198" spans="1:25" x14ac:dyDescent="0.3">
      <c r="A4198">
        <v>684</v>
      </c>
      <c r="B4198">
        <v>918</v>
      </c>
      <c r="C4198" t="s">
        <v>41</v>
      </c>
      <c r="D4198" t="s">
        <v>51</v>
      </c>
      <c r="E4198">
        <f>VLOOKUP(D4198,Tabelle1!$A$2:$B$9,2,0)</f>
        <v>2</v>
      </c>
      <c r="F4198" t="s">
        <v>55</v>
      </c>
      <c r="G4198" t="s">
        <v>62</v>
      </c>
      <c r="H4198" t="str">
        <f>IF(AND(VLOOKUP(D4198,Tabelle1!$A$2:$C$9,3,0)="Uninf", G4198="yes"),"Uninf-AB",VLOOKUP(D4198,Tabelle1!$A$2:$C$9,3,0))</f>
        <v>Uninf-AB</v>
      </c>
      <c r="I4198" t="str">
        <f t="shared" si="260"/>
        <v>Uninf-AB_Po_2_-</v>
      </c>
      <c r="J4198">
        <v>2</v>
      </c>
      <c r="K4198">
        <v>5</v>
      </c>
      <c r="L4198">
        <v>1</v>
      </c>
      <c r="M4198" t="str">
        <f t="shared" si="261"/>
        <v>re18-1</v>
      </c>
      <c r="N4198" s="2">
        <v>15</v>
      </c>
      <c r="O4198">
        <v>40</v>
      </c>
      <c r="P4198" s="5">
        <v>27</v>
      </c>
      <c r="Q4198">
        <v>23.5</v>
      </c>
      <c r="R4198" t="s">
        <v>14</v>
      </c>
      <c r="S4198">
        <v>24</v>
      </c>
      <c r="T4198" s="4" t="s">
        <v>42</v>
      </c>
      <c r="U4198" s="3" t="s">
        <v>65</v>
      </c>
      <c r="V4198">
        <v>20.837363931494899</v>
      </c>
      <c r="W4198">
        <f t="shared" si="262"/>
        <v>21</v>
      </c>
      <c r="X4198" t="s">
        <v>59</v>
      </c>
      <c r="Y4198" t="str">
        <f t="shared" si="263"/>
        <v>Po</v>
      </c>
    </row>
    <row r="4199" spans="1:25" x14ac:dyDescent="0.3">
      <c r="A4199">
        <v>867</v>
      </c>
      <c r="B4199">
        <v>984</v>
      </c>
      <c r="C4199" t="s">
        <v>41</v>
      </c>
      <c r="D4199" t="s">
        <v>51</v>
      </c>
      <c r="E4199">
        <f>VLOOKUP(D4199,Tabelle1!$A$2:$B$9,2,0)</f>
        <v>2</v>
      </c>
      <c r="F4199" t="s">
        <v>55</v>
      </c>
      <c r="G4199" t="s">
        <v>62</v>
      </c>
      <c r="H4199" t="str">
        <f>IF(AND(VLOOKUP(D4199,Tabelle1!$A$2:$C$9,3,0)="Uninf", G4199="yes"),"Uninf-AB",VLOOKUP(D4199,Tabelle1!$A$2:$C$9,3,0))</f>
        <v>Uninf-AB</v>
      </c>
      <c r="I4199" t="str">
        <f t="shared" si="260"/>
        <v>Uninf-AB_Po_2_-</v>
      </c>
      <c r="J4199">
        <v>2</v>
      </c>
      <c r="K4199">
        <v>5</v>
      </c>
      <c r="L4199">
        <v>1</v>
      </c>
      <c r="M4199" t="str">
        <f t="shared" si="261"/>
        <v>re18-1</v>
      </c>
      <c r="N4199" s="2">
        <v>15</v>
      </c>
      <c r="O4199">
        <v>40</v>
      </c>
      <c r="P4199" s="5">
        <v>27</v>
      </c>
      <c r="Q4199">
        <v>23.5</v>
      </c>
      <c r="R4199" t="s">
        <v>14</v>
      </c>
      <c r="S4199">
        <v>24</v>
      </c>
      <c r="T4199" s="4" t="s">
        <v>42</v>
      </c>
      <c r="U4199" s="3" t="s">
        <v>65</v>
      </c>
      <c r="V4199">
        <v>21.7592660691646</v>
      </c>
      <c r="W4199">
        <f t="shared" si="262"/>
        <v>22</v>
      </c>
      <c r="X4199" t="s">
        <v>59</v>
      </c>
      <c r="Y4199" t="str">
        <f t="shared" si="263"/>
        <v>Po</v>
      </c>
    </row>
    <row r="4200" spans="1:25" x14ac:dyDescent="0.3">
      <c r="A4200">
        <v>930</v>
      </c>
      <c r="B4200">
        <v>921</v>
      </c>
      <c r="C4200" t="s">
        <v>41</v>
      </c>
      <c r="D4200" t="s">
        <v>51</v>
      </c>
      <c r="E4200">
        <f>VLOOKUP(D4200,Tabelle1!$A$2:$B$9,2,0)</f>
        <v>2</v>
      </c>
      <c r="F4200" t="s">
        <v>55</v>
      </c>
      <c r="G4200" t="s">
        <v>62</v>
      </c>
      <c r="H4200" t="str">
        <f>IF(AND(VLOOKUP(D4200,Tabelle1!$A$2:$C$9,3,0)="Uninf", G4200="yes"),"Uninf-AB",VLOOKUP(D4200,Tabelle1!$A$2:$C$9,3,0))</f>
        <v>Uninf-AB</v>
      </c>
      <c r="I4200" t="str">
        <f t="shared" si="260"/>
        <v>Uninf-AB_Po_2_-</v>
      </c>
      <c r="J4200">
        <v>2</v>
      </c>
      <c r="K4200">
        <v>5</v>
      </c>
      <c r="L4200">
        <v>1</v>
      </c>
      <c r="M4200" t="str">
        <f t="shared" si="261"/>
        <v>re18-1</v>
      </c>
      <c r="N4200" s="2">
        <v>15</v>
      </c>
      <c r="O4200">
        <v>40</v>
      </c>
      <c r="P4200" s="5">
        <v>27</v>
      </c>
      <c r="Q4200">
        <v>23.5</v>
      </c>
      <c r="R4200" t="s">
        <v>14</v>
      </c>
      <c r="S4200">
        <v>24</v>
      </c>
      <c r="T4200" s="4" t="s">
        <v>42</v>
      </c>
      <c r="U4200" s="3" t="s">
        <v>65</v>
      </c>
      <c r="V4200">
        <v>22.078212697040001</v>
      </c>
      <c r="W4200">
        <f t="shared" si="262"/>
        <v>22</v>
      </c>
      <c r="X4200" t="s">
        <v>59</v>
      </c>
      <c r="Y4200" t="str">
        <f t="shared" si="263"/>
        <v>Po</v>
      </c>
    </row>
    <row r="4201" spans="1:25" x14ac:dyDescent="0.3">
      <c r="A4201">
        <v>1125</v>
      </c>
      <c r="B4201">
        <v>936</v>
      </c>
      <c r="C4201" t="s">
        <v>41</v>
      </c>
      <c r="D4201" t="s">
        <v>51</v>
      </c>
      <c r="E4201">
        <f>VLOOKUP(D4201,Tabelle1!$A$2:$B$9,2,0)</f>
        <v>2</v>
      </c>
      <c r="F4201" t="s">
        <v>55</v>
      </c>
      <c r="G4201" t="s">
        <v>62</v>
      </c>
      <c r="H4201" t="str">
        <f>IF(AND(VLOOKUP(D4201,Tabelle1!$A$2:$C$9,3,0)="Uninf", G4201="yes"),"Uninf-AB",VLOOKUP(D4201,Tabelle1!$A$2:$C$9,3,0))</f>
        <v>Uninf-AB</v>
      </c>
      <c r="I4201" t="str">
        <f t="shared" si="260"/>
        <v>Uninf-AB_Po_2_-</v>
      </c>
      <c r="J4201">
        <v>2</v>
      </c>
      <c r="K4201">
        <v>5</v>
      </c>
      <c r="L4201">
        <v>1</v>
      </c>
      <c r="M4201" t="str">
        <f t="shared" si="261"/>
        <v>re18-1</v>
      </c>
      <c r="N4201" s="2">
        <v>15</v>
      </c>
      <c r="O4201">
        <v>40</v>
      </c>
      <c r="P4201" s="5">
        <v>27</v>
      </c>
      <c r="Q4201">
        <v>23.5</v>
      </c>
      <c r="R4201" t="s">
        <v>14</v>
      </c>
      <c r="S4201">
        <v>24</v>
      </c>
      <c r="T4201" s="4" t="s">
        <v>42</v>
      </c>
      <c r="U4201" s="3" t="s">
        <v>65</v>
      </c>
      <c r="V4201">
        <v>23.061581084151001</v>
      </c>
      <c r="W4201">
        <f t="shared" si="262"/>
        <v>23</v>
      </c>
      <c r="X4201" t="s">
        <v>59</v>
      </c>
      <c r="Y4201" t="str">
        <f t="shared" si="263"/>
        <v>Po</v>
      </c>
    </row>
    <row r="4202" spans="1:25" x14ac:dyDescent="0.3">
      <c r="A4202">
        <v>1377</v>
      </c>
      <c r="B4202">
        <v>933</v>
      </c>
      <c r="C4202" t="s">
        <v>41</v>
      </c>
      <c r="D4202" t="s">
        <v>51</v>
      </c>
      <c r="E4202">
        <f>VLOOKUP(D4202,Tabelle1!$A$2:$B$9,2,0)</f>
        <v>2</v>
      </c>
      <c r="F4202" t="s">
        <v>55</v>
      </c>
      <c r="G4202" t="s">
        <v>62</v>
      </c>
      <c r="H4202" t="str">
        <f>IF(AND(VLOOKUP(D4202,Tabelle1!$A$2:$C$9,3,0)="Uninf", G4202="yes"),"Uninf-AB",VLOOKUP(D4202,Tabelle1!$A$2:$C$9,3,0))</f>
        <v>Uninf-AB</v>
      </c>
      <c r="I4202" t="str">
        <f t="shared" si="260"/>
        <v>Uninf-AB_Po_2_-</v>
      </c>
      <c r="J4202">
        <v>2</v>
      </c>
      <c r="K4202">
        <v>5</v>
      </c>
      <c r="L4202">
        <v>1</v>
      </c>
      <c r="M4202" t="str">
        <f t="shared" si="261"/>
        <v>re18-1</v>
      </c>
      <c r="N4202" s="2">
        <v>15</v>
      </c>
      <c r="O4202">
        <v>40</v>
      </c>
      <c r="P4202" s="5">
        <v>27</v>
      </c>
      <c r="Q4202">
        <v>23.5</v>
      </c>
      <c r="R4202" t="s">
        <v>14</v>
      </c>
      <c r="S4202">
        <v>24</v>
      </c>
      <c r="T4202" s="4" t="s">
        <v>42</v>
      </c>
      <c r="U4202" s="3" t="s">
        <v>65</v>
      </c>
      <c r="V4202">
        <v>24.332805719017699</v>
      </c>
      <c r="W4202">
        <f t="shared" si="262"/>
        <v>24</v>
      </c>
      <c r="X4202" t="s">
        <v>59</v>
      </c>
      <c r="Y4202" t="str">
        <f t="shared" si="263"/>
        <v>Po</v>
      </c>
    </row>
    <row r="4203" spans="1:25" x14ac:dyDescent="0.3">
      <c r="A4203">
        <v>1671</v>
      </c>
      <c r="B4203">
        <v>939</v>
      </c>
      <c r="C4203" t="s">
        <v>41</v>
      </c>
      <c r="D4203" t="s">
        <v>51</v>
      </c>
      <c r="E4203">
        <f>VLOOKUP(D4203,Tabelle1!$A$2:$B$9,2,0)</f>
        <v>2</v>
      </c>
      <c r="F4203" t="s">
        <v>55</v>
      </c>
      <c r="G4203" t="s">
        <v>62</v>
      </c>
      <c r="H4203" t="str">
        <f>IF(AND(VLOOKUP(D4203,Tabelle1!$A$2:$C$9,3,0)="Uninf", G4203="yes"),"Uninf-AB",VLOOKUP(D4203,Tabelle1!$A$2:$C$9,3,0))</f>
        <v>Uninf-AB</v>
      </c>
      <c r="I4203" t="str">
        <f t="shared" si="260"/>
        <v>Uninf-AB_Po_2_-</v>
      </c>
      <c r="J4203">
        <v>2</v>
      </c>
      <c r="K4203">
        <v>5</v>
      </c>
      <c r="L4203">
        <v>1</v>
      </c>
      <c r="M4203" t="str">
        <f t="shared" si="261"/>
        <v>re18-1</v>
      </c>
      <c r="N4203" s="2">
        <v>15</v>
      </c>
      <c r="O4203">
        <v>40</v>
      </c>
      <c r="P4203" s="5">
        <v>27</v>
      </c>
      <c r="Q4203">
        <v>23.5</v>
      </c>
      <c r="R4203" t="s">
        <v>14</v>
      </c>
      <c r="S4203">
        <v>24</v>
      </c>
      <c r="T4203" s="4" t="s">
        <v>42</v>
      </c>
      <c r="U4203" s="3" t="s">
        <v>65</v>
      </c>
      <c r="V4203">
        <v>25.81572707886</v>
      </c>
      <c r="W4203">
        <f t="shared" si="262"/>
        <v>26</v>
      </c>
      <c r="X4203" t="s">
        <v>59</v>
      </c>
      <c r="Y4203" t="str">
        <f t="shared" si="263"/>
        <v>Po</v>
      </c>
    </row>
    <row r="4204" spans="1:25" x14ac:dyDescent="0.3">
      <c r="A4204">
        <v>1740</v>
      </c>
      <c r="B4204">
        <v>978</v>
      </c>
      <c r="C4204" t="s">
        <v>41</v>
      </c>
      <c r="D4204" t="s">
        <v>51</v>
      </c>
      <c r="E4204">
        <f>VLOOKUP(D4204,Tabelle1!$A$2:$B$9,2,0)</f>
        <v>2</v>
      </c>
      <c r="F4204" t="s">
        <v>55</v>
      </c>
      <c r="G4204" t="s">
        <v>62</v>
      </c>
      <c r="H4204" t="str">
        <f>IF(AND(VLOOKUP(D4204,Tabelle1!$A$2:$C$9,3,0)="Uninf", G4204="yes"),"Uninf-AB",VLOOKUP(D4204,Tabelle1!$A$2:$C$9,3,0))</f>
        <v>Uninf-AB</v>
      </c>
      <c r="I4204" t="str">
        <f t="shared" si="260"/>
        <v>Uninf-AB_Po_2_-</v>
      </c>
      <c r="J4204">
        <v>2</v>
      </c>
      <c r="K4204">
        <v>5</v>
      </c>
      <c r="L4204">
        <v>1</v>
      </c>
      <c r="M4204" t="str">
        <f t="shared" si="261"/>
        <v>re18-1</v>
      </c>
      <c r="N4204" s="2">
        <v>15</v>
      </c>
      <c r="O4204">
        <v>40</v>
      </c>
      <c r="P4204" s="5">
        <v>27</v>
      </c>
      <c r="Q4204">
        <v>23.5</v>
      </c>
      <c r="R4204" t="s">
        <v>14</v>
      </c>
      <c r="S4204">
        <v>24</v>
      </c>
      <c r="T4204" s="4" t="s">
        <v>42</v>
      </c>
      <c r="U4204" s="3" t="s">
        <v>65</v>
      </c>
      <c r="V4204">
        <v>26.1630709307694</v>
      </c>
      <c r="W4204">
        <f t="shared" si="262"/>
        <v>26</v>
      </c>
      <c r="X4204" t="s">
        <v>59</v>
      </c>
      <c r="Y4204" t="str">
        <f t="shared" si="263"/>
        <v>Po</v>
      </c>
    </row>
    <row r="4205" spans="1:25" x14ac:dyDescent="0.3">
      <c r="A4205">
        <v>1746</v>
      </c>
      <c r="B4205">
        <v>951</v>
      </c>
      <c r="C4205" t="s">
        <v>41</v>
      </c>
      <c r="D4205" t="s">
        <v>51</v>
      </c>
      <c r="E4205">
        <f>VLOOKUP(D4205,Tabelle1!$A$2:$B$9,2,0)</f>
        <v>2</v>
      </c>
      <c r="F4205" t="s">
        <v>55</v>
      </c>
      <c r="G4205" t="s">
        <v>62</v>
      </c>
      <c r="H4205" t="str">
        <f>IF(AND(VLOOKUP(D4205,Tabelle1!$A$2:$C$9,3,0)="Uninf", G4205="yes"),"Uninf-AB",VLOOKUP(D4205,Tabelle1!$A$2:$C$9,3,0))</f>
        <v>Uninf-AB</v>
      </c>
      <c r="I4205" t="str">
        <f t="shared" si="260"/>
        <v>Uninf-AB_Po_2_-</v>
      </c>
      <c r="J4205">
        <v>2</v>
      </c>
      <c r="K4205">
        <v>5</v>
      </c>
      <c r="L4205">
        <v>1</v>
      </c>
      <c r="M4205" t="str">
        <f t="shared" si="261"/>
        <v>re18-1</v>
      </c>
      <c r="N4205" s="2">
        <v>15</v>
      </c>
      <c r="O4205">
        <v>40</v>
      </c>
      <c r="P4205" s="5">
        <v>27</v>
      </c>
      <c r="Q4205">
        <v>23.5</v>
      </c>
      <c r="R4205" t="s">
        <v>14</v>
      </c>
      <c r="S4205">
        <v>24</v>
      </c>
      <c r="T4205" s="4" t="s">
        <v>42</v>
      </c>
      <c r="U4205" s="3" t="s">
        <v>65</v>
      </c>
      <c r="V4205">
        <v>26.193831536674502</v>
      </c>
      <c r="W4205">
        <f t="shared" si="262"/>
        <v>26</v>
      </c>
      <c r="X4205" t="s">
        <v>59</v>
      </c>
      <c r="Y4205" t="str">
        <f t="shared" si="263"/>
        <v>Po</v>
      </c>
    </row>
    <row r="4206" spans="1:25" x14ac:dyDescent="0.3">
      <c r="A4206">
        <v>186</v>
      </c>
      <c r="B4206">
        <v>525</v>
      </c>
      <c r="C4206" t="s">
        <v>41</v>
      </c>
      <c r="D4206" t="s">
        <v>51</v>
      </c>
      <c r="E4206">
        <f>VLOOKUP(D4206,Tabelle1!$A$2:$B$9,2,0)</f>
        <v>2</v>
      </c>
      <c r="F4206" t="s">
        <v>55</v>
      </c>
      <c r="G4206" t="s">
        <v>62</v>
      </c>
      <c r="H4206" t="str">
        <f>IF(AND(VLOOKUP(D4206,Tabelle1!$A$2:$C$9,3,0)="Uninf", G4206="yes"),"Uninf-AB",VLOOKUP(D4206,Tabelle1!$A$2:$C$9,3,0))</f>
        <v>Uninf-AB</v>
      </c>
      <c r="I4206" t="str">
        <f t="shared" si="260"/>
        <v>Uninf-AB_Po_2_-</v>
      </c>
      <c r="J4206">
        <v>4</v>
      </c>
      <c r="K4206">
        <v>6</v>
      </c>
      <c r="L4206">
        <v>2</v>
      </c>
      <c r="M4206" t="str">
        <f t="shared" si="261"/>
        <v>re18-2</v>
      </c>
      <c r="N4206" s="2">
        <v>13</v>
      </c>
      <c r="O4206">
        <v>35</v>
      </c>
      <c r="P4206" s="5">
        <v>28.999999999999996</v>
      </c>
      <c r="Q4206">
        <v>22.2</v>
      </c>
      <c r="R4206" t="s">
        <v>14</v>
      </c>
      <c r="S4206">
        <v>24</v>
      </c>
      <c r="T4206" s="4" t="s">
        <v>42</v>
      </c>
      <c r="U4206" s="3" t="s">
        <v>68</v>
      </c>
      <c r="V4206">
        <v>18.173355483934699</v>
      </c>
      <c r="W4206">
        <f t="shared" si="262"/>
        <v>18</v>
      </c>
      <c r="X4206" t="s">
        <v>59</v>
      </c>
      <c r="Y4206" t="str">
        <f t="shared" si="263"/>
        <v>Po</v>
      </c>
    </row>
    <row r="4207" spans="1:25" x14ac:dyDescent="0.3">
      <c r="A4207">
        <v>228</v>
      </c>
      <c r="B4207">
        <v>534</v>
      </c>
      <c r="C4207" t="s">
        <v>41</v>
      </c>
      <c r="D4207" t="s">
        <v>51</v>
      </c>
      <c r="E4207">
        <f>VLOOKUP(D4207,Tabelle1!$A$2:$B$9,2,0)</f>
        <v>2</v>
      </c>
      <c r="F4207" t="s">
        <v>55</v>
      </c>
      <c r="G4207" t="s">
        <v>62</v>
      </c>
      <c r="H4207" t="str">
        <f>IF(AND(VLOOKUP(D4207,Tabelle1!$A$2:$C$9,3,0)="Uninf", G4207="yes"),"Uninf-AB",VLOOKUP(D4207,Tabelle1!$A$2:$C$9,3,0))</f>
        <v>Uninf-AB</v>
      </c>
      <c r="I4207" t="str">
        <f t="shared" si="260"/>
        <v>Uninf-AB_Po_2_-</v>
      </c>
      <c r="J4207">
        <v>4</v>
      </c>
      <c r="K4207">
        <v>6</v>
      </c>
      <c r="L4207">
        <v>2</v>
      </c>
      <c r="M4207" t="str">
        <f t="shared" si="261"/>
        <v>re18-2</v>
      </c>
      <c r="N4207" s="2">
        <v>13</v>
      </c>
      <c r="O4207">
        <v>35</v>
      </c>
      <c r="P4207" s="5">
        <v>28.999999999999996</v>
      </c>
      <c r="Q4207">
        <v>22.2</v>
      </c>
      <c r="R4207" t="s">
        <v>14</v>
      </c>
      <c r="S4207">
        <v>24</v>
      </c>
      <c r="T4207" s="4" t="s">
        <v>42</v>
      </c>
      <c r="U4207" s="3" t="s">
        <v>68</v>
      </c>
      <c r="V4207">
        <v>18.3806095819929</v>
      </c>
      <c r="W4207">
        <f t="shared" si="262"/>
        <v>18</v>
      </c>
      <c r="X4207" t="s">
        <v>59</v>
      </c>
      <c r="Y4207" t="str">
        <f t="shared" si="263"/>
        <v>Po</v>
      </c>
    </row>
    <row r="4208" spans="1:25" x14ac:dyDescent="0.3">
      <c r="A4208">
        <v>234</v>
      </c>
      <c r="B4208">
        <v>567</v>
      </c>
      <c r="C4208" t="s">
        <v>41</v>
      </c>
      <c r="D4208" t="s">
        <v>51</v>
      </c>
      <c r="E4208">
        <f>VLOOKUP(D4208,Tabelle1!$A$2:$B$9,2,0)</f>
        <v>2</v>
      </c>
      <c r="F4208" t="s">
        <v>55</v>
      </c>
      <c r="G4208" t="s">
        <v>62</v>
      </c>
      <c r="H4208" t="str">
        <f>IF(AND(VLOOKUP(D4208,Tabelle1!$A$2:$C$9,3,0)="Uninf", G4208="yes"),"Uninf-AB",VLOOKUP(D4208,Tabelle1!$A$2:$C$9,3,0))</f>
        <v>Uninf-AB</v>
      </c>
      <c r="I4208" t="str">
        <f t="shared" si="260"/>
        <v>Uninf-AB_Po_2_-</v>
      </c>
      <c r="J4208">
        <v>4</v>
      </c>
      <c r="K4208">
        <v>6</v>
      </c>
      <c r="L4208">
        <v>2</v>
      </c>
      <c r="M4208" t="str">
        <f t="shared" si="261"/>
        <v>re18-2</v>
      </c>
      <c r="N4208" s="2">
        <v>13</v>
      </c>
      <c r="O4208">
        <v>35</v>
      </c>
      <c r="P4208" s="5">
        <v>28.999999999999996</v>
      </c>
      <c r="Q4208">
        <v>22.2</v>
      </c>
      <c r="R4208" t="s">
        <v>14</v>
      </c>
      <c r="S4208">
        <v>24</v>
      </c>
      <c r="T4208" s="4" t="s">
        <v>42</v>
      </c>
      <c r="U4208" s="3" t="s">
        <v>68</v>
      </c>
      <c r="V4208">
        <v>18.409836801100699</v>
      </c>
      <c r="W4208">
        <f t="shared" si="262"/>
        <v>18</v>
      </c>
      <c r="X4208" t="s">
        <v>59</v>
      </c>
      <c r="Y4208" t="str">
        <f t="shared" si="263"/>
        <v>Po</v>
      </c>
    </row>
    <row r="4209" spans="1:25" x14ac:dyDescent="0.3">
      <c r="A4209">
        <v>234</v>
      </c>
      <c r="B4209">
        <v>498</v>
      </c>
      <c r="C4209" t="s">
        <v>41</v>
      </c>
      <c r="D4209" t="s">
        <v>51</v>
      </c>
      <c r="E4209">
        <f>VLOOKUP(D4209,Tabelle1!$A$2:$B$9,2,0)</f>
        <v>2</v>
      </c>
      <c r="F4209" t="s">
        <v>55</v>
      </c>
      <c r="G4209" t="s">
        <v>62</v>
      </c>
      <c r="H4209" t="str">
        <f>IF(AND(VLOOKUP(D4209,Tabelle1!$A$2:$C$9,3,0)="Uninf", G4209="yes"),"Uninf-AB",VLOOKUP(D4209,Tabelle1!$A$2:$C$9,3,0))</f>
        <v>Uninf-AB</v>
      </c>
      <c r="I4209" t="str">
        <f t="shared" si="260"/>
        <v>Uninf-AB_Po_2_-</v>
      </c>
      <c r="J4209">
        <v>4</v>
      </c>
      <c r="K4209">
        <v>6</v>
      </c>
      <c r="L4209">
        <v>2</v>
      </c>
      <c r="M4209" t="str">
        <f t="shared" si="261"/>
        <v>re18-2</v>
      </c>
      <c r="N4209" s="2">
        <v>13</v>
      </c>
      <c r="O4209">
        <v>35</v>
      </c>
      <c r="P4209" s="5">
        <v>28.999999999999996</v>
      </c>
      <c r="Q4209">
        <v>22.2</v>
      </c>
      <c r="R4209" t="s">
        <v>14</v>
      </c>
      <c r="S4209">
        <v>24</v>
      </c>
      <c r="T4209" s="4" t="s">
        <v>42</v>
      </c>
      <c r="U4209" s="3" t="s">
        <v>68</v>
      </c>
      <c r="V4209">
        <v>18.410664665681399</v>
      </c>
      <c r="W4209">
        <f t="shared" si="262"/>
        <v>18</v>
      </c>
      <c r="X4209" t="s">
        <v>59</v>
      </c>
      <c r="Y4209" t="str">
        <f t="shared" si="263"/>
        <v>Po</v>
      </c>
    </row>
    <row r="4210" spans="1:25" x14ac:dyDescent="0.3">
      <c r="A4210">
        <v>255</v>
      </c>
      <c r="B4210">
        <v>510</v>
      </c>
      <c r="C4210" t="s">
        <v>41</v>
      </c>
      <c r="D4210" t="s">
        <v>51</v>
      </c>
      <c r="E4210">
        <f>VLOOKUP(D4210,Tabelle1!$A$2:$B$9,2,0)</f>
        <v>2</v>
      </c>
      <c r="F4210" t="s">
        <v>55</v>
      </c>
      <c r="G4210" t="s">
        <v>62</v>
      </c>
      <c r="H4210" t="str">
        <f>IF(AND(VLOOKUP(D4210,Tabelle1!$A$2:$C$9,3,0)="Uninf", G4210="yes"),"Uninf-AB",VLOOKUP(D4210,Tabelle1!$A$2:$C$9,3,0))</f>
        <v>Uninf-AB</v>
      </c>
      <c r="I4210" t="str">
        <f t="shared" si="260"/>
        <v>Uninf-AB_Po_2_-</v>
      </c>
      <c r="J4210">
        <v>4</v>
      </c>
      <c r="K4210">
        <v>6</v>
      </c>
      <c r="L4210">
        <v>2</v>
      </c>
      <c r="M4210" t="str">
        <f t="shared" si="261"/>
        <v>re18-2</v>
      </c>
      <c r="N4210" s="2">
        <v>13</v>
      </c>
      <c r="O4210">
        <v>35</v>
      </c>
      <c r="P4210" s="5">
        <v>28.999999999999996</v>
      </c>
      <c r="Q4210">
        <v>22.2</v>
      </c>
      <c r="R4210" t="s">
        <v>14</v>
      </c>
      <c r="S4210">
        <v>24</v>
      </c>
      <c r="T4210" s="4" t="s">
        <v>42</v>
      </c>
      <c r="U4210" s="3" t="s">
        <v>68</v>
      </c>
      <c r="V4210">
        <v>18.5142017294299</v>
      </c>
      <c r="W4210">
        <f t="shared" si="262"/>
        <v>19</v>
      </c>
      <c r="X4210" t="s">
        <v>59</v>
      </c>
      <c r="Y4210" t="str">
        <f t="shared" si="263"/>
        <v>Po</v>
      </c>
    </row>
    <row r="4211" spans="1:25" x14ac:dyDescent="0.3">
      <c r="A4211">
        <v>270</v>
      </c>
      <c r="B4211">
        <v>540</v>
      </c>
      <c r="C4211" t="s">
        <v>41</v>
      </c>
      <c r="D4211" t="s">
        <v>51</v>
      </c>
      <c r="E4211">
        <f>VLOOKUP(D4211,Tabelle1!$A$2:$B$9,2,0)</f>
        <v>2</v>
      </c>
      <c r="F4211" t="s">
        <v>55</v>
      </c>
      <c r="G4211" t="s">
        <v>62</v>
      </c>
      <c r="H4211" t="str">
        <f>IF(AND(VLOOKUP(D4211,Tabelle1!$A$2:$C$9,3,0)="Uninf", G4211="yes"),"Uninf-AB",VLOOKUP(D4211,Tabelle1!$A$2:$C$9,3,0))</f>
        <v>Uninf-AB</v>
      </c>
      <c r="I4211" t="str">
        <f t="shared" si="260"/>
        <v>Uninf-AB_Po_2_-</v>
      </c>
      <c r="J4211">
        <v>4</v>
      </c>
      <c r="K4211">
        <v>6</v>
      </c>
      <c r="L4211">
        <v>2</v>
      </c>
      <c r="M4211" t="str">
        <f t="shared" si="261"/>
        <v>re18-2</v>
      </c>
      <c r="N4211" s="2">
        <v>13</v>
      </c>
      <c r="O4211">
        <v>35</v>
      </c>
      <c r="P4211" s="5">
        <v>28.999999999999996</v>
      </c>
      <c r="Q4211">
        <v>22.2</v>
      </c>
      <c r="R4211" t="s">
        <v>14</v>
      </c>
      <c r="S4211">
        <v>24</v>
      </c>
      <c r="T4211" s="4" t="s">
        <v>42</v>
      </c>
      <c r="U4211" s="3" t="s">
        <v>68</v>
      </c>
      <c r="V4211">
        <v>18.5878996741632</v>
      </c>
      <c r="W4211">
        <f t="shared" si="262"/>
        <v>19</v>
      </c>
      <c r="X4211" t="s">
        <v>59</v>
      </c>
      <c r="Y4211" t="str">
        <f t="shared" si="263"/>
        <v>Po</v>
      </c>
    </row>
    <row r="4212" spans="1:25" x14ac:dyDescent="0.3">
      <c r="A4212">
        <v>270</v>
      </c>
      <c r="B4212">
        <v>498</v>
      </c>
      <c r="C4212" t="s">
        <v>41</v>
      </c>
      <c r="D4212" t="s">
        <v>51</v>
      </c>
      <c r="E4212">
        <f>VLOOKUP(D4212,Tabelle1!$A$2:$B$9,2,0)</f>
        <v>2</v>
      </c>
      <c r="F4212" t="s">
        <v>55</v>
      </c>
      <c r="G4212" t="s">
        <v>62</v>
      </c>
      <c r="H4212" t="str">
        <f>IF(AND(VLOOKUP(D4212,Tabelle1!$A$2:$C$9,3,0)="Uninf", G4212="yes"),"Uninf-AB",VLOOKUP(D4212,Tabelle1!$A$2:$C$9,3,0))</f>
        <v>Uninf-AB</v>
      </c>
      <c r="I4212" t="str">
        <f t="shared" si="260"/>
        <v>Uninf-AB_Po_2_-</v>
      </c>
      <c r="J4212">
        <v>4</v>
      </c>
      <c r="K4212">
        <v>6</v>
      </c>
      <c r="L4212">
        <v>2</v>
      </c>
      <c r="M4212" t="str">
        <f t="shared" si="261"/>
        <v>re18-2</v>
      </c>
      <c r="N4212" s="2">
        <v>13</v>
      </c>
      <c r="O4212">
        <v>35</v>
      </c>
      <c r="P4212" s="5">
        <v>28.999999999999996</v>
      </c>
      <c r="Q4212">
        <v>22.2</v>
      </c>
      <c r="R4212" t="s">
        <v>14</v>
      </c>
      <c r="S4212">
        <v>24</v>
      </c>
      <c r="T4212" s="4" t="s">
        <v>42</v>
      </c>
      <c r="U4212" s="3" t="s">
        <v>68</v>
      </c>
      <c r="V4212">
        <v>18.588403591734</v>
      </c>
      <c r="W4212">
        <f t="shared" si="262"/>
        <v>19</v>
      </c>
      <c r="X4212" t="s">
        <v>59</v>
      </c>
      <c r="Y4212" t="str">
        <f t="shared" si="263"/>
        <v>Po</v>
      </c>
    </row>
    <row r="4213" spans="1:25" x14ac:dyDescent="0.3">
      <c r="A4213">
        <v>285</v>
      </c>
      <c r="B4213">
        <v>492</v>
      </c>
      <c r="C4213" t="s">
        <v>41</v>
      </c>
      <c r="D4213" t="s">
        <v>51</v>
      </c>
      <c r="E4213">
        <f>VLOOKUP(D4213,Tabelle1!$A$2:$B$9,2,0)</f>
        <v>2</v>
      </c>
      <c r="F4213" t="s">
        <v>55</v>
      </c>
      <c r="G4213" t="s">
        <v>62</v>
      </c>
      <c r="H4213" t="str">
        <f>IF(AND(VLOOKUP(D4213,Tabelle1!$A$2:$C$9,3,0)="Uninf", G4213="yes"),"Uninf-AB",VLOOKUP(D4213,Tabelle1!$A$2:$C$9,3,0))</f>
        <v>Uninf-AB</v>
      </c>
      <c r="I4213" t="str">
        <f t="shared" si="260"/>
        <v>Uninf-AB_Po_2_-</v>
      </c>
      <c r="J4213">
        <v>4</v>
      </c>
      <c r="K4213">
        <v>6</v>
      </c>
      <c r="L4213">
        <v>2</v>
      </c>
      <c r="M4213" t="str">
        <f t="shared" si="261"/>
        <v>re18-2</v>
      </c>
      <c r="N4213" s="2">
        <v>13</v>
      </c>
      <c r="O4213">
        <v>35</v>
      </c>
      <c r="P4213" s="5">
        <v>28.999999999999996</v>
      </c>
      <c r="Q4213">
        <v>22.2</v>
      </c>
      <c r="R4213" t="s">
        <v>14</v>
      </c>
      <c r="S4213">
        <v>24</v>
      </c>
      <c r="T4213" s="4" t="s">
        <v>42</v>
      </c>
      <c r="U4213" s="3" t="s">
        <v>68</v>
      </c>
      <c r="V4213">
        <v>18.662533465813699</v>
      </c>
      <c r="W4213">
        <f t="shared" si="262"/>
        <v>19</v>
      </c>
      <c r="X4213" t="s">
        <v>59</v>
      </c>
      <c r="Y4213" t="str">
        <f t="shared" si="263"/>
        <v>Po</v>
      </c>
    </row>
    <row r="4214" spans="1:25" x14ac:dyDescent="0.3">
      <c r="A4214">
        <v>330</v>
      </c>
      <c r="B4214">
        <v>486</v>
      </c>
      <c r="C4214" t="s">
        <v>41</v>
      </c>
      <c r="D4214" t="s">
        <v>51</v>
      </c>
      <c r="E4214">
        <f>VLOOKUP(D4214,Tabelle1!$A$2:$B$9,2,0)</f>
        <v>2</v>
      </c>
      <c r="F4214" t="s">
        <v>55</v>
      </c>
      <c r="G4214" t="s">
        <v>62</v>
      </c>
      <c r="H4214" t="str">
        <f>IF(AND(VLOOKUP(D4214,Tabelle1!$A$2:$C$9,3,0)="Uninf", G4214="yes"),"Uninf-AB",VLOOKUP(D4214,Tabelle1!$A$2:$C$9,3,0))</f>
        <v>Uninf-AB</v>
      </c>
      <c r="I4214" t="str">
        <f t="shared" si="260"/>
        <v>Uninf-AB_Po_2_-</v>
      </c>
      <c r="J4214">
        <v>4</v>
      </c>
      <c r="K4214">
        <v>6</v>
      </c>
      <c r="L4214">
        <v>2</v>
      </c>
      <c r="M4214" t="str">
        <f t="shared" si="261"/>
        <v>re18-2</v>
      </c>
      <c r="N4214" s="2">
        <v>13</v>
      </c>
      <c r="O4214">
        <v>35</v>
      </c>
      <c r="P4214" s="5">
        <v>28.999999999999996</v>
      </c>
      <c r="Q4214">
        <v>22.2</v>
      </c>
      <c r="R4214" t="s">
        <v>14</v>
      </c>
      <c r="S4214">
        <v>24</v>
      </c>
      <c r="T4214" s="4" t="s">
        <v>42</v>
      </c>
      <c r="U4214" s="3" t="s">
        <v>68</v>
      </c>
      <c r="V4214">
        <v>18.884779111603802</v>
      </c>
      <c r="W4214">
        <f t="shared" si="262"/>
        <v>19</v>
      </c>
      <c r="X4214" t="s">
        <v>59</v>
      </c>
      <c r="Y4214" t="str">
        <f t="shared" si="263"/>
        <v>Po</v>
      </c>
    </row>
    <row r="4215" spans="1:25" x14ac:dyDescent="0.3">
      <c r="A4215">
        <v>357</v>
      </c>
      <c r="B4215">
        <v>504</v>
      </c>
      <c r="C4215" t="s">
        <v>41</v>
      </c>
      <c r="D4215" t="s">
        <v>51</v>
      </c>
      <c r="E4215">
        <f>VLOOKUP(D4215,Tabelle1!$A$2:$B$9,2,0)</f>
        <v>2</v>
      </c>
      <c r="F4215" t="s">
        <v>55</v>
      </c>
      <c r="G4215" t="s">
        <v>62</v>
      </c>
      <c r="H4215" t="str">
        <f>IF(AND(VLOOKUP(D4215,Tabelle1!$A$2:$C$9,3,0)="Uninf", G4215="yes"),"Uninf-AB",VLOOKUP(D4215,Tabelle1!$A$2:$C$9,3,0))</f>
        <v>Uninf-AB</v>
      </c>
      <c r="I4215" t="str">
        <f t="shared" si="260"/>
        <v>Uninf-AB_Po_2_-</v>
      </c>
      <c r="J4215">
        <v>4</v>
      </c>
      <c r="K4215">
        <v>6</v>
      </c>
      <c r="L4215">
        <v>2</v>
      </c>
      <c r="M4215" t="str">
        <f t="shared" si="261"/>
        <v>re18-2</v>
      </c>
      <c r="N4215" s="2">
        <v>13</v>
      </c>
      <c r="O4215">
        <v>35</v>
      </c>
      <c r="P4215" s="5">
        <v>28.999999999999996</v>
      </c>
      <c r="Q4215">
        <v>22.2</v>
      </c>
      <c r="R4215" t="s">
        <v>14</v>
      </c>
      <c r="S4215">
        <v>24</v>
      </c>
      <c r="T4215" s="4" t="s">
        <v>42</v>
      </c>
      <c r="U4215" s="3" t="s">
        <v>68</v>
      </c>
      <c r="V4215">
        <v>19.017867341470101</v>
      </c>
      <c r="W4215">
        <f t="shared" si="262"/>
        <v>19</v>
      </c>
      <c r="X4215" t="s">
        <v>59</v>
      </c>
      <c r="Y4215" t="str">
        <f t="shared" si="263"/>
        <v>Po</v>
      </c>
    </row>
    <row r="4216" spans="1:25" x14ac:dyDescent="0.3">
      <c r="A4216">
        <v>372</v>
      </c>
      <c r="B4216">
        <v>540</v>
      </c>
      <c r="C4216" t="s">
        <v>41</v>
      </c>
      <c r="D4216" t="s">
        <v>51</v>
      </c>
      <c r="E4216">
        <f>VLOOKUP(D4216,Tabelle1!$A$2:$B$9,2,0)</f>
        <v>2</v>
      </c>
      <c r="F4216" t="s">
        <v>55</v>
      </c>
      <c r="G4216" t="s">
        <v>62</v>
      </c>
      <c r="H4216" t="str">
        <f>IF(AND(VLOOKUP(D4216,Tabelle1!$A$2:$C$9,3,0)="Uninf", G4216="yes"),"Uninf-AB",VLOOKUP(D4216,Tabelle1!$A$2:$C$9,3,0))</f>
        <v>Uninf-AB</v>
      </c>
      <c r="I4216" t="str">
        <f t="shared" si="260"/>
        <v>Uninf-AB_Po_2_-</v>
      </c>
      <c r="J4216">
        <v>4</v>
      </c>
      <c r="K4216">
        <v>6</v>
      </c>
      <c r="L4216">
        <v>2</v>
      </c>
      <c r="M4216" t="str">
        <f t="shared" si="261"/>
        <v>re18-2</v>
      </c>
      <c r="N4216" s="2">
        <v>13</v>
      </c>
      <c r="O4216">
        <v>35</v>
      </c>
      <c r="P4216" s="5">
        <v>28.999999999999996</v>
      </c>
      <c r="Q4216">
        <v>22.2</v>
      </c>
      <c r="R4216" t="s">
        <v>14</v>
      </c>
      <c r="S4216">
        <v>24</v>
      </c>
      <c r="T4216" s="4" t="s">
        <v>42</v>
      </c>
      <c r="U4216" s="3" t="s">
        <v>68</v>
      </c>
      <c r="V4216">
        <v>19.0914932979789</v>
      </c>
      <c r="W4216">
        <f t="shared" si="262"/>
        <v>19</v>
      </c>
      <c r="X4216" t="s">
        <v>59</v>
      </c>
      <c r="Y4216" t="str">
        <f t="shared" si="263"/>
        <v>Po</v>
      </c>
    </row>
    <row r="4217" spans="1:25" x14ac:dyDescent="0.3">
      <c r="A4217">
        <v>408</v>
      </c>
      <c r="B4217">
        <v>483</v>
      </c>
      <c r="C4217" t="s">
        <v>41</v>
      </c>
      <c r="D4217" t="s">
        <v>51</v>
      </c>
      <c r="E4217">
        <f>VLOOKUP(D4217,Tabelle1!$A$2:$B$9,2,0)</f>
        <v>2</v>
      </c>
      <c r="F4217" t="s">
        <v>55</v>
      </c>
      <c r="G4217" t="s">
        <v>62</v>
      </c>
      <c r="H4217" t="str">
        <f>IF(AND(VLOOKUP(D4217,Tabelle1!$A$2:$C$9,3,0)="Uninf", G4217="yes"),"Uninf-AB",VLOOKUP(D4217,Tabelle1!$A$2:$C$9,3,0))</f>
        <v>Uninf-AB</v>
      </c>
      <c r="I4217" t="str">
        <f t="shared" si="260"/>
        <v>Uninf-AB_Po_2_-</v>
      </c>
      <c r="J4217">
        <v>4</v>
      </c>
      <c r="K4217">
        <v>6</v>
      </c>
      <c r="L4217">
        <v>2</v>
      </c>
      <c r="M4217" t="str">
        <f t="shared" si="261"/>
        <v>re18-2</v>
      </c>
      <c r="N4217" s="2">
        <v>13</v>
      </c>
      <c r="O4217">
        <v>35</v>
      </c>
      <c r="P4217" s="5">
        <v>28.999999999999996</v>
      </c>
      <c r="Q4217">
        <v>22.2</v>
      </c>
      <c r="R4217" t="s">
        <v>14</v>
      </c>
      <c r="S4217">
        <v>24</v>
      </c>
      <c r="T4217" s="4" t="s">
        <v>42</v>
      </c>
      <c r="U4217" s="3" t="s">
        <v>68</v>
      </c>
      <c r="V4217">
        <v>19.269916112163401</v>
      </c>
      <c r="W4217">
        <f t="shared" si="262"/>
        <v>19</v>
      </c>
      <c r="X4217" t="s">
        <v>59</v>
      </c>
      <c r="Y4217" t="str">
        <f t="shared" si="263"/>
        <v>Po</v>
      </c>
    </row>
    <row r="4218" spans="1:25" x14ac:dyDescent="0.3">
      <c r="A4218">
        <v>435</v>
      </c>
      <c r="B4218">
        <v>492</v>
      </c>
      <c r="C4218" t="s">
        <v>41</v>
      </c>
      <c r="D4218" t="s">
        <v>51</v>
      </c>
      <c r="E4218">
        <f>VLOOKUP(D4218,Tabelle1!$A$2:$B$9,2,0)</f>
        <v>2</v>
      </c>
      <c r="F4218" t="s">
        <v>55</v>
      </c>
      <c r="G4218" t="s">
        <v>62</v>
      </c>
      <c r="H4218" t="str">
        <f>IF(AND(VLOOKUP(D4218,Tabelle1!$A$2:$C$9,3,0)="Uninf", G4218="yes"),"Uninf-AB",VLOOKUP(D4218,Tabelle1!$A$2:$C$9,3,0))</f>
        <v>Uninf-AB</v>
      </c>
      <c r="I4218" t="str">
        <f t="shared" si="260"/>
        <v>Uninf-AB_Po_2_-</v>
      </c>
      <c r="J4218">
        <v>4</v>
      </c>
      <c r="K4218">
        <v>6</v>
      </c>
      <c r="L4218">
        <v>2</v>
      </c>
      <c r="M4218" t="str">
        <f t="shared" si="261"/>
        <v>re18-2</v>
      </c>
      <c r="N4218" s="2">
        <v>13</v>
      </c>
      <c r="O4218">
        <v>35</v>
      </c>
      <c r="P4218" s="5">
        <v>28.999999999999996</v>
      </c>
      <c r="Q4218">
        <v>22.2</v>
      </c>
      <c r="R4218" t="s">
        <v>14</v>
      </c>
      <c r="S4218">
        <v>24</v>
      </c>
      <c r="T4218" s="4" t="s">
        <v>42</v>
      </c>
      <c r="U4218" s="3" t="s">
        <v>68</v>
      </c>
      <c r="V4218">
        <v>19.403112324366301</v>
      </c>
      <c r="W4218">
        <f t="shared" si="262"/>
        <v>19</v>
      </c>
      <c r="X4218" t="s">
        <v>59</v>
      </c>
      <c r="Y4218" t="str">
        <f t="shared" si="263"/>
        <v>Po</v>
      </c>
    </row>
    <row r="4219" spans="1:25" x14ac:dyDescent="0.3">
      <c r="A4219">
        <v>441</v>
      </c>
      <c r="B4219">
        <v>522</v>
      </c>
      <c r="C4219" t="s">
        <v>41</v>
      </c>
      <c r="D4219" t="s">
        <v>51</v>
      </c>
      <c r="E4219">
        <f>VLOOKUP(D4219,Tabelle1!$A$2:$B$9,2,0)</f>
        <v>2</v>
      </c>
      <c r="F4219" t="s">
        <v>55</v>
      </c>
      <c r="G4219" t="s">
        <v>62</v>
      </c>
      <c r="H4219" t="str">
        <f>IF(AND(VLOOKUP(D4219,Tabelle1!$A$2:$C$9,3,0)="Uninf", G4219="yes"),"Uninf-AB",VLOOKUP(D4219,Tabelle1!$A$2:$C$9,3,0))</f>
        <v>Uninf-AB</v>
      </c>
      <c r="I4219" t="str">
        <f t="shared" si="260"/>
        <v>Uninf-AB_Po_2_-</v>
      </c>
      <c r="J4219">
        <v>4</v>
      </c>
      <c r="K4219">
        <v>6</v>
      </c>
      <c r="L4219">
        <v>2</v>
      </c>
      <c r="M4219" t="str">
        <f t="shared" si="261"/>
        <v>re18-2</v>
      </c>
      <c r="N4219" s="2">
        <v>13</v>
      </c>
      <c r="O4219">
        <v>35</v>
      </c>
      <c r="P4219" s="5">
        <v>28.999999999999996</v>
      </c>
      <c r="Q4219">
        <v>22.2</v>
      </c>
      <c r="R4219" t="s">
        <v>14</v>
      </c>
      <c r="S4219">
        <v>24</v>
      </c>
      <c r="T4219" s="4" t="s">
        <v>42</v>
      </c>
      <c r="U4219" s="3" t="s">
        <v>68</v>
      </c>
      <c r="V4219">
        <v>19.432375537586299</v>
      </c>
      <c r="W4219">
        <f t="shared" si="262"/>
        <v>19</v>
      </c>
      <c r="X4219" t="s">
        <v>59</v>
      </c>
      <c r="Y4219" t="str">
        <f t="shared" si="263"/>
        <v>Po</v>
      </c>
    </row>
    <row r="4220" spans="1:25" x14ac:dyDescent="0.3">
      <c r="A4220">
        <v>465</v>
      </c>
      <c r="B4220">
        <v>507</v>
      </c>
      <c r="C4220" t="s">
        <v>41</v>
      </c>
      <c r="D4220" t="s">
        <v>51</v>
      </c>
      <c r="E4220">
        <f>VLOOKUP(D4220,Tabelle1!$A$2:$B$9,2,0)</f>
        <v>2</v>
      </c>
      <c r="F4220" t="s">
        <v>55</v>
      </c>
      <c r="G4220" t="s">
        <v>62</v>
      </c>
      <c r="H4220" t="str">
        <f>IF(AND(VLOOKUP(D4220,Tabelle1!$A$2:$C$9,3,0)="Uninf", G4220="yes"),"Uninf-AB",VLOOKUP(D4220,Tabelle1!$A$2:$C$9,3,0))</f>
        <v>Uninf-AB</v>
      </c>
      <c r="I4220" t="str">
        <f t="shared" si="260"/>
        <v>Uninf-AB_Po_2_-</v>
      </c>
      <c r="J4220">
        <v>4</v>
      </c>
      <c r="K4220">
        <v>6</v>
      </c>
      <c r="L4220">
        <v>2</v>
      </c>
      <c r="M4220" t="str">
        <f t="shared" si="261"/>
        <v>re18-2</v>
      </c>
      <c r="N4220" s="2">
        <v>13</v>
      </c>
      <c r="O4220">
        <v>35</v>
      </c>
      <c r="P4220" s="5">
        <v>28.999999999999996</v>
      </c>
      <c r="Q4220">
        <v>22.2</v>
      </c>
      <c r="R4220" t="s">
        <v>14</v>
      </c>
      <c r="S4220">
        <v>24</v>
      </c>
      <c r="T4220" s="4" t="s">
        <v>42</v>
      </c>
      <c r="U4220" s="3" t="s">
        <v>68</v>
      </c>
      <c r="V4220">
        <v>19.551048125515798</v>
      </c>
      <c r="W4220">
        <f t="shared" si="262"/>
        <v>20</v>
      </c>
      <c r="X4220" t="s">
        <v>59</v>
      </c>
      <c r="Y4220" t="str">
        <f t="shared" si="263"/>
        <v>Po</v>
      </c>
    </row>
    <row r="4221" spans="1:25" x14ac:dyDescent="0.3">
      <c r="A4221">
        <v>486</v>
      </c>
      <c r="B4221">
        <v>504</v>
      </c>
      <c r="C4221" t="s">
        <v>41</v>
      </c>
      <c r="D4221" t="s">
        <v>51</v>
      </c>
      <c r="E4221">
        <f>VLOOKUP(D4221,Tabelle1!$A$2:$B$9,2,0)</f>
        <v>2</v>
      </c>
      <c r="F4221" t="s">
        <v>55</v>
      </c>
      <c r="G4221" t="s">
        <v>62</v>
      </c>
      <c r="H4221" t="str">
        <f>IF(AND(VLOOKUP(D4221,Tabelle1!$A$2:$C$9,3,0)="Uninf", G4221="yes"),"Uninf-AB",VLOOKUP(D4221,Tabelle1!$A$2:$C$9,3,0))</f>
        <v>Uninf-AB</v>
      </c>
      <c r="I4221" t="str">
        <f t="shared" si="260"/>
        <v>Uninf-AB_Po_2_-</v>
      </c>
      <c r="J4221">
        <v>4</v>
      </c>
      <c r="K4221">
        <v>6</v>
      </c>
      <c r="L4221">
        <v>2</v>
      </c>
      <c r="M4221" t="str">
        <f t="shared" si="261"/>
        <v>re18-2</v>
      </c>
      <c r="N4221" s="2">
        <v>13</v>
      </c>
      <c r="O4221">
        <v>35</v>
      </c>
      <c r="P4221" s="5">
        <v>28.999999999999996</v>
      </c>
      <c r="Q4221">
        <v>22.2</v>
      </c>
      <c r="R4221" t="s">
        <v>14</v>
      </c>
      <c r="S4221">
        <v>24</v>
      </c>
      <c r="T4221" s="4" t="s">
        <v>42</v>
      </c>
      <c r="U4221" s="3" t="s">
        <v>68</v>
      </c>
      <c r="V4221">
        <v>19.654765159825299</v>
      </c>
      <c r="W4221">
        <f t="shared" si="262"/>
        <v>20</v>
      </c>
      <c r="X4221" t="s">
        <v>59</v>
      </c>
      <c r="Y4221" t="str">
        <f t="shared" si="263"/>
        <v>Po</v>
      </c>
    </row>
    <row r="4222" spans="1:25" x14ac:dyDescent="0.3">
      <c r="A4222">
        <v>495</v>
      </c>
      <c r="B4222">
        <v>504</v>
      </c>
      <c r="C4222" t="s">
        <v>41</v>
      </c>
      <c r="D4222" t="s">
        <v>51</v>
      </c>
      <c r="E4222">
        <f>VLOOKUP(D4222,Tabelle1!$A$2:$B$9,2,0)</f>
        <v>2</v>
      </c>
      <c r="F4222" t="s">
        <v>55</v>
      </c>
      <c r="G4222" t="s">
        <v>62</v>
      </c>
      <c r="H4222" t="str">
        <f>IF(AND(VLOOKUP(D4222,Tabelle1!$A$2:$C$9,3,0)="Uninf", G4222="yes"),"Uninf-AB",VLOOKUP(D4222,Tabelle1!$A$2:$C$9,3,0))</f>
        <v>Uninf-AB</v>
      </c>
      <c r="I4222" t="str">
        <f t="shared" si="260"/>
        <v>Uninf-AB_Po_2_-</v>
      </c>
      <c r="J4222">
        <v>4</v>
      </c>
      <c r="K4222">
        <v>6</v>
      </c>
      <c r="L4222">
        <v>2</v>
      </c>
      <c r="M4222" t="str">
        <f t="shared" si="261"/>
        <v>re18-2</v>
      </c>
      <c r="N4222" s="2">
        <v>13</v>
      </c>
      <c r="O4222">
        <v>35</v>
      </c>
      <c r="P4222" s="5">
        <v>28.999999999999996</v>
      </c>
      <c r="Q4222">
        <v>22.2</v>
      </c>
      <c r="R4222" t="s">
        <v>14</v>
      </c>
      <c r="S4222">
        <v>24</v>
      </c>
      <c r="T4222" s="4" t="s">
        <v>42</v>
      </c>
      <c r="U4222" s="3" t="s">
        <v>68</v>
      </c>
      <c r="V4222">
        <v>19.699199891338498</v>
      </c>
      <c r="W4222">
        <f t="shared" si="262"/>
        <v>20</v>
      </c>
      <c r="X4222" t="s">
        <v>59</v>
      </c>
      <c r="Y4222" t="str">
        <f t="shared" si="263"/>
        <v>Po</v>
      </c>
    </row>
    <row r="4223" spans="1:25" x14ac:dyDescent="0.3">
      <c r="A4223">
        <v>483</v>
      </c>
      <c r="B4223">
        <v>540</v>
      </c>
      <c r="C4223" t="s">
        <v>41</v>
      </c>
      <c r="D4223" t="s">
        <v>51</v>
      </c>
      <c r="E4223">
        <f>VLOOKUP(D4223,Tabelle1!$A$2:$B$9,2,0)</f>
        <v>2</v>
      </c>
      <c r="F4223" t="s">
        <v>55</v>
      </c>
      <c r="G4223" t="s">
        <v>62</v>
      </c>
      <c r="H4223" t="str">
        <f>IF(AND(VLOOKUP(D4223,Tabelle1!$A$2:$C$9,3,0)="Uninf", G4223="yes"),"Uninf-AB",VLOOKUP(D4223,Tabelle1!$A$2:$C$9,3,0))</f>
        <v>Uninf-AB</v>
      </c>
      <c r="I4223" t="str">
        <f t="shared" si="260"/>
        <v>Uninf-AB_Po_2_-</v>
      </c>
      <c r="J4223">
        <v>4</v>
      </c>
      <c r="K4223">
        <v>6</v>
      </c>
      <c r="L4223">
        <v>2</v>
      </c>
      <c r="M4223" t="str">
        <f t="shared" si="261"/>
        <v>re18-2</v>
      </c>
      <c r="N4223" s="2">
        <v>13</v>
      </c>
      <c r="O4223">
        <v>35</v>
      </c>
      <c r="P4223" s="5">
        <v>28.999999999999996</v>
      </c>
      <c r="Q4223">
        <v>22.2</v>
      </c>
      <c r="R4223" t="s">
        <v>14</v>
      </c>
      <c r="S4223">
        <v>24</v>
      </c>
      <c r="T4223" s="4" t="s">
        <v>42</v>
      </c>
      <c r="U4223" s="3" t="s">
        <v>68</v>
      </c>
      <c r="V4223">
        <v>19.639521653307899</v>
      </c>
      <c r="W4223">
        <f t="shared" si="262"/>
        <v>20</v>
      </c>
      <c r="X4223" t="s">
        <v>59</v>
      </c>
      <c r="Y4223" t="str">
        <f t="shared" si="263"/>
        <v>Po</v>
      </c>
    </row>
    <row r="4224" spans="1:25" x14ac:dyDescent="0.3">
      <c r="A4224">
        <v>543</v>
      </c>
      <c r="B4224">
        <v>471</v>
      </c>
      <c r="C4224" t="s">
        <v>41</v>
      </c>
      <c r="D4224" t="s">
        <v>51</v>
      </c>
      <c r="E4224">
        <f>VLOOKUP(D4224,Tabelle1!$A$2:$B$9,2,0)</f>
        <v>2</v>
      </c>
      <c r="F4224" t="s">
        <v>55</v>
      </c>
      <c r="G4224" t="s">
        <v>62</v>
      </c>
      <c r="H4224" t="str">
        <f>IF(AND(VLOOKUP(D4224,Tabelle1!$A$2:$C$9,3,0)="Uninf", G4224="yes"),"Uninf-AB",VLOOKUP(D4224,Tabelle1!$A$2:$C$9,3,0))</f>
        <v>Uninf-AB</v>
      </c>
      <c r="I4224" t="str">
        <f t="shared" si="260"/>
        <v>Uninf-AB_Po_2_-</v>
      </c>
      <c r="J4224">
        <v>4</v>
      </c>
      <c r="K4224">
        <v>6</v>
      </c>
      <c r="L4224">
        <v>2</v>
      </c>
      <c r="M4224" t="str">
        <f t="shared" si="261"/>
        <v>re18-2</v>
      </c>
      <c r="N4224" s="2">
        <v>13</v>
      </c>
      <c r="O4224">
        <v>35</v>
      </c>
      <c r="P4224" s="5">
        <v>28.999999999999996</v>
      </c>
      <c r="Q4224">
        <v>22.2</v>
      </c>
      <c r="R4224" t="s">
        <v>14</v>
      </c>
      <c r="S4224">
        <v>24</v>
      </c>
      <c r="T4224" s="4" t="s">
        <v>42</v>
      </c>
      <c r="U4224" s="3" t="s">
        <v>68</v>
      </c>
      <c r="V4224">
        <v>19.9365810613095</v>
      </c>
      <c r="W4224">
        <f t="shared" si="262"/>
        <v>20</v>
      </c>
      <c r="X4224" t="s">
        <v>59</v>
      </c>
      <c r="Y4224" t="str">
        <f t="shared" si="263"/>
        <v>Po</v>
      </c>
    </row>
    <row r="4225" spans="1:25" x14ac:dyDescent="0.3">
      <c r="A4225">
        <v>777</v>
      </c>
      <c r="B4225">
        <v>453</v>
      </c>
      <c r="C4225" t="s">
        <v>41</v>
      </c>
      <c r="D4225" t="s">
        <v>51</v>
      </c>
      <c r="E4225">
        <f>VLOOKUP(D4225,Tabelle1!$A$2:$B$9,2,0)</f>
        <v>2</v>
      </c>
      <c r="F4225" t="s">
        <v>55</v>
      </c>
      <c r="G4225" t="s">
        <v>62</v>
      </c>
      <c r="H4225" t="str">
        <f>IF(AND(VLOOKUP(D4225,Tabelle1!$A$2:$C$9,3,0)="Uninf", G4225="yes"),"Uninf-AB",VLOOKUP(D4225,Tabelle1!$A$2:$C$9,3,0))</f>
        <v>Uninf-AB</v>
      </c>
      <c r="I4225" t="str">
        <f t="shared" si="260"/>
        <v>Uninf-AB_Po_2_-</v>
      </c>
      <c r="J4225">
        <v>4</v>
      </c>
      <c r="K4225">
        <v>6</v>
      </c>
      <c r="L4225">
        <v>2</v>
      </c>
      <c r="M4225" t="str">
        <f t="shared" si="261"/>
        <v>re18-2</v>
      </c>
      <c r="N4225" s="2">
        <v>13</v>
      </c>
      <c r="O4225">
        <v>35</v>
      </c>
      <c r="P4225" s="5">
        <v>28.999999999999996</v>
      </c>
      <c r="Q4225">
        <v>22.2</v>
      </c>
      <c r="R4225" t="s">
        <v>14</v>
      </c>
      <c r="S4225">
        <v>24</v>
      </c>
      <c r="T4225" s="4" t="s">
        <v>42</v>
      </c>
      <c r="U4225" s="3" t="s">
        <v>68</v>
      </c>
      <c r="V4225">
        <v>21.092100045324798</v>
      </c>
      <c r="W4225">
        <f t="shared" si="262"/>
        <v>21</v>
      </c>
      <c r="X4225" t="s">
        <v>59</v>
      </c>
      <c r="Y4225" t="str">
        <f t="shared" si="263"/>
        <v>Po</v>
      </c>
    </row>
    <row r="4226" spans="1:25" x14ac:dyDescent="0.3">
      <c r="A4226">
        <v>810</v>
      </c>
      <c r="B4226">
        <v>453</v>
      </c>
      <c r="C4226" t="s">
        <v>41</v>
      </c>
      <c r="D4226" t="s">
        <v>51</v>
      </c>
      <c r="E4226">
        <f>VLOOKUP(D4226,Tabelle1!$A$2:$B$9,2,0)</f>
        <v>2</v>
      </c>
      <c r="F4226" t="s">
        <v>55</v>
      </c>
      <c r="G4226" t="s">
        <v>62</v>
      </c>
      <c r="H4226" t="str">
        <f>IF(AND(VLOOKUP(D4226,Tabelle1!$A$2:$C$9,3,0)="Uninf", G4226="yes"),"Uninf-AB",VLOOKUP(D4226,Tabelle1!$A$2:$C$9,3,0))</f>
        <v>Uninf-AB</v>
      </c>
      <c r="I4226" t="str">
        <f t="shared" si="260"/>
        <v>Uninf-AB_Po_2_-</v>
      </c>
      <c r="J4226">
        <v>4</v>
      </c>
      <c r="K4226">
        <v>6</v>
      </c>
      <c r="L4226">
        <v>2</v>
      </c>
      <c r="M4226" t="str">
        <f t="shared" si="261"/>
        <v>re18-2</v>
      </c>
      <c r="N4226" s="2">
        <v>13</v>
      </c>
      <c r="O4226">
        <v>35</v>
      </c>
      <c r="P4226" s="5">
        <v>28.999999999999996</v>
      </c>
      <c r="Q4226">
        <v>22.2</v>
      </c>
      <c r="R4226" t="s">
        <v>14</v>
      </c>
      <c r="S4226">
        <v>24</v>
      </c>
      <c r="T4226" s="4" t="s">
        <v>42</v>
      </c>
      <c r="U4226" s="3" t="s">
        <v>68</v>
      </c>
      <c r="V4226">
        <v>21.255027394206301</v>
      </c>
      <c r="W4226">
        <f t="shared" si="262"/>
        <v>21</v>
      </c>
      <c r="X4226" t="s">
        <v>59</v>
      </c>
      <c r="Y4226" t="str">
        <f t="shared" si="263"/>
        <v>Po</v>
      </c>
    </row>
    <row r="4227" spans="1:25" x14ac:dyDescent="0.3">
      <c r="A4227">
        <v>933</v>
      </c>
      <c r="B4227">
        <v>501</v>
      </c>
      <c r="C4227" t="s">
        <v>41</v>
      </c>
      <c r="D4227" t="s">
        <v>51</v>
      </c>
      <c r="E4227">
        <f>VLOOKUP(D4227,Tabelle1!$A$2:$B$9,2,0)</f>
        <v>2</v>
      </c>
      <c r="F4227" t="s">
        <v>55</v>
      </c>
      <c r="G4227" t="s">
        <v>62</v>
      </c>
      <c r="H4227" t="str">
        <f>IF(AND(VLOOKUP(D4227,Tabelle1!$A$2:$C$9,3,0)="Uninf", G4227="yes"),"Uninf-AB",VLOOKUP(D4227,Tabelle1!$A$2:$C$9,3,0))</f>
        <v>Uninf-AB</v>
      </c>
      <c r="I4227" t="str">
        <f t="shared" ref="I4227:I4290" si="264">H4227&amp;"_"&amp;Y4227&amp;"_"&amp;E4227&amp;"_"&amp;F4227</f>
        <v>Uninf-AB_Po_2_-</v>
      </c>
      <c r="J4227">
        <v>4</v>
      </c>
      <c r="K4227">
        <v>6</v>
      </c>
      <c r="L4227">
        <v>2</v>
      </c>
      <c r="M4227" t="str">
        <f t="shared" ref="M4227:M4290" si="265">D4227&amp;F4227&amp;L4227</f>
        <v>re18-2</v>
      </c>
      <c r="N4227" s="2">
        <v>13</v>
      </c>
      <c r="O4227">
        <v>35</v>
      </c>
      <c r="P4227" s="5">
        <v>28.999999999999996</v>
      </c>
      <c r="Q4227">
        <v>22.2</v>
      </c>
      <c r="R4227" t="s">
        <v>14</v>
      </c>
      <c r="S4227">
        <v>24</v>
      </c>
      <c r="T4227" s="4" t="s">
        <v>42</v>
      </c>
      <c r="U4227" s="3" t="s">
        <v>68</v>
      </c>
      <c r="V4227">
        <v>21.8617261524242</v>
      </c>
      <c r="W4227">
        <f t="shared" ref="W4227:W4290" si="266">ROUND(V4227,0)</f>
        <v>22</v>
      </c>
      <c r="X4227" t="s">
        <v>59</v>
      </c>
      <c r="Y4227" t="str">
        <f t="shared" ref="Y4227:Y4290" si="267">MID(X4227,1,2)</f>
        <v>Po</v>
      </c>
    </row>
    <row r="4228" spans="1:25" x14ac:dyDescent="0.3">
      <c r="A4228">
        <v>969</v>
      </c>
      <c r="B4228">
        <v>450</v>
      </c>
      <c r="C4228" t="s">
        <v>41</v>
      </c>
      <c r="D4228" t="s">
        <v>51</v>
      </c>
      <c r="E4228">
        <f>VLOOKUP(D4228,Tabelle1!$A$2:$B$9,2,0)</f>
        <v>2</v>
      </c>
      <c r="F4228" t="s">
        <v>55</v>
      </c>
      <c r="G4228" t="s">
        <v>62</v>
      </c>
      <c r="H4228" t="str">
        <f>IF(AND(VLOOKUP(D4228,Tabelle1!$A$2:$C$9,3,0)="Uninf", G4228="yes"),"Uninf-AB",VLOOKUP(D4228,Tabelle1!$A$2:$C$9,3,0))</f>
        <v>Uninf-AB</v>
      </c>
      <c r="I4228" t="str">
        <f t="shared" si="264"/>
        <v>Uninf-AB_Po_2_-</v>
      </c>
      <c r="J4228">
        <v>4</v>
      </c>
      <c r="K4228">
        <v>6</v>
      </c>
      <c r="L4228">
        <v>2</v>
      </c>
      <c r="M4228" t="str">
        <f t="shared" si="265"/>
        <v>re18-2</v>
      </c>
      <c r="N4228" s="2">
        <v>13</v>
      </c>
      <c r="O4228">
        <v>35</v>
      </c>
      <c r="P4228" s="5">
        <v>28.999999999999996</v>
      </c>
      <c r="Q4228">
        <v>22.2</v>
      </c>
      <c r="R4228" t="s">
        <v>14</v>
      </c>
      <c r="S4228">
        <v>24</v>
      </c>
      <c r="T4228" s="4" t="s">
        <v>42</v>
      </c>
      <c r="U4228" s="3" t="s">
        <v>68</v>
      </c>
      <c r="V4228">
        <v>22.040076978384299</v>
      </c>
      <c r="W4228">
        <f t="shared" si="266"/>
        <v>22</v>
      </c>
      <c r="X4228" t="s">
        <v>59</v>
      </c>
      <c r="Y4228" t="str">
        <f t="shared" si="267"/>
        <v>Po</v>
      </c>
    </row>
    <row r="4229" spans="1:25" x14ac:dyDescent="0.3">
      <c r="A4229">
        <v>1098</v>
      </c>
      <c r="B4229">
        <v>441</v>
      </c>
      <c r="C4229" t="s">
        <v>41</v>
      </c>
      <c r="D4229" t="s">
        <v>51</v>
      </c>
      <c r="E4229">
        <f>VLOOKUP(D4229,Tabelle1!$A$2:$B$9,2,0)</f>
        <v>2</v>
      </c>
      <c r="F4229" t="s">
        <v>55</v>
      </c>
      <c r="G4229" t="s">
        <v>62</v>
      </c>
      <c r="H4229" t="str">
        <f>IF(AND(VLOOKUP(D4229,Tabelle1!$A$2:$C$9,3,0)="Uninf", G4229="yes"),"Uninf-AB",VLOOKUP(D4229,Tabelle1!$A$2:$C$9,3,0))</f>
        <v>Uninf-AB</v>
      </c>
      <c r="I4229" t="str">
        <f t="shared" si="264"/>
        <v>Uninf-AB_Po_2_-</v>
      </c>
      <c r="J4229">
        <v>4</v>
      </c>
      <c r="K4229">
        <v>6</v>
      </c>
      <c r="L4229">
        <v>2</v>
      </c>
      <c r="M4229" t="str">
        <f t="shared" si="265"/>
        <v>re18-2</v>
      </c>
      <c r="N4229" s="2">
        <v>13</v>
      </c>
      <c r="O4229">
        <v>35</v>
      </c>
      <c r="P4229" s="5">
        <v>28.999999999999996</v>
      </c>
      <c r="Q4229">
        <v>22.2</v>
      </c>
      <c r="R4229" t="s">
        <v>14</v>
      </c>
      <c r="S4229">
        <v>24</v>
      </c>
      <c r="T4229" s="4" t="s">
        <v>42</v>
      </c>
      <c r="U4229" s="3" t="s">
        <v>68</v>
      </c>
      <c r="V4229">
        <v>22.677082779076098</v>
      </c>
      <c r="W4229">
        <f t="shared" si="266"/>
        <v>23</v>
      </c>
      <c r="X4229" t="s">
        <v>59</v>
      </c>
      <c r="Y4229" t="str">
        <f t="shared" si="267"/>
        <v>Po</v>
      </c>
    </row>
    <row r="4230" spans="1:25" x14ac:dyDescent="0.3">
      <c r="A4230">
        <v>1206</v>
      </c>
      <c r="B4230">
        <v>480</v>
      </c>
      <c r="C4230" t="s">
        <v>41</v>
      </c>
      <c r="D4230" t="s">
        <v>51</v>
      </c>
      <c r="E4230">
        <f>VLOOKUP(D4230,Tabelle1!$A$2:$B$9,2,0)</f>
        <v>2</v>
      </c>
      <c r="F4230" t="s">
        <v>55</v>
      </c>
      <c r="G4230" t="s">
        <v>62</v>
      </c>
      <c r="H4230" t="str">
        <f>IF(AND(VLOOKUP(D4230,Tabelle1!$A$2:$C$9,3,0)="Uninf", G4230="yes"),"Uninf-AB",VLOOKUP(D4230,Tabelle1!$A$2:$C$9,3,0))</f>
        <v>Uninf-AB</v>
      </c>
      <c r="I4230" t="str">
        <f t="shared" si="264"/>
        <v>Uninf-AB_Po_2_-</v>
      </c>
      <c r="J4230">
        <v>4</v>
      </c>
      <c r="K4230">
        <v>6</v>
      </c>
      <c r="L4230">
        <v>2</v>
      </c>
      <c r="M4230" t="str">
        <f t="shared" si="265"/>
        <v>re18-2</v>
      </c>
      <c r="N4230" s="2">
        <v>13</v>
      </c>
      <c r="O4230">
        <v>35</v>
      </c>
      <c r="P4230" s="5">
        <v>28.999999999999996</v>
      </c>
      <c r="Q4230">
        <v>22.2</v>
      </c>
      <c r="R4230" t="s">
        <v>14</v>
      </c>
      <c r="S4230">
        <v>24</v>
      </c>
      <c r="T4230" s="4" t="s">
        <v>42</v>
      </c>
      <c r="U4230" s="3" t="s">
        <v>68</v>
      </c>
      <c r="V4230">
        <v>23.209831633775401</v>
      </c>
      <c r="W4230">
        <f t="shared" si="266"/>
        <v>23</v>
      </c>
      <c r="X4230" t="s">
        <v>59</v>
      </c>
      <c r="Y4230" t="str">
        <f t="shared" si="267"/>
        <v>Po</v>
      </c>
    </row>
    <row r="4231" spans="1:25" x14ac:dyDescent="0.3">
      <c r="A4231">
        <v>1212</v>
      </c>
      <c r="B4231">
        <v>498</v>
      </c>
      <c r="C4231" t="s">
        <v>41</v>
      </c>
      <c r="D4231" t="s">
        <v>51</v>
      </c>
      <c r="E4231">
        <f>VLOOKUP(D4231,Tabelle1!$A$2:$B$9,2,0)</f>
        <v>2</v>
      </c>
      <c r="F4231" t="s">
        <v>55</v>
      </c>
      <c r="G4231" t="s">
        <v>62</v>
      </c>
      <c r="H4231" t="str">
        <f>IF(AND(VLOOKUP(D4231,Tabelle1!$A$2:$C$9,3,0)="Uninf", G4231="yes"),"Uninf-AB",VLOOKUP(D4231,Tabelle1!$A$2:$C$9,3,0))</f>
        <v>Uninf-AB</v>
      </c>
      <c r="I4231" t="str">
        <f t="shared" si="264"/>
        <v>Uninf-AB_Po_2_-</v>
      </c>
      <c r="J4231">
        <v>4</v>
      </c>
      <c r="K4231">
        <v>6</v>
      </c>
      <c r="L4231">
        <v>2</v>
      </c>
      <c r="M4231" t="str">
        <f t="shared" si="265"/>
        <v>re18-2</v>
      </c>
      <c r="N4231" s="2">
        <v>13</v>
      </c>
      <c r="O4231">
        <v>35</v>
      </c>
      <c r="P4231" s="5">
        <v>28.999999999999996</v>
      </c>
      <c r="Q4231">
        <v>22.2</v>
      </c>
      <c r="R4231" t="s">
        <v>14</v>
      </c>
      <c r="S4231">
        <v>24</v>
      </c>
      <c r="T4231" s="4" t="s">
        <v>42</v>
      </c>
      <c r="U4231" s="3" t="s">
        <v>68</v>
      </c>
      <c r="V4231">
        <v>23.2392388234443</v>
      </c>
      <c r="W4231">
        <f t="shared" si="266"/>
        <v>23</v>
      </c>
      <c r="X4231" t="s">
        <v>59</v>
      </c>
      <c r="Y4231" t="str">
        <f t="shared" si="267"/>
        <v>Po</v>
      </c>
    </row>
    <row r="4232" spans="1:25" x14ac:dyDescent="0.3">
      <c r="A4232">
        <v>1671</v>
      </c>
      <c r="B4232">
        <v>420</v>
      </c>
      <c r="C4232" t="s">
        <v>41</v>
      </c>
      <c r="D4232" t="s">
        <v>51</v>
      </c>
      <c r="E4232">
        <f>VLOOKUP(D4232,Tabelle1!$A$2:$B$9,2,0)</f>
        <v>2</v>
      </c>
      <c r="F4232" t="s">
        <v>55</v>
      </c>
      <c r="G4232" t="s">
        <v>62</v>
      </c>
      <c r="H4232" t="str">
        <f>IF(AND(VLOOKUP(D4232,Tabelle1!$A$2:$C$9,3,0)="Uninf", G4232="yes"),"Uninf-AB",VLOOKUP(D4232,Tabelle1!$A$2:$C$9,3,0))</f>
        <v>Uninf-AB</v>
      </c>
      <c r="I4232" t="str">
        <f t="shared" si="264"/>
        <v>Uninf-AB_Po_2_-</v>
      </c>
      <c r="J4232">
        <v>4</v>
      </c>
      <c r="K4232">
        <v>6</v>
      </c>
      <c r="L4232">
        <v>2</v>
      </c>
      <c r="M4232" t="str">
        <f t="shared" si="265"/>
        <v>re18-2</v>
      </c>
      <c r="N4232" s="2">
        <v>13</v>
      </c>
      <c r="O4232">
        <v>35</v>
      </c>
      <c r="P4232" s="5">
        <v>28.999999999999996</v>
      </c>
      <c r="Q4232">
        <v>22.2</v>
      </c>
      <c r="R4232" t="s">
        <v>14</v>
      </c>
      <c r="S4232">
        <v>24</v>
      </c>
      <c r="T4232" s="4" t="s">
        <v>42</v>
      </c>
      <c r="U4232" s="3" t="s">
        <v>68</v>
      </c>
      <c r="V4232">
        <v>25.506345977532401</v>
      </c>
      <c r="W4232">
        <f t="shared" si="266"/>
        <v>26</v>
      </c>
      <c r="X4232" t="s">
        <v>59</v>
      </c>
      <c r="Y4232" t="str">
        <f t="shared" si="267"/>
        <v>Po</v>
      </c>
    </row>
    <row r="4233" spans="1:25" x14ac:dyDescent="0.3">
      <c r="A4233">
        <v>1671</v>
      </c>
      <c r="B4233">
        <v>450</v>
      </c>
      <c r="C4233" t="s">
        <v>41</v>
      </c>
      <c r="D4233" t="s">
        <v>51</v>
      </c>
      <c r="E4233">
        <f>VLOOKUP(D4233,Tabelle1!$A$2:$B$9,2,0)</f>
        <v>2</v>
      </c>
      <c r="F4233" t="s">
        <v>55</v>
      </c>
      <c r="G4233" t="s">
        <v>62</v>
      </c>
      <c r="H4233" t="str">
        <f>IF(AND(VLOOKUP(D4233,Tabelle1!$A$2:$C$9,3,0)="Uninf", G4233="yes"),"Uninf-AB",VLOOKUP(D4233,Tabelle1!$A$2:$C$9,3,0))</f>
        <v>Uninf-AB</v>
      </c>
      <c r="I4233" t="str">
        <f t="shared" si="264"/>
        <v>Uninf-AB_Po_2_-</v>
      </c>
      <c r="J4233">
        <v>4</v>
      </c>
      <c r="K4233">
        <v>6</v>
      </c>
      <c r="L4233">
        <v>2</v>
      </c>
      <c r="M4233" t="str">
        <f t="shared" si="265"/>
        <v>re18-2</v>
      </c>
      <c r="N4233" s="2">
        <v>13</v>
      </c>
      <c r="O4233">
        <v>35</v>
      </c>
      <c r="P4233" s="5">
        <v>28.999999999999996</v>
      </c>
      <c r="Q4233">
        <v>22.2</v>
      </c>
      <c r="R4233" t="s">
        <v>14</v>
      </c>
      <c r="S4233">
        <v>24</v>
      </c>
      <c r="T4233" s="4" t="s">
        <v>42</v>
      </c>
      <c r="U4233" s="3" t="s">
        <v>68</v>
      </c>
      <c r="V4233">
        <v>25.505986036410398</v>
      </c>
      <c r="W4233">
        <f t="shared" si="266"/>
        <v>26</v>
      </c>
      <c r="X4233" t="s">
        <v>59</v>
      </c>
      <c r="Y4233" t="str">
        <f t="shared" si="267"/>
        <v>Po</v>
      </c>
    </row>
    <row r="4234" spans="1:25" x14ac:dyDescent="0.3">
      <c r="A4234">
        <v>1698</v>
      </c>
      <c r="B4234">
        <v>441</v>
      </c>
      <c r="C4234" t="s">
        <v>41</v>
      </c>
      <c r="D4234" t="s">
        <v>51</v>
      </c>
      <c r="E4234">
        <f>VLOOKUP(D4234,Tabelle1!$A$2:$B$9,2,0)</f>
        <v>2</v>
      </c>
      <c r="F4234" t="s">
        <v>55</v>
      </c>
      <c r="G4234" t="s">
        <v>62</v>
      </c>
      <c r="H4234" t="str">
        <f>IF(AND(VLOOKUP(D4234,Tabelle1!$A$2:$C$9,3,0)="Uninf", G4234="yes"),"Uninf-AB",VLOOKUP(D4234,Tabelle1!$A$2:$C$9,3,0))</f>
        <v>Uninf-AB</v>
      </c>
      <c r="I4234" t="str">
        <f t="shared" si="264"/>
        <v>Uninf-AB_Po_2_-</v>
      </c>
      <c r="J4234">
        <v>4</v>
      </c>
      <c r="K4234">
        <v>6</v>
      </c>
      <c r="L4234">
        <v>2</v>
      </c>
      <c r="M4234" t="str">
        <f t="shared" si="265"/>
        <v>re18-2</v>
      </c>
      <c r="N4234" s="2">
        <v>13</v>
      </c>
      <c r="O4234">
        <v>35</v>
      </c>
      <c r="P4234" s="5">
        <v>28.999999999999996</v>
      </c>
      <c r="Q4234">
        <v>22.2</v>
      </c>
      <c r="R4234" t="s">
        <v>14</v>
      </c>
      <c r="S4234">
        <v>24</v>
      </c>
      <c r="T4234" s="4" t="s">
        <v>42</v>
      </c>
      <c r="U4234" s="3" t="s">
        <v>68</v>
      </c>
      <c r="V4234">
        <v>25.639398213286501</v>
      </c>
      <c r="W4234">
        <f t="shared" si="266"/>
        <v>26</v>
      </c>
      <c r="X4234" t="s">
        <v>59</v>
      </c>
      <c r="Y4234" t="str">
        <f t="shared" si="267"/>
        <v>Po</v>
      </c>
    </row>
    <row r="4235" spans="1:25" x14ac:dyDescent="0.3">
      <c r="A4235">
        <v>1773</v>
      </c>
      <c r="B4235">
        <v>456</v>
      </c>
      <c r="C4235" t="s">
        <v>41</v>
      </c>
      <c r="D4235" t="s">
        <v>51</v>
      </c>
      <c r="E4235">
        <f>VLOOKUP(D4235,Tabelle1!$A$2:$B$9,2,0)</f>
        <v>2</v>
      </c>
      <c r="F4235" t="s">
        <v>55</v>
      </c>
      <c r="G4235" t="s">
        <v>62</v>
      </c>
      <c r="H4235" t="str">
        <f>IF(AND(VLOOKUP(D4235,Tabelle1!$A$2:$C$9,3,0)="Uninf", G4235="yes"),"Uninf-AB",VLOOKUP(D4235,Tabelle1!$A$2:$C$9,3,0))</f>
        <v>Uninf-AB</v>
      </c>
      <c r="I4235" t="str">
        <f t="shared" si="264"/>
        <v>Uninf-AB_Po_2_-</v>
      </c>
      <c r="J4235">
        <v>4</v>
      </c>
      <c r="K4235">
        <v>6</v>
      </c>
      <c r="L4235">
        <v>2</v>
      </c>
      <c r="M4235" t="str">
        <f t="shared" si="265"/>
        <v>re18-2</v>
      </c>
      <c r="N4235" s="2">
        <v>13</v>
      </c>
      <c r="O4235">
        <v>35</v>
      </c>
      <c r="P4235" s="5">
        <v>28.999999999999996</v>
      </c>
      <c r="Q4235">
        <v>22.2</v>
      </c>
      <c r="R4235" t="s">
        <v>14</v>
      </c>
      <c r="S4235">
        <v>24</v>
      </c>
      <c r="T4235" s="4" t="s">
        <v>42</v>
      </c>
      <c r="U4235" s="3" t="s">
        <v>68</v>
      </c>
      <c r="V4235">
        <v>26.009507672001799</v>
      </c>
      <c r="W4235">
        <f t="shared" si="266"/>
        <v>26</v>
      </c>
      <c r="X4235" t="s">
        <v>59</v>
      </c>
      <c r="Y4235" t="str">
        <f t="shared" si="267"/>
        <v>Po</v>
      </c>
    </row>
    <row r="4236" spans="1:25" x14ac:dyDescent="0.3">
      <c r="A4236">
        <v>2028</v>
      </c>
      <c r="B4236">
        <v>489</v>
      </c>
      <c r="C4236" t="s">
        <v>41</v>
      </c>
      <c r="D4236" t="s">
        <v>51</v>
      </c>
      <c r="E4236">
        <f>VLOOKUP(D4236,Tabelle1!$A$2:$B$9,2,0)</f>
        <v>2</v>
      </c>
      <c r="F4236" t="s">
        <v>55</v>
      </c>
      <c r="G4236" t="s">
        <v>62</v>
      </c>
      <c r="H4236" t="str">
        <f>IF(AND(VLOOKUP(D4236,Tabelle1!$A$2:$C$9,3,0)="Uninf", G4236="yes"),"Uninf-AB",VLOOKUP(D4236,Tabelle1!$A$2:$C$9,3,0))</f>
        <v>Uninf-AB</v>
      </c>
      <c r="I4236" t="str">
        <f t="shared" si="264"/>
        <v>Uninf-AB_Po_2_-</v>
      </c>
      <c r="J4236">
        <v>4</v>
      </c>
      <c r="K4236">
        <v>6</v>
      </c>
      <c r="L4236">
        <v>2</v>
      </c>
      <c r="M4236" t="str">
        <f t="shared" si="265"/>
        <v>re18-2</v>
      </c>
      <c r="N4236" s="2">
        <v>13</v>
      </c>
      <c r="O4236">
        <v>35</v>
      </c>
      <c r="P4236" s="5">
        <v>28.999999999999996</v>
      </c>
      <c r="Q4236">
        <v>22.2</v>
      </c>
      <c r="R4236" t="s">
        <v>14</v>
      </c>
      <c r="S4236">
        <v>24</v>
      </c>
      <c r="T4236" s="4" t="s">
        <v>42</v>
      </c>
      <c r="U4236" s="3" t="s">
        <v>68</v>
      </c>
      <c r="V4236">
        <v>27.268095796306898</v>
      </c>
      <c r="W4236">
        <f t="shared" si="266"/>
        <v>27</v>
      </c>
      <c r="X4236" t="s">
        <v>59</v>
      </c>
      <c r="Y4236" t="str">
        <f t="shared" si="267"/>
        <v>Po</v>
      </c>
    </row>
    <row r="4237" spans="1:25" x14ac:dyDescent="0.3">
      <c r="A4237">
        <v>2382</v>
      </c>
      <c r="B4237">
        <v>495</v>
      </c>
      <c r="C4237" t="s">
        <v>41</v>
      </c>
      <c r="D4237" t="s">
        <v>51</v>
      </c>
      <c r="E4237">
        <f>VLOOKUP(D4237,Tabelle1!$A$2:$B$9,2,0)</f>
        <v>2</v>
      </c>
      <c r="F4237" t="s">
        <v>55</v>
      </c>
      <c r="G4237" t="s">
        <v>62</v>
      </c>
      <c r="H4237" t="str">
        <f>IF(AND(VLOOKUP(D4237,Tabelle1!$A$2:$C$9,3,0)="Uninf", G4237="yes"),"Uninf-AB",VLOOKUP(D4237,Tabelle1!$A$2:$C$9,3,0))</f>
        <v>Uninf-AB</v>
      </c>
      <c r="I4237" t="str">
        <f t="shared" si="264"/>
        <v>Uninf-AB_Po_2_-</v>
      </c>
      <c r="J4237">
        <v>4</v>
      </c>
      <c r="K4237">
        <v>6</v>
      </c>
      <c r="L4237">
        <v>2</v>
      </c>
      <c r="M4237" t="str">
        <f t="shared" si="265"/>
        <v>re18-2</v>
      </c>
      <c r="N4237" s="2">
        <v>13</v>
      </c>
      <c r="O4237">
        <v>35</v>
      </c>
      <c r="P4237" s="5">
        <v>28.999999999999996</v>
      </c>
      <c r="Q4237">
        <v>22.2</v>
      </c>
      <c r="R4237" t="s">
        <v>14</v>
      </c>
      <c r="S4237">
        <v>24</v>
      </c>
      <c r="T4237" s="4" t="s">
        <v>42</v>
      </c>
      <c r="U4237" s="3" t="s">
        <v>68</v>
      </c>
      <c r="V4237">
        <v>29.015789914266598</v>
      </c>
      <c r="W4237">
        <f t="shared" si="266"/>
        <v>29</v>
      </c>
      <c r="X4237" t="s">
        <v>59</v>
      </c>
      <c r="Y4237" t="str">
        <f t="shared" si="267"/>
        <v>Po</v>
      </c>
    </row>
    <row r="4238" spans="1:25" x14ac:dyDescent="0.3">
      <c r="A4238">
        <v>2385</v>
      </c>
      <c r="B4238">
        <v>441</v>
      </c>
      <c r="C4238" t="s">
        <v>41</v>
      </c>
      <c r="D4238" t="s">
        <v>51</v>
      </c>
      <c r="E4238">
        <f>VLOOKUP(D4238,Tabelle1!$A$2:$B$9,2,0)</f>
        <v>2</v>
      </c>
      <c r="F4238" t="s">
        <v>55</v>
      </c>
      <c r="G4238" t="s">
        <v>62</v>
      </c>
      <c r="H4238" t="str">
        <f>IF(AND(VLOOKUP(D4238,Tabelle1!$A$2:$C$9,3,0)="Uninf", G4238="yes"),"Uninf-AB",VLOOKUP(D4238,Tabelle1!$A$2:$C$9,3,0))</f>
        <v>Uninf-AB</v>
      </c>
      <c r="I4238" t="str">
        <f t="shared" si="264"/>
        <v>Uninf-AB_Po_2_-</v>
      </c>
      <c r="J4238">
        <v>4</v>
      </c>
      <c r="K4238">
        <v>6</v>
      </c>
      <c r="L4238">
        <v>2</v>
      </c>
      <c r="M4238" t="str">
        <f t="shared" si="265"/>
        <v>re18-2</v>
      </c>
      <c r="N4238" s="2">
        <v>13</v>
      </c>
      <c r="O4238">
        <v>35</v>
      </c>
      <c r="P4238" s="5">
        <v>28.999999999999996</v>
      </c>
      <c r="Q4238">
        <v>22.2</v>
      </c>
      <c r="R4238" t="s">
        <v>14</v>
      </c>
      <c r="S4238">
        <v>24</v>
      </c>
      <c r="T4238" s="4" t="s">
        <v>42</v>
      </c>
      <c r="U4238" s="3" t="s">
        <v>68</v>
      </c>
      <c r="V4238">
        <v>29.031249385457301</v>
      </c>
      <c r="W4238">
        <f t="shared" si="266"/>
        <v>29</v>
      </c>
      <c r="X4238" t="s">
        <v>59</v>
      </c>
      <c r="Y4238" t="str">
        <f t="shared" si="267"/>
        <v>Po</v>
      </c>
    </row>
    <row r="4239" spans="1:25" x14ac:dyDescent="0.3">
      <c r="A4239">
        <v>81</v>
      </c>
      <c r="B4239">
        <v>402</v>
      </c>
      <c r="C4239" t="s">
        <v>41</v>
      </c>
      <c r="D4239" t="s">
        <v>51</v>
      </c>
      <c r="E4239">
        <f>VLOOKUP(D4239,Tabelle1!$A$2:$B$9,2,0)</f>
        <v>2</v>
      </c>
      <c r="F4239" t="s">
        <v>55</v>
      </c>
      <c r="G4239" t="s">
        <v>62</v>
      </c>
      <c r="H4239" t="str">
        <f>IF(AND(VLOOKUP(D4239,Tabelle1!$A$2:$C$9,3,0)="Uninf", G4239="yes"),"Uninf-AB",VLOOKUP(D4239,Tabelle1!$A$2:$C$9,3,0))</f>
        <v>Uninf-AB</v>
      </c>
      <c r="I4239" t="str">
        <f t="shared" si="264"/>
        <v>Uninf-AB_Po_2_-</v>
      </c>
      <c r="J4239">
        <v>4</v>
      </c>
      <c r="K4239">
        <v>10</v>
      </c>
      <c r="L4239">
        <v>4</v>
      </c>
      <c r="M4239" t="str">
        <f t="shared" si="265"/>
        <v>re18-4</v>
      </c>
      <c r="N4239" s="2">
        <v>10</v>
      </c>
      <c r="O4239">
        <v>20</v>
      </c>
      <c r="P4239" s="5">
        <v>26</v>
      </c>
      <c r="Q4239">
        <v>19.8</v>
      </c>
      <c r="R4239" t="s">
        <v>14</v>
      </c>
      <c r="S4239">
        <v>24</v>
      </c>
      <c r="T4239" s="4" t="s">
        <v>42</v>
      </c>
      <c r="U4239" s="3" t="s">
        <v>69</v>
      </c>
      <c r="V4239">
        <v>17.7666512399942</v>
      </c>
      <c r="W4239">
        <f t="shared" si="266"/>
        <v>18</v>
      </c>
      <c r="X4239" t="s">
        <v>59</v>
      </c>
      <c r="Y4239" t="str">
        <f t="shared" si="267"/>
        <v>Po</v>
      </c>
    </row>
    <row r="4240" spans="1:25" x14ac:dyDescent="0.3">
      <c r="A4240">
        <v>78</v>
      </c>
      <c r="B4240">
        <v>420</v>
      </c>
      <c r="C4240" t="s">
        <v>41</v>
      </c>
      <c r="D4240" t="s">
        <v>51</v>
      </c>
      <c r="E4240">
        <f>VLOOKUP(D4240,Tabelle1!$A$2:$B$9,2,0)</f>
        <v>2</v>
      </c>
      <c r="F4240" t="s">
        <v>55</v>
      </c>
      <c r="G4240" t="s">
        <v>62</v>
      </c>
      <c r="H4240" t="str">
        <f>IF(AND(VLOOKUP(D4240,Tabelle1!$A$2:$C$9,3,0)="Uninf", G4240="yes"),"Uninf-AB",VLOOKUP(D4240,Tabelle1!$A$2:$C$9,3,0))</f>
        <v>Uninf-AB</v>
      </c>
      <c r="I4240" t="str">
        <f t="shared" si="264"/>
        <v>Uninf-AB_Po_2_-</v>
      </c>
      <c r="J4240">
        <v>4</v>
      </c>
      <c r="K4240">
        <v>10</v>
      </c>
      <c r="L4240">
        <v>4</v>
      </c>
      <c r="M4240" t="str">
        <f t="shared" si="265"/>
        <v>re18-4</v>
      </c>
      <c r="N4240" s="2">
        <v>10</v>
      </c>
      <c r="O4240">
        <v>20</v>
      </c>
      <c r="P4240" s="5">
        <v>26</v>
      </c>
      <c r="Q4240">
        <v>19.8</v>
      </c>
      <c r="R4240" t="s">
        <v>14</v>
      </c>
      <c r="S4240">
        <v>24</v>
      </c>
      <c r="T4240" s="4" t="s">
        <v>42</v>
      </c>
      <c r="U4240" s="3" t="s">
        <v>69</v>
      </c>
      <c r="V4240">
        <v>17.750692603335398</v>
      </c>
      <c r="W4240">
        <f t="shared" si="266"/>
        <v>18</v>
      </c>
      <c r="X4240" t="s">
        <v>59</v>
      </c>
      <c r="Y4240" t="str">
        <f t="shared" si="267"/>
        <v>Po</v>
      </c>
    </row>
    <row r="4241" spans="1:25" x14ac:dyDescent="0.3">
      <c r="A4241">
        <v>66</v>
      </c>
      <c r="B4241">
        <v>456</v>
      </c>
      <c r="C4241" t="s">
        <v>41</v>
      </c>
      <c r="D4241" t="s">
        <v>51</v>
      </c>
      <c r="E4241">
        <f>VLOOKUP(D4241,Tabelle1!$A$2:$B$9,2,0)</f>
        <v>2</v>
      </c>
      <c r="F4241" t="s">
        <v>55</v>
      </c>
      <c r="G4241" t="s">
        <v>62</v>
      </c>
      <c r="H4241" t="str">
        <f>IF(AND(VLOOKUP(D4241,Tabelle1!$A$2:$C$9,3,0)="Uninf", G4241="yes"),"Uninf-AB",VLOOKUP(D4241,Tabelle1!$A$2:$C$9,3,0))</f>
        <v>Uninf-AB</v>
      </c>
      <c r="I4241" t="str">
        <f t="shared" si="264"/>
        <v>Uninf-AB_Po_2_-</v>
      </c>
      <c r="J4241">
        <v>4</v>
      </c>
      <c r="K4241">
        <v>10</v>
      </c>
      <c r="L4241">
        <v>4</v>
      </c>
      <c r="M4241" t="str">
        <f t="shared" si="265"/>
        <v>re18-4</v>
      </c>
      <c r="N4241" s="2">
        <v>10</v>
      </c>
      <c r="O4241">
        <v>20</v>
      </c>
      <c r="P4241" s="5">
        <v>26</v>
      </c>
      <c r="Q4241">
        <v>19.8</v>
      </c>
      <c r="R4241" t="s">
        <v>14</v>
      </c>
      <c r="S4241">
        <v>24</v>
      </c>
      <c r="T4241" s="4" t="s">
        <v>42</v>
      </c>
      <c r="U4241" s="3" t="s">
        <v>69</v>
      </c>
      <c r="V4241">
        <v>17.6873257090562</v>
      </c>
      <c r="W4241">
        <f t="shared" si="266"/>
        <v>18</v>
      </c>
      <c r="X4241" t="s">
        <v>59</v>
      </c>
      <c r="Y4241" t="str">
        <f t="shared" si="267"/>
        <v>Po</v>
      </c>
    </row>
    <row r="4242" spans="1:25" x14ac:dyDescent="0.3">
      <c r="A4242">
        <v>84</v>
      </c>
      <c r="B4242">
        <v>444</v>
      </c>
      <c r="C4242" t="s">
        <v>41</v>
      </c>
      <c r="D4242" t="s">
        <v>51</v>
      </c>
      <c r="E4242">
        <f>VLOOKUP(D4242,Tabelle1!$A$2:$B$9,2,0)</f>
        <v>2</v>
      </c>
      <c r="F4242" t="s">
        <v>55</v>
      </c>
      <c r="G4242" t="s">
        <v>62</v>
      </c>
      <c r="H4242" t="str">
        <f>IF(AND(VLOOKUP(D4242,Tabelle1!$A$2:$C$9,3,0)="Uninf", G4242="yes"),"Uninf-AB",VLOOKUP(D4242,Tabelle1!$A$2:$C$9,3,0))</f>
        <v>Uninf-AB</v>
      </c>
      <c r="I4242" t="str">
        <f t="shared" si="264"/>
        <v>Uninf-AB_Po_2_-</v>
      </c>
      <c r="J4242">
        <v>4</v>
      </c>
      <c r="K4242">
        <v>10</v>
      </c>
      <c r="L4242">
        <v>4</v>
      </c>
      <c r="M4242" t="str">
        <f t="shared" si="265"/>
        <v>re18-4</v>
      </c>
      <c r="N4242" s="2">
        <v>10</v>
      </c>
      <c r="O4242">
        <v>20</v>
      </c>
      <c r="P4242" s="5">
        <v>26</v>
      </c>
      <c r="Q4242">
        <v>19.8</v>
      </c>
      <c r="R4242" t="s">
        <v>14</v>
      </c>
      <c r="S4242">
        <v>24</v>
      </c>
      <c r="T4242" s="4" t="s">
        <v>42</v>
      </c>
      <c r="U4242" s="3" t="s">
        <v>69</v>
      </c>
      <c r="V4242">
        <v>17.7818304560593</v>
      </c>
      <c r="W4242">
        <f t="shared" si="266"/>
        <v>18</v>
      </c>
      <c r="X4242" t="s">
        <v>59</v>
      </c>
      <c r="Y4242" t="str">
        <f t="shared" si="267"/>
        <v>Po</v>
      </c>
    </row>
    <row r="4243" spans="1:25" x14ac:dyDescent="0.3">
      <c r="A4243">
        <v>99</v>
      </c>
      <c r="B4243">
        <v>441</v>
      </c>
      <c r="C4243" t="s">
        <v>41</v>
      </c>
      <c r="D4243" t="s">
        <v>51</v>
      </c>
      <c r="E4243">
        <f>VLOOKUP(D4243,Tabelle1!$A$2:$B$9,2,0)</f>
        <v>2</v>
      </c>
      <c r="F4243" t="s">
        <v>55</v>
      </c>
      <c r="G4243" t="s">
        <v>62</v>
      </c>
      <c r="H4243" t="str">
        <f>IF(AND(VLOOKUP(D4243,Tabelle1!$A$2:$C$9,3,0)="Uninf", G4243="yes"),"Uninf-AB",VLOOKUP(D4243,Tabelle1!$A$2:$C$9,3,0))</f>
        <v>Uninf-AB</v>
      </c>
      <c r="I4243" t="str">
        <f t="shared" si="264"/>
        <v>Uninf-AB_Po_2_-</v>
      </c>
      <c r="J4243">
        <v>4</v>
      </c>
      <c r="K4243">
        <v>10</v>
      </c>
      <c r="L4243">
        <v>4</v>
      </c>
      <c r="M4243" t="str">
        <f t="shared" si="265"/>
        <v>re18-4</v>
      </c>
      <c r="N4243" s="2">
        <v>10</v>
      </c>
      <c r="O4243">
        <v>20</v>
      </c>
      <c r="P4243" s="5">
        <v>26</v>
      </c>
      <c r="Q4243">
        <v>19.8</v>
      </c>
      <c r="R4243" t="s">
        <v>14</v>
      </c>
      <c r="S4243">
        <v>24</v>
      </c>
      <c r="T4243" s="4" t="s">
        <v>42</v>
      </c>
      <c r="U4243" s="3" t="s">
        <v>69</v>
      </c>
      <c r="V4243">
        <v>17.8604934794926</v>
      </c>
      <c r="W4243">
        <f t="shared" si="266"/>
        <v>18</v>
      </c>
      <c r="X4243" t="s">
        <v>59</v>
      </c>
      <c r="Y4243" t="str">
        <f t="shared" si="267"/>
        <v>Po</v>
      </c>
    </row>
    <row r="4244" spans="1:25" x14ac:dyDescent="0.3">
      <c r="A4244">
        <v>102</v>
      </c>
      <c r="B4244">
        <v>462</v>
      </c>
      <c r="C4244" t="s">
        <v>41</v>
      </c>
      <c r="D4244" t="s">
        <v>51</v>
      </c>
      <c r="E4244">
        <f>VLOOKUP(D4244,Tabelle1!$A$2:$B$9,2,0)</f>
        <v>2</v>
      </c>
      <c r="F4244" t="s">
        <v>55</v>
      </c>
      <c r="G4244" t="s">
        <v>62</v>
      </c>
      <c r="H4244" t="str">
        <f>IF(AND(VLOOKUP(D4244,Tabelle1!$A$2:$C$9,3,0)="Uninf", G4244="yes"),"Uninf-AB",VLOOKUP(D4244,Tabelle1!$A$2:$C$9,3,0))</f>
        <v>Uninf-AB</v>
      </c>
      <c r="I4244" t="str">
        <f t="shared" si="264"/>
        <v>Uninf-AB_Po_2_-</v>
      </c>
      <c r="J4244">
        <v>4</v>
      </c>
      <c r="K4244">
        <v>10</v>
      </c>
      <c r="L4244">
        <v>4</v>
      </c>
      <c r="M4244" t="str">
        <f t="shared" si="265"/>
        <v>re18-4</v>
      </c>
      <c r="N4244" s="2">
        <v>10</v>
      </c>
      <c r="O4244">
        <v>20</v>
      </c>
      <c r="P4244" s="5">
        <v>26</v>
      </c>
      <c r="Q4244">
        <v>19.8</v>
      </c>
      <c r="R4244" t="s">
        <v>14</v>
      </c>
      <c r="S4244">
        <v>24</v>
      </c>
      <c r="T4244" s="4" t="s">
        <v>42</v>
      </c>
      <c r="U4244" s="3" t="s">
        <v>69</v>
      </c>
      <c r="V4244">
        <v>17.8759454927654</v>
      </c>
      <c r="W4244">
        <f t="shared" si="266"/>
        <v>18</v>
      </c>
      <c r="X4244" t="s">
        <v>59</v>
      </c>
      <c r="Y4244" t="str">
        <f t="shared" si="267"/>
        <v>Po</v>
      </c>
    </row>
    <row r="4245" spans="1:25" x14ac:dyDescent="0.3">
      <c r="A4245">
        <v>99</v>
      </c>
      <c r="B4245">
        <v>411</v>
      </c>
      <c r="C4245" t="s">
        <v>41</v>
      </c>
      <c r="D4245" t="s">
        <v>51</v>
      </c>
      <c r="E4245">
        <f>VLOOKUP(D4245,Tabelle1!$A$2:$B$9,2,0)</f>
        <v>2</v>
      </c>
      <c r="F4245" t="s">
        <v>55</v>
      </c>
      <c r="G4245" t="s">
        <v>62</v>
      </c>
      <c r="H4245" t="str">
        <f>IF(AND(VLOOKUP(D4245,Tabelle1!$A$2:$C$9,3,0)="Uninf", G4245="yes"),"Uninf-AB",VLOOKUP(D4245,Tabelle1!$A$2:$C$9,3,0))</f>
        <v>Uninf-AB</v>
      </c>
      <c r="I4245" t="str">
        <f t="shared" si="264"/>
        <v>Uninf-AB_Po_2_-</v>
      </c>
      <c r="J4245">
        <v>4</v>
      </c>
      <c r="K4245">
        <v>10</v>
      </c>
      <c r="L4245">
        <v>4</v>
      </c>
      <c r="M4245" t="str">
        <f t="shared" si="265"/>
        <v>re18-4</v>
      </c>
      <c r="N4245" s="2">
        <v>10</v>
      </c>
      <c r="O4245">
        <v>20</v>
      </c>
      <c r="P4245" s="5">
        <v>26</v>
      </c>
      <c r="Q4245">
        <v>19.8</v>
      </c>
      <c r="R4245" t="s">
        <v>14</v>
      </c>
      <c r="S4245">
        <v>24</v>
      </c>
      <c r="T4245" s="4" t="s">
        <v>42</v>
      </c>
      <c r="U4245" s="3" t="s">
        <v>69</v>
      </c>
      <c r="V4245">
        <v>17.860883189789501</v>
      </c>
      <c r="W4245">
        <f t="shared" si="266"/>
        <v>18</v>
      </c>
      <c r="X4245" t="s">
        <v>59</v>
      </c>
      <c r="Y4245" t="str">
        <f t="shared" si="267"/>
        <v>Po</v>
      </c>
    </row>
    <row r="4246" spans="1:25" x14ac:dyDescent="0.3">
      <c r="A4246">
        <v>108</v>
      </c>
      <c r="B4246">
        <v>408</v>
      </c>
      <c r="C4246" t="s">
        <v>41</v>
      </c>
      <c r="D4246" t="s">
        <v>51</v>
      </c>
      <c r="E4246">
        <f>VLOOKUP(D4246,Tabelle1!$A$2:$B$9,2,0)</f>
        <v>2</v>
      </c>
      <c r="F4246" t="s">
        <v>55</v>
      </c>
      <c r="G4246" t="s">
        <v>62</v>
      </c>
      <c r="H4246" t="str">
        <f>IF(AND(VLOOKUP(D4246,Tabelle1!$A$2:$C$9,3,0)="Uninf", G4246="yes"),"Uninf-AB",VLOOKUP(D4246,Tabelle1!$A$2:$C$9,3,0))</f>
        <v>Uninf-AB</v>
      </c>
      <c r="I4246" t="str">
        <f t="shared" si="264"/>
        <v>Uninf-AB_Po_2_-</v>
      </c>
      <c r="J4246">
        <v>4</v>
      </c>
      <c r="K4246">
        <v>10</v>
      </c>
      <c r="L4246">
        <v>4</v>
      </c>
      <c r="M4246" t="str">
        <f t="shared" si="265"/>
        <v>re18-4</v>
      </c>
      <c r="N4246" s="2">
        <v>10</v>
      </c>
      <c r="O4246">
        <v>20</v>
      </c>
      <c r="P4246" s="5">
        <v>26</v>
      </c>
      <c r="Q4246">
        <v>19.8</v>
      </c>
      <c r="R4246" t="s">
        <v>14</v>
      </c>
      <c r="S4246">
        <v>24</v>
      </c>
      <c r="T4246" s="4" t="s">
        <v>42</v>
      </c>
      <c r="U4246" s="3" t="s">
        <v>69</v>
      </c>
      <c r="V4246">
        <v>17.908096592261298</v>
      </c>
      <c r="W4246">
        <f t="shared" si="266"/>
        <v>18</v>
      </c>
      <c r="X4246" t="s">
        <v>59</v>
      </c>
      <c r="Y4246" t="str">
        <f t="shared" si="267"/>
        <v>Po</v>
      </c>
    </row>
    <row r="4247" spans="1:25" x14ac:dyDescent="0.3">
      <c r="A4247">
        <v>120</v>
      </c>
      <c r="B4247">
        <v>402</v>
      </c>
      <c r="C4247" t="s">
        <v>41</v>
      </c>
      <c r="D4247" t="s">
        <v>51</v>
      </c>
      <c r="E4247">
        <f>VLOOKUP(D4247,Tabelle1!$A$2:$B$9,2,0)</f>
        <v>2</v>
      </c>
      <c r="F4247" t="s">
        <v>55</v>
      </c>
      <c r="G4247" t="s">
        <v>62</v>
      </c>
      <c r="H4247" t="str">
        <f>IF(AND(VLOOKUP(D4247,Tabelle1!$A$2:$C$9,3,0)="Uninf", G4247="yes"),"Uninf-AB",VLOOKUP(D4247,Tabelle1!$A$2:$C$9,3,0))</f>
        <v>Uninf-AB</v>
      </c>
      <c r="I4247" t="str">
        <f t="shared" si="264"/>
        <v>Uninf-AB_Po_2_-</v>
      </c>
      <c r="J4247">
        <v>4</v>
      </c>
      <c r="K4247">
        <v>10</v>
      </c>
      <c r="L4247">
        <v>4</v>
      </c>
      <c r="M4247" t="str">
        <f t="shared" si="265"/>
        <v>re18-4</v>
      </c>
      <c r="N4247" s="2">
        <v>10</v>
      </c>
      <c r="O4247">
        <v>20</v>
      </c>
      <c r="P4247" s="5">
        <v>26</v>
      </c>
      <c r="Q4247">
        <v>19.8</v>
      </c>
      <c r="R4247" t="s">
        <v>14</v>
      </c>
      <c r="S4247">
        <v>24</v>
      </c>
      <c r="T4247" s="4" t="s">
        <v>42</v>
      </c>
      <c r="U4247" s="3" t="s">
        <v>69</v>
      </c>
      <c r="V4247">
        <v>17.9710737762436</v>
      </c>
      <c r="W4247">
        <f t="shared" si="266"/>
        <v>18</v>
      </c>
      <c r="X4247" t="s">
        <v>59</v>
      </c>
      <c r="Y4247" t="str">
        <f t="shared" si="267"/>
        <v>Po</v>
      </c>
    </row>
    <row r="4248" spans="1:25" x14ac:dyDescent="0.3">
      <c r="A4248">
        <v>129</v>
      </c>
      <c r="B4248">
        <v>402</v>
      </c>
      <c r="C4248" t="s">
        <v>41</v>
      </c>
      <c r="D4248" t="s">
        <v>51</v>
      </c>
      <c r="E4248">
        <f>VLOOKUP(D4248,Tabelle1!$A$2:$B$9,2,0)</f>
        <v>2</v>
      </c>
      <c r="F4248" t="s">
        <v>55</v>
      </c>
      <c r="G4248" t="s">
        <v>62</v>
      </c>
      <c r="H4248" t="str">
        <f>IF(AND(VLOOKUP(D4248,Tabelle1!$A$2:$C$9,3,0)="Uninf", G4248="yes"),"Uninf-AB",VLOOKUP(D4248,Tabelle1!$A$2:$C$9,3,0))</f>
        <v>Uninf-AB</v>
      </c>
      <c r="I4248" t="str">
        <f t="shared" si="264"/>
        <v>Uninf-AB_Po_2_-</v>
      </c>
      <c r="J4248">
        <v>4</v>
      </c>
      <c r="K4248">
        <v>10</v>
      </c>
      <c r="L4248">
        <v>4</v>
      </c>
      <c r="M4248" t="str">
        <f t="shared" si="265"/>
        <v>re18-4</v>
      </c>
      <c r="N4248" s="2">
        <v>10</v>
      </c>
      <c r="O4248">
        <v>20</v>
      </c>
      <c r="P4248" s="5">
        <v>26</v>
      </c>
      <c r="Q4248">
        <v>19.8</v>
      </c>
      <c r="R4248" t="s">
        <v>14</v>
      </c>
      <c r="S4248">
        <v>24</v>
      </c>
      <c r="T4248" s="4" t="s">
        <v>42</v>
      </c>
      <c r="U4248" s="3" t="s">
        <v>69</v>
      </c>
      <c r="V4248">
        <v>18.018248207685801</v>
      </c>
      <c r="W4248">
        <f t="shared" si="266"/>
        <v>18</v>
      </c>
      <c r="X4248" t="s">
        <v>59</v>
      </c>
      <c r="Y4248" t="str">
        <f t="shared" si="267"/>
        <v>Po</v>
      </c>
    </row>
    <row r="4249" spans="1:25" x14ac:dyDescent="0.3">
      <c r="A4249">
        <v>135</v>
      </c>
      <c r="B4249">
        <v>450</v>
      </c>
      <c r="C4249" t="s">
        <v>41</v>
      </c>
      <c r="D4249" t="s">
        <v>51</v>
      </c>
      <c r="E4249">
        <f>VLOOKUP(D4249,Tabelle1!$A$2:$B$9,2,0)</f>
        <v>2</v>
      </c>
      <c r="F4249" t="s">
        <v>55</v>
      </c>
      <c r="G4249" t="s">
        <v>62</v>
      </c>
      <c r="H4249" t="str">
        <f>IF(AND(VLOOKUP(D4249,Tabelle1!$A$2:$C$9,3,0)="Uninf", G4249="yes"),"Uninf-AB",VLOOKUP(D4249,Tabelle1!$A$2:$C$9,3,0))</f>
        <v>Uninf-AB</v>
      </c>
      <c r="I4249" t="str">
        <f t="shared" si="264"/>
        <v>Uninf-AB_Po_2_-</v>
      </c>
      <c r="J4249">
        <v>4</v>
      </c>
      <c r="K4249">
        <v>10</v>
      </c>
      <c r="L4249">
        <v>4</v>
      </c>
      <c r="M4249" t="str">
        <f t="shared" si="265"/>
        <v>re18-4</v>
      </c>
      <c r="N4249" s="2">
        <v>10</v>
      </c>
      <c r="O4249">
        <v>20</v>
      </c>
      <c r="P4249" s="5">
        <v>26</v>
      </c>
      <c r="Q4249">
        <v>19.8</v>
      </c>
      <c r="R4249" t="s">
        <v>14</v>
      </c>
      <c r="S4249">
        <v>24</v>
      </c>
      <c r="T4249" s="4" t="s">
        <v>42</v>
      </c>
      <c r="U4249" s="3" t="s">
        <v>69</v>
      </c>
      <c r="V4249">
        <v>18.049074292172101</v>
      </c>
      <c r="W4249">
        <f t="shared" si="266"/>
        <v>18</v>
      </c>
      <c r="X4249" t="s">
        <v>59</v>
      </c>
      <c r="Y4249" t="str">
        <f t="shared" si="267"/>
        <v>Po</v>
      </c>
    </row>
    <row r="4250" spans="1:25" x14ac:dyDescent="0.3">
      <c r="A4250">
        <v>141</v>
      </c>
      <c r="B4250">
        <v>450</v>
      </c>
      <c r="C4250" t="s">
        <v>41</v>
      </c>
      <c r="D4250" t="s">
        <v>51</v>
      </c>
      <c r="E4250">
        <f>VLOOKUP(D4250,Tabelle1!$A$2:$B$9,2,0)</f>
        <v>2</v>
      </c>
      <c r="F4250" t="s">
        <v>55</v>
      </c>
      <c r="G4250" t="s">
        <v>62</v>
      </c>
      <c r="H4250" t="str">
        <f>IF(AND(VLOOKUP(D4250,Tabelle1!$A$2:$C$9,3,0)="Uninf", G4250="yes"),"Uninf-AB",VLOOKUP(D4250,Tabelle1!$A$2:$C$9,3,0))</f>
        <v>Uninf-AB</v>
      </c>
      <c r="I4250" t="str">
        <f t="shared" si="264"/>
        <v>Uninf-AB_Po_2_-</v>
      </c>
      <c r="J4250">
        <v>4</v>
      </c>
      <c r="K4250">
        <v>10</v>
      </c>
      <c r="L4250">
        <v>4</v>
      </c>
      <c r="M4250" t="str">
        <f t="shared" si="265"/>
        <v>re18-4</v>
      </c>
      <c r="N4250" s="2">
        <v>10</v>
      </c>
      <c r="O4250">
        <v>20</v>
      </c>
      <c r="P4250" s="5">
        <v>26</v>
      </c>
      <c r="Q4250">
        <v>19.8</v>
      </c>
      <c r="R4250" t="s">
        <v>14</v>
      </c>
      <c r="S4250">
        <v>24</v>
      </c>
      <c r="T4250" s="4" t="s">
        <v>42</v>
      </c>
      <c r="U4250" s="3" t="s">
        <v>69</v>
      </c>
      <c r="V4250">
        <v>18.0805239131336</v>
      </c>
      <c r="W4250">
        <f t="shared" si="266"/>
        <v>18</v>
      </c>
      <c r="X4250" t="s">
        <v>59</v>
      </c>
      <c r="Y4250" t="str">
        <f t="shared" si="267"/>
        <v>Po</v>
      </c>
    </row>
    <row r="4251" spans="1:25" x14ac:dyDescent="0.3">
      <c r="A4251">
        <v>168</v>
      </c>
      <c r="B4251">
        <v>456</v>
      </c>
      <c r="C4251" t="s">
        <v>41</v>
      </c>
      <c r="D4251" t="s">
        <v>51</v>
      </c>
      <c r="E4251">
        <f>VLOOKUP(D4251,Tabelle1!$A$2:$B$9,2,0)</f>
        <v>2</v>
      </c>
      <c r="F4251" t="s">
        <v>55</v>
      </c>
      <c r="G4251" t="s">
        <v>62</v>
      </c>
      <c r="H4251" t="str">
        <f>IF(AND(VLOOKUP(D4251,Tabelle1!$A$2:$C$9,3,0)="Uninf", G4251="yes"),"Uninf-AB",VLOOKUP(D4251,Tabelle1!$A$2:$C$9,3,0))</f>
        <v>Uninf-AB</v>
      </c>
      <c r="I4251" t="str">
        <f t="shared" si="264"/>
        <v>Uninf-AB_Po_2_-</v>
      </c>
      <c r="J4251">
        <v>4</v>
      </c>
      <c r="K4251">
        <v>10</v>
      </c>
      <c r="L4251">
        <v>4</v>
      </c>
      <c r="M4251" t="str">
        <f t="shared" si="265"/>
        <v>re18-4</v>
      </c>
      <c r="N4251" s="2">
        <v>10</v>
      </c>
      <c r="O4251">
        <v>20</v>
      </c>
      <c r="P4251" s="5">
        <v>26</v>
      </c>
      <c r="Q4251">
        <v>19.8</v>
      </c>
      <c r="R4251" t="s">
        <v>14</v>
      </c>
      <c r="S4251">
        <v>24</v>
      </c>
      <c r="T4251" s="4" t="s">
        <v>42</v>
      </c>
      <c r="U4251" s="3" t="s">
        <v>69</v>
      </c>
      <c r="V4251">
        <v>18.221969265400698</v>
      </c>
      <c r="W4251">
        <f t="shared" si="266"/>
        <v>18</v>
      </c>
      <c r="X4251" t="s">
        <v>59</v>
      </c>
      <c r="Y4251" t="str">
        <f t="shared" si="267"/>
        <v>Po</v>
      </c>
    </row>
    <row r="4252" spans="1:25" x14ac:dyDescent="0.3">
      <c r="A4252">
        <v>156</v>
      </c>
      <c r="B4252">
        <v>420</v>
      </c>
      <c r="C4252" t="s">
        <v>41</v>
      </c>
      <c r="D4252" t="s">
        <v>51</v>
      </c>
      <c r="E4252">
        <f>VLOOKUP(D4252,Tabelle1!$A$2:$B$9,2,0)</f>
        <v>2</v>
      </c>
      <c r="F4252" t="s">
        <v>55</v>
      </c>
      <c r="G4252" t="s">
        <v>62</v>
      </c>
      <c r="H4252" t="str">
        <f>IF(AND(VLOOKUP(D4252,Tabelle1!$A$2:$C$9,3,0)="Uninf", G4252="yes"),"Uninf-AB",VLOOKUP(D4252,Tabelle1!$A$2:$C$9,3,0))</f>
        <v>Uninf-AB</v>
      </c>
      <c r="I4252" t="str">
        <f t="shared" si="264"/>
        <v>Uninf-AB_Po_2_-</v>
      </c>
      <c r="J4252">
        <v>4</v>
      </c>
      <c r="K4252">
        <v>10</v>
      </c>
      <c r="L4252">
        <v>4</v>
      </c>
      <c r="M4252" t="str">
        <f t="shared" si="265"/>
        <v>re18-4</v>
      </c>
      <c r="N4252" s="2">
        <v>10</v>
      </c>
      <c r="O4252">
        <v>20</v>
      </c>
      <c r="P4252" s="5">
        <v>26</v>
      </c>
      <c r="Q4252">
        <v>19.8</v>
      </c>
      <c r="R4252" t="s">
        <v>14</v>
      </c>
      <c r="S4252">
        <v>24</v>
      </c>
      <c r="T4252" s="4" t="s">
        <v>42</v>
      </c>
      <c r="U4252" s="3" t="s">
        <v>69</v>
      </c>
      <c r="V4252">
        <v>18.159537675834098</v>
      </c>
      <c r="W4252">
        <f t="shared" si="266"/>
        <v>18</v>
      </c>
      <c r="X4252" t="s">
        <v>59</v>
      </c>
      <c r="Y4252" t="str">
        <f t="shared" si="267"/>
        <v>Po</v>
      </c>
    </row>
    <row r="4253" spans="1:25" x14ac:dyDescent="0.3">
      <c r="A4253">
        <v>168</v>
      </c>
      <c r="B4253">
        <v>423</v>
      </c>
      <c r="C4253" t="s">
        <v>41</v>
      </c>
      <c r="D4253" t="s">
        <v>51</v>
      </c>
      <c r="E4253">
        <f>VLOOKUP(D4253,Tabelle1!$A$2:$B$9,2,0)</f>
        <v>2</v>
      </c>
      <c r="F4253" t="s">
        <v>55</v>
      </c>
      <c r="G4253" t="s">
        <v>62</v>
      </c>
      <c r="H4253" t="str">
        <f>IF(AND(VLOOKUP(D4253,Tabelle1!$A$2:$C$9,3,0)="Uninf", G4253="yes"),"Uninf-AB",VLOOKUP(D4253,Tabelle1!$A$2:$C$9,3,0))</f>
        <v>Uninf-AB</v>
      </c>
      <c r="I4253" t="str">
        <f t="shared" si="264"/>
        <v>Uninf-AB_Po_2_-</v>
      </c>
      <c r="J4253">
        <v>4</v>
      </c>
      <c r="K4253">
        <v>10</v>
      </c>
      <c r="L4253">
        <v>4</v>
      </c>
      <c r="M4253" t="str">
        <f t="shared" si="265"/>
        <v>re18-4</v>
      </c>
      <c r="N4253" s="2">
        <v>10</v>
      </c>
      <c r="O4253">
        <v>20</v>
      </c>
      <c r="P4253" s="5">
        <v>26</v>
      </c>
      <c r="Q4253">
        <v>19.8</v>
      </c>
      <c r="R4253" t="s">
        <v>14</v>
      </c>
      <c r="S4253">
        <v>24</v>
      </c>
      <c r="T4253" s="4" t="s">
        <v>42</v>
      </c>
      <c r="U4253" s="3" t="s">
        <v>69</v>
      </c>
      <c r="V4253">
        <v>18.222397946727298</v>
      </c>
      <c r="W4253">
        <f t="shared" si="266"/>
        <v>18</v>
      </c>
      <c r="X4253" t="s">
        <v>59</v>
      </c>
      <c r="Y4253" t="str">
        <f t="shared" si="267"/>
        <v>Po</v>
      </c>
    </row>
    <row r="4254" spans="1:25" x14ac:dyDescent="0.3">
      <c r="A4254">
        <v>183</v>
      </c>
      <c r="B4254">
        <v>399</v>
      </c>
      <c r="C4254" t="s">
        <v>41</v>
      </c>
      <c r="D4254" t="s">
        <v>51</v>
      </c>
      <c r="E4254">
        <f>VLOOKUP(D4254,Tabelle1!$A$2:$B$9,2,0)</f>
        <v>2</v>
      </c>
      <c r="F4254" t="s">
        <v>55</v>
      </c>
      <c r="G4254" t="s">
        <v>62</v>
      </c>
      <c r="H4254" t="str">
        <f>IF(AND(VLOOKUP(D4254,Tabelle1!$A$2:$C$9,3,0)="Uninf", G4254="yes"),"Uninf-AB",VLOOKUP(D4254,Tabelle1!$A$2:$C$9,3,0))</f>
        <v>Uninf-AB</v>
      </c>
      <c r="I4254" t="str">
        <f t="shared" si="264"/>
        <v>Uninf-AB_Po_2_-</v>
      </c>
      <c r="J4254">
        <v>4</v>
      </c>
      <c r="K4254">
        <v>10</v>
      </c>
      <c r="L4254">
        <v>4</v>
      </c>
      <c r="M4254" t="str">
        <f t="shared" si="265"/>
        <v>re18-4</v>
      </c>
      <c r="N4254" s="2">
        <v>10</v>
      </c>
      <c r="O4254">
        <v>20</v>
      </c>
      <c r="P4254" s="5">
        <v>26</v>
      </c>
      <c r="Q4254">
        <v>19.8</v>
      </c>
      <c r="R4254" t="s">
        <v>14</v>
      </c>
      <c r="S4254">
        <v>24</v>
      </c>
      <c r="T4254" s="4" t="s">
        <v>42</v>
      </c>
      <c r="U4254" s="3" t="s">
        <v>69</v>
      </c>
      <c r="V4254">
        <v>18.301333767368401</v>
      </c>
      <c r="W4254">
        <f t="shared" si="266"/>
        <v>18</v>
      </c>
      <c r="X4254" t="s">
        <v>59</v>
      </c>
      <c r="Y4254" t="str">
        <f t="shared" si="267"/>
        <v>Po</v>
      </c>
    </row>
    <row r="4255" spans="1:25" x14ac:dyDescent="0.3">
      <c r="A4255">
        <v>189</v>
      </c>
      <c r="B4255">
        <v>447</v>
      </c>
      <c r="C4255" t="s">
        <v>41</v>
      </c>
      <c r="D4255" t="s">
        <v>51</v>
      </c>
      <c r="E4255">
        <f>VLOOKUP(D4255,Tabelle1!$A$2:$B$9,2,0)</f>
        <v>2</v>
      </c>
      <c r="F4255" t="s">
        <v>55</v>
      </c>
      <c r="G4255" t="s">
        <v>62</v>
      </c>
      <c r="H4255" t="str">
        <f>IF(AND(VLOOKUP(D4255,Tabelle1!$A$2:$C$9,3,0)="Uninf", G4255="yes"),"Uninf-AB",VLOOKUP(D4255,Tabelle1!$A$2:$C$9,3,0))</f>
        <v>Uninf-AB</v>
      </c>
      <c r="I4255" t="str">
        <f t="shared" si="264"/>
        <v>Uninf-AB_Po_2_-</v>
      </c>
      <c r="J4255">
        <v>4</v>
      </c>
      <c r="K4255">
        <v>10</v>
      </c>
      <c r="L4255">
        <v>4</v>
      </c>
      <c r="M4255" t="str">
        <f t="shared" si="265"/>
        <v>re18-4</v>
      </c>
      <c r="N4255" s="2">
        <v>10</v>
      </c>
      <c r="O4255">
        <v>20</v>
      </c>
      <c r="P4255" s="5">
        <v>26</v>
      </c>
      <c r="Q4255">
        <v>19.8</v>
      </c>
      <c r="R4255" t="s">
        <v>14</v>
      </c>
      <c r="S4255">
        <v>24</v>
      </c>
      <c r="T4255" s="4" t="s">
        <v>42</v>
      </c>
      <c r="U4255" s="3" t="s">
        <v>69</v>
      </c>
      <c r="V4255">
        <v>18.332159851854801</v>
      </c>
      <c r="W4255">
        <f t="shared" si="266"/>
        <v>18</v>
      </c>
      <c r="X4255" t="s">
        <v>59</v>
      </c>
      <c r="Y4255" t="str">
        <f t="shared" si="267"/>
        <v>Po</v>
      </c>
    </row>
    <row r="4256" spans="1:25" x14ac:dyDescent="0.3">
      <c r="A4256">
        <v>216</v>
      </c>
      <c r="B4256">
        <v>447</v>
      </c>
      <c r="C4256" t="s">
        <v>41</v>
      </c>
      <c r="D4256" t="s">
        <v>51</v>
      </c>
      <c r="E4256">
        <f>VLOOKUP(D4256,Tabelle1!$A$2:$B$9,2,0)</f>
        <v>2</v>
      </c>
      <c r="F4256" t="s">
        <v>55</v>
      </c>
      <c r="G4256" t="s">
        <v>62</v>
      </c>
      <c r="H4256" t="str">
        <f>IF(AND(VLOOKUP(D4256,Tabelle1!$A$2:$C$9,3,0)="Uninf", G4256="yes"),"Uninf-AB",VLOOKUP(D4256,Tabelle1!$A$2:$C$9,3,0))</f>
        <v>Uninf-AB</v>
      </c>
      <c r="I4256" t="str">
        <f t="shared" si="264"/>
        <v>Uninf-AB_Po_2_-</v>
      </c>
      <c r="J4256">
        <v>4</v>
      </c>
      <c r="K4256">
        <v>10</v>
      </c>
      <c r="L4256">
        <v>4</v>
      </c>
      <c r="M4256" t="str">
        <f t="shared" si="265"/>
        <v>re18-4</v>
      </c>
      <c r="N4256" s="2">
        <v>10</v>
      </c>
      <c r="O4256">
        <v>20</v>
      </c>
      <c r="P4256" s="5">
        <v>26</v>
      </c>
      <c r="Q4256">
        <v>19.8</v>
      </c>
      <c r="R4256" t="s">
        <v>14</v>
      </c>
      <c r="S4256">
        <v>24</v>
      </c>
      <c r="T4256" s="4" t="s">
        <v>42</v>
      </c>
      <c r="U4256" s="3" t="s">
        <v>69</v>
      </c>
      <c r="V4256">
        <v>18.473683146181202</v>
      </c>
      <c r="W4256">
        <f t="shared" si="266"/>
        <v>18</v>
      </c>
      <c r="X4256" t="s">
        <v>59</v>
      </c>
      <c r="Y4256" t="str">
        <f t="shared" si="267"/>
        <v>Po</v>
      </c>
    </row>
    <row r="4257" spans="1:25" x14ac:dyDescent="0.3">
      <c r="A4257">
        <v>336</v>
      </c>
      <c r="B4257">
        <v>441</v>
      </c>
      <c r="C4257" t="s">
        <v>41</v>
      </c>
      <c r="D4257" t="s">
        <v>51</v>
      </c>
      <c r="E4257">
        <f>VLOOKUP(D4257,Tabelle1!$A$2:$B$9,2,0)</f>
        <v>2</v>
      </c>
      <c r="F4257" t="s">
        <v>55</v>
      </c>
      <c r="G4257" t="s">
        <v>62</v>
      </c>
      <c r="H4257" t="str">
        <f>IF(AND(VLOOKUP(D4257,Tabelle1!$A$2:$C$9,3,0)="Uninf", G4257="yes"),"Uninf-AB",VLOOKUP(D4257,Tabelle1!$A$2:$C$9,3,0))</f>
        <v>Uninf-AB</v>
      </c>
      <c r="I4257" t="str">
        <f t="shared" si="264"/>
        <v>Uninf-AB_Po_2_-</v>
      </c>
      <c r="J4257">
        <v>4</v>
      </c>
      <c r="K4257">
        <v>10</v>
      </c>
      <c r="L4257">
        <v>4</v>
      </c>
      <c r="M4257" t="str">
        <f t="shared" si="265"/>
        <v>re18-4</v>
      </c>
      <c r="N4257" s="2">
        <v>10</v>
      </c>
      <c r="O4257">
        <v>20</v>
      </c>
      <c r="P4257" s="5">
        <v>26</v>
      </c>
      <c r="Q4257">
        <v>19.8</v>
      </c>
      <c r="R4257" t="s">
        <v>14</v>
      </c>
      <c r="S4257">
        <v>24</v>
      </c>
      <c r="T4257" s="4" t="s">
        <v>42</v>
      </c>
      <c r="U4257" s="3" t="s">
        <v>69</v>
      </c>
      <c r="V4257">
        <v>19.102753507469401</v>
      </c>
      <c r="W4257">
        <f t="shared" si="266"/>
        <v>19</v>
      </c>
      <c r="X4257" t="s">
        <v>59</v>
      </c>
      <c r="Y4257" t="str">
        <f t="shared" si="267"/>
        <v>Po</v>
      </c>
    </row>
    <row r="4258" spans="1:25" x14ac:dyDescent="0.3">
      <c r="A4258">
        <v>675</v>
      </c>
      <c r="B4258">
        <v>423</v>
      </c>
      <c r="C4258" t="s">
        <v>41</v>
      </c>
      <c r="D4258" t="s">
        <v>51</v>
      </c>
      <c r="E4258">
        <f>VLOOKUP(D4258,Tabelle1!$A$2:$B$9,2,0)</f>
        <v>2</v>
      </c>
      <c r="F4258" t="s">
        <v>55</v>
      </c>
      <c r="G4258" t="s">
        <v>62</v>
      </c>
      <c r="H4258" t="str">
        <f>IF(AND(VLOOKUP(D4258,Tabelle1!$A$2:$C$9,3,0)="Uninf", G4258="yes"),"Uninf-AB",VLOOKUP(D4258,Tabelle1!$A$2:$C$9,3,0))</f>
        <v>Uninf-AB</v>
      </c>
      <c r="I4258" t="str">
        <f t="shared" si="264"/>
        <v>Uninf-AB_Po_2_-</v>
      </c>
      <c r="J4258">
        <v>4</v>
      </c>
      <c r="K4258">
        <v>10</v>
      </c>
      <c r="L4258">
        <v>4</v>
      </c>
      <c r="M4258" t="str">
        <f t="shared" si="265"/>
        <v>re18-4</v>
      </c>
      <c r="N4258" s="2">
        <v>10</v>
      </c>
      <c r="O4258">
        <v>20</v>
      </c>
      <c r="P4258" s="5">
        <v>26</v>
      </c>
      <c r="Q4258">
        <v>19.8</v>
      </c>
      <c r="R4258" t="s">
        <v>14</v>
      </c>
      <c r="S4258">
        <v>24</v>
      </c>
      <c r="T4258" s="4" t="s">
        <v>42</v>
      </c>
      <c r="U4258" s="3" t="s">
        <v>69</v>
      </c>
      <c r="V4258">
        <v>20.879890917968901</v>
      </c>
      <c r="W4258">
        <f t="shared" si="266"/>
        <v>21</v>
      </c>
      <c r="X4258" t="s">
        <v>59</v>
      </c>
      <c r="Y4258" t="str">
        <f t="shared" si="267"/>
        <v>Po</v>
      </c>
    </row>
    <row r="4259" spans="1:25" x14ac:dyDescent="0.3">
      <c r="A4259">
        <v>879</v>
      </c>
      <c r="B4259">
        <v>363</v>
      </c>
      <c r="C4259" t="s">
        <v>41</v>
      </c>
      <c r="D4259" t="s">
        <v>51</v>
      </c>
      <c r="E4259">
        <f>VLOOKUP(D4259,Tabelle1!$A$2:$B$9,2,0)</f>
        <v>2</v>
      </c>
      <c r="F4259" t="s">
        <v>55</v>
      </c>
      <c r="G4259" t="s">
        <v>62</v>
      </c>
      <c r="H4259" t="str">
        <f>IF(AND(VLOOKUP(D4259,Tabelle1!$A$2:$C$9,3,0)="Uninf", G4259="yes"),"Uninf-AB",VLOOKUP(D4259,Tabelle1!$A$2:$C$9,3,0))</f>
        <v>Uninf-AB</v>
      </c>
      <c r="I4259" t="str">
        <f t="shared" si="264"/>
        <v>Uninf-AB_Po_2_-</v>
      </c>
      <c r="J4259">
        <v>4</v>
      </c>
      <c r="K4259">
        <v>10</v>
      </c>
      <c r="L4259">
        <v>4</v>
      </c>
      <c r="M4259" t="str">
        <f t="shared" si="265"/>
        <v>re18-4</v>
      </c>
      <c r="N4259" s="2">
        <v>10</v>
      </c>
      <c r="O4259">
        <v>20</v>
      </c>
      <c r="P4259" s="5">
        <v>26</v>
      </c>
      <c r="Q4259">
        <v>19.8</v>
      </c>
      <c r="R4259" t="s">
        <v>14</v>
      </c>
      <c r="S4259">
        <v>24</v>
      </c>
      <c r="T4259" s="4" t="s">
        <v>42</v>
      </c>
      <c r="U4259" s="3" t="s">
        <v>69</v>
      </c>
      <c r="V4259">
        <v>21.949957451251599</v>
      </c>
      <c r="W4259">
        <f t="shared" si="266"/>
        <v>22</v>
      </c>
      <c r="X4259" t="s">
        <v>59</v>
      </c>
      <c r="Y4259" t="str">
        <f t="shared" si="267"/>
        <v>Po</v>
      </c>
    </row>
    <row r="4260" spans="1:25" x14ac:dyDescent="0.3">
      <c r="A4260">
        <v>1338</v>
      </c>
      <c r="B4260">
        <v>366</v>
      </c>
      <c r="C4260" t="s">
        <v>41</v>
      </c>
      <c r="D4260" t="s">
        <v>51</v>
      </c>
      <c r="E4260">
        <f>VLOOKUP(D4260,Tabelle1!$A$2:$B$9,2,0)</f>
        <v>2</v>
      </c>
      <c r="F4260" t="s">
        <v>55</v>
      </c>
      <c r="G4260" t="s">
        <v>62</v>
      </c>
      <c r="H4260" t="str">
        <f>IF(AND(VLOOKUP(D4260,Tabelle1!$A$2:$C$9,3,0)="Uninf", G4260="yes"),"Uninf-AB",VLOOKUP(D4260,Tabelle1!$A$2:$C$9,3,0))</f>
        <v>Uninf-AB</v>
      </c>
      <c r="I4260" t="str">
        <f t="shared" si="264"/>
        <v>Uninf-AB_Po_2_-</v>
      </c>
      <c r="J4260">
        <v>4</v>
      </c>
      <c r="K4260">
        <v>10</v>
      </c>
      <c r="L4260">
        <v>4</v>
      </c>
      <c r="M4260" t="str">
        <f t="shared" si="265"/>
        <v>re18-4</v>
      </c>
      <c r="N4260" s="2">
        <v>10</v>
      </c>
      <c r="O4260">
        <v>20</v>
      </c>
      <c r="P4260" s="5">
        <v>26</v>
      </c>
      <c r="Q4260">
        <v>19.8</v>
      </c>
      <c r="R4260" t="s">
        <v>14</v>
      </c>
      <c r="S4260">
        <v>24</v>
      </c>
      <c r="T4260" s="4" t="s">
        <v>42</v>
      </c>
      <c r="U4260" s="3" t="s">
        <v>69</v>
      </c>
      <c r="V4260">
        <v>24.355814483772001</v>
      </c>
      <c r="W4260">
        <f t="shared" si="266"/>
        <v>24</v>
      </c>
      <c r="X4260" t="s">
        <v>59</v>
      </c>
      <c r="Y4260" t="str">
        <f t="shared" si="267"/>
        <v>Po</v>
      </c>
    </row>
    <row r="4261" spans="1:25" x14ac:dyDescent="0.3">
      <c r="A4261">
        <v>1635</v>
      </c>
      <c r="B4261">
        <v>348</v>
      </c>
      <c r="C4261" t="s">
        <v>41</v>
      </c>
      <c r="D4261" t="s">
        <v>51</v>
      </c>
      <c r="E4261">
        <f>VLOOKUP(D4261,Tabelle1!$A$2:$B$9,2,0)</f>
        <v>2</v>
      </c>
      <c r="F4261" t="s">
        <v>55</v>
      </c>
      <c r="G4261" t="s">
        <v>62</v>
      </c>
      <c r="H4261" t="str">
        <f>IF(AND(VLOOKUP(D4261,Tabelle1!$A$2:$C$9,3,0)="Uninf", G4261="yes"),"Uninf-AB",VLOOKUP(D4261,Tabelle1!$A$2:$C$9,3,0))</f>
        <v>Uninf-AB</v>
      </c>
      <c r="I4261" t="str">
        <f t="shared" si="264"/>
        <v>Uninf-AB_Po_2_-</v>
      </c>
      <c r="J4261">
        <v>4</v>
      </c>
      <c r="K4261">
        <v>10</v>
      </c>
      <c r="L4261">
        <v>4</v>
      </c>
      <c r="M4261" t="str">
        <f t="shared" si="265"/>
        <v>re18-4</v>
      </c>
      <c r="N4261" s="2">
        <v>10</v>
      </c>
      <c r="O4261">
        <v>20</v>
      </c>
      <c r="P4261" s="5">
        <v>26</v>
      </c>
      <c r="Q4261">
        <v>19.8</v>
      </c>
      <c r="R4261" t="s">
        <v>14</v>
      </c>
      <c r="S4261">
        <v>24</v>
      </c>
      <c r="T4261" s="4" t="s">
        <v>42</v>
      </c>
      <c r="U4261" s="3" t="s">
        <v>69</v>
      </c>
      <c r="V4261">
        <v>25.912804547541398</v>
      </c>
      <c r="W4261">
        <f t="shared" si="266"/>
        <v>26</v>
      </c>
      <c r="X4261" t="s">
        <v>59</v>
      </c>
      <c r="Y4261" t="str">
        <f t="shared" si="267"/>
        <v>Po</v>
      </c>
    </row>
    <row r="4262" spans="1:25" x14ac:dyDescent="0.3">
      <c r="A4262">
        <v>2166</v>
      </c>
      <c r="B4262">
        <v>363</v>
      </c>
      <c r="C4262" t="s">
        <v>41</v>
      </c>
      <c r="D4262" t="s">
        <v>51</v>
      </c>
      <c r="E4262">
        <f>VLOOKUP(D4262,Tabelle1!$A$2:$B$9,2,0)</f>
        <v>2</v>
      </c>
      <c r="F4262" t="s">
        <v>55</v>
      </c>
      <c r="G4262" t="s">
        <v>62</v>
      </c>
      <c r="H4262" t="str">
        <f>IF(AND(VLOOKUP(D4262,Tabelle1!$A$2:$C$9,3,0)="Uninf", G4262="yes"),"Uninf-AB",VLOOKUP(D4262,Tabelle1!$A$2:$C$9,3,0))</f>
        <v>Uninf-AB</v>
      </c>
      <c r="I4262" t="str">
        <f t="shared" si="264"/>
        <v>Uninf-AB_Po_2_-</v>
      </c>
      <c r="J4262">
        <v>4</v>
      </c>
      <c r="K4262">
        <v>10</v>
      </c>
      <c r="L4262">
        <v>4</v>
      </c>
      <c r="M4262" t="str">
        <f t="shared" si="265"/>
        <v>re18-4</v>
      </c>
      <c r="N4262" s="2">
        <v>10</v>
      </c>
      <c r="O4262">
        <v>20</v>
      </c>
      <c r="P4262" s="5">
        <v>26</v>
      </c>
      <c r="Q4262">
        <v>19.8</v>
      </c>
      <c r="R4262" t="s">
        <v>14</v>
      </c>
      <c r="S4262">
        <v>24</v>
      </c>
      <c r="T4262" s="4" t="s">
        <v>42</v>
      </c>
      <c r="U4262" s="3" t="s">
        <v>69</v>
      </c>
      <c r="V4262">
        <v>28.695901147480299</v>
      </c>
      <c r="W4262">
        <f t="shared" si="266"/>
        <v>29</v>
      </c>
      <c r="X4262" t="s">
        <v>59</v>
      </c>
      <c r="Y4262" t="str">
        <f t="shared" si="267"/>
        <v>Po</v>
      </c>
    </row>
    <row r="4263" spans="1:25" x14ac:dyDescent="0.3">
      <c r="A4263">
        <v>168</v>
      </c>
      <c r="B4263">
        <v>1170</v>
      </c>
      <c r="C4263" t="s">
        <v>41</v>
      </c>
      <c r="D4263" t="s">
        <v>51</v>
      </c>
      <c r="E4263">
        <f>VLOOKUP(D4263,Tabelle1!$A$2:$B$9,2,0)</f>
        <v>2</v>
      </c>
      <c r="F4263" t="s">
        <v>55</v>
      </c>
      <c r="G4263" t="s">
        <v>62</v>
      </c>
      <c r="H4263" t="str">
        <f>IF(AND(VLOOKUP(D4263,Tabelle1!$A$2:$C$9,3,0)="Uninf", G4263="yes"),"Uninf-AB",VLOOKUP(D4263,Tabelle1!$A$2:$C$9,3,0))</f>
        <v>Uninf-AB</v>
      </c>
      <c r="I4263" t="str">
        <f t="shared" si="264"/>
        <v>Uninf-AB_Po_2_-</v>
      </c>
      <c r="J4263">
        <v>1</v>
      </c>
      <c r="K4263">
        <v>13</v>
      </c>
      <c r="L4263">
        <v>5</v>
      </c>
      <c r="M4263" t="str">
        <f t="shared" si="265"/>
        <v>re18-5</v>
      </c>
      <c r="N4263" s="2">
        <v>15</v>
      </c>
      <c r="O4263">
        <v>40</v>
      </c>
      <c r="P4263" s="5">
        <v>24</v>
      </c>
      <c r="Q4263">
        <v>20.8</v>
      </c>
      <c r="R4263" t="s">
        <v>14</v>
      </c>
      <c r="S4263">
        <v>24</v>
      </c>
      <c r="T4263" s="4" t="s">
        <v>42</v>
      </c>
      <c r="U4263" s="3" t="s">
        <v>67</v>
      </c>
      <c r="V4263">
        <v>17.179632593736699</v>
      </c>
      <c r="W4263">
        <f t="shared" si="266"/>
        <v>17</v>
      </c>
      <c r="X4263" t="s">
        <v>59</v>
      </c>
      <c r="Y4263" t="str">
        <f t="shared" si="267"/>
        <v>Po</v>
      </c>
    </row>
    <row r="4264" spans="1:25" x14ac:dyDescent="0.3">
      <c r="A4264">
        <v>183</v>
      </c>
      <c r="B4264">
        <v>1158</v>
      </c>
      <c r="C4264" t="s">
        <v>41</v>
      </c>
      <c r="D4264" t="s">
        <v>51</v>
      </c>
      <c r="E4264">
        <f>VLOOKUP(D4264,Tabelle1!$A$2:$B$9,2,0)</f>
        <v>2</v>
      </c>
      <c r="F4264" t="s">
        <v>55</v>
      </c>
      <c r="G4264" t="s">
        <v>62</v>
      </c>
      <c r="H4264" t="str">
        <f>IF(AND(VLOOKUP(D4264,Tabelle1!$A$2:$C$9,3,0)="Uninf", G4264="yes"),"Uninf-AB",VLOOKUP(D4264,Tabelle1!$A$2:$C$9,3,0))</f>
        <v>Uninf-AB</v>
      </c>
      <c r="I4264" t="str">
        <f t="shared" si="264"/>
        <v>Uninf-AB_Po_2_-</v>
      </c>
      <c r="J4264">
        <v>1</v>
      </c>
      <c r="K4264">
        <v>13</v>
      </c>
      <c r="L4264">
        <v>5</v>
      </c>
      <c r="M4264" t="str">
        <f t="shared" si="265"/>
        <v>re18-5</v>
      </c>
      <c r="N4264" s="2">
        <v>15</v>
      </c>
      <c r="O4264">
        <v>40</v>
      </c>
      <c r="P4264" s="5">
        <v>24</v>
      </c>
      <c r="Q4264">
        <v>20.8</v>
      </c>
      <c r="R4264" t="s">
        <v>14</v>
      </c>
      <c r="S4264">
        <v>24</v>
      </c>
      <c r="T4264" s="4" t="s">
        <v>42</v>
      </c>
      <c r="U4264" s="3" t="s">
        <v>67</v>
      </c>
      <c r="V4264">
        <v>17.2605445263065</v>
      </c>
      <c r="W4264">
        <f t="shared" si="266"/>
        <v>17</v>
      </c>
      <c r="X4264" t="s">
        <v>59</v>
      </c>
      <c r="Y4264" t="str">
        <f t="shared" si="267"/>
        <v>Po</v>
      </c>
    </row>
    <row r="4265" spans="1:25" x14ac:dyDescent="0.3">
      <c r="A4265">
        <v>192</v>
      </c>
      <c r="B4265">
        <v>1173</v>
      </c>
      <c r="C4265" t="s">
        <v>41</v>
      </c>
      <c r="D4265" t="s">
        <v>51</v>
      </c>
      <c r="E4265">
        <f>VLOOKUP(D4265,Tabelle1!$A$2:$B$9,2,0)</f>
        <v>2</v>
      </c>
      <c r="F4265" t="s">
        <v>55</v>
      </c>
      <c r="G4265" t="s">
        <v>62</v>
      </c>
      <c r="H4265" t="str">
        <f>IF(AND(VLOOKUP(D4265,Tabelle1!$A$2:$C$9,3,0)="Uninf", G4265="yes"),"Uninf-AB",VLOOKUP(D4265,Tabelle1!$A$2:$C$9,3,0))</f>
        <v>Uninf-AB</v>
      </c>
      <c r="I4265" t="str">
        <f t="shared" si="264"/>
        <v>Uninf-AB_Po_2_-</v>
      </c>
      <c r="J4265">
        <v>1</v>
      </c>
      <c r="K4265">
        <v>13</v>
      </c>
      <c r="L4265">
        <v>5</v>
      </c>
      <c r="M4265" t="str">
        <f t="shared" si="265"/>
        <v>re18-5</v>
      </c>
      <c r="N4265" s="2">
        <v>15</v>
      </c>
      <c r="O4265">
        <v>40</v>
      </c>
      <c r="P4265" s="5">
        <v>24</v>
      </c>
      <c r="Q4265">
        <v>20.8</v>
      </c>
      <c r="R4265" t="s">
        <v>14</v>
      </c>
      <c r="S4265">
        <v>24</v>
      </c>
      <c r="T4265" s="4" t="s">
        <v>42</v>
      </c>
      <c r="U4265" s="3" t="s">
        <v>67</v>
      </c>
      <c r="V4265">
        <v>17.308357025356202</v>
      </c>
      <c r="W4265">
        <f t="shared" si="266"/>
        <v>17</v>
      </c>
      <c r="X4265" t="s">
        <v>59</v>
      </c>
      <c r="Y4265" t="str">
        <f t="shared" si="267"/>
        <v>Po</v>
      </c>
    </row>
    <row r="4266" spans="1:25" x14ac:dyDescent="0.3">
      <c r="A4266">
        <v>219</v>
      </c>
      <c r="B4266">
        <v>1143</v>
      </c>
      <c r="C4266" t="s">
        <v>41</v>
      </c>
      <c r="D4266" t="s">
        <v>51</v>
      </c>
      <c r="E4266">
        <f>VLOOKUP(D4266,Tabelle1!$A$2:$B$9,2,0)</f>
        <v>2</v>
      </c>
      <c r="F4266" t="s">
        <v>55</v>
      </c>
      <c r="G4266" t="s">
        <v>62</v>
      </c>
      <c r="H4266" t="str">
        <f>IF(AND(VLOOKUP(D4266,Tabelle1!$A$2:$C$9,3,0)="Uninf", G4266="yes"),"Uninf-AB",VLOOKUP(D4266,Tabelle1!$A$2:$C$9,3,0))</f>
        <v>Uninf-AB</v>
      </c>
      <c r="I4266" t="str">
        <f t="shared" si="264"/>
        <v>Uninf-AB_Po_2_-</v>
      </c>
      <c r="J4266">
        <v>1</v>
      </c>
      <c r="K4266">
        <v>13</v>
      </c>
      <c r="L4266">
        <v>5</v>
      </c>
      <c r="M4266" t="str">
        <f t="shared" si="265"/>
        <v>re18-5</v>
      </c>
      <c r="N4266" s="2">
        <v>15</v>
      </c>
      <c r="O4266">
        <v>40</v>
      </c>
      <c r="P4266" s="5">
        <v>24</v>
      </c>
      <c r="Q4266">
        <v>20.8</v>
      </c>
      <c r="R4266" t="s">
        <v>14</v>
      </c>
      <c r="S4266">
        <v>24</v>
      </c>
      <c r="T4266" s="4" t="s">
        <v>42</v>
      </c>
      <c r="U4266" s="3" t="s">
        <v>67</v>
      </c>
      <c r="V4266">
        <v>17.4542764836274</v>
      </c>
      <c r="W4266">
        <f t="shared" si="266"/>
        <v>17</v>
      </c>
      <c r="X4266" t="s">
        <v>59</v>
      </c>
      <c r="Y4266" t="str">
        <f t="shared" si="267"/>
        <v>Po</v>
      </c>
    </row>
    <row r="4267" spans="1:25" x14ac:dyDescent="0.3">
      <c r="A4267">
        <v>231</v>
      </c>
      <c r="B4267">
        <v>1173</v>
      </c>
      <c r="C4267" t="s">
        <v>41</v>
      </c>
      <c r="D4267" t="s">
        <v>51</v>
      </c>
      <c r="E4267">
        <f>VLOOKUP(D4267,Tabelle1!$A$2:$B$9,2,0)</f>
        <v>2</v>
      </c>
      <c r="F4267" t="s">
        <v>55</v>
      </c>
      <c r="G4267" t="s">
        <v>62</v>
      </c>
      <c r="H4267" t="str">
        <f>IF(AND(VLOOKUP(D4267,Tabelle1!$A$2:$C$9,3,0)="Uninf", G4267="yes"),"Uninf-AB",VLOOKUP(D4267,Tabelle1!$A$2:$C$9,3,0))</f>
        <v>Uninf-AB</v>
      </c>
      <c r="I4267" t="str">
        <f t="shared" si="264"/>
        <v>Uninf-AB_Po_2_-</v>
      </c>
      <c r="J4267">
        <v>1</v>
      </c>
      <c r="K4267">
        <v>13</v>
      </c>
      <c r="L4267">
        <v>5</v>
      </c>
      <c r="M4267" t="str">
        <f t="shared" si="265"/>
        <v>re18-5</v>
      </c>
      <c r="N4267" s="2">
        <v>15</v>
      </c>
      <c r="O4267">
        <v>40</v>
      </c>
      <c r="P4267" s="5">
        <v>24</v>
      </c>
      <c r="Q4267">
        <v>20.8</v>
      </c>
      <c r="R4267" t="s">
        <v>14</v>
      </c>
      <c r="S4267">
        <v>24</v>
      </c>
      <c r="T4267" s="4" t="s">
        <v>42</v>
      </c>
      <c r="U4267" s="3" t="s">
        <v>67</v>
      </c>
      <c r="V4267">
        <v>17.5176955542108</v>
      </c>
      <c r="W4267">
        <f t="shared" si="266"/>
        <v>18</v>
      </c>
      <c r="X4267" t="s">
        <v>59</v>
      </c>
      <c r="Y4267" t="str">
        <f t="shared" si="267"/>
        <v>Po</v>
      </c>
    </row>
    <row r="4268" spans="1:25" x14ac:dyDescent="0.3">
      <c r="A4268">
        <v>249</v>
      </c>
      <c r="B4268">
        <v>1140</v>
      </c>
      <c r="C4268" t="s">
        <v>41</v>
      </c>
      <c r="D4268" t="s">
        <v>51</v>
      </c>
      <c r="E4268">
        <f>VLOOKUP(D4268,Tabelle1!$A$2:$B$9,2,0)</f>
        <v>2</v>
      </c>
      <c r="F4268" t="s">
        <v>55</v>
      </c>
      <c r="G4268" t="s">
        <v>62</v>
      </c>
      <c r="H4268" t="str">
        <f>IF(AND(VLOOKUP(D4268,Tabelle1!$A$2:$C$9,3,0)="Uninf", G4268="yes"),"Uninf-AB",VLOOKUP(D4268,Tabelle1!$A$2:$C$9,3,0))</f>
        <v>Uninf-AB</v>
      </c>
      <c r="I4268" t="str">
        <f t="shared" si="264"/>
        <v>Uninf-AB_Po_2_-</v>
      </c>
      <c r="J4268">
        <v>1</v>
      </c>
      <c r="K4268">
        <v>13</v>
      </c>
      <c r="L4268">
        <v>5</v>
      </c>
      <c r="M4268" t="str">
        <f t="shared" si="265"/>
        <v>re18-5</v>
      </c>
      <c r="N4268" s="2">
        <v>15</v>
      </c>
      <c r="O4268">
        <v>40</v>
      </c>
      <c r="P4268" s="5">
        <v>24</v>
      </c>
      <c r="Q4268">
        <v>20.8</v>
      </c>
      <c r="R4268" t="s">
        <v>14</v>
      </c>
      <c r="S4268">
        <v>24</v>
      </c>
      <c r="T4268" s="4" t="s">
        <v>42</v>
      </c>
      <c r="U4268" s="3" t="s">
        <v>67</v>
      </c>
      <c r="V4268">
        <v>17.615405399652701</v>
      </c>
      <c r="W4268">
        <f t="shared" si="266"/>
        <v>18</v>
      </c>
      <c r="X4268" t="s">
        <v>59</v>
      </c>
      <c r="Y4268" t="str">
        <f t="shared" si="267"/>
        <v>Po</v>
      </c>
    </row>
    <row r="4269" spans="1:25" x14ac:dyDescent="0.3">
      <c r="A4269">
        <v>273</v>
      </c>
      <c r="B4269">
        <v>1131</v>
      </c>
      <c r="C4269" t="s">
        <v>41</v>
      </c>
      <c r="D4269" t="s">
        <v>51</v>
      </c>
      <c r="E4269">
        <f>VLOOKUP(D4269,Tabelle1!$A$2:$B$9,2,0)</f>
        <v>2</v>
      </c>
      <c r="F4269" t="s">
        <v>55</v>
      </c>
      <c r="G4269" t="s">
        <v>62</v>
      </c>
      <c r="H4269" t="str">
        <f>IF(AND(VLOOKUP(D4269,Tabelle1!$A$2:$C$9,3,0)="Uninf", G4269="yes"),"Uninf-AB",VLOOKUP(D4269,Tabelle1!$A$2:$C$9,3,0))</f>
        <v>Uninf-AB</v>
      </c>
      <c r="I4269" t="str">
        <f t="shared" si="264"/>
        <v>Uninf-AB_Po_2_-</v>
      </c>
      <c r="J4269">
        <v>1</v>
      </c>
      <c r="K4269">
        <v>13</v>
      </c>
      <c r="L4269">
        <v>5</v>
      </c>
      <c r="M4269" t="str">
        <f t="shared" si="265"/>
        <v>re18-5</v>
      </c>
      <c r="N4269" s="2">
        <v>15</v>
      </c>
      <c r="O4269">
        <v>40</v>
      </c>
      <c r="P4269" s="5">
        <v>24</v>
      </c>
      <c r="Q4269">
        <v>20.8</v>
      </c>
      <c r="R4269" t="s">
        <v>14</v>
      </c>
      <c r="S4269">
        <v>24</v>
      </c>
      <c r="T4269" s="4" t="s">
        <v>42</v>
      </c>
      <c r="U4269" s="3" t="s">
        <v>67</v>
      </c>
      <c r="V4269">
        <v>17.7445269450517</v>
      </c>
      <c r="W4269">
        <f t="shared" si="266"/>
        <v>18</v>
      </c>
      <c r="X4269" t="s">
        <v>59</v>
      </c>
      <c r="Y4269" t="str">
        <f t="shared" si="267"/>
        <v>Po</v>
      </c>
    </row>
    <row r="4270" spans="1:25" x14ac:dyDescent="0.3">
      <c r="A4270">
        <v>264</v>
      </c>
      <c r="B4270">
        <v>1152</v>
      </c>
      <c r="C4270" t="s">
        <v>41</v>
      </c>
      <c r="D4270" t="s">
        <v>51</v>
      </c>
      <c r="E4270">
        <f>VLOOKUP(D4270,Tabelle1!$A$2:$B$9,2,0)</f>
        <v>2</v>
      </c>
      <c r="F4270" t="s">
        <v>55</v>
      </c>
      <c r="G4270" t="s">
        <v>62</v>
      </c>
      <c r="H4270" t="str">
        <f>IF(AND(VLOOKUP(D4270,Tabelle1!$A$2:$C$9,3,0)="Uninf", G4270="yes"),"Uninf-AB",VLOOKUP(D4270,Tabelle1!$A$2:$C$9,3,0))</f>
        <v>Uninf-AB</v>
      </c>
      <c r="I4270" t="str">
        <f t="shared" si="264"/>
        <v>Uninf-AB_Po_2_-</v>
      </c>
      <c r="J4270">
        <v>1</v>
      </c>
      <c r="K4270">
        <v>13</v>
      </c>
      <c r="L4270">
        <v>5</v>
      </c>
      <c r="M4270" t="str">
        <f t="shared" si="265"/>
        <v>re18-5</v>
      </c>
      <c r="N4270" s="2">
        <v>15</v>
      </c>
      <c r="O4270">
        <v>40</v>
      </c>
      <c r="P4270" s="5">
        <v>24</v>
      </c>
      <c r="Q4270">
        <v>20.8</v>
      </c>
      <c r="R4270" t="s">
        <v>14</v>
      </c>
      <c r="S4270">
        <v>24</v>
      </c>
      <c r="T4270" s="4" t="s">
        <v>42</v>
      </c>
      <c r="U4270" s="3" t="s">
        <v>67</v>
      </c>
      <c r="V4270">
        <v>17.695523104663501</v>
      </c>
      <c r="W4270">
        <f t="shared" si="266"/>
        <v>18</v>
      </c>
      <c r="X4270" t="s">
        <v>59</v>
      </c>
      <c r="Y4270" t="str">
        <f t="shared" si="267"/>
        <v>Po</v>
      </c>
    </row>
    <row r="4271" spans="1:25" x14ac:dyDescent="0.3">
      <c r="A4271">
        <v>300</v>
      </c>
      <c r="B4271">
        <v>1146</v>
      </c>
      <c r="C4271" t="s">
        <v>41</v>
      </c>
      <c r="D4271" t="s">
        <v>51</v>
      </c>
      <c r="E4271">
        <f>VLOOKUP(D4271,Tabelle1!$A$2:$B$9,2,0)</f>
        <v>2</v>
      </c>
      <c r="F4271" t="s">
        <v>55</v>
      </c>
      <c r="G4271" t="s">
        <v>62</v>
      </c>
      <c r="H4271" t="str">
        <f>IF(AND(VLOOKUP(D4271,Tabelle1!$A$2:$C$9,3,0)="Uninf", G4271="yes"),"Uninf-AB",VLOOKUP(D4271,Tabelle1!$A$2:$C$9,3,0))</f>
        <v>Uninf-AB</v>
      </c>
      <c r="I4271" t="str">
        <f t="shared" si="264"/>
        <v>Uninf-AB_Po_2_-</v>
      </c>
      <c r="J4271">
        <v>1</v>
      </c>
      <c r="K4271">
        <v>13</v>
      </c>
      <c r="L4271">
        <v>5</v>
      </c>
      <c r="M4271" t="str">
        <f t="shared" si="265"/>
        <v>re18-5</v>
      </c>
      <c r="N4271" s="2">
        <v>15</v>
      </c>
      <c r="O4271">
        <v>40</v>
      </c>
      <c r="P4271" s="5">
        <v>24</v>
      </c>
      <c r="Q4271">
        <v>20.8</v>
      </c>
      <c r="R4271" t="s">
        <v>14</v>
      </c>
      <c r="S4271">
        <v>24</v>
      </c>
      <c r="T4271" s="4" t="s">
        <v>42</v>
      </c>
      <c r="U4271" s="3" t="s">
        <v>67</v>
      </c>
      <c r="V4271">
        <v>17.888957226649801</v>
      </c>
      <c r="W4271">
        <f t="shared" si="266"/>
        <v>18</v>
      </c>
      <c r="X4271" t="s">
        <v>59</v>
      </c>
      <c r="Y4271" t="str">
        <f t="shared" si="267"/>
        <v>Po</v>
      </c>
    </row>
    <row r="4272" spans="1:25" x14ac:dyDescent="0.3">
      <c r="A4272">
        <v>312</v>
      </c>
      <c r="B4272">
        <v>1173</v>
      </c>
      <c r="C4272" t="s">
        <v>41</v>
      </c>
      <c r="D4272" t="s">
        <v>51</v>
      </c>
      <c r="E4272">
        <f>VLOOKUP(D4272,Tabelle1!$A$2:$B$9,2,0)</f>
        <v>2</v>
      </c>
      <c r="F4272" t="s">
        <v>55</v>
      </c>
      <c r="G4272" t="s">
        <v>62</v>
      </c>
      <c r="H4272" t="str">
        <f>IF(AND(VLOOKUP(D4272,Tabelle1!$A$2:$C$9,3,0)="Uninf", G4272="yes"),"Uninf-AB",VLOOKUP(D4272,Tabelle1!$A$2:$C$9,3,0))</f>
        <v>Uninf-AB</v>
      </c>
      <c r="I4272" t="str">
        <f t="shared" si="264"/>
        <v>Uninf-AB_Po_2_-</v>
      </c>
      <c r="J4272">
        <v>1</v>
      </c>
      <c r="K4272">
        <v>13</v>
      </c>
      <c r="L4272">
        <v>5</v>
      </c>
      <c r="M4272" t="str">
        <f t="shared" si="265"/>
        <v>re18-5</v>
      </c>
      <c r="N4272" s="2">
        <v>15</v>
      </c>
      <c r="O4272">
        <v>40</v>
      </c>
      <c r="P4272" s="5">
        <v>24</v>
      </c>
      <c r="Q4272">
        <v>20.8</v>
      </c>
      <c r="R4272" t="s">
        <v>14</v>
      </c>
      <c r="S4272">
        <v>24</v>
      </c>
      <c r="T4272" s="4" t="s">
        <v>42</v>
      </c>
      <c r="U4272" s="3" t="s">
        <v>67</v>
      </c>
      <c r="V4272">
        <v>17.9524755756781</v>
      </c>
      <c r="W4272">
        <f t="shared" si="266"/>
        <v>18</v>
      </c>
      <c r="X4272" t="s">
        <v>59</v>
      </c>
      <c r="Y4272" t="str">
        <f t="shared" si="267"/>
        <v>Po</v>
      </c>
    </row>
    <row r="4273" spans="1:25" x14ac:dyDescent="0.3">
      <c r="A4273">
        <v>309</v>
      </c>
      <c r="B4273">
        <v>1197</v>
      </c>
      <c r="C4273" t="s">
        <v>41</v>
      </c>
      <c r="D4273" t="s">
        <v>51</v>
      </c>
      <c r="E4273">
        <f>VLOOKUP(D4273,Tabelle1!$A$2:$B$9,2,0)</f>
        <v>2</v>
      </c>
      <c r="F4273" t="s">
        <v>55</v>
      </c>
      <c r="G4273" t="s">
        <v>62</v>
      </c>
      <c r="H4273" t="str">
        <f>IF(AND(VLOOKUP(D4273,Tabelle1!$A$2:$C$9,3,0)="Uninf", G4273="yes"),"Uninf-AB",VLOOKUP(D4273,Tabelle1!$A$2:$C$9,3,0))</f>
        <v>Uninf-AB</v>
      </c>
      <c r="I4273" t="str">
        <f t="shared" si="264"/>
        <v>Uninf-AB_Po_2_-</v>
      </c>
      <c r="J4273">
        <v>1</v>
      </c>
      <c r="K4273">
        <v>13</v>
      </c>
      <c r="L4273">
        <v>5</v>
      </c>
      <c r="M4273" t="str">
        <f t="shared" si="265"/>
        <v>re18-5</v>
      </c>
      <c r="N4273" s="2">
        <v>15</v>
      </c>
      <c r="O4273">
        <v>40</v>
      </c>
      <c r="P4273" s="5">
        <v>24</v>
      </c>
      <c r="Q4273">
        <v>20.8</v>
      </c>
      <c r="R4273" t="s">
        <v>14</v>
      </c>
      <c r="S4273">
        <v>24</v>
      </c>
      <c r="T4273" s="4" t="s">
        <v>42</v>
      </c>
      <c r="U4273" s="3" t="s">
        <v>67</v>
      </c>
      <c r="V4273">
        <v>17.935578384361101</v>
      </c>
      <c r="W4273">
        <f t="shared" si="266"/>
        <v>18</v>
      </c>
      <c r="X4273" t="s">
        <v>59</v>
      </c>
      <c r="Y4273" t="str">
        <f t="shared" si="267"/>
        <v>Po</v>
      </c>
    </row>
    <row r="4274" spans="1:25" x14ac:dyDescent="0.3">
      <c r="A4274">
        <v>324</v>
      </c>
      <c r="B4274">
        <v>1164</v>
      </c>
      <c r="C4274" t="s">
        <v>41</v>
      </c>
      <c r="D4274" t="s">
        <v>51</v>
      </c>
      <c r="E4274">
        <f>VLOOKUP(D4274,Tabelle1!$A$2:$B$9,2,0)</f>
        <v>2</v>
      </c>
      <c r="F4274" t="s">
        <v>55</v>
      </c>
      <c r="G4274" t="s">
        <v>62</v>
      </c>
      <c r="H4274" t="str">
        <f>IF(AND(VLOOKUP(D4274,Tabelle1!$A$2:$C$9,3,0)="Uninf", G4274="yes"),"Uninf-AB",VLOOKUP(D4274,Tabelle1!$A$2:$C$9,3,0))</f>
        <v>Uninf-AB</v>
      </c>
      <c r="I4274" t="str">
        <f t="shared" si="264"/>
        <v>Uninf-AB_Po_2_-</v>
      </c>
      <c r="J4274">
        <v>1</v>
      </c>
      <c r="K4274">
        <v>13</v>
      </c>
      <c r="L4274">
        <v>5</v>
      </c>
      <c r="M4274" t="str">
        <f t="shared" si="265"/>
        <v>re18-5</v>
      </c>
      <c r="N4274" s="2">
        <v>15</v>
      </c>
      <c r="O4274">
        <v>40</v>
      </c>
      <c r="P4274" s="5">
        <v>24</v>
      </c>
      <c r="Q4274">
        <v>20.8</v>
      </c>
      <c r="R4274" t="s">
        <v>14</v>
      </c>
      <c r="S4274">
        <v>24</v>
      </c>
      <c r="T4274" s="4" t="s">
        <v>42</v>
      </c>
      <c r="U4274" s="3" t="s">
        <v>67</v>
      </c>
      <c r="V4274">
        <v>18.017185266044901</v>
      </c>
      <c r="W4274">
        <f t="shared" si="266"/>
        <v>18</v>
      </c>
      <c r="X4274" t="s">
        <v>59</v>
      </c>
      <c r="Y4274" t="str">
        <f t="shared" si="267"/>
        <v>Po</v>
      </c>
    </row>
    <row r="4275" spans="1:25" x14ac:dyDescent="0.3">
      <c r="A4275">
        <v>321</v>
      </c>
      <c r="B4275">
        <v>1140</v>
      </c>
      <c r="C4275" t="s">
        <v>41</v>
      </c>
      <c r="D4275" t="s">
        <v>51</v>
      </c>
      <c r="E4275">
        <f>VLOOKUP(D4275,Tabelle1!$A$2:$B$9,2,0)</f>
        <v>2</v>
      </c>
      <c r="F4275" t="s">
        <v>55</v>
      </c>
      <c r="G4275" t="s">
        <v>62</v>
      </c>
      <c r="H4275" t="str">
        <f>IF(AND(VLOOKUP(D4275,Tabelle1!$A$2:$C$9,3,0)="Uninf", G4275="yes"),"Uninf-AB",VLOOKUP(D4275,Tabelle1!$A$2:$C$9,3,0))</f>
        <v>Uninf-AB</v>
      </c>
      <c r="I4275" t="str">
        <f t="shared" si="264"/>
        <v>Uninf-AB_Po_2_-</v>
      </c>
      <c r="J4275">
        <v>1</v>
      </c>
      <c r="K4275">
        <v>13</v>
      </c>
      <c r="L4275">
        <v>5</v>
      </c>
      <c r="M4275" t="str">
        <f t="shared" si="265"/>
        <v>re18-5</v>
      </c>
      <c r="N4275" s="2">
        <v>15</v>
      </c>
      <c r="O4275">
        <v>40</v>
      </c>
      <c r="P4275" s="5">
        <v>24</v>
      </c>
      <c r="Q4275">
        <v>20.8</v>
      </c>
      <c r="R4275" t="s">
        <v>14</v>
      </c>
      <c r="S4275">
        <v>24</v>
      </c>
      <c r="T4275" s="4" t="s">
        <v>42</v>
      </c>
      <c r="U4275" s="3" t="s">
        <v>67</v>
      </c>
      <c r="V4275">
        <v>18.001876529845799</v>
      </c>
      <c r="W4275">
        <f t="shared" si="266"/>
        <v>18</v>
      </c>
      <c r="X4275" t="s">
        <v>59</v>
      </c>
      <c r="Y4275" t="str">
        <f t="shared" si="267"/>
        <v>Po</v>
      </c>
    </row>
    <row r="4276" spans="1:25" x14ac:dyDescent="0.3">
      <c r="A4276">
        <v>342</v>
      </c>
      <c r="B4276">
        <v>1137</v>
      </c>
      <c r="C4276" t="s">
        <v>41</v>
      </c>
      <c r="D4276" t="s">
        <v>51</v>
      </c>
      <c r="E4276">
        <f>VLOOKUP(D4276,Tabelle1!$A$2:$B$9,2,0)</f>
        <v>2</v>
      </c>
      <c r="F4276" t="s">
        <v>55</v>
      </c>
      <c r="G4276" t="s">
        <v>62</v>
      </c>
      <c r="H4276" t="str">
        <f>IF(AND(VLOOKUP(D4276,Tabelle1!$A$2:$C$9,3,0)="Uninf", G4276="yes"),"Uninf-AB",VLOOKUP(D4276,Tabelle1!$A$2:$C$9,3,0))</f>
        <v>Uninf-AB</v>
      </c>
      <c r="I4276" t="str">
        <f t="shared" si="264"/>
        <v>Uninf-AB_Po_2_-</v>
      </c>
      <c r="J4276">
        <v>1</v>
      </c>
      <c r="K4276">
        <v>13</v>
      </c>
      <c r="L4276">
        <v>5</v>
      </c>
      <c r="M4276" t="str">
        <f t="shared" si="265"/>
        <v>re18-5</v>
      </c>
      <c r="N4276" s="2">
        <v>15</v>
      </c>
      <c r="O4276">
        <v>40</v>
      </c>
      <c r="P4276" s="5">
        <v>24</v>
      </c>
      <c r="Q4276">
        <v>20.8</v>
      </c>
      <c r="R4276" t="s">
        <v>14</v>
      </c>
      <c r="S4276">
        <v>24</v>
      </c>
      <c r="T4276" s="4" t="s">
        <v>42</v>
      </c>
      <c r="U4276" s="3" t="s">
        <v>67</v>
      </c>
      <c r="V4276">
        <v>18.114696554597</v>
      </c>
      <c r="W4276">
        <f t="shared" si="266"/>
        <v>18</v>
      </c>
      <c r="X4276" t="s">
        <v>59</v>
      </c>
      <c r="Y4276" t="str">
        <f t="shared" si="267"/>
        <v>Po</v>
      </c>
    </row>
    <row r="4277" spans="1:25" x14ac:dyDescent="0.3">
      <c r="A4277">
        <v>354</v>
      </c>
      <c r="B4277">
        <v>1155</v>
      </c>
      <c r="C4277" t="s">
        <v>41</v>
      </c>
      <c r="D4277" t="s">
        <v>51</v>
      </c>
      <c r="E4277">
        <f>VLOOKUP(D4277,Tabelle1!$A$2:$B$9,2,0)</f>
        <v>2</v>
      </c>
      <c r="F4277" t="s">
        <v>55</v>
      </c>
      <c r="G4277" t="s">
        <v>62</v>
      </c>
      <c r="H4277" t="str">
        <f>IF(AND(VLOOKUP(D4277,Tabelle1!$A$2:$C$9,3,0)="Uninf", G4277="yes"),"Uninf-AB",VLOOKUP(D4277,Tabelle1!$A$2:$C$9,3,0))</f>
        <v>Uninf-AB</v>
      </c>
      <c r="I4277" t="str">
        <f t="shared" si="264"/>
        <v>Uninf-AB_Po_2_-</v>
      </c>
      <c r="J4277">
        <v>1</v>
      </c>
      <c r="K4277">
        <v>13</v>
      </c>
      <c r="L4277">
        <v>5</v>
      </c>
      <c r="M4277" t="str">
        <f t="shared" si="265"/>
        <v>re18-5</v>
      </c>
      <c r="N4277" s="2">
        <v>15</v>
      </c>
      <c r="O4277">
        <v>40</v>
      </c>
      <c r="P4277" s="5">
        <v>24</v>
      </c>
      <c r="Q4277">
        <v>20.8</v>
      </c>
      <c r="R4277" t="s">
        <v>14</v>
      </c>
      <c r="S4277">
        <v>24</v>
      </c>
      <c r="T4277" s="4" t="s">
        <v>42</v>
      </c>
      <c r="U4277" s="3" t="s">
        <v>67</v>
      </c>
      <c r="V4277">
        <v>18.178512738959999</v>
      </c>
      <c r="W4277">
        <f t="shared" si="266"/>
        <v>18</v>
      </c>
      <c r="X4277" t="s">
        <v>59</v>
      </c>
      <c r="Y4277" t="str">
        <f t="shared" si="267"/>
        <v>Po</v>
      </c>
    </row>
    <row r="4278" spans="1:25" x14ac:dyDescent="0.3">
      <c r="A4278">
        <v>387</v>
      </c>
      <c r="B4278">
        <v>1149</v>
      </c>
      <c r="C4278" t="s">
        <v>41</v>
      </c>
      <c r="D4278" t="s">
        <v>51</v>
      </c>
      <c r="E4278">
        <f>VLOOKUP(D4278,Tabelle1!$A$2:$B$9,2,0)</f>
        <v>2</v>
      </c>
      <c r="F4278" t="s">
        <v>55</v>
      </c>
      <c r="G4278" t="s">
        <v>62</v>
      </c>
      <c r="H4278" t="str">
        <f>IF(AND(VLOOKUP(D4278,Tabelle1!$A$2:$C$9,3,0)="Uninf", G4278="yes"),"Uninf-AB",VLOOKUP(D4278,Tabelle1!$A$2:$C$9,3,0))</f>
        <v>Uninf-AB</v>
      </c>
      <c r="I4278" t="str">
        <f t="shared" si="264"/>
        <v>Uninf-AB_Po_2_-</v>
      </c>
      <c r="J4278">
        <v>1</v>
      </c>
      <c r="K4278">
        <v>13</v>
      </c>
      <c r="L4278">
        <v>5</v>
      </c>
      <c r="M4278" t="str">
        <f t="shared" si="265"/>
        <v>re18-5</v>
      </c>
      <c r="N4278" s="2">
        <v>15</v>
      </c>
      <c r="O4278">
        <v>40</v>
      </c>
      <c r="P4278" s="5">
        <v>24</v>
      </c>
      <c r="Q4278">
        <v>20.8</v>
      </c>
      <c r="R4278" t="s">
        <v>14</v>
      </c>
      <c r="S4278">
        <v>24</v>
      </c>
      <c r="T4278" s="4" t="s">
        <v>42</v>
      </c>
      <c r="U4278" s="3" t="s">
        <v>67</v>
      </c>
      <c r="V4278">
        <v>18.355843897188201</v>
      </c>
      <c r="W4278">
        <f t="shared" si="266"/>
        <v>18</v>
      </c>
      <c r="X4278" t="s">
        <v>59</v>
      </c>
      <c r="Y4278" t="str">
        <f t="shared" si="267"/>
        <v>Po</v>
      </c>
    </row>
    <row r="4279" spans="1:25" x14ac:dyDescent="0.3">
      <c r="A4279">
        <v>372</v>
      </c>
      <c r="B4279">
        <v>1176</v>
      </c>
      <c r="C4279" t="s">
        <v>41</v>
      </c>
      <c r="D4279" t="s">
        <v>51</v>
      </c>
      <c r="E4279">
        <f>VLOOKUP(D4279,Tabelle1!$A$2:$B$9,2,0)</f>
        <v>2</v>
      </c>
      <c r="F4279" t="s">
        <v>55</v>
      </c>
      <c r="G4279" t="s">
        <v>62</v>
      </c>
      <c r="H4279" t="str">
        <f>IF(AND(VLOOKUP(D4279,Tabelle1!$A$2:$C$9,3,0)="Uninf", G4279="yes"),"Uninf-AB",VLOOKUP(D4279,Tabelle1!$A$2:$C$9,3,0))</f>
        <v>Uninf-AB</v>
      </c>
      <c r="I4279" t="str">
        <f t="shared" si="264"/>
        <v>Uninf-AB_Po_2_-</v>
      </c>
      <c r="J4279">
        <v>1</v>
      </c>
      <c r="K4279">
        <v>13</v>
      </c>
      <c r="L4279">
        <v>5</v>
      </c>
      <c r="M4279" t="str">
        <f t="shared" si="265"/>
        <v>re18-5</v>
      </c>
      <c r="N4279" s="2">
        <v>15</v>
      </c>
      <c r="O4279">
        <v>40</v>
      </c>
      <c r="P4279" s="5">
        <v>24</v>
      </c>
      <c r="Q4279">
        <v>20.8</v>
      </c>
      <c r="R4279" t="s">
        <v>14</v>
      </c>
      <c r="S4279">
        <v>24</v>
      </c>
      <c r="T4279" s="4" t="s">
        <v>42</v>
      </c>
      <c r="U4279" s="3" t="s">
        <v>67</v>
      </c>
      <c r="V4279">
        <v>18.2744355723942</v>
      </c>
      <c r="W4279">
        <f t="shared" si="266"/>
        <v>18</v>
      </c>
      <c r="X4279" t="s">
        <v>59</v>
      </c>
      <c r="Y4279" t="str">
        <f t="shared" si="267"/>
        <v>Po</v>
      </c>
    </row>
    <row r="4280" spans="1:25" x14ac:dyDescent="0.3">
      <c r="A4280">
        <v>408</v>
      </c>
      <c r="B4280">
        <v>1197</v>
      </c>
      <c r="C4280" t="s">
        <v>41</v>
      </c>
      <c r="D4280" t="s">
        <v>51</v>
      </c>
      <c r="E4280">
        <f>VLOOKUP(D4280,Tabelle1!$A$2:$B$9,2,0)</f>
        <v>2</v>
      </c>
      <c r="F4280" t="s">
        <v>55</v>
      </c>
      <c r="G4280" t="s">
        <v>62</v>
      </c>
      <c r="H4280" t="str">
        <f>IF(AND(VLOOKUP(D4280,Tabelle1!$A$2:$C$9,3,0)="Uninf", G4280="yes"),"Uninf-AB",VLOOKUP(D4280,Tabelle1!$A$2:$C$9,3,0))</f>
        <v>Uninf-AB</v>
      </c>
      <c r="I4280" t="str">
        <f t="shared" si="264"/>
        <v>Uninf-AB_Po_2_-</v>
      </c>
      <c r="J4280">
        <v>1</v>
      </c>
      <c r="K4280">
        <v>13</v>
      </c>
      <c r="L4280">
        <v>5</v>
      </c>
      <c r="M4280" t="str">
        <f t="shared" si="265"/>
        <v>re18-5</v>
      </c>
      <c r="N4280" s="2">
        <v>15</v>
      </c>
      <c r="O4280">
        <v>40</v>
      </c>
      <c r="P4280" s="5">
        <v>24</v>
      </c>
      <c r="Q4280">
        <v>20.8</v>
      </c>
      <c r="R4280" t="s">
        <v>14</v>
      </c>
      <c r="S4280">
        <v>24</v>
      </c>
      <c r="T4280" s="4" t="s">
        <v>42</v>
      </c>
      <c r="U4280" s="3" t="s">
        <v>67</v>
      </c>
      <c r="V4280">
        <v>18.466976188376599</v>
      </c>
      <c r="W4280">
        <f t="shared" si="266"/>
        <v>18</v>
      </c>
      <c r="X4280" t="s">
        <v>59</v>
      </c>
      <c r="Y4280" t="str">
        <f t="shared" si="267"/>
        <v>Po</v>
      </c>
    </row>
    <row r="4281" spans="1:25" x14ac:dyDescent="0.3">
      <c r="A4281">
        <v>456</v>
      </c>
      <c r="B4281">
        <v>1200</v>
      </c>
      <c r="C4281" t="s">
        <v>41</v>
      </c>
      <c r="D4281" t="s">
        <v>51</v>
      </c>
      <c r="E4281">
        <f>VLOOKUP(D4281,Tabelle1!$A$2:$B$9,2,0)</f>
        <v>2</v>
      </c>
      <c r="F4281" t="s">
        <v>55</v>
      </c>
      <c r="G4281" t="s">
        <v>62</v>
      </c>
      <c r="H4281" t="str">
        <f>IF(AND(VLOOKUP(D4281,Tabelle1!$A$2:$C$9,3,0)="Uninf", G4281="yes"),"Uninf-AB",VLOOKUP(D4281,Tabelle1!$A$2:$C$9,3,0))</f>
        <v>Uninf-AB</v>
      </c>
      <c r="I4281" t="str">
        <f t="shared" si="264"/>
        <v>Uninf-AB_Po_2_-</v>
      </c>
      <c r="J4281">
        <v>1</v>
      </c>
      <c r="K4281">
        <v>13</v>
      </c>
      <c r="L4281">
        <v>5</v>
      </c>
      <c r="M4281" t="str">
        <f t="shared" si="265"/>
        <v>re18-5</v>
      </c>
      <c r="N4281" s="2">
        <v>15</v>
      </c>
      <c r="O4281">
        <v>40</v>
      </c>
      <c r="P4281" s="5">
        <v>24</v>
      </c>
      <c r="Q4281">
        <v>20.8</v>
      </c>
      <c r="R4281" t="s">
        <v>14</v>
      </c>
      <c r="S4281">
        <v>24</v>
      </c>
      <c r="T4281" s="4" t="s">
        <v>42</v>
      </c>
      <c r="U4281" s="3" t="s">
        <v>67</v>
      </c>
      <c r="V4281">
        <v>18.7245243300605</v>
      </c>
      <c r="W4281">
        <f t="shared" si="266"/>
        <v>19</v>
      </c>
      <c r="X4281" t="s">
        <v>59</v>
      </c>
      <c r="Y4281" t="str">
        <f t="shared" si="267"/>
        <v>Po</v>
      </c>
    </row>
    <row r="4282" spans="1:25" x14ac:dyDescent="0.3">
      <c r="A4282">
        <v>465</v>
      </c>
      <c r="B4282">
        <v>1158</v>
      </c>
      <c r="C4282" t="s">
        <v>41</v>
      </c>
      <c r="D4282" t="s">
        <v>51</v>
      </c>
      <c r="E4282">
        <f>VLOOKUP(D4282,Tabelle1!$A$2:$B$9,2,0)</f>
        <v>2</v>
      </c>
      <c r="F4282" t="s">
        <v>55</v>
      </c>
      <c r="G4282" t="s">
        <v>62</v>
      </c>
      <c r="H4282" t="str">
        <f>IF(AND(VLOOKUP(D4282,Tabelle1!$A$2:$C$9,3,0)="Uninf", G4282="yes"),"Uninf-AB",VLOOKUP(D4282,Tabelle1!$A$2:$C$9,3,0))</f>
        <v>Uninf-AB</v>
      </c>
      <c r="I4282" t="str">
        <f t="shared" si="264"/>
        <v>Uninf-AB_Po_2_-</v>
      </c>
      <c r="J4282">
        <v>1</v>
      </c>
      <c r="K4282">
        <v>13</v>
      </c>
      <c r="L4282">
        <v>5</v>
      </c>
      <c r="M4282" t="str">
        <f t="shared" si="265"/>
        <v>re18-5</v>
      </c>
      <c r="N4282" s="2">
        <v>15</v>
      </c>
      <c r="O4282">
        <v>40</v>
      </c>
      <c r="P4282" s="5">
        <v>24</v>
      </c>
      <c r="Q4282">
        <v>20.8</v>
      </c>
      <c r="R4282" t="s">
        <v>14</v>
      </c>
      <c r="S4282">
        <v>24</v>
      </c>
      <c r="T4282" s="4" t="s">
        <v>42</v>
      </c>
      <c r="U4282" s="3" t="s">
        <v>67</v>
      </c>
      <c r="V4282">
        <v>18.774223119562802</v>
      </c>
      <c r="W4282">
        <f t="shared" si="266"/>
        <v>19</v>
      </c>
      <c r="X4282" t="s">
        <v>59</v>
      </c>
      <c r="Y4282" t="str">
        <f t="shared" si="267"/>
        <v>Po</v>
      </c>
    </row>
    <row r="4283" spans="1:25" x14ac:dyDescent="0.3">
      <c r="A4283">
        <v>480</v>
      </c>
      <c r="B4283">
        <v>1176</v>
      </c>
      <c r="C4283" t="s">
        <v>41</v>
      </c>
      <c r="D4283" t="s">
        <v>51</v>
      </c>
      <c r="E4283">
        <f>VLOOKUP(D4283,Tabelle1!$A$2:$B$9,2,0)</f>
        <v>2</v>
      </c>
      <c r="F4283" t="s">
        <v>55</v>
      </c>
      <c r="G4283" t="s">
        <v>62</v>
      </c>
      <c r="H4283" t="str">
        <f>IF(AND(VLOOKUP(D4283,Tabelle1!$A$2:$C$9,3,0)="Uninf", G4283="yes"),"Uninf-AB",VLOOKUP(D4283,Tabelle1!$A$2:$C$9,3,0))</f>
        <v>Uninf-AB</v>
      </c>
      <c r="I4283" t="str">
        <f t="shared" si="264"/>
        <v>Uninf-AB_Po_2_-</v>
      </c>
      <c r="J4283">
        <v>1</v>
      </c>
      <c r="K4283">
        <v>13</v>
      </c>
      <c r="L4283">
        <v>5</v>
      </c>
      <c r="M4283" t="str">
        <f t="shared" si="265"/>
        <v>re18-5</v>
      </c>
      <c r="N4283" s="2">
        <v>15</v>
      </c>
      <c r="O4283">
        <v>40</v>
      </c>
      <c r="P4283" s="5">
        <v>24</v>
      </c>
      <c r="Q4283">
        <v>20.8</v>
      </c>
      <c r="R4283" t="s">
        <v>14</v>
      </c>
      <c r="S4283">
        <v>24</v>
      </c>
      <c r="T4283" s="4" t="s">
        <v>42</v>
      </c>
      <c r="U4283" s="3" t="s">
        <v>67</v>
      </c>
      <c r="V4283">
        <v>18.854142267683802</v>
      </c>
      <c r="W4283">
        <f t="shared" si="266"/>
        <v>19</v>
      </c>
      <c r="X4283" t="s">
        <v>59</v>
      </c>
      <c r="Y4283" t="str">
        <f t="shared" si="267"/>
        <v>Po</v>
      </c>
    </row>
    <row r="4284" spans="1:25" x14ac:dyDescent="0.3">
      <c r="A4284">
        <v>639</v>
      </c>
      <c r="B4284">
        <v>1206</v>
      </c>
      <c r="C4284" t="s">
        <v>41</v>
      </c>
      <c r="D4284" t="s">
        <v>51</v>
      </c>
      <c r="E4284">
        <f>VLOOKUP(D4284,Tabelle1!$A$2:$B$9,2,0)</f>
        <v>2</v>
      </c>
      <c r="F4284" t="s">
        <v>55</v>
      </c>
      <c r="G4284" t="s">
        <v>62</v>
      </c>
      <c r="H4284" t="str">
        <f>IF(AND(VLOOKUP(D4284,Tabelle1!$A$2:$C$9,3,0)="Uninf", G4284="yes"),"Uninf-AB",VLOOKUP(D4284,Tabelle1!$A$2:$C$9,3,0))</f>
        <v>Uninf-AB</v>
      </c>
      <c r="I4284" t="str">
        <f t="shared" si="264"/>
        <v>Uninf-AB_Po_2_-</v>
      </c>
      <c r="J4284">
        <v>1</v>
      </c>
      <c r="K4284">
        <v>13</v>
      </c>
      <c r="L4284">
        <v>5</v>
      </c>
      <c r="M4284" t="str">
        <f t="shared" si="265"/>
        <v>re18-5</v>
      </c>
      <c r="N4284" s="2">
        <v>15</v>
      </c>
      <c r="O4284">
        <v>40</v>
      </c>
      <c r="P4284" s="5">
        <v>24</v>
      </c>
      <c r="Q4284">
        <v>20.8</v>
      </c>
      <c r="R4284" t="s">
        <v>14</v>
      </c>
      <c r="S4284">
        <v>24</v>
      </c>
      <c r="T4284" s="4" t="s">
        <v>42</v>
      </c>
      <c r="U4284" s="3" t="s">
        <v>67</v>
      </c>
      <c r="V4284">
        <v>19.706606562411601</v>
      </c>
      <c r="W4284">
        <f t="shared" si="266"/>
        <v>20</v>
      </c>
      <c r="X4284" t="s">
        <v>59</v>
      </c>
      <c r="Y4284" t="str">
        <f t="shared" si="267"/>
        <v>Po</v>
      </c>
    </row>
    <row r="4285" spans="1:25" x14ac:dyDescent="0.3">
      <c r="A4285">
        <v>657</v>
      </c>
      <c r="B4285">
        <v>1179</v>
      </c>
      <c r="C4285" t="s">
        <v>41</v>
      </c>
      <c r="D4285" t="s">
        <v>51</v>
      </c>
      <c r="E4285">
        <f>VLOOKUP(D4285,Tabelle1!$A$2:$B$9,2,0)</f>
        <v>2</v>
      </c>
      <c r="F4285" t="s">
        <v>55</v>
      </c>
      <c r="G4285" t="s">
        <v>62</v>
      </c>
      <c r="H4285" t="str">
        <f>IF(AND(VLOOKUP(D4285,Tabelle1!$A$2:$C$9,3,0)="Uninf", G4285="yes"),"Uninf-AB",VLOOKUP(D4285,Tabelle1!$A$2:$C$9,3,0))</f>
        <v>Uninf-AB</v>
      </c>
      <c r="I4285" t="str">
        <f t="shared" si="264"/>
        <v>Uninf-AB_Po_2_-</v>
      </c>
      <c r="J4285">
        <v>1</v>
      </c>
      <c r="K4285">
        <v>13</v>
      </c>
      <c r="L4285">
        <v>5</v>
      </c>
      <c r="M4285" t="str">
        <f t="shared" si="265"/>
        <v>re18-5</v>
      </c>
      <c r="N4285" s="2">
        <v>15</v>
      </c>
      <c r="O4285">
        <v>40</v>
      </c>
      <c r="P4285" s="5">
        <v>24</v>
      </c>
      <c r="Q4285">
        <v>20.8</v>
      </c>
      <c r="R4285" t="s">
        <v>14</v>
      </c>
      <c r="S4285">
        <v>24</v>
      </c>
      <c r="T4285" s="4" t="s">
        <v>42</v>
      </c>
      <c r="U4285" s="3" t="s">
        <v>67</v>
      </c>
      <c r="V4285">
        <v>19.804117850963699</v>
      </c>
      <c r="W4285">
        <f t="shared" si="266"/>
        <v>20</v>
      </c>
      <c r="X4285" t="s">
        <v>59</v>
      </c>
      <c r="Y4285" t="str">
        <f t="shared" si="267"/>
        <v>Po</v>
      </c>
    </row>
    <row r="4286" spans="1:25" x14ac:dyDescent="0.3">
      <c r="A4286">
        <v>759</v>
      </c>
      <c r="B4286">
        <v>1212</v>
      </c>
      <c r="C4286" t="s">
        <v>41</v>
      </c>
      <c r="D4286" t="s">
        <v>51</v>
      </c>
      <c r="E4286">
        <f>VLOOKUP(D4286,Tabelle1!$A$2:$B$9,2,0)</f>
        <v>2</v>
      </c>
      <c r="F4286" t="s">
        <v>55</v>
      </c>
      <c r="G4286" t="s">
        <v>62</v>
      </c>
      <c r="H4286" t="str">
        <f>IF(AND(VLOOKUP(D4286,Tabelle1!$A$2:$C$9,3,0)="Uninf", G4286="yes"),"Uninf-AB",VLOOKUP(D4286,Tabelle1!$A$2:$C$9,3,0))</f>
        <v>Uninf-AB</v>
      </c>
      <c r="I4286" t="str">
        <f t="shared" si="264"/>
        <v>Uninf-AB_Po_2_-</v>
      </c>
      <c r="J4286">
        <v>1</v>
      </c>
      <c r="K4286">
        <v>13</v>
      </c>
      <c r="L4286">
        <v>5</v>
      </c>
      <c r="M4286" t="str">
        <f t="shared" si="265"/>
        <v>re18-5</v>
      </c>
      <c r="N4286" s="2">
        <v>15</v>
      </c>
      <c r="O4286">
        <v>40</v>
      </c>
      <c r="P4286" s="5">
        <v>24</v>
      </c>
      <c r="Q4286">
        <v>20.8</v>
      </c>
      <c r="R4286" t="s">
        <v>14</v>
      </c>
      <c r="S4286">
        <v>24</v>
      </c>
      <c r="T4286" s="4" t="s">
        <v>42</v>
      </c>
      <c r="U4286" s="3" t="s">
        <v>67</v>
      </c>
      <c r="V4286">
        <v>20.3505265558437</v>
      </c>
      <c r="W4286">
        <f t="shared" si="266"/>
        <v>20</v>
      </c>
      <c r="X4286" t="s">
        <v>59</v>
      </c>
      <c r="Y4286" t="str">
        <f t="shared" si="267"/>
        <v>Po</v>
      </c>
    </row>
    <row r="4287" spans="1:25" x14ac:dyDescent="0.3">
      <c r="A4287">
        <v>1041</v>
      </c>
      <c r="B4287">
        <v>1212</v>
      </c>
      <c r="C4287" t="s">
        <v>41</v>
      </c>
      <c r="D4287" t="s">
        <v>51</v>
      </c>
      <c r="E4287">
        <f>VLOOKUP(D4287,Tabelle1!$A$2:$B$9,2,0)</f>
        <v>2</v>
      </c>
      <c r="F4287" t="s">
        <v>55</v>
      </c>
      <c r="G4287" t="s">
        <v>62</v>
      </c>
      <c r="H4287" t="str">
        <f>IF(AND(VLOOKUP(D4287,Tabelle1!$A$2:$C$9,3,0)="Uninf", G4287="yes"),"Uninf-AB",VLOOKUP(D4287,Tabelle1!$A$2:$C$9,3,0))</f>
        <v>Uninf-AB</v>
      </c>
      <c r="I4287" t="str">
        <f t="shared" si="264"/>
        <v>Uninf-AB_Po_2_-</v>
      </c>
      <c r="J4287">
        <v>1</v>
      </c>
      <c r="K4287">
        <v>13</v>
      </c>
      <c r="L4287">
        <v>5</v>
      </c>
      <c r="M4287" t="str">
        <f t="shared" si="265"/>
        <v>re18-5</v>
      </c>
      <c r="N4287" s="2">
        <v>15</v>
      </c>
      <c r="O4287">
        <v>40</v>
      </c>
      <c r="P4287" s="5">
        <v>24</v>
      </c>
      <c r="Q4287">
        <v>20.8</v>
      </c>
      <c r="R4287" t="s">
        <v>14</v>
      </c>
      <c r="S4287">
        <v>24</v>
      </c>
      <c r="T4287" s="4" t="s">
        <v>42</v>
      </c>
      <c r="U4287" s="3" t="s">
        <v>67</v>
      </c>
      <c r="V4287">
        <v>21.864205149100101</v>
      </c>
      <c r="W4287">
        <f t="shared" si="266"/>
        <v>22</v>
      </c>
      <c r="X4287" t="s">
        <v>59</v>
      </c>
      <c r="Y4287" t="str">
        <f t="shared" si="267"/>
        <v>Po</v>
      </c>
    </row>
    <row r="4288" spans="1:25" x14ac:dyDescent="0.3">
      <c r="A4288">
        <v>1212</v>
      </c>
      <c r="B4288">
        <v>1182</v>
      </c>
      <c r="C4288" t="s">
        <v>41</v>
      </c>
      <c r="D4288" t="s">
        <v>51</v>
      </c>
      <c r="E4288">
        <f>VLOOKUP(D4288,Tabelle1!$A$2:$B$9,2,0)</f>
        <v>2</v>
      </c>
      <c r="F4288" t="s">
        <v>55</v>
      </c>
      <c r="G4288" t="s">
        <v>62</v>
      </c>
      <c r="H4288" t="str">
        <f>IF(AND(VLOOKUP(D4288,Tabelle1!$A$2:$C$9,3,0)="Uninf", G4288="yes"),"Uninf-AB",VLOOKUP(D4288,Tabelle1!$A$2:$C$9,3,0))</f>
        <v>Uninf-AB</v>
      </c>
      <c r="I4288" t="str">
        <f t="shared" si="264"/>
        <v>Uninf-AB_Po_2_-</v>
      </c>
      <c r="J4288">
        <v>1</v>
      </c>
      <c r="K4288">
        <v>13</v>
      </c>
      <c r="L4288">
        <v>5</v>
      </c>
      <c r="M4288" t="str">
        <f t="shared" si="265"/>
        <v>re18-5</v>
      </c>
      <c r="N4288" s="2">
        <v>15</v>
      </c>
      <c r="O4288">
        <v>40</v>
      </c>
      <c r="P4288" s="5">
        <v>24</v>
      </c>
      <c r="Q4288">
        <v>20.8</v>
      </c>
      <c r="R4288" t="s">
        <v>14</v>
      </c>
      <c r="S4288">
        <v>24</v>
      </c>
      <c r="T4288" s="4" t="s">
        <v>42</v>
      </c>
      <c r="U4288" s="3" t="s">
        <v>67</v>
      </c>
      <c r="V4288">
        <v>22.783066867757402</v>
      </c>
      <c r="W4288">
        <f t="shared" si="266"/>
        <v>23</v>
      </c>
      <c r="X4288" t="s">
        <v>59</v>
      </c>
      <c r="Y4288" t="str">
        <f t="shared" si="267"/>
        <v>Po</v>
      </c>
    </row>
    <row r="4289" spans="1:25" x14ac:dyDescent="0.3">
      <c r="A4289">
        <v>1467</v>
      </c>
      <c r="B4289">
        <v>1182</v>
      </c>
      <c r="C4289" t="s">
        <v>41</v>
      </c>
      <c r="D4289" t="s">
        <v>51</v>
      </c>
      <c r="E4289">
        <f>VLOOKUP(D4289,Tabelle1!$A$2:$B$9,2,0)</f>
        <v>2</v>
      </c>
      <c r="F4289" t="s">
        <v>55</v>
      </c>
      <c r="G4289" t="s">
        <v>62</v>
      </c>
      <c r="H4289" t="str">
        <f>IF(AND(VLOOKUP(D4289,Tabelle1!$A$2:$C$9,3,0)="Uninf", G4289="yes"),"Uninf-AB",VLOOKUP(D4289,Tabelle1!$A$2:$C$9,3,0))</f>
        <v>Uninf-AB</v>
      </c>
      <c r="I4289" t="str">
        <f t="shared" si="264"/>
        <v>Uninf-AB_Po_2_-</v>
      </c>
      <c r="J4289">
        <v>1</v>
      </c>
      <c r="K4289">
        <v>13</v>
      </c>
      <c r="L4289">
        <v>5</v>
      </c>
      <c r="M4289" t="str">
        <f t="shared" si="265"/>
        <v>re18-5</v>
      </c>
      <c r="N4289" s="2">
        <v>15</v>
      </c>
      <c r="O4289">
        <v>40</v>
      </c>
      <c r="P4289" s="5">
        <v>24</v>
      </c>
      <c r="Q4289">
        <v>20.8</v>
      </c>
      <c r="R4289" t="s">
        <v>14</v>
      </c>
      <c r="S4289">
        <v>24</v>
      </c>
      <c r="T4289" s="4" t="s">
        <v>42</v>
      </c>
      <c r="U4289" s="3" t="s">
        <v>67</v>
      </c>
      <c r="V4289">
        <v>24.151818787191399</v>
      </c>
      <c r="W4289">
        <f t="shared" si="266"/>
        <v>24</v>
      </c>
      <c r="X4289" t="s">
        <v>59</v>
      </c>
      <c r="Y4289" t="str">
        <f t="shared" si="267"/>
        <v>Po</v>
      </c>
    </row>
    <row r="4290" spans="1:25" x14ac:dyDescent="0.3">
      <c r="A4290">
        <v>1593</v>
      </c>
      <c r="B4290">
        <v>1176</v>
      </c>
      <c r="C4290" t="s">
        <v>41</v>
      </c>
      <c r="D4290" t="s">
        <v>51</v>
      </c>
      <c r="E4290">
        <f>VLOOKUP(D4290,Tabelle1!$A$2:$B$9,2,0)</f>
        <v>2</v>
      </c>
      <c r="F4290" t="s">
        <v>55</v>
      </c>
      <c r="G4290" t="s">
        <v>62</v>
      </c>
      <c r="H4290" t="str">
        <f>IF(AND(VLOOKUP(D4290,Tabelle1!$A$2:$C$9,3,0)="Uninf", G4290="yes"),"Uninf-AB",VLOOKUP(D4290,Tabelle1!$A$2:$C$9,3,0))</f>
        <v>Uninf-AB</v>
      </c>
      <c r="I4290" t="str">
        <f t="shared" si="264"/>
        <v>Uninf-AB_Po_2_-</v>
      </c>
      <c r="J4290">
        <v>1</v>
      </c>
      <c r="K4290">
        <v>13</v>
      </c>
      <c r="L4290">
        <v>5</v>
      </c>
      <c r="M4290" t="str">
        <f t="shared" si="265"/>
        <v>re18-5</v>
      </c>
      <c r="N4290" s="2">
        <v>15</v>
      </c>
      <c r="O4290">
        <v>40</v>
      </c>
      <c r="P4290" s="5">
        <v>24</v>
      </c>
      <c r="Q4290">
        <v>20.8</v>
      </c>
      <c r="R4290" t="s">
        <v>14</v>
      </c>
      <c r="S4290">
        <v>24</v>
      </c>
      <c r="T4290" s="4" t="s">
        <v>42</v>
      </c>
      <c r="U4290" s="3" t="s">
        <v>67</v>
      </c>
      <c r="V4290">
        <v>24.828341821919</v>
      </c>
      <c r="W4290">
        <f t="shared" si="266"/>
        <v>25</v>
      </c>
      <c r="X4290" t="s">
        <v>59</v>
      </c>
      <c r="Y4290" t="str">
        <f t="shared" si="267"/>
        <v>Po</v>
      </c>
    </row>
    <row r="4291" spans="1:25" x14ac:dyDescent="0.3">
      <c r="A4291">
        <v>153</v>
      </c>
      <c r="B4291">
        <v>732</v>
      </c>
      <c r="C4291" t="s">
        <v>41</v>
      </c>
      <c r="D4291" t="s">
        <v>51</v>
      </c>
      <c r="E4291">
        <f>VLOOKUP(D4291,Tabelle1!$A$2:$B$9,2,0)</f>
        <v>2</v>
      </c>
      <c r="F4291" t="s">
        <v>55</v>
      </c>
      <c r="G4291" t="s">
        <v>62</v>
      </c>
      <c r="H4291" t="str">
        <f>IF(AND(VLOOKUP(D4291,Tabelle1!$A$2:$C$9,3,0)="Uninf", G4291="yes"),"Uninf-AB",VLOOKUP(D4291,Tabelle1!$A$2:$C$9,3,0))</f>
        <v>Uninf-AB</v>
      </c>
      <c r="I4291" t="str">
        <f t="shared" ref="I4291:I4354" si="268">H4291&amp;"_"&amp;Y4291&amp;"_"&amp;E4291&amp;"_"&amp;F4291</f>
        <v>Uninf-AB_Po_2_-</v>
      </c>
      <c r="J4291">
        <v>3</v>
      </c>
      <c r="K4291">
        <v>13</v>
      </c>
      <c r="L4291">
        <v>6</v>
      </c>
      <c r="M4291" t="str">
        <f t="shared" ref="M4291:M4354" si="269">D4291&amp;F4291&amp;L4291</f>
        <v>re18-6</v>
      </c>
      <c r="N4291" s="2">
        <v>15</v>
      </c>
      <c r="O4291">
        <v>40</v>
      </c>
      <c r="P4291" s="5">
        <v>24</v>
      </c>
      <c r="Q4291">
        <v>20.8</v>
      </c>
      <c r="R4291" t="s">
        <v>14</v>
      </c>
      <c r="S4291">
        <v>24</v>
      </c>
      <c r="T4291" s="4" t="s">
        <v>42</v>
      </c>
      <c r="U4291" s="3" t="s">
        <v>67</v>
      </c>
      <c r="V4291">
        <v>17.113612427897699</v>
      </c>
      <c r="W4291">
        <f t="shared" ref="W4291:W4354" si="270">ROUND(V4291,0)</f>
        <v>17</v>
      </c>
      <c r="X4291" t="s">
        <v>59</v>
      </c>
      <c r="Y4291" t="str">
        <f t="shared" ref="Y4291:Y4354" si="271">MID(X4291,1,2)</f>
        <v>Po</v>
      </c>
    </row>
    <row r="4292" spans="1:25" x14ac:dyDescent="0.3">
      <c r="A4292">
        <v>168</v>
      </c>
      <c r="B4292">
        <v>711</v>
      </c>
      <c r="C4292" t="s">
        <v>41</v>
      </c>
      <c r="D4292" t="s">
        <v>51</v>
      </c>
      <c r="E4292">
        <f>VLOOKUP(D4292,Tabelle1!$A$2:$B$9,2,0)</f>
        <v>2</v>
      </c>
      <c r="F4292" t="s">
        <v>55</v>
      </c>
      <c r="G4292" t="s">
        <v>62</v>
      </c>
      <c r="H4292" t="str">
        <f>IF(AND(VLOOKUP(D4292,Tabelle1!$A$2:$C$9,3,0)="Uninf", G4292="yes"),"Uninf-AB",VLOOKUP(D4292,Tabelle1!$A$2:$C$9,3,0))</f>
        <v>Uninf-AB</v>
      </c>
      <c r="I4292" t="str">
        <f t="shared" si="268"/>
        <v>Uninf-AB_Po_2_-</v>
      </c>
      <c r="J4292">
        <v>3</v>
      </c>
      <c r="K4292">
        <v>13</v>
      </c>
      <c r="L4292">
        <v>6</v>
      </c>
      <c r="M4292" t="str">
        <f t="shared" si="269"/>
        <v>re18-6</v>
      </c>
      <c r="N4292" s="2">
        <v>15</v>
      </c>
      <c r="O4292">
        <v>40</v>
      </c>
      <c r="P4292" s="5">
        <v>24</v>
      </c>
      <c r="Q4292">
        <v>20.8</v>
      </c>
      <c r="R4292" t="s">
        <v>14</v>
      </c>
      <c r="S4292">
        <v>24</v>
      </c>
      <c r="T4292" s="4" t="s">
        <v>42</v>
      </c>
      <c r="U4292" s="3" t="s">
        <v>67</v>
      </c>
      <c r="V4292">
        <v>17.194822195802001</v>
      </c>
      <c r="W4292">
        <f t="shared" si="270"/>
        <v>17</v>
      </c>
      <c r="X4292" t="s">
        <v>59</v>
      </c>
      <c r="Y4292" t="str">
        <f t="shared" si="271"/>
        <v>Po</v>
      </c>
    </row>
    <row r="4293" spans="1:25" x14ac:dyDescent="0.3">
      <c r="A4293">
        <v>174</v>
      </c>
      <c r="B4293">
        <v>735</v>
      </c>
      <c r="C4293" t="s">
        <v>41</v>
      </c>
      <c r="D4293" t="s">
        <v>51</v>
      </c>
      <c r="E4293">
        <f>VLOOKUP(D4293,Tabelle1!$A$2:$B$9,2,0)</f>
        <v>2</v>
      </c>
      <c r="F4293" t="s">
        <v>55</v>
      </c>
      <c r="G4293" t="s">
        <v>62</v>
      </c>
      <c r="H4293" t="str">
        <f>IF(AND(VLOOKUP(D4293,Tabelle1!$A$2:$C$9,3,0)="Uninf", G4293="yes"),"Uninf-AB",VLOOKUP(D4293,Tabelle1!$A$2:$C$9,3,0))</f>
        <v>Uninf-AB</v>
      </c>
      <c r="I4293" t="str">
        <f t="shared" si="268"/>
        <v>Uninf-AB_Po_2_-</v>
      </c>
      <c r="J4293">
        <v>3</v>
      </c>
      <c r="K4293">
        <v>13</v>
      </c>
      <c r="L4293">
        <v>6</v>
      </c>
      <c r="M4293" t="str">
        <f t="shared" si="269"/>
        <v>re18-6</v>
      </c>
      <c r="N4293" s="2">
        <v>15</v>
      </c>
      <c r="O4293">
        <v>40</v>
      </c>
      <c r="P4293" s="5">
        <v>24</v>
      </c>
      <c r="Q4293">
        <v>20.8</v>
      </c>
      <c r="R4293" t="s">
        <v>14</v>
      </c>
      <c r="S4293">
        <v>24</v>
      </c>
      <c r="T4293" s="4" t="s">
        <v>42</v>
      </c>
      <c r="U4293" s="3" t="s">
        <v>67</v>
      </c>
      <c r="V4293">
        <v>17.226233895759101</v>
      </c>
      <c r="W4293">
        <f t="shared" si="270"/>
        <v>17</v>
      </c>
      <c r="X4293" t="s">
        <v>59</v>
      </c>
      <c r="Y4293" t="str">
        <f t="shared" si="271"/>
        <v>Po</v>
      </c>
    </row>
    <row r="4294" spans="1:25" x14ac:dyDescent="0.3">
      <c r="A4294">
        <v>201</v>
      </c>
      <c r="B4294">
        <v>675</v>
      </c>
      <c r="C4294" t="s">
        <v>41</v>
      </c>
      <c r="D4294" t="s">
        <v>51</v>
      </c>
      <c r="E4294">
        <f>VLOOKUP(D4294,Tabelle1!$A$2:$B$9,2,0)</f>
        <v>2</v>
      </c>
      <c r="F4294" t="s">
        <v>55</v>
      </c>
      <c r="G4294" t="s">
        <v>62</v>
      </c>
      <c r="H4294" t="str">
        <f>IF(AND(VLOOKUP(D4294,Tabelle1!$A$2:$C$9,3,0)="Uninf", G4294="yes"),"Uninf-AB",VLOOKUP(D4294,Tabelle1!$A$2:$C$9,3,0))</f>
        <v>Uninf-AB</v>
      </c>
      <c r="I4294" t="str">
        <f t="shared" si="268"/>
        <v>Uninf-AB_Po_2_-</v>
      </c>
      <c r="J4294">
        <v>3</v>
      </c>
      <c r="K4294">
        <v>13</v>
      </c>
      <c r="L4294">
        <v>6</v>
      </c>
      <c r="M4294" t="str">
        <f t="shared" si="269"/>
        <v>re18-6</v>
      </c>
      <c r="N4294" s="2">
        <v>15</v>
      </c>
      <c r="O4294">
        <v>40</v>
      </c>
      <c r="P4294" s="5">
        <v>24</v>
      </c>
      <c r="Q4294">
        <v>20.8</v>
      </c>
      <c r="R4294" t="s">
        <v>14</v>
      </c>
      <c r="S4294">
        <v>24</v>
      </c>
      <c r="T4294" s="4" t="s">
        <v>42</v>
      </c>
      <c r="U4294" s="3" t="s">
        <v>67</v>
      </c>
      <c r="V4294">
        <v>17.373146138478901</v>
      </c>
      <c r="W4294">
        <f t="shared" si="270"/>
        <v>17</v>
      </c>
      <c r="X4294" t="s">
        <v>59</v>
      </c>
      <c r="Y4294" t="str">
        <f t="shared" si="271"/>
        <v>Po</v>
      </c>
    </row>
    <row r="4295" spans="1:25" x14ac:dyDescent="0.3">
      <c r="A4295">
        <v>213</v>
      </c>
      <c r="B4295">
        <v>690</v>
      </c>
      <c r="C4295" t="s">
        <v>41</v>
      </c>
      <c r="D4295" t="s">
        <v>51</v>
      </c>
      <c r="E4295">
        <f>VLOOKUP(D4295,Tabelle1!$A$2:$B$9,2,0)</f>
        <v>2</v>
      </c>
      <c r="F4295" t="s">
        <v>55</v>
      </c>
      <c r="G4295" t="s">
        <v>62</v>
      </c>
      <c r="H4295" t="str">
        <f>IF(AND(VLOOKUP(D4295,Tabelle1!$A$2:$C$9,3,0)="Uninf", G4295="yes"),"Uninf-AB",VLOOKUP(D4295,Tabelle1!$A$2:$C$9,3,0))</f>
        <v>Uninf-AB</v>
      </c>
      <c r="I4295" t="str">
        <f t="shared" si="268"/>
        <v>Uninf-AB_Po_2_-</v>
      </c>
      <c r="J4295">
        <v>3</v>
      </c>
      <c r="K4295">
        <v>13</v>
      </c>
      <c r="L4295">
        <v>6</v>
      </c>
      <c r="M4295" t="str">
        <f t="shared" si="269"/>
        <v>re18-6</v>
      </c>
      <c r="N4295" s="2">
        <v>15</v>
      </c>
      <c r="O4295">
        <v>40</v>
      </c>
      <c r="P4295" s="5">
        <v>24</v>
      </c>
      <c r="Q4295">
        <v>20.8</v>
      </c>
      <c r="R4295" t="s">
        <v>14</v>
      </c>
      <c r="S4295">
        <v>24</v>
      </c>
      <c r="T4295" s="4" t="s">
        <v>42</v>
      </c>
      <c r="U4295" s="3" t="s">
        <v>67</v>
      </c>
      <c r="V4295">
        <v>17.4370616012868</v>
      </c>
      <c r="W4295">
        <f t="shared" si="270"/>
        <v>17</v>
      </c>
      <c r="X4295" t="s">
        <v>59</v>
      </c>
      <c r="Y4295" t="str">
        <f t="shared" si="271"/>
        <v>Po</v>
      </c>
    </row>
    <row r="4296" spans="1:25" x14ac:dyDescent="0.3">
      <c r="A4296">
        <v>213</v>
      </c>
      <c r="B4296">
        <v>717</v>
      </c>
      <c r="C4296" t="s">
        <v>41</v>
      </c>
      <c r="D4296" t="s">
        <v>51</v>
      </c>
      <c r="E4296">
        <f>VLOOKUP(D4296,Tabelle1!$A$2:$B$9,2,0)</f>
        <v>2</v>
      </c>
      <c r="F4296" t="s">
        <v>55</v>
      </c>
      <c r="G4296" t="s">
        <v>62</v>
      </c>
      <c r="H4296" t="str">
        <f>IF(AND(VLOOKUP(D4296,Tabelle1!$A$2:$C$9,3,0)="Uninf", G4296="yes"),"Uninf-AB",VLOOKUP(D4296,Tabelle1!$A$2:$C$9,3,0))</f>
        <v>Uninf-AB</v>
      </c>
      <c r="I4296" t="str">
        <f t="shared" si="268"/>
        <v>Uninf-AB_Po_2_-</v>
      </c>
      <c r="J4296">
        <v>3</v>
      </c>
      <c r="K4296">
        <v>13</v>
      </c>
      <c r="L4296">
        <v>6</v>
      </c>
      <c r="M4296" t="str">
        <f t="shared" si="269"/>
        <v>re18-6</v>
      </c>
      <c r="N4296" s="2">
        <v>15</v>
      </c>
      <c r="O4296">
        <v>40</v>
      </c>
      <c r="P4296" s="5">
        <v>24</v>
      </c>
      <c r="Q4296">
        <v>20.8</v>
      </c>
      <c r="R4296" t="s">
        <v>14</v>
      </c>
      <c r="S4296">
        <v>24</v>
      </c>
      <c r="T4296" s="4" t="s">
        <v>42</v>
      </c>
      <c r="U4296" s="3" t="s">
        <v>67</v>
      </c>
      <c r="V4296">
        <v>17.436168095282898</v>
      </c>
      <c r="W4296">
        <f t="shared" si="270"/>
        <v>17</v>
      </c>
      <c r="X4296" t="s">
        <v>59</v>
      </c>
      <c r="Y4296" t="str">
        <f t="shared" si="271"/>
        <v>Po</v>
      </c>
    </row>
    <row r="4297" spans="1:25" x14ac:dyDescent="0.3">
      <c r="A4297">
        <v>213</v>
      </c>
      <c r="B4297">
        <v>741</v>
      </c>
      <c r="C4297" t="s">
        <v>41</v>
      </c>
      <c r="D4297" t="s">
        <v>51</v>
      </c>
      <c r="E4297">
        <f>VLOOKUP(D4297,Tabelle1!$A$2:$B$9,2,0)</f>
        <v>2</v>
      </c>
      <c r="F4297" t="s">
        <v>55</v>
      </c>
      <c r="G4297" t="s">
        <v>62</v>
      </c>
      <c r="H4297" t="str">
        <f>IF(AND(VLOOKUP(D4297,Tabelle1!$A$2:$C$9,3,0)="Uninf", G4297="yes"),"Uninf-AB",VLOOKUP(D4297,Tabelle1!$A$2:$C$9,3,0))</f>
        <v>Uninf-AB</v>
      </c>
      <c r="I4297" t="str">
        <f t="shared" si="268"/>
        <v>Uninf-AB_Po_2_-</v>
      </c>
      <c r="J4297">
        <v>3</v>
      </c>
      <c r="K4297">
        <v>13</v>
      </c>
      <c r="L4297">
        <v>6</v>
      </c>
      <c r="M4297" t="str">
        <f t="shared" si="269"/>
        <v>re18-6</v>
      </c>
      <c r="N4297" s="2">
        <v>15</v>
      </c>
      <c r="O4297">
        <v>40</v>
      </c>
      <c r="P4297" s="5">
        <v>24</v>
      </c>
      <c r="Q4297">
        <v>20.8</v>
      </c>
      <c r="R4297" t="s">
        <v>14</v>
      </c>
      <c r="S4297">
        <v>24</v>
      </c>
      <c r="T4297" s="4" t="s">
        <v>42</v>
      </c>
      <c r="U4297" s="3" t="s">
        <v>67</v>
      </c>
      <c r="V4297">
        <v>17.435373867724</v>
      </c>
      <c r="W4297">
        <f t="shared" si="270"/>
        <v>17</v>
      </c>
      <c r="X4297" t="s">
        <v>59</v>
      </c>
      <c r="Y4297" t="str">
        <f t="shared" si="271"/>
        <v>Po</v>
      </c>
    </row>
    <row r="4298" spans="1:25" x14ac:dyDescent="0.3">
      <c r="A4298">
        <v>225</v>
      </c>
      <c r="B4298">
        <v>681</v>
      </c>
      <c r="C4298" t="s">
        <v>41</v>
      </c>
      <c r="D4298" t="s">
        <v>51</v>
      </c>
      <c r="E4298">
        <f>VLOOKUP(D4298,Tabelle1!$A$2:$B$9,2,0)</f>
        <v>2</v>
      </c>
      <c r="F4298" t="s">
        <v>55</v>
      </c>
      <c r="G4298" t="s">
        <v>62</v>
      </c>
      <c r="H4298" t="str">
        <f>IF(AND(VLOOKUP(D4298,Tabelle1!$A$2:$C$9,3,0)="Uninf", G4298="yes"),"Uninf-AB",VLOOKUP(D4298,Tabelle1!$A$2:$C$9,3,0))</f>
        <v>Uninf-AB</v>
      </c>
      <c r="I4298" t="str">
        <f t="shared" si="268"/>
        <v>Uninf-AB_Po_2_-</v>
      </c>
      <c r="J4298">
        <v>3</v>
      </c>
      <c r="K4298">
        <v>13</v>
      </c>
      <c r="L4298">
        <v>6</v>
      </c>
      <c r="M4298" t="str">
        <f t="shared" si="269"/>
        <v>re18-6</v>
      </c>
      <c r="N4298" s="2">
        <v>15</v>
      </c>
      <c r="O4298">
        <v>40</v>
      </c>
      <c r="P4298" s="5">
        <v>24</v>
      </c>
      <c r="Q4298">
        <v>20.8</v>
      </c>
      <c r="R4298" t="s">
        <v>14</v>
      </c>
      <c r="S4298">
        <v>24</v>
      </c>
      <c r="T4298" s="4" t="s">
        <v>42</v>
      </c>
      <c r="U4298" s="3" t="s">
        <v>67</v>
      </c>
      <c r="V4298">
        <v>17.501771291653601</v>
      </c>
      <c r="W4298">
        <f t="shared" si="270"/>
        <v>18</v>
      </c>
      <c r="X4298" t="s">
        <v>59</v>
      </c>
      <c r="Y4298" t="str">
        <f t="shared" si="271"/>
        <v>Po</v>
      </c>
    </row>
    <row r="4299" spans="1:25" x14ac:dyDescent="0.3">
      <c r="A4299">
        <v>240</v>
      </c>
      <c r="B4299">
        <v>672</v>
      </c>
      <c r="C4299" t="s">
        <v>41</v>
      </c>
      <c r="D4299" t="s">
        <v>51</v>
      </c>
      <c r="E4299">
        <f>VLOOKUP(D4299,Tabelle1!$A$2:$B$9,2,0)</f>
        <v>2</v>
      </c>
      <c r="F4299" t="s">
        <v>55</v>
      </c>
      <c r="G4299" t="s">
        <v>62</v>
      </c>
      <c r="H4299" t="str">
        <f>IF(AND(VLOOKUP(D4299,Tabelle1!$A$2:$C$9,3,0)="Uninf", G4299="yes"),"Uninf-AB",VLOOKUP(D4299,Tabelle1!$A$2:$C$9,3,0))</f>
        <v>Uninf-AB</v>
      </c>
      <c r="I4299" t="str">
        <f t="shared" si="268"/>
        <v>Uninf-AB_Po_2_-</v>
      </c>
      <c r="J4299">
        <v>3</v>
      </c>
      <c r="K4299">
        <v>13</v>
      </c>
      <c r="L4299">
        <v>6</v>
      </c>
      <c r="M4299" t="str">
        <f t="shared" si="269"/>
        <v>re18-6</v>
      </c>
      <c r="N4299" s="2">
        <v>15</v>
      </c>
      <c r="O4299">
        <v>40</v>
      </c>
      <c r="P4299" s="5">
        <v>24</v>
      </c>
      <c r="Q4299">
        <v>20.8</v>
      </c>
      <c r="R4299" t="s">
        <v>14</v>
      </c>
      <c r="S4299">
        <v>24</v>
      </c>
      <c r="T4299" s="4" t="s">
        <v>42</v>
      </c>
      <c r="U4299" s="3" t="s">
        <v>67</v>
      </c>
      <c r="V4299">
        <v>17.582583945778399</v>
      </c>
      <c r="W4299">
        <f t="shared" si="270"/>
        <v>18</v>
      </c>
      <c r="X4299" t="s">
        <v>59</v>
      </c>
      <c r="Y4299" t="str">
        <f t="shared" si="271"/>
        <v>Po</v>
      </c>
    </row>
    <row r="4300" spans="1:25" x14ac:dyDescent="0.3">
      <c r="A4300">
        <v>258</v>
      </c>
      <c r="B4300">
        <v>687</v>
      </c>
      <c r="C4300" t="s">
        <v>41</v>
      </c>
      <c r="D4300" t="s">
        <v>51</v>
      </c>
      <c r="E4300">
        <f>VLOOKUP(D4300,Tabelle1!$A$2:$B$9,2,0)</f>
        <v>2</v>
      </c>
      <c r="F4300" t="s">
        <v>55</v>
      </c>
      <c r="G4300" t="s">
        <v>62</v>
      </c>
      <c r="H4300" t="str">
        <f>IF(AND(VLOOKUP(D4300,Tabelle1!$A$2:$C$9,3,0)="Uninf", G4300="yes"),"Uninf-AB",VLOOKUP(D4300,Tabelle1!$A$2:$C$9,3,0))</f>
        <v>Uninf-AB</v>
      </c>
      <c r="I4300" t="str">
        <f t="shared" si="268"/>
        <v>Uninf-AB_Po_2_-</v>
      </c>
      <c r="J4300">
        <v>3</v>
      </c>
      <c r="K4300">
        <v>13</v>
      </c>
      <c r="L4300">
        <v>6</v>
      </c>
      <c r="M4300" t="str">
        <f t="shared" si="269"/>
        <v>re18-6</v>
      </c>
      <c r="N4300" s="2">
        <v>15</v>
      </c>
      <c r="O4300">
        <v>40</v>
      </c>
      <c r="P4300" s="5">
        <v>24</v>
      </c>
      <c r="Q4300">
        <v>20.8</v>
      </c>
      <c r="R4300" t="s">
        <v>14</v>
      </c>
      <c r="S4300">
        <v>24</v>
      </c>
      <c r="T4300" s="4" t="s">
        <v>42</v>
      </c>
      <c r="U4300" s="3" t="s">
        <v>67</v>
      </c>
      <c r="V4300">
        <v>17.678705336102301</v>
      </c>
      <c r="W4300">
        <f t="shared" si="270"/>
        <v>18</v>
      </c>
      <c r="X4300" t="s">
        <v>59</v>
      </c>
      <c r="Y4300" t="str">
        <f t="shared" si="271"/>
        <v>Po</v>
      </c>
    </row>
    <row r="4301" spans="1:25" x14ac:dyDescent="0.3">
      <c r="A4301">
        <v>258</v>
      </c>
      <c r="B4301">
        <v>738</v>
      </c>
      <c r="C4301" t="s">
        <v>41</v>
      </c>
      <c r="D4301" t="s">
        <v>51</v>
      </c>
      <c r="E4301">
        <f>VLOOKUP(D4301,Tabelle1!$A$2:$B$9,2,0)</f>
        <v>2</v>
      </c>
      <c r="F4301" t="s">
        <v>55</v>
      </c>
      <c r="G4301" t="s">
        <v>62</v>
      </c>
      <c r="H4301" t="str">
        <f>IF(AND(VLOOKUP(D4301,Tabelle1!$A$2:$C$9,3,0)="Uninf", G4301="yes"),"Uninf-AB",VLOOKUP(D4301,Tabelle1!$A$2:$C$9,3,0))</f>
        <v>Uninf-AB</v>
      </c>
      <c r="I4301" t="str">
        <f t="shared" si="268"/>
        <v>Uninf-AB_Po_2_-</v>
      </c>
      <c r="J4301">
        <v>3</v>
      </c>
      <c r="K4301">
        <v>13</v>
      </c>
      <c r="L4301">
        <v>6</v>
      </c>
      <c r="M4301" t="str">
        <f t="shared" si="269"/>
        <v>re18-6</v>
      </c>
      <c r="N4301" s="2">
        <v>15</v>
      </c>
      <c r="O4301">
        <v>40</v>
      </c>
      <c r="P4301" s="5">
        <v>24</v>
      </c>
      <c r="Q4301">
        <v>20.8</v>
      </c>
      <c r="R4301" t="s">
        <v>14</v>
      </c>
      <c r="S4301">
        <v>24</v>
      </c>
      <c r="T4301" s="4" t="s">
        <v>42</v>
      </c>
      <c r="U4301" s="3" t="s">
        <v>67</v>
      </c>
      <c r="V4301">
        <v>17.6770176025395</v>
      </c>
      <c r="W4301">
        <f t="shared" si="270"/>
        <v>18</v>
      </c>
      <c r="X4301" t="s">
        <v>59</v>
      </c>
      <c r="Y4301" t="str">
        <f t="shared" si="271"/>
        <v>Po</v>
      </c>
    </row>
    <row r="4302" spans="1:25" x14ac:dyDescent="0.3">
      <c r="A4302">
        <v>264</v>
      </c>
      <c r="B4302">
        <v>738</v>
      </c>
      <c r="C4302" t="s">
        <v>41</v>
      </c>
      <c r="D4302" t="s">
        <v>51</v>
      </c>
      <c r="E4302">
        <f>VLOOKUP(D4302,Tabelle1!$A$2:$B$9,2,0)</f>
        <v>2</v>
      </c>
      <c r="F4302" t="s">
        <v>55</v>
      </c>
      <c r="G4302" t="s">
        <v>62</v>
      </c>
      <c r="H4302" t="str">
        <f>IF(AND(VLOOKUP(D4302,Tabelle1!$A$2:$C$9,3,0)="Uninf", G4302="yes"),"Uninf-AB",VLOOKUP(D4302,Tabelle1!$A$2:$C$9,3,0))</f>
        <v>Uninf-AB</v>
      </c>
      <c r="I4302" t="str">
        <f t="shared" si="268"/>
        <v>Uninf-AB_Po_2_-</v>
      </c>
      <c r="J4302">
        <v>3</v>
      </c>
      <c r="K4302">
        <v>13</v>
      </c>
      <c r="L4302">
        <v>6</v>
      </c>
      <c r="M4302" t="str">
        <f t="shared" si="269"/>
        <v>re18-6</v>
      </c>
      <c r="N4302" s="2">
        <v>15</v>
      </c>
      <c r="O4302">
        <v>40</v>
      </c>
      <c r="P4302" s="5">
        <v>24</v>
      </c>
      <c r="Q4302">
        <v>20.8</v>
      </c>
      <c r="R4302" t="s">
        <v>14</v>
      </c>
      <c r="S4302">
        <v>24</v>
      </c>
      <c r="T4302" s="4" t="s">
        <v>42</v>
      </c>
      <c r="U4302" s="3" t="s">
        <v>67</v>
      </c>
      <c r="V4302">
        <v>17.709223530055599</v>
      </c>
      <c r="W4302">
        <f t="shared" si="270"/>
        <v>18</v>
      </c>
      <c r="X4302" t="s">
        <v>59</v>
      </c>
      <c r="Y4302" t="str">
        <f t="shared" si="271"/>
        <v>Po</v>
      </c>
    </row>
    <row r="4303" spans="1:25" x14ac:dyDescent="0.3">
      <c r="A4303">
        <v>258</v>
      </c>
      <c r="B4303">
        <v>690</v>
      </c>
      <c r="C4303" t="s">
        <v>41</v>
      </c>
      <c r="D4303" t="s">
        <v>51</v>
      </c>
      <c r="E4303">
        <f>VLOOKUP(D4303,Tabelle1!$A$2:$B$9,2,0)</f>
        <v>2</v>
      </c>
      <c r="F4303" t="s">
        <v>55</v>
      </c>
      <c r="G4303" t="s">
        <v>62</v>
      </c>
      <c r="H4303" t="str">
        <f>IF(AND(VLOOKUP(D4303,Tabelle1!$A$2:$C$9,3,0)="Uninf", G4303="yes"),"Uninf-AB",VLOOKUP(D4303,Tabelle1!$A$2:$C$9,3,0))</f>
        <v>Uninf-AB</v>
      </c>
      <c r="I4303" t="str">
        <f t="shared" si="268"/>
        <v>Uninf-AB_Po_2_-</v>
      </c>
      <c r="J4303">
        <v>3</v>
      </c>
      <c r="K4303">
        <v>13</v>
      </c>
      <c r="L4303">
        <v>6</v>
      </c>
      <c r="M4303" t="str">
        <f t="shared" si="269"/>
        <v>re18-6</v>
      </c>
      <c r="N4303" s="2">
        <v>15</v>
      </c>
      <c r="O4303">
        <v>40</v>
      </c>
      <c r="P4303" s="5">
        <v>24</v>
      </c>
      <c r="Q4303">
        <v>20.8</v>
      </c>
      <c r="R4303" t="s">
        <v>14</v>
      </c>
      <c r="S4303">
        <v>24</v>
      </c>
      <c r="T4303" s="4" t="s">
        <v>42</v>
      </c>
      <c r="U4303" s="3" t="s">
        <v>67</v>
      </c>
      <c r="V4303">
        <v>17.6786060576575</v>
      </c>
      <c r="W4303">
        <f t="shared" si="270"/>
        <v>18</v>
      </c>
      <c r="X4303" t="s">
        <v>59</v>
      </c>
      <c r="Y4303" t="str">
        <f t="shared" si="271"/>
        <v>Po</v>
      </c>
    </row>
    <row r="4304" spans="1:25" x14ac:dyDescent="0.3">
      <c r="A4304">
        <v>279</v>
      </c>
      <c r="B4304">
        <v>702</v>
      </c>
      <c r="C4304" t="s">
        <v>41</v>
      </c>
      <c r="D4304" t="s">
        <v>51</v>
      </c>
      <c r="E4304">
        <f>VLOOKUP(D4304,Tabelle1!$A$2:$B$9,2,0)</f>
        <v>2</v>
      </c>
      <c r="F4304" t="s">
        <v>55</v>
      </c>
      <c r="G4304" t="s">
        <v>62</v>
      </c>
      <c r="H4304" t="str">
        <f>IF(AND(VLOOKUP(D4304,Tabelle1!$A$2:$C$9,3,0)="Uninf", G4304="yes"),"Uninf-AB",VLOOKUP(D4304,Tabelle1!$A$2:$C$9,3,0))</f>
        <v>Uninf-AB</v>
      </c>
      <c r="I4304" t="str">
        <f t="shared" si="268"/>
        <v>Uninf-AB_Po_2_-</v>
      </c>
      <c r="J4304">
        <v>3</v>
      </c>
      <c r="K4304">
        <v>13</v>
      </c>
      <c r="L4304">
        <v>6</v>
      </c>
      <c r="M4304" t="str">
        <f t="shared" si="269"/>
        <v>re18-6</v>
      </c>
      <c r="N4304" s="2">
        <v>15</v>
      </c>
      <c r="O4304">
        <v>40</v>
      </c>
      <c r="P4304" s="5">
        <v>24</v>
      </c>
      <c r="Q4304">
        <v>20.8</v>
      </c>
      <c r="R4304" t="s">
        <v>14</v>
      </c>
      <c r="S4304">
        <v>24</v>
      </c>
      <c r="T4304" s="4" t="s">
        <v>42</v>
      </c>
      <c r="U4304" s="3" t="s">
        <v>67</v>
      </c>
      <c r="V4304">
        <v>17.790929690184299</v>
      </c>
      <c r="W4304">
        <f t="shared" si="270"/>
        <v>18</v>
      </c>
      <c r="X4304" t="s">
        <v>59</v>
      </c>
      <c r="Y4304" t="str">
        <f t="shared" si="271"/>
        <v>Po</v>
      </c>
    </row>
    <row r="4305" spans="1:25" x14ac:dyDescent="0.3">
      <c r="A4305">
        <v>291</v>
      </c>
      <c r="B4305">
        <v>672</v>
      </c>
      <c r="C4305" t="s">
        <v>41</v>
      </c>
      <c r="D4305" t="s">
        <v>51</v>
      </c>
      <c r="E4305">
        <f>VLOOKUP(D4305,Tabelle1!$A$2:$B$9,2,0)</f>
        <v>2</v>
      </c>
      <c r="F4305" t="s">
        <v>55</v>
      </c>
      <c r="G4305" t="s">
        <v>62</v>
      </c>
      <c r="H4305" t="str">
        <f>IF(AND(VLOOKUP(D4305,Tabelle1!$A$2:$C$9,3,0)="Uninf", G4305="yes"),"Uninf-AB",VLOOKUP(D4305,Tabelle1!$A$2:$C$9,3,0))</f>
        <v>Uninf-AB</v>
      </c>
      <c r="I4305" t="str">
        <f t="shared" si="268"/>
        <v>Uninf-AB_Po_2_-</v>
      </c>
      <c r="J4305">
        <v>3</v>
      </c>
      <c r="K4305">
        <v>13</v>
      </c>
      <c r="L4305">
        <v>6</v>
      </c>
      <c r="M4305" t="str">
        <f t="shared" si="269"/>
        <v>re18-6</v>
      </c>
      <c r="N4305" s="2">
        <v>15</v>
      </c>
      <c r="O4305">
        <v>40</v>
      </c>
      <c r="P4305" s="5">
        <v>24</v>
      </c>
      <c r="Q4305">
        <v>20.8</v>
      </c>
      <c r="R4305" t="s">
        <v>14</v>
      </c>
      <c r="S4305">
        <v>24</v>
      </c>
      <c r="T4305" s="4" t="s">
        <v>42</v>
      </c>
      <c r="U4305" s="3" t="s">
        <v>67</v>
      </c>
      <c r="V4305">
        <v>17.856334329665199</v>
      </c>
      <c r="W4305">
        <f t="shared" si="270"/>
        <v>18</v>
      </c>
      <c r="X4305" t="s">
        <v>59</v>
      </c>
      <c r="Y4305" t="str">
        <f t="shared" si="271"/>
        <v>Po</v>
      </c>
    </row>
    <row r="4306" spans="1:25" x14ac:dyDescent="0.3">
      <c r="A4306">
        <v>291</v>
      </c>
      <c r="B4306">
        <v>690</v>
      </c>
      <c r="C4306" t="s">
        <v>41</v>
      </c>
      <c r="D4306" t="s">
        <v>51</v>
      </c>
      <c r="E4306">
        <f>VLOOKUP(D4306,Tabelle1!$A$2:$B$9,2,0)</f>
        <v>2</v>
      </c>
      <c r="F4306" t="s">
        <v>55</v>
      </c>
      <c r="G4306" t="s">
        <v>62</v>
      </c>
      <c r="H4306" t="str">
        <f>IF(AND(VLOOKUP(D4306,Tabelle1!$A$2:$C$9,3,0)="Uninf", G4306="yes"),"Uninf-AB",VLOOKUP(D4306,Tabelle1!$A$2:$C$9,3,0))</f>
        <v>Uninf-AB</v>
      </c>
      <c r="I4306" t="str">
        <f t="shared" si="268"/>
        <v>Uninf-AB_Po_2_-</v>
      </c>
      <c r="J4306">
        <v>3</v>
      </c>
      <c r="K4306">
        <v>13</v>
      </c>
      <c r="L4306">
        <v>6</v>
      </c>
      <c r="M4306" t="str">
        <f t="shared" si="269"/>
        <v>re18-6</v>
      </c>
      <c r="N4306" s="2">
        <v>15</v>
      </c>
      <c r="O4306">
        <v>40</v>
      </c>
      <c r="P4306" s="5">
        <v>24</v>
      </c>
      <c r="Q4306">
        <v>20.8</v>
      </c>
      <c r="R4306" t="s">
        <v>14</v>
      </c>
      <c r="S4306">
        <v>24</v>
      </c>
      <c r="T4306" s="4" t="s">
        <v>42</v>
      </c>
      <c r="U4306" s="3" t="s">
        <v>67</v>
      </c>
      <c r="V4306">
        <v>17.855738658996</v>
      </c>
      <c r="W4306">
        <f t="shared" si="270"/>
        <v>18</v>
      </c>
      <c r="X4306" t="s">
        <v>59</v>
      </c>
      <c r="Y4306" t="str">
        <f t="shared" si="271"/>
        <v>Po</v>
      </c>
    </row>
    <row r="4307" spans="1:25" x14ac:dyDescent="0.3">
      <c r="A4307">
        <v>309</v>
      </c>
      <c r="B4307">
        <v>750</v>
      </c>
      <c r="C4307" t="s">
        <v>41</v>
      </c>
      <c r="D4307" t="s">
        <v>51</v>
      </c>
      <c r="E4307">
        <f>VLOOKUP(D4307,Tabelle1!$A$2:$B$9,2,0)</f>
        <v>2</v>
      </c>
      <c r="F4307" t="s">
        <v>55</v>
      </c>
      <c r="G4307" t="s">
        <v>62</v>
      </c>
      <c r="H4307" t="str">
        <f>IF(AND(VLOOKUP(D4307,Tabelle1!$A$2:$C$9,3,0)="Uninf", G4307="yes"),"Uninf-AB",VLOOKUP(D4307,Tabelle1!$A$2:$C$9,3,0))</f>
        <v>Uninf-AB</v>
      </c>
      <c r="I4307" t="str">
        <f t="shared" si="268"/>
        <v>Uninf-AB_Po_2_-</v>
      </c>
      <c r="J4307">
        <v>3</v>
      </c>
      <c r="K4307">
        <v>13</v>
      </c>
      <c r="L4307">
        <v>6</v>
      </c>
      <c r="M4307" t="str">
        <f t="shared" si="269"/>
        <v>re18-6</v>
      </c>
      <c r="N4307" s="2">
        <v>15</v>
      </c>
      <c r="O4307">
        <v>40</v>
      </c>
      <c r="P4307" s="5">
        <v>24</v>
      </c>
      <c r="Q4307">
        <v>20.8</v>
      </c>
      <c r="R4307" t="s">
        <v>14</v>
      </c>
      <c r="S4307">
        <v>24</v>
      </c>
      <c r="T4307" s="4" t="s">
        <v>42</v>
      </c>
      <c r="U4307" s="3" t="s">
        <v>67</v>
      </c>
      <c r="V4307">
        <v>17.950370872646801</v>
      </c>
      <c r="W4307">
        <f t="shared" si="270"/>
        <v>18</v>
      </c>
      <c r="X4307" t="s">
        <v>59</v>
      </c>
      <c r="Y4307" t="str">
        <f t="shared" si="271"/>
        <v>Po</v>
      </c>
    </row>
    <row r="4308" spans="1:25" x14ac:dyDescent="0.3">
      <c r="A4308">
        <v>318</v>
      </c>
      <c r="B4308">
        <v>675</v>
      </c>
      <c r="C4308" t="s">
        <v>41</v>
      </c>
      <c r="D4308" t="s">
        <v>51</v>
      </c>
      <c r="E4308">
        <f>VLOOKUP(D4308,Tabelle1!$A$2:$B$9,2,0)</f>
        <v>2</v>
      </c>
      <c r="F4308" t="s">
        <v>55</v>
      </c>
      <c r="G4308" t="s">
        <v>62</v>
      </c>
      <c r="H4308" t="str">
        <f>IF(AND(VLOOKUP(D4308,Tabelle1!$A$2:$C$9,3,0)="Uninf", G4308="yes"),"Uninf-AB",VLOOKUP(D4308,Tabelle1!$A$2:$C$9,3,0))</f>
        <v>Uninf-AB</v>
      </c>
      <c r="I4308" t="str">
        <f t="shared" si="268"/>
        <v>Uninf-AB_Po_2_-</v>
      </c>
      <c r="J4308">
        <v>3</v>
      </c>
      <c r="K4308">
        <v>13</v>
      </c>
      <c r="L4308">
        <v>6</v>
      </c>
      <c r="M4308" t="str">
        <f t="shared" si="269"/>
        <v>re18-6</v>
      </c>
      <c r="N4308" s="2">
        <v>15</v>
      </c>
      <c r="O4308">
        <v>40</v>
      </c>
      <c r="P4308" s="5">
        <v>24</v>
      </c>
      <c r="Q4308">
        <v>20.8</v>
      </c>
      <c r="R4308" t="s">
        <v>14</v>
      </c>
      <c r="S4308">
        <v>24</v>
      </c>
      <c r="T4308" s="4" t="s">
        <v>42</v>
      </c>
      <c r="U4308" s="3" t="s">
        <v>67</v>
      </c>
      <c r="V4308">
        <v>18.001161725042799</v>
      </c>
      <c r="W4308">
        <f t="shared" si="270"/>
        <v>18</v>
      </c>
      <c r="X4308" t="s">
        <v>59</v>
      </c>
      <c r="Y4308" t="str">
        <f t="shared" si="271"/>
        <v>Po</v>
      </c>
    </row>
    <row r="4309" spans="1:25" x14ac:dyDescent="0.3">
      <c r="A4309">
        <v>324</v>
      </c>
      <c r="B4309">
        <v>702</v>
      </c>
      <c r="C4309" t="s">
        <v>41</v>
      </c>
      <c r="D4309" t="s">
        <v>51</v>
      </c>
      <c r="E4309">
        <f>VLOOKUP(D4309,Tabelle1!$A$2:$B$9,2,0)</f>
        <v>2</v>
      </c>
      <c r="F4309" t="s">
        <v>55</v>
      </c>
      <c r="G4309" t="s">
        <v>62</v>
      </c>
      <c r="H4309" t="str">
        <f>IF(AND(VLOOKUP(D4309,Tabelle1!$A$2:$C$9,3,0)="Uninf", G4309="yes"),"Uninf-AB",VLOOKUP(D4309,Tabelle1!$A$2:$C$9,3,0))</f>
        <v>Uninf-AB</v>
      </c>
      <c r="I4309" t="str">
        <f t="shared" si="268"/>
        <v>Uninf-AB_Po_2_-</v>
      </c>
      <c r="J4309">
        <v>3</v>
      </c>
      <c r="K4309">
        <v>13</v>
      </c>
      <c r="L4309">
        <v>6</v>
      </c>
      <c r="M4309" t="str">
        <f t="shared" si="269"/>
        <v>re18-6</v>
      </c>
      <c r="N4309" s="2">
        <v>15</v>
      </c>
      <c r="O4309">
        <v>40</v>
      </c>
      <c r="P4309" s="5">
        <v>24</v>
      </c>
      <c r="Q4309">
        <v>20.8</v>
      </c>
      <c r="R4309" t="s">
        <v>14</v>
      </c>
      <c r="S4309">
        <v>24</v>
      </c>
      <c r="T4309" s="4" t="s">
        <v>42</v>
      </c>
      <c r="U4309" s="3" t="s">
        <v>67</v>
      </c>
      <c r="V4309">
        <v>18.032474146555</v>
      </c>
      <c r="W4309">
        <f t="shared" si="270"/>
        <v>18</v>
      </c>
      <c r="X4309" t="s">
        <v>59</v>
      </c>
      <c r="Y4309" t="str">
        <f t="shared" si="271"/>
        <v>Po</v>
      </c>
    </row>
    <row r="4310" spans="1:25" x14ac:dyDescent="0.3">
      <c r="A4310">
        <v>339</v>
      </c>
      <c r="B4310">
        <v>690</v>
      </c>
      <c r="C4310" t="s">
        <v>41</v>
      </c>
      <c r="D4310" t="s">
        <v>51</v>
      </c>
      <c r="E4310">
        <f>VLOOKUP(D4310,Tabelle1!$A$2:$B$9,2,0)</f>
        <v>2</v>
      </c>
      <c r="F4310" t="s">
        <v>55</v>
      </c>
      <c r="G4310" t="s">
        <v>62</v>
      </c>
      <c r="H4310" t="str">
        <f>IF(AND(VLOOKUP(D4310,Tabelle1!$A$2:$C$9,3,0)="Uninf", G4310="yes"),"Uninf-AB",VLOOKUP(D4310,Tabelle1!$A$2:$C$9,3,0))</f>
        <v>Uninf-AB</v>
      </c>
      <c r="I4310" t="str">
        <f t="shared" si="268"/>
        <v>Uninf-AB_Po_2_-</v>
      </c>
      <c r="J4310">
        <v>3</v>
      </c>
      <c r="K4310">
        <v>13</v>
      </c>
      <c r="L4310">
        <v>6</v>
      </c>
      <c r="M4310" t="str">
        <f t="shared" si="269"/>
        <v>re18-6</v>
      </c>
      <c r="N4310" s="2">
        <v>15</v>
      </c>
      <c r="O4310">
        <v>40</v>
      </c>
      <c r="P4310" s="5">
        <v>24</v>
      </c>
      <c r="Q4310">
        <v>20.8</v>
      </c>
      <c r="R4310" t="s">
        <v>14</v>
      </c>
      <c r="S4310">
        <v>24</v>
      </c>
      <c r="T4310" s="4" t="s">
        <v>42</v>
      </c>
      <c r="U4310" s="3" t="s">
        <v>67</v>
      </c>
      <c r="V4310">
        <v>18.113386079124702</v>
      </c>
      <c r="W4310">
        <f t="shared" si="270"/>
        <v>18</v>
      </c>
      <c r="X4310" t="s">
        <v>59</v>
      </c>
      <c r="Y4310" t="str">
        <f t="shared" si="271"/>
        <v>Po</v>
      </c>
    </row>
    <row r="4311" spans="1:25" x14ac:dyDescent="0.3">
      <c r="A4311">
        <v>342</v>
      </c>
      <c r="B4311">
        <v>744</v>
      </c>
      <c r="C4311" t="s">
        <v>41</v>
      </c>
      <c r="D4311" t="s">
        <v>51</v>
      </c>
      <c r="E4311">
        <f>VLOOKUP(D4311,Tabelle1!$A$2:$B$9,2,0)</f>
        <v>2</v>
      </c>
      <c r="F4311" t="s">
        <v>55</v>
      </c>
      <c r="G4311" t="s">
        <v>62</v>
      </c>
      <c r="H4311" t="str">
        <f>IF(AND(VLOOKUP(D4311,Tabelle1!$A$2:$C$9,3,0)="Uninf", G4311="yes"),"Uninf-AB",VLOOKUP(D4311,Tabelle1!$A$2:$C$9,3,0))</f>
        <v>Uninf-AB</v>
      </c>
      <c r="I4311" t="str">
        <f t="shared" si="268"/>
        <v>Uninf-AB_Po_2_-</v>
      </c>
      <c r="J4311">
        <v>3</v>
      </c>
      <c r="K4311">
        <v>13</v>
      </c>
      <c r="L4311">
        <v>6</v>
      </c>
      <c r="M4311" t="str">
        <f t="shared" si="269"/>
        <v>re18-6</v>
      </c>
      <c r="N4311" s="2">
        <v>15</v>
      </c>
      <c r="O4311">
        <v>40</v>
      </c>
      <c r="P4311" s="5">
        <v>24</v>
      </c>
      <c r="Q4311">
        <v>20.8</v>
      </c>
      <c r="R4311" t="s">
        <v>14</v>
      </c>
      <c r="S4311">
        <v>24</v>
      </c>
      <c r="T4311" s="4" t="s">
        <v>42</v>
      </c>
      <c r="U4311" s="3" t="s">
        <v>67</v>
      </c>
      <c r="V4311">
        <v>18.127702030875099</v>
      </c>
      <c r="W4311">
        <f t="shared" si="270"/>
        <v>18</v>
      </c>
      <c r="X4311" t="s">
        <v>59</v>
      </c>
      <c r="Y4311" t="str">
        <f t="shared" si="271"/>
        <v>Po</v>
      </c>
    </row>
    <row r="4312" spans="1:25" x14ac:dyDescent="0.3">
      <c r="A4312">
        <v>354</v>
      </c>
      <c r="B4312">
        <v>711</v>
      </c>
      <c r="C4312" t="s">
        <v>41</v>
      </c>
      <c r="D4312" t="s">
        <v>51</v>
      </c>
      <c r="E4312">
        <f>VLOOKUP(D4312,Tabelle1!$A$2:$B$9,2,0)</f>
        <v>2</v>
      </c>
      <c r="F4312" t="s">
        <v>55</v>
      </c>
      <c r="G4312" t="s">
        <v>62</v>
      </c>
      <c r="H4312" t="str">
        <f>IF(AND(VLOOKUP(D4312,Tabelle1!$A$2:$C$9,3,0)="Uninf", G4312="yes"),"Uninf-AB",VLOOKUP(D4312,Tabelle1!$A$2:$C$9,3,0))</f>
        <v>Uninf-AB</v>
      </c>
      <c r="I4312" t="str">
        <f t="shared" si="268"/>
        <v>Uninf-AB_Po_2_-</v>
      </c>
      <c r="J4312">
        <v>3</v>
      </c>
      <c r="K4312">
        <v>13</v>
      </c>
      <c r="L4312">
        <v>6</v>
      </c>
      <c r="M4312" t="str">
        <f t="shared" si="269"/>
        <v>re18-6</v>
      </c>
      <c r="N4312" s="2">
        <v>15</v>
      </c>
      <c r="O4312">
        <v>40</v>
      </c>
      <c r="P4312" s="5">
        <v>24</v>
      </c>
      <c r="Q4312">
        <v>20.8</v>
      </c>
      <c r="R4312" t="s">
        <v>14</v>
      </c>
      <c r="S4312">
        <v>24</v>
      </c>
      <c r="T4312" s="4" t="s">
        <v>42</v>
      </c>
      <c r="U4312" s="3" t="s">
        <v>67</v>
      </c>
      <c r="V4312">
        <v>18.193205948800902</v>
      </c>
      <c r="W4312">
        <f t="shared" si="270"/>
        <v>18</v>
      </c>
      <c r="X4312" t="s">
        <v>59</v>
      </c>
      <c r="Y4312" t="str">
        <f t="shared" si="271"/>
        <v>Po</v>
      </c>
    </row>
    <row r="4313" spans="1:25" x14ac:dyDescent="0.3">
      <c r="A4313">
        <v>369</v>
      </c>
      <c r="B4313">
        <v>690</v>
      </c>
      <c r="C4313" t="s">
        <v>41</v>
      </c>
      <c r="D4313" t="s">
        <v>51</v>
      </c>
      <c r="E4313">
        <f>VLOOKUP(D4313,Tabelle1!$A$2:$B$9,2,0)</f>
        <v>2</v>
      </c>
      <c r="F4313" t="s">
        <v>55</v>
      </c>
      <c r="G4313" t="s">
        <v>62</v>
      </c>
      <c r="H4313" t="str">
        <f>IF(AND(VLOOKUP(D4313,Tabelle1!$A$2:$C$9,3,0)="Uninf", G4313="yes"),"Uninf-AB",VLOOKUP(D4313,Tabelle1!$A$2:$C$9,3,0))</f>
        <v>Uninf-AB</v>
      </c>
      <c r="I4313" t="str">
        <f t="shared" si="268"/>
        <v>Uninf-AB_Po_2_-</v>
      </c>
      <c r="J4313">
        <v>3</v>
      </c>
      <c r="K4313">
        <v>13</v>
      </c>
      <c r="L4313">
        <v>6</v>
      </c>
      <c r="M4313" t="str">
        <f t="shared" si="269"/>
        <v>re18-6</v>
      </c>
      <c r="N4313" s="2">
        <v>15</v>
      </c>
      <c r="O4313">
        <v>40</v>
      </c>
      <c r="P4313" s="5">
        <v>24</v>
      </c>
      <c r="Q4313">
        <v>20.8</v>
      </c>
      <c r="R4313" t="s">
        <v>14</v>
      </c>
      <c r="S4313">
        <v>24</v>
      </c>
      <c r="T4313" s="4" t="s">
        <v>42</v>
      </c>
      <c r="U4313" s="3" t="s">
        <v>67</v>
      </c>
      <c r="V4313">
        <v>18.274415716705199</v>
      </c>
      <c r="W4313">
        <f t="shared" si="270"/>
        <v>18</v>
      </c>
      <c r="X4313" t="s">
        <v>59</v>
      </c>
      <c r="Y4313" t="str">
        <f t="shared" si="271"/>
        <v>Po</v>
      </c>
    </row>
    <row r="4314" spans="1:25" x14ac:dyDescent="0.3">
      <c r="A4314">
        <v>396</v>
      </c>
      <c r="B4314">
        <v>675</v>
      </c>
      <c r="C4314" t="s">
        <v>41</v>
      </c>
      <c r="D4314" t="s">
        <v>51</v>
      </c>
      <c r="E4314">
        <f>VLOOKUP(D4314,Tabelle1!$A$2:$B$9,2,0)</f>
        <v>2</v>
      </c>
      <c r="F4314" t="s">
        <v>55</v>
      </c>
      <c r="G4314" t="s">
        <v>62</v>
      </c>
      <c r="H4314" t="str">
        <f>IF(AND(VLOOKUP(D4314,Tabelle1!$A$2:$C$9,3,0)="Uninf", G4314="yes"),"Uninf-AB",VLOOKUP(D4314,Tabelle1!$A$2:$C$9,3,0))</f>
        <v>Uninf-AB</v>
      </c>
      <c r="I4314" t="str">
        <f t="shared" si="268"/>
        <v>Uninf-AB_Po_2_-</v>
      </c>
      <c r="J4314">
        <v>3</v>
      </c>
      <c r="K4314">
        <v>13</v>
      </c>
      <c r="L4314">
        <v>6</v>
      </c>
      <c r="M4314" t="str">
        <f t="shared" si="269"/>
        <v>re18-6</v>
      </c>
      <c r="N4314" s="2">
        <v>15</v>
      </c>
      <c r="O4314">
        <v>40</v>
      </c>
      <c r="P4314" s="5">
        <v>24</v>
      </c>
      <c r="Q4314">
        <v>20.8</v>
      </c>
      <c r="R4314" t="s">
        <v>14</v>
      </c>
      <c r="S4314">
        <v>24</v>
      </c>
      <c r="T4314" s="4" t="s">
        <v>42</v>
      </c>
      <c r="U4314" s="3" t="s">
        <v>67</v>
      </c>
      <c r="V4314">
        <v>18.419838782751999</v>
      </c>
      <c r="W4314">
        <f t="shared" si="270"/>
        <v>18</v>
      </c>
      <c r="X4314" t="s">
        <v>59</v>
      </c>
      <c r="Y4314" t="str">
        <f t="shared" si="271"/>
        <v>Po</v>
      </c>
    </row>
    <row r="4315" spans="1:25" x14ac:dyDescent="0.3">
      <c r="A4315">
        <v>381</v>
      </c>
      <c r="B4315">
        <v>720</v>
      </c>
      <c r="C4315" t="s">
        <v>41</v>
      </c>
      <c r="D4315" t="s">
        <v>51</v>
      </c>
      <c r="E4315">
        <f>VLOOKUP(D4315,Tabelle1!$A$2:$B$9,2,0)</f>
        <v>2</v>
      </c>
      <c r="F4315" t="s">
        <v>55</v>
      </c>
      <c r="G4315" t="s">
        <v>62</v>
      </c>
      <c r="H4315" t="str">
        <f>IF(AND(VLOOKUP(D4315,Tabelle1!$A$2:$C$9,3,0)="Uninf", G4315="yes"),"Uninf-AB",VLOOKUP(D4315,Tabelle1!$A$2:$C$9,3,0))</f>
        <v>Uninf-AB</v>
      </c>
      <c r="I4315" t="str">
        <f t="shared" si="268"/>
        <v>Uninf-AB_Po_2_-</v>
      </c>
      <c r="J4315">
        <v>3</v>
      </c>
      <c r="K4315">
        <v>13</v>
      </c>
      <c r="L4315">
        <v>6</v>
      </c>
      <c r="M4315" t="str">
        <f t="shared" si="269"/>
        <v>re18-6</v>
      </c>
      <c r="N4315" s="2">
        <v>15</v>
      </c>
      <c r="O4315">
        <v>40</v>
      </c>
      <c r="P4315" s="5">
        <v>24</v>
      </c>
      <c r="Q4315">
        <v>20.8</v>
      </c>
      <c r="R4315" t="s">
        <v>14</v>
      </c>
      <c r="S4315">
        <v>24</v>
      </c>
      <c r="T4315" s="4" t="s">
        <v>42</v>
      </c>
      <c r="U4315" s="3" t="s">
        <v>67</v>
      </c>
      <c r="V4315">
        <v>18.337834787288699</v>
      </c>
      <c r="W4315">
        <f t="shared" si="270"/>
        <v>18</v>
      </c>
      <c r="X4315" t="s">
        <v>59</v>
      </c>
      <c r="Y4315" t="str">
        <f t="shared" si="271"/>
        <v>Po</v>
      </c>
    </row>
    <row r="4316" spans="1:25" x14ac:dyDescent="0.3">
      <c r="A4316">
        <v>411</v>
      </c>
      <c r="B4316">
        <v>690</v>
      </c>
      <c r="C4316" t="s">
        <v>41</v>
      </c>
      <c r="D4316" t="s">
        <v>51</v>
      </c>
      <c r="E4316">
        <f>VLOOKUP(D4316,Tabelle1!$A$2:$B$9,2,0)</f>
        <v>2</v>
      </c>
      <c r="F4316" t="s">
        <v>55</v>
      </c>
      <c r="G4316" t="s">
        <v>62</v>
      </c>
      <c r="H4316" t="str">
        <f>IF(AND(VLOOKUP(D4316,Tabelle1!$A$2:$C$9,3,0)="Uninf", G4316="yes"),"Uninf-AB",VLOOKUP(D4316,Tabelle1!$A$2:$C$9,3,0))</f>
        <v>Uninf-AB</v>
      </c>
      <c r="I4316" t="str">
        <f t="shared" si="268"/>
        <v>Uninf-AB_Po_2_-</v>
      </c>
      <c r="J4316">
        <v>3</v>
      </c>
      <c r="K4316">
        <v>13</v>
      </c>
      <c r="L4316">
        <v>6</v>
      </c>
      <c r="M4316" t="str">
        <f t="shared" si="269"/>
        <v>re18-6</v>
      </c>
      <c r="N4316" s="2">
        <v>15</v>
      </c>
      <c r="O4316">
        <v>40</v>
      </c>
      <c r="P4316" s="5">
        <v>24</v>
      </c>
      <c r="Q4316">
        <v>20.8</v>
      </c>
      <c r="R4316" t="s">
        <v>14</v>
      </c>
      <c r="S4316">
        <v>24</v>
      </c>
      <c r="T4316" s="4" t="s">
        <v>42</v>
      </c>
      <c r="U4316" s="3" t="s">
        <v>67</v>
      </c>
      <c r="V4316">
        <v>18.499857209317799</v>
      </c>
      <c r="W4316">
        <f t="shared" si="270"/>
        <v>18</v>
      </c>
      <c r="X4316" t="s">
        <v>59</v>
      </c>
      <c r="Y4316" t="str">
        <f t="shared" si="271"/>
        <v>Po</v>
      </c>
    </row>
    <row r="4317" spans="1:25" x14ac:dyDescent="0.3">
      <c r="A4317">
        <v>396</v>
      </c>
      <c r="B4317">
        <v>723</v>
      </c>
      <c r="C4317" t="s">
        <v>41</v>
      </c>
      <c r="D4317" t="s">
        <v>51</v>
      </c>
      <c r="E4317">
        <f>VLOOKUP(D4317,Tabelle1!$A$2:$B$9,2,0)</f>
        <v>2</v>
      </c>
      <c r="F4317" t="s">
        <v>55</v>
      </c>
      <c r="G4317" t="s">
        <v>62</v>
      </c>
      <c r="H4317" t="str">
        <f>IF(AND(VLOOKUP(D4317,Tabelle1!$A$2:$C$9,3,0)="Uninf", G4317="yes"),"Uninf-AB",VLOOKUP(D4317,Tabelle1!$A$2:$C$9,3,0))</f>
        <v>Uninf-AB</v>
      </c>
      <c r="I4317" t="str">
        <f t="shared" si="268"/>
        <v>Uninf-AB_Po_2_-</v>
      </c>
      <c r="J4317">
        <v>3</v>
      </c>
      <c r="K4317">
        <v>13</v>
      </c>
      <c r="L4317">
        <v>6</v>
      </c>
      <c r="M4317" t="str">
        <f t="shared" si="269"/>
        <v>re18-6</v>
      </c>
      <c r="N4317" s="2">
        <v>15</v>
      </c>
      <c r="O4317">
        <v>40</v>
      </c>
      <c r="P4317" s="5">
        <v>24</v>
      </c>
      <c r="Q4317">
        <v>20.8</v>
      </c>
      <c r="R4317" t="s">
        <v>14</v>
      </c>
      <c r="S4317">
        <v>24</v>
      </c>
      <c r="T4317" s="4" t="s">
        <v>42</v>
      </c>
      <c r="U4317" s="3" t="s">
        <v>67</v>
      </c>
      <c r="V4317">
        <v>18.418250327633999</v>
      </c>
      <c r="W4317">
        <f t="shared" si="270"/>
        <v>18</v>
      </c>
      <c r="X4317" t="s">
        <v>59</v>
      </c>
      <c r="Y4317" t="str">
        <f t="shared" si="271"/>
        <v>Po</v>
      </c>
    </row>
    <row r="4318" spans="1:25" x14ac:dyDescent="0.3">
      <c r="A4318">
        <v>426</v>
      </c>
      <c r="B4318">
        <v>738</v>
      </c>
      <c r="C4318" t="s">
        <v>41</v>
      </c>
      <c r="D4318" t="s">
        <v>51</v>
      </c>
      <c r="E4318">
        <f>VLOOKUP(D4318,Tabelle1!$A$2:$B$9,2,0)</f>
        <v>2</v>
      </c>
      <c r="F4318" t="s">
        <v>55</v>
      </c>
      <c r="G4318" t="s">
        <v>62</v>
      </c>
      <c r="H4318" t="str">
        <f>IF(AND(VLOOKUP(D4318,Tabelle1!$A$2:$C$9,3,0)="Uninf", G4318="yes"),"Uninf-AB",VLOOKUP(D4318,Tabelle1!$A$2:$C$9,3,0))</f>
        <v>Uninf-AB</v>
      </c>
      <c r="I4318" t="str">
        <f t="shared" si="268"/>
        <v>Uninf-AB_Po_2_-</v>
      </c>
      <c r="J4318">
        <v>3</v>
      </c>
      <c r="K4318">
        <v>13</v>
      </c>
      <c r="L4318">
        <v>6</v>
      </c>
      <c r="M4318" t="str">
        <f t="shared" si="269"/>
        <v>re18-6</v>
      </c>
      <c r="N4318" s="2">
        <v>15</v>
      </c>
      <c r="O4318">
        <v>40</v>
      </c>
      <c r="P4318" s="5">
        <v>24</v>
      </c>
      <c r="Q4318">
        <v>20.8</v>
      </c>
      <c r="R4318" t="s">
        <v>14</v>
      </c>
      <c r="S4318">
        <v>24</v>
      </c>
      <c r="T4318" s="4" t="s">
        <v>42</v>
      </c>
      <c r="U4318" s="3" t="s">
        <v>67</v>
      </c>
      <c r="V4318">
        <v>18.578783572990101</v>
      </c>
      <c r="W4318">
        <f t="shared" si="270"/>
        <v>19</v>
      </c>
      <c r="X4318" t="s">
        <v>59</v>
      </c>
      <c r="Y4318" t="str">
        <f t="shared" si="271"/>
        <v>Po</v>
      </c>
    </row>
    <row r="4319" spans="1:25" x14ac:dyDescent="0.3">
      <c r="A4319">
        <v>450</v>
      </c>
      <c r="B4319">
        <v>729</v>
      </c>
      <c r="C4319" t="s">
        <v>41</v>
      </c>
      <c r="D4319" t="s">
        <v>51</v>
      </c>
      <c r="E4319">
        <f>VLOOKUP(D4319,Tabelle1!$A$2:$B$9,2,0)</f>
        <v>2</v>
      </c>
      <c r="F4319" t="s">
        <v>55</v>
      </c>
      <c r="G4319" t="s">
        <v>62</v>
      </c>
      <c r="H4319" t="str">
        <f>IF(AND(VLOOKUP(D4319,Tabelle1!$A$2:$C$9,3,0)="Uninf", G4319="yes"),"Uninf-AB",VLOOKUP(D4319,Tabelle1!$A$2:$C$9,3,0))</f>
        <v>Uninf-AB</v>
      </c>
      <c r="I4319" t="str">
        <f t="shared" si="268"/>
        <v>Uninf-AB_Po_2_-</v>
      </c>
      <c r="J4319">
        <v>3</v>
      </c>
      <c r="K4319">
        <v>13</v>
      </c>
      <c r="L4319">
        <v>6</v>
      </c>
      <c r="M4319" t="str">
        <f t="shared" si="269"/>
        <v>re18-6</v>
      </c>
      <c r="N4319" s="2">
        <v>15</v>
      </c>
      <c r="O4319">
        <v>40</v>
      </c>
      <c r="P4319" s="5">
        <v>24</v>
      </c>
      <c r="Q4319">
        <v>20.8</v>
      </c>
      <c r="R4319" t="s">
        <v>14</v>
      </c>
      <c r="S4319">
        <v>24</v>
      </c>
      <c r="T4319" s="4" t="s">
        <v>42</v>
      </c>
      <c r="U4319" s="3" t="s">
        <v>67</v>
      </c>
      <c r="V4319">
        <v>18.7079051183891</v>
      </c>
      <c r="W4319">
        <f t="shared" si="270"/>
        <v>19</v>
      </c>
      <c r="X4319" t="s">
        <v>59</v>
      </c>
      <c r="Y4319" t="str">
        <f t="shared" si="271"/>
        <v>Po</v>
      </c>
    </row>
    <row r="4320" spans="1:25" x14ac:dyDescent="0.3">
      <c r="A4320">
        <v>483</v>
      </c>
      <c r="B4320">
        <v>690</v>
      </c>
      <c r="C4320" t="s">
        <v>41</v>
      </c>
      <c r="D4320" t="s">
        <v>51</v>
      </c>
      <c r="E4320">
        <f>VLOOKUP(D4320,Tabelle1!$A$2:$B$9,2,0)</f>
        <v>2</v>
      </c>
      <c r="F4320" t="s">
        <v>55</v>
      </c>
      <c r="G4320" t="s">
        <v>62</v>
      </c>
      <c r="H4320" t="str">
        <f>IF(AND(VLOOKUP(D4320,Tabelle1!$A$2:$C$9,3,0)="Uninf", G4320="yes"),"Uninf-AB",VLOOKUP(D4320,Tabelle1!$A$2:$C$9,3,0))</f>
        <v>Uninf-AB</v>
      </c>
      <c r="I4320" t="str">
        <f t="shared" si="268"/>
        <v>Uninf-AB_Po_2_-</v>
      </c>
      <c r="J4320">
        <v>3</v>
      </c>
      <c r="K4320">
        <v>13</v>
      </c>
      <c r="L4320">
        <v>6</v>
      </c>
      <c r="M4320" t="str">
        <f t="shared" si="269"/>
        <v>re18-6</v>
      </c>
      <c r="N4320" s="2">
        <v>15</v>
      </c>
      <c r="O4320">
        <v>40</v>
      </c>
      <c r="P4320" s="5">
        <v>24</v>
      </c>
      <c r="Q4320">
        <v>20.8</v>
      </c>
      <c r="R4320" t="s">
        <v>14</v>
      </c>
      <c r="S4320">
        <v>24</v>
      </c>
      <c r="T4320" s="4" t="s">
        <v>42</v>
      </c>
      <c r="U4320" s="3" t="s">
        <v>67</v>
      </c>
      <c r="V4320">
        <v>18.8863283395109</v>
      </c>
      <c r="W4320">
        <f t="shared" si="270"/>
        <v>19</v>
      </c>
      <c r="X4320" t="s">
        <v>59</v>
      </c>
      <c r="Y4320" t="str">
        <f t="shared" si="271"/>
        <v>Po</v>
      </c>
    </row>
    <row r="4321" spans="1:25" x14ac:dyDescent="0.3">
      <c r="A4321">
        <v>534</v>
      </c>
      <c r="B4321">
        <v>672</v>
      </c>
      <c r="C4321" t="s">
        <v>41</v>
      </c>
      <c r="D4321" t="s">
        <v>51</v>
      </c>
      <c r="E4321">
        <f>VLOOKUP(D4321,Tabelle1!$A$2:$B$9,2,0)</f>
        <v>2</v>
      </c>
      <c r="F4321" t="s">
        <v>55</v>
      </c>
      <c r="G4321" t="s">
        <v>62</v>
      </c>
      <c r="H4321" t="str">
        <f>IF(AND(VLOOKUP(D4321,Tabelle1!$A$2:$C$9,3,0)="Uninf", G4321="yes"),"Uninf-AB",VLOOKUP(D4321,Tabelle1!$A$2:$C$9,3,0))</f>
        <v>Uninf-AB</v>
      </c>
      <c r="I4321" t="str">
        <f t="shared" si="268"/>
        <v>Uninf-AB_Po_2_-</v>
      </c>
      <c r="J4321">
        <v>3</v>
      </c>
      <c r="K4321">
        <v>13</v>
      </c>
      <c r="L4321">
        <v>6</v>
      </c>
      <c r="M4321" t="str">
        <f t="shared" si="269"/>
        <v>re18-6</v>
      </c>
      <c r="N4321" s="2">
        <v>15</v>
      </c>
      <c r="O4321">
        <v>40</v>
      </c>
      <c r="P4321" s="5">
        <v>24</v>
      </c>
      <c r="Q4321">
        <v>20.8</v>
      </c>
      <c r="R4321" t="s">
        <v>14</v>
      </c>
      <c r="S4321">
        <v>24</v>
      </c>
      <c r="T4321" s="4" t="s">
        <v>42</v>
      </c>
      <c r="U4321" s="3" t="s">
        <v>67</v>
      </c>
      <c r="V4321">
        <v>19.160674394067001</v>
      </c>
      <c r="W4321">
        <f t="shared" si="270"/>
        <v>19</v>
      </c>
      <c r="X4321" t="s">
        <v>59</v>
      </c>
      <c r="Y4321" t="str">
        <f t="shared" si="271"/>
        <v>Po</v>
      </c>
    </row>
    <row r="4322" spans="1:25" x14ac:dyDescent="0.3">
      <c r="A4322">
        <v>1446</v>
      </c>
      <c r="B4322">
        <v>696</v>
      </c>
      <c r="C4322" t="s">
        <v>41</v>
      </c>
      <c r="D4322" t="s">
        <v>51</v>
      </c>
      <c r="E4322">
        <f>VLOOKUP(D4322,Tabelle1!$A$2:$B$9,2,0)</f>
        <v>2</v>
      </c>
      <c r="F4322" t="s">
        <v>55</v>
      </c>
      <c r="G4322" t="s">
        <v>62</v>
      </c>
      <c r="H4322" t="str">
        <f>IF(AND(VLOOKUP(D4322,Tabelle1!$A$2:$C$9,3,0)="Uninf", G4322="yes"),"Uninf-AB",VLOOKUP(D4322,Tabelle1!$A$2:$C$9,3,0))</f>
        <v>Uninf-AB</v>
      </c>
      <c r="I4322" t="str">
        <f t="shared" si="268"/>
        <v>Uninf-AB_Po_2_-</v>
      </c>
      <c r="J4322">
        <v>3</v>
      </c>
      <c r="K4322">
        <v>13</v>
      </c>
      <c r="L4322">
        <v>6</v>
      </c>
      <c r="M4322" t="str">
        <f t="shared" si="269"/>
        <v>re18-6</v>
      </c>
      <c r="N4322" s="2">
        <v>15</v>
      </c>
      <c r="O4322">
        <v>40</v>
      </c>
      <c r="P4322" s="5">
        <v>24</v>
      </c>
      <c r="Q4322">
        <v>20.8</v>
      </c>
      <c r="R4322" t="s">
        <v>14</v>
      </c>
      <c r="S4322">
        <v>24</v>
      </c>
      <c r="T4322" s="4" t="s">
        <v>42</v>
      </c>
      <c r="U4322" s="3" t="s">
        <v>67</v>
      </c>
      <c r="V4322">
        <v>24.055181148954102</v>
      </c>
      <c r="W4322">
        <f t="shared" si="270"/>
        <v>24</v>
      </c>
      <c r="X4322" t="s">
        <v>59</v>
      </c>
      <c r="Y4322" t="str">
        <f t="shared" si="271"/>
        <v>Po</v>
      </c>
    </row>
    <row r="4323" spans="1:25" x14ac:dyDescent="0.3">
      <c r="A4323">
        <v>93</v>
      </c>
      <c r="B4323">
        <v>1026</v>
      </c>
      <c r="C4323" t="s">
        <v>41</v>
      </c>
      <c r="D4323" t="s">
        <v>51</v>
      </c>
      <c r="E4323">
        <f>VLOOKUP(D4323,Tabelle1!$A$2:$B$9,2,0)</f>
        <v>2</v>
      </c>
      <c r="F4323" t="s">
        <v>55</v>
      </c>
      <c r="G4323" t="s">
        <v>62</v>
      </c>
      <c r="H4323" t="str">
        <f>IF(AND(VLOOKUP(D4323,Tabelle1!$A$2:$C$9,3,0)="Uninf", G4323="yes"),"Uninf-AB",VLOOKUP(D4323,Tabelle1!$A$2:$C$9,3,0))</f>
        <v>Uninf-AB</v>
      </c>
      <c r="I4323" t="str">
        <f t="shared" si="268"/>
        <v>Uninf-AB_Po_2_-</v>
      </c>
      <c r="J4323">
        <v>2</v>
      </c>
      <c r="K4323">
        <v>14</v>
      </c>
      <c r="L4323">
        <v>7</v>
      </c>
      <c r="M4323" t="str">
        <f t="shared" si="269"/>
        <v>re18-7</v>
      </c>
      <c r="N4323" s="2">
        <v>11</v>
      </c>
      <c r="O4323">
        <v>10</v>
      </c>
      <c r="P4323" s="5">
        <v>41</v>
      </c>
      <c r="Q4323">
        <v>19.899999999999999</v>
      </c>
      <c r="R4323" t="s">
        <v>14</v>
      </c>
      <c r="S4323">
        <v>24</v>
      </c>
      <c r="T4323" s="4" t="s">
        <v>42</v>
      </c>
      <c r="U4323" s="3" t="s">
        <v>70</v>
      </c>
      <c r="V4323">
        <v>18.273519206939199</v>
      </c>
      <c r="W4323">
        <f t="shared" si="270"/>
        <v>18</v>
      </c>
      <c r="X4323" t="s">
        <v>59</v>
      </c>
      <c r="Y4323" t="str">
        <f t="shared" si="271"/>
        <v>Po</v>
      </c>
    </row>
    <row r="4324" spans="1:25" x14ac:dyDescent="0.3">
      <c r="A4324">
        <v>108</v>
      </c>
      <c r="B4324">
        <v>1020</v>
      </c>
      <c r="C4324" t="s">
        <v>41</v>
      </c>
      <c r="D4324" t="s">
        <v>51</v>
      </c>
      <c r="E4324">
        <f>VLOOKUP(D4324,Tabelle1!$A$2:$B$9,2,0)</f>
        <v>2</v>
      </c>
      <c r="F4324" t="s">
        <v>55</v>
      </c>
      <c r="G4324" t="s">
        <v>62</v>
      </c>
      <c r="H4324" t="str">
        <f>IF(AND(VLOOKUP(D4324,Tabelle1!$A$2:$C$9,3,0)="Uninf", G4324="yes"),"Uninf-AB",VLOOKUP(D4324,Tabelle1!$A$2:$C$9,3,0))</f>
        <v>Uninf-AB</v>
      </c>
      <c r="I4324" t="str">
        <f t="shared" si="268"/>
        <v>Uninf-AB_Po_2_-</v>
      </c>
      <c r="J4324">
        <v>2</v>
      </c>
      <c r="K4324">
        <v>14</v>
      </c>
      <c r="L4324">
        <v>7</v>
      </c>
      <c r="M4324" t="str">
        <f t="shared" si="269"/>
        <v>re18-7</v>
      </c>
      <c r="N4324" s="2">
        <v>11</v>
      </c>
      <c r="O4324">
        <v>10</v>
      </c>
      <c r="P4324" s="5">
        <v>41</v>
      </c>
      <c r="Q4324">
        <v>19.899999999999999</v>
      </c>
      <c r="R4324" t="s">
        <v>14</v>
      </c>
      <c r="S4324">
        <v>24</v>
      </c>
      <c r="T4324" s="4" t="s">
        <v>42</v>
      </c>
      <c r="U4324" s="3" t="s">
        <v>70</v>
      </c>
      <c r="V4324">
        <v>18.3455762081784</v>
      </c>
      <c r="W4324">
        <f t="shared" si="270"/>
        <v>18</v>
      </c>
      <c r="X4324" t="s">
        <v>59</v>
      </c>
      <c r="Y4324" t="str">
        <f t="shared" si="271"/>
        <v>Po</v>
      </c>
    </row>
    <row r="4325" spans="1:25" x14ac:dyDescent="0.3">
      <c r="A4325">
        <v>117</v>
      </c>
      <c r="B4325">
        <v>1065</v>
      </c>
      <c r="C4325" t="s">
        <v>41</v>
      </c>
      <c r="D4325" t="s">
        <v>51</v>
      </c>
      <c r="E4325">
        <f>VLOOKUP(D4325,Tabelle1!$A$2:$B$9,2,0)</f>
        <v>2</v>
      </c>
      <c r="F4325" t="s">
        <v>55</v>
      </c>
      <c r="G4325" t="s">
        <v>62</v>
      </c>
      <c r="H4325" t="str">
        <f>IF(AND(VLOOKUP(D4325,Tabelle1!$A$2:$C$9,3,0)="Uninf", G4325="yes"),"Uninf-AB",VLOOKUP(D4325,Tabelle1!$A$2:$C$9,3,0))</f>
        <v>Uninf-AB</v>
      </c>
      <c r="I4325" t="str">
        <f t="shared" si="268"/>
        <v>Uninf-AB_Po_2_-</v>
      </c>
      <c r="J4325">
        <v>2</v>
      </c>
      <c r="K4325">
        <v>14</v>
      </c>
      <c r="L4325">
        <v>7</v>
      </c>
      <c r="M4325" t="str">
        <f t="shared" si="269"/>
        <v>re18-7</v>
      </c>
      <c r="N4325" s="2">
        <v>11</v>
      </c>
      <c r="O4325">
        <v>10</v>
      </c>
      <c r="P4325" s="5">
        <v>41</v>
      </c>
      <c r="Q4325">
        <v>19.899999999999999</v>
      </c>
      <c r="R4325" t="s">
        <v>14</v>
      </c>
      <c r="S4325">
        <v>24</v>
      </c>
      <c r="T4325" s="4" t="s">
        <v>42</v>
      </c>
      <c r="U4325" s="3" t="s">
        <v>70</v>
      </c>
      <c r="V4325">
        <v>18.388810408921898</v>
      </c>
      <c r="W4325">
        <f t="shared" si="270"/>
        <v>18</v>
      </c>
      <c r="X4325" t="s">
        <v>59</v>
      </c>
      <c r="Y4325" t="str">
        <f t="shared" si="271"/>
        <v>Po</v>
      </c>
    </row>
    <row r="4326" spans="1:25" x14ac:dyDescent="0.3">
      <c r="A4326">
        <v>126</v>
      </c>
      <c r="B4326">
        <v>1080</v>
      </c>
      <c r="C4326" t="s">
        <v>41</v>
      </c>
      <c r="D4326" t="s">
        <v>51</v>
      </c>
      <c r="E4326">
        <f>VLOOKUP(D4326,Tabelle1!$A$2:$B$9,2,0)</f>
        <v>2</v>
      </c>
      <c r="F4326" t="s">
        <v>55</v>
      </c>
      <c r="G4326" t="s">
        <v>62</v>
      </c>
      <c r="H4326" t="str">
        <f>IF(AND(VLOOKUP(D4326,Tabelle1!$A$2:$C$9,3,0)="Uninf", G4326="yes"),"Uninf-AB",VLOOKUP(D4326,Tabelle1!$A$2:$C$9,3,0))</f>
        <v>Uninf-AB</v>
      </c>
      <c r="I4326" t="str">
        <f t="shared" si="268"/>
        <v>Uninf-AB_Po_2_-</v>
      </c>
      <c r="J4326">
        <v>2</v>
      </c>
      <c r="K4326">
        <v>14</v>
      </c>
      <c r="L4326">
        <v>7</v>
      </c>
      <c r="M4326" t="str">
        <f t="shared" si="269"/>
        <v>re18-7</v>
      </c>
      <c r="N4326" s="2">
        <v>11</v>
      </c>
      <c r="O4326">
        <v>10</v>
      </c>
      <c r="P4326" s="5">
        <v>41</v>
      </c>
      <c r="Q4326">
        <v>19.899999999999999</v>
      </c>
      <c r="R4326" t="s">
        <v>14</v>
      </c>
      <c r="S4326">
        <v>24</v>
      </c>
      <c r="T4326" s="4" t="s">
        <v>42</v>
      </c>
      <c r="U4326" s="3" t="s">
        <v>70</v>
      </c>
      <c r="V4326">
        <v>18.4320446096654</v>
      </c>
      <c r="W4326">
        <f t="shared" si="270"/>
        <v>18</v>
      </c>
      <c r="X4326" t="s">
        <v>59</v>
      </c>
      <c r="Y4326" t="str">
        <f t="shared" si="271"/>
        <v>Po</v>
      </c>
    </row>
    <row r="4327" spans="1:25" x14ac:dyDescent="0.3">
      <c r="A4327">
        <v>144</v>
      </c>
      <c r="B4327">
        <v>1098</v>
      </c>
      <c r="C4327" t="s">
        <v>41</v>
      </c>
      <c r="D4327" t="s">
        <v>51</v>
      </c>
      <c r="E4327">
        <f>VLOOKUP(D4327,Tabelle1!$A$2:$B$9,2,0)</f>
        <v>2</v>
      </c>
      <c r="F4327" t="s">
        <v>55</v>
      </c>
      <c r="G4327" t="s">
        <v>62</v>
      </c>
      <c r="H4327" t="str">
        <f>IF(AND(VLOOKUP(D4327,Tabelle1!$A$2:$C$9,3,0)="Uninf", G4327="yes"),"Uninf-AB",VLOOKUP(D4327,Tabelle1!$A$2:$C$9,3,0))</f>
        <v>Uninf-AB</v>
      </c>
      <c r="I4327" t="str">
        <f t="shared" si="268"/>
        <v>Uninf-AB_Po_2_-</v>
      </c>
      <c r="J4327">
        <v>2</v>
      </c>
      <c r="K4327">
        <v>14</v>
      </c>
      <c r="L4327">
        <v>7</v>
      </c>
      <c r="M4327" t="str">
        <f t="shared" si="269"/>
        <v>re18-7</v>
      </c>
      <c r="N4327" s="2">
        <v>11</v>
      </c>
      <c r="O4327">
        <v>10</v>
      </c>
      <c r="P4327" s="5">
        <v>41</v>
      </c>
      <c r="Q4327">
        <v>19.899999999999999</v>
      </c>
      <c r="R4327" t="s">
        <v>14</v>
      </c>
      <c r="S4327">
        <v>24</v>
      </c>
      <c r="T4327" s="4" t="s">
        <v>42</v>
      </c>
      <c r="U4327" s="3" t="s">
        <v>70</v>
      </c>
      <c r="V4327">
        <v>18.5185130111524</v>
      </c>
      <c r="W4327">
        <f t="shared" si="270"/>
        <v>19</v>
      </c>
      <c r="X4327" t="s">
        <v>59</v>
      </c>
      <c r="Y4327" t="str">
        <f t="shared" si="271"/>
        <v>Po</v>
      </c>
    </row>
    <row r="4328" spans="1:25" x14ac:dyDescent="0.3">
      <c r="A4328">
        <v>141</v>
      </c>
      <c r="B4328">
        <v>1056</v>
      </c>
      <c r="C4328" t="s">
        <v>41</v>
      </c>
      <c r="D4328" t="s">
        <v>51</v>
      </c>
      <c r="E4328">
        <f>VLOOKUP(D4328,Tabelle1!$A$2:$B$9,2,0)</f>
        <v>2</v>
      </c>
      <c r="F4328" t="s">
        <v>55</v>
      </c>
      <c r="G4328" t="s">
        <v>62</v>
      </c>
      <c r="H4328" t="str">
        <f>IF(AND(VLOOKUP(D4328,Tabelle1!$A$2:$C$9,3,0)="Uninf", G4328="yes"),"Uninf-AB",VLOOKUP(D4328,Tabelle1!$A$2:$C$9,3,0))</f>
        <v>Uninf-AB</v>
      </c>
      <c r="I4328" t="str">
        <f t="shared" si="268"/>
        <v>Uninf-AB_Po_2_-</v>
      </c>
      <c r="J4328">
        <v>2</v>
      </c>
      <c r="K4328">
        <v>14</v>
      </c>
      <c r="L4328">
        <v>7</v>
      </c>
      <c r="M4328" t="str">
        <f t="shared" si="269"/>
        <v>re18-7</v>
      </c>
      <c r="N4328" s="2">
        <v>11</v>
      </c>
      <c r="O4328">
        <v>10</v>
      </c>
      <c r="P4328" s="5">
        <v>41</v>
      </c>
      <c r="Q4328">
        <v>19.899999999999999</v>
      </c>
      <c r="R4328" t="s">
        <v>14</v>
      </c>
      <c r="S4328">
        <v>24</v>
      </c>
      <c r="T4328" s="4" t="s">
        <v>42</v>
      </c>
      <c r="U4328" s="3" t="s">
        <v>70</v>
      </c>
      <c r="V4328">
        <v>18.504101610904499</v>
      </c>
      <c r="W4328">
        <f t="shared" si="270"/>
        <v>19</v>
      </c>
      <c r="X4328" t="s">
        <v>59</v>
      </c>
      <c r="Y4328" t="str">
        <f t="shared" si="271"/>
        <v>Po</v>
      </c>
    </row>
    <row r="4329" spans="1:25" x14ac:dyDescent="0.3">
      <c r="A4329">
        <v>144</v>
      </c>
      <c r="B4329">
        <v>1032</v>
      </c>
      <c r="C4329" t="s">
        <v>41</v>
      </c>
      <c r="D4329" t="s">
        <v>51</v>
      </c>
      <c r="E4329">
        <f>VLOOKUP(D4329,Tabelle1!$A$2:$B$9,2,0)</f>
        <v>2</v>
      </c>
      <c r="F4329" t="s">
        <v>55</v>
      </c>
      <c r="G4329" t="s">
        <v>62</v>
      </c>
      <c r="H4329" t="str">
        <f>IF(AND(VLOOKUP(D4329,Tabelle1!$A$2:$C$9,3,0)="Uninf", G4329="yes"),"Uninf-AB",VLOOKUP(D4329,Tabelle1!$A$2:$C$9,3,0))</f>
        <v>Uninf-AB</v>
      </c>
      <c r="I4329" t="str">
        <f t="shared" si="268"/>
        <v>Uninf-AB_Po_2_-</v>
      </c>
      <c r="J4329">
        <v>2</v>
      </c>
      <c r="K4329">
        <v>14</v>
      </c>
      <c r="L4329">
        <v>7</v>
      </c>
      <c r="M4329" t="str">
        <f t="shared" si="269"/>
        <v>re18-7</v>
      </c>
      <c r="N4329" s="2">
        <v>11</v>
      </c>
      <c r="O4329">
        <v>10</v>
      </c>
      <c r="P4329" s="5">
        <v>41</v>
      </c>
      <c r="Q4329">
        <v>19.899999999999999</v>
      </c>
      <c r="R4329" t="s">
        <v>14</v>
      </c>
      <c r="S4329">
        <v>24</v>
      </c>
      <c r="T4329" s="4" t="s">
        <v>42</v>
      </c>
      <c r="U4329" s="3" t="s">
        <v>70</v>
      </c>
      <c r="V4329">
        <v>18.5185130111524</v>
      </c>
      <c r="W4329">
        <f t="shared" si="270"/>
        <v>19</v>
      </c>
      <c r="X4329" t="s">
        <v>59</v>
      </c>
      <c r="Y4329" t="str">
        <f t="shared" si="271"/>
        <v>Po</v>
      </c>
    </row>
    <row r="4330" spans="1:25" x14ac:dyDescent="0.3">
      <c r="A4330">
        <v>162</v>
      </c>
      <c r="B4330">
        <v>1026</v>
      </c>
      <c r="C4330" t="s">
        <v>41</v>
      </c>
      <c r="D4330" t="s">
        <v>51</v>
      </c>
      <c r="E4330">
        <f>VLOOKUP(D4330,Tabelle1!$A$2:$B$9,2,0)</f>
        <v>2</v>
      </c>
      <c r="F4330" t="s">
        <v>55</v>
      </c>
      <c r="G4330" t="s">
        <v>62</v>
      </c>
      <c r="H4330" t="str">
        <f>IF(AND(VLOOKUP(D4330,Tabelle1!$A$2:$C$9,3,0)="Uninf", G4330="yes"),"Uninf-AB",VLOOKUP(D4330,Tabelle1!$A$2:$C$9,3,0))</f>
        <v>Uninf-AB</v>
      </c>
      <c r="I4330" t="str">
        <f t="shared" si="268"/>
        <v>Uninf-AB_Po_2_-</v>
      </c>
      <c r="J4330">
        <v>2</v>
      </c>
      <c r="K4330">
        <v>14</v>
      </c>
      <c r="L4330">
        <v>7</v>
      </c>
      <c r="M4330" t="str">
        <f t="shared" si="269"/>
        <v>re18-7</v>
      </c>
      <c r="N4330" s="2">
        <v>11</v>
      </c>
      <c r="O4330">
        <v>10</v>
      </c>
      <c r="P4330" s="5">
        <v>41</v>
      </c>
      <c r="Q4330">
        <v>19.899999999999999</v>
      </c>
      <c r="R4330" t="s">
        <v>14</v>
      </c>
      <c r="S4330">
        <v>24</v>
      </c>
      <c r="T4330" s="4" t="s">
        <v>42</v>
      </c>
      <c r="U4330" s="3" t="s">
        <v>70</v>
      </c>
      <c r="V4330">
        <v>18.6049814126394</v>
      </c>
      <c r="W4330">
        <f t="shared" si="270"/>
        <v>19</v>
      </c>
      <c r="X4330" t="s">
        <v>59</v>
      </c>
      <c r="Y4330" t="str">
        <f t="shared" si="271"/>
        <v>Po</v>
      </c>
    </row>
    <row r="4331" spans="1:25" x14ac:dyDescent="0.3">
      <c r="A4331">
        <v>153</v>
      </c>
      <c r="B4331">
        <v>1092</v>
      </c>
      <c r="C4331" t="s">
        <v>41</v>
      </c>
      <c r="D4331" t="s">
        <v>51</v>
      </c>
      <c r="E4331">
        <f>VLOOKUP(D4331,Tabelle1!$A$2:$B$9,2,0)</f>
        <v>2</v>
      </c>
      <c r="F4331" t="s">
        <v>55</v>
      </c>
      <c r="G4331" t="s">
        <v>62</v>
      </c>
      <c r="H4331" t="str">
        <f>IF(AND(VLOOKUP(D4331,Tabelle1!$A$2:$C$9,3,0)="Uninf", G4331="yes"),"Uninf-AB",VLOOKUP(D4331,Tabelle1!$A$2:$C$9,3,0))</f>
        <v>Uninf-AB</v>
      </c>
      <c r="I4331" t="str">
        <f t="shared" si="268"/>
        <v>Uninf-AB_Po_2_-</v>
      </c>
      <c r="J4331">
        <v>2</v>
      </c>
      <c r="K4331">
        <v>14</v>
      </c>
      <c r="L4331">
        <v>7</v>
      </c>
      <c r="M4331" t="str">
        <f t="shared" si="269"/>
        <v>re18-7</v>
      </c>
      <c r="N4331" s="2">
        <v>11</v>
      </c>
      <c r="O4331">
        <v>10</v>
      </c>
      <c r="P4331" s="5">
        <v>41</v>
      </c>
      <c r="Q4331">
        <v>19.899999999999999</v>
      </c>
      <c r="R4331" t="s">
        <v>14</v>
      </c>
      <c r="S4331">
        <v>24</v>
      </c>
      <c r="T4331" s="4" t="s">
        <v>42</v>
      </c>
      <c r="U4331" s="3" t="s">
        <v>70</v>
      </c>
      <c r="V4331">
        <v>18.561747211895899</v>
      </c>
      <c r="W4331">
        <f t="shared" si="270"/>
        <v>19</v>
      </c>
      <c r="X4331" t="s">
        <v>59</v>
      </c>
      <c r="Y4331" t="str">
        <f t="shared" si="271"/>
        <v>Po</v>
      </c>
    </row>
    <row r="4332" spans="1:25" x14ac:dyDescent="0.3">
      <c r="A4332">
        <v>159</v>
      </c>
      <c r="B4332">
        <v>1095</v>
      </c>
      <c r="C4332" t="s">
        <v>41</v>
      </c>
      <c r="D4332" t="s">
        <v>51</v>
      </c>
      <c r="E4332">
        <f>VLOOKUP(D4332,Tabelle1!$A$2:$B$9,2,0)</f>
        <v>2</v>
      </c>
      <c r="F4332" t="s">
        <v>55</v>
      </c>
      <c r="G4332" t="s">
        <v>62</v>
      </c>
      <c r="H4332" t="str">
        <f>IF(AND(VLOOKUP(D4332,Tabelle1!$A$2:$C$9,3,0)="Uninf", G4332="yes"),"Uninf-AB",VLOOKUP(D4332,Tabelle1!$A$2:$C$9,3,0))</f>
        <v>Uninf-AB</v>
      </c>
      <c r="I4332" t="str">
        <f t="shared" si="268"/>
        <v>Uninf-AB_Po_2_-</v>
      </c>
      <c r="J4332">
        <v>2</v>
      </c>
      <c r="K4332">
        <v>14</v>
      </c>
      <c r="L4332">
        <v>7</v>
      </c>
      <c r="M4332" t="str">
        <f t="shared" si="269"/>
        <v>re18-7</v>
      </c>
      <c r="N4332" s="2">
        <v>11</v>
      </c>
      <c r="O4332">
        <v>10</v>
      </c>
      <c r="P4332" s="5">
        <v>41</v>
      </c>
      <c r="Q4332">
        <v>19.899999999999999</v>
      </c>
      <c r="R4332" t="s">
        <v>14</v>
      </c>
      <c r="S4332">
        <v>24</v>
      </c>
      <c r="T4332" s="4" t="s">
        <v>42</v>
      </c>
      <c r="U4332" s="3" t="s">
        <v>70</v>
      </c>
      <c r="V4332">
        <v>18.590570012391499</v>
      </c>
      <c r="W4332">
        <f t="shared" si="270"/>
        <v>19</v>
      </c>
      <c r="X4332" t="s">
        <v>59</v>
      </c>
      <c r="Y4332" t="str">
        <f t="shared" si="271"/>
        <v>Po</v>
      </c>
    </row>
    <row r="4333" spans="1:25" x14ac:dyDescent="0.3">
      <c r="A4333">
        <v>165</v>
      </c>
      <c r="B4333">
        <v>1071</v>
      </c>
      <c r="C4333" t="s">
        <v>41</v>
      </c>
      <c r="D4333" t="s">
        <v>51</v>
      </c>
      <c r="E4333">
        <f>VLOOKUP(D4333,Tabelle1!$A$2:$B$9,2,0)</f>
        <v>2</v>
      </c>
      <c r="F4333" t="s">
        <v>55</v>
      </c>
      <c r="G4333" t="s">
        <v>62</v>
      </c>
      <c r="H4333" t="str">
        <f>IF(AND(VLOOKUP(D4333,Tabelle1!$A$2:$C$9,3,0)="Uninf", G4333="yes"),"Uninf-AB",VLOOKUP(D4333,Tabelle1!$A$2:$C$9,3,0))</f>
        <v>Uninf-AB</v>
      </c>
      <c r="I4333" t="str">
        <f t="shared" si="268"/>
        <v>Uninf-AB_Po_2_-</v>
      </c>
      <c r="J4333">
        <v>2</v>
      </c>
      <c r="K4333">
        <v>14</v>
      </c>
      <c r="L4333">
        <v>7</v>
      </c>
      <c r="M4333" t="str">
        <f t="shared" si="269"/>
        <v>re18-7</v>
      </c>
      <c r="N4333" s="2">
        <v>11</v>
      </c>
      <c r="O4333">
        <v>10</v>
      </c>
      <c r="P4333" s="5">
        <v>41</v>
      </c>
      <c r="Q4333">
        <v>19.899999999999999</v>
      </c>
      <c r="R4333" t="s">
        <v>14</v>
      </c>
      <c r="S4333">
        <v>24</v>
      </c>
      <c r="T4333" s="4" t="s">
        <v>42</v>
      </c>
      <c r="U4333" s="3" t="s">
        <v>70</v>
      </c>
      <c r="V4333">
        <v>18.619392812887199</v>
      </c>
      <c r="W4333">
        <f t="shared" si="270"/>
        <v>19</v>
      </c>
      <c r="X4333" t="s">
        <v>59</v>
      </c>
      <c r="Y4333" t="str">
        <f t="shared" si="271"/>
        <v>Po</v>
      </c>
    </row>
    <row r="4334" spans="1:25" x14ac:dyDescent="0.3">
      <c r="A4334">
        <v>165</v>
      </c>
      <c r="B4334">
        <v>1029</v>
      </c>
      <c r="C4334" t="s">
        <v>41</v>
      </c>
      <c r="D4334" t="s">
        <v>51</v>
      </c>
      <c r="E4334">
        <f>VLOOKUP(D4334,Tabelle1!$A$2:$B$9,2,0)</f>
        <v>2</v>
      </c>
      <c r="F4334" t="s">
        <v>55</v>
      </c>
      <c r="G4334" t="s">
        <v>62</v>
      </c>
      <c r="H4334" t="str">
        <f>IF(AND(VLOOKUP(D4334,Tabelle1!$A$2:$C$9,3,0)="Uninf", G4334="yes"),"Uninf-AB",VLOOKUP(D4334,Tabelle1!$A$2:$C$9,3,0))</f>
        <v>Uninf-AB</v>
      </c>
      <c r="I4334" t="str">
        <f t="shared" si="268"/>
        <v>Uninf-AB_Po_2_-</v>
      </c>
      <c r="J4334">
        <v>2</v>
      </c>
      <c r="K4334">
        <v>14</v>
      </c>
      <c r="L4334">
        <v>7</v>
      </c>
      <c r="M4334" t="str">
        <f t="shared" si="269"/>
        <v>re18-7</v>
      </c>
      <c r="N4334" s="2">
        <v>11</v>
      </c>
      <c r="O4334">
        <v>10</v>
      </c>
      <c r="P4334" s="5">
        <v>41</v>
      </c>
      <c r="Q4334">
        <v>19.899999999999999</v>
      </c>
      <c r="R4334" t="s">
        <v>14</v>
      </c>
      <c r="S4334">
        <v>24</v>
      </c>
      <c r="T4334" s="4" t="s">
        <v>42</v>
      </c>
      <c r="U4334" s="3" t="s">
        <v>70</v>
      </c>
      <c r="V4334">
        <v>18.619392812887199</v>
      </c>
      <c r="W4334">
        <f t="shared" si="270"/>
        <v>19</v>
      </c>
      <c r="X4334" t="s">
        <v>59</v>
      </c>
      <c r="Y4334" t="str">
        <f t="shared" si="271"/>
        <v>Po</v>
      </c>
    </row>
    <row r="4335" spans="1:25" x14ac:dyDescent="0.3">
      <c r="A4335">
        <v>180</v>
      </c>
      <c r="B4335">
        <v>1092</v>
      </c>
      <c r="C4335" t="s">
        <v>41</v>
      </c>
      <c r="D4335" t="s">
        <v>51</v>
      </c>
      <c r="E4335">
        <f>VLOOKUP(D4335,Tabelle1!$A$2:$B$9,2,0)</f>
        <v>2</v>
      </c>
      <c r="F4335" t="s">
        <v>55</v>
      </c>
      <c r="G4335" t="s">
        <v>62</v>
      </c>
      <c r="H4335" t="str">
        <f>IF(AND(VLOOKUP(D4335,Tabelle1!$A$2:$C$9,3,0)="Uninf", G4335="yes"),"Uninf-AB",VLOOKUP(D4335,Tabelle1!$A$2:$C$9,3,0))</f>
        <v>Uninf-AB</v>
      </c>
      <c r="I4335" t="str">
        <f t="shared" si="268"/>
        <v>Uninf-AB_Po_2_-</v>
      </c>
      <c r="J4335">
        <v>2</v>
      </c>
      <c r="K4335">
        <v>14</v>
      </c>
      <c r="L4335">
        <v>7</v>
      </c>
      <c r="M4335" t="str">
        <f t="shared" si="269"/>
        <v>re18-7</v>
      </c>
      <c r="N4335" s="2">
        <v>11</v>
      </c>
      <c r="O4335">
        <v>10</v>
      </c>
      <c r="P4335" s="5">
        <v>41</v>
      </c>
      <c r="Q4335">
        <v>19.899999999999999</v>
      </c>
      <c r="R4335" t="s">
        <v>14</v>
      </c>
      <c r="S4335">
        <v>24</v>
      </c>
      <c r="T4335" s="4" t="s">
        <v>42</v>
      </c>
      <c r="U4335" s="3" t="s">
        <v>70</v>
      </c>
      <c r="V4335">
        <v>18.691449814126301</v>
      </c>
      <c r="W4335">
        <f t="shared" si="270"/>
        <v>19</v>
      </c>
      <c r="X4335" t="s">
        <v>59</v>
      </c>
      <c r="Y4335" t="str">
        <f t="shared" si="271"/>
        <v>Po</v>
      </c>
    </row>
    <row r="4336" spans="1:25" x14ac:dyDescent="0.3">
      <c r="A4336">
        <v>189</v>
      </c>
      <c r="B4336">
        <v>1095</v>
      </c>
      <c r="C4336" t="s">
        <v>41</v>
      </c>
      <c r="D4336" t="s">
        <v>51</v>
      </c>
      <c r="E4336">
        <f>VLOOKUP(D4336,Tabelle1!$A$2:$B$9,2,0)</f>
        <v>2</v>
      </c>
      <c r="F4336" t="s">
        <v>55</v>
      </c>
      <c r="G4336" t="s">
        <v>62</v>
      </c>
      <c r="H4336" t="str">
        <f>IF(AND(VLOOKUP(D4336,Tabelle1!$A$2:$C$9,3,0)="Uninf", G4336="yes"),"Uninf-AB",VLOOKUP(D4336,Tabelle1!$A$2:$C$9,3,0))</f>
        <v>Uninf-AB</v>
      </c>
      <c r="I4336" t="str">
        <f t="shared" si="268"/>
        <v>Uninf-AB_Po_2_-</v>
      </c>
      <c r="J4336">
        <v>2</v>
      </c>
      <c r="K4336">
        <v>14</v>
      </c>
      <c r="L4336">
        <v>7</v>
      </c>
      <c r="M4336" t="str">
        <f t="shared" si="269"/>
        <v>re18-7</v>
      </c>
      <c r="N4336" s="2">
        <v>11</v>
      </c>
      <c r="O4336">
        <v>10</v>
      </c>
      <c r="P4336" s="5">
        <v>41</v>
      </c>
      <c r="Q4336">
        <v>19.899999999999999</v>
      </c>
      <c r="R4336" t="s">
        <v>14</v>
      </c>
      <c r="S4336">
        <v>24</v>
      </c>
      <c r="T4336" s="4" t="s">
        <v>42</v>
      </c>
      <c r="U4336" s="3" t="s">
        <v>70</v>
      </c>
      <c r="V4336">
        <v>18.734684014869799</v>
      </c>
      <c r="W4336">
        <f t="shared" si="270"/>
        <v>19</v>
      </c>
      <c r="X4336" t="s">
        <v>59</v>
      </c>
      <c r="Y4336" t="str">
        <f t="shared" si="271"/>
        <v>Po</v>
      </c>
    </row>
    <row r="4337" spans="1:25" x14ac:dyDescent="0.3">
      <c r="A4337">
        <v>210</v>
      </c>
      <c r="B4337">
        <v>1104</v>
      </c>
      <c r="C4337" t="s">
        <v>41</v>
      </c>
      <c r="D4337" t="s">
        <v>51</v>
      </c>
      <c r="E4337">
        <f>VLOOKUP(D4337,Tabelle1!$A$2:$B$9,2,0)</f>
        <v>2</v>
      </c>
      <c r="F4337" t="s">
        <v>55</v>
      </c>
      <c r="G4337" t="s">
        <v>62</v>
      </c>
      <c r="H4337" t="str">
        <f>IF(AND(VLOOKUP(D4337,Tabelle1!$A$2:$C$9,3,0)="Uninf", G4337="yes"),"Uninf-AB",VLOOKUP(D4337,Tabelle1!$A$2:$C$9,3,0))</f>
        <v>Uninf-AB</v>
      </c>
      <c r="I4337" t="str">
        <f t="shared" si="268"/>
        <v>Uninf-AB_Po_2_-</v>
      </c>
      <c r="J4337">
        <v>2</v>
      </c>
      <c r="K4337">
        <v>14</v>
      </c>
      <c r="L4337">
        <v>7</v>
      </c>
      <c r="M4337" t="str">
        <f t="shared" si="269"/>
        <v>re18-7</v>
      </c>
      <c r="N4337" s="2">
        <v>11</v>
      </c>
      <c r="O4337">
        <v>10</v>
      </c>
      <c r="P4337" s="5">
        <v>41</v>
      </c>
      <c r="Q4337">
        <v>19.899999999999999</v>
      </c>
      <c r="R4337" t="s">
        <v>14</v>
      </c>
      <c r="S4337">
        <v>24</v>
      </c>
      <c r="T4337" s="4" t="s">
        <v>42</v>
      </c>
      <c r="U4337" s="3" t="s">
        <v>70</v>
      </c>
      <c r="V4337">
        <v>18.835563816604701</v>
      </c>
      <c r="W4337">
        <f t="shared" si="270"/>
        <v>19</v>
      </c>
      <c r="X4337" t="s">
        <v>59</v>
      </c>
      <c r="Y4337" t="str">
        <f t="shared" si="271"/>
        <v>Po</v>
      </c>
    </row>
    <row r="4338" spans="1:25" x14ac:dyDescent="0.3">
      <c r="A4338">
        <v>216</v>
      </c>
      <c r="B4338">
        <v>1089</v>
      </c>
      <c r="C4338" t="s">
        <v>41</v>
      </c>
      <c r="D4338" t="s">
        <v>51</v>
      </c>
      <c r="E4338">
        <f>VLOOKUP(D4338,Tabelle1!$A$2:$B$9,2,0)</f>
        <v>2</v>
      </c>
      <c r="F4338" t="s">
        <v>55</v>
      </c>
      <c r="G4338" t="s">
        <v>62</v>
      </c>
      <c r="H4338" t="str">
        <f>IF(AND(VLOOKUP(D4338,Tabelle1!$A$2:$C$9,3,0)="Uninf", G4338="yes"),"Uninf-AB",VLOOKUP(D4338,Tabelle1!$A$2:$C$9,3,0))</f>
        <v>Uninf-AB</v>
      </c>
      <c r="I4338" t="str">
        <f t="shared" si="268"/>
        <v>Uninf-AB_Po_2_-</v>
      </c>
      <c r="J4338">
        <v>2</v>
      </c>
      <c r="K4338">
        <v>14</v>
      </c>
      <c r="L4338">
        <v>7</v>
      </c>
      <c r="M4338" t="str">
        <f t="shared" si="269"/>
        <v>re18-7</v>
      </c>
      <c r="N4338" s="2">
        <v>11</v>
      </c>
      <c r="O4338">
        <v>10</v>
      </c>
      <c r="P4338" s="5">
        <v>41</v>
      </c>
      <c r="Q4338">
        <v>19.899999999999999</v>
      </c>
      <c r="R4338" t="s">
        <v>14</v>
      </c>
      <c r="S4338">
        <v>24</v>
      </c>
      <c r="T4338" s="4" t="s">
        <v>42</v>
      </c>
      <c r="U4338" s="3" t="s">
        <v>70</v>
      </c>
      <c r="V4338">
        <v>18.864386617100301</v>
      </c>
      <c r="W4338">
        <f t="shared" si="270"/>
        <v>19</v>
      </c>
      <c r="X4338" t="s">
        <v>59</v>
      </c>
      <c r="Y4338" t="str">
        <f t="shared" si="271"/>
        <v>Po</v>
      </c>
    </row>
    <row r="4339" spans="1:25" x14ac:dyDescent="0.3">
      <c r="A4339">
        <v>219</v>
      </c>
      <c r="B4339">
        <v>1077</v>
      </c>
      <c r="C4339" t="s">
        <v>41</v>
      </c>
      <c r="D4339" t="s">
        <v>51</v>
      </c>
      <c r="E4339">
        <f>VLOOKUP(D4339,Tabelle1!$A$2:$B$9,2,0)</f>
        <v>2</v>
      </c>
      <c r="F4339" t="s">
        <v>55</v>
      </c>
      <c r="G4339" t="s">
        <v>62</v>
      </c>
      <c r="H4339" t="str">
        <f>IF(AND(VLOOKUP(D4339,Tabelle1!$A$2:$C$9,3,0)="Uninf", G4339="yes"),"Uninf-AB",VLOOKUP(D4339,Tabelle1!$A$2:$C$9,3,0))</f>
        <v>Uninf-AB</v>
      </c>
      <c r="I4339" t="str">
        <f t="shared" si="268"/>
        <v>Uninf-AB_Po_2_-</v>
      </c>
      <c r="J4339">
        <v>2</v>
      </c>
      <c r="K4339">
        <v>14</v>
      </c>
      <c r="L4339">
        <v>7</v>
      </c>
      <c r="M4339" t="str">
        <f t="shared" si="269"/>
        <v>re18-7</v>
      </c>
      <c r="N4339" s="2">
        <v>11</v>
      </c>
      <c r="O4339">
        <v>10</v>
      </c>
      <c r="P4339" s="5">
        <v>41</v>
      </c>
      <c r="Q4339">
        <v>19.899999999999999</v>
      </c>
      <c r="R4339" t="s">
        <v>14</v>
      </c>
      <c r="S4339">
        <v>24</v>
      </c>
      <c r="T4339" s="4" t="s">
        <v>42</v>
      </c>
      <c r="U4339" s="3" t="s">
        <v>70</v>
      </c>
      <c r="V4339">
        <v>18.878798017348199</v>
      </c>
      <c r="W4339">
        <f t="shared" si="270"/>
        <v>19</v>
      </c>
      <c r="X4339" t="s">
        <v>59</v>
      </c>
      <c r="Y4339" t="str">
        <f t="shared" si="271"/>
        <v>Po</v>
      </c>
    </row>
    <row r="4340" spans="1:25" x14ac:dyDescent="0.3">
      <c r="A4340">
        <v>219</v>
      </c>
      <c r="B4340">
        <v>1050</v>
      </c>
      <c r="C4340" t="s">
        <v>41</v>
      </c>
      <c r="D4340" t="s">
        <v>51</v>
      </c>
      <c r="E4340">
        <f>VLOOKUP(D4340,Tabelle1!$A$2:$B$9,2,0)</f>
        <v>2</v>
      </c>
      <c r="F4340" t="s">
        <v>55</v>
      </c>
      <c r="G4340" t="s">
        <v>62</v>
      </c>
      <c r="H4340" t="str">
        <f>IF(AND(VLOOKUP(D4340,Tabelle1!$A$2:$C$9,3,0)="Uninf", G4340="yes"),"Uninf-AB",VLOOKUP(D4340,Tabelle1!$A$2:$C$9,3,0))</f>
        <v>Uninf-AB</v>
      </c>
      <c r="I4340" t="str">
        <f t="shared" si="268"/>
        <v>Uninf-AB_Po_2_-</v>
      </c>
      <c r="J4340">
        <v>2</v>
      </c>
      <c r="K4340">
        <v>14</v>
      </c>
      <c r="L4340">
        <v>7</v>
      </c>
      <c r="M4340" t="str">
        <f t="shared" si="269"/>
        <v>re18-7</v>
      </c>
      <c r="N4340" s="2">
        <v>11</v>
      </c>
      <c r="O4340">
        <v>10</v>
      </c>
      <c r="P4340" s="5">
        <v>41</v>
      </c>
      <c r="Q4340">
        <v>19.899999999999999</v>
      </c>
      <c r="R4340" t="s">
        <v>14</v>
      </c>
      <c r="S4340">
        <v>24</v>
      </c>
      <c r="T4340" s="4" t="s">
        <v>42</v>
      </c>
      <c r="U4340" s="3" t="s">
        <v>70</v>
      </c>
      <c r="V4340">
        <v>18.878798017348199</v>
      </c>
      <c r="W4340">
        <f t="shared" si="270"/>
        <v>19</v>
      </c>
      <c r="X4340" t="s">
        <v>59</v>
      </c>
      <c r="Y4340" t="str">
        <f t="shared" si="271"/>
        <v>Po</v>
      </c>
    </row>
    <row r="4341" spans="1:25" x14ac:dyDescent="0.3">
      <c r="A4341">
        <v>246</v>
      </c>
      <c r="B4341">
        <v>1032</v>
      </c>
      <c r="C4341" t="s">
        <v>41</v>
      </c>
      <c r="D4341" t="s">
        <v>51</v>
      </c>
      <c r="E4341">
        <f>VLOOKUP(D4341,Tabelle1!$A$2:$B$9,2,0)</f>
        <v>2</v>
      </c>
      <c r="F4341" t="s">
        <v>55</v>
      </c>
      <c r="G4341" t="s">
        <v>62</v>
      </c>
      <c r="H4341" t="str">
        <f>IF(AND(VLOOKUP(D4341,Tabelle1!$A$2:$C$9,3,0)="Uninf", G4341="yes"),"Uninf-AB",VLOOKUP(D4341,Tabelle1!$A$2:$C$9,3,0))</f>
        <v>Uninf-AB</v>
      </c>
      <c r="I4341" t="str">
        <f t="shared" si="268"/>
        <v>Uninf-AB_Po_2_-</v>
      </c>
      <c r="J4341">
        <v>2</v>
      </c>
      <c r="K4341">
        <v>14</v>
      </c>
      <c r="L4341">
        <v>7</v>
      </c>
      <c r="M4341" t="str">
        <f t="shared" si="269"/>
        <v>re18-7</v>
      </c>
      <c r="N4341" s="2">
        <v>11</v>
      </c>
      <c r="O4341">
        <v>10</v>
      </c>
      <c r="P4341" s="5">
        <v>41</v>
      </c>
      <c r="Q4341">
        <v>19.899999999999999</v>
      </c>
      <c r="R4341" t="s">
        <v>14</v>
      </c>
      <c r="S4341">
        <v>24</v>
      </c>
      <c r="T4341" s="4" t="s">
        <v>42</v>
      </c>
      <c r="U4341" s="3" t="s">
        <v>70</v>
      </c>
      <c r="V4341">
        <v>19.008500619578601</v>
      </c>
      <c r="W4341">
        <f t="shared" si="270"/>
        <v>19</v>
      </c>
      <c r="X4341" t="s">
        <v>59</v>
      </c>
      <c r="Y4341" t="str">
        <f t="shared" si="271"/>
        <v>Po</v>
      </c>
    </row>
    <row r="4342" spans="1:25" x14ac:dyDescent="0.3">
      <c r="A4342">
        <v>237</v>
      </c>
      <c r="B4342">
        <v>1092</v>
      </c>
      <c r="C4342" t="s">
        <v>41</v>
      </c>
      <c r="D4342" t="s">
        <v>51</v>
      </c>
      <c r="E4342">
        <f>VLOOKUP(D4342,Tabelle1!$A$2:$B$9,2,0)</f>
        <v>2</v>
      </c>
      <c r="F4342" t="s">
        <v>55</v>
      </c>
      <c r="G4342" t="s">
        <v>62</v>
      </c>
      <c r="H4342" t="str">
        <f>IF(AND(VLOOKUP(D4342,Tabelle1!$A$2:$C$9,3,0)="Uninf", G4342="yes"),"Uninf-AB",VLOOKUP(D4342,Tabelle1!$A$2:$C$9,3,0))</f>
        <v>Uninf-AB</v>
      </c>
      <c r="I4342" t="str">
        <f t="shared" si="268"/>
        <v>Uninf-AB_Po_2_-</v>
      </c>
      <c r="J4342">
        <v>2</v>
      </c>
      <c r="K4342">
        <v>14</v>
      </c>
      <c r="L4342">
        <v>7</v>
      </c>
      <c r="M4342" t="str">
        <f t="shared" si="269"/>
        <v>re18-7</v>
      </c>
      <c r="N4342" s="2">
        <v>11</v>
      </c>
      <c r="O4342">
        <v>10</v>
      </c>
      <c r="P4342" s="5">
        <v>41</v>
      </c>
      <c r="Q4342">
        <v>19.899999999999999</v>
      </c>
      <c r="R4342" t="s">
        <v>14</v>
      </c>
      <c r="S4342">
        <v>24</v>
      </c>
      <c r="T4342" s="4" t="s">
        <v>42</v>
      </c>
      <c r="U4342" s="3" t="s">
        <v>70</v>
      </c>
      <c r="V4342">
        <v>18.9652664188351</v>
      </c>
      <c r="W4342">
        <f t="shared" si="270"/>
        <v>19</v>
      </c>
      <c r="X4342" t="s">
        <v>59</v>
      </c>
      <c r="Y4342" t="str">
        <f t="shared" si="271"/>
        <v>Po</v>
      </c>
    </row>
    <row r="4343" spans="1:25" x14ac:dyDescent="0.3">
      <c r="A4343">
        <v>249</v>
      </c>
      <c r="B4343">
        <v>1095</v>
      </c>
      <c r="C4343" t="s">
        <v>41</v>
      </c>
      <c r="D4343" t="s">
        <v>51</v>
      </c>
      <c r="E4343">
        <f>VLOOKUP(D4343,Tabelle1!$A$2:$B$9,2,0)</f>
        <v>2</v>
      </c>
      <c r="F4343" t="s">
        <v>55</v>
      </c>
      <c r="G4343" t="s">
        <v>62</v>
      </c>
      <c r="H4343" t="str">
        <f>IF(AND(VLOOKUP(D4343,Tabelle1!$A$2:$C$9,3,0)="Uninf", G4343="yes"),"Uninf-AB",VLOOKUP(D4343,Tabelle1!$A$2:$C$9,3,0))</f>
        <v>Uninf-AB</v>
      </c>
      <c r="I4343" t="str">
        <f t="shared" si="268"/>
        <v>Uninf-AB_Po_2_-</v>
      </c>
      <c r="J4343">
        <v>2</v>
      </c>
      <c r="K4343">
        <v>14</v>
      </c>
      <c r="L4343">
        <v>7</v>
      </c>
      <c r="M4343" t="str">
        <f t="shared" si="269"/>
        <v>re18-7</v>
      </c>
      <c r="N4343" s="2">
        <v>11</v>
      </c>
      <c r="O4343">
        <v>10</v>
      </c>
      <c r="P4343" s="5">
        <v>41</v>
      </c>
      <c r="Q4343">
        <v>19.899999999999999</v>
      </c>
      <c r="R4343" t="s">
        <v>14</v>
      </c>
      <c r="S4343">
        <v>24</v>
      </c>
      <c r="T4343" s="4" t="s">
        <v>42</v>
      </c>
      <c r="U4343" s="3" t="s">
        <v>70</v>
      </c>
      <c r="V4343">
        <v>19.022912019826499</v>
      </c>
      <c r="W4343">
        <f t="shared" si="270"/>
        <v>19</v>
      </c>
      <c r="X4343" t="s">
        <v>59</v>
      </c>
      <c r="Y4343" t="str">
        <f t="shared" si="271"/>
        <v>Po</v>
      </c>
    </row>
    <row r="4344" spans="1:25" x14ac:dyDescent="0.3">
      <c r="A4344">
        <v>408</v>
      </c>
      <c r="B4344">
        <v>1056</v>
      </c>
      <c r="C4344" t="s">
        <v>41</v>
      </c>
      <c r="D4344" t="s">
        <v>51</v>
      </c>
      <c r="E4344">
        <f>VLOOKUP(D4344,Tabelle1!$A$2:$B$9,2,0)</f>
        <v>2</v>
      </c>
      <c r="F4344" t="s">
        <v>55</v>
      </c>
      <c r="G4344" t="s">
        <v>62</v>
      </c>
      <c r="H4344" t="str">
        <f>IF(AND(VLOOKUP(D4344,Tabelle1!$A$2:$C$9,3,0)="Uninf", G4344="yes"),"Uninf-AB",VLOOKUP(D4344,Tabelle1!$A$2:$C$9,3,0))</f>
        <v>Uninf-AB</v>
      </c>
      <c r="I4344" t="str">
        <f t="shared" si="268"/>
        <v>Uninf-AB_Po_2_-</v>
      </c>
      <c r="J4344">
        <v>2</v>
      </c>
      <c r="K4344">
        <v>14</v>
      </c>
      <c r="L4344">
        <v>7</v>
      </c>
      <c r="M4344" t="str">
        <f t="shared" si="269"/>
        <v>re18-7</v>
      </c>
      <c r="N4344" s="2">
        <v>11</v>
      </c>
      <c r="O4344">
        <v>10</v>
      </c>
      <c r="P4344" s="5">
        <v>41</v>
      </c>
      <c r="Q4344">
        <v>19.899999999999999</v>
      </c>
      <c r="R4344" t="s">
        <v>14</v>
      </c>
      <c r="S4344">
        <v>24</v>
      </c>
      <c r="T4344" s="4" t="s">
        <v>42</v>
      </c>
      <c r="U4344" s="3" t="s">
        <v>70</v>
      </c>
      <c r="V4344">
        <v>19.786716232961499</v>
      </c>
      <c r="W4344">
        <f t="shared" si="270"/>
        <v>20</v>
      </c>
      <c r="X4344" t="s">
        <v>59</v>
      </c>
      <c r="Y4344" t="str">
        <f t="shared" si="271"/>
        <v>Po</v>
      </c>
    </row>
    <row r="4345" spans="1:25" x14ac:dyDescent="0.3">
      <c r="A4345">
        <v>423</v>
      </c>
      <c r="B4345">
        <v>1083</v>
      </c>
      <c r="C4345" t="s">
        <v>41</v>
      </c>
      <c r="D4345" t="s">
        <v>51</v>
      </c>
      <c r="E4345">
        <f>VLOOKUP(D4345,Tabelle1!$A$2:$B$9,2,0)</f>
        <v>2</v>
      </c>
      <c r="F4345" t="s">
        <v>55</v>
      </c>
      <c r="G4345" t="s">
        <v>62</v>
      </c>
      <c r="H4345" t="str">
        <f>IF(AND(VLOOKUP(D4345,Tabelle1!$A$2:$C$9,3,0)="Uninf", G4345="yes"),"Uninf-AB",VLOOKUP(D4345,Tabelle1!$A$2:$C$9,3,0))</f>
        <v>Uninf-AB</v>
      </c>
      <c r="I4345" t="str">
        <f t="shared" si="268"/>
        <v>Uninf-AB_Po_2_-</v>
      </c>
      <c r="J4345">
        <v>2</v>
      </c>
      <c r="K4345">
        <v>14</v>
      </c>
      <c r="L4345">
        <v>7</v>
      </c>
      <c r="M4345" t="str">
        <f t="shared" si="269"/>
        <v>re18-7</v>
      </c>
      <c r="N4345" s="2">
        <v>11</v>
      </c>
      <c r="O4345">
        <v>10</v>
      </c>
      <c r="P4345" s="5">
        <v>41</v>
      </c>
      <c r="Q4345">
        <v>19.899999999999999</v>
      </c>
      <c r="R4345" t="s">
        <v>14</v>
      </c>
      <c r="S4345">
        <v>24</v>
      </c>
      <c r="T4345" s="4" t="s">
        <v>42</v>
      </c>
      <c r="U4345" s="3" t="s">
        <v>70</v>
      </c>
      <c r="V4345">
        <v>19.858773234200701</v>
      </c>
      <c r="W4345">
        <f t="shared" si="270"/>
        <v>20</v>
      </c>
      <c r="X4345" t="s">
        <v>59</v>
      </c>
      <c r="Y4345" t="str">
        <f t="shared" si="271"/>
        <v>Po</v>
      </c>
    </row>
    <row r="4346" spans="1:25" x14ac:dyDescent="0.3">
      <c r="A4346">
        <v>465</v>
      </c>
      <c r="B4346">
        <v>1104</v>
      </c>
      <c r="C4346" t="s">
        <v>41</v>
      </c>
      <c r="D4346" t="s">
        <v>51</v>
      </c>
      <c r="E4346">
        <f>VLOOKUP(D4346,Tabelle1!$A$2:$B$9,2,0)</f>
        <v>2</v>
      </c>
      <c r="F4346" t="s">
        <v>55</v>
      </c>
      <c r="G4346" t="s">
        <v>62</v>
      </c>
      <c r="H4346" t="str">
        <f>IF(AND(VLOOKUP(D4346,Tabelle1!$A$2:$C$9,3,0)="Uninf", G4346="yes"),"Uninf-AB",VLOOKUP(D4346,Tabelle1!$A$2:$C$9,3,0))</f>
        <v>Uninf-AB</v>
      </c>
      <c r="I4346" t="str">
        <f t="shared" si="268"/>
        <v>Uninf-AB_Po_2_-</v>
      </c>
      <c r="J4346">
        <v>2</v>
      </c>
      <c r="K4346">
        <v>14</v>
      </c>
      <c r="L4346">
        <v>7</v>
      </c>
      <c r="M4346" t="str">
        <f t="shared" si="269"/>
        <v>re18-7</v>
      </c>
      <c r="N4346" s="2">
        <v>11</v>
      </c>
      <c r="O4346">
        <v>10</v>
      </c>
      <c r="P4346" s="5">
        <v>41</v>
      </c>
      <c r="Q4346">
        <v>19.899999999999999</v>
      </c>
      <c r="R4346" t="s">
        <v>14</v>
      </c>
      <c r="S4346">
        <v>24</v>
      </c>
      <c r="T4346" s="4" t="s">
        <v>42</v>
      </c>
      <c r="U4346" s="3" t="s">
        <v>70</v>
      </c>
      <c r="V4346">
        <v>20.060532837670301</v>
      </c>
      <c r="W4346">
        <f t="shared" si="270"/>
        <v>20</v>
      </c>
      <c r="X4346" t="s">
        <v>59</v>
      </c>
      <c r="Y4346" t="str">
        <f t="shared" si="271"/>
        <v>Po</v>
      </c>
    </row>
    <row r="4347" spans="1:25" x14ac:dyDescent="0.3">
      <c r="A4347">
        <v>507</v>
      </c>
      <c r="B4347">
        <v>1041</v>
      </c>
      <c r="C4347" t="s">
        <v>41</v>
      </c>
      <c r="D4347" t="s">
        <v>51</v>
      </c>
      <c r="E4347">
        <f>VLOOKUP(D4347,Tabelle1!$A$2:$B$9,2,0)</f>
        <v>2</v>
      </c>
      <c r="F4347" t="s">
        <v>55</v>
      </c>
      <c r="G4347" t="s">
        <v>62</v>
      </c>
      <c r="H4347" t="str">
        <f>IF(AND(VLOOKUP(D4347,Tabelle1!$A$2:$C$9,3,0)="Uninf", G4347="yes"),"Uninf-AB",VLOOKUP(D4347,Tabelle1!$A$2:$C$9,3,0))</f>
        <v>Uninf-AB</v>
      </c>
      <c r="I4347" t="str">
        <f t="shared" si="268"/>
        <v>Uninf-AB_Po_2_-</v>
      </c>
      <c r="J4347">
        <v>2</v>
      </c>
      <c r="K4347">
        <v>14</v>
      </c>
      <c r="L4347">
        <v>7</v>
      </c>
      <c r="M4347" t="str">
        <f t="shared" si="269"/>
        <v>re18-7</v>
      </c>
      <c r="N4347" s="2">
        <v>11</v>
      </c>
      <c r="O4347">
        <v>10</v>
      </c>
      <c r="P4347" s="5">
        <v>41</v>
      </c>
      <c r="Q4347">
        <v>19.899999999999999</v>
      </c>
      <c r="R4347" t="s">
        <v>14</v>
      </c>
      <c r="S4347">
        <v>24</v>
      </c>
      <c r="T4347" s="4" t="s">
        <v>42</v>
      </c>
      <c r="U4347" s="3" t="s">
        <v>70</v>
      </c>
      <c r="V4347">
        <v>20.262292441140001</v>
      </c>
      <c r="W4347">
        <f t="shared" si="270"/>
        <v>20</v>
      </c>
      <c r="X4347" t="s">
        <v>59</v>
      </c>
      <c r="Y4347" t="str">
        <f t="shared" si="271"/>
        <v>Po</v>
      </c>
    </row>
    <row r="4348" spans="1:25" x14ac:dyDescent="0.3">
      <c r="A4348">
        <v>555</v>
      </c>
      <c r="B4348">
        <v>1047</v>
      </c>
      <c r="C4348" t="s">
        <v>41</v>
      </c>
      <c r="D4348" t="s">
        <v>51</v>
      </c>
      <c r="E4348">
        <f>VLOOKUP(D4348,Tabelle1!$A$2:$B$9,2,0)</f>
        <v>2</v>
      </c>
      <c r="F4348" t="s">
        <v>55</v>
      </c>
      <c r="G4348" t="s">
        <v>62</v>
      </c>
      <c r="H4348" t="str">
        <f>IF(AND(VLOOKUP(D4348,Tabelle1!$A$2:$C$9,3,0)="Uninf", G4348="yes"),"Uninf-AB",VLOOKUP(D4348,Tabelle1!$A$2:$C$9,3,0))</f>
        <v>Uninf-AB</v>
      </c>
      <c r="I4348" t="str">
        <f t="shared" si="268"/>
        <v>Uninf-AB_Po_2_-</v>
      </c>
      <c r="J4348">
        <v>2</v>
      </c>
      <c r="K4348">
        <v>14</v>
      </c>
      <c r="L4348">
        <v>7</v>
      </c>
      <c r="M4348" t="str">
        <f t="shared" si="269"/>
        <v>re18-7</v>
      </c>
      <c r="N4348" s="2">
        <v>11</v>
      </c>
      <c r="O4348">
        <v>10</v>
      </c>
      <c r="P4348" s="5">
        <v>41</v>
      </c>
      <c r="Q4348">
        <v>19.899999999999999</v>
      </c>
      <c r="R4348" t="s">
        <v>14</v>
      </c>
      <c r="S4348">
        <v>24</v>
      </c>
      <c r="T4348" s="4" t="s">
        <v>42</v>
      </c>
      <c r="U4348" s="3" t="s">
        <v>70</v>
      </c>
      <c r="V4348">
        <v>20.492874845105302</v>
      </c>
      <c r="W4348">
        <f t="shared" si="270"/>
        <v>20</v>
      </c>
      <c r="X4348" t="s">
        <v>59</v>
      </c>
      <c r="Y4348" t="str">
        <f t="shared" si="271"/>
        <v>Po</v>
      </c>
    </row>
    <row r="4349" spans="1:25" x14ac:dyDescent="0.3">
      <c r="A4349">
        <v>816</v>
      </c>
      <c r="B4349">
        <v>1089</v>
      </c>
      <c r="C4349" t="s">
        <v>41</v>
      </c>
      <c r="D4349" t="s">
        <v>51</v>
      </c>
      <c r="E4349">
        <f>VLOOKUP(D4349,Tabelle1!$A$2:$B$9,2,0)</f>
        <v>2</v>
      </c>
      <c r="F4349" t="s">
        <v>55</v>
      </c>
      <c r="G4349" t="s">
        <v>62</v>
      </c>
      <c r="H4349" t="str">
        <f>IF(AND(VLOOKUP(D4349,Tabelle1!$A$2:$C$9,3,0)="Uninf", G4349="yes"),"Uninf-AB",VLOOKUP(D4349,Tabelle1!$A$2:$C$9,3,0))</f>
        <v>Uninf-AB</v>
      </c>
      <c r="I4349" t="str">
        <f t="shared" si="268"/>
        <v>Uninf-AB_Po_2_-</v>
      </c>
      <c r="J4349">
        <v>2</v>
      </c>
      <c r="K4349">
        <v>14</v>
      </c>
      <c r="L4349">
        <v>7</v>
      </c>
      <c r="M4349" t="str">
        <f t="shared" si="269"/>
        <v>re18-7</v>
      </c>
      <c r="N4349" s="2">
        <v>11</v>
      </c>
      <c r="O4349">
        <v>10</v>
      </c>
      <c r="P4349" s="5">
        <v>41</v>
      </c>
      <c r="Q4349">
        <v>19.899999999999999</v>
      </c>
      <c r="R4349" t="s">
        <v>14</v>
      </c>
      <c r="S4349">
        <v>24</v>
      </c>
      <c r="T4349" s="4" t="s">
        <v>42</v>
      </c>
      <c r="U4349" s="3" t="s">
        <v>70</v>
      </c>
      <c r="V4349">
        <v>21.746666666666599</v>
      </c>
      <c r="W4349">
        <f t="shared" si="270"/>
        <v>22</v>
      </c>
      <c r="X4349" t="s">
        <v>59</v>
      </c>
      <c r="Y4349" t="str">
        <f t="shared" si="271"/>
        <v>Po</v>
      </c>
    </row>
    <row r="4350" spans="1:25" x14ac:dyDescent="0.3">
      <c r="A4350">
        <v>900</v>
      </c>
      <c r="B4350">
        <v>1038</v>
      </c>
      <c r="C4350" t="s">
        <v>41</v>
      </c>
      <c r="D4350" t="s">
        <v>51</v>
      </c>
      <c r="E4350">
        <f>VLOOKUP(D4350,Tabelle1!$A$2:$B$9,2,0)</f>
        <v>2</v>
      </c>
      <c r="F4350" t="s">
        <v>55</v>
      </c>
      <c r="G4350" t="s">
        <v>62</v>
      </c>
      <c r="H4350" t="str">
        <f>IF(AND(VLOOKUP(D4350,Tabelle1!$A$2:$C$9,3,0)="Uninf", G4350="yes"),"Uninf-AB",VLOOKUP(D4350,Tabelle1!$A$2:$C$9,3,0))</f>
        <v>Uninf-AB</v>
      </c>
      <c r="I4350" t="str">
        <f t="shared" si="268"/>
        <v>Uninf-AB_Po_2_-</v>
      </c>
      <c r="J4350">
        <v>2</v>
      </c>
      <c r="K4350">
        <v>14</v>
      </c>
      <c r="L4350">
        <v>7</v>
      </c>
      <c r="M4350" t="str">
        <f t="shared" si="269"/>
        <v>re18-7</v>
      </c>
      <c r="N4350" s="2">
        <v>11</v>
      </c>
      <c r="O4350">
        <v>10</v>
      </c>
      <c r="P4350" s="5">
        <v>41</v>
      </c>
      <c r="Q4350">
        <v>19.899999999999999</v>
      </c>
      <c r="R4350" t="s">
        <v>14</v>
      </c>
      <c r="S4350">
        <v>24</v>
      </c>
      <c r="T4350" s="4" t="s">
        <v>42</v>
      </c>
      <c r="U4350" s="3" t="s">
        <v>70</v>
      </c>
      <c r="V4350">
        <v>22.150185873605899</v>
      </c>
      <c r="W4350">
        <f t="shared" si="270"/>
        <v>22</v>
      </c>
      <c r="X4350" t="s">
        <v>59</v>
      </c>
      <c r="Y4350" t="str">
        <f t="shared" si="271"/>
        <v>Po</v>
      </c>
    </row>
    <row r="4351" spans="1:25" x14ac:dyDescent="0.3">
      <c r="A4351">
        <v>1317</v>
      </c>
      <c r="B4351">
        <v>1053</v>
      </c>
      <c r="C4351" t="s">
        <v>41</v>
      </c>
      <c r="D4351" t="s">
        <v>51</v>
      </c>
      <c r="E4351">
        <f>VLOOKUP(D4351,Tabelle1!$A$2:$B$9,2,0)</f>
        <v>2</v>
      </c>
      <c r="F4351" t="s">
        <v>55</v>
      </c>
      <c r="G4351" t="s">
        <v>62</v>
      </c>
      <c r="H4351" t="str">
        <f>IF(AND(VLOOKUP(D4351,Tabelle1!$A$2:$C$9,3,0)="Uninf", G4351="yes"),"Uninf-AB",VLOOKUP(D4351,Tabelle1!$A$2:$C$9,3,0))</f>
        <v>Uninf-AB</v>
      </c>
      <c r="I4351" t="str">
        <f t="shared" si="268"/>
        <v>Uninf-AB_Po_2_-</v>
      </c>
      <c r="J4351">
        <v>2</v>
      </c>
      <c r="K4351">
        <v>14</v>
      </c>
      <c r="L4351">
        <v>7</v>
      </c>
      <c r="M4351" t="str">
        <f t="shared" si="269"/>
        <v>re18-7</v>
      </c>
      <c r="N4351" s="2">
        <v>11</v>
      </c>
      <c r="O4351">
        <v>10</v>
      </c>
      <c r="P4351" s="5">
        <v>41</v>
      </c>
      <c r="Q4351">
        <v>19.899999999999999</v>
      </c>
      <c r="R4351" t="s">
        <v>14</v>
      </c>
      <c r="S4351">
        <v>24</v>
      </c>
      <c r="T4351" s="4" t="s">
        <v>42</v>
      </c>
      <c r="U4351" s="3" t="s">
        <v>70</v>
      </c>
      <c r="V4351">
        <v>24.1533705080545</v>
      </c>
      <c r="W4351">
        <f t="shared" si="270"/>
        <v>24</v>
      </c>
      <c r="X4351" t="s">
        <v>59</v>
      </c>
      <c r="Y4351" t="str">
        <f t="shared" si="271"/>
        <v>Po</v>
      </c>
    </row>
    <row r="4352" spans="1:25" x14ac:dyDescent="0.3">
      <c r="A4352">
        <v>1329</v>
      </c>
      <c r="B4352">
        <v>1080</v>
      </c>
      <c r="C4352" t="s">
        <v>41</v>
      </c>
      <c r="D4352" t="s">
        <v>51</v>
      </c>
      <c r="E4352">
        <f>VLOOKUP(D4352,Tabelle1!$A$2:$B$9,2,0)</f>
        <v>2</v>
      </c>
      <c r="F4352" t="s">
        <v>55</v>
      </c>
      <c r="G4352" t="s">
        <v>62</v>
      </c>
      <c r="H4352" t="str">
        <f>IF(AND(VLOOKUP(D4352,Tabelle1!$A$2:$C$9,3,0)="Uninf", G4352="yes"),"Uninf-AB",VLOOKUP(D4352,Tabelle1!$A$2:$C$9,3,0))</f>
        <v>Uninf-AB</v>
      </c>
      <c r="I4352" t="str">
        <f t="shared" si="268"/>
        <v>Uninf-AB_Po_2_-</v>
      </c>
      <c r="J4352">
        <v>2</v>
      </c>
      <c r="K4352">
        <v>14</v>
      </c>
      <c r="L4352">
        <v>7</v>
      </c>
      <c r="M4352" t="str">
        <f t="shared" si="269"/>
        <v>re18-7</v>
      </c>
      <c r="N4352" s="2">
        <v>11</v>
      </c>
      <c r="O4352">
        <v>10</v>
      </c>
      <c r="P4352" s="5">
        <v>41</v>
      </c>
      <c r="Q4352">
        <v>19.899999999999999</v>
      </c>
      <c r="R4352" t="s">
        <v>14</v>
      </c>
      <c r="S4352">
        <v>24</v>
      </c>
      <c r="T4352" s="4" t="s">
        <v>42</v>
      </c>
      <c r="U4352" s="3" t="s">
        <v>70</v>
      </c>
      <c r="V4352">
        <v>24.211016109045801</v>
      </c>
      <c r="W4352">
        <f t="shared" si="270"/>
        <v>24</v>
      </c>
      <c r="X4352" t="s">
        <v>59</v>
      </c>
      <c r="Y4352" t="str">
        <f t="shared" si="271"/>
        <v>Po</v>
      </c>
    </row>
    <row r="4353" spans="1:25" x14ac:dyDescent="0.3">
      <c r="A4353">
        <v>1344</v>
      </c>
      <c r="B4353">
        <v>1062</v>
      </c>
      <c r="C4353" t="s">
        <v>41</v>
      </c>
      <c r="D4353" t="s">
        <v>51</v>
      </c>
      <c r="E4353">
        <f>VLOOKUP(D4353,Tabelle1!$A$2:$B$9,2,0)</f>
        <v>2</v>
      </c>
      <c r="F4353" t="s">
        <v>55</v>
      </c>
      <c r="G4353" t="s">
        <v>62</v>
      </c>
      <c r="H4353" t="str">
        <f>IF(AND(VLOOKUP(D4353,Tabelle1!$A$2:$C$9,3,0)="Uninf", G4353="yes"),"Uninf-AB",VLOOKUP(D4353,Tabelle1!$A$2:$C$9,3,0))</f>
        <v>Uninf-AB</v>
      </c>
      <c r="I4353" t="str">
        <f t="shared" si="268"/>
        <v>Uninf-AB_Po_2_-</v>
      </c>
      <c r="J4353">
        <v>2</v>
      </c>
      <c r="K4353">
        <v>14</v>
      </c>
      <c r="L4353">
        <v>7</v>
      </c>
      <c r="M4353" t="str">
        <f t="shared" si="269"/>
        <v>re18-7</v>
      </c>
      <c r="N4353" s="2">
        <v>11</v>
      </c>
      <c r="O4353">
        <v>10</v>
      </c>
      <c r="P4353" s="5">
        <v>41</v>
      </c>
      <c r="Q4353">
        <v>19.899999999999999</v>
      </c>
      <c r="R4353" t="s">
        <v>14</v>
      </c>
      <c r="S4353">
        <v>24</v>
      </c>
      <c r="T4353" s="4" t="s">
        <v>42</v>
      </c>
      <c r="U4353" s="3" t="s">
        <v>70</v>
      </c>
      <c r="V4353">
        <v>24.283073110284999</v>
      </c>
      <c r="W4353">
        <f t="shared" si="270"/>
        <v>24</v>
      </c>
      <c r="X4353" t="s">
        <v>59</v>
      </c>
      <c r="Y4353" t="str">
        <f t="shared" si="271"/>
        <v>Po</v>
      </c>
    </row>
    <row r="4354" spans="1:25" x14ac:dyDescent="0.3">
      <c r="A4354">
        <v>1374</v>
      </c>
      <c r="B4354">
        <v>1053</v>
      </c>
      <c r="C4354" t="s">
        <v>41</v>
      </c>
      <c r="D4354" t="s">
        <v>51</v>
      </c>
      <c r="E4354">
        <f>VLOOKUP(D4354,Tabelle1!$A$2:$B$9,2,0)</f>
        <v>2</v>
      </c>
      <c r="F4354" t="s">
        <v>55</v>
      </c>
      <c r="G4354" t="s">
        <v>62</v>
      </c>
      <c r="H4354" t="str">
        <f>IF(AND(VLOOKUP(D4354,Tabelle1!$A$2:$C$9,3,0)="Uninf", G4354="yes"),"Uninf-AB",VLOOKUP(D4354,Tabelle1!$A$2:$C$9,3,0))</f>
        <v>Uninf-AB</v>
      </c>
      <c r="I4354" t="str">
        <f t="shared" si="268"/>
        <v>Uninf-AB_Po_2_-</v>
      </c>
      <c r="J4354">
        <v>2</v>
      </c>
      <c r="K4354">
        <v>14</v>
      </c>
      <c r="L4354">
        <v>7</v>
      </c>
      <c r="M4354" t="str">
        <f t="shared" si="269"/>
        <v>re18-7</v>
      </c>
      <c r="N4354" s="2">
        <v>11</v>
      </c>
      <c r="O4354">
        <v>10</v>
      </c>
      <c r="P4354" s="5">
        <v>41</v>
      </c>
      <c r="Q4354">
        <v>19.899999999999999</v>
      </c>
      <c r="R4354" t="s">
        <v>14</v>
      </c>
      <c r="S4354">
        <v>24</v>
      </c>
      <c r="T4354" s="4" t="s">
        <v>42</v>
      </c>
      <c r="U4354" s="3" t="s">
        <v>70</v>
      </c>
      <c r="V4354">
        <v>24.427187112763299</v>
      </c>
      <c r="W4354">
        <f t="shared" si="270"/>
        <v>24</v>
      </c>
      <c r="X4354" t="s">
        <v>59</v>
      </c>
      <c r="Y4354" t="str">
        <f t="shared" si="271"/>
        <v>Po</v>
      </c>
    </row>
    <row r="4355" spans="1:25" x14ac:dyDescent="0.3">
      <c r="A4355">
        <v>1407</v>
      </c>
      <c r="B4355">
        <v>1053</v>
      </c>
      <c r="C4355" t="s">
        <v>41</v>
      </c>
      <c r="D4355" t="s">
        <v>51</v>
      </c>
      <c r="E4355">
        <f>VLOOKUP(D4355,Tabelle1!$A$2:$B$9,2,0)</f>
        <v>2</v>
      </c>
      <c r="F4355" t="s">
        <v>55</v>
      </c>
      <c r="G4355" t="s">
        <v>62</v>
      </c>
      <c r="H4355" t="str">
        <f>IF(AND(VLOOKUP(D4355,Tabelle1!$A$2:$C$9,3,0)="Uninf", G4355="yes"),"Uninf-AB",VLOOKUP(D4355,Tabelle1!$A$2:$C$9,3,0))</f>
        <v>Uninf-AB</v>
      </c>
      <c r="I4355" t="str">
        <f t="shared" ref="I4355:I4418" si="272">H4355&amp;"_"&amp;Y4355&amp;"_"&amp;E4355&amp;"_"&amp;F4355</f>
        <v>Uninf-AB_Po_2_-</v>
      </c>
      <c r="J4355">
        <v>2</v>
      </c>
      <c r="K4355">
        <v>14</v>
      </c>
      <c r="L4355">
        <v>7</v>
      </c>
      <c r="M4355" t="str">
        <f t="shared" ref="M4355:M4418" si="273">D4355&amp;F4355&amp;L4355</f>
        <v>re18-7</v>
      </c>
      <c r="N4355" s="2">
        <v>11</v>
      </c>
      <c r="O4355">
        <v>10</v>
      </c>
      <c r="P4355" s="5">
        <v>41</v>
      </c>
      <c r="Q4355">
        <v>19.899999999999999</v>
      </c>
      <c r="R4355" t="s">
        <v>14</v>
      </c>
      <c r="S4355">
        <v>24</v>
      </c>
      <c r="T4355" s="4" t="s">
        <v>42</v>
      </c>
      <c r="U4355" s="3" t="s">
        <v>70</v>
      </c>
      <c r="V4355">
        <v>24.585712515489401</v>
      </c>
      <c r="W4355">
        <f t="shared" ref="W4355:W4418" si="274">ROUND(V4355,0)</f>
        <v>25</v>
      </c>
      <c r="X4355" t="s">
        <v>59</v>
      </c>
      <c r="Y4355" t="str">
        <f t="shared" ref="Y4355:Y4418" si="275">MID(X4355,1,2)</f>
        <v>Po</v>
      </c>
    </row>
    <row r="4356" spans="1:25" x14ac:dyDescent="0.3">
      <c r="A4356">
        <v>1416</v>
      </c>
      <c r="B4356">
        <v>1038</v>
      </c>
      <c r="C4356" t="s">
        <v>41</v>
      </c>
      <c r="D4356" t="s">
        <v>51</v>
      </c>
      <c r="E4356">
        <f>VLOOKUP(D4356,Tabelle1!$A$2:$B$9,2,0)</f>
        <v>2</v>
      </c>
      <c r="F4356" t="s">
        <v>55</v>
      </c>
      <c r="G4356" t="s">
        <v>62</v>
      </c>
      <c r="H4356" t="str">
        <f>IF(AND(VLOOKUP(D4356,Tabelle1!$A$2:$C$9,3,0)="Uninf", G4356="yes"),"Uninf-AB",VLOOKUP(D4356,Tabelle1!$A$2:$C$9,3,0))</f>
        <v>Uninf-AB</v>
      </c>
      <c r="I4356" t="str">
        <f t="shared" si="272"/>
        <v>Uninf-AB_Po_2_-</v>
      </c>
      <c r="J4356">
        <v>2</v>
      </c>
      <c r="K4356">
        <v>14</v>
      </c>
      <c r="L4356">
        <v>7</v>
      </c>
      <c r="M4356" t="str">
        <f t="shared" si="273"/>
        <v>re18-7</v>
      </c>
      <c r="N4356" s="2">
        <v>11</v>
      </c>
      <c r="O4356">
        <v>10</v>
      </c>
      <c r="P4356" s="5">
        <v>41</v>
      </c>
      <c r="Q4356">
        <v>19.899999999999999</v>
      </c>
      <c r="R4356" t="s">
        <v>14</v>
      </c>
      <c r="S4356">
        <v>24</v>
      </c>
      <c r="T4356" s="4" t="s">
        <v>42</v>
      </c>
      <c r="U4356" s="3" t="s">
        <v>70</v>
      </c>
      <c r="V4356">
        <v>24.6289467162329</v>
      </c>
      <c r="W4356">
        <f t="shared" si="274"/>
        <v>25</v>
      </c>
      <c r="X4356" t="s">
        <v>59</v>
      </c>
      <c r="Y4356" t="str">
        <f t="shared" si="275"/>
        <v>Po</v>
      </c>
    </row>
    <row r="4357" spans="1:25" x14ac:dyDescent="0.3">
      <c r="A4357">
        <v>1470</v>
      </c>
      <c r="B4357">
        <v>1062</v>
      </c>
      <c r="C4357" t="s">
        <v>41</v>
      </c>
      <c r="D4357" t="s">
        <v>51</v>
      </c>
      <c r="E4357">
        <f>VLOOKUP(D4357,Tabelle1!$A$2:$B$9,2,0)</f>
        <v>2</v>
      </c>
      <c r="F4357" t="s">
        <v>55</v>
      </c>
      <c r="G4357" t="s">
        <v>62</v>
      </c>
      <c r="H4357" t="str">
        <f>IF(AND(VLOOKUP(D4357,Tabelle1!$A$2:$C$9,3,0)="Uninf", G4357="yes"),"Uninf-AB",VLOOKUP(D4357,Tabelle1!$A$2:$C$9,3,0))</f>
        <v>Uninf-AB</v>
      </c>
      <c r="I4357" t="str">
        <f t="shared" si="272"/>
        <v>Uninf-AB_Po_2_-</v>
      </c>
      <c r="J4357">
        <v>2</v>
      </c>
      <c r="K4357">
        <v>14</v>
      </c>
      <c r="L4357">
        <v>7</v>
      </c>
      <c r="M4357" t="str">
        <f t="shared" si="273"/>
        <v>re18-7</v>
      </c>
      <c r="N4357" s="2">
        <v>11</v>
      </c>
      <c r="O4357">
        <v>10</v>
      </c>
      <c r="P4357" s="5">
        <v>41</v>
      </c>
      <c r="Q4357">
        <v>19.899999999999999</v>
      </c>
      <c r="R4357" t="s">
        <v>14</v>
      </c>
      <c r="S4357">
        <v>24</v>
      </c>
      <c r="T4357" s="4" t="s">
        <v>42</v>
      </c>
      <c r="U4357" s="3" t="s">
        <v>70</v>
      </c>
      <c r="V4357">
        <v>24.8883519206939</v>
      </c>
      <c r="W4357">
        <f t="shared" si="274"/>
        <v>25</v>
      </c>
      <c r="X4357" t="s">
        <v>59</v>
      </c>
      <c r="Y4357" t="str">
        <f t="shared" si="275"/>
        <v>Po</v>
      </c>
    </row>
    <row r="4358" spans="1:25" x14ac:dyDescent="0.3">
      <c r="A4358">
        <v>1713</v>
      </c>
      <c r="B4358">
        <v>1047</v>
      </c>
      <c r="C4358" t="s">
        <v>41</v>
      </c>
      <c r="D4358" t="s">
        <v>51</v>
      </c>
      <c r="E4358">
        <f>VLOOKUP(D4358,Tabelle1!$A$2:$B$9,2,0)</f>
        <v>2</v>
      </c>
      <c r="F4358" t="s">
        <v>55</v>
      </c>
      <c r="G4358" t="s">
        <v>62</v>
      </c>
      <c r="H4358" t="str">
        <f>IF(AND(VLOOKUP(D4358,Tabelle1!$A$2:$C$9,3,0)="Uninf", G4358="yes"),"Uninf-AB",VLOOKUP(D4358,Tabelle1!$A$2:$C$9,3,0))</f>
        <v>Uninf-AB</v>
      </c>
      <c r="I4358" t="str">
        <f t="shared" si="272"/>
        <v>Uninf-AB_Po_2_-</v>
      </c>
      <c r="J4358">
        <v>2</v>
      </c>
      <c r="K4358">
        <v>14</v>
      </c>
      <c r="L4358">
        <v>7</v>
      </c>
      <c r="M4358" t="str">
        <f t="shared" si="273"/>
        <v>re18-7</v>
      </c>
      <c r="N4358" s="2">
        <v>11</v>
      </c>
      <c r="O4358">
        <v>10</v>
      </c>
      <c r="P4358" s="5">
        <v>41</v>
      </c>
      <c r="Q4358">
        <v>19.899999999999999</v>
      </c>
      <c r="R4358" t="s">
        <v>14</v>
      </c>
      <c r="S4358">
        <v>24</v>
      </c>
      <c r="T4358" s="4" t="s">
        <v>42</v>
      </c>
      <c r="U4358" s="3" t="s">
        <v>70</v>
      </c>
      <c r="V4358">
        <v>26.0556753407682</v>
      </c>
      <c r="W4358">
        <f t="shared" si="274"/>
        <v>26</v>
      </c>
      <c r="X4358" t="s">
        <v>59</v>
      </c>
      <c r="Y4358" t="str">
        <f t="shared" si="275"/>
        <v>Po</v>
      </c>
    </row>
    <row r="4359" spans="1:25" x14ac:dyDescent="0.3">
      <c r="A4359">
        <v>1893</v>
      </c>
      <c r="B4359">
        <v>1065</v>
      </c>
      <c r="C4359" t="s">
        <v>41</v>
      </c>
      <c r="D4359" t="s">
        <v>51</v>
      </c>
      <c r="E4359">
        <f>VLOOKUP(D4359,Tabelle1!$A$2:$B$9,2,0)</f>
        <v>2</v>
      </c>
      <c r="F4359" t="s">
        <v>55</v>
      </c>
      <c r="G4359" t="s">
        <v>62</v>
      </c>
      <c r="H4359" t="str">
        <f>IF(AND(VLOOKUP(D4359,Tabelle1!$A$2:$C$9,3,0)="Uninf", G4359="yes"),"Uninf-AB",VLOOKUP(D4359,Tabelle1!$A$2:$C$9,3,0))</f>
        <v>Uninf-AB</v>
      </c>
      <c r="I4359" t="str">
        <f t="shared" si="272"/>
        <v>Uninf-AB_Po_2_-</v>
      </c>
      <c r="J4359">
        <v>2</v>
      </c>
      <c r="K4359">
        <v>14</v>
      </c>
      <c r="L4359">
        <v>7</v>
      </c>
      <c r="M4359" t="str">
        <f t="shared" si="273"/>
        <v>re18-7</v>
      </c>
      <c r="N4359" s="2">
        <v>11</v>
      </c>
      <c r="O4359">
        <v>10</v>
      </c>
      <c r="P4359" s="5">
        <v>41</v>
      </c>
      <c r="Q4359">
        <v>19.899999999999999</v>
      </c>
      <c r="R4359" t="s">
        <v>14</v>
      </c>
      <c r="S4359">
        <v>24</v>
      </c>
      <c r="T4359" s="4" t="s">
        <v>42</v>
      </c>
      <c r="U4359" s="3" t="s">
        <v>70</v>
      </c>
      <c r="V4359">
        <v>26.920359355638102</v>
      </c>
      <c r="W4359">
        <f t="shared" si="274"/>
        <v>27</v>
      </c>
      <c r="X4359" t="s">
        <v>59</v>
      </c>
      <c r="Y4359" t="str">
        <f t="shared" si="275"/>
        <v>Po</v>
      </c>
    </row>
    <row r="4360" spans="1:25" x14ac:dyDescent="0.3">
      <c r="A4360">
        <v>42</v>
      </c>
      <c r="B4360">
        <v>549</v>
      </c>
      <c r="C4360" t="s">
        <v>41</v>
      </c>
      <c r="D4360" t="s">
        <v>51</v>
      </c>
      <c r="E4360">
        <f>VLOOKUP(D4360,Tabelle1!$A$2:$B$9,2,0)</f>
        <v>2</v>
      </c>
      <c r="F4360" t="s">
        <v>55</v>
      </c>
      <c r="G4360" t="s">
        <v>62</v>
      </c>
      <c r="H4360" t="str">
        <f>IF(AND(VLOOKUP(D4360,Tabelle1!$A$2:$C$9,3,0)="Uninf", G4360="yes"),"Uninf-AB",VLOOKUP(D4360,Tabelle1!$A$2:$C$9,3,0))</f>
        <v>Uninf-AB</v>
      </c>
      <c r="I4360" t="str">
        <f t="shared" si="272"/>
        <v>Uninf-AB_Po_2_-</v>
      </c>
      <c r="J4360">
        <v>4</v>
      </c>
      <c r="K4360">
        <v>14</v>
      </c>
      <c r="L4360">
        <v>8</v>
      </c>
      <c r="M4360" t="str">
        <f t="shared" si="273"/>
        <v>re18-8</v>
      </c>
      <c r="N4360" s="2">
        <v>11</v>
      </c>
      <c r="O4360">
        <v>10</v>
      </c>
      <c r="P4360" s="5">
        <v>41</v>
      </c>
      <c r="Q4360">
        <v>19.899999999999999</v>
      </c>
      <c r="R4360" t="s">
        <v>14</v>
      </c>
      <c r="S4360">
        <v>24</v>
      </c>
      <c r="T4360" s="4" t="s">
        <v>42</v>
      </c>
      <c r="U4360" s="3" t="s">
        <v>70</v>
      </c>
      <c r="V4360">
        <v>18.0285254027261</v>
      </c>
      <c r="W4360">
        <f t="shared" si="274"/>
        <v>18</v>
      </c>
      <c r="X4360" t="s">
        <v>59</v>
      </c>
      <c r="Y4360" t="str">
        <f t="shared" si="275"/>
        <v>Po</v>
      </c>
    </row>
    <row r="4361" spans="1:25" x14ac:dyDescent="0.3">
      <c r="A4361">
        <v>42</v>
      </c>
      <c r="B4361">
        <v>567</v>
      </c>
      <c r="C4361" t="s">
        <v>41</v>
      </c>
      <c r="D4361" t="s">
        <v>51</v>
      </c>
      <c r="E4361">
        <f>VLOOKUP(D4361,Tabelle1!$A$2:$B$9,2,0)</f>
        <v>2</v>
      </c>
      <c r="F4361" t="s">
        <v>55</v>
      </c>
      <c r="G4361" t="s">
        <v>62</v>
      </c>
      <c r="H4361" t="str">
        <f>IF(AND(VLOOKUP(D4361,Tabelle1!$A$2:$C$9,3,0)="Uninf", G4361="yes"),"Uninf-AB",VLOOKUP(D4361,Tabelle1!$A$2:$C$9,3,0))</f>
        <v>Uninf-AB</v>
      </c>
      <c r="I4361" t="str">
        <f t="shared" si="272"/>
        <v>Uninf-AB_Po_2_-</v>
      </c>
      <c r="J4361">
        <v>4</v>
      </c>
      <c r="K4361">
        <v>14</v>
      </c>
      <c r="L4361">
        <v>8</v>
      </c>
      <c r="M4361" t="str">
        <f t="shared" si="273"/>
        <v>re18-8</v>
      </c>
      <c r="N4361" s="2">
        <v>11</v>
      </c>
      <c r="O4361">
        <v>10</v>
      </c>
      <c r="P4361" s="5">
        <v>41</v>
      </c>
      <c r="Q4361">
        <v>19.899999999999999</v>
      </c>
      <c r="R4361" t="s">
        <v>14</v>
      </c>
      <c r="S4361">
        <v>24</v>
      </c>
      <c r="T4361" s="4" t="s">
        <v>42</v>
      </c>
      <c r="U4361" s="3" t="s">
        <v>70</v>
      </c>
      <c r="V4361">
        <v>18.0285254027261</v>
      </c>
      <c r="W4361">
        <f t="shared" si="274"/>
        <v>18</v>
      </c>
      <c r="X4361" t="s">
        <v>59</v>
      </c>
      <c r="Y4361" t="str">
        <f t="shared" si="275"/>
        <v>Po</v>
      </c>
    </row>
    <row r="4362" spans="1:25" x14ac:dyDescent="0.3">
      <c r="A4362">
        <v>54</v>
      </c>
      <c r="B4362">
        <v>609</v>
      </c>
      <c r="C4362" t="s">
        <v>41</v>
      </c>
      <c r="D4362" t="s">
        <v>51</v>
      </c>
      <c r="E4362">
        <f>VLOOKUP(D4362,Tabelle1!$A$2:$B$9,2,0)</f>
        <v>2</v>
      </c>
      <c r="F4362" t="s">
        <v>55</v>
      </c>
      <c r="G4362" t="s">
        <v>62</v>
      </c>
      <c r="H4362" t="str">
        <f>IF(AND(VLOOKUP(D4362,Tabelle1!$A$2:$C$9,3,0)="Uninf", G4362="yes"),"Uninf-AB",VLOOKUP(D4362,Tabelle1!$A$2:$C$9,3,0))</f>
        <v>Uninf-AB</v>
      </c>
      <c r="I4362" t="str">
        <f t="shared" si="272"/>
        <v>Uninf-AB_Po_2_-</v>
      </c>
      <c r="J4362">
        <v>4</v>
      </c>
      <c r="K4362">
        <v>14</v>
      </c>
      <c r="L4362">
        <v>8</v>
      </c>
      <c r="M4362" t="str">
        <f t="shared" si="273"/>
        <v>re18-8</v>
      </c>
      <c r="N4362" s="2">
        <v>11</v>
      </c>
      <c r="O4362">
        <v>10</v>
      </c>
      <c r="P4362" s="5">
        <v>41</v>
      </c>
      <c r="Q4362">
        <v>19.899999999999999</v>
      </c>
      <c r="R4362" t="s">
        <v>14</v>
      </c>
      <c r="S4362">
        <v>24</v>
      </c>
      <c r="T4362" s="4" t="s">
        <v>42</v>
      </c>
      <c r="U4362" s="3" t="s">
        <v>70</v>
      </c>
      <c r="V4362">
        <v>18.0861710037174</v>
      </c>
      <c r="W4362">
        <f t="shared" si="274"/>
        <v>18</v>
      </c>
      <c r="X4362" t="s">
        <v>59</v>
      </c>
      <c r="Y4362" t="str">
        <f t="shared" si="275"/>
        <v>Po</v>
      </c>
    </row>
    <row r="4363" spans="1:25" x14ac:dyDescent="0.3">
      <c r="A4363">
        <v>72</v>
      </c>
      <c r="B4363">
        <v>612</v>
      </c>
      <c r="C4363" t="s">
        <v>41</v>
      </c>
      <c r="D4363" t="s">
        <v>51</v>
      </c>
      <c r="E4363">
        <f>VLOOKUP(D4363,Tabelle1!$A$2:$B$9,2,0)</f>
        <v>2</v>
      </c>
      <c r="F4363" t="s">
        <v>55</v>
      </c>
      <c r="G4363" t="s">
        <v>62</v>
      </c>
      <c r="H4363" t="str">
        <f>IF(AND(VLOOKUP(D4363,Tabelle1!$A$2:$C$9,3,0)="Uninf", G4363="yes"),"Uninf-AB",VLOOKUP(D4363,Tabelle1!$A$2:$C$9,3,0))</f>
        <v>Uninf-AB</v>
      </c>
      <c r="I4363" t="str">
        <f t="shared" si="272"/>
        <v>Uninf-AB_Po_2_-</v>
      </c>
      <c r="J4363">
        <v>4</v>
      </c>
      <c r="K4363">
        <v>14</v>
      </c>
      <c r="L4363">
        <v>8</v>
      </c>
      <c r="M4363" t="str">
        <f t="shared" si="273"/>
        <v>re18-8</v>
      </c>
      <c r="N4363" s="2">
        <v>11</v>
      </c>
      <c r="O4363">
        <v>10</v>
      </c>
      <c r="P4363" s="5">
        <v>41</v>
      </c>
      <c r="Q4363">
        <v>19.899999999999999</v>
      </c>
      <c r="R4363" t="s">
        <v>14</v>
      </c>
      <c r="S4363">
        <v>24</v>
      </c>
      <c r="T4363" s="4" t="s">
        <v>42</v>
      </c>
      <c r="U4363" s="3" t="s">
        <v>70</v>
      </c>
      <c r="V4363">
        <v>18.1726394052044</v>
      </c>
      <c r="W4363">
        <f t="shared" si="274"/>
        <v>18</v>
      </c>
      <c r="X4363" t="s">
        <v>59</v>
      </c>
      <c r="Y4363" t="str">
        <f t="shared" si="275"/>
        <v>Po</v>
      </c>
    </row>
    <row r="4364" spans="1:25" x14ac:dyDescent="0.3">
      <c r="A4364">
        <v>72</v>
      </c>
      <c r="B4364">
        <v>591</v>
      </c>
      <c r="C4364" t="s">
        <v>41</v>
      </c>
      <c r="D4364" t="s">
        <v>51</v>
      </c>
      <c r="E4364">
        <f>VLOOKUP(D4364,Tabelle1!$A$2:$B$9,2,0)</f>
        <v>2</v>
      </c>
      <c r="F4364" t="s">
        <v>55</v>
      </c>
      <c r="G4364" t="s">
        <v>62</v>
      </c>
      <c r="H4364" t="str">
        <f>IF(AND(VLOOKUP(D4364,Tabelle1!$A$2:$C$9,3,0)="Uninf", G4364="yes"),"Uninf-AB",VLOOKUP(D4364,Tabelle1!$A$2:$C$9,3,0))</f>
        <v>Uninf-AB</v>
      </c>
      <c r="I4364" t="str">
        <f t="shared" si="272"/>
        <v>Uninf-AB_Po_2_-</v>
      </c>
      <c r="J4364">
        <v>4</v>
      </c>
      <c r="K4364">
        <v>14</v>
      </c>
      <c r="L4364">
        <v>8</v>
      </c>
      <c r="M4364" t="str">
        <f t="shared" si="273"/>
        <v>re18-8</v>
      </c>
      <c r="N4364" s="2">
        <v>11</v>
      </c>
      <c r="O4364">
        <v>10</v>
      </c>
      <c r="P4364" s="5">
        <v>41</v>
      </c>
      <c r="Q4364">
        <v>19.899999999999999</v>
      </c>
      <c r="R4364" t="s">
        <v>14</v>
      </c>
      <c r="S4364">
        <v>24</v>
      </c>
      <c r="T4364" s="4" t="s">
        <v>42</v>
      </c>
      <c r="U4364" s="3" t="s">
        <v>70</v>
      </c>
      <c r="V4364">
        <v>18.1726394052044</v>
      </c>
      <c r="W4364">
        <f t="shared" si="274"/>
        <v>18</v>
      </c>
      <c r="X4364" t="s">
        <v>59</v>
      </c>
      <c r="Y4364" t="str">
        <f t="shared" si="275"/>
        <v>Po</v>
      </c>
    </row>
    <row r="4365" spans="1:25" x14ac:dyDescent="0.3">
      <c r="A4365">
        <v>72</v>
      </c>
      <c r="B4365">
        <v>576</v>
      </c>
      <c r="C4365" t="s">
        <v>41</v>
      </c>
      <c r="D4365" t="s">
        <v>51</v>
      </c>
      <c r="E4365">
        <f>VLOOKUP(D4365,Tabelle1!$A$2:$B$9,2,0)</f>
        <v>2</v>
      </c>
      <c r="F4365" t="s">
        <v>55</v>
      </c>
      <c r="G4365" t="s">
        <v>62</v>
      </c>
      <c r="H4365" t="str">
        <f>IF(AND(VLOOKUP(D4365,Tabelle1!$A$2:$C$9,3,0)="Uninf", G4365="yes"),"Uninf-AB",VLOOKUP(D4365,Tabelle1!$A$2:$C$9,3,0))</f>
        <v>Uninf-AB</v>
      </c>
      <c r="I4365" t="str">
        <f t="shared" si="272"/>
        <v>Uninf-AB_Po_2_-</v>
      </c>
      <c r="J4365">
        <v>4</v>
      </c>
      <c r="K4365">
        <v>14</v>
      </c>
      <c r="L4365">
        <v>8</v>
      </c>
      <c r="M4365" t="str">
        <f t="shared" si="273"/>
        <v>re18-8</v>
      </c>
      <c r="N4365" s="2">
        <v>11</v>
      </c>
      <c r="O4365">
        <v>10</v>
      </c>
      <c r="P4365" s="5">
        <v>41</v>
      </c>
      <c r="Q4365">
        <v>19.899999999999999</v>
      </c>
      <c r="R4365" t="s">
        <v>14</v>
      </c>
      <c r="S4365">
        <v>24</v>
      </c>
      <c r="T4365" s="4" t="s">
        <v>42</v>
      </c>
      <c r="U4365" s="3" t="s">
        <v>70</v>
      </c>
      <c r="V4365">
        <v>18.1726394052044</v>
      </c>
      <c r="W4365">
        <f t="shared" si="274"/>
        <v>18</v>
      </c>
      <c r="X4365" t="s">
        <v>59</v>
      </c>
      <c r="Y4365" t="str">
        <f t="shared" si="275"/>
        <v>Po</v>
      </c>
    </row>
    <row r="4366" spans="1:25" x14ac:dyDescent="0.3">
      <c r="A4366">
        <v>69</v>
      </c>
      <c r="B4366">
        <v>561</v>
      </c>
      <c r="C4366" t="s">
        <v>41</v>
      </c>
      <c r="D4366" t="s">
        <v>51</v>
      </c>
      <c r="E4366">
        <f>VLOOKUP(D4366,Tabelle1!$A$2:$B$9,2,0)</f>
        <v>2</v>
      </c>
      <c r="F4366" t="s">
        <v>55</v>
      </c>
      <c r="G4366" t="s">
        <v>62</v>
      </c>
      <c r="H4366" t="str">
        <f>IF(AND(VLOOKUP(D4366,Tabelle1!$A$2:$C$9,3,0)="Uninf", G4366="yes"),"Uninf-AB",VLOOKUP(D4366,Tabelle1!$A$2:$C$9,3,0))</f>
        <v>Uninf-AB</v>
      </c>
      <c r="I4366" t="str">
        <f t="shared" si="272"/>
        <v>Uninf-AB_Po_2_-</v>
      </c>
      <c r="J4366">
        <v>4</v>
      </c>
      <c r="K4366">
        <v>14</v>
      </c>
      <c r="L4366">
        <v>8</v>
      </c>
      <c r="M4366" t="str">
        <f t="shared" si="273"/>
        <v>re18-8</v>
      </c>
      <c r="N4366" s="2">
        <v>11</v>
      </c>
      <c r="O4366">
        <v>10</v>
      </c>
      <c r="P4366" s="5">
        <v>41</v>
      </c>
      <c r="Q4366">
        <v>19.899999999999999</v>
      </c>
      <c r="R4366" t="s">
        <v>14</v>
      </c>
      <c r="S4366">
        <v>24</v>
      </c>
      <c r="T4366" s="4" t="s">
        <v>42</v>
      </c>
      <c r="U4366" s="3" t="s">
        <v>70</v>
      </c>
      <c r="V4366">
        <v>18.158228004956602</v>
      </c>
      <c r="W4366">
        <f t="shared" si="274"/>
        <v>18</v>
      </c>
      <c r="X4366" t="s">
        <v>59</v>
      </c>
      <c r="Y4366" t="str">
        <f t="shared" si="275"/>
        <v>Po</v>
      </c>
    </row>
    <row r="4367" spans="1:25" x14ac:dyDescent="0.3">
      <c r="A4367">
        <v>90</v>
      </c>
      <c r="B4367">
        <v>558</v>
      </c>
      <c r="C4367" t="s">
        <v>41</v>
      </c>
      <c r="D4367" t="s">
        <v>51</v>
      </c>
      <c r="E4367">
        <f>VLOOKUP(D4367,Tabelle1!$A$2:$B$9,2,0)</f>
        <v>2</v>
      </c>
      <c r="F4367" t="s">
        <v>55</v>
      </c>
      <c r="G4367" t="s">
        <v>62</v>
      </c>
      <c r="H4367" t="str">
        <f>IF(AND(VLOOKUP(D4367,Tabelle1!$A$2:$C$9,3,0)="Uninf", G4367="yes"),"Uninf-AB",VLOOKUP(D4367,Tabelle1!$A$2:$C$9,3,0))</f>
        <v>Uninf-AB</v>
      </c>
      <c r="I4367" t="str">
        <f t="shared" si="272"/>
        <v>Uninf-AB_Po_2_-</v>
      </c>
      <c r="J4367">
        <v>4</v>
      </c>
      <c r="K4367">
        <v>14</v>
      </c>
      <c r="L4367">
        <v>8</v>
      </c>
      <c r="M4367" t="str">
        <f t="shared" si="273"/>
        <v>re18-8</v>
      </c>
      <c r="N4367" s="2">
        <v>11</v>
      </c>
      <c r="O4367">
        <v>10</v>
      </c>
      <c r="P4367" s="5">
        <v>41</v>
      </c>
      <c r="Q4367">
        <v>19.899999999999999</v>
      </c>
      <c r="R4367" t="s">
        <v>14</v>
      </c>
      <c r="S4367">
        <v>24</v>
      </c>
      <c r="T4367" s="4" t="s">
        <v>42</v>
      </c>
      <c r="U4367" s="3" t="s">
        <v>70</v>
      </c>
      <c r="V4367">
        <v>18.2591078066914</v>
      </c>
      <c r="W4367">
        <f t="shared" si="274"/>
        <v>18</v>
      </c>
      <c r="X4367" t="s">
        <v>59</v>
      </c>
      <c r="Y4367" t="str">
        <f t="shared" si="275"/>
        <v>Po</v>
      </c>
    </row>
    <row r="4368" spans="1:25" x14ac:dyDescent="0.3">
      <c r="A4368">
        <v>99</v>
      </c>
      <c r="B4368">
        <v>588</v>
      </c>
      <c r="C4368" t="s">
        <v>41</v>
      </c>
      <c r="D4368" t="s">
        <v>51</v>
      </c>
      <c r="E4368">
        <f>VLOOKUP(D4368,Tabelle1!$A$2:$B$9,2,0)</f>
        <v>2</v>
      </c>
      <c r="F4368" t="s">
        <v>55</v>
      </c>
      <c r="G4368" t="s">
        <v>62</v>
      </c>
      <c r="H4368" t="str">
        <f>IF(AND(VLOOKUP(D4368,Tabelle1!$A$2:$C$9,3,0)="Uninf", G4368="yes"),"Uninf-AB",VLOOKUP(D4368,Tabelle1!$A$2:$C$9,3,0))</f>
        <v>Uninf-AB</v>
      </c>
      <c r="I4368" t="str">
        <f t="shared" si="272"/>
        <v>Uninf-AB_Po_2_-</v>
      </c>
      <c r="J4368">
        <v>4</v>
      </c>
      <c r="K4368">
        <v>14</v>
      </c>
      <c r="L4368">
        <v>8</v>
      </c>
      <c r="M4368" t="str">
        <f t="shared" si="273"/>
        <v>re18-8</v>
      </c>
      <c r="N4368" s="2">
        <v>11</v>
      </c>
      <c r="O4368">
        <v>10</v>
      </c>
      <c r="P4368" s="5">
        <v>41</v>
      </c>
      <c r="Q4368">
        <v>19.899999999999999</v>
      </c>
      <c r="R4368" t="s">
        <v>14</v>
      </c>
      <c r="S4368">
        <v>24</v>
      </c>
      <c r="T4368" s="4" t="s">
        <v>42</v>
      </c>
      <c r="U4368" s="3" t="s">
        <v>70</v>
      </c>
      <c r="V4368">
        <v>18.302342007434898</v>
      </c>
      <c r="W4368">
        <f t="shared" si="274"/>
        <v>18</v>
      </c>
      <c r="X4368" t="s">
        <v>59</v>
      </c>
      <c r="Y4368" t="str">
        <f t="shared" si="275"/>
        <v>Po</v>
      </c>
    </row>
    <row r="4369" spans="1:25" x14ac:dyDescent="0.3">
      <c r="A4369">
        <v>105</v>
      </c>
      <c r="B4369">
        <v>603</v>
      </c>
      <c r="C4369" t="s">
        <v>41</v>
      </c>
      <c r="D4369" t="s">
        <v>51</v>
      </c>
      <c r="E4369">
        <f>VLOOKUP(D4369,Tabelle1!$A$2:$B$9,2,0)</f>
        <v>2</v>
      </c>
      <c r="F4369" t="s">
        <v>55</v>
      </c>
      <c r="G4369" t="s">
        <v>62</v>
      </c>
      <c r="H4369" t="str">
        <f>IF(AND(VLOOKUP(D4369,Tabelle1!$A$2:$C$9,3,0)="Uninf", G4369="yes"),"Uninf-AB",VLOOKUP(D4369,Tabelle1!$A$2:$C$9,3,0))</f>
        <v>Uninf-AB</v>
      </c>
      <c r="I4369" t="str">
        <f t="shared" si="272"/>
        <v>Uninf-AB_Po_2_-</v>
      </c>
      <c r="J4369">
        <v>4</v>
      </c>
      <c r="K4369">
        <v>14</v>
      </c>
      <c r="L4369">
        <v>8</v>
      </c>
      <c r="M4369" t="str">
        <f t="shared" si="273"/>
        <v>re18-8</v>
      </c>
      <c r="N4369" s="2">
        <v>11</v>
      </c>
      <c r="O4369">
        <v>10</v>
      </c>
      <c r="P4369" s="5">
        <v>41</v>
      </c>
      <c r="Q4369">
        <v>19.899999999999999</v>
      </c>
      <c r="R4369" t="s">
        <v>14</v>
      </c>
      <c r="S4369">
        <v>24</v>
      </c>
      <c r="T4369" s="4" t="s">
        <v>42</v>
      </c>
      <c r="U4369" s="3" t="s">
        <v>70</v>
      </c>
      <c r="V4369">
        <v>18.331164807930602</v>
      </c>
      <c r="W4369">
        <f t="shared" si="274"/>
        <v>18</v>
      </c>
      <c r="X4369" t="s">
        <v>59</v>
      </c>
      <c r="Y4369" t="str">
        <f t="shared" si="275"/>
        <v>Po</v>
      </c>
    </row>
    <row r="4370" spans="1:25" x14ac:dyDescent="0.3">
      <c r="A4370">
        <v>129</v>
      </c>
      <c r="B4370">
        <v>618</v>
      </c>
      <c r="C4370" t="s">
        <v>41</v>
      </c>
      <c r="D4370" t="s">
        <v>51</v>
      </c>
      <c r="E4370">
        <f>VLOOKUP(D4370,Tabelle1!$A$2:$B$9,2,0)</f>
        <v>2</v>
      </c>
      <c r="F4370" t="s">
        <v>55</v>
      </c>
      <c r="G4370" t="s">
        <v>62</v>
      </c>
      <c r="H4370" t="str">
        <f>IF(AND(VLOOKUP(D4370,Tabelle1!$A$2:$C$9,3,0)="Uninf", G4370="yes"),"Uninf-AB",VLOOKUP(D4370,Tabelle1!$A$2:$C$9,3,0))</f>
        <v>Uninf-AB</v>
      </c>
      <c r="I4370" t="str">
        <f t="shared" si="272"/>
        <v>Uninf-AB_Po_2_-</v>
      </c>
      <c r="J4370">
        <v>4</v>
      </c>
      <c r="K4370">
        <v>14</v>
      </c>
      <c r="L4370">
        <v>8</v>
      </c>
      <c r="M4370" t="str">
        <f t="shared" si="273"/>
        <v>re18-8</v>
      </c>
      <c r="N4370" s="2">
        <v>11</v>
      </c>
      <c r="O4370">
        <v>10</v>
      </c>
      <c r="P4370" s="5">
        <v>41</v>
      </c>
      <c r="Q4370">
        <v>19.899999999999999</v>
      </c>
      <c r="R4370" t="s">
        <v>14</v>
      </c>
      <c r="S4370">
        <v>24</v>
      </c>
      <c r="T4370" s="4" t="s">
        <v>42</v>
      </c>
      <c r="U4370" s="3" t="s">
        <v>70</v>
      </c>
      <c r="V4370">
        <v>18.446456009913199</v>
      </c>
      <c r="W4370">
        <f t="shared" si="274"/>
        <v>18</v>
      </c>
      <c r="X4370" t="s">
        <v>59</v>
      </c>
      <c r="Y4370" t="str">
        <f t="shared" si="275"/>
        <v>Po</v>
      </c>
    </row>
    <row r="4371" spans="1:25" x14ac:dyDescent="0.3">
      <c r="A4371">
        <v>117</v>
      </c>
      <c r="B4371">
        <v>561</v>
      </c>
      <c r="C4371" t="s">
        <v>41</v>
      </c>
      <c r="D4371" t="s">
        <v>51</v>
      </c>
      <c r="E4371">
        <f>VLOOKUP(D4371,Tabelle1!$A$2:$B$9,2,0)</f>
        <v>2</v>
      </c>
      <c r="F4371" t="s">
        <v>55</v>
      </c>
      <c r="G4371" t="s">
        <v>62</v>
      </c>
      <c r="H4371" t="str">
        <f>IF(AND(VLOOKUP(D4371,Tabelle1!$A$2:$C$9,3,0)="Uninf", G4371="yes"),"Uninf-AB",VLOOKUP(D4371,Tabelle1!$A$2:$C$9,3,0))</f>
        <v>Uninf-AB</v>
      </c>
      <c r="I4371" t="str">
        <f t="shared" si="272"/>
        <v>Uninf-AB_Po_2_-</v>
      </c>
      <c r="J4371">
        <v>4</v>
      </c>
      <c r="K4371">
        <v>14</v>
      </c>
      <c r="L4371">
        <v>8</v>
      </c>
      <c r="M4371" t="str">
        <f t="shared" si="273"/>
        <v>re18-8</v>
      </c>
      <c r="N4371" s="2">
        <v>11</v>
      </c>
      <c r="O4371">
        <v>10</v>
      </c>
      <c r="P4371" s="5">
        <v>41</v>
      </c>
      <c r="Q4371">
        <v>19.899999999999999</v>
      </c>
      <c r="R4371" t="s">
        <v>14</v>
      </c>
      <c r="S4371">
        <v>24</v>
      </c>
      <c r="T4371" s="4" t="s">
        <v>42</v>
      </c>
      <c r="U4371" s="3" t="s">
        <v>70</v>
      </c>
      <c r="V4371">
        <v>18.388810408921898</v>
      </c>
      <c r="W4371">
        <f t="shared" si="274"/>
        <v>18</v>
      </c>
      <c r="X4371" t="s">
        <v>59</v>
      </c>
      <c r="Y4371" t="str">
        <f t="shared" si="275"/>
        <v>Po</v>
      </c>
    </row>
    <row r="4372" spans="1:25" x14ac:dyDescent="0.3">
      <c r="A4372">
        <v>135</v>
      </c>
      <c r="B4372">
        <v>558</v>
      </c>
      <c r="C4372" t="s">
        <v>41</v>
      </c>
      <c r="D4372" t="s">
        <v>51</v>
      </c>
      <c r="E4372">
        <f>VLOOKUP(D4372,Tabelle1!$A$2:$B$9,2,0)</f>
        <v>2</v>
      </c>
      <c r="F4372" t="s">
        <v>55</v>
      </c>
      <c r="G4372" t="s">
        <v>62</v>
      </c>
      <c r="H4372" t="str">
        <f>IF(AND(VLOOKUP(D4372,Tabelle1!$A$2:$C$9,3,0)="Uninf", G4372="yes"),"Uninf-AB",VLOOKUP(D4372,Tabelle1!$A$2:$C$9,3,0))</f>
        <v>Uninf-AB</v>
      </c>
      <c r="I4372" t="str">
        <f t="shared" si="272"/>
        <v>Uninf-AB_Po_2_-</v>
      </c>
      <c r="J4372">
        <v>4</v>
      </c>
      <c r="K4372">
        <v>14</v>
      </c>
      <c r="L4372">
        <v>8</v>
      </c>
      <c r="M4372" t="str">
        <f t="shared" si="273"/>
        <v>re18-8</v>
      </c>
      <c r="N4372" s="2">
        <v>11</v>
      </c>
      <c r="O4372">
        <v>10</v>
      </c>
      <c r="P4372" s="5">
        <v>41</v>
      </c>
      <c r="Q4372">
        <v>19.899999999999999</v>
      </c>
      <c r="R4372" t="s">
        <v>14</v>
      </c>
      <c r="S4372">
        <v>24</v>
      </c>
      <c r="T4372" s="4" t="s">
        <v>42</v>
      </c>
      <c r="U4372" s="3" t="s">
        <v>70</v>
      </c>
      <c r="V4372">
        <v>18.475278810408899</v>
      </c>
      <c r="W4372">
        <f t="shared" si="274"/>
        <v>18</v>
      </c>
      <c r="X4372" t="s">
        <v>59</v>
      </c>
      <c r="Y4372" t="str">
        <f t="shared" si="275"/>
        <v>Po</v>
      </c>
    </row>
    <row r="4373" spans="1:25" x14ac:dyDescent="0.3">
      <c r="A4373">
        <v>147</v>
      </c>
      <c r="B4373">
        <v>555</v>
      </c>
      <c r="C4373" t="s">
        <v>41</v>
      </c>
      <c r="D4373" t="s">
        <v>51</v>
      </c>
      <c r="E4373">
        <f>VLOOKUP(D4373,Tabelle1!$A$2:$B$9,2,0)</f>
        <v>2</v>
      </c>
      <c r="F4373" t="s">
        <v>55</v>
      </c>
      <c r="G4373" t="s">
        <v>62</v>
      </c>
      <c r="H4373" t="str">
        <f>IF(AND(VLOOKUP(D4373,Tabelle1!$A$2:$C$9,3,0)="Uninf", G4373="yes"),"Uninf-AB",VLOOKUP(D4373,Tabelle1!$A$2:$C$9,3,0))</f>
        <v>Uninf-AB</v>
      </c>
      <c r="I4373" t="str">
        <f t="shared" si="272"/>
        <v>Uninf-AB_Po_2_-</v>
      </c>
      <c r="J4373">
        <v>4</v>
      </c>
      <c r="K4373">
        <v>14</v>
      </c>
      <c r="L4373">
        <v>8</v>
      </c>
      <c r="M4373" t="str">
        <f t="shared" si="273"/>
        <v>re18-8</v>
      </c>
      <c r="N4373" s="2">
        <v>11</v>
      </c>
      <c r="O4373">
        <v>10</v>
      </c>
      <c r="P4373" s="5">
        <v>41</v>
      </c>
      <c r="Q4373">
        <v>19.899999999999999</v>
      </c>
      <c r="R4373" t="s">
        <v>14</v>
      </c>
      <c r="S4373">
        <v>24</v>
      </c>
      <c r="T4373" s="4" t="s">
        <v>42</v>
      </c>
      <c r="U4373" s="3" t="s">
        <v>70</v>
      </c>
      <c r="V4373">
        <v>18.532924411400199</v>
      </c>
      <c r="W4373">
        <f t="shared" si="274"/>
        <v>19</v>
      </c>
      <c r="X4373" t="s">
        <v>59</v>
      </c>
      <c r="Y4373" t="str">
        <f t="shared" si="275"/>
        <v>Po</v>
      </c>
    </row>
    <row r="4374" spans="1:25" x14ac:dyDescent="0.3">
      <c r="A4374">
        <v>171</v>
      </c>
      <c r="B4374">
        <v>549</v>
      </c>
      <c r="C4374" t="s">
        <v>41</v>
      </c>
      <c r="D4374" t="s">
        <v>51</v>
      </c>
      <c r="E4374">
        <f>VLOOKUP(D4374,Tabelle1!$A$2:$B$9,2,0)</f>
        <v>2</v>
      </c>
      <c r="F4374" t="s">
        <v>55</v>
      </c>
      <c r="G4374" t="s">
        <v>62</v>
      </c>
      <c r="H4374" t="str">
        <f>IF(AND(VLOOKUP(D4374,Tabelle1!$A$2:$C$9,3,0)="Uninf", G4374="yes"),"Uninf-AB",VLOOKUP(D4374,Tabelle1!$A$2:$C$9,3,0))</f>
        <v>Uninf-AB</v>
      </c>
      <c r="I4374" t="str">
        <f t="shared" si="272"/>
        <v>Uninf-AB_Po_2_-</v>
      </c>
      <c r="J4374">
        <v>4</v>
      </c>
      <c r="K4374">
        <v>14</v>
      </c>
      <c r="L4374">
        <v>8</v>
      </c>
      <c r="M4374" t="str">
        <f t="shared" si="273"/>
        <v>re18-8</v>
      </c>
      <c r="N4374" s="2">
        <v>11</v>
      </c>
      <c r="O4374">
        <v>10</v>
      </c>
      <c r="P4374" s="5">
        <v>41</v>
      </c>
      <c r="Q4374">
        <v>19.899999999999999</v>
      </c>
      <c r="R4374" t="s">
        <v>14</v>
      </c>
      <c r="S4374">
        <v>24</v>
      </c>
      <c r="T4374" s="4" t="s">
        <v>42</v>
      </c>
      <c r="U4374" s="3" t="s">
        <v>70</v>
      </c>
      <c r="V4374">
        <v>18.648215613382899</v>
      </c>
      <c r="W4374">
        <f t="shared" si="274"/>
        <v>19</v>
      </c>
      <c r="X4374" t="s">
        <v>59</v>
      </c>
      <c r="Y4374" t="str">
        <f t="shared" si="275"/>
        <v>Po</v>
      </c>
    </row>
    <row r="4375" spans="1:25" x14ac:dyDescent="0.3">
      <c r="A4375">
        <v>150</v>
      </c>
      <c r="B4375">
        <v>579</v>
      </c>
      <c r="C4375" t="s">
        <v>41</v>
      </c>
      <c r="D4375" t="s">
        <v>51</v>
      </c>
      <c r="E4375">
        <f>VLOOKUP(D4375,Tabelle1!$A$2:$B$9,2,0)</f>
        <v>2</v>
      </c>
      <c r="F4375" t="s">
        <v>55</v>
      </c>
      <c r="G4375" t="s">
        <v>62</v>
      </c>
      <c r="H4375" t="str">
        <f>IF(AND(VLOOKUP(D4375,Tabelle1!$A$2:$C$9,3,0)="Uninf", G4375="yes"),"Uninf-AB",VLOOKUP(D4375,Tabelle1!$A$2:$C$9,3,0))</f>
        <v>Uninf-AB</v>
      </c>
      <c r="I4375" t="str">
        <f t="shared" si="272"/>
        <v>Uninf-AB_Po_2_-</v>
      </c>
      <c r="J4375">
        <v>4</v>
      </c>
      <c r="K4375">
        <v>14</v>
      </c>
      <c r="L4375">
        <v>8</v>
      </c>
      <c r="M4375" t="str">
        <f t="shared" si="273"/>
        <v>re18-8</v>
      </c>
      <c r="N4375" s="2">
        <v>11</v>
      </c>
      <c r="O4375">
        <v>10</v>
      </c>
      <c r="P4375" s="5">
        <v>41</v>
      </c>
      <c r="Q4375">
        <v>19.899999999999999</v>
      </c>
      <c r="R4375" t="s">
        <v>14</v>
      </c>
      <c r="S4375">
        <v>24</v>
      </c>
      <c r="T4375" s="4" t="s">
        <v>42</v>
      </c>
      <c r="U4375" s="3" t="s">
        <v>70</v>
      </c>
      <c r="V4375">
        <v>18.547335811648001</v>
      </c>
      <c r="W4375">
        <f t="shared" si="274"/>
        <v>19</v>
      </c>
      <c r="X4375" t="s">
        <v>59</v>
      </c>
      <c r="Y4375" t="str">
        <f t="shared" si="275"/>
        <v>Po</v>
      </c>
    </row>
    <row r="4376" spans="1:25" x14ac:dyDescent="0.3">
      <c r="A4376">
        <v>183</v>
      </c>
      <c r="B4376">
        <v>597</v>
      </c>
      <c r="C4376" t="s">
        <v>41</v>
      </c>
      <c r="D4376" t="s">
        <v>51</v>
      </c>
      <c r="E4376">
        <f>VLOOKUP(D4376,Tabelle1!$A$2:$B$9,2,0)</f>
        <v>2</v>
      </c>
      <c r="F4376" t="s">
        <v>55</v>
      </c>
      <c r="G4376" t="s">
        <v>62</v>
      </c>
      <c r="H4376" t="str">
        <f>IF(AND(VLOOKUP(D4376,Tabelle1!$A$2:$C$9,3,0)="Uninf", G4376="yes"),"Uninf-AB",VLOOKUP(D4376,Tabelle1!$A$2:$C$9,3,0))</f>
        <v>Uninf-AB</v>
      </c>
      <c r="I4376" t="str">
        <f t="shared" si="272"/>
        <v>Uninf-AB_Po_2_-</v>
      </c>
      <c r="J4376">
        <v>4</v>
      </c>
      <c r="K4376">
        <v>14</v>
      </c>
      <c r="L4376">
        <v>8</v>
      </c>
      <c r="M4376" t="str">
        <f t="shared" si="273"/>
        <v>re18-8</v>
      </c>
      <c r="N4376" s="2">
        <v>11</v>
      </c>
      <c r="O4376">
        <v>10</v>
      </c>
      <c r="P4376" s="5">
        <v>41</v>
      </c>
      <c r="Q4376">
        <v>19.899999999999999</v>
      </c>
      <c r="R4376" t="s">
        <v>14</v>
      </c>
      <c r="S4376">
        <v>24</v>
      </c>
      <c r="T4376" s="4" t="s">
        <v>42</v>
      </c>
      <c r="U4376" s="3" t="s">
        <v>70</v>
      </c>
      <c r="V4376">
        <v>18.705861214374199</v>
      </c>
      <c r="W4376">
        <f t="shared" si="274"/>
        <v>19</v>
      </c>
      <c r="X4376" t="s">
        <v>59</v>
      </c>
      <c r="Y4376" t="str">
        <f t="shared" si="275"/>
        <v>Po</v>
      </c>
    </row>
    <row r="4377" spans="1:25" x14ac:dyDescent="0.3">
      <c r="A4377">
        <v>576</v>
      </c>
      <c r="B4377">
        <v>537</v>
      </c>
      <c r="C4377" t="s">
        <v>41</v>
      </c>
      <c r="D4377" t="s">
        <v>51</v>
      </c>
      <c r="E4377">
        <f>VLOOKUP(D4377,Tabelle1!$A$2:$B$9,2,0)</f>
        <v>2</v>
      </c>
      <c r="F4377" t="s">
        <v>55</v>
      </c>
      <c r="G4377" t="s">
        <v>62</v>
      </c>
      <c r="H4377" t="str">
        <f>IF(AND(VLOOKUP(D4377,Tabelle1!$A$2:$C$9,3,0)="Uninf", G4377="yes"),"Uninf-AB",VLOOKUP(D4377,Tabelle1!$A$2:$C$9,3,0))</f>
        <v>Uninf-AB</v>
      </c>
      <c r="I4377" t="str">
        <f t="shared" si="272"/>
        <v>Uninf-AB_Po_2_-</v>
      </c>
      <c r="J4377">
        <v>4</v>
      </c>
      <c r="K4377">
        <v>14</v>
      </c>
      <c r="L4377">
        <v>8</v>
      </c>
      <c r="M4377" t="str">
        <f t="shared" si="273"/>
        <v>re18-8</v>
      </c>
      <c r="N4377" s="2">
        <v>11</v>
      </c>
      <c r="O4377">
        <v>10</v>
      </c>
      <c r="P4377" s="5">
        <v>41</v>
      </c>
      <c r="Q4377">
        <v>19.899999999999999</v>
      </c>
      <c r="R4377" t="s">
        <v>14</v>
      </c>
      <c r="S4377">
        <v>24</v>
      </c>
      <c r="T4377" s="4" t="s">
        <v>42</v>
      </c>
      <c r="U4377" s="3" t="s">
        <v>70</v>
      </c>
      <c r="V4377">
        <v>20.5937546468401</v>
      </c>
      <c r="W4377">
        <f t="shared" si="274"/>
        <v>21</v>
      </c>
      <c r="X4377" t="s">
        <v>59</v>
      </c>
      <c r="Y4377" t="str">
        <f t="shared" si="275"/>
        <v>Po</v>
      </c>
    </row>
    <row r="4378" spans="1:25" x14ac:dyDescent="0.3">
      <c r="A4378">
        <v>588</v>
      </c>
      <c r="B4378">
        <v>552</v>
      </c>
      <c r="C4378" t="s">
        <v>41</v>
      </c>
      <c r="D4378" t="s">
        <v>51</v>
      </c>
      <c r="E4378">
        <f>VLOOKUP(D4378,Tabelle1!$A$2:$B$9,2,0)</f>
        <v>2</v>
      </c>
      <c r="F4378" t="s">
        <v>55</v>
      </c>
      <c r="G4378" t="s">
        <v>62</v>
      </c>
      <c r="H4378" t="str">
        <f>IF(AND(VLOOKUP(D4378,Tabelle1!$A$2:$C$9,3,0)="Uninf", G4378="yes"),"Uninf-AB",VLOOKUP(D4378,Tabelle1!$A$2:$C$9,3,0))</f>
        <v>Uninf-AB</v>
      </c>
      <c r="I4378" t="str">
        <f t="shared" si="272"/>
        <v>Uninf-AB_Po_2_-</v>
      </c>
      <c r="J4378">
        <v>4</v>
      </c>
      <c r="K4378">
        <v>14</v>
      </c>
      <c r="L4378">
        <v>8</v>
      </c>
      <c r="M4378" t="str">
        <f t="shared" si="273"/>
        <v>re18-8</v>
      </c>
      <c r="N4378" s="2">
        <v>11</v>
      </c>
      <c r="O4378">
        <v>10</v>
      </c>
      <c r="P4378" s="5">
        <v>41</v>
      </c>
      <c r="Q4378">
        <v>19.899999999999999</v>
      </c>
      <c r="R4378" t="s">
        <v>14</v>
      </c>
      <c r="S4378">
        <v>24</v>
      </c>
      <c r="T4378" s="4" t="s">
        <v>42</v>
      </c>
      <c r="U4378" s="3" t="s">
        <v>70</v>
      </c>
      <c r="V4378">
        <v>20.6514002478314</v>
      </c>
      <c r="W4378">
        <f t="shared" si="274"/>
        <v>21</v>
      </c>
      <c r="X4378" t="s">
        <v>59</v>
      </c>
      <c r="Y4378" t="str">
        <f t="shared" si="275"/>
        <v>Po</v>
      </c>
    </row>
    <row r="4379" spans="1:25" x14ac:dyDescent="0.3">
      <c r="A4379">
        <v>606</v>
      </c>
      <c r="B4379">
        <v>588</v>
      </c>
      <c r="C4379" t="s">
        <v>41</v>
      </c>
      <c r="D4379" t="s">
        <v>51</v>
      </c>
      <c r="E4379">
        <f>VLOOKUP(D4379,Tabelle1!$A$2:$B$9,2,0)</f>
        <v>2</v>
      </c>
      <c r="F4379" t="s">
        <v>55</v>
      </c>
      <c r="G4379" t="s">
        <v>62</v>
      </c>
      <c r="H4379" t="str">
        <f>IF(AND(VLOOKUP(D4379,Tabelle1!$A$2:$C$9,3,0)="Uninf", G4379="yes"),"Uninf-AB",VLOOKUP(D4379,Tabelle1!$A$2:$C$9,3,0))</f>
        <v>Uninf-AB</v>
      </c>
      <c r="I4379" t="str">
        <f t="shared" si="272"/>
        <v>Uninf-AB_Po_2_-</v>
      </c>
      <c r="J4379">
        <v>4</v>
      </c>
      <c r="K4379">
        <v>14</v>
      </c>
      <c r="L4379">
        <v>8</v>
      </c>
      <c r="M4379" t="str">
        <f t="shared" si="273"/>
        <v>re18-8</v>
      </c>
      <c r="N4379" s="2">
        <v>11</v>
      </c>
      <c r="O4379">
        <v>10</v>
      </c>
      <c r="P4379" s="5">
        <v>41</v>
      </c>
      <c r="Q4379">
        <v>19.899999999999999</v>
      </c>
      <c r="R4379" t="s">
        <v>14</v>
      </c>
      <c r="S4379">
        <v>24</v>
      </c>
      <c r="T4379" s="4" t="s">
        <v>42</v>
      </c>
      <c r="U4379" s="3" t="s">
        <v>70</v>
      </c>
      <c r="V4379">
        <v>20.737868649318401</v>
      </c>
      <c r="W4379">
        <f t="shared" si="274"/>
        <v>21</v>
      </c>
      <c r="X4379" t="s">
        <v>59</v>
      </c>
      <c r="Y4379" t="str">
        <f t="shared" si="275"/>
        <v>Po</v>
      </c>
    </row>
    <row r="4380" spans="1:25" x14ac:dyDescent="0.3">
      <c r="A4380">
        <v>690</v>
      </c>
      <c r="B4380">
        <v>555</v>
      </c>
      <c r="C4380" t="s">
        <v>41</v>
      </c>
      <c r="D4380" t="s">
        <v>51</v>
      </c>
      <c r="E4380">
        <f>VLOOKUP(D4380,Tabelle1!$A$2:$B$9,2,0)</f>
        <v>2</v>
      </c>
      <c r="F4380" t="s">
        <v>55</v>
      </c>
      <c r="G4380" t="s">
        <v>62</v>
      </c>
      <c r="H4380" t="str">
        <f>IF(AND(VLOOKUP(D4380,Tabelle1!$A$2:$C$9,3,0)="Uninf", G4380="yes"),"Uninf-AB",VLOOKUP(D4380,Tabelle1!$A$2:$C$9,3,0))</f>
        <v>Uninf-AB</v>
      </c>
      <c r="I4380" t="str">
        <f t="shared" si="272"/>
        <v>Uninf-AB_Po_2_-</v>
      </c>
      <c r="J4380">
        <v>4</v>
      </c>
      <c r="K4380">
        <v>14</v>
      </c>
      <c r="L4380">
        <v>8</v>
      </c>
      <c r="M4380" t="str">
        <f t="shared" si="273"/>
        <v>re18-8</v>
      </c>
      <c r="N4380" s="2">
        <v>11</v>
      </c>
      <c r="O4380">
        <v>10</v>
      </c>
      <c r="P4380" s="5">
        <v>41</v>
      </c>
      <c r="Q4380">
        <v>19.899999999999999</v>
      </c>
      <c r="R4380" t="s">
        <v>14</v>
      </c>
      <c r="S4380">
        <v>24</v>
      </c>
      <c r="T4380" s="4" t="s">
        <v>42</v>
      </c>
      <c r="U4380" s="3" t="s">
        <v>70</v>
      </c>
      <c r="V4380">
        <v>21.141387856257701</v>
      </c>
      <c r="W4380">
        <f t="shared" si="274"/>
        <v>21</v>
      </c>
      <c r="X4380" t="s">
        <v>59</v>
      </c>
      <c r="Y4380" t="str">
        <f t="shared" si="275"/>
        <v>Po</v>
      </c>
    </row>
    <row r="4381" spans="1:25" x14ac:dyDescent="0.3">
      <c r="A4381">
        <v>690</v>
      </c>
      <c r="B4381">
        <v>528</v>
      </c>
      <c r="C4381" t="s">
        <v>41</v>
      </c>
      <c r="D4381" t="s">
        <v>51</v>
      </c>
      <c r="E4381">
        <f>VLOOKUP(D4381,Tabelle1!$A$2:$B$9,2,0)</f>
        <v>2</v>
      </c>
      <c r="F4381" t="s">
        <v>55</v>
      </c>
      <c r="G4381" t="s">
        <v>62</v>
      </c>
      <c r="H4381" t="str">
        <f>IF(AND(VLOOKUP(D4381,Tabelle1!$A$2:$C$9,3,0)="Uninf", G4381="yes"),"Uninf-AB",VLOOKUP(D4381,Tabelle1!$A$2:$C$9,3,0))</f>
        <v>Uninf-AB</v>
      </c>
      <c r="I4381" t="str">
        <f t="shared" si="272"/>
        <v>Uninf-AB_Po_2_-</v>
      </c>
      <c r="J4381">
        <v>4</v>
      </c>
      <c r="K4381">
        <v>14</v>
      </c>
      <c r="L4381">
        <v>8</v>
      </c>
      <c r="M4381" t="str">
        <f t="shared" si="273"/>
        <v>re18-8</v>
      </c>
      <c r="N4381" s="2">
        <v>11</v>
      </c>
      <c r="O4381">
        <v>10</v>
      </c>
      <c r="P4381" s="5">
        <v>41</v>
      </c>
      <c r="Q4381">
        <v>19.899999999999999</v>
      </c>
      <c r="R4381" t="s">
        <v>14</v>
      </c>
      <c r="S4381">
        <v>24</v>
      </c>
      <c r="T4381" s="4" t="s">
        <v>42</v>
      </c>
      <c r="U4381" s="3" t="s">
        <v>70</v>
      </c>
      <c r="V4381">
        <v>21.141387856257701</v>
      </c>
      <c r="W4381">
        <f t="shared" si="274"/>
        <v>21</v>
      </c>
      <c r="X4381" t="s">
        <v>59</v>
      </c>
      <c r="Y4381" t="str">
        <f t="shared" si="275"/>
        <v>Po</v>
      </c>
    </row>
    <row r="4382" spans="1:25" x14ac:dyDescent="0.3">
      <c r="A4382">
        <v>720</v>
      </c>
      <c r="B4382">
        <v>528</v>
      </c>
      <c r="C4382" t="s">
        <v>41</v>
      </c>
      <c r="D4382" t="s">
        <v>51</v>
      </c>
      <c r="E4382">
        <f>VLOOKUP(D4382,Tabelle1!$A$2:$B$9,2,0)</f>
        <v>2</v>
      </c>
      <c r="F4382" t="s">
        <v>55</v>
      </c>
      <c r="G4382" t="s">
        <v>62</v>
      </c>
      <c r="H4382" t="str">
        <f>IF(AND(VLOOKUP(D4382,Tabelle1!$A$2:$C$9,3,0)="Uninf", G4382="yes"),"Uninf-AB",VLOOKUP(D4382,Tabelle1!$A$2:$C$9,3,0))</f>
        <v>Uninf-AB</v>
      </c>
      <c r="I4382" t="str">
        <f t="shared" si="272"/>
        <v>Uninf-AB_Po_2_-</v>
      </c>
      <c r="J4382">
        <v>4</v>
      </c>
      <c r="K4382">
        <v>14</v>
      </c>
      <c r="L4382">
        <v>8</v>
      </c>
      <c r="M4382" t="str">
        <f t="shared" si="273"/>
        <v>re18-8</v>
      </c>
      <c r="N4382" s="2">
        <v>11</v>
      </c>
      <c r="O4382">
        <v>10</v>
      </c>
      <c r="P4382" s="5">
        <v>41</v>
      </c>
      <c r="Q4382">
        <v>19.899999999999999</v>
      </c>
      <c r="R4382" t="s">
        <v>14</v>
      </c>
      <c r="S4382">
        <v>24</v>
      </c>
      <c r="T4382" s="4" t="s">
        <v>42</v>
      </c>
      <c r="U4382" s="3" t="s">
        <v>70</v>
      </c>
      <c r="V4382">
        <v>21.285501858736001</v>
      </c>
      <c r="W4382">
        <f t="shared" si="274"/>
        <v>21</v>
      </c>
      <c r="X4382" t="s">
        <v>59</v>
      </c>
      <c r="Y4382" t="str">
        <f t="shared" si="275"/>
        <v>Po</v>
      </c>
    </row>
    <row r="4383" spans="1:25" x14ac:dyDescent="0.3">
      <c r="A4383">
        <v>1839</v>
      </c>
      <c r="B4383">
        <v>540</v>
      </c>
      <c r="C4383" t="s">
        <v>41</v>
      </c>
      <c r="D4383" t="s">
        <v>51</v>
      </c>
      <c r="E4383">
        <f>VLOOKUP(D4383,Tabelle1!$A$2:$B$9,2,0)</f>
        <v>2</v>
      </c>
      <c r="F4383" t="s">
        <v>55</v>
      </c>
      <c r="G4383" t="s">
        <v>62</v>
      </c>
      <c r="H4383" t="str">
        <f>IF(AND(VLOOKUP(D4383,Tabelle1!$A$2:$C$9,3,0)="Uninf", G4383="yes"),"Uninf-AB",VLOOKUP(D4383,Tabelle1!$A$2:$C$9,3,0))</f>
        <v>Uninf-AB</v>
      </c>
      <c r="I4383" t="str">
        <f t="shared" si="272"/>
        <v>Uninf-AB_Po_2_-</v>
      </c>
      <c r="J4383">
        <v>4</v>
      </c>
      <c r="K4383">
        <v>14</v>
      </c>
      <c r="L4383">
        <v>8</v>
      </c>
      <c r="M4383" t="str">
        <f t="shared" si="273"/>
        <v>re18-8</v>
      </c>
      <c r="N4383" s="2">
        <v>11</v>
      </c>
      <c r="O4383">
        <v>10</v>
      </c>
      <c r="P4383" s="5">
        <v>41</v>
      </c>
      <c r="Q4383">
        <v>19.899999999999999</v>
      </c>
      <c r="R4383" t="s">
        <v>14</v>
      </c>
      <c r="S4383">
        <v>24</v>
      </c>
      <c r="T4383" s="4" t="s">
        <v>42</v>
      </c>
      <c r="U4383" s="3" t="s">
        <v>70</v>
      </c>
      <c r="V4383">
        <v>26.660954151177201</v>
      </c>
      <c r="W4383">
        <f t="shared" si="274"/>
        <v>27</v>
      </c>
      <c r="X4383" t="s">
        <v>59</v>
      </c>
      <c r="Y4383" t="str">
        <f t="shared" si="275"/>
        <v>Po</v>
      </c>
    </row>
    <row r="4384" spans="1:25" x14ac:dyDescent="0.3">
      <c r="A4384">
        <v>1992</v>
      </c>
      <c r="B4384">
        <v>543</v>
      </c>
      <c r="C4384" t="s">
        <v>41</v>
      </c>
      <c r="D4384" t="s">
        <v>51</v>
      </c>
      <c r="E4384">
        <f>VLOOKUP(D4384,Tabelle1!$A$2:$B$9,2,0)</f>
        <v>2</v>
      </c>
      <c r="F4384" t="s">
        <v>55</v>
      </c>
      <c r="G4384" t="s">
        <v>62</v>
      </c>
      <c r="H4384" t="str">
        <f>IF(AND(VLOOKUP(D4384,Tabelle1!$A$2:$C$9,3,0)="Uninf", G4384="yes"),"Uninf-AB",VLOOKUP(D4384,Tabelle1!$A$2:$C$9,3,0))</f>
        <v>Uninf-AB</v>
      </c>
      <c r="I4384" t="str">
        <f t="shared" si="272"/>
        <v>Uninf-AB_Po_2_-</v>
      </c>
      <c r="J4384">
        <v>4</v>
      </c>
      <c r="K4384">
        <v>14</v>
      </c>
      <c r="L4384">
        <v>8</v>
      </c>
      <c r="M4384" t="str">
        <f t="shared" si="273"/>
        <v>re18-8</v>
      </c>
      <c r="N4384" s="2">
        <v>11</v>
      </c>
      <c r="O4384">
        <v>10</v>
      </c>
      <c r="P4384" s="5">
        <v>41</v>
      </c>
      <c r="Q4384">
        <v>19.899999999999999</v>
      </c>
      <c r="R4384" t="s">
        <v>14</v>
      </c>
      <c r="S4384">
        <v>24</v>
      </c>
      <c r="T4384" s="4" t="s">
        <v>42</v>
      </c>
      <c r="U4384" s="3" t="s">
        <v>70</v>
      </c>
      <c r="V4384">
        <v>27.3959355638166</v>
      </c>
      <c r="W4384">
        <f t="shared" si="274"/>
        <v>27</v>
      </c>
      <c r="X4384" t="s">
        <v>59</v>
      </c>
      <c r="Y4384" t="str">
        <f t="shared" si="275"/>
        <v>Po</v>
      </c>
    </row>
    <row r="4385" spans="1:25" x14ac:dyDescent="0.3">
      <c r="A4385">
        <v>2010</v>
      </c>
      <c r="B4385">
        <v>534</v>
      </c>
      <c r="C4385" t="s">
        <v>41</v>
      </c>
      <c r="D4385" t="s">
        <v>51</v>
      </c>
      <c r="E4385">
        <f>VLOOKUP(D4385,Tabelle1!$A$2:$B$9,2,0)</f>
        <v>2</v>
      </c>
      <c r="F4385" t="s">
        <v>55</v>
      </c>
      <c r="G4385" t="s">
        <v>62</v>
      </c>
      <c r="H4385" t="str">
        <f>IF(AND(VLOOKUP(D4385,Tabelle1!$A$2:$C$9,3,0)="Uninf", G4385="yes"),"Uninf-AB",VLOOKUP(D4385,Tabelle1!$A$2:$C$9,3,0))</f>
        <v>Uninf-AB</v>
      </c>
      <c r="I4385" t="str">
        <f t="shared" si="272"/>
        <v>Uninf-AB_Po_2_-</v>
      </c>
      <c r="J4385">
        <v>4</v>
      </c>
      <c r="K4385">
        <v>14</v>
      </c>
      <c r="L4385">
        <v>8</v>
      </c>
      <c r="M4385" t="str">
        <f t="shared" si="273"/>
        <v>re18-8</v>
      </c>
      <c r="N4385" s="2">
        <v>11</v>
      </c>
      <c r="O4385">
        <v>10</v>
      </c>
      <c r="P4385" s="5">
        <v>41</v>
      </c>
      <c r="Q4385">
        <v>19.899999999999999</v>
      </c>
      <c r="R4385" t="s">
        <v>14</v>
      </c>
      <c r="S4385">
        <v>24</v>
      </c>
      <c r="T4385" s="4" t="s">
        <v>42</v>
      </c>
      <c r="U4385" s="3" t="s">
        <v>70</v>
      </c>
      <c r="V4385">
        <v>27.482403965303501</v>
      </c>
      <c r="W4385">
        <f t="shared" si="274"/>
        <v>27</v>
      </c>
      <c r="X4385" t="s">
        <v>59</v>
      </c>
      <c r="Y4385" t="str">
        <f t="shared" si="275"/>
        <v>Po</v>
      </c>
    </row>
    <row r="4386" spans="1:25" x14ac:dyDescent="0.3">
      <c r="A4386">
        <v>57</v>
      </c>
      <c r="B4386">
        <v>921</v>
      </c>
      <c r="C4386" t="s">
        <v>41</v>
      </c>
      <c r="D4386" t="s">
        <v>51</v>
      </c>
      <c r="E4386">
        <f>VLOOKUP(D4386,Tabelle1!$A$2:$B$9,2,0)</f>
        <v>2</v>
      </c>
      <c r="F4386" t="s">
        <v>55</v>
      </c>
      <c r="G4386" t="s">
        <v>62</v>
      </c>
      <c r="H4386" t="str">
        <f>IF(AND(VLOOKUP(D4386,Tabelle1!$A$2:$C$9,3,0)="Uninf", G4386="yes"),"Uninf-AB",VLOOKUP(D4386,Tabelle1!$A$2:$C$9,3,0))</f>
        <v>Uninf-AB</v>
      </c>
      <c r="I4386" t="str">
        <f t="shared" si="272"/>
        <v>Uninf-AB_Po_2_-</v>
      </c>
      <c r="J4386">
        <v>1</v>
      </c>
      <c r="K4386">
        <v>15</v>
      </c>
      <c r="L4386">
        <v>9</v>
      </c>
      <c r="M4386" t="str">
        <f t="shared" si="273"/>
        <v>re18-9</v>
      </c>
      <c r="N4386" s="2">
        <v>11</v>
      </c>
      <c r="O4386">
        <v>5</v>
      </c>
      <c r="P4386" s="5">
        <v>33</v>
      </c>
      <c r="Q4386">
        <v>22.2</v>
      </c>
      <c r="R4386" t="s">
        <v>14</v>
      </c>
      <c r="S4386">
        <v>24</v>
      </c>
      <c r="T4386" s="4" t="s">
        <v>42</v>
      </c>
      <c r="U4386" s="3" t="s">
        <v>71</v>
      </c>
      <c r="V4386">
        <v>20.234869124472802</v>
      </c>
      <c r="W4386">
        <f t="shared" si="274"/>
        <v>20</v>
      </c>
      <c r="X4386" t="s">
        <v>59</v>
      </c>
      <c r="Y4386" t="str">
        <f t="shared" si="275"/>
        <v>Po</v>
      </c>
    </row>
    <row r="4387" spans="1:25" x14ac:dyDescent="0.3">
      <c r="A4387">
        <v>48</v>
      </c>
      <c r="B4387">
        <v>948</v>
      </c>
      <c r="C4387" t="s">
        <v>41</v>
      </c>
      <c r="D4387" t="s">
        <v>51</v>
      </c>
      <c r="E4387">
        <f>VLOOKUP(D4387,Tabelle1!$A$2:$B$9,2,0)</f>
        <v>2</v>
      </c>
      <c r="F4387" t="s">
        <v>55</v>
      </c>
      <c r="G4387" t="s">
        <v>62</v>
      </c>
      <c r="H4387" t="str">
        <f>IF(AND(VLOOKUP(D4387,Tabelle1!$A$2:$C$9,3,0)="Uninf", G4387="yes"),"Uninf-AB",VLOOKUP(D4387,Tabelle1!$A$2:$C$9,3,0))</f>
        <v>Uninf-AB</v>
      </c>
      <c r="I4387" t="str">
        <f t="shared" si="272"/>
        <v>Uninf-AB_Po_2_-</v>
      </c>
      <c r="J4387">
        <v>1</v>
      </c>
      <c r="K4387">
        <v>15</v>
      </c>
      <c r="L4387">
        <v>9</v>
      </c>
      <c r="M4387" t="str">
        <f t="shared" si="273"/>
        <v>re18-9</v>
      </c>
      <c r="N4387" s="2">
        <v>11</v>
      </c>
      <c r="O4387">
        <v>5</v>
      </c>
      <c r="P4387" s="5">
        <v>33</v>
      </c>
      <c r="Q4387">
        <v>22.2</v>
      </c>
      <c r="R4387" t="s">
        <v>14</v>
      </c>
      <c r="S4387">
        <v>24</v>
      </c>
      <c r="T4387" s="4" t="s">
        <v>42</v>
      </c>
      <c r="U4387" s="3" t="s">
        <v>71</v>
      </c>
      <c r="V4387">
        <v>20.193290825153198</v>
      </c>
      <c r="W4387">
        <f t="shared" si="274"/>
        <v>20</v>
      </c>
      <c r="X4387" t="s">
        <v>59</v>
      </c>
      <c r="Y4387" t="str">
        <f t="shared" si="275"/>
        <v>Po</v>
      </c>
    </row>
    <row r="4388" spans="1:25" x14ac:dyDescent="0.3">
      <c r="A4388">
        <v>66</v>
      </c>
      <c r="B4388">
        <v>969</v>
      </c>
      <c r="C4388" t="s">
        <v>41</v>
      </c>
      <c r="D4388" t="s">
        <v>51</v>
      </c>
      <c r="E4388">
        <f>VLOOKUP(D4388,Tabelle1!$A$2:$B$9,2,0)</f>
        <v>2</v>
      </c>
      <c r="F4388" t="s">
        <v>55</v>
      </c>
      <c r="G4388" t="s">
        <v>62</v>
      </c>
      <c r="H4388" t="str">
        <f>IF(AND(VLOOKUP(D4388,Tabelle1!$A$2:$C$9,3,0)="Uninf", G4388="yes"),"Uninf-AB",VLOOKUP(D4388,Tabelle1!$A$2:$C$9,3,0))</f>
        <v>Uninf-AB</v>
      </c>
      <c r="I4388" t="str">
        <f t="shared" si="272"/>
        <v>Uninf-AB_Po_2_-</v>
      </c>
      <c r="J4388">
        <v>1</v>
      </c>
      <c r="K4388">
        <v>15</v>
      </c>
      <c r="L4388">
        <v>9</v>
      </c>
      <c r="M4388" t="str">
        <f t="shared" si="273"/>
        <v>re18-9</v>
      </c>
      <c r="N4388" s="2">
        <v>11</v>
      </c>
      <c r="O4388">
        <v>5</v>
      </c>
      <c r="P4388" s="5">
        <v>33</v>
      </c>
      <c r="Q4388">
        <v>22.2</v>
      </c>
      <c r="R4388" t="s">
        <v>14</v>
      </c>
      <c r="S4388">
        <v>24</v>
      </c>
      <c r="T4388" s="4" t="s">
        <v>42</v>
      </c>
      <c r="U4388" s="3" t="s">
        <v>71</v>
      </c>
      <c r="V4388">
        <v>20.276016471270299</v>
      </c>
      <c r="W4388">
        <f t="shared" si="274"/>
        <v>20</v>
      </c>
      <c r="X4388" t="s">
        <v>59</v>
      </c>
      <c r="Y4388" t="str">
        <f t="shared" si="275"/>
        <v>Po</v>
      </c>
    </row>
    <row r="4389" spans="1:25" x14ac:dyDescent="0.3">
      <c r="A4389">
        <v>78</v>
      </c>
      <c r="B4389">
        <v>951</v>
      </c>
      <c r="C4389" t="s">
        <v>41</v>
      </c>
      <c r="D4389" t="s">
        <v>51</v>
      </c>
      <c r="E4389">
        <f>VLOOKUP(D4389,Tabelle1!$A$2:$B$9,2,0)</f>
        <v>2</v>
      </c>
      <c r="F4389" t="s">
        <v>55</v>
      </c>
      <c r="G4389" t="s">
        <v>62</v>
      </c>
      <c r="H4389" t="str">
        <f>IF(AND(VLOOKUP(D4389,Tabelle1!$A$2:$C$9,3,0)="Uninf", G4389="yes"),"Uninf-AB",VLOOKUP(D4389,Tabelle1!$A$2:$C$9,3,0))</f>
        <v>Uninf-AB</v>
      </c>
      <c r="I4389" t="str">
        <f t="shared" si="272"/>
        <v>Uninf-AB_Po_2_-</v>
      </c>
      <c r="J4389">
        <v>1</v>
      </c>
      <c r="K4389">
        <v>15</v>
      </c>
      <c r="L4389">
        <v>9</v>
      </c>
      <c r="M4389" t="str">
        <f t="shared" si="273"/>
        <v>re18-9</v>
      </c>
      <c r="N4389" s="2">
        <v>11</v>
      </c>
      <c r="O4389">
        <v>5</v>
      </c>
      <c r="P4389" s="5">
        <v>33</v>
      </c>
      <c r="Q4389">
        <v>22.2</v>
      </c>
      <c r="R4389" t="s">
        <v>14</v>
      </c>
      <c r="S4389">
        <v>24</v>
      </c>
      <c r="T4389" s="4" t="s">
        <v>42</v>
      </c>
      <c r="U4389" s="3" t="s">
        <v>71</v>
      </c>
      <c r="V4389">
        <v>20.331350775091099</v>
      </c>
      <c r="W4389">
        <f t="shared" si="274"/>
        <v>20</v>
      </c>
      <c r="X4389" t="s">
        <v>59</v>
      </c>
      <c r="Y4389" t="str">
        <f t="shared" si="275"/>
        <v>Po</v>
      </c>
    </row>
    <row r="4390" spans="1:25" x14ac:dyDescent="0.3">
      <c r="A4390">
        <v>111</v>
      </c>
      <c r="B4390">
        <v>921</v>
      </c>
      <c r="C4390" t="s">
        <v>41</v>
      </c>
      <c r="D4390" t="s">
        <v>51</v>
      </c>
      <c r="E4390">
        <f>VLOOKUP(D4390,Tabelle1!$A$2:$B$9,2,0)</f>
        <v>2</v>
      </c>
      <c r="F4390" t="s">
        <v>55</v>
      </c>
      <c r="G4390" t="s">
        <v>62</v>
      </c>
      <c r="H4390" t="str">
        <f>IF(AND(VLOOKUP(D4390,Tabelle1!$A$2:$C$9,3,0)="Uninf", G4390="yes"),"Uninf-AB",VLOOKUP(D4390,Tabelle1!$A$2:$C$9,3,0))</f>
        <v>Uninf-AB</v>
      </c>
      <c r="I4390" t="str">
        <f t="shared" si="272"/>
        <v>Uninf-AB_Po_2_-</v>
      </c>
      <c r="J4390">
        <v>1</v>
      </c>
      <c r="K4390">
        <v>15</v>
      </c>
      <c r="L4390">
        <v>9</v>
      </c>
      <c r="M4390" t="str">
        <f t="shared" si="273"/>
        <v>re18-9</v>
      </c>
      <c r="N4390" s="2">
        <v>11</v>
      </c>
      <c r="O4390">
        <v>5</v>
      </c>
      <c r="P4390" s="5">
        <v>33</v>
      </c>
      <c r="Q4390">
        <v>22.2</v>
      </c>
      <c r="R4390" t="s">
        <v>14</v>
      </c>
      <c r="S4390">
        <v>24</v>
      </c>
      <c r="T4390" s="4" t="s">
        <v>42</v>
      </c>
      <c r="U4390" s="3" t="s">
        <v>71</v>
      </c>
      <c r="V4390">
        <v>20.483408062942399</v>
      </c>
      <c r="W4390">
        <f t="shared" si="274"/>
        <v>20</v>
      </c>
      <c r="X4390" t="s">
        <v>59</v>
      </c>
      <c r="Y4390" t="str">
        <f t="shared" si="275"/>
        <v>Po</v>
      </c>
    </row>
    <row r="4391" spans="1:25" x14ac:dyDescent="0.3">
      <c r="A4391">
        <v>117</v>
      </c>
      <c r="B4391">
        <v>954</v>
      </c>
      <c r="C4391" t="s">
        <v>41</v>
      </c>
      <c r="D4391" t="s">
        <v>51</v>
      </c>
      <c r="E4391">
        <f>VLOOKUP(D4391,Tabelle1!$A$2:$B$9,2,0)</f>
        <v>2</v>
      </c>
      <c r="F4391" t="s">
        <v>55</v>
      </c>
      <c r="G4391" t="s">
        <v>62</v>
      </c>
      <c r="H4391" t="str">
        <f>IF(AND(VLOOKUP(D4391,Tabelle1!$A$2:$C$9,3,0)="Uninf", G4391="yes"),"Uninf-AB",VLOOKUP(D4391,Tabelle1!$A$2:$C$9,3,0))</f>
        <v>Uninf-AB</v>
      </c>
      <c r="I4391" t="str">
        <f t="shared" si="272"/>
        <v>Uninf-AB_Po_2_-</v>
      </c>
      <c r="J4391">
        <v>1</v>
      </c>
      <c r="K4391">
        <v>15</v>
      </c>
      <c r="L4391">
        <v>9</v>
      </c>
      <c r="M4391" t="str">
        <f t="shared" si="273"/>
        <v>re18-9</v>
      </c>
      <c r="N4391" s="2">
        <v>11</v>
      </c>
      <c r="O4391">
        <v>5</v>
      </c>
      <c r="P4391" s="5">
        <v>33</v>
      </c>
      <c r="Q4391">
        <v>22.2</v>
      </c>
      <c r="R4391" t="s">
        <v>14</v>
      </c>
      <c r="S4391">
        <v>24</v>
      </c>
      <c r="T4391" s="4" t="s">
        <v>42</v>
      </c>
      <c r="U4391" s="3" t="s">
        <v>71</v>
      </c>
      <c r="V4391">
        <v>20.510833881440501</v>
      </c>
      <c r="W4391">
        <f t="shared" si="274"/>
        <v>21</v>
      </c>
      <c r="X4391" t="s">
        <v>59</v>
      </c>
      <c r="Y4391" t="str">
        <f t="shared" si="275"/>
        <v>Po</v>
      </c>
    </row>
    <row r="4392" spans="1:25" x14ac:dyDescent="0.3">
      <c r="A4392">
        <v>120</v>
      </c>
      <c r="B4392">
        <v>972</v>
      </c>
      <c r="C4392" t="s">
        <v>41</v>
      </c>
      <c r="D4392" t="s">
        <v>51</v>
      </c>
      <c r="E4392">
        <f>VLOOKUP(D4392,Tabelle1!$A$2:$B$9,2,0)</f>
        <v>2</v>
      </c>
      <c r="F4392" t="s">
        <v>55</v>
      </c>
      <c r="G4392" t="s">
        <v>62</v>
      </c>
      <c r="H4392" t="str">
        <f>IF(AND(VLOOKUP(D4392,Tabelle1!$A$2:$C$9,3,0)="Uninf", G4392="yes"),"Uninf-AB",VLOOKUP(D4392,Tabelle1!$A$2:$C$9,3,0))</f>
        <v>Uninf-AB</v>
      </c>
      <c r="I4392" t="str">
        <f t="shared" si="272"/>
        <v>Uninf-AB_Po_2_-</v>
      </c>
      <c r="J4392">
        <v>1</v>
      </c>
      <c r="K4392">
        <v>15</v>
      </c>
      <c r="L4392">
        <v>9</v>
      </c>
      <c r="M4392" t="str">
        <f t="shared" si="273"/>
        <v>re18-9</v>
      </c>
      <c r="N4392" s="2">
        <v>11</v>
      </c>
      <c r="O4392">
        <v>5</v>
      </c>
      <c r="P4392" s="5">
        <v>33</v>
      </c>
      <c r="Q4392">
        <v>22.2</v>
      </c>
      <c r="R4392" t="s">
        <v>14</v>
      </c>
      <c r="S4392">
        <v>24</v>
      </c>
      <c r="T4392" s="4" t="s">
        <v>42</v>
      </c>
      <c r="U4392" s="3" t="s">
        <v>71</v>
      </c>
      <c r="V4392">
        <v>20.524538171639101</v>
      </c>
      <c r="W4392">
        <f t="shared" si="274"/>
        <v>21</v>
      </c>
      <c r="X4392" t="s">
        <v>59</v>
      </c>
      <c r="Y4392" t="str">
        <f t="shared" si="275"/>
        <v>Po</v>
      </c>
    </row>
    <row r="4393" spans="1:25" x14ac:dyDescent="0.3">
      <c r="A4393">
        <v>129</v>
      </c>
      <c r="B4393">
        <v>948</v>
      </c>
      <c r="C4393" t="s">
        <v>41</v>
      </c>
      <c r="D4393" t="s">
        <v>51</v>
      </c>
      <c r="E4393">
        <f>VLOOKUP(D4393,Tabelle1!$A$2:$B$9,2,0)</f>
        <v>2</v>
      </c>
      <c r="F4393" t="s">
        <v>55</v>
      </c>
      <c r="G4393" t="s">
        <v>62</v>
      </c>
      <c r="H4393" t="str">
        <f>IF(AND(VLOOKUP(D4393,Tabelle1!$A$2:$C$9,3,0)="Uninf", G4393="yes"),"Uninf-AB",VLOOKUP(D4393,Tabelle1!$A$2:$C$9,3,0))</f>
        <v>Uninf-AB</v>
      </c>
      <c r="I4393" t="str">
        <f t="shared" si="272"/>
        <v>Uninf-AB_Po_2_-</v>
      </c>
      <c r="J4393">
        <v>1</v>
      </c>
      <c r="K4393">
        <v>15</v>
      </c>
      <c r="L4393">
        <v>9</v>
      </c>
      <c r="M4393" t="str">
        <f t="shared" si="273"/>
        <v>re18-9</v>
      </c>
      <c r="N4393" s="2">
        <v>11</v>
      </c>
      <c r="O4393">
        <v>5</v>
      </c>
      <c r="P4393" s="5">
        <v>33</v>
      </c>
      <c r="Q4393">
        <v>22.2</v>
      </c>
      <c r="R4393" t="s">
        <v>14</v>
      </c>
      <c r="S4393">
        <v>24</v>
      </c>
      <c r="T4393" s="4" t="s">
        <v>42</v>
      </c>
      <c r="U4393" s="3" t="s">
        <v>71</v>
      </c>
      <c r="V4393">
        <v>20.566099232857699</v>
      </c>
      <c r="W4393">
        <f t="shared" si="274"/>
        <v>21</v>
      </c>
      <c r="X4393" t="s">
        <v>59</v>
      </c>
      <c r="Y4393" t="str">
        <f t="shared" si="275"/>
        <v>Po</v>
      </c>
    </row>
    <row r="4394" spans="1:25" x14ac:dyDescent="0.3">
      <c r="A4394">
        <v>132</v>
      </c>
      <c r="B4394">
        <v>915</v>
      </c>
      <c r="C4394" t="s">
        <v>41</v>
      </c>
      <c r="D4394" t="s">
        <v>51</v>
      </c>
      <c r="E4394">
        <f>VLOOKUP(D4394,Tabelle1!$A$2:$B$9,2,0)</f>
        <v>2</v>
      </c>
      <c r="F4394" t="s">
        <v>55</v>
      </c>
      <c r="G4394" t="s">
        <v>62</v>
      </c>
      <c r="H4394" t="str">
        <f>IF(AND(VLOOKUP(D4394,Tabelle1!$A$2:$C$9,3,0)="Uninf", G4394="yes"),"Uninf-AB",VLOOKUP(D4394,Tabelle1!$A$2:$C$9,3,0))</f>
        <v>Uninf-AB</v>
      </c>
      <c r="I4394" t="str">
        <f t="shared" si="272"/>
        <v>Uninf-AB_Po_2_-</v>
      </c>
      <c r="J4394">
        <v>1</v>
      </c>
      <c r="K4394">
        <v>15</v>
      </c>
      <c r="L4394">
        <v>9</v>
      </c>
      <c r="M4394" t="str">
        <f t="shared" si="273"/>
        <v>re18-9</v>
      </c>
      <c r="N4394" s="2">
        <v>11</v>
      </c>
      <c r="O4394">
        <v>5</v>
      </c>
      <c r="P4394" s="5">
        <v>33</v>
      </c>
      <c r="Q4394">
        <v>22.2</v>
      </c>
      <c r="R4394" t="s">
        <v>14</v>
      </c>
      <c r="S4394">
        <v>24</v>
      </c>
      <c r="T4394" s="4" t="s">
        <v>42</v>
      </c>
      <c r="U4394" s="3" t="s">
        <v>71</v>
      </c>
      <c r="V4394">
        <v>20.5800965707712</v>
      </c>
      <c r="W4394">
        <f t="shared" si="274"/>
        <v>21</v>
      </c>
      <c r="X4394" t="s">
        <v>59</v>
      </c>
      <c r="Y4394" t="str">
        <f t="shared" si="275"/>
        <v>Po</v>
      </c>
    </row>
    <row r="4395" spans="1:25" x14ac:dyDescent="0.3">
      <c r="A4395">
        <v>141</v>
      </c>
      <c r="B4395">
        <v>915</v>
      </c>
      <c r="C4395" t="s">
        <v>41</v>
      </c>
      <c r="D4395" t="s">
        <v>51</v>
      </c>
      <c r="E4395">
        <f>VLOOKUP(D4395,Tabelle1!$A$2:$B$9,2,0)</f>
        <v>2</v>
      </c>
      <c r="F4395" t="s">
        <v>55</v>
      </c>
      <c r="G4395" t="s">
        <v>62</v>
      </c>
      <c r="H4395" t="str">
        <f>IF(AND(VLOOKUP(D4395,Tabelle1!$A$2:$C$9,3,0)="Uninf", G4395="yes"),"Uninf-AB",VLOOKUP(D4395,Tabelle1!$A$2:$C$9,3,0))</f>
        <v>Uninf-AB</v>
      </c>
      <c r="I4395" t="str">
        <f t="shared" si="272"/>
        <v>Uninf-AB_Po_2_-</v>
      </c>
      <c r="J4395">
        <v>1</v>
      </c>
      <c r="K4395">
        <v>15</v>
      </c>
      <c r="L4395">
        <v>9</v>
      </c>
      <c r="M4395" t="str">
        <f t="shared" si="273"/>
        <v>re18-9</v>
      </c>
      <c r="N4395" s="2">
        <v>11</v>
      </c>
      <c r="O4395">
        <v>5</v>
      </c>
      <c r="P4395" s="5">
        <v>33</v>
      </c>
      <c r="Q4395">
        <v>22.2</v>
      </c>
      <c r="R4395" t="s">
        <v>14</v>
      </c>
      <c r="S4395">
        <v>24</v>
      </c>
      <c r="T4395" s="4" t="s">
        <v>42</v>
      </c>
      <c r="U4395" s="3" t="s">
        <v>71</v>
      </c>
      <c r="V4395">
        <v>20.6215197271828</v>
      </c>
      <c r="W4395">
        <f t="shared" si="274"/>
        <v>21</v>
      </c>
      <c r="X4395" t="s">
        <v>59</v>
      </c>
      <c r="Y4395" t="str">
        <f t="shared" si="275"/>
        <v>Po</v>
      </c>
    </row>
    <row r="4396" spans="1:25" x14ac:dyDescent="0.3">
      <c r="A4396">
        <v>159</v>
      </c>
      <c r="B4396">
        <v>975</v>
      </c>
      <c r="C4396" t="s">
        <v>41</v>
      </c>
      <c r="D4396" t="s">
        <v>51</v>
      </c>
      <c r="E4396">
        <f>VLOOKUP(D4396,Tabelle1!$A$2:$B$9,2,0)</f>
        <v>2</v>
      </c>
      <c r="F4396" t="s">
        <v>55</v>
      </c>
      <c r="G4396" t="s">
        <v>62</v>
      </c>
      <c r="H4396" t="str">
        <f>IF(AND(VLOOKUP(D4396,Tabelle1!$A$2:$C$9,3,0)="Uninf", G4396="yes"),"Uninf-AB",VLOOKUP(D4396,Tabelle1!$A$2:$C$9,3,0))</f>
        <v>Uninf-AB</v>
      </c>
      <c r="I4396" t="str">
        <f t="shared" si="272"/>
        <v>Uninf-AB_Po_2_-</v>
      </c>
      <c r="J4396">
        <v>1</v>
      </c>
      <c r="K4396">
        <v>15</v>
      </c>
      <c r="L4396">
        <v>9</v>
      </c>
      <c r="M4396" t="str">
        <f t="shared" si="273"/>
        <v>re18-9</v>
      </c>
      <c r="N4396" s="2">
        <v>11</v>
      </c>
      <c r="O4396">
        <v>5</v>
      </c>
      <c r="P4396" s="5">
        <v>33</v>
      </c>
      <c r="Q4396">
        <v>22.2</v>
      </c>
      <c r="R4396" t="s">
        <v>14</v>
      </c>
      <c r="S4396">
        <v>24</v>
      </c>
      <c r="T4396" s="4" t="s">
        <v>42</v>
      </c>
      <c r="U4396" s="3" t="s">
        <v>71</v>
      </c>
      <c r="V4396">
        <v>20.704021277988499</v>
      </c>
      <c r="W4396">
        <f t="shared" si="274"/>
        <v>21</v>
      </c>
      <c r="X4396" t="s">
        <v>59</v>
      </c>
      <c r="Y4396" t="str">
        <f t="shared" si="275"/>
        <v>Po</v>
      </c>
    </row>
    <row r="4397" spans="1:25" x14ac:dyDescent="0.3">
      <c r="A4397">
        <v>159</v>
      </c>
      <c r="B4397">
        <v>954</v>
      </c>
      <c r="C4397" t="s">
        <v>41</v>
      </c>
      <c r="D4397" t="s">
        <v>51</v>
      </c>
      <c r="E4397">
        <f>VLOOKUP(D4397,Tabelle1!$A$2:$B$9,2,0)</f>
        <v>2</v>
      </c>
      <c r="F4397" t="s">
        <v>55</v>
      </c>
      <c r="G4397" t="s">
        <v>62</v>
      </c>
      <c r="H4397" t="str">
        <f>IF(AND(VLOOKUP(D4397,Tabelle1!$A$2:$C$9,3,0)="Uninf", G4397="yes"),"Uninf-AB",VLOOKUP(D4397,Tabelle1!$A$2:$C$9,3,0))</f>
        <v>Uninf-AB</v>
      </c>
      <c r="I4397" t="str">
        <f t="shared" si="272"/>
        <v>Uninf-AB_Po_2_-</v>
      </c>
      <c r="J4397">
        <v>1</v>
      </c>
      <c r="K4397">
        <v>15</v>
      </c>
      <c r="L4397">
        <v>9</v>
      </c>
      <c r="M4397" t="str">
        <f t="shared" si="273"/>
        <v>re18-9</v>
      </c>
      <c r="N4397" s="2">
        <v>11</v>
      </c>
      <c r="O4397">
        <v>5</v>
      </c>
      <c r="P4397" s="5">
        <v>33</v>
      </c>
      <c r="Q4397">
        <v>22.2</v>
      </c>
      <c r="R4397" t="s">
        <v>14</v>
      </c>
      <c r="S4397">
        <v>24</v>
      </c>
      <c r="T4397" s="4" t="s">
        <v>42</v>
      </c>
      <c r="U4397" s="3" t="s">
        <v>71</v>
      </c>
      <c r="V4397">
        <v>20.704141944694602</v>
      </c>
      <c r="W4397">
        <f t="shared" si="274"/>
        <v>21</v>
      </c>
      <c r="X4397" t="s">
        <v>59</v>
      </c>
      <c r="Y4397" t="str">
        <f t="shared" si="275"/>
        <v>Po</v>
      </c>
    </row>
    <row r="4398" spans="1:25" x14ac:dyDescent="0.3">
      <c r="A4398">
        <v>162</v>
      </c>
      <c r="B4398">
        <v>942</v>
      </c>
      <c r="C4398" t="s">
        <v>41</v>
      </c>
      <c r="D4398" t="s">
        <v>51</v>
      </c>
      <c r="E4398">
        <f>VLOOKUP(D4398,Tabelle1!$A$2:$B$9,2,0)</f>
        <v>2</v>
      </c>
      <c r="F4398" t="s">
        <v>55</v>
      </c>
      <c r="G4398" t="s">
        <v>62</v>
      </c>
      <c r="H4398" t="str">
        <f>IF(AND(VLOOKUP(D4398,Tabelle1!$A$2:$C$9,3,0)="Uninf", G4398="yes"),"Uninf-AB",VLOOKUP(D4398,Tabelle1!$A$2:$C$9,3,0))</f>
        <v>Uninf-AB</v>
      </c>
      <c r="I4398" t="str">
        <f t="shared" si="272"/>
        <v>Uninf-AB_Po_2_-</v>
      </c>
      <c r="J4398">
        <v>1</v>
      </c>
      <c r="K4398">
        <v>15</v>
      </c>
      <c r="L4398">
        <v>9</v>
      </c>
      <c r="M4398" t="str">
        <f t="shared" si="273"/>
        <v>re18-9</v>
      </c>
      <c r="N4398" s="2">
        <v>11</v>
      </c>
      <c r="O4398">
        <v>5</v>
      </c>
      <c r="P4398" s="5">
        <v>33</v>
      </c>
      <c r="Q4398">
        <v>22.2</v>
      </c>
      <c r="R4398" t="s">
        <v>14</v>
      </c>
      <c r="S4398">
        <v>24</v>
      </c>
      <c r="T4398" s="4" t="s">
        <v>42</v>
      </c>
      <c r="U4398" s="3" t="s">
        <v>71</v>
      </c>
      <c r="V4398">
        <v>20.718018615902</v>
      </c>
      <c r="W4398">
        <f t="shared" si="274"/>
        <v>21</v>
      </c>
      <c r="X4398" t="s">
        <v>59</v>
      </c>
      <c r="Y4398" t="str">
        <f t="shared" si="275"/>
        <v>Po</v>
      </c>
    </row>
    <row r="4399" spans="1:25" x14ac:dyDescent="0.3">
      <c r="A4399">
        <v>198</v>
      </c>
      <c r="B4399">
        <v>909</v>
      </c>
      <c r="C4399" t="s">
        <v>41</v>
      </c>
      <c r="D4399" t="s">
        <v>51</v>
      </c>
      <c r="E4399">
        <f>VLOOKUP(D4399,Tabelle1!$A$2:$B$9,2,0)</f>
        <v>2</v>
      </c>
      <c r="F4399" t="s">
        <v>55</v>
      </c>
      <c r="G4399" t="s">
        <v>62</v>
      </c>
      <c r="H4399" t="str">
        <f>IF(AND(VLOOKUP(D4399,Tabelle1!$A$2:$C$9,3,0)="Uninf", G4399="yes"),"Uninf-AB",VLOOKUP(D4399,Tabelle1!$A$2:$C$9,3,0))</f>
        <v>Uninf-AB</v>
      </c>
      <c r="I4399" t="str">
        <f t="shared" si="272"/>
        <v>Uninf-AB_Po_2_-</v>
      </c>
      <c r="J4399">
        <v>1</v>
      </c>
      <c r="K4399">
        <v>15</v>
      </c>
      <c r="L4399">
        <v>9</v>
      </c>
      <c r="M4399" t="str">
        <f t="shared" si="273"/>
        <v>re18-9</v>
      </c>
      <c r="N4399" s="2">
        <v>11</v>
      </c>
      <c r="O4399">
        <v>5</v>
      </c>
      <c r="P4399" s="5">
        <v>33</v>
      </c>
      <c r="Q4399">
        <v>22.2</v>
      </c>
      <c r="R4399" t="s">
        <v>14</v>
      </c>
      <c r="S4399">
        <v>24</v>
      </c>
      <c r="T4399" s="4" t="s">
        <v>42</v>
      </c>
      <c r="U4399" s="3" t="s">
        <v>71</v>
      </c>
      <c r="V4399">
        <v>20.883900860658098</v>
      </c>
      <c r="W4399">
        <f t="shared" si="274"/>
        <v>21</v>
      </c>
      <c r="X4399" t="s">
        <v>59</v>
      </c>
      <c r="Y4399" t="str">
        <f t="shared" si="275"/>
        <v>Po</v>
      </c>
    </row>
    <row r="4400" spans="1:25" x14ac:dyDescent="0.3">
      <c r="A4400">
        <v>195</v>
      </c>
      <c r="B4400">
        <v>927</v>
      </c>
      <c r="C4400" t="s">
        <v>41</v>
      </c>
      <c r="D4400" t="s">
        <v>51</v>
      </c>
      <c r="E4400">
        <f>VLOOKUP(D4400,Tabelle1!$A$2:$B$9,2,0)</f>
        <v>2</v>
      </c>
      <c r="F4400" t="s">
        <v>55</v>
      </c>
      <c r="G4400" t="s">
        <v>62</v>
      </c>
      <c r="H4400" t="str">
        <f>IF(AND(VLOOKUP(D4400,Tabelle1!$A$2:$C$9,3,0)="Uninf", G4400="yes"),"Uninf-AB",VLOOKUP(D4400,Tabelle1!$A$2:$C$9,3,0))</f>
        <v>Uninf-AB</v>
      </c>
      <c r="I4400" t="str">
        <f t="shared" si="272"/>
        <v>Uninf-AB_Po_2_-</v>
      </c>
      <c r="J4400">
        <v>1</v>
      </c>
      <c r="K4400">
        <v>15</v>
      </c>
      <c r="L4400">
        <v>9</v>
      </c>
      <c r="M4400" t="str">
        <f t="shared" si="273"/>
        <v>re18-9</v>
      </c>
      <c r="N4400" s="2">
        <v>11</v>
      </c>
      <c r="O4400">
        <v>5</v>
      </c>
      <c r="P4400" s="5">
        <v>33</v>
      </c>
      <c r="Q4400">
        <v>22.2</v>
      </c>
      <c r="R4400" t="s">
        <v>14</v>
      </c>
      <c r="S4400">
        <v>24</v>
      </c>
      <c r="T4400" s="4" t="s">
        <v>42</v>
      </c>
      <c r="U4400" s="3" t="s">
        <v>71</v>
      </c>
      <c r="V4400">
        <v>20.869989713249002</v>
      </c>
      <c r="W4400">
        <f t="shared" si="274"/>
        <v>21</v>
      </c>
      <c r="X4400" t="s">
        <v>59</v>
      </c>
      <c r="Y4400" t="str">
        <f t="shared" si="275"/>
        <v>Po</v>
      </c>
    </row>
    <row r="4401" spans="1:25" x14ac:dyDescent="0.3">
      <c r="A4401">
        <v>195</v>
      </c>
      <c r="B4401">
        <v>945</v>
      </c>
      <c r="C4401" t="s">
        <v>41</v>
      </c>
      <c r="D4401" t="s">
        <v>51</v>
      </c>
      <c r="E4401">
        <f>VLOOKUP(D4401,Tabelle1!$A$2:$B$9,2,0)</f>
        <v>2</v>
      </c>
      <c r="F4401" t="s">
        <v>55</v>
      </c>
      <c r="G4401" t="s">
        <v>62</v>
      </c>
      <c r="H4401" t="str">
        <f>IF(AND(VLOOKUP(D4401,Tabelle1!$A$2:$C$9,3,0)="Uninf", G4401="yes"),"Uninf-AB",VLOOKUP(D4401,Tabelle1!$A$2:$C$9,3,0))</f>
        <v>Uninf-AB</v>
      </c>
      <c r="I4401" t="str">
        <f t="shared" si="272"/>
        <v>Uninf-AB_Po_2_-</v>
      </c>
      <c r="J4401">
        <v>1</v>
      </c>
      <c r="K4401">
        <v>15</v>
      </c>
      <c r="L4401">
        <v>9</v>
      </c>
      <c r="M4401" t="str">
        <f t="shared" si="273"/>
        <v>re18-9</v>
      </c>
      <c r="N4401" s="2">
        <v>11</v>
      </c>
      <c r="O4401">
        <v>5</v>
      </c>
      <c r="P4401" s="5">
        <v>33</v>
      </c>
      <c r="Q4401">
        <v>22.2</v>
      </c>
      <c r="R4401" t="s">
        <v>14</v>
      </c>
      <c r="S4401">
        <v>24</v>
      </c>
      <c r="T4401" s="4" t="s">
        <v>42</v>
      </c>
      <c r="U4401" s="3" t="s">
        <v>71</v>
      </c>
      <c r="V4401">
        <v>20.869886284643702</v>
      </c>
      <c r="W4401">
        <f t="shared" si="274"/>
        <v>21</v>
      </c>
      <c r="X4401" t="s">
        <v>59</v>
      </c>
      <c r="Y4401" t="str">
        <f t="shared" si="275"/>
        <v>Po</v>
      </c>
    </row>
    <row r="4402" spans="1:25" x14ac:dyDescent="0.3">
      <c r="A4402">
        <v>192</v>
      </c>
      <c r="B4402">
        <v>963</v>
      </c>
      <c r="C4402" t="s">
        <v>41</v>
      </c>
      <c r="D4402" t="s">
        <v>51</v>
      </c>
      <c r="E4402">
        <f>VLOOKUP(D4402,Tabelle1!$A$2:$B$9,2,0)</f>
        <v>2</v>
      </c>
      <c r="F4402" t="s">
        <v>55</v>
      </c>
      <c r="G4402" t="s">
        <v>62</v>
      </c>
      <c r="H4402" t="str">
        <f>IF(AND(VLOOKUP(D4402,Tabelle1!$A$2:$C$9,3,0)="Uninf", G4402="yes"),"Uninf-AB",VLOOKUP(D4402,Tabelle1!$A$2:$C$9,3,0))</f>
        <v>Uninf-AB</v>
      </c>
      <c r="I4402" t="str">
        <f t="shared" si="272"/>
        <v>Uninf-AB_Po_2_-</v>
      </c>
      <c r="J4402">
        <v>1</v>
      </c>
      <c r="K4402">
        <v>15</v>
      </c>
      <c r="L4402">
        <v>9</v>
      </c>
      <c r="M4402" t="str">
        <f t="shared" si="273"/>
        <v>re18-9</v>
      </c>
      <c r="N4402" s="2">
        <v>11</v>
      </c>
      <c r="O4402">
        <v>5</v>
      </c>
      <c r="P4402" s="5">
        <v>33</v>
      </c>
      <c r="Q4402">
        <v>22.2</v>
      </c>
      <c r="R4402" t="s">
        <v>14</v>
      </c>
      <c r="S4402">
        <v>24</v>
      </c>
      <c r="T4402" s="4" t="s">
        <v>42</v>
      </c>
      <c r="U4402" s="3" t="s">
        <v>71</v>
      </c>
      <c r="V4402">
        <v>20.855975137234601</v>
      </c>
      <c r="W4402">
        <f t="shared" si="274"/>
        <v>21</v>
      </c>
      <c r="X4402" t="s">
        <v>59</v>
      </c>
      <c r="Y4402" t="str">
        <f t="shared" si="275"/>
        <v>Po</v>
      </c>
    </row>
    <row r="4403" spans="1:25" x14ac:dyDescent="0.3">
      <c r="A4403">
        <v>207</v>
      </c>
      <c r="B4403">
        <v>972</v>
      </c>
      <c r="C4403" t="s">
        <v>41</v>
      </c>
      <c r="D4403" t="s">
        <v>51</v>
      </c>
      <c r="E4403">
        <f>VLOOKUP(D4403,Tabelle1!$A$2:$B$9,2,0)</f>
        <v>2</v>
      </c>
      <c r="F4403" t="s">
        <v>55</v>
      </c>
      <c r="G4403" t="s">
        <v>62</v>
      </c>
      <c r="H4403" t="str">
        <f>IF(AND(VLOOKUP(D4403,Tabelle1!$A$2:$C$9,3,0)="Uninf", G4403="yes"),"Uninf-AB",VLOOKUP(D4403,Tabelle1!$A$2:$C$9,3,0))</f>
        <v>Uninf-AB</v>
      </c>
      <c r="I4403" t="str">
        <f t="shared" si="272"/>
        <v>Uninf-AB_Po_2_-</v>
      </c>
      <c r="J4403">
        <v>1</v>
      </c>
      <c r="K4403">
        <v>15</v>
      </c>
      <c r="L4403">
        <v>9</v>
      </c>
      <c r="M4403" t="str">
        <f t="shared" si="273"/>
        <v>re18-9</v>
      </c>
      <c r="N4403" s="2">
        <v>11</v>
      </c>
      <c r="O4403">
        <v>5</v>
      </c>
      <c r="P4403" s="5">
        <v>33</v>
      </c>
      <c r="Q4403">
        <v>22.2</v>
      </c>
      <c r="R4403" t="s">
        <v>14</v>
      </c>
      <c r="S4403">
        <v>24</v>
      </c>
      <c r="T4403" s="4" t="s">
        <v>42</v>
      </c>
      <c r="U4403" s="3" t="s">
        <v>71</v>
      </c>
      <c r="V4403">
        <v>20.924962016951302</v>
      </c>
      <c r="W4403">
        <f t="shared" si="274"/>
        <v>21</v>
      </c>
      <c r="X4403" t="s">
        <v>59</v>
      </c>
      <c r="Y4403" t="str">
        <f t="shared" si="275"/>
        <v>Po</v>
      </c>
    </row>
    <row r="4404" spans="1:25" x14ac:dyDescent="0.3">
      <c r="A4404">
        <v>261</v>
      </c>
      <c r="B4404">
        <v>963</v>
      </c>
      <c r="C4404" t="s">
        <v>41</v>
      </c>
      <c r="D4404" t="s">
        <v>51</v>
      </c>
      <c r="E4404">
        <f>VLOOKUP(D4404,Tabelle1!$A$2:$B$9,2,0)</f>
        <v>2</v>
      </c>
      <c r="F4404" t="s">
        <v>55</v>
      </c>
      <c r="G4404" t="s">
        <v>62</v>
      </c>
      <c r="H4404" t="str">
        <f>IF(AND(VLOOKUP(D4404,Tabelle1!$A$2:$C$9,3,0)="Uninf", G4404="yes"),"Uninf-AB",VLOOKUP(D4404,Tabelle1!$A$2:$C$9,3,0))</f>
        <v>Uninf-AB</v>
      </c>
      <c r="I4404" t="str">
        <f t="shared" si="272"/>
        <v>Uninf-AB_Po_2_-</v>
      </c>
      <c r="J4404">
        <v>1</v>
      </c>
      <c r="K4404">
        <v>15</v>
      </c>
      <c r="L4404">
        <v>9</v>
      </c>
      <c r="M4404" t="str">
        <f t="shared" si="273"/>
        <v>re18-9</v>
      </c>
      <c r="N4404" s="2">
        <v>11</v>
      </c>
      <c r="O4404">
        <v>5</v>
      </c>
      <c r="P4404" s="5">
        <v>33</v>
      </c>
      <c r="Q4404">
        <v>22.2</v>
      </c>
      <c r="R4404" t="s">
        <v>14</v>
      </c>
      <c r="S4404">
        <v>24</v>
      </c>
      <c r="T4404" s="4" t="s">
        <v>42</v>
      </c>
      <c r="U4404" s="3" t="s">
        <v>71</v>
      </c>
      <c r="V4404">
        <v>21.173552669723598</v>
      </c>
      <c r="W4404">
        <f t="shared" si="274"/>
        <v>21</v>
      </c>
      <c r="X4404" t="s">
        <v>59</v>
      </c>
      <c r="Y4404" t="str">
        <f t="shared" si="275"/>
        <v>Po</v>
      </c>
    </row>
    <row r="4405" spans="1:25" x14ac:dyDescent="0.3">
      <c r="A4405">
        <v>294</v>
      </c>
      <c r="B4405">
        <v>945</v>
      </c>
      <c r="C4405" t="s">
        <v>41</v>
      </c>
      <c r="D4405" t="s">
        <v>51</v>
      </c>
      <c r="E4405">
        <f>VLOOKUP(D4405,Tabelle1!$A$2:$B$9,2,0)</f>
        <v>2</v>
      </c>
      <c r="F4405" t="s">
        <v>55</v>
      </c>
      <c r="G4405" t="s">
        <v>62</v>
      </c>
      <c r="H4405" t="str">
        <f>IF(AND(VLOOKUP(D4405,Tabelle1!$A$2:$C$9,3,0)="Uninf", G4405="yes"),"Uninf-AB",VLOOKUP(D4405,Tabelle1!$A$2:$C$9,3,0))</f>
        <v>Uninf-AB</v>
      </c>
      <c r="I4405" t="str">
        <f t="shared" si="272"/>
        <v>Uninf-AB_Po_2_-</v>
      </c>
      <c r="J4405">
        <v>1</v>
      </c>
      <c r="K4405">
        <v>15</v>
      </c>
      <c r="L4405">
        <v>9</v>
      </c>
      <c r="M4405" t="str">
        <f t="shared" si="273"/>
        <v>re18-9</v>
      </c>
      <c r="N4405" s="2">
        <v>11</v>
      </c>
      <c r="O4405">
        <v>5</v>
      </c>
      <c r="P4405" s="5">
        <v>33</v>
      </c>
      <c r="Q4405">
        <v>22.2</v>
      </c>
      <c r="R4405" t="s">
        <v>14</v>
      </c>
      <c r="S4405">
        <v>24</v>
      </c>
      <c r="T4405" s="4" t="s">
        <v>42</v>
      </c>
      <c r="U4405" s="3" t="s">
        <v>71</v>
      </c>
      <c r="V4405">
        <v>21.325541005171399</v>
      </c>
      <c r="W4405">
        <f t="shared" si="274"/>
        <v>21</v>
      </c>
      <c r="X4405" t="s">
        <v>59</v>
      </c>
      <c r="Y4405" t="str">
        <f t="shared" si="275"/>
        <v>Po</v>
      </c>
    </row>
    <row r="4406" spans="1:25" x14ac:dyDescent="0.3">
      <c r="A4406">
        <v>423</v>
      </c>
      <c r="B4406">
        <v>912</v>
      </c>
      <c r="C4406" t="s">
        <v>41</v>
      </c>
      <c r="D4406" t="s">
        <v>51</v>
      </c>
      <c r="E4406">
        <f>VLOOKUP(D4406,Tabelle1!$A$2:$B$9,2,0)</f>
        <v>2</v>
      </c>
      <c r="F4406" t="s">
        <v>55</v>
      </c>
      <c r="G4406" t="s">
        <v>62</v>
      </c>
      <c r="H4406" t="str">
        <f>IF(AND(VLOOKUP(D4406,Tabelle1!$A$2:$C$9,3,0)="Uninf", G4406="yes"),"Uninf-AB",VLOOKUP(D4406,Tabelle1!$A$2:$C$9,3,0))</f>
        <v>Uninf-AB</v>
      </c>
      <c r="I4406" t="str">
        <f t="shared" si="272"/>
        <v>Uninf-AB_Po_2_-</v>
      </c>
      <c r="J4406">
        <v>1</v>
      </c>
      <c r="K4406">
        <v>15</v>
      </c>
      <c r="L4406">
        <v>9</v>
      </c>
      <c r="M4406" t="str">
        <f t="shared" si="273"/>
        <v>re18-9</v>
      </c>
      <c r="N4406" s="2">
        <v>11</v>
      </c>
      <c r="O4406">
        <v>5</v>
      </c>
      <c r="P4406" s="5">
        <v>33</v>
      </c>
      <c r="Q4406">
        <v>22.2</v>
      </c>
      <c r="R4406" t="s">
        <v>14</v>
      </c>
      <c r="S4406">
        <v>24</v>
      </c>
      <c r="T4406" s="4" t="s">
        <v>42</v>
      </c>
      <c r="U4406" s="3" t="s">
        <v>71</v>
      </c>
      <c r="V4406">
        <v>21.919462532847401</v>
      </c>
      <c r="W4406">
        <f t="shared" si="274"/>
        <v>22</v>
      </c>
      <c r="X4406" t="s">
        <v>59</v>
      </c>
      <c r="Y4406" t="str">
        <f t="shared" si="275"/>
        <v>Po</v>
      </c>
    </row>
    <row r="4407" spans="1:25" x14ac:dyDescent="0.3">
      <c r="A4407">
        <v>807</v>
      </c>
      <c r="B4407">
        <v>921</v>
      </c>
      <c r="C4407" t="s">
        <v>41</v>
      </c>
      <c r="D4407" t="s">
        <v>51</v>
      </c>
      <c r="E4407">
        <f>VLOOKUP(D4407,Tabelle1!$A$2:$B$9,2,0)</f>
        <v>2</v>
      </c>
      <c r="F4407" t="s">
        <v>55</v>
      </c>
      <c r="G4407" t="s">
        <v>62</v>
      </c>
      <c r="H4407" t="str">
        <f>IF(AND(VLOOKUP(D4407,Tabelle1!$A$2:$C$9,3,0)="Uninf", G4407="yes"),"Uninf-AB",VLOOKUP(D4407,Tabelle1!$A$2:$C$9,3,0))</f>
        <v>Uninf-AB</v>
      </c>
      <c r="I4407" t="str">
        <f t="shared" si="272"/>
        <v>Uninf-AB_Po_2_-</v>
      </c>
      <c r="J4407">
        <v>1</v>
      </c>
      <c r="K4407">
        <v>15</v>
      </c>
      <c r="L4407">
        <v>9</v>
      </c>
      <c r="M4407" t="str">
        <f t="shared" si="273"/>
        <v>re18-9</v>
      </c>
      <c r="N4407" s="2">
        <v>11</v>
      </c>
      <c r="O4407">
        <v>5</v>
      </c>
      <c r="P4407" s="5">
        <v>33</v>
      </c>
      <c r="Q4407">
        <v>22.2</v>
      </c>
      <c r="R4407" t="s">
        <v>14</v>
      </c>
      <c r="S4407">
        <v>24</v>
      </c>
      <c r="T4407" s="4" t="s">
        <v>42</v>
      </c>
      <c r="U4407" s="3" t="s">
        <v>71</v>
      </c>
      <c r="V4407">
        <v>23.68679882544</v>
      </c>
      <c r="W4407">
        <f t="shared" si="274"/>
        <v>24</v>
      </c>
      <c r="X4407" t="s">
        <v>59</v>
      </c>
      <c r="Y4407" t="str">
        <f t="shared" si="275"/>
        <v>Po</v>
      </c>
    </row>
    <row r="4408" spans="1:25" x14ac:dyDescent="0.3">
      <c r="A4408">
        <v>888</v>
      </c>
      <c r="B4408">
        <v>975</v>
      </c>
      <c r="C4408" t="s">
        <v>41</v>
      </c>
      <c r="D4408" t="s">
        <v>51</v>
      </c>
      <c r="E4408">
        <f>VLOOKUP(D4408,Tabelle1!$A$2:$B$9,2,0)</f>
        <v>2</v>
      </c>
      <c r="F4408" t="s">
        <v>55</v>
      </c>
      <c r="G4408" t="s">
        <v>62</v>
      </c>
      <c r="H4408" t="str">
        <f>IF(AND(VLOOKUP(D4408,Tabelle1!$A$2:$C$9,3,0)="Uninf", G4408="yes"),"Uninf-AB",VLOOKUP(D4408,Tabelle1!$A$2:$C$9,3,0))</f>
        <v>Uninf-AB</v>
      </c>
      <c r="I4408" t="str">
        <f t="shared" si="272"/>
        <v>Uninf-AB_Po_2_-</v>
      </c>
      <c r="J4408">
        <v>1</v>
      </c>
      <c r="K4408">
        <v>15</v>
      </c>
      <c r="L4408">
        <v>9</v>
      </c>
      <c r="M4408" t="str">
        <f t="shared" si="273"/>
        <v>re18-9</v>
      </c>
      <c r="N4408" s="2">
        <v>11</v>
      </c>
      <c r="O4408">
        <v>5</v>
      </c>
      <c r="P4408" s="5">
        <v>33</v>
      </c>
      <c r="Q4408">
        <v>22.2</v>
      </c>
      <c r="R4408" t="s">
        <v>14</v>
      </c>
      <c r="S4408">
        <v>24</v>
      </c>
      <c r="T4408" s="4" t="s">
        <v>42</v>
      </c>
      <c r="U4408" s="3" t="s">
        <v>71</v>
      </c>
      <c r="V4408">
        <v>24.059296947328701</v>
      </c>
      <c r="W4408">
        <f t="shared" si="274"/>
        <v>24</v>
      </c>
      <c r="X4408" t="s">
        <v>59</v>
      </c>
      <c r="Y4408" t="str">
        <f t="shared" si="275"/>
        <v>Po</v>
      </c>
    </row>
    <row r="4409" spans="1:25" x14ac:dyDescent="0.3">
      <c r="A4409">
        <v>1026</v>
      </c>
      <c r="B4409">
        <v>963</v>
      </c>
      <c r="C4409" t="s">
        <v>41</v>
      </c>
      <c r="D4409" t="s">
        <v>51</v>
      </c>
      <c r="E4409">
        <f>VLOOKUP(D4409,Tabelle1!$A$2:$B$9,2,0)</f>
        <v>2</v>
      </c>
      <c r="F4409" t="s">
        <v>55</v>
      </c>
      <c r="G4409" t="s">
        <v>62</v>
      </c>
      <c r="H4409" t="str">
        <f>IF(AND(VLOOKUP(D4409,Tabelle1!$A$2:$C$9,3,0)="Uninf", G4409="yes"),"Uninf-AB",VLOOKUP(D4409,Tabelle1!$A$2:$C$9,3,0))</f>
        <v>Uninf-AB</v>
      </c>
      <c r="I4409" t="str">
        <f t="shared" si="272"/>
        <v>Uninf-AB_Po_2_-</v>
      </c>
      <c r="J4409">
        <v>1</v>
      </c>
      <c r="K4409">
        <v>15</v>
      </c>
      <c r="L4409">
        <v>9</v>
      </c>
      <c r="M4409" t="str">
        <f t="shared" si="273"/>
        <v>re18-9</v>
      </c>
      <c r="N4409" s="2">
        <v>11</v>
      </c>
      <c r="O4409">
        <v>5</v>
      </c>
      <c r="P4409" s="5">
        <v>33</v>
      </c>
      <c r="Q4409">
        <v>22.2</v>
      </c>
      <c r="R4409" t="s">
        <v>14</v>
      </c>
      <c r="S4409">
        <v>24</v>
      </c>
      <c r="T4409" s="4" t="s">
        <v>42</v>
      </c>
      <c r="U4409" s="3" t="s">
        <v>71</v>
      </c>
      <c r="V4409">
        <v>24.6945209647102</v>
      </c>
      <c r="W4409">
        <f t="shared" si="274"/>
        <v>25</v>
      </c>
      <c r="X4409" t="s">
        <v>59</v>
      </c>
      <c r="Y4409" t="str">
        <f t="shared" si="275"/>
        <v>Po</v>
      </c>
    </row>
    <row r="4410" spans="1:25" x14ac:dyDescent="0.3">
      <c r="A4410">
        <v>1107</v>
      </c>
      <c r="B4410">
        <v>969</v>
      </c>
      <c r="C4410" t="s">
        <v>41</v>
      </c>
      <c r="D4410" t="s">
        <v>51</v>
      </c>
      <c r="E4410">
        <f>VLOOKUP(D4410,Tabelle1!$A$2:$B$9,2,0)</f>
        <v>2</v>
      </c>
      <c r="F4410" t="s">
        <v>55</v>
      </c>
      <c r="G4410" t="s">
        <v>62</v>
      </c>
      <c r="H4410" t="str">
        <f>IF(AND(VLOOKUP(D4410,Tabelle1!$A$2:$C$9,3,0)="Uninf", G4410="yes"),"Uninf-AB",VLOOKUP(D4410,Tabelle1!$A$2:$C$9,3,0))</f>
        <v>Uninf-AB</v>
      </c>
      <c r="I4410" t="str">
        <f t="shared" si="272"/>
        <v>Uninf-AB_Po_2_-</v>
      </c>
      <c r="J4410">
        <v>1</v>
      </c>
      <c r="K4410">
        <v>15</v>
      </c>
      <c r="L4410">
        <v>9</v>
      </c>
      <c r="M4410" t="str">
        <f t="shared" si="273"/>
        <v>re18-9</v>
      </c>
      <c r="N4410" s="2">
        <v>11</v>
      </c>
      <c r="O4410">
        <v>5</v>
      </c>
      <c r="P4410" s="5">
        <v>33</v>
      </c>
      <c r="Q4410">
        <v>22.2</v>
      </c>
      <c r="R4410" t="s">
        <v>14</v>
      </c>
      <c r="S4410">
        <v>24</v>
      </c>
      <c r="T4410" s="4" t="s">
        <v>42</v>
      </c>
      <c r="U4410" s="3" t="s">
        <v>71</v>
      </c>
      <c r="V4410">
        <v>25.0672948962129</v>
      </c>
      <c r="W4410">
        <f t="shared" si="274"/>
        <v>25</v>
      </c>
      <c r="X4410" t="s">
        <v>59</v>
      </c>
      <c r="Y4410" t="str">
        <f t="shared" si="275"/>
        <v>Po</v>
      </c>
    </row>
    <row r="4411" spans="1:25" x14ac:dyDescent="0.3">
      <c r="A4411">
        <v>1272</v>
      </c>
      <c r="B4411">
        <v>930</v>
      </c>
      <c r="C4411" t="s">
        <v>41</v>
      </c>
      <c r="D4411" t="s">
        <v>51</v>
      </c>
      <c r="E4411">
        <f>VLOOKUP(D4411,Tabelle1!$A$2:$B$9,2,0)</f>
        <v>2</v>
      </c>
      <c r="F4411" t="s">
        <v>55</v>
      </c>
      <c r="G4411" t="s">
        <v>62</v>
      </c>
      <c r="H4411" t="str">
        <f>IF(AND(VLOOKUP(D4411,Tabelle1!$A$2:$C$9,3,0)="Uninf", G4411="yes"),"Uninf-AB",VLOOKUP(D4411,Tabelle1!$A$2:$C$9,3,0))</f>
        <v>Uninf-AB</v>
      </c>
      <c r="I4411" t="str">
        <f t="shared" si="272"/>
        <v>Uninf-AB_Po_2_-</v>
      </c>
      <c r="J4411">
        <v>1</v>
      </c>
      <c r="K4411">
        <v>15</v>
      </c>
      <c r="L4411">
        <v>9</v>
      </c>
      <c r="M4411" t="str">
        <f t="shared" si="273"/>
        <v>re18-9</v>
      </c>
      <c r="N4411" s="2">
        <v>11</v>
      </c>
      <c r="O4411">
        <v>5</v>
      </c>
      <c r="P4411" s="5">
        <v>33</v>
      </c>
      <c r="Q4411">
        <v>22.2</v>
      </c>
      <c r="R4411" t="s">
        <v>14</v>
      </c>
      <c r="S4411">
        <v>24</v>
      </c>
      <c r="T4411" s="4" t="s">
        <v>42</v>
      </c>
      <c r="U4411" s="3" t="s">
        <v>71</v>
      </c>
      <c r="V4411">
        <v>25.8269435257371</v>
      </c>
      <c r="W4411">
        <f t="shared" si="274"/>
        <v>26</v>
      </c>
      <c r="X4411" t="s">
        <v>59</v>
      </c>
      <c r="Y4411" t="str">
        <f t="shared" si="275"/>
        <v>Po</v>
      </c>
    </row>
    <row r="4412" spans="1:25" x14ac:dyDescent="0.3">
      <c r="A4412">
        <v>1791</v>
      </c>
      <c r="B4412">
        <v>933</v>
      </c>
      <c r="C4412" t="s">
        <v>41</v>
      </c>
      <c r="D4412" t="s">
        <v>51</v>
      </c>
      <c r="E4412">
        <f>VLOOKUP(D4412,Tabelle1!$A$2:$B$9,2,0)</f>
        <v>2</v>
      </c>
      <c r="F4412" t="s">
        <v>55</v>
      </c>
      <c r="G4412" t="s">
        <v>62</v>
      </c>
      <c r="H4412" t="str">
        <f>IF(AND(VLOOKUP(D4412,Tabelle1!$A$2:$C$9,3,0)="Uninf", G4412="yes"),"Uninf-AB",VLOOKUP(D4412,Tabelle1!$A$2:$C$9,3,0))</f>
        <v>Uninf-AB</v>
      </c>
      <c r="I4412" t="str">
        <f t="shared" si="272"/>
        <v>Uninf-AB_Po_2_-</v>
      </c>
      <c r="J4412">
        <v>1</v>
      </c>
      <c r="K4412">
        <v>15</v>
      </c>
      <c r="L4412">
        <v>9</v>
      </c>
      <c r="M4412" t="str">
        <f t="shared" si="273"/>
        <v>re18-9</v>
      </c>
      <c r="N4412" s="2">
        <v>11</v>
      </c>
      <c r="O4412">
        <v>5</v>
      </c>
      <c r="P4412" s="5">
        <v>33</v>
      </c>
      <c r="Q4412">
        <v>22.2</v>
      </c>
      <c r="R4412" t="s">
        <v>14</v>
      </c>
      <c r="S4412">
        <v>24</v>
      </c>
      <c r="T4412" s="4" t="s">
        <v>42</v>
      </c>
      <c r="U4412" s="3" t="s">
        <v>71</v>
      </c>
      <c r="V4412">
        <v>28.215661640705601</v>
      </c>
      <c r="W4412">
        <f t="shared" si="274"/>
        <v>28</v>
      </c>
      <c r="X4412" t="s">
        <v>59</v>
      </c>
      <c r="Y4412" t="str">
        <f t="shared" si="275"/>
        <v>Po</v>
      </c>
    </row>
    <row r="4413" spans="1:25" x14ac:dyDescent="0.3">
      <c r="A4413">
        <v>1833</v>
      </c>
      <c r="B4413">
        <v>930</v>
      </c>
      <c r="C4413" t="s">
        <v>41</v>
      </c>
      <c r="D4413" t="s">
        <v>51</v>
      </c>
      <c r="E4413">
        <f>VLOOKUP(D4413,Tabelle1!$A$2:$B$9,2,0)</f>
        <v>2</v>
      </c>
      <c r="F4413" t="s">
        <v>55</v>
      </c>
      <c r="G4413" t="s">
        <v>62</v>
      </c>
      <c r="H4413" t="str">
        <f>IF(AND(VLOOKUP(D4413,Tabelle1!$A$2:$C$9,3,0)="Uninf", G4413="yes"),"Uninf-AB",VLOOKUP(D4413,Tabelle1!$A$2:$C$9,3,0))</f>
        <v>Uninf-AB</v>
      </c>
      <c r="I4413" t="str">
        <f t="shared" si="272"/>
        <v>Uninf-AB_Po_2_-</v>
      </c>
      <c r="J4413">
        <v>1</v>
      </c>
      <c r="K4413">
        <v>15</v>
      </c>
      <c r="L4413">
        <v>9</v>
      </c>
      <c r="M4413" t="str">
        <f t="shared" si="273"/>
        <v>re18-9</v>
      </c>
      <c r="N4413" s="2">
        <v>11</v>
      </c>
      <c r="O4413">
        <v>5</v>
      </c>
      <c r="P4413" s="5">
        <v>33</v>
      </c>
      <c r="Q4413">
        <v>22.2</v>
      </c>
      <c r="R4413" t="s">
        <v>14</v>
      </c>
      <c r="S4413">
        <v>24</v>
      </c>
      <c r="T4413" s="4" t="s">
        <v>42</v>
      </c>
      <c r="U4413" s="3" t="s">
        <v>71</v>
      </c>
      <c r="V4413">
        <v>28.408986942060601</v>
      </c>
      <c r="W4413">
        <f t="shared" si="274"/>
        <v>28</v>
      </c>
      <c r="X4413" t="s">
        <v>59</v>
      </c>
      <c r="Y4413" t="str">
        <f t="shared" si="275"/>
        <v>Po</v>
      </c>
    </row>
    <row r="4414" spans="1:25" x14ac:dyDescent="0.3">
      <c r="A4414">
        <v>60</v>
      </c>
      <c r="B4414">
        <v>342</v>
      </c>
      <c r="C4414" t="s">
        <v>41</v>
      </c>
      <c r="D4414" t="s">
        <v>51</v>
      </c>
      <c r="E4414">
        <f>VLOOKUP(D4414,Tabelle1!$A$2:$B$9,2,0)</f>
        <v>2</v>
      </c>
      <c r="F4414" t="s">
        <v>55</v>
      </c>
      <c r="G4414" t="s">
        <v>62</v>
      </c>
      <c r="H4414" t="str">
        <f>IF(AND(VLOOKUP(D4414,Tabelle1!$A$2:$C$9,3,0)="Uninf", G4414="yes"),"Uninf-AB",VLOOKUP(D4414,Tabelle1!$A$2:$C$9,3,0))</f>
        <v>Uninf-AB</v>
      </c>
      <c r="I4414" t="str">
        <f t="shared" si="272"/>
        <v>Uninf-AB_Po_2_-</v>
      </c>
      <c r="J4414">
        <v>4</v>
      </c>
      <c r="K4414">
        <v>15</v>
      </c>
      <c r="L4414">
        <v>10</v>
      </c>
      <c r="M4414" t="str">
        <f t="shared" si="273"/>
        <v>re18-10</v>
      </c>
      <c r="N4414" s="2">
        <v>11</v>
      </c>
      <c r="O4414">
        <v>5</v>
      </c>
      <c r="P4414" s="5">
        <v>33</v>
      </c>
      <c r="Q4414">
        <v>22.2</v>
      </c>
      <c r="R4414" t="s">
        <v>14</v>
      </c>
      <c r="S4414">
        <v>24</v>
      </c>
      <c r="T4414" s="4" t="s">
        <v>42</v>
      </c>
      <c r="U4414" s="3" t="s">
        <v>71</v>
      </c>
      <c r="V4414">
        <v>20.252003796746202</v>
      </c>
      <c r="W4414">
        <f t="shared" si="274"/>
        <v>20</v>
      </c>
      <c r="X4414" t="s">
        <v>59</v>
      </c>
      <c r="Y4414" t="str">
        <f t="shared" si="275"/>
        <v>Po</v>
      </c>
    </row>
    <row r="4415" spans="1:25" x14ac:dyDescent="0.3">
      <c r="A4415">
        <v>54</v>
      </c>
      <c r="B4415">
        <v>366</v>
      </c>
      <c r="C4415" t="s">
        <v>41</v>
      </c>
      <c r="D4415" t="s">
        <v>51</v>
      </c>
      <c r="E4415">
        <f>VLOOKUP(D4415,Tabelle1!$A$2:$B$9,2,0)</f>
        <v>2</v>
      </c>
      <c r="F4415" t="s">
        <v>55</v>
      </c>
      <c r="G4415" t="s">
        <v>62</v>
      </c>
      <c r="H4415" t="str">
        <f>IF(AND(VLOOKUP(D4415,Tabelle1!$A$2:$C$9,3,0)="Uninf", G4415="yes"),"Uninf-AB",VLOOKUP(D4415,Tabelle1!$A$2:$C$9,3,0))</f>
        <v>Uninf-AB</v>
      </c>
      <c r="I4415" t="str">
        <f t="shared" si="272"/>
        <v>Uninf-AB_Po_2_-</v>
      </c>
      <c r="J4415">
        <v>4</v>
      </c>
      <c r="K4415">
        <v>15</v>
      </c>
      <c r="L4415">
        <v>10</v>
      </c>
      <c r="M4415" t="str">
        <f t="shared" si="273"/>
        <v>re18-10</v>
      </c>
      <c r="N4415" s="2">
        <v>11</v>
      </c>
      <c r="O4415">
        <v>5</v>
      </c>
      <c r="P4415" s="5">
        <v>33</v>
      </c>
      <c r="Q4415">
        <v>22.2</v>
      </c>
      <c r="R4415" t="s">
        <v>14</v>
      </c>
      <c r="S4415">
        <v>24</v>
      </c>
      <c r="T4415" s="4" t="s">
        <v>42</v>
      </c>
      <c r="U4415" s="3" t="s">
        <v>71</v>
      </c>
      <c r="V4415">
        <v>20.2242504543315</v>
      </c>
      <c r="W4415">
        <f t="shared" si="274"/>
        <v>20</v>
      </c>
      <c r="X4415" t="s">
        <v>59</v>
      </c>
      <c r="Y4415" t="str">
        <f t="shared" si="275"/>
        <v>Po</v>
      </c>
    </row>
    <row r="4416" spans="1:25" x14ac:dyDescent="0.3">
      <c r="A4416">
        <v>45</v>
      </c>
      <c r="B4416">
        <v>387</v>
      </c>
      <c r="C4416" t="s">
        <v>41</v>
      </c>
      <c r="D4416" t="s">
        <v>51</v>
      </c>
      <c r="E4416">
        <f>VLOOKUP(D4416,Tabelle1!$A$2:$B$9,2,0)</f>
        <v>2</v>
      </c>
      <c r="F4416" t="s">
        <v>55</v>
      </c>
      <c r="G4416" t="s">
        <v>62</v>
      </c>
      <c r="H4416" t="str">
        <f>IF(AND(VLOOKUP(D4416,Tabelle1!$A$2:$C$9,3,0)="Uninf", G4416="yes"),"Uninf-AB",VLOOKUP(D4416,Tabelle1!$A$2:$C$9,3,0))</f>
        <v>Uninf-AB</v>
      </c>
      <c r="I4416" t="str">
        <f t="shared" si="272"/>
        <v>Uninf-AB_Po_2_-</v>
      </c>
      <c r="J4416">
        <v>4</v>
      </c>
      <c r="K4416">
        <v>15</v>
      </c>
      <c r="L4416">
        <v>10</v>
      </c>
      <c r="M4416" t="str">
        <f t="shared" si="273"/>
        <v>re18-10</v>
      </c>
      <c r="N4416" s="2">
        <v>11</v>
      </c>
      <c r="O4416">
        <v>5</v>
      </c>
      <c r="P4416" s="5">
        <v>33</v>
      </c>
      <c r="Q4416">
        <v>22.2</v>
      </c>
      <c r="R4416" t="s">
        <v>14</v>
      </c>
      <c r="S4416">
        <v>24</v>
      </c>
      <c r="T4416" s="4" t="s">
        <v>42</v>
      </c>
      <c r="U4416" s="3" t="s">
        <v>71</v>
      </c>
      <c r="V4416">
        <v>20.182706631213701</v>
      </c>
      <c r="W4416">
        <f t="shared" si="274"/>
        <v>20</v>
      </c>
      <c r="X4416" t="s">
        <v>59</v>
      </c>
      <c r="Y4416" t="str">
        <f t="shared" si="275"/>
        <v>Po</v>
      </c>
    </row>
    <row r="4417" spans="1:25" x14ac:dyDescent="0.3">
      <c r="A4417">
        <v>57</v>
      </c>
      <c r="B4417">
        <v>390</v>
      </c>
      <c r="C4417" t="s">
        <v>41</v>
      </c>
      <c r="D4417" t="s">
        <v>51</v>
      </c>
      <c r="E4417">
        <f>VLOOKUP(D4417,Tabelle1!$A$2:$B$9,2,0)</f>
        <v>2</v>
      </c>
      <c r="F4417" t="s">
        <v>55</v>
      </c>
      <c r="G4417" t="s">
        <v>62</v>
      </c>
      <c r="H4417" t="str">
        <f>IF(AND(VLOOKUP(D4417,Tabelle1!$A$2:$C$9,3,0)="Uninf", G4417="yes"),"Uninf-AB",VLOOKUP(D4417,Tabelle1!$A$2:$C$9,3,0))</f>
        <v>Uninf-AB</v>
      </c>
      <c r="I4417" t="str">
        <f t="shared" si="272"/>
        <v>Uninf-AB_Po_2_-</v>
      </c>
      <c r="J4417">
        <v>4</v>
      </c>
      <c r="K4417">
        <v>15</v>
      </c>
      <c r="L4417">
        <v>10</v>
      </c>
      <c r="M4417" t="str">
        <f t="shared" si="273"/>
        <v>re18-10</v>
      </c>
      <c r="N4417" s="2">
        <v>11</v>
      </c>
      <c r="O4417">
        <v>5</v>
      </c>
      <c r="P4417" s="5">
        <v>33</v>
      </c>
      <c r="Q4417">
        <v>22.2</v>
      </c>
      <c r="R4417" t="s">
        <v>14</v>
      </c>
      <c r="S4417">
        <v>24</v>
      </c>
      <c r="T4417" s="4" t="s">
        <v>42</v>
      </c>
      <c r="U4417" s="3" t="s">
        <v>71</v>
      </c>
      <c r="V4417">
        <v>20.237920268328299</v>
      </c>
      <c r="W4417">
        <f t="shared" si="274"/>
        <v>20</v>
      </c>
      <c r="X4417" t="s">
        <v>59</v>
      </c>
      <c r="Y4417" t="str">
        <f t="shared" si="275"/>
        <v>Po</v>
      </c>
    </row>
    <row r="4418" spans="1:25" x14ac:dyDescent="0.3">
      <c r="A4418">
        <v>96</v>
      </c>
      <c r="B4418">
        <v>396</v>
      </c>
      <c r="C4418" t="s">
        <v>41</v>
      </c>
      <c r="D4418" t="s">
        <v>51</v>
      </c>
      <c r="E4418">
        <f>VLOOKUP(D4418,Tabelle1!$A$2:$B$9,2,0)</f>
        <v>2</v>
      </c>
      <c r="F4418" t="s">
        <v>55</v>
      </c>
      <c r="G4418" t="s">
        <v>62</v>
      </c>
      <c r="H4418" t="str">
        <f>IF(AND(VLOOKUP(D4418,Tabelle1!$A$2:$C$9,3,0)="Uninf", G4418="yes"),"Uninf-AB",VLOOKUP(D4418,Tabelle1!$A$2:$C$9,3,0))</f>
        <v>Uninf-AB</v>
      </c>
      <c r="I4418" t="str">
        <f t="shared" si="272"/>
        <v>Uninf-AB_Po_2_-</v>
      </c>
      <c r="J4418">
        <v>4</v>
      </c>
      <c r="K4418">
        <v>15</v>
      </c>
      <c r="L4418">
        <v>10</v>
      </c>
      <c r="M4418" t="str">
        <f t="shared" si="273"/>
        <v>re18-10</v>
      </c>
      <c r="N4418" s="2">
        <v>11</v>
      </c>
      <c r="O4418">
        <v>5</v>
      </c>
      <c r="P4418" s="5">
        <v>33</v>
      </c>
      <c r="Q4418">
        <v>22.2</v>
      </c>
      <c r="R4418" t="s">
        <v>14</v>
      </c>
      <c r="S4418">
        <v>24</v>
      </c>
      <c r="T4418" s="4" t="s">
        <v>42</v>
      </c>
      <c r="U4418" s="3" t="s">
        <v>71</v>
      </c>
      <c r="V4418">
        <v>20.417386136576798</v>
      </c>
      <c r="W4418">
        <f t="shared" si="274"/>
        <v>20</v>
      </c>
      <c r="X4418" t="s">
        <v>59</v>
      </c>
      <c r="Y4418" t="str">
        <f t="shared" si="275"/>
        <v>Po</v>
      </c>
    </row>
    <row r="4419" spans="1:25" x14ac:dyDescent="0.3">
      <c r="A4419">
        <v>96</v>
      </c>
      <c r="B4419">
        <v>378</v>
      </c>
      <c r="C4419" t="s">
        <v>41</v>
      </c>
      <c r="D4419" t="s">
        <v>51</v>
      </c>
      <c r="E4419">
        <f>VLOOKUP(D4419,Tabelle1!$A$2:$B$9,2,0)</f>
        <v>2</v>
      </c>
      <c r="F4419" t="s">
        <v>55</v>
      </c>
      <c r="G4419" t="s">
        <v>62</v>
      </c>
      <c r="H4419" t="str">
        <f>IF(AND(VLOOKUP(D4419,Tabelle1!$A$2:$C$9,3,0)="Uninf", G4419="yes"),"Uninf-AB",VLOOKUP(D4419,Tabelle1!$A$2:$C$9,3,0))</f>
        <v>Uninf-AB</v>
      </c>
      <c r="I4419" t="str">
        <f t="shared" ref="I4419:I4482" si="276">H4419&amp;"_"&amp;Y4419&amp;"_"&amp;E4419&amp;"_"&amp;F4419</f>
        <v>Uninf-AB_Po_2_-</v>
      </c>
      <c r="J4419">
        <v>4</v>
      </c>
      <c r="K4419">
        <v>15</v>
      </c>
      <c r="L4419">
        <v>10</v>
      </c>
      <c r="M4419" t="str">
        <f t="shared" ref="M4419:M4482" si="277">D4419&amp;F4419&amp;L4419</f>
        <v>re18-10</v>
      </c>
      <c r="N4419" s="2">
        <v>11</v>
      </c>
      <c r="O4419">
        <v>5</v>
      </c>
      <c r="P4419" s="5">
        <v>33</v>
      </c>
      <c r="Q4419">
        <v>22.2</v>
      </c>
      <c r="R4419" t="s">
        <v>14</v>
      </c>
      <c r="S4419">
        <v>24</v>
      </c>
      <c r="T4419" s="4" t="s">
        <v>42</v>
      </c>
      <c r="U4419" s="3" t="s">
        <v>71</v>
      </c>
      <c r="V4419">
        <v>20.417489565182098</v>
      </c>
      <c r="W4419">
        <f t="shared" ref="W4419:W4482" si="278">ROUND(V4419,0)</f>
        <v>20</v>
      </c>
      <c r="X4419" t="s">
        <v>59</v>
      </c>
      <c r="Y4419" t="str">
        <f t="shared" ref="Y4419:Y4482" si="279">MID(X4419,1,2)</f>
        <v>Po</v>
      </c>
    </row>
    <row r="4420" spans="1:25" x14ac:dyDescent="0.3">
      <c r="A4420">
        <v>93</v>
      </c>
      <c r="B4420">
        <v>342</v>
      </c>
      <c r="C4420" t="s">
        <v>41</v>
      </c>
      <c r="D4420" t="s">
        <v>51</v>
      </c>
      <c r="E4420">
        <f>VLOOKUP(D4420,Tabelle1!$A$2:$B$9,2,0)</f>
        <v>2</v>
      </c>
      <c r="F4420" t="s">
        <v>55</v>
      </c>
      <c r="G4420" t="s">
        <v>62</v>
      </c>
      <c r="H4420" t="str">
        <f>IF(AND(VLOOKUP(D4420,Tabelle1!$A$2:$C$9,3,0)="Uninf", G4420="yes"),"Uninf-AB",VLOOKUP(D4420,Tabelle1!$A$2:$C$9,3,0))</f>
        <v>Uninf-AB</v>
      </c>
      <c r="I4420" t="str">
        <f t="shared" si="276"/>
        <v>Uninf-AB_Po_2_-</v>
      </c>
      <c r="J4420">
        <v>4</v>
      </c>
      <c r="K4420">
        <v>15</v>
      </c>
      <c r="L4420">
        <v>10</v>
      </c>
      <c r="M4420" t="str">
        <f t="shared" si="277"/>
        <v>re18-10</v>
      </c>
      <c r="N4420" s="2">
        <v>11</v>
      </c>
      <c r="O4420">
        <v>5</v>
      </c>
      <c r="P4420" s="5">
        <v>33</v>
      </c>
      <c r="Q4420">
        <v>22.2</v>
      </c>
      <c r="R4420" t="s">
        <v>14</v>
      </c>
      <c r="S4420">
        <v>24</v>
      </c>
      <c r="T4420" s="4" t="s">
        <v>42</v>
      </c>
      <c r="U4420" s="3" t="s">
        <v>71</v>
      </c>
      <c r="V4420">
        <v>20.403888703588802</v>
      </c>
      <c r="W4420">
        <f t="shared" si="278"/>
        <v>20</v>
      </c>
      <c r="X4420" t="s">
        <v>59</v>
      </c>
      <c r="Y4420" t="str">
        <f t="shared" si="279"/>
        <v>Po</v>
      </c>
    </row>
    <row r="4421" spans="1:25" x14ac:dyDescent="0.3">
      <c r="A4421">
        <v>105</v>
      </c>
      <c r="B4421">
        <v>342</v>
      </c>
      <c r="C4421" t="s">
        <v>41</v>
      </c>
      <c r="D4421" t="s">
        <v>51</v>
      </c>
      <c r="E4421">
        <f>VLOOKUP(D4421,Tabelle1!$A$2:$B$9,2,0)</f>
        <v>2</v>
      </c>
      <c r="F4421" t="s">
        <v>55</v>
      </c>
      <c r="G4421" t="s">
        <v>62</v>
      </c>
      <c r="H4421" t="str">
        <f>IF(AND(VLOOKUP(D4421,Tabelle1!$A$2:$C$9,3,0)="Uninf", G4421="yes"),"Uninf-AB",VLOOKUP(D4421,Tabelle1!$A$2:$C$9,3,0))</f>
        <v>Uninf-AB</v>
      </c>
      <c r="I4421" t="str">
        <f t="shared" si="276"/>
        <v>Uninf-AB_Po_2_-</v>
      </c>
      <c r="J4421">
        <v>4</v>
      </c>
      <c r="K4421">
        <v>15</v>
      </c>
      <c r="L4421">
        <v>10</v>
      </c>
      <c r="M4421" t="str">
        <f t="shared" si="277"/>
        <v>re18-10</v>
      </c>
      <c r="N4421" s="2">
        <v>11</v>
      </c>
      <c r="O4421">
        <v>5</v>
      </c>
      <c r="P4421" s="5">
        <v>33</v>
      </c>
      <c r="Q4421">
        <v>22.2</v>
      </c>
      <c r="R4421" t="s">
        <v>14</v>
      </c>
      <c r="S4421">
        <v>24</v>
      </c>
      <c r="T4421" s="4" t="s">
        <v>42</v>
      </c>
      <c r="U4421" s="3" t="s">
        <v>71</v>
      </c>
      <c r="V4421">
        <v>20.459119578804302</v>
      </c>
      <c r="W4421">
        <f t="shared" si="278"/>
        <v>20</v>
      </c>
      <c r="X4421" t="s">
        <v>59</v>
      </c>
      <c r="Y4421" t="str">
        <f t="shared" si="279"/>
        <v>Po</v>
      </c>
    </row>
    <row r="4422" spans="1:25" x14ac:dyDescent="0.3">
      <c r="A4422">
        <v>129</v>
      </c>
      <c r="B4422">
        <v>333</v>
      </c>
      <c r="C4422" t="s">
        <v>41</v>
      </c>
      <c r="D4422" t="s">
        <v>51</v>
      </c>
      <c r="E4422">
        <f>VLOOKUP(D4422,Tabelle1!$A$2:$B$9,2,0)</f>
        <v>2</v>
      </c>
      <c r="F4422" t="s">
        <v>55</v>
      </c>
      <c r="G4422" t="s">
        <v>62</v>
      </c>
      <c r="H4422" t="str">
        <f>IF(AND(VLOOKUP(D4422,Tabelle1!$A$2:$C$9,3,0)="Uninf", G4422="yes"),"Uninf-AB",VLOOKUP(D4422,Tabelle1!$A$2:$C$9,3,0))</f>
        <v>Uninf-AB</v>
      </c>
      <c r="I4422" t="str">
        <f t="shared" si="276"/>
        <v>Uninf-AB_Po_2_-</v>
      </c>
      <c r="J4422">
        <v>4</v>
      </c>
      <c r="K4422">
        <v>15</v>
      </c>
      <c r="L4422">
        <v>10</v>
      </c>
      <c r="M4422" t="str">
        <f t="shared" si="277"/>
        <v>re18-10</v>
      </c>
      <c r="N4422" s="2">
        <v>11</v>
      </c>
      <c r="O4422">
        <v>5</v>
      </c>
      <c r="P4422" s="5">
        <v>33</v>
      </c>
      <c r="Q4422">
        <v>22.2</v>
      </c>
      <c r="R4422" t="s">
        <v>14</v>
      </c>
      <c r="S4422">
        <v>24</v>
      </c>
      <c r="T4422" s="4" t="s">
        <v>42</v>
      </c>
      <c r="U4422" s="3" t="s">
        <v>71</v>
      </c>
      <c r="V4422">
        <v>20.569633043537799</v>
      </c>
      <c r="W4422">
        <f t="shared" si="278"/>
        <v>21</v>
      </c>
      <c r="X4422" t="s">
        <v>59</v>
      </c>
      <c r="Y4422" t="str">
        <f t="shared" si="279"/>
        <v>Po</v>
      </c>
    </row>
    <row r="4423" spans="1:25" x14ac:dyDescent="0.3">
      <c r="A4423">
        <v>147</v>
      </c>
      <c r="B4423">
        <v>378</v>
      </c>
      <c r="C4423" t="s">
        <v>41</v>
      </c>
      <c r="D4423" t="s">
        <v>51</v>
      </c>
      <c r="E4423">
        <f>VLOOKUP(D4423,Tabelle1!$A$2:$B$9,2,0)</f>
        <v>2</v>
      </c>
      <c r="F4423" t="s">
        <v>55</v>
      </c>
      <c r="G4423" t="s">
        <v>62</v>
      </c>
      <c r="H4423" t="str">
        <f>IF(AND(VLOOKUP(D4423,Tabelle1!$A$2:$C$9,3,0)="Uninf", G4423="yes"),"Uninf-AB",VLOOKUP(D4423,Tabelle1!$A$2:$C$9,3,0))</f>
        <v>Uninf-AB</v>
      </c>
      <c r="I4423" t="str">
        <f t="shared" si="276"/>
        <v>Uninf-AB_Po_2_-</v>
      </c>
      <c r="J4423">
        <v>4</v>
      </c>
      <c r="K4423">
        <v>15</v>
      </c>
      <c r="L4423">
        <v>10</v>
      </c>
      <c r="M4423" t="str">
        <f t="shared" si="277"/>
        <v>re18-10</v>
      </c>
      <c r="N4423" s="2">
        <v>11</v>
      </c>
      <c r="O4423">
        <v>5</v>
      </c>
      <c r="P4423" s="5">
        <v>33</v>
      </c>
      <c r="Q4423">
        <v>22.2</v>
      </c>
      <c r="R4423" t="s">
        <v>14</v>
      </c>
      <c r="S4423">
        <v>24</v>
      </c>
      <c r="T4423" s="4" t="s">
        <v>42</v>
      </c>
      <c r="U4423" s="3" t="s">
        <v>71</v>
      </c>
      <c r="V4423">
        <v>20.652220784847898</v>
      </c>
      <c r="W4423">
        <f t="shared" si="278"/>
        <v>21</v>
      </c>
      <c r="X4423" t="s">
        <v>59</v>
      </c>
      <c r="Y4423" t="str">
        <f t="shared" si="279"/>
        <v>Po</v>
      </c>
    </row>
    <row r="4424" spans="1:25" x14ac:dyDescent="0.3">
      <c r="A4424">
        <v>150</v>
      </c>
      <c r="B4424">
        <v>330</v>
      </c>
      <c r="C4424" t="s">
        <v>41</v>
      </c>
      <c r="D4424" t="s">
        <v>51</v>
      </c>
      <c r="E4424">
        <f>VLOOKUP(D4424,Tabelle1!$A$2:$B$9,2,0)</f>
        <v>2</v>
      </c>
      <c r="F4424" t="s">
        <v>55</v>
      </c>
      <c r="G4424" t="s">
        <v>62</v>
      </c>
      <c r="H4424" t="str">
        <f>IF(AND(VLOOKUP(D4424,Tabelle1!$A$2:$C$9,3,0)="Uninf", G4424="yes"),"Uninf-AB",VLOOKUP(D4424,Tabelle1!$A$2:$C$9,3,0))</f>
        <v>Uninf-AB</v>
      </c>
      <c r="I4424" t="str">
        <f t="shared" si="276"/>
        <v>Uninf-AB_Po_2_-</v>
      </c>
      <c r="J4424">
        <v>4</v>
      </c>
      <c r="K4424">
        <v>15</v>
      </c>
      <c r="L4424">
        <v>10</v>
      </c>
      <c r="M4424" t="str">
        <f t="shared" si="277"/>
        <v>re18-10</v>
      </c>
      <c r="N4424" s="2">
        <v>11</v>
      </c>
      <c r="O4424">
        <v>5</v>
      </c>
      <c r="P4424" s="5">
        <v>33</v>
      </c>
      <c r="Q4424">
        <v>22.2</v>
      </c>
      <c r="R4424" t="s">
        <v>14</v>
      </c>
      <c r="S4424">
        <v>24</v>
      </c>
      <c r="T4424" s="4" t="s">
        <v>42</v>
      </c>
      <c r="U4424" s="3" t="s">
        <v>71</v>
      </c>
      <c r="V4424">
        <v>20.666304313265801</v>
      </c>
      <c r="W4424">
        <f t="shared" si="278"/>
        <v>21</v>
      </c>
      <c r="X4424" t="s">
        <v>59</v>
      </c>
      <c r="Y4424" t="str">
        <f t="shared" si="279"/>
        <v>Po</v>
      </c>
    </row>
    <row r="4425" spans="1:25" x14ac:dyDescent="0.3">
      <c r="A4425">
        <v>168</v>
      </c>
      <c r="B4425">
        <v>330</v>
      </c>
      <c r="C4425" t="s">
        <v>41</v>
      </c>
      <c r="D4425" t="s">
        <v>51</v>
      </c>
      <c r="E4425">
        <f>VLOOKUP(D4425,Tabelle1!$A$2:$B$9,2,0)</f>
        <v>2</v>
      </c>
      <c r="F4425" t="s">
        <v>55</v>
      </c>
      <c r="G4425" t="s">
        <v>62</v>
      </c>
      <c r="H4425" t="str">
        <f>IF(AND(VLOOKUP(D4425,Tabelle1!$A$2:$C$9,3,0)="Uninf", G4425="yes"),"Uninf-AB",VLOOKUP(D4425,Tabelle1!$A$2:$C$9,3,0))</f>
        <v>Uninf-AB</v>
      </c>
      <c r="I4425" t="str">
        <f t="shared" si="276"/>
        <v>Uninf-AB_Po_2_-</v>
      </c>
      <c r="J4425">
        <v>4</v>
      </c>
      <c r="K4425">
        <v>15</v>
      </c>
      <c r="L4425">
        <v>10</v>
      </c>
      <c r="M4425" t="str">
        <f t="shared" si="277"/>
        <v>re18-10</v>
      </c>
      <c r="N4425" s="2">
        <v>11</v>
      </c>
      <c r="O4425">
        <v>5</v>
      </c>
      <c r="P4425" s="5">
        <v>33</v>
      </c>
      <c r="Q4425">
        <v>22.2</v>
      </c>
      <c r="R4425" t="s">
        <v>14</v>
      </c>
      <c r="S4425">
        <v>24</v>
      </c>
      <c r="T4425" s="4" t="s">
        <v>42</v>
      </c>
      <c r="U4425" s="3" t="s">
        <v>71</v>
      </c>
      <c r="V4425">
        <v>20.749150626089001</v>
      </c>
      <c r="W4425">
        <f t="shared" si="278"/>
        <v>21</v>
      </c>
      <c r="X4425" t="s">
        <v>59</v>
      </c>
      <c r="Y4425" t="str">
        <f t="shared" si="279"/>
        <v>Po</v>
      </c>
    </row>
    <row r="4426" spans="1:25" x14ac:dyDescent="0.3">
      <c r="A4426">
        <v>207</v>
      </c>
      <c r="B4426">
        <v>369</v>
      </c>
      <c r="C4426" t="s">
        <v>41</v>
      </c>
      <c r="D4426" t="s">
        <v>51</v>
      </c>
      <c r="E4426">
        <f>VLOOKUP(D4426,Tabelle1!$A$2:$B$9,2,0)</f>
        <v>2</v>
      </c>
      <c r="F4426" t="s">
        <v>55</v>
      </c>
      <c r="G4426" t="s">
        <v>62</v>
      </c>
      <c r="H4426" t="str">
        <f>IF(AND(VLOOKUP(D4426,Tabelle1!$A$2:$C$9,3,0)="Uninf", G4426="yes"),"Uninf-AB",VLOOKUP(D4426,Tabelle1!$A$2:$C$9,3,0))</f>
        <v>Uninf-AB</v>
      </c>
      <c r="I4426" t="str">
        <f t="shared" si="276"/>
        <v>Uninf-AB_Po_2_-</v>
      </c>
      <c r="J4426">
        <v>4</v>
      </c>
      <c r="K4426">
        <v>15</v>
      </c>
      <c r="L4426">
        <v>10</v>
      </c>
      <c r="M4426" t="str">
        <f t="shared" si="277"/>
        <v>re18-10</v>
      </c>
      <c r="N4426" s="2">
        <v>11</v>
      </c>
      <c r="O4426">
        <v>5</v>
      </c>
      <c r="P4426" s="5">
        <v>33</v>
      </c>
      <c r="Q4426">
        <v>22.2</v>
      </c>
      <c r="R4426" t="s">
        <v>14</v>
      </c>
      <c r="S4426">
        <v>24</v>
      </c>
      <c r="T4426" s="4" t="s">
        <v>42</v>
      </c>
      <c r="U4426" s="3" t="s">
        <v>71</v>
      </c>
      <c r="V4426">
        <v>20.928426875227899</v>
      </c>
      <c r="W4426">
        <f t="shared" si="278"/>
        <v>21</v>
      </c>
      <c r="X4426" t="s">
        <v>59</v>
      </c>
      <c r="Y4426" t="str">
        <f t="shared" si="279"/>
        <v>Po</v>
      </c>
    </row>
    <row r="4427" spans="1:25" x14ac:dyDescent="0.3">
      <c r="A4427">
        <v>375</v>
      </c>
      <c r="B4427">
        <v>315</v>
      </c>
      <c r="C4427" t="s">
        <v>41</v>
      </c>
      <c r="D4427" t="s">
        <v>51</v>
      </c>
      <c r="E4427">
        <f>VLOOKUP(D4427,Tabelle1!$A$2:$B$9,2,0)</f>
        <v>2</v>
      </c>
      <c r="F4427" t="s">
        <v>55</v>
      </c>
      <c r="G4427" t="s">
        <v>62</v>
      </c>
      <c r="H4427" t="str">
        <f>IF(AND(VLOOKUP(D4427,Tabelle1!$A$2:$C$9,3,0)="Uninf", G4427="yes"),"Uninf-AB",VLOOKUP(D4427,Tabelle1!$A$2:$C$9,3,0))</f>
        <v>Uninf-AB</v>
      </c>
      <c r="I4427" t="str">
        <f t="shared" si="276"/>
        <v>Uninf-AB_Po_2_-</v>
      </c>
      <c r="J4427">
        <v>4</v>
      </c>
      <c r="K4427">
        <v>15</v>
      </c>
      <c r="L4427">
        <v>10</v>
      </c>
      <c r="M4427" t="str">
        <f t="shared" si="277"/>
        <v>re18-10</v>
      </c>
      <c r="N4427" s="2">
        <v>11</v>
      </c>
      <c r="O4427">
        <v>5</v>
      </c>
      <c r="P4427" s="5">
        <v>33</v>
      </c>
      <c r="Q4427">
        <v>22.2</v>
      </c>
      <c r="R4427" t="s">
        <v>14</v>
      </c>
      <c r="S4427">
        <v>24</v>
      </c>
      <c r="T4427" s="4" t="s">
        <v>42</v>
      </c>
      <c r="U4427" s="3" t="s">
        <v>71</v>
      </c>
      <c r="V4427">
        <v>21.7019694140604</v>
      </c>
      <c r="W4427">
        <f t="shared" si="278"/>
        <v>22</v>
      </c>
      <c r="X4427" t="s">
        <v>59</v>
      </c>
      <c r="Y4427" t="str">
        <f t="shared" si="279"/>
        <v>Po</v>
      </c>
    </row>
    <row r="4428" spans="1:25" x14ac:dyDescent="0.3">
      <c r="A4428">
        <v>588</v>
      </c>
      <c r="B4428">
        <v>327</v>
      </c>
      <c r="C4428" t="s">
        <v>41</v>
      </c>
      <c r="D4428" t="s">
        <v>51</v>
      </c>
      <c r="E4428">
        <f>VLOOKUP(D4428,Tabelle1!$A$2:$B$9,2,0)</f>
        <v>2</v>
      </c>
      <c r="F4428" t="s">
        <v>55</v>
      </c>
      <c r="G4428" t="s">
        <v>62</v>
      </c>
      <c r="H4428" t="str">
        <f>IF(AND(VLOOKUP(D4428,Tabelle1!$A$2:$C$9,3,0)="Uninf", G4428="yes"),"Uninf-AB",VLOOKUP(D4428,Tabelle1!$A$2:$C$9,3,0))</f>
        <v>Uninf-AB</v>
      </c>
      <c r="I4428" t="str">
        <f t="shared" si="276"/>
        <v>Uninf-AB_Po_2_-</v>
      </c>
      <c r="J4428">
        <v>4</v>
      </c>
      <c r="K4428">
        <v>15</v>
      </c>
      <c r="L4428">
        <v>10</v>
      </c>
      <c r="M4428" t="str">
        <f t="shared" si="277"/>
        <v>re18-10</v>
      </c>
      <c r="N4428" s="2">
        <v>11</v>
      </c>
      <c r="O4428">
        <v>5</v>
      </c>
      <c r="P4428" s="5">
        <v>33</v>
      </c>
      <c r="Q4428">
        <v>22.2</v>
      </c>
      <c r="R4428" t="s">
        <v>14</v>
      </c>
      <c r="S4428">
        <v>24</v>
      </c>
      <c r="T4428" s="4" t="s">
        <v>42</v>
      </c>
      <c r="U4428" s="3" t="s">
        <v>71</v>
      </c>
      <c r="V4428">
        <v>22.682248496731599</v>
      </c>
      <c r="W4428">
        <f t="shared" si="278"/>
        <v>23</v>
      </c>
      <c r="X4428" t="s">
        <v>59</v>
      </c>
      <c r="Y4428" t="str">
        <f t="shared" si="279"/>
        <v>Po</v>
      </c>
    </row>
    <row r="4429" spans="1:25" x14ac:dyDescent="0.3">
      <c r="A4429">
        <v>624</v>
      </c>
      <c r="B4429">
        <v>345</v>
      </c>
      <c r="C4429" t="s">
        <v>41</v>
      </c>
      <c r="D4429" t="s">
        <v>51</v>
      </c>
      <c r="E4429">
        <f>VLOOKUP(D4429,Tabelle1!$A$2:$B$9,2,0)</f>
        <v>2</v>
      </c>
      <c r="F4429" t="s">
        <v>55</v>
      </c>
      <c r="G4429" t="s">
        <v>62</v>
      </c>
      <c r="H4429" t="str">
        <f>IF(AND(VLOOKUP(D4429,Tabelle1!$A$2:$C$9,3,0)="Uninf", G4429="yes"),"Uninf-AB",VLOOKUP(D4429,Tabelle1!$A$2:$C$9,3,0))</f>
        <v>Uninf-AB</v>
      </c>
      <c r="I4429" t="str">
        <f t="shared" si="276"/>
        <v>Uninf-AB_Po_2_-</v>
      </c>
      <c r="J4429">
        <v>4</v>
      </c>
      <c r="K4429">
        <v>15</v>
      </c>
      <c r="L4429">
        <v>10</v>
      </c>
      <c r="M4429" t="str">
        <f t="shared" si="277"/>
        <v>re18-10</v>
      </c>
      <c r="N4429" s="2">
        <v>11</v>
      </c>
      <c r="O4429">
        <v>5</v>
      </c>
      <c r="P4429" s="5">
        <v>33</v>
      </c>
      <c r="Q4429">
        <v>22.2</v>
      </c>
      <c r="R4429" t="s">
        <v>14</v>
      </c>
      <c r="S4429">
        <v>24</v>
      </c>
      <c r="T4429" s="4" t="s">
        <v>42</v>
      </c>
      <c r="U4429" s="3" t="s">
        <v>71</v>
      </c>
      <c r="V4429">
        <v>22.8478376937727</v>
      </c>
      <c r="W4429">
        <f t="shared" si="278"/>
        <v>23</v>
      </c>
      <c r="X4429" t="s">
        <v>59</v>
      </c>
      <c r="Y4429" t="str">
        <f t="shared" si="279"/>
        <v>Po</v>
      </c>
    </row>
    <row r="4430" spans="1:25" x14ac:dyDescent="0.3">
      <c r="A4430">
        <v>645</v>
      </c>
      <c r="B4430">
        <v>360</v>
      </c>
      <c r="C4430" t="s">
        <v>41</v>
      </c>
      <c r="D4430" t="s">
        <v>51</v>
      </c>
      <c r="E4430">
        <f>VLOOKUP(D4430,Tabelle1!$A$2:$B$9,2,0)</f>
        <v>2</v>
      </c>
      <c r="F4430" t="s">
        <v>55</v>
      </c>
      <c r="G4430" t="s">
        <v>62</v>
      </c>
      <c r="H4430" t="str">
        <f>IF(AND(VLOOKUP(D4430,Tabelle1!$A$2:$C$9,3,0)="Uninf", G4430="yes"),"Uninf-AB",VLOOKUP(D4430,Tabelle1!$A$2:$C$9,3,0))</f>
        <v>Uninf-AB</v>
      </c>
      <c r="I4430" t="str">
        <f t="shared" si="276"/>
        <v>Uninf-AB_Po_2_-</v>
      </c>
      <c r="J4430">
        <v>4</v>
      </c>
      <c r="K4430">
        <v>15</v>
      </c>
      <c r="L4430">
        <v>10</v>
      </c>
      <c r="M4430" t="str">
        <f t="shared" si="277"/>
        <v>re18-10</v>
      </c>
      <c r="N4430" s="2">
        <v>11</v>
      </c>
      <c r="O4430">
        <v>5</v>
      </c>
      <c r="P4430" s="5">
        <v>33</v>
      </c>
      <c r="Q4430">
        <v>22.2</v>
      </c>
      <c r="R4430" t="s">
        <v>14</v>
      </c>
      <c r="S4430">
        <v>24</v>
      </c>
      <c r="T4430" s="4" t="s">
        <v>42</v>
      </c>
      <c r="U4430" s="3" t="s">
        <v>71</v>
      </c>
      <c r="V4430">
        <v>22.944405534895399</v>
      </c>
      <c r="W4430">
        <f t="shared" si="278"/>
        <v>23</v>
      </c>
      <c r="X4430" t="s">
        <v>59</v>
      </c>
      <c r="Y4430" t="str">
        <f t="shared" si="279"/>
        <v>Po</v>
      </c>
    </row>
    <row r="4431" spans="1:25" x14ac:dyDescent="0.3">
      <c r="A4431">
        <v>657</v>
      </c>
      <c r="B4431">
        <v>339</v>
      </c>
      <c r="C4431" t="s">
        <v>41</v>
      </c>
      <c r="D4431" t="s">
        <v>51</v>
      </c>
      <c r="E4431">
        <f>VLOOKUP(D4431,Tabelle1!$A$2:$B$9,2,0)</f>
        <v>2</v>
      </c>
      <c r="F4431" t="s">
        <v>55</v>
      </c>
      <c r="G4431" t="s">
        <v>62</v>
      </c>
      <c r="H4431" t="str">
        <f>IF(AND(VLOOKUP(D4431,Tabelle1!$A$2:$C$9,3,0)="Uninf", G4431="yes"),"Uninf-AB",VLOOKUP(D4431,Tabelle1!$A$2:$C$9,3,0))</f>
        <v>Uninf-AB</v>
      </c>
      <c r="I4431" t="str">
        <f t="shared" si="276"/>
        <v>Uninf-AB_Po_2_-</v>
      </c>
      <c r="J4431">
        <v>4</v>
      </c>
      <c r="K4431">
        <v>15</v>
      </c>
      <c r="L4431">
        <v>10</v>
      </c>
      <c r="M4431" t="str">
        <f t="shared" si="277"/>
        <v>re18-10</v>
      </c>
      <c r="N4431" s="2">
        <v>11</v>
      </c>
      <c r="O4431">
        <v>5</v>
      </c>
      <c r="P4431" s="5">
        <v>33</v>
      </c>
      <c r="Q4431">
        <v>22.2</v>
      </c>
      <c r="R4431" t="s">
        <v>14</v>
      </c>
      <c r="S4431">
        <v>24</v>
      </c>
      <c r="T4431" s="4" t="s">
        <v>42</v>
      </c>
      <c r="U4431" s="3" t="s">
        <v>71</v>
      </c>
      <c r="V4431">
        <v>22.999757076817001</v>
      </c>
      <c r="W4431">
        <f t="shared" si="278"/>
        <v>23</v>
      </c>
      <c r="X4431" t="s">
        <v>59</v>
      </c>
      <c r="Y4431" t="str">
        <f t="shared" si="279"/>
        <v>Po</v>
      </c>
    </row>
    <row r="4432" spans="1:25" x14ac:dyDescent="0.3">
      <c r="A4432">
        <v>657</v>
      </c>
      <c r="B4432">
        <v>315</v>
      </c>
      <c r="C4432" t="s">
        <v>41</v>
      </c>
      <c r="D4432" t="s">
        <v>51</v>
      </c>
      <c r="E4432">
        <f>VLOOKUP(D4432,Tabelle1!$A$2:$B$9,2,0)</f>
        <v>2</v>
      </c>
      <c r="F4432" t="s">
        <v>55</v>
      </c>
      <c r="G4432" t="s">
        <v>62</v>
      </c>
      <c r="H4432" t="str">
        <f>IF(AND(VLOOKUP(D4432,Tabelle1!$A$2:$C$9,3,0)="Uninf", G4432="yes"),"Uninf-AB",VLOOKUP(D4432,Tabelle1!$A$2:$C$9,3,0))</f>
        <v>Uninf-AB</v>
      </c>
      <c r="I4432" t="str">
        <f t="shared" si="276"/>
        <v>Uninf-AB_Po_2_-</v>
      </c>
      <c r="J4432">
        <v>4</v>
      </c>
      <c r="K4432">
        <v>15</v>
      </c>
      <c r="L4432">
        <v>10</v>
      </c>
      <c r="M4432" t="str">
        <f t="shared" si="277"/>
        <v>re18-10</v>
      </c>
      <c r="N4432" s="2">
        <v>11</v>
      </c>
      <c r="O4432">
        <v>5</v>
      </c>
      <c r="P4432" s="5">
        <v>33</v>
      </c>
      <c r="Q4432">
        <v>22.2</v>
      </c>
      <c r="R4432" t="s">
        <v>14</v>
      </c>
      <c r="S4432">
        <v>24</v>
      </c>
      <c r="T4432" s="4" t="s">
        <v>42</v>
      </c>
      <c r="U4432" s="3" t="s">
        <v>71</v>
      </c>
      <c r="V4432">
        <v>22.999894981624099</v>
      </c>
      <c r="W4432">
        <f t="shared" si="278"/>
        <v>23</v>
      </c>
      <c r="X4432" t="s">
        <v>59</v>
      </c>
      <c r="Y4432" t="str">
        <f t="shared" si="279"/>
        <v>Po</v>
      </c>
    </row>
    <row r="4433" spans="1:25" x14ac:dyDescent="0.3">
      <c r="A4433">
        <v>681</v>
      </c>
      <c r="B4433">
        <v>312</v>
      </c>
      <c r="C4433" t="s">
        <v>41</v>
      </c>
      <c r="D4433" t="s">
        <v>51</v>
      </c>
      <c r="E4433">
        <f>VLOOKUP(D4433,Tabelle1!$A$2:$B$9,2,0)</f>
        <v>2</v>
      </c>
      <c r="F4433" t="s">
        <v>55</v>
      </c>
      <c r="G4433" t="s">
        <v>62</v>
      </c>
      <c r="H4433" t="str">
        <f>IF(AND(VLOOKUP(D4433,Tabelle1!$A$2:$C$9,3,0)="Uninf", G4433="yes"),"Uninf-AB",VLOOKUP(D4433,Tabelle1!$A$2:$C$9,3,0))</f>
        <v>Uninf-AB</v>
      </c>
      <c r="I4433" t="str">
        <f t="shared" si="276"/>
        <v>Uninf-AB_Po_2_-</v>
      </c>
      <c r="J4433">
        <v>4</v>
      </c>
      <c r="K4433">
        <v>15</v>
      </c>
      <c r="L4433">
        <v>10</v>
      </c>
      <c r="M4433" t="str">
        <f t="shared" si="277"/>
        <v>re18-10</v>
      </c>
      <c r="N4433" s="2">
        <v>11</v>
      </c>
      <c r="O4433">
        <v>5</v>
      </c>
      <c r="P4433" s="5">
        <v>33</v>
      </c>
      <c r="Q4433">
        <v>22.2</v>
      </c>
      <c r="R4433" t="s">
        <v>14</v>
      </c>
      <c r="S4433">
        <v>24</v>
      </c>
      <c r="T4433" s="4" t="s">
        <v>42</v>
      </c>
      <c r="U4433" s="3" t="s">
        <v>71</v>
      </c>
      <c r="V4433">
        <v>23.110373970155901</v>
      </c>
      <c r="W4433">
        <f t="shared" si="278"/>
        <v>23</v>
      </c>
      <c r="X4433" t="s">
        <v>59</v>
      </c>
      <c r="Y4433" t="str">
        <f t="shared" si="279"/>
        <v>Po</v>
      </c>
    </row>
    <row r="4434" spans="1:25" x14ac:dyDescent="0.3">
      <c r="A4434">
        <v>684</v>
      </c>
      <c r="B4434">
        <v>354</v>
      </c>
      <c r="C4434" t="s">
        <v>41</v>
      </c>
      <c r="D4434" t="s">
        <v>51</v>
      </c>
      <c r="E4434">
        <f>VLOOKUP(D4434,Tabelle1!$A$2:$B$9,2,0)</f>
        <v>2</v>
      </c>
      <c r="F4434" t="s">
        <v>55</v>
      </c>
      <c r="G4434" t="s">
        <v>62</v>
      </c>
      <c r="H4434" t="str">
        <f>IF(AND(VLOOKUP(D4434,Tabelle1!$A$2:$C$9,3,0)="Uninf", G4434="yes"),"Uninf-AB",VLOOKUP(D4434,Tabelle1!$A$2:$C$9,3,0))</f>
        <v>Uninf-AB</v>
      </c>
      <c r="I4434" t="str">
        <f t="shared" si="276"/>
        <v>Uninf-AB_Po_2_-</v>
      </c>
      <c r="J4434">
        <v>4</v>
      </c>
      <c r="K4434">
        <v>15</v>
      </c>
      <c r="L4434">
        <v>10</v>
      </c>
      <c r="M4434" t="str">
        <f t="shared" si="277"/>
        <v>re18-10</v>
      </c>
      <c r="N4434" s="2">
        <v>11</v>
      </c>
      <c r="O4434">
        <v>5</v>
      </c>
      <c r="P4434" s="5">
        <v>33</v>
      </c>
      <c r="Q4434">
        <v>22.2</v>
      </c>
      <c r="R4434" t="s">
        <v>14</v>
      </c>
      <c r="S4434">
        <v>24</v>
      </c>
      <c r="T4434" s="4" t="s">
        <v>42</v>
      </c>
      <c r="U4434" s="3" t="s">
        <v>71</v>
      </c>
      <c r="V4434">
        <v>23.1239403555475</v>
      </c>
      <c r="W4434">
        <f t="shared" si="278"/>
        <v>23</v>
      </c>
      <c r="X4434" t="s">
        <v>59</v>
      </c>
      <c r="Y4434" t="str">
        <f t="shared" si="279"/>
        <v>Po</v>
      </c>
    </row>
    <row r="4435" spans="1:25" x14ac:dyDescent="0.3">
      <c r="A4435">
        <v>702</v>
      </c>
      <c r="B4435">
        <v>324</v>
      </c>
      <c r="C4435" t="s">
        <v>41</v>
      </c>
      <c r="D4435" t="s">
        <v>51</v>
      </c>
      <c r="E4435">
        <f>VLOOKUP(D4435,Tabelle1!$A$2:$B$9,2,0)</f>
        <v>2</v>
      </c>
      <c r="F4435" t="s">
        <v>55</v>
      </c>
      <c r="G4435" t="s">
        <v>62</v>
      </c>
      <c r="H4435" t="str">
        <f>IF(AND(VLOOKUP(D4435,Tabelle1!$A$2:$C$9,3,0)="Uninf", G4435="yes"),"Uninf-AB",VLOOKUP(D4435,Tabelle1!$A$2:$C$9,3,0))</f>
        <v>Uninf-AB</v>
      </c>
      <c r="I4435" t="str">
        <f t="shared" si="276"/>
        <v>Uninf-AB_Po_2_-</v>
      </c>
      <c r="J4435">
        <v>4</v>
      </c>
      <c r="K4435">
        <v>15</v>
      </c>
      <c r="L4435">
        <v>10</v>
      </c>
      <c r="M4435" t="str">
        <f t="shared" si="277"/>
        <v>re18-10</v>
      </c>
      <c r="N4435" s="2">
        <v>11</v>
      </c>
      <c r="O4435">
        <v>5</v>
      </c>
      <c r="P4435" s="5">
        <v>33</v>
      </c>
      <c r="Q4435">
        <v>22.2</v>
      </c>
      <c r="R4435" t="s">
        <v>14</v>
      </c>
      <c r="S4435">
        <v>24</v>
      </c>
      <c r="T4435" s="4" t="s">
        <v>42</v>
      </c>
      <c r="U4435" s="3" t="s">
        <v>71</v>
      </c>
      <c r="V4435">
        <v>23.206959049379499</v>
      </c>
      <c r="W4435">
        <f t="shared" si="278"/>
        <v>23</v>
      </c>
      <c r="X4435" t="s">
        <v>59</v>
      </c>
      <c r="Y4435" t="str">
        <f t="shared" si="279"/>
        <v>Po</v>
      </c>
    </row>
    <row r="4436" spans="1:25" x14ac:dyDescent="0.3">
      <c r="A4436">
        <v>711</v>
      </c>
      <c r="B4436">
        <v>306</v>
      </c>
      <c r="C4436" t="s">
        <v>41</v>
      </c>
      <c r="D4436" t="s">
        <v>51</v>
      </c>
      <c r="E4436">
        <f>VLOOKUP(D4436,Tabelle1!$A$2:$B$9,2,0)</f>
        <v>2</v>
      </c>
      <c r="F4436" t="s">
        <v>55</v>
      </c>
      <c r="G4436" t="s">
        <v>62</v>
      </c>
      <c r="H4436" t="str">
        <f>IF(AND(VLOOKUP(D4436,Tabelle1!$A$2:$C$9,3,0)="Uninf", G4436="yes"),"Uninf-AB",VLOOKUP(D4436,Tabelle1!$A$2:$C$9,3,0))</f>
        <v>Uninf-AB</v>
      </c>
      <c r="I4436" t="str">
        <f t="shared" si="276"/>
        <v>Uninf-AB_Po_2_-</v>
      </c>
      <c r="J4436">
        <v>4</v>
      </c>
      <c r="K4436">
        <v>15</v>
      </c>
      <c r="L4436">
        <v>10</v>
      </c>
      <c r="M4436" t="str">
        <f t="shared" si="277"/>
        <v>re18-10</v>
      </c>
      <c r="N4436" s="2">
        <v>11</v>
      </c>
      <c r="O4436">
        <v>5</v>
      </c>
      <c r="P4436" s="5">
        <v>33</v>
      </c>
      <c r="Q4436">
        <v>22.2</v>
      </c>
      <c r="R4436" t="s">
        <v>14</v>
      </c>
      <c r="S4436">
        <v>24</v>
      </c>
      <c r="T4436" s="4" t="s">
        <v>42</v>
      </c>
      <c r="U4436" s="3" t="s">
        <v>71</v>
      </c>
      <c r="V4436">
        <v>23.248485634396399</v>
      </c>
      <c r="W4436">
        <f t="shared" si="278"/>
        <v>23</v>
      </c>
      <c r="X4436" t="s">
        <v>59</v>
      </c>
      <c r="Y4436" t="str">
        <f t="shared" si="279"/>
        <v>Po</v>
      </c>
    </row>
    <row r="4437" spans="1:25" x14ac:dyDescent="0.3">
      <c r="A4437">
        <v>717</v>
      </c>
      <c r="B4437">
        <v>351</v>
      </c>
      <c r="C4437" t="s">
        <v>41</v>
      </c>
      <c r="D4437" t="s">
        <v>51</v>
      </c>
      <c r="E4437">
        <f>VLOOKUP(D4437,Tabelle1!$A$2:$B$9,2,0)</f>
        <v>2</v>
      </c>
      <c r="F4437" t="s">
        <v>55</v>
      </c>
      <c r="G4437" t="s">
        <v>62</v>
      </c>
      <c r="H4437" t="str">
        <f>IF(AND(VLOOKUP(D4437,Tabelle1!$A$2:$C$9,3,0)="Uninf", G4437="yes"),"Uninf-AB",VLOOKUP(D4437,Tabelle1!$A$2:$C$9,3,0))</f>
        <v>Uninf-AB</v>
      </c>
      <c r="I4437" t="str">
        <f t="shared" si="276"/>
        <v>Uninf-AB_Po_2_-</v>
      </c>
      <c r="J4437">
        <v>4</v>
      </c>
      <c r="K4437">
        <v>15</v>
      </c>
      <c r="L4437">
        <v>10</v>
      </c>
      <c r="M4437" t="str">
        <f t="shared" si="277"/>
        <v>re18-10</v>
      </c>
      <c r="N4437" s="2">
        <v>11</v>
      </c>
      <c r="O4437">
        <v>5</v>
      </c>
      <c r="P4437" s="5">
        <v>33</v>
      </c>
      <c r="Q4437">
        <v>22.2</v>
      </c>
      <c r="R4437" t="s">
        <v>14</v>
      </c>
      <c r="S4437">
        <v>24</v>
      </c>
      <c r="T4437" s="4" t="s">
        <v>42</v>
      </c>
      <c r="U4437" s="3" t="s">
        <v>71</v>
      </c>
      <c r="V4437">
        <v>23.275842500490899</v>
      </c>
      <c r="W4437">
        <f t="shared" si="278"/>
        <v>23</v>
      </c>
      <c r="X4437" t="s">
        <v>59</v>
      </c>
      <c r="Y4437" t="str">
        <f t="shared" si="279"/>
        <v>Po</v>
      </c>
    </row>
    <row r="4438" spans="1:25" x14ac:dyDescent="0.3">
      <c r="A4438">
        <v>768</v>
      </c>
      <c r="B4438">
        <v>351</v>
      </c>
      <c r="C4438" t="s">
        <v>41</v>
      </c>
      <c r="D4438" t="s">
        <v>51</v>
      </c>
      <c r="E4438">
        <f>VLOOKUP(D4438,Tabelle1!$A$2:$B$9,2,0)</f>
        <v>2</v>
      </c>
      <c r="F4438" t="s">
        <v>55</v>
      </c>
      <c r="G4438" t="s">
        <v>62</v>
      </c>
      <c r="H4438" t="str">
        <f>IF(AND(VLOOKUP(D4438,Tabelle1!$A$2:$C$9,3,0)="Uninf", G4438="yes"),"Uninf-AB",VLOOKUP(D4438,Tabelle1!$A$2:$C$9,3,0))</f>
        <v>Uninf-AB</v>
      </c>
      <c r="I4438" t="str">
        <f t="shared" si="276"/>
        <v>Uninf-AB_Po_2_-</v>
      </c>
      <c r="J4438">
        <v>4</v>
      </c>
      <c r="K4438">
        <v>15</v>
      </c>
      <c r="L4438">
        <v>10</v>
      </c>
      <c r="M4438" t="str">
        <f t="shared" si="277"/>
        <v>re18-10</v>
      </c>
      <c r="N4438" s="2">
        <v>11</v>
      </c>
      <c r="O4438">
        <v>5</v>
      </c>
      <c r="P4438" s="5">
        <v>33</v>
      </c>
      <c r="Q4438">
        <v>22.2</v>
      </c>
      <c r="R4438" t="s">
        <v>14</v>
      </c>
      <c r="S4438">
        <v>24</v>
      </c>
      <c r="T4438" s="4" t="s">
        <v>42</v>
      </c>
      <c r="U4438" s="3" t="s">
        <v>71</v>
      </c>
      <c r="V4438">
        <v>23.5105737201567</v>
      </c>
      <c r="W4438">
        <f t="shared" si="278"/>
        <v>24</v>
      </c>
      <c r="X4438" t="s">
        <v>59</v>
      </c>
      <c r="Y4438" t="str">
        <f t="shared" si="279"/>
        <v>Po</v>
      </c>
    </row>
    <row r="4439" spans="1:25" x14ac:dyDescent="0.3">
      <c r="A4439">
        <v>963</v>
      </c>
      <c r="B4439">
        <v>300</v>
      </c>
      <c r="C4439" t="s">
        <v>41</v>
      </c>
      <c r="D4439" t="s">
        <v>51</v>
      </c>
      <c r="E4439">
        <f>VLOOKUP(D4439,Tabelle1!$A$2:$B$9,2,0)</f>
        <v>2</v>
      </c>
      <c r="F4439" t="s">
        <v>55</v>
      </c>
      <c r="G4439" t="s">
        <v>62</v>
      </c>
      <c r="H4439" t="str">
        <f>IF(AND(VLOOKUP(D4439,Tabelle1!$A$2:$C$9,3,0)="Uninf", G4439="yes"),"Uninf-AB",VLOOKUP(D4439,Tabelle1!$A$2:$C$9,3,0))</f>
        <v>Uninf-AB</v>
      </c>
      <c r="I4439" t="str">
        <f t="shared" si="276"/>
        <v>Uninf-AB_Po_2_-</v>
      </c>
      <c r="J4439">
        <v>4</v>
      </c>
      <c r="K4439">
        <v>15</v>
      </c>
      <c r="L4439">
        <v>10</v>
      </c>
      <c r="M4439" t="str">
        <f t="shared" si="277"/>
        <v>re18-10</v>
      </c>
      <c r="N4439" s="2">
        <v>11</v>
      </c>
      <c r="O4439">
        <v>5</v>
      </c>
      <c r="P4439" s="5">
        <v>33</v>
      </c>
      <c r="Q4439">
        <v>22.2</v>
      </c>
      <c r="R4439" t="s">
        <v>14</v>
      </c>
      <c r="S4439">
        <v>24</v>
      </c>
      <c r="T4439" s="4" t="s">
        <v>42</v>
      </c>
      <c r="U4439" s="3" t="s">
        <v>71</v>
      </c>
      <c r="V4439">
        <v>24.408368490123099</v>
      </c>
      <c r="W4439">
        <f t="shared" si="278"/>
        <v>24</v>
      </c>
      <c r="X4439" t="s">
        <v>59</v>
      </c>
      <c r="Y4439" t="str">
        <f t="shared" si="279"/>
        <v>Po</v>
      </c>
    </row>
    <row r="4440" spans="1:25" x14ac:dyDescent="0.3">
      <c r="A4440">
        <v>302</v>
      </c>
      <c r="B4440">
        <v>626</v>
      </c>
      <c r="C4440" t="s">
        <v>43</v>
      </c>
      <c r="D4440" t="s">
        <v>43</v>
      </c>
      <c r="E4440">
        <f>VLOOKUP(D4440,Tabelle1!$A$2:$B$9,2,0)</f>
        <v>1</v>
      </c>
      <c r="F4440" t="s">
        <v>54</v>
      </c>
      <c r="G4440" t="s">
        <v>61</v>
      </c>
      <c r="H4440" t="str">
        <f>IF(AND(VLOOKUP(D4440,Tabelle1!$A$2:$C$9,3,0)="Uninf", G4440="yes"),"Uninf-AB",VLOOKUP(D4440,Tabelle1!$A$2:$C$9,3,0))</f>
        <v>wMel</v>
      </c>
      <c r="I4440" t="str">
        <f t="shared" si="276"/>
        <v>wMel_Fi_1_+</v>
      </c>
      <c r="J4440">
        <v>4</v>
      </c>
      <c r="K4440">
        <v>2</v>
      </c>
      <c r="L4440">
        <v>1</v>
      </c>
      <c r="M4440" t="str">
        <f t="shared" si="277"/>
        <v>ak7+1</v>
      </c>
      <c r="N4440">
        <v>15</v>
      </c>
      <c r="O4440">
        <v>0</v>
      </c>
      <c r="P4440">
        <v>54</v>
      </c>
      <c r="Q4440">
        <v>25.4</v>
      </c>
      <c r="R4440" t="s">
        <v>14</v>
      </c>
      <c r="S4440">
        <v>24</v>
      </c>
      <c r="T4440" s="4" t="s">
        <v>42</v>
      </c>
      <c r="U4440" t="s">
        <v>15</v>
      </c>
      <c r="V4440">
        <v>18.061269454919401</v>
      </c>
      <c r="W4440">
        <f t="shared" si="278"/>
        <v>18</v>
      </c>
      <c r="X4440" t="s">
        <v>58</v>
      </c>
      <c r="Y4440" t="str">
        <f t="shared" si="279"/>
        <v>Fi</v>
      </c>
    </row>
    <row r="4441" spans="1:25" x14ac:dyDescent="0.3">
      <c r="A4441">
        <v>310</v>
      </c>
      <c r="B4441">
        <v>602</v>
      </c>
      <c r="C4441" t="s">
        <v>43</v>
      </c>
      <c r="D4441" t="s">
        <v>43</v>
      </c>
      <c r="E4441">
        <f>VLOOKUP(D4441,Tabelle1!$A$2:$B$9,2,0)</f>
        <v>1</v>
      </c>
      <c r="F4441" t="s">
        <v>54</v>
      </c>
      <c r="G4441" t="s">
        <v>61</v>
      </c>
      <c r="H4441" t="str">
        <f>IF(AND(VLOOKUP(D4441,Tabelle1!$A$2:$C$9,3,0)="Uninf", G4441="yes"),"Uninf-AB",VLOOKUP(D4441,Tabelle1!$A$2:$C$9,3,0))</f>
        <v>wMel</v>
      </c>
      <c r="I4441" t="str">
        <f t="shared" si="276"/>
        <v>wMel_Fi_1_+</v>
      </c>
      <c r="J4441">
        <v>4</v>
      </c>
      <c r="K4441">
        <v>2</v>
      </c>
      <c r="L4441">
        <v>1</v>
      </c>
      <c r="M4441" t="str">
        <f t="shared" si="277"/>
        <v>ak7+1</v>
      </c>
      <c r="N4441">
        <v>15</v>
      </c>
      <c r="O4441">
        <v>0</v>
      </c>
      <c r="P4441">
        <v>54</v>
      </c>
      <c r="Q4441">
        <v>25.4</v>
      </c>
      <c r="R4441" t="s">
        <v>14</v>
      </c>
      <c r="S4441">
        <v>24</v>
      </c>
      <c r="T4441" s="4" t="s">
        <v>42</v>
      </c>
      <c r="U4441" t="s">
        <v>15</v>
      </c>
      <c r="V4441">
        <v>18.099790739881801</v>
      </c>
      <c r="W4441">
        <f t="shared" si="278"/>
        <v>18</v>
      </c>
      <c r="X4441" t="s">
        <v>58</v>
      </c>
      <c r="Y4441" t="str">
        <f t="shared" si="279"/>
        <v>Fi</v>
      </c>
    </row>
    <row r="4442" spans="1:25" x14ac:dyDescent="0.3">
      <c r="A4442">
        <v>338</v>
      </c>
      <c r="B4442">
        <v>612</v>
      </c>
      <c r="C4442" t="s">
        <v>43</v>
      </c>
      <c r="D4442" t="s">
        <v>43</v>
      </c>
      <c r="E4442">
        <f>VLOOKUP(D4442,Tabelle1!$A$2:$B$9,2,0)</f>
        <v>1</v>
      </c>
      <c r="F4442" t="s">
        <v>54</v>
      </c>
      <c r="G4442" t="s">
        <v>61</v>
      </c>
      <c r="H4442" t="str">
        <f>IF(AND(VLOOKUP(D4442,Tabelle1!$A$2:$C$9,3,0)="Uninf", G4442="yes"),"Uninf-AB",VLOOKUP(D4442,Tabelle1!$A$2:$C$9,3,0))</f>
        <v>wMel</v>
      </c>
      <c r="I4442" t="str">
        <f t="shared" si="276"/>
        <v>wMel_Fi_1_+</v>
      </c>
      <c r="J4442">
        <v>4</v>
      </c>
      <c r="K4442">
        <v>2</v>
      </c>
      <c r="L4442">
        <v>1</v>
      </c>
      <c r="M4442" t="str">
        <f t="shared" si="277"/>
        <v>ak7+1</v>
      </c>
      <c r="N4442">
        <v>15</v>
      </c>
      <c r="O4442">
        <v>0</v>
      </c>
      <c r="P4442">
        <v>54</v>
      </c>
      <c r="Q4442">
        <v>25.4</v>
      </c>
      <c r="R4442" t="s">
        <v>14</v>
      </c>
      <c r="S4442">
        <v>24</v>
      </c>
      <c r="T4442" s="4" t="s">
        <v>42</v>
      </c>
      <c r="U4442" t="s">
        <v>15</v>
      </c>
      <c r="V4442">
        <v>18.222511000423399</v>
      </c>
      <c r="W4442">
        <f t="shared" si="278"/>
        <v>18</v>
      </c>
      <c r="X4442" t="s">
        <v>58</v>
      </c>
      <c r="Y4442" t="str">
        <f t="shared" si="279"/>
        <v>Fi</v>
      </c>
    </row>
    <row r="4443" spans="1:25" x14ac:dyDescent="0.3">
      <c r="A4443">
        <v>352</v>
      </c>
      <c r="B4443">
        <v>646</v>
      </c>
      <c r="C4443" t="s">
        <v>43</v>
      </c>
      <c r="D4443" t="s">
        <v>43</v>
      </c>
      <c r="E4443">
        <f>VLOOKUP(D4443,Tabelle1!$A$2:$B$9,2,0)</f>
        <v>1</v>
      </c>
      <c r="F4443" t="s">
        <v>54</v>
      </c>
      <c r="G4443" t="s">
        <v>61</v>
      </c>
      <c r="H4443" t="str">
        <f>IF(AND(VLOOKUP(D4443,Tabelle1!$A$2:$C$9,3,0)="Uninf", G4443="yes"),"Uninf-AB",VLOOKUP(D4443,Tabelle1!$A$2:$C$9,3,0))</f>
        <v>wMel</v>
      </c>
      <c r="I4443" t="str">
        <f t="shared" si="276"/>
        <v>wMel_Fi_1_+</v>
      </c>
      <c r="J4443">
        <v>4</v>
      </c>
      <c r="K4443">
        <v>2</v>
      </c>
      <c r="L4443">
        <v>1</v>
      </c>
      <c r="M4443" t="str">
        <f t="shared" si="277"/>
        <v>ak7+1</v>
      </c>
      <c r="N4443">
        <v>15</v>
      </c>
      <c r="O4443">
        <v>0</v>
      </c>
      <c r="P4443">
        <v>54</v>
      </c>
      <c r="Q4443">
        <v>25.4</v>
      </c>
      <c r="R4443" t="s">
        <v>14</v>
      </c>
      <c r="S4443">
        <v>24</v>
      </c>
      <c r="T4443" s="4" t="s">
        <v>42</v>
      </c>
      <c r="U4443" t="s">
        <v>15</v>
      </c>
      <c r="V4443">
        <v>18.2801368448647</v>
      </c>
      <c r="W4443">
        <f t="shared" si="278"/>
        <v>18</v>
      </c>
      <c r="X4443" t="s">
        <v>58</v>
      </c>
      <c r="Y4443" t="str">
        <f t="shared" si="279"/>
        <v>Fi</v>
      </c>
    </row>
    <row r="4444" spans="1:25" x14ac:dyDescent="0.3">
      <c r="A4444">
        <v>346</v>
      </c>
      <c r="B4444">
        <v>604</v>
      </c>
      <c r="C4444" t="s">
        <v>43</v>
      </c>
      <c r="D4444" t="s">
        <v>43</v>
      </c>
      <c r="E4444">
        <f>VLOOKUP(D4444,Tabelle1!$A$2:$B$9,2,0)</f>
        <v>1</v>
      </c>
      <c r="F4444" t="s">
        <v>54</v>
      </c>
      <c r="G4444" t="s">
        <v>61</v>
      </c>
      <c r="H4444" t="str">
        <f>IF(AND(VLOOKUP(D4444,Tabelle1!$A$2:$C$9,3,0)="Uninf", G4444="yes"),"Uninf-AB",VLOOKUP(D4444,Tabelle1!$A$2:$C$9,3,0))</f>
        <v>wMel</v>
      </c>
      <c r="I4444" t="str">
        <f t="shared" si="276"/>
        <v>wMel_Fi_1_+</v>
      </c>
      <c r="J4444">
        <v>4</v>
      </c>
      <c r="K4444">
        <v>2</v>
      </c>
      <c r="L4444">
        <v>1</v>
      </c>
      <c r="M4444" t="str">
        <f t="shared" si="277"/>
        <v>ak7+1</v>
      </c>
      <c r="N4444">
        <v>15</v>
      </c>
      <c r="O4444">
        <v>0</v>
      </c>
      <c r="P4444">
        <v>54</v>
      </c>
      <c r="Q4444">
        <v>25.4</v>
      </c>
      <c r="R4444" t="s">
        <v>14</v>
      </c>
      <c r="S4444">
        <v>24</v>
      </c>
      <c r="T4444" s="4" t="s">
        <v>42</v>
      </c>
      <c r="U4444" t="s">
        <v>15</v>
      </c>
      <c r="V4444">
        <v>18.2589719897557</v>
      </c>
      <c r="W4444">
        <f t="shared" si="278"/>
        <v>18</v>
      </c>
      <c r="X4444" t="s">
        <v>58</v>
      </c>
      <c r="Y4444" t="str">
        <f t="shared" si="279"/>
        <v>Fi</v>
      </c>
    </row>
    <row r="4445" spans="1:25" x14ac:dyDescent="0.3">
      <c r="A4445">
        <v>348</v>
      </c>
      <c r="B4445">
        <v>594</v>
      </c>
      <c r="C4445" t="s">
        <v>43</v>
      </c>
      <c r="D4445" t="s">
        <v>43</v>
      </c>
      <c r="E4445">
        <f>VLOOKUP(D4445,Tabelle1!$A$2:$B$9,2,0)</f>
        <v>1</v>
      </c>
      <c r="F4445" t="s">
        <v>54</v>
      </c>
      <c r="G4445" t="s">
        <v>61</v>
      </c>
      <c r="H4445" t="str">
        <f>IF(AND(VLOOKUP(D4445,Tabelle1!$A$2:$C$9,3,0)="Uninf", G4445="yes"),"Uninf-AB",VLOOKUP(D4445,Tabelle1!$A$2:$C$9,3,0))</f>
        <v>wMel</v>
      </c>
      <c r="I4445" t="str">
        <f t="shared" si="276"/>
        <v>wMel_Fi_1_+</v>
      </c>
      <c r="J4445">
        <v>4</v>
      </c>
      <c r="K4445">
        <v>2</v>
      </c>
      <c r="L4445">
        <v>1</v>
      </c>
      <c r="M4445" t="str">
        <f t="shared" si="277"/>
        <v>ak7+1</v>
      </c>
      <c r="N4445">
        <v>15</v>
      </c>
      <c r="O4445">
        <v>0</v>
      </c>
      <c r="P4445">
        <v>54</v>
      </c>
      <c r="Q4445">
        <v>25.4</v>
      </c>
      <c r="R4445" t="s">
        <v>14</v>
      </c>
      <c r="S4445">
        <v>24</v>
      </c>
      <c r="T4445" s="4" t="s">
        <v>42</v>
      </c>
      <c r="U4445" t="s">
        <v>15</v>
      </c>
      <c r="V4445">
        <v>18.2691173849039</v>
      </c>
      <c r="W4445">
        <f t="shared" si="278"/>
        <v>18</v>
      </c>
      <c r="X4445" t="s">
        <v>58</v>
      </c>
      <c r="Y4445" t="str">
        <f t="shared" si="279"/>
        <v>Fi</v>
      </c>
    </row>
    <row r="4446" spans="1:25" x14ac:dyDescent="0.3">
      <c r="A4446">
        <v>356</v>
      </c>
      <c r="B4446">
        <v>584</v>
      </c>
      <c r="C4446" t="s">
        <v>43</v>
      </c>
      <c r="D4446" t="s">
        <v>43</v>
      </c>
      <c r="E4446">
        <f>VLOOKUP(D4446,Tabelle1!$A$2:$B$9,2,0)</f>
        <v>1</v>
      </c>
      <c r="F4446" t="s">
        <v>54</v>
      </c>
      <c r="G4446" t="s">
        <v>61</v>
      </c>
      <c r="H4446" t="str">
        <f>IF(AND(VLOOKUP(D4446,Tabelle1!$A$2:$C$9,3,0)="Uninf", G4446="yes"),"Uninf-AB",VLOOKUP(D4446,Tabelle1!$A$2:$C$9,3,0))</f>
        <v>wMel</v>
      </c>
      <c r="I4446" t="str">
        <f t="shared" si="276"/>
        <v>wMel_Fi_1_+</v>
      </c>
      <c r="J4446">
        <v>4</v>
      </c>
      <c r="K4446">
        <v>2</v>
      </c>
      <c r="L4446">
        <v>1</v>
      </c>
      <c r="M4446" t="str">
        <f t="shared" si="277"/>
        <v>ak7+1</v>
      </c>
      <c r="N4446">
        <v>15</v>
      </c>
      <c r="O4446">
        <v>0</v>
      </c>
      <c r="P4446">
        <v>54</v>
      </c>
      <c r="Q4446">
        <v>25.4</v>
      </c>
      <c r="R4446" t="s">
        <v>14</v>
      </c>
      <c r="S4446">
        <v>24</v>
      </c>
      <c r="T4446" s="4" t="s">
        <v>42</v>
      </c>
      <c r="U4446" t="s">
        <v>15</v>
      </c>
      <c r="V4446">
        <v>18.305835911189899</v>
      </c>
      <c r="W4446">
        <f t="shared" si="278"/>
        <v>18</v>
      </c>
      <c r="X4446" t="s">
        <v>58</v>
      </c>
      <c r="Y4446" t="str">
        <f t="shared" si="279"/>
        <v>Fi</v>
      </c>
    </row>
    <row r="4447" spans="1:25" x14ac:dyDescent="0.3">
      <c r="A4447">
        <v>376</v>
      </c>
      <c r="B4447">
        <v>614</v>
      </c>
      <c r="C4447" t="s">
        <v>43</v>
      </c>
      <c r="D4447" t="s">
        <v>43</v>
      </c>
      <c r="E4447">
        <f>VLOOKUP(D4447,Tabelle1!$A$2:$B$9,2,0)</f>
        <v>1</v>
      </c>
      <c r="F4447" t="s">
        <v>54</v>
      </c>
      <c r="G4447" t="s">
        <v>61</v>
      </c>
      <c r="H4447" t="str">
        <f>IF(AND(VLOOKUP(D4447,Tabelle1!$A$2:$C$9,3,0)="Uninf", G4447="yes"),"Uninf-AB",VLOOKUP(D4447,Tabelle1!$A$2:$C$9,3,0))</f>
        <v>wMel</v>
      </c>
      <c r="I4447" t="str">
        <f t="shared" si="276"/>
        <v>wMel_Fi_1_+</v>
      </c>
      <c r="J4447">
        <v>4</v>
      </c>
      <c r="K4447">
        <v>2</v>
      </c>
      <c r="L4447">
        <v>1</v>
      </c>
      <c r="M4447" t="str">
        <f t="shared" si="277"/>
        <v>ak7+1</v>
      </c>
      <c r="N4447">
        <v>15</v>
      </c>
      <c r="O4447">
        <v>0</v>
      </c>
      <c r="P4447">
        <v>54</v>
      </c>
      <c r="Q4447">
        <v>25.4</v>
      </c>
      <c r="R4447" t="s">
        <v>14</v>
      </c>
      <c r="S4447">
        <v>24</v>
      </c>
      <c r="T4447" s="4" t="s">
        <v>42</v>
      </c>
      <c r="U4447" t="s">
        <v>15</v>
      </c>
      <c r="V4447">
        <v>18.390549960676701</v>
      </c>
      <c r="W4447">
        <f t="shared" si="278"/>
        <v>18</v>
      </c>
      <c r="X4447" t="s">
        <v>58</v>
      </c>
      <c r="Y4447" t="str">
        <f t="shared" si="279"/>
        <v>Fi</v>
      </c>
    </row>
    <row r="4448" spans="1:25" x14ac:dyDescent="0.3">
      <c r="A4448">
        <v>384</v>
      </c>
      <c r="B4448">
        <v>594</v>
      </c>
      <c r="C4448" t="s">
        <v>43</v>
      </c>
      <c r="D4448" t="s">
        <v>43</v>
      </c>
      <c r="E4448">
        <f>VLOOKUP(D4448,Tabelle1!$A$2:$B$9,2,0)</f>
        <v>1</v>
      </c>
      <c r="F4448" t="s">
        <v>54</v>
      </c>
      <c r="G4448" t="s">
        <v>61</v>
      </c>
      <c r="H4448" t="str">
        <f>IF(AND(VLOOKUP(D4448,Tabelle1!$A$2:$C$9,3,0)="Uninf", G4448="yes"),"Uninf-AB",VLOOKUP(D4448,Tabelle1!$A$2:$C$9,3,0))</f>
        <v>wMel</v>
      </c>
      <c r="I4448" t="str">
        <f t="shared" si="276"/>
        <v>wMel_Fi_1_+</v>
      </c>
      <c r="J4448">
        <v>4</v>
      </c>
      <c r="K4448">
        <v>2</v>
      </c>
      <c r="L4448">
        <v>1</v>
      </c>
      <c r="M4448" t="str">
        <f t="shared" si="277"/>
        <v>ak7+1</v>
      </c>
      <c r="N4448">
        <v>15</v>
      </c>
      <c r="O4448">
        <v>0</v>
      </c>
      <c r="P4448">
        <v>54</v>
      </c>
      <c r="Q4448">
        <v>25.4</v>
      </c>
      <c r="R4448" t="s">
        <v>14</v>
      </c>
      <c r="S4448">
        <v>24</v>
      </c>
      <c r="T4448" s="4" t="s">
        <v>42</v>
      </c>
      <c r="U4448" t="s">
        <v>15</v>
      </c>
      <c r="V4448">
        <v>18.4285561717316</v>
      </c>
      <c r="W4448">
        <f t="shared" si="278"/>
        <v>18</v>
      </c>
      <c r="X4448" t="s">
        <v>58</v>
      </c>
      <c r="Y4448" t="str">
        <f t="shared" si="279"/>
        <v>Fi</v>
      </c>
    </row>
    <row r="4449" spans="1:25" x14ac:dyDescent="0.3">
      <c r="A4449">
        <v>408</v>
      </c>
      <c r="B4449">
        <v>598</v>
      </c>
      <c r="C4449" t="s">
        <v>43</v>
      </c>
      <c r="D4449" t="s">
        <v>43</v>
      </c>
      <c r="E4449">
        <f>VLOOKUP(D4449,Tabelle1!$A$2:$B$9,2,0)</f>
        <v>1</v>
      </c>
      <c r="F4449" t="s">
        <v>54</v>
      </c>
      <c r="G4449" t="s">
        <v>61</v>
      </c>
      <c r="H4449" t="str">
        <f>IF(AND(VLOOKUP(D4449,Tabelle1!$A$2:$C$9,3,0)="Uninf", G4449="yes"),"Uninf-AB",VLOOKUP(D4449,Tabelle1!$A$2:$C$9,3,0))</f>
        <v>wMel</v>
      </c>
      <c r="I4449" t="str">
        <f t="shared" si="276"/>
        <v>wMel_Fi_1_+</v>
      </c>
      <c r="J4449">
        <v>4</v>
      </c>
      <c r="K4449">
        <v>2</v>
      </c>
      <c r="L4449">
        <v>1</v>
      </c>
      <c r="M4449" t="str">
        <f t="shared" si="277"/>
        <v>ak7+1</v>
      </c>
      <c r="N4449">
        <v>15</v>
      </c>
      <c r="O4449">
        <v>0</v>
      </c>
      <c r="P4449">
        <v>54</v>
      </c>
      <c r="Q4449">
        <v>25.4</v>
      </c>
      <c r="R4449" t="s">
        <v>14</v>
      </c>
      <c r="S4449">
        <v>24</v>
      </c>
      <c r="T4449" s="4" t="s">
        <v>42</v>
      </c>
      <c r="U4449" t="s">
        <v>15</v>
      </c>
      <c r="V4449">
        <v>18.5343336223759</v>
      </c>
      <c r="W4449">
        <f t="shared" si="278"/>
        <v>19</v>
      </c>
      <c r="X4449" t="s">
        <v>58</v>
      </c>
      <c r="Y4449" t="str">
        <f t="shared" si="279"/>
        <v>Fi</v>
      </c>
    </row>
    <row r="4450" spans="1:25" x14ac:dyDescent="0.3">
      <c r="A4450">
        <v>432</v>
      </c>
      <c r="B4450">
        <v>588</v>
      </c>
      <c r="C4450" t="s">
        <v>43</v>
      </c>
      <c r="D4450" t="s">
        <v>43</v>
      </c>
      <c r="E4450">
        <f>VLOOKUP(D4450,Tabelle1!$A$2:$B$9,2,0)</f>
        <v>1</v>
      </c>
      <c r="F4450" t="s">
        <v>54</v>
      </c>
      <c r="G4450" t="s">
        <v>61</v>
      </c>
      <c r="H4450" t="str">
        <f>IF(AND(VLOOKUP(D4450,Tabelle1!$A$2:$C$9,3,0)="Uninf", G4450="yes"),"Uninf-AB",VLOOKUP(D4450,Tabelle1!$A$2:$C$9,3,0))</f>
        <v>wMel</v>
      </c>
      <c r="I4450" t="str">
        <f t="shared" si="276"/>
        <v>wMel_Fi_1_+</v>
      </c>
      <c r="J4450">
        <v>4</v>
      </c>
      <c r="K4450">
        <v>2</v>
      </c>
      <c r="L4450">
        <v>1</v>
      </c>
      <c r="M4450" t="str">
        <f t="shared" si="277"/>
        <v>ak7+1</v>
      </c>
      <c r="N4450">
        <v>15</v>
      </c>
      <c r="O4450">
        <v>0</v>
      </c>
      <c r="P4450">
        <v>54</v>
      </c>
      <c r="Q4450">
        <v>25.4</v>
      </c>
      <c r="R4450" t="s">
        <v>14</v>
      </c>
      <c r="S4450">
        <v>24</v>
      </c>
      <c r="T4450" s="4" t="s">
        <v>42</v>
      </c>
      <c r="U4450" t="s">
        <v>15</v>
      </c>
      <c r="V4450">
        <v>18.641913831696499</v>
      </c>
      <c r="W4450">
        <f t="shared" si="278"/>
        <v>19</v>
      </c>
      <c r="X4450" t="s">
        <v>58</v>
      </c>
      <c r="Y4450" t="str">
        <f t="shared" si="279"/>
        <v>Fi</v>
      </c>
    </row>
    <row r="4451" spans="1:25" x14ac:dyDescent="0.3">
      <c r="A4451">
        <v>472</v>
      </c>
      <c r="B4451">
        <v>620</v>
      </c>
      <c r="C4451" t="s">
        <v>43</v>
      </c>
      <c r="D4451" t="s">
        <v>43</v>
      </c>
      <c r="E4451">
        <f>VLOOKUP(D4451,Tabelle1!$A$2:$B$9,2,0)</f>
        <v>1</v>
      </c>
      <c r="F4451" t="s">
        <v>54</v>
      </c>
      <c r="G4451" t="s">
        <v>61</v>
      </c>
      <c r="H4451" t="str">
        <f>IF(AND(VLOOKUP(D4451,Tabelle1!$A$2:$C$9,3,0)="Uninf", G4451="yes"),"Uninf-AB",VLOOKUP(D4451,Tabelle1!$A$2:$C$9,3,0))</f>
        <v>wMel</v>
      </c>
      <c r="I4451" t="str">
        <f t="shared" si="276"/>
        <v>wMel_Fi_1_+</v>
      </c>
      <c r="J4451">
        <v>4</v>
      </c>
      <c r="K4451">
        <v>2</v>
      </c>
      <c r="L4451">
        <v>1</v>
      </c>
      <c r="M4451" t="str">
        <f t="shared" si="277"/>
        <v>ak7+1</v>
      </c>
      <c r="N4451">
        <v>15</v>
      </c>
      <c r="O4451">
        <v>0</v>
      </c>
      <c r="P4451">
        <v>54</v>
      </c>
      <c r="Q4451">
        <v>25.4</v>
      </c>
      <c r="R4451" t="s">
        <v>14</v>
      </c>
      <c r="S4451">
        <v>24</v>
      </c>
      <c r="T4451" s="4" t="s">
        <v>42</v>
      </c>
      <c r="U4451" t="s">
        <v>15</v>
      </c>
      <c r="V4451">
        <v>18.8149474480227</v>
      </c>
      <c r="W4451">
        <f t="shared" si="278"/>
        <v>19</v>
      </c>
      <c r="X4451" t="s">
        <v>58</v>
      </c>
      <c r="Y4451" t="str">
        <f t="shared" si="279"/>
        <v>Fi</v>
      </c>
    </row>
    <row r="4452" spans="1:25" x14ac:dyDescent="0.3">
      <c r="A4452">
        <v>492</v>
      </c>
      <c r="B4452">
        <v>584</v>
      </c>
      <c r="C4452" t="s">
        <v>43</v>
      </c>
      <c r="D4452" t="s">
        <v>43</v>
      </c>
      <c r="E4452">
        <f>VLOOKUP(D4452,Tabelle1!$A$2:$B$9,2,0)</f>
        <v>1</v>
      </c>
      <c r="F4452" t="s">
        <v>54</v>
      </c>
      <c r="G4452" t="s">
        <v>61</v>
      </c>
      <c r="H4452" t="str">
        <f>IF(AND(VLOOKUP(D4452,Tabelle1!$A$2:$C$9,3,0)="Uninf", G4452="yes"),"Uninf-AB",VLOOKUP(D4452,Tabelle1!$A$2:$C$9,3,0))</f>
        <v>wMel</v>
      </c>
      <c r="I4452" t="str">
        <f t="shared" si="276"/>
        <v>wMel_Fi_1_+</v>
      </c>
      <c r="J4452">
        <v>4</v>
      </c>
      <c r="K4452">
        <v>2</v>
      </c>
      <c r="L4452">
        <v>1</v>
      </c>
      <c r="M4452" t="str">
        <f t="shared" si="277"/>
        <v>ak7+1</v>
      </c>
      <c r="N4452">
        <v>15</v>
      </c>
      <c r="O4452">
        <v>0</v>
      </c>
      <c r="P4452">
        <v>54</v>
      </c>
      <c r="Q4452">
        <v>25.4</v>
      </c>
      <c r="R4452" t="s">
        <v>14</v>
      </c>
      <c r="S4452">
        <v>24</v>
      </c>
      <c r="T4452" s="4" t="s">
        <v>42</v>
      </c>
      <c r="U4452" t="s">
        <v>15</v>
      </c>
      <c r="V4452">
        <v>18.9081602169836</v>
      </c>
      <c r="W4452">
        <f t="shared" si="278"/>
        <v>19</v>
      </c>
      <c r="X4452" t="s">
        <v>58</v>
      </c>
      <c r="Y4452" t="str">
        <f t="shared" si="279"/>
        <v>Fi</v>
      </c>
    </row>
    <row r="4453" spans="1:25" x14ac:dyDescent="0.3">
      <c r="A4453">
        <v>528</v>
      </c>
      <c r="B4453">
        <v>604</v>
      </c>
      <c r="C4453" t="s">
        <v>43</v>
      </c>
      <c r="D4453" t="s">
        <v>43</v>
      </c>
      <c r="E4453">
        <f>VLOOKUP(D4453,Tabelle1!$A$2:$B$9,2,0)</f>
        <v>1</v>
      </c>
      <c r="F4453" t="s">
        <v>54</v>
      </c>
      <c r="G4453" t="s">
        <v>61</v>
      </c>
      <c r="H4453" t="str">
        <f>IF(AND(VLOOKUP(D4453,Tabelle1!$A$2:$C$9,3,0)="Uninf", G4453="yes"),"Uninf-AB",VLOOKUP(D4453,Tabelle1!$A$2:$C$9,3,0))</f>
        <v>wMel</v>
      </c>
      <c r="I4453" t="str">
        <f t="shared" si="276"/>
        <v>wMel_Fi_1_+</v>
      </c>
      <c r="J4453">
        <v>4</v>
      </c>
      <c r="K4453">
        <v>2</v>
      </c>
      <c r="L4453">
        <v>1</v>
      </c>
      <c r="M4453" t="str">
        <f t="shared" si="277"/>
        <v>ak7+1</v>
      </c>
      <c r="N4453">
        <v>15</v>
      </c>
      <c r="O4453">
        <v>0</v>
      </c>
      <c r="P4453">
        <v>54</v>
      </c>
      <c r="Q4453">
        <v>25.4</v>
      </c>
      <c r="R4453" t="s">
        <v>14</v>
      </c>
      <c r="S4453">
        <v>24</v>
      </c>
      <c r="T4453" s="4" t="s">
        <v>42</v>
      </c>
      <c r="U4453" t="s">
        <v>15</v>
      </c>
      <c r="V4453">
        <v>19.0650236342737</v>
      </c>
      <c r="W4453">
        <f t="shared" si="278"/>
        <v>19</v>
      </c>
      <c r="X4453" t="s">
        <v>58</v>
      </c>
      <c r="Y4453" t="str">
        <f t="shared" si="279"/>
        <v>Fi</v>
      </c>
    </row>
    <row r="4454" spans="1:25" x14ac:dyDescent="0.3">
      <c r="A4454">
        <v>542</v>
      </c>
      <c r="B4454">
        <v>588</v>
      </c>
      <c r="C4454" t="s">
        <v>43</v>
      </c>
      <c r="D4454" t="s">
        <v>43</v>
      </c>
      <c r="E4454">
        <f>VLOOKUP(D4454,Tabelle1!$A$2:$B$9,2,0)</f>
        <v>1</v>
      </c>
      <c r="F4454" t="s">
        <v>54</v>
      </c>
      <c r="G4454" t="s">
        <v>61</v>
      </c>
      <c r="H4454" t="str">
        <f>IF(AND(VLOOKUP(D4454,Tabelle1!$A$2:$C$9,3,0)="Uninf", G4454="yes"),"Uninf-AB",VLOOKUP(D4454,Tabelle1!$A$2:$C$9,3,0))</f>
        <v>wMel</v>
      </c>
      <c r="I4454" t="str">
        <f t="shared" si="276"/>
        <v>wMel_Fi_1_+</v>
      </c>
      <c r="J4454">
        <v>4</v>
      </c>
      <c r="K4454">
        <v>2</v>
      </c>
      <c r="L4454">
        <v>1</v>
      </c>
      <c r="M4454" t="str">
        <f t="shared" si="277"/>
        <v>ak7+1</v>
      </c>
      <c r="N4454">
        <v>15</v>
      </c>
      <c r="O4454">
        <v>0</v>
      </c>
      <c r="P4454">
        <v>54</v>
      </c>
      <c r="Q4454">
        <v>25.4</v>
      </c>
      <c r="R4454" t="s">
        <v>14</v>
      </c>
      <c r="S4454">
        <v>24</v>
      </c>
      <c r="T4454" s="4" t="s">
        <v>42</v>
      </c>
      <c r="U4454" t="s">
        <v>15</v>
      </c>
      <c r="V4454">
        <v>19.129087902559</v>
      </c>
      <c r="W4454">
        <f t="shared" si="278"/>
        <v>19</v>
      </c>
      <c r="X4454" t="s">
        <v>58</v>
      </c>
      <c r="Y4454" t="str">
        <f t="shared" si="279"/>
        <v>Fi</v>
      </c>
    </row>
    <row r="4455" spans="1:25" x14ac:dyDescent="0.3">
      <c r="A4455">
        <v>664</v>
      </c>
      <c r="B4455">
        <v>632</v>
      </c>
      <c r="C4455" t="s">
        <v>43</v>
      </c>
      <c r="D4455" t="s">
        <v>43</v>
      </c>
      <c r="E4455">
        <f>VLOOKUP(D4455,Tabelle1!$A$2:$B$9,2,0)</f>
        <v>1</v>
      </c>
      <c r="F4455" t="s">
        <v>54</v>
      </c>
      <c r="G4455" t="s">
        <v>61</v>
      </c>
      <c r="H4455" t="str">
        <f>IF(AND(VLOOKUP(D4455,Tabelle1!$A$2:$C$9,3,0)="Uninf", G4455="yes"),"Uninf-AB",VLOOKUP(D4455,Tabelle1!$A$2:$C$9,3,0))</f>
        <v>wMel</v>
      </c>
      <c r="I4455" t="str">
        <f t="shared" si="276"/>
        <v>wMel_Fi_1_+</v>
      </c>
      <c r="J4455">
        <v>4</v>
      </c>
      <c r="K4455">
        <v>2</v>
      </c>
      <c r="L4455">
        <v>1</v>
      </c>
      <c r="M4455" t="str">
        <f t="shared" si="277"/>
        <v>ak7+1</v>
      </c>
      <c r="N4455">
        <v>15</v>
      </c>
      <c r="O4455">
        <v>0</v>
      </c>
      <c r="P4455">
        <v>54</v>
      </c>
      <c r="Q4455">
        <v>25.4</v>
      </c>
      <c r="R4455" t="s">
        <v>14</v>
      </c>
      <c r="S4455">
        <v>24</v>
      </c>
      <c r="T4455" s="4" t="s">
        <v>42</v>
      </c>
      <c r="U4455" t="s">
        <v>15</v>
      </c>
      <c r="V4455">
        <v>19.663742422714702</v>
      </c>
      <c r="W4455">
        <f t="shared" si="278"/>
        <v>20</v>
      </c>
      <c r="X4455" t="s">
        <v>58</v>
      </c>
      <c r="Y4455" t="str">
        <f t="shared" si="279"/>
        <v>Fi</v>
      </c>
    </row>
    <row r="4456" spans="1:25" x14ac:dyDescent="0.3">
      <c r="A4456">
        <v>752</v>
      </c>
      <c r="B4456">
        <v>598</v>
      </c>
      <c r="C4456" t="s">
        <v>43</v>
      </c>
      <c r="D4456" t="s">
        <v>43</v>
      </c>
      <c r="E4456">
        <f>VLOOKUP(D4456,Tabelle1!$A$2:$B$9,2,0)</f>
        <v>1</v>
      </c>
      <c r="F4456" t="s">
        <v>54</v>
      </c>
      <c r="G4456" t="s">
        <v>61</v>
      </c>
      <c r="H4456" t="str">
        <f>IF(AND(VLOOKUP(D4456,Tabelle1!$A$2:$C$9,3,0)="Uninf", G4456="yes"),"Uninf-AB",VLOOKUP(D4456,Tabelle1!$A$2:$C$9,3,0))</f>
        <v>wMel</v>
      </c>
      <c r="I4456" t="str">
        <f t="shared" si="276"/>
        <v>wMel_Fi_1_+</v>
      </c>
      <c r="J4456">
        <v>4</v>
      </c>
      <c r="K4456">
        <v>2</v>
      </c>
      <c r="L4456">
        <v>1</v>
      </c>
      <c r="M4456" t="str">
        <f t="shared" si="277"/>
        <v>ak7+1</v>
      </c>
      <c r="N4456">
        <v>15</v>
      </c>
      <c r="O4456">
        <v>0</v>
      </c>
      <c r="P4456">
        <v>54</v>
      </c>
      <c r="Q4456">
        <v>25.4</v>
      </c>
      <c r="R4456" t="s">
        <v>14</v>
      </c>
      <c r="S4456">
        <v>24</v>
      </c>
      <c r="T4456" s="4" t="s">
        <v>42</v>
      </c>
      <c r="U4456" t="s">
        <v>15</v>
      </c>
      <c r="V4456">
        <v>20.057859807618598</v>
      </c>
      <c r="W4456">
        <f t="shared" si="278"/>
        <v>20</v>
      </c>
      <c r="X4456" t="s">
        <v>58</v>
      </c>
      <c r="Y4456" t="str">
        <f t="shared" si="279"/>
        <v>Fi</v>
      </c>
    </row>
    <row r="4457" spans="1:25" x14ac:dyDescent="0.3">
      <c r="A4457">
        <v>954</v>
      </c>
      <c r="B4457">
        <v>606</v>
      </c>
      <c r="C4457" t="s">
        <v>43</v>
      </c>
      <c r="D4457" t="s">
        <v>43</v>
      </c>
      <c r="E4457">
        <f>VLOOKUP(D4457,Tabelle1!$A$2:$B$9,2,0)</f>
        <v>1</v>
      </c>
      <c r="F4457" t="s">
        <v>54</v>
      </c>
      <c r="G4457" t="s">
        <v>61</v>
      </c>
      <c r="H4457" t="str">
        <f>IF(AND(VLOOKUP(D4457,Tabelle1!$A$2:$C$9,3,0)="Uninf", G4457="yes"),"Uninf-AB",VLOOKUP(D4457,Tabelle1!$A$2:$C$9,3,0))</f>
        <v>wMel</v>
      </c>
      <c r="I4457" t="str">
        <f t="shared" si="276"/>
        <v>wMel_Fi_1_+</v>
      </c>
      <c r="J4457">
        <v>4</v>
      </c>
      <c r="K4457">
        <v>2</v>
      </c>
      <c r="L4457">
        <v>1</v>
      </c>
      <c r="M4457" t="str">
        <f t="shared" si="277"/>
        <v>ak7+1</v>
      </c>
      <c r="N4457">
        <v>15</v>
      </c>
      <c r="O4457">
        <v>0</v>
      </c>
      <c r="P4457">
        <v>54</v>
      </c>
      <c r="Q4457">
        <v>25.4</v>
      </c>
      <c r="R4457" t="s">
        <v>14</v>
      </c>
      <c r="S4457">
        <v>24</v>
      </c>
      <c r="T4457" s="4" t="s">
        <v>42</v>
      </c>
      <c r="U4457" t="s">
        <v>15</v>
      </c>
      <c r="V4457">
        <v>20.9514584081147</v>
      </c>
      <c r="W4457">
        <f t="shared" si="278"/>
        <v>21</v>
      </c>
      <c r="X4457" t="s">
        <v>58</v>
      </c>
      <c r="Y4457" t="str">
        <f t="shared" si="279"/>
        <v>Fi</v>
      </c>
    </row>
    <row r="4458" spans="1:25" x14ac:dyDescent="0.3">
      <c r="A4458">
        <v>1038</v>
      </c>
      <c r="B4458">
        <v>558</v>
      </c>
      <c r="C4458" t="s">
        <v>43</v>
      </c>
      <c r="D4458" t="s">
        <v>43</v>
      </c>
      <c r="E4458">
        <f>VLOOKUP(D4458,Tabelle1!$A$2:$B$9,2,0)</f>
        <v>1</v>
      </c>
      <c r="F4458" t="s">
        <v>54</v>
      </c>
      <c r="G4458" t="s">
        <v>61</v>
      </c>
      <c r="H4458" t="str">
        <f>IF(AND(VLOOKUP(D4458,Tabelle1!$A$2:$C$9,3,0)="Uninf", G4458="yes"),"Uninf-AB",VLOOKUP(D4458,Tabelle1!$A$2:$C$9,3,0))</f>
        <v>wMel</v>
      </c>
      <c r="I4458" t="str">
        <f t="shared" si="276"/>
        <v>wMel_Fi_1_+</v>
      </c>
      <c r="J4458">
        <v>4</v>
      </c>
      <c r="K4458">
        <v>2</v>
      </c>
      <c r="L4458">
        <v>1</v>
      </c>
      <c r="M4458" t="str">
        <f t="shared" si="277"/>
        <v>ak7+1</v>
      </c>
      <c r="N4458">
        <v>15</v>
      </c>
      <c r="O4458">
        <v>0</v>
      </c>
      <c r="P4458">
        <v>54</v>
      </c>
      <c r="Q4458">
        <v>25.4</v>
      </c>
      <c r="R4458" t="s">
        <v>14</v>
      </c>
      <c r="S4458">
        <v>24</v>
      </c>
      <c r="T4458" s="4" t="s">
        <v>42</v>
      </c>
      <c r="U4458" t="s">
        <v>15</v>
      </c>
      <c r="V4458">
        <v>21.329663130936201</v>
      </c>
      <c r="W4458">
        <f t="shared" si="278"/>
        <v>21</v>
      </c>
      <c r="X4458" t="s">
        <v>58</v>
      </c>
      <c r="Y4458" t="str">
        <f t="shared" si="279"/>
        <v>Fi</v>
      </c>
    </row>
    <row r="4459" spans="1:25" x14ac:dyDescent="0.3">
      <c r="A4459">
        <v>1140</v>
      </c>
      <c r="B4459">
        <v>562</v>
      </c>
      <c r="C4459" t="s">
        <v>43</v>
      </c>
      <c r="D4459" t="s">
        <v>43</v>
      </c>
      <c r="E4459">
        <f>VLOOKUP(D4459,Tabelle1!$A$2:$B$9,2,0)</f>
        <v>1</v>
      </c>
      <c r="F4459" t="s">
        <v>54</v>
      </c>
      <c r="G4459" t="s">
        <v>61</v>
      </c>
      <c r="H4459" t="str">
        <f>IF(AND(VLOOKUP(D4459,Tabelle1!$A$2:$C$9,3,0)="Uninf", G4459="yes"),"Uninf-AB",VLOOKUP(D4459,Tabelle1!$A$2:$C$9,3,0))</f>
        <v>wMel</v>
      </c>
      <c r="I4459" t="str">
        <f t="shared" si="276"/>
        <v>wMel_Fi_1_+</v>
      </c>
      <c r="J4459">
        <v>4</v>
      </c>
      <c r="K4459">
        <v>2</v>
      </c>
      <c r="L4459">
        <v>1</v>
      </c>
      <c r="M4459" t="str">
        <f t="shared" si="277"/>
        <v>ak7+1</v>
      </c>
      <c r="N4459">
        <v>15</v>
      </c>
      <c r="O4459">
        <v>0</v>
      </c>
      <c r="P4459">
        <v>54</v>
      </c>
      <c r="Q4459">
        <v>25.4</v>
      </c>
      <c r="R4459" t="s">
        <v>14</v>
      </c>
      <c r="S4459">
        <v>24</v>
      </c>
      <c r="T4459" s="4" t="s">
        <v>42</v>
      </c>
      <c r="U4459" t="s">
        <v>15</v>
      </c>
      <c r="V4459">
        <v>21.780891286373901</v>
      </c>
      <c r="W4459">
        <f t="shared" si="278"/>
        <v>22</v>
      </c>
      <c r="X4459" t="s">
        <v>58</v>
      </c>
      <c r="Y4459" t="str">
        <f t="shared" si="279"/>
        <v>Fi</v>
      </c>
    </row>
    <row r="4460" spans="1:25" x14ac:dyDescent="0.3">
      <c r="A4460">
        <v>1276</v>
      </c>
      <c r="B4460">
        <v>604</v>
      </c>
      <c r="C4460" t="s">
        <v>43</v>
      </c>
      <c r="D4460" t="s">
        <v>43</v>
      </c>
      <c r="E4460">
        <f>VLOOKUP(D4460,Tabelle1!$A$2:$B$9,2,0)</f>
        <v>1</v>
      </c>
      <c r="F4460" t="s">
        <v>54</v>
      </c>
      <c r="G4460" t="s">
        <v>61</v>
      </c>
      <c r="H4460" t="str">
        <f>IF(AND(VLOOKUP(D4460,Tabelle1!$A$2:$C$9,3,0)="Uninf", G4460="yes"),"Uninf-AB",VLOOKUP(D4460,Tabelle1!$A$2:$C$9,3,0))</f>
        <v>wMel</v>
      </c>
      <c r="I4460" t="str">
        <f t="shared" si="276"/>
        <v>wMel_Fi_1_+</v>
      </c>
      <c r="J4460">
        <v>4</v>
      </c>
      <c r="K4460">
        <v>2</v>
      </c>
      <c r="L4460">
        <v>1</v>
      </c>
      <c r="M4460" t="str">
        <f t="shared" si="277"/>
        <v>ak7+1</v>
      </c>
      <c r="N4460">
        <v>15</v>
      </c>
      <c r="O4460">
        <v>0</v>
      </c>
      <c r="P4460">
        <v>54</v>
      </c>
      <c r="Q4460">
        <v>25.4</v>
      </c>
      <c r="R4460" t="s">
        <v>14</v>
      </c>
      <c r="S4460">
        <v>24</v>
      </c>
      <c r="T4460" s="4" t="s">
        <v>42</v>
      </c>
      <c r="U4460" t="s">
        <v>15</v>
      </c>
      <c r="V4460">
        <v>22.3778073161386</v>
      </c>
      <c r="W4460">
        <f t="shared" si="278"/>
        <v>22</v>
      </c>
      <c r="X4460" t="s">
        <v>58</v>
      </c>
      <c r="Y4460" t="str">
        <f t="shared" si="279"/>
        <v>Fi</v>
      </c>
    </row>
    <row r="4461" spans="1:25" x14ac:dyDescent="0.3">
      <c r="A4461">
        <v>1568</v>
      </c>
      <c r="B4461">
        <v>526</v>
      </c>
      <c r="C4461" t="s">
        <v>43</v>
      </c>
      <c r="D4461" t="s">
        <v>43</v>
      </c>
      <c r="E4461">
        <f>VLOOKUP(D4461,Tabelle1!$A$2:$B$9,2,0)</f>
        <v>1</v>
      </c>
      <c r="F4461" t="s">
        <v>54</v>
      </c>
      <c r="G4461" t="s">
        <v>61</v>
      </c>
      <c r="H4461" t="str">
        <f>IF(AND(VLOOKUP(D4461,Tabelle1!$A$2:$C$9,3,0)="Uninf", G4461="yes"),"Uninf-AB",VLOOKUP(D4461,Tabelle1!$A$2:$C$9,3,0))</f>
        <v>wMel</v>
      </c>
      <c r="I4461" t="str">
        <f t="shared" si="276"/>
        <v>wMel_Fi_1_+</v>
      </c>
      <c r="J4461">
        <v>4</v>
      </c>
      <c r="K4461">
        <v>2</v>
      </c>
      <c r="L4461">
        <v>1</v>
      </c>
      <c r="M4461" t="str">
        <f t="shared" si="277"/>
        <v>ak7+1</v>
      </c>
      <c r="N4461">
        <v>15</v>
      </c>
      <c r="O4461">
        <v>0</v>
      </c>
      <c r="P4461">
        <v>54</v>
      </c>
      <c r="Q4461">
        <v>25.4</v>
      </c>
      <c r="R4461" t="s">
        <v>14</v>
      </c>
      <c r="S4461">
        <v>24</v>
      </c>
      <c r="T4461" s="4" t="s">
        <v>42</v>
      </c>
      <c r="U4461" t="s">
        <v>15</v>
      </c>
      <c r="V4461">
        <v>23.681076972715701</v>
      </c>
      <c r="W4461">
        <f t="shared" si="278"/>
        <v>24</v>
      </c>
      <c r="X4461" t="s">
        <v>58</v>
      </c>
      <c r="Y4461" t="str">
        <f t="shared" si="279"/>
        <v>Fi</v>
      </c>
    </row>
    <row r="4462" spans="1:25" x14ac:dyDescent="0.3">
      <c r="A4462">
        <v>1604</v>
      </c>
      <c r="B4462">
        <v>528</v>
      </c>
      <c r="C4462" t="s">
        <v>43</v>
      </c>
      <c r="D4462" t="s">
        <v>43</v>
      </c>
      <c r="E4462">
        <f>VLOOKUP(D4462,Tabelle1!$A$2:$B$9,2,0)</f>
        <v>1</v>
      </c>
      <c r="F4462" t="s">
        <v>54</v>
      </c>
      <c r="G4462" t="s">
        <v>61</v>
      </c>
      <c r="H4462" t="str">
        <f>IF(AND(VLOOKUP(D4462,Tabelle1!$A$2:$C$9,3,0)="Uninf", G4462="yes"),"Uninf-AB",VLOOKUP(D4462,Tabelle1!$A$2:$C$9,3,0))</f>
        <v>wMel</v>
      </c>
      <c r="I4462" t="str">
        <f t="shared" si="276"/>
        <v>wMel_Fi_1_+</v>
      </c>
      <c r="J4462">
        <v>4</v>
      </c>
      <c r="K4462">
        <v>2</v>
      </c>
      <c r="L4462">
        <v>1</v>
      </c>
      <c r="M4462" t="str">
        <f t="shared" si="277"/>
        <v>ak7+1</v>
      </c>
      <c r="N4462">
        <v>15</v>
      </c>
      <c r="O4462">
        <v>0</v>
      </c>
      <c r="P4462">
        <v>54</v>
      </c>
      <c r="Q4462">
        <v>25.4</v>
      </c>
      <c r="R4462" t="s">
        <v>14</v>
      </c>
      <c r="S4462">
        <v>24</v>
      </c>
      <c r="T4462" s="4" t="s">
        <v>42</v>
      </c>
      <c r="U4462" t="s">
        <v>15</v>
      </c>
      <c r="V4462">
        <v>23.8402582225896</v>
      </c>
      <c r="W4462">
        <f t="shared" si="278"/>
        <v>24</v>
      </c>
      <c r="X4462" t="s">
        <v>58</v>
      </c>
      <c r="Y4462" t="str">
        <f t="shared" si="279"/>
        <v>Fi</v>
      </c>
    </row>
    <row r="4463" spans="1:25" x14ac:dyDescent="0.3">
      <c r="A4463">
        <v>1726</v>
      </c>
      <c r="B4463">
        <v>524</v>
      </c>
      <c r="C4463" t="s">
        <v>43</v>
      </c>
      <c r="D4463" t="s">
        <v>43</v>
      </c>
      <c r="E4463">
        <f>VLOOKUP(D4463,Tabelle1!$A$2:$B$9,2,0)</f>
        <v>1</v>
      </c>
      <c r="F4463" t="s">
        <v>54</v>
      </c>
      <c r="G4463" t="s">
        <v>61</v>
      </c>
      <c r="H4463" t="str">
        <f>IF(AND(VLOOKUP(D4463,Tabelle1!$A$2:$C$9,3,0)="Uninf", G4463="yes"),"Uninf-AB",VLOOKUP(D4463,Tabelle1!$A$2:$C$9,3,0))</f>
        <v>wMel</v>
      </c>
      <c r="I4463" t="str">
        <f t="shared" si="276"/>
        <v>wMel_Fi_1_+</v>
      </c>
      <c r="J4463">
        <v>4</v>
      </c>
      <c r="K4463">
        <v>2</v>
      </c>
      <c r="L4463">
        <v>1</v>
      </c>
      <c r="M4463" t="str">
        <f t="shared" si="277"/>
        <v>ak7+1</v>
      </c>
      <c r="N4463">
        <v>15</v>
      </c>
      <c r="O4463">
        <v>0</v>
      </c>
      <c r="P4463">
        <v>54</v>
      </c>
      <c r="Q4463">
        <v>25.4</v>
      </c>
      <c r="R4463" t="s">
        <v>14</v>
      </c>
      <c r="S4463">
        <v>24</v>
      </c>
      <c r="T4463" s="4" t="s">
        <v>42</v>
      </c>
      <c r="U4463" t="s">
        <v>15</v>
      </c>
      <c r="V4463">
        <v>24.3810936296356</v>
      </c>
      <c r="W4463">
        <f t="shared" si="278"/>
        <v>24</v>
      </c>
      <c r="X4463" t="s">
        <v>58</v>
      </c>
      <c r="Y4463" t="str">
        <f t="shared" si="279"/>
        <v>Fi</v>
      </c>
    </row>
    <row r="4464" spans="1:25" x14ac:dyDescent="0.3">
      <c r="A4464">
        <v>1748</v>
      </c>
      <c r="B4464">
        <v>540</v>
      </c>
      <c r="C4464" t="s">
        <v>43</v>
      </c>
      <c r="D4464" t="s">
        <v>43</v>
      </c>
      <c r="E4464">
        <f>VLOOKUP(D4464,Tabelle1!$A$2:$B$9,2,0)</f>
        <v>1</v>
      </c>
      <c r="F4464" t="s">
        <v>54</v>
      </c>
      <c r="G4464" t="s">
        <v>61</v>
      </c>
      <c r="H4464" t="str">
        <f>IF(AND(VLOOKUP(D4464,Tabelle1!$A$2:$C$9,3,0)="Uninf", G4464="yes"),"Uninf-AB",VLOOKUP(D4464,Tabelle1!$A$2:$C$9,3,0))</f>
        <v>wMel</v>
      </c>
      <c r="I4464" t="str">
        <f t="shared" si="276"/>
        <v>wMel_Fi_1_+</v>
      </c>
      <c r="J4464">
        <v>4</v>
      </c>
      <c r="K4464">
        <v>2</v>
      </c>
      <c r="L4464">
        <v>1</v>
      </c>
      <c r="M4464" t="str">
        <f t="shared" si="277"/>
        <v>ak7+1</v>
      </c>
      <c r="N4464">
        <v>15</v>
      </c>
      <c r="O4464">
        <v>0</v>
      </c>
      <c r="P4464">
        <v>54</v>
      </c>
      <c r="Q4464">
        <v>25.4</v>
      </c>
      <c r="R4464" t="s">
        <v>14</v>
      </c>
      <c r="S4464">
        <v>24</v>
      </c>
      <c r="T4464" s="4" t="s">
        <v>42</v>
      </c>
      <c r="U4464" t="s">
        <v>15</v>
      </c>
      <c r="V4464">
        <v>24.476468148178</v>
      </c>
      <c r="W4464">
        <f t="shared" si="278"/>
        <v>24</v>
      </c>
      <c r="X4464" t="s">
        <v>58</v>
      </c>
      <c r="Y4464" t="str">
        <f t="shared" si="279"/>
        <v>Fi</v>
      </c>
    </row>
    <row r="4465" spans="1:25" x14ac:dyDescent="0.3">
      <c r="A4465">
        <v>1756</v>
      </c>
      <c r="B4465">
        <v>530</v>
      </c>
      <c r="C4465" t="s">
        <v>43</v>
      </c>
      <c r="D4465" t="s">
        <v>43</v>
      </c>
      <c r="E4465">
        <f>VLOOKUP(D4465,Tabelle1!$A$2:$B$9,2,0)</f>
        <v>1</v>
      </c>
      <c r="F4465" t="s">
        <v>54</v>
      </c>
      <c r="G4465" t="s">
        <v>61</v>
      </c>
      <c r="H4465" t="str">
        <f>IF(AND(VLOOKUP(D4465,Tabelle1!$A$2:$C$9,3,0)="Uninf", G4465="yes"),"Uninf-AB",VLOOKUP(D4465,Tabelle1!$A$2:$C$9,3,0))</f>
        <v>wMel</v>
      </c>
      <c r="I4465" t="str">
        <f t="shared" si="276"/>
        <v>wMel_Fi_1_+</v>
      </c>
      <c r="J4465">
        <v>4</v>
      </c>
      <c r="K4465">
        <v>2</v>
      </c>
      <c r="L4465">
        <v>1</v>
      </c>
      <c r="M4465" t="str">
        <f t="shared" si="277"/>
        <v>ak7+1</v>
      </c>
      <c r="N4465">
        <v>15</v>
      </c>
      <c r="O4465">
        <v>0</v>
      </c>
      <c r="P4465">
        <v>54</v>
      </c>
      <c r="Q4465">
        <v>25.4</v>
      </c>
      <c r="R4465" t="s">
        <v>14</v>
      </c>
      <c r="S4465">
        <v>24</v>
      </c>
      <c r="T4465" s="4" t="s">
        <v>42</v>
      </c>
      <c r="U4465" t="s">
        <v>15</v>
      </c>
      <c r="V4465">
        <v>24.513186674463999</v>
      </c>
      <c r="W4465">
        <f t="shared" si="278"/>
        <v>25</v>
      </c>
      <c r="X4465" t="s">
        <v>58</v>
      </c>
      <c r="Y4465" t="str">
        <f t="shared" si="279"/>
        <v>Fi</v>
      </c>
    </row>
    <row r="4466" spans="1:25" x14ac:dyDescent="0.3">
      <c r="A4466">
        <v>1808</v>
      </c>
      <c r="B4466">
        <v>586</v>
      </c>
      <c r="C4466" t="s">
        <v>43</v>
      </c>
      <c r="D4466" t="s">
        <v>43</v>
      </c>
      <c r="E4466">
        <f>VLOOKUP(D4466,Tabelle1!$A$2:$B$9,2,0)</f>
        <v>1</v>
      </c>
      <c r="F4466" t="s">
        <v>54</v>
      </c>
      <c r="G4466" t="s">
        <v>61</v>
      </c>
      <c r="H4466" t="str">
        <f>IF(AND(VLOOKUP(D4466,Tabelle1!$A$2:$C$9,3,0)="Uninf", G4466="yes"),"Uninf-AB",VLOOKUP(D4466,Tabelle1!$A$2:$C$9,3,0))</f>
        <v>wMel</v>
      </c>
      <c r="I4466" t="str">
        <f t="shared" si="276"/>
        <v>wMel_Fi_1_+</v>
      </c>
      <c r="J4466">
        <v>4</v>
      </c>
      <c r="K4466">
        <v>2</v>
      </c>
      <c r="L4466">
        <v>1</v>
      </c>
      <c r="M4466" t="str">
        <f t="shared" si="277"/>
        <v>ak7+1</v>
      </c>
      <c r="N4466">
        <v>15</v>
      </c>
      <c r="O4466">
        <v>0</v>
      </c>
      <c r="P4466">
        <v>54</v>
      </c>
      <c r="Q4466">
        <v>25.4</v>
      </c>
      <c r="R4466" t="s">
        <v>14</v>
      </c>
      <c r="S4466">
        <v>24</v>
      </c>
      <c r="T4466" s="4" t="s">
        <v>42</v>
      </c>
      <c r="U4466" t="s">
        <v>15</v>
      </c>
      <c r="V4466">
        <v>24.736276109620999</v>
      </c>
      <c r="W4466">
        <f t="shared" si="278"/>
        <v>25</v>
      </c>
      <c r="X4466" t="s">
        <v>58</v>
      </c>
      <c r="Y4466" t="str">
        <f t="shared" si="279"/>
        <v>Fi</v>
      </c>
    </row>
    <row r="4467" spans="1:25" x14ac:dyDescent="0.3">
      <c r="A4467">
        <v>1846</v>
      </c>
      <c r="B4467">
        <v>554</v>
      </c>
      <c r="C4467" t="s">
        <v>43</v>
      </c>
      <c r="D4467" t="s">
        <v>43</v>
      </c>
      <c r="E4467">
        <f>VLOOKUP(D4467,Tabelle1!$A$2:$B$9,2,0)</f>
        <v>1</v>
      </c>
      <c r="F4467" t="s">
        <v>54</v>
      </c>
      <c r="G4467" t="s">
        <v>61</v>
      </c>
      <c r="H4467" t="str">
        <f>IF(AND(VLOOKUP(D4467,Tabelle1!$A$2:$C$9,3,0)="Uninf", G4467="yes"),"Uninf-AB",VLOOKUP(D4467,Tabelle1!$A$2:$C$9,3,0))</f>
        <v>wMel</v>
      </c>
      <c r="I4467" t="str">
        <f t="shared" si="276"/>
        <v>wMel_Fi_1_+</v>
      </c>
      <c r="J4467">
        <v>4</v>
      </c>
      <c r="K4467">
        <v>2</v>
      </c>
      <c r="L4467">
        <v>1</v>
      </c>
      <c r="M4467" t="str">
        <f t="shared" si="277"/>
        <v>ak7+1</v>
      </c>
      <c r="N4467">
        <v>15</v>
      </c>
      <c r="O4467">
        <v>0</v>
      </c>
      <c r="P4467">
        <v>54</v>
      </c>
      <c r="Q4467">
        <v>25.4</v>
      </c>
      <c r="R4467" t="s">
        <v>14</v>
      </c>
      <c r="S4467">
        <v>24</v>
      </c>
      <c r="T4467" s="4" t="s">
        <v>42</v>
      </c>
      <c r="U4467" t="s">
        <v>15</v>
      </c>
      <c r="V4467">
        <v>24.908693198088201</v>
      </c>
      <c r="W4467">
        <f t="shared" si="278"/>
        <v>25</v>
      </c>
      <c r="X4467" t="s">
        <v>58</v>
      </c>
      <c r="Y4467" t="str">
        <f t="shared" si="279"/>
        <v>Fi</v>
      </c>
    </row>
    <row r="4468" spans="1:25" x14ac:dyDescent="0.3">
      <c r="A4468">
        <v>1870</v>
      </c>
      <c r="B4468">
        <v>536</v>
      </c>
      <c r="C4468" t="s">
        <v>43</v>
      </c>
      <c r="D4468" t="s">
        <v>43</v>
      </c>
      <c r="E4468">
        <f>VLOOKUP(D4468,Tabelle1!$A$2:$B$9,2,0)</f>
        <v>1</v>
      </c>
      <c r="F4468" t="s">
        <v>54</v>
      </c>
      <c r="G4468" t="s">
        <v>61</v>
      </c>
      <c r="H4468" t="str">
        <f>IF(AND(VLOOKUP(D4468,Tabelle1!$A$2:$C$9,3,0)="Uninf", G4468="yes"),"Uninf-AB",VLOOKUP(D4468,Tabelle1!$A$2:$C$9,3,0))</f>
        <v>wMel</v>
      </c>
      <c r="I4468" t="str">
        <f t="shared" si="276"/>
        <v>wMel_Fi_1_+</v>
      </c>
      <c r="J4468">
        <v>4</v>
      </c>
      <c r="K4468">
        <v>2</v>
      </c>
      <c r="L4468">
        <v>1</v>
      </c>
      <c r="M4468" t="str">
        <f t="shared" si="277"/>
        <v>ak7+1</v>
      </c>
      <c r="N4468">
        <v>15</v>
      </c>
      <c r="O4468">
        <v>0</v>
      </c>
      <c r="P4468">
        <v>54</v>
      </c>
      <c r="Q4468">
        <v>25.4</v>
      </c>
      <c r="R4468" t="s">
        <v>14</v>
      </c>
      <c r="S4468">
        <v>24</v>
      </c>
      <c r="T4468" s="4" t="s">
        <v>42</v>
      </c>
      <c r="U4468" t="s">
        <v>15</v>
      </c>
      <c r="V4468">
        <v>25.017303555223901</v>
      </c>
      <c r="W4468">
        <f t="shared" si="278"/>
        <v>25</v>
      </c>
      <c r="X4468" t="s">
        <v>58</v>
      </c>
      <c r="Y4468" t="str">
        <f t="shared" si="279"/>
        <v>Fi</v>
      </c>
    </row>
    <row r="4469" spans="1:25" x14ac:dyDescent="0.3">
      <c r="A4469">
        <v>1984</v>
      </c>
      <c r="B4469">
        <v>576</v>
      </c>
      <c r="C4469" t="s">
        <v>43</v>
      </c>
      <c r="D4469" t="s">
        <v>43</v>
      </c>
      <c r="E4469">
        <f>VLOOKUP(D4469,Tabelle1!$A$2:$B$9,2,0)</f>
        <v>1</v>
      </c>
      <c r="F4469" t="s">
        <v>54</v>
      </c>
      <c r="G4469" t="s">
        <v>61</v>
      </c>
      <c r="H4469" t="str">
        <f>IF(AND(VLOOKUP(D4469,Tabelle1!$A$2:$C$9,3,0)="Uninf", G4469="yes"),"Uninf-AB",VLOOKUP(D4469,Tabelle1!$A$2:$C$9,3,0))</f>
        <v>wMel</v>
      </c>
      <c r="I4469" t="str">
        <f t="shared" si="276"/>
        <v>wMel_Fi_1_+</v>
      </c>
      <c r="J4469">
        <v>4</v>
      </c>
      <c r="K4469">
        <v>2</v>
      </c>
      <c r="L4469">
        <v>1</v>
      </c>
      <c r="M4469" t="str">
        <f t="shared" si="277"/>
        <v>ak7+1</v>
      </c>
      <c r="N4469">
        <v>15</v>
      </c>
      <c r="O4469">
        <v>0</v>
      </c>
      <c r="P4469">
        <v>54</v>
      </c>
      <c r="Q4469">
        <v>25.4</v>
      </c>
      <c r="R4469" t="s">
        <v>14</v>
      </c>
      <c r="S4469">
        <v>24</v>
      </c>
      <c r="T4469" s="4" t="s">
        <v>42</v>
      </c>
      <c r="U4469" t="s">
        <v>15</v>
      </c>
      <c r="V4469">
        <v>25.517042307769799</v>
      </c>
      <c r="W4469">
        <f t="shared" si="278"/>
        <v>26</v>
      </c>
      <c r="X4469" t="s">
        <v>58</v>
      </c>
      <c r="Y4469" t="str">
        <f t="shared" si="279"/>
        <v>Fi</v>
      </c>
    </row>
    <row r="4470" spans="1:25" x14ac:dyDescent="0.3">
      <c r="A4470">
        <v>2022</v>
      </c>
      <c r="B4470">
        <v>570</v>
      </c>
      <c r="C4470" t="s">
        <v>43</v>
      </c>
      <c r="D4470" t="s">
        <v>43</v>
      </c>
      <c r="E4470">
        <f>VLOOKUP(D4470,Tabelle1!$A$2:$B$9,2,0)</f>
        <v>1</v>
      </c>
      <c r="F4470" t="s">
        <v>54</v>
      </c>
      <c r="G4470" t="s">
        <v>61</v>
      </c>
      <c r="H4470" t="str">
        <f>IF(AND(VLOOKUP(D4470,Tabelle1!$A$2:$C$9,3,0)="Uninf", G4470="yes"),"Uninf-AB",VLOOKUP(D4470,Tabelle1!$A$2:$C$9,3,0))</f>
        <v>wMel</v>
      </c>
      <c r="I4470" t="str">
        <f t="shared" si="276"/>
        <v>wMel_Fi_1_+</v>
      </c>
      <c r="J4470">
        <v>4</v>
      </c>
      <c r="K4470">
        <v>2</v>
      </c>
      <c r="L4470">
        <v>1</v>
      </c>
      <c r="M4470" t="str">
        <f t="shared" si="277"/>
        <v>ak7+1</v>
      </c>
      <c r="N4470">
        <v>15</v>
      </c>
      <c r="O4470">
        <v>0</v>
      </c>
      <c r="P4470">
        <v>54</v>
      </c>
      <c r="Q4470">
        <v>25.4</v>
      </c>
      <c r="R4470" t="s">
        <v>14</v>
      </c>
      <c r="S4470">
        <v>24</v>
      </c>
      <c r="T4470" s="4" t="s">
        <v>42</v>
      </c>
      <c r="U4470" t="s">
        <v>15</v>
      </c>
      <c r="V4470">
        <v>25.686111415838099</v>
      </c>
      <c r="W4470">
        <f t="shared" si="278"/>
        <v>26</v>
      </c>
      <c r="X4470" t="s">
        <v>58</v>
      </c>
      <c r="Y4470" t="str">
        <f t="shared" si="279"/>
        <v>Fi</v>
      </c>
    </row>
    <row r="4471" spans="1:25" x14ac:dyDescent="0.3">
      <c r="A4471">
        <v>2052</v>
      </c>
      <c r="B4471">
        <v>526</v>
      </c>
      <c r="C4471" t="s">
        <v>43</v>
      </c>
      <c r="D4471" t="s">
        <v>43</v>
      </c>
      <c r="E4471">
        <f>VLOOKUP(D4471,Tabelle1!$A$2:$B$9,2,0)</f>
        <v>1</v>
      </c>
      <c r="F4471" t="s">
        <v>54</v>
      </c>
      <c r="G4471" t="s">
        <v>61</v>
      </c>
      <c r="H4471" t="str">
        <f>IF(AND(VLOOKUP(D4471,Tabelle1!$A$2:$C$9,3,0)="Uninf", G4471="yes"),"Uninf-AB",VLOOKUP(D4471,Tabelle1!$A$2:$C$9,3,0))</f>
        <v>wMel</v>
      </c>
      <c r="I4471" t="str">
        <f t="shared" si="276"/>
        <v>wMel_Fi_1_+</v>
      </c>
      <c r="J4471">
        <v>4</v>
      </c>
      <c r="K4471">
        <v>2</v>
      </c>
      <c r="L4471">
        <v>1</v>
      </c>
      <c r="M4471" t="str">
        <f t="shared" si="277"/>
        <v>ak7+1</v>
      </c>
      <c r="N4471">
        <v>15</v>
      </c>
      <c r="O4471">
        <v>0</v>
      </c>
      <c r="P4471">
        <v>54</v>
      </c>
      <c r="Q4471">
        <v>25.4</v>
      </c>
      <c r="R4471" t="s">
        <v>14</v>
      </c>
      <c r="S4471">
        <v>24</v>
      </c>
      <c r="T4471" s="4" t="s">
        <v>42</v>
      </c>
      <c r="U4471" t="s">
        <v>15</v>
      </c>
      <c r="V4471">
        <v>25.824642884510599</v>
      </c>
      <c r="W4471">
        <f t="shared" si="278"/>
        <v>26</v>
      </c>
      <c r="X4471" t="s">
        <v>58</v>
      </c>
      <c r="Y4471" t="str">
        <f t="shared" si="279"/>
        <v>Fi</v>
      </c>
    </row>
    <row r="4472" spans="1:25" x14ac:dyDescent="0.3">
      <c r="A4472">
        <v>2088</v>
      </c>
      <c r="B4472">
        <v>534</v>
      </c>
      <c r="C4472" t="s">
        <v>43</v>
      </c>
      <c r="D4472" t="s">
        <v>43</v>
      </c>
      <c r="E4472">
        <f>VLOOKUP(D4472,Tabelle1!$A$2:$B$9,2,0)</f>
        <v>1</v>
      </c>
      <c r="F4472" t="s">
        <v>54</v>
      </c>
      <c r="G4472" t="s">
        <v>61</v>
      </c>
      <c r="H4472" t="str">
        <f>IF(AND(VLOOKUP(D4472,Tabelle1!$A$2:$C$9,3,0)="Uninf", G4472="yes"),"Uninf-AB",VLOOKUP(D4472,Tabelle1!$A$2:$C$9,3,0))</f>
        <v>wMel</v>
      </c>
      <c r="I4472" t="str">
        <f t="shared" si="276"/>
        <v>wMel_Fi_1_+</v>
      </c>
      <c r="J4472">
        <v>4</v>
      </c>
      <c r="K4472">
        <v>2</v>
      </c>
      <c r="L4472">
        <v>1</v>
      </c>
      <c r="M4472" t="str">
        <f t="shared" si="277"/>
        <v>ak7+1</v>
      </c>
      <c r="N4472">
        <v>15</v>
      </c>
      <c r="O4472">
        <v>0</v>
      </c>
      <c r="P4472">
        <v>54</v>
      </c>
      <c r="Q4472">
        <v>25.4</v>
      </c>
      <c r="R4472" t="s">
        <v>14</v>
      </c>
      <c r="S4472">
        <v>24</v>
      </c>
      <c r="T4472" s="4" t="s">
        <v>42</v>
      </c>
      <c r="U4472" t="s">
        <v>15</v>
      </c>
      <c r="V4472">
        <v>25.983051523523301</v>
      </c>
      <c r="W4472">
        <f t="shared" si="278"/>
        <v>26</v>
      </c>
      <c r="X4472" t="s">
        <v>58</v>
      </c>
      <c r="Y4472" t="str">
        <f t="shared" si="279"/>
        <v>Fi</v>
      </c>
    </row>
    <row r="4473" spans="1:25" x14ac:dyDescent="0.3">
      <c r="A4473">
        <v>2204</v>
      </c>
      <c r="B4473">
        <v>584</v>
      </c>
      <c r="C4473" t="s">
        <v>43</v>
      </c>
      <c r="D4473" t="s">
        <v>43</v>
      </c>
      <c r="E4473">
        <f>VLOOKUP(D4473,Tabelle1!$A$2:$B$9,2,0)</f>
        <v>1</v>
      </c>
      <c r="F4473" t="s">
        <v>54</v>
      </c>
      <c r="G4473" t="s">
        <v>61</v>
      </c>
      <c r="H4473" t="str">
        <f>IF(AND(VLOOKUP(D4473,Tabelle1!$A$2:$C$9,3,0)="Uninf", G4473="yes"),"Uninf-AB",VLOOKUP(D4473,Tabelle1!$A$2:$C$9,3,0))</f>
        <v>wMel</v>
      </c>
      <c r="I4473" t="str">
        <f t="shared" si="276"/>
        <v>wMel_Fi_1_+</v>
      </c>
      <c r="J4473">
        <v>4</v>
      </c>
      <c r="K4473">
        <v>2</v>
      </c>
      <c r="L4473">
        <v>1</v>
      </c>
      <c r="M4473" t="str">
        <f t="shared" si="277"/>
        <v>ak7+1</v>
      </c>
      <c r="N4473">
        <v>15</v>
      </c>
      <c r="O4473">
        <v>0</v>
      </c>
      <c r="P4473">
        <v>54</v>
      </c>
      <c r="Q4473">
        <v>25.4</v>
      </c>
      <c r="R4473" t="s">
        <v>14</v>
      </c>
      <c r="S4473">
        <v>24</v>
      </c>
      <c r="T4473" s="4" t="s">
        <v>42</v>
      </c>
      <c r="U4473" t="s">
        <v>15</v>
      </c>
      <c r="V4473">
        <v>26.4903603016798</v>
      </c>
      <c r="W4473">
        <f t="shared" si="278"/>
        <v>26</v>
      </c>
      <c r="X4473" t="s">
        <v>58</v>
      </c>
      <c r="Y4473" t="str">
        <f t="shared" si="279"/>
        <v>Fi</v>
      </c>
    </row>
    <row r="4474" spans="1:25" x14ac:dyDescent="0.3">
      <c r="A4474">
        <v>2262</v>
      </c>
      <c r="B4474">
        <v>528</v>
      </c>
      <c r="C4474" t="s">
        <v>43</v>
      </c>
      <c r="D4474" t="s">
        <v>43</v>
      </c>
      <c r="E4474">
        <f>VLOOKUP(D4474,Tabelle1!$A$2:$B$9,2,0)</f>
        <v>1</v>
      </c>
      <c r="F4474" t="s">
        <v>54</v>
      </c>
      <c r="G4474" t="s">
        <v>61</v>
      </c>
      <c r="H4474" t="str">
        <f>IF(AND(VLOOKUP(D4474,Tabelle1!$A$2:$C$9,3,0)="Uninf", G4474="yes"),"Uninf-AB",VLOOKUP(D4474,Tabelle1!$A$2:$C$9,3,0))</f>
        <v>wMel</v>
      </c>
      <c r="I4474" t="str">
        <f t="shared" si="276"/>
        <v>wMel_Fi_1_+</v>
      </c>
      <c r="J4474">
        <v>4</v>
      </c>
      <c r="K4474">
        <v>2</v>
      </c>
      <c r="L4474">
        <v>1</v>
      </c>
      <c r="M4474" t="str">
        <f t="shared" si="277"/>
        <v>ak7+1</v>
      </c>
      <c r="N4474">
        <v>15</v>
      </c>
      <c r="O4474">
        <v>0</v>
      </c>
      <c r="P4474">
        <v>54</v>
      </c>
      <c r="Q4474">
        <v>25.4</v>
      </c>
      <c r="R4474" t="s">
        <v>14</v>
      </c>
      <c r="S4474">
        <v>24</v>
      </c>
      <c r="T4474" s="4" t="s">
        <v>42</v>
      </c>
      <c r="U4474" t="s">
        <v>15</v>
      </c>
      <c r="V4474">
        <v>26.754444937385301</v>
      </c>
      <c r="W4474">
        <f t="shared" si="278"/>
        <v>27</v>
      </c>
      <c r="X4474" t="s">
        <v>58</v>
      </c>
      <c r="Y4474" t="str">
        <f t="shared" si="279"/>
        <v>Fi</v>
      </c>
    </row>
    <row r="4475" spans="1:25" x14ac:dyDescent="0.3">
      <c r="A4475">
        <v>2438</v>
      </c>
      <c r="B4475">
        <v>574</v>
      </c>
      <c r="C4475" t="s">
        <v>43</v>
      </c>
      <c r="D4475" t="s">
        <v>43</v>
      </c>
      <c r="E4475">
        <f>VLOOKUP(D4475,Tabelle1!$A$2:$B$9,2,0)</f>
        <v>1</v>
      </c>
      <c r="F4475" t="s">
        <v>54</v>
      </c>
      <c r="G4475" t="s">
        <v>61</v>
      </c>
      <c r="H4475" t="str">
        <f>IF(AND(VLOOKUP(D4475,Tabelle1!$A$2:$C$9,3,0)="Uninf", G4475="yes"),"Uninf-AB",VLOOKUP(D4475,Tabelle1!$A$2:$C$9,3,0))</f>
        <v>wMel</v>
      </c>
      <c r="I4475" t="str">
        <f t="shared" si="276"/>
        <v>wMel_Fi_1_+</v>
      </c>
      <c r="J4475">
        <v>4</v>
      </c>
      <c r="K4475">
        <v>2</v>
      </c>
      <c r="L4475">
        <v>1</v>
      </c>
      <c r="M4475" t="str">
        <f t="shared" si="277"/>
        <v>ak7+1</v>
      </c>
      <c r="N4475">
        <v>15</v>
      </c>
      <c r="O4475">
        <v>0</v>
      </c>
      <c r="P4475">
        <v>54</v>
      </c>
      <c r="Q4475">
        <v>25.4</v>
      </c>
      <c r="R4475" t="s">
        <v>14</v>
      </c>
      <c r="S4475">
        <v>24</v>
      </c>
      <c r="T4475" s="4" t="s">
        <v>42</v>
      </c>
      <c r="U4475" t="s">
        <v>15</v>
      </c>
      <c r="V4475">
        <v>27.528000100828798</v>
      </c>
      <c r="W4475">
        <f t="shared" si="278"/>
        <v>28</v>
      </c>
      <c r="X4475" t="s">
        <v>58</v>
      </c>
      <c r="Y4475" t="str">
        <f t="shared" si="279"/>
        <v>Fi</v>
      </c>
    </row>
    <row r="4476" spans="1:25" x14ac:dyDescent="0.3">
      <c r="A4476">
        <v>2434</v>
      </c>
      <c r="B4476">
        <v>546</v>
      </c>
      <c r="C4476" t="s">
        <v>43</v>
      </c>
      <c r="D4476" t="s">
        <v>43</v>
      </c>
      <c r="E4476">
        <f>VLOOKUP(D4476,Tabelle1!$A$2:$B$9,2,0)</f>
        <v>1</v>
      </c>
      <c r="F4476" t="s">
        <v>54</v>
      </c>
      <c r="G4476" t="s">
        <v>61</v>
      </c>
      <c r="H4476" t="str">
        <f>IF(AND(VLOOKUP(D4476,Tabelle1!$A$2:$C$9,3,0)="Uninf", G4476="yes"),"Uninf-AB",VLOOKUP(D4476,Tabelle1!$A$2:$C$9,3,0))</f>
        <v>wMel</v>
      </c>
      <c r="I4476" t="str">
        <f t="shared" si="276"/>
        <v>wMel_Fi_1_+</v>
      </c>
      <c r="J4476">
        <v>4</v>
      </c>
      <c r="K4476">
        <v>2</v>
      </c>
      <c r="L4476">
        <v>1</v>
      </c>
      <c r="M4476" t="str">
        <f t="shared" si="277"/>
        <v>ak7+1</v>
      </c>
      <c r="N4476">
        <v>15</v>
      </c>
      <c r="O4476">
        <v>0</v>
      </c>
      <c r="P4476">
        <v>54</v>
      </c>
      <c r="Q4476">
        <v>25.4</v>
      </c>
      <c r="R4476" t="s">
        <v>14</v>
      </c>
      <c r="S4476">
        <v>24</v>
      </c>
      <c r="T4476" s="4" t="s">
        <v>42</v>
      </c>
      <c r="U4476" t="s">
        <v>15</v>
      </c>
      <c r="V4476">
        <v>27.5138901974228</v>
      </c>
      <c r="W4476">
        <f t="shared" si="278"/>
        <v>28</v>
      </c>
      <c r="X4476" t="s">
        <v>58</v>
      </c>
      <c r="Y4476" t="str">
        <f t="shared" si="279"/>
        <v>Fi</v>
      </c>
    </row>
    <row r="4477" spans="1:25" x14ac:dyDescent="0.3">
      <c r="A4477">
        <v>2468</v>
      </c>
      <c r="B4477">
        <v>542</v>
      </c>
      <c r="C4477" t="s">
        <v>43</v>
      </c>
      <c r="D4477" t="s">
        <v>43</v>
      </c>
      <c r="E4477">
        <f>VLOOKUP(D4477,Tabelle1!$A$2:$B$9,2,0)</f>
        <v>1</v>
      </c>
      <c r="F4477" t="s">
        <v>54</v>
      </c>
      <c r="G4477" t="s">
        <v>61</v>
      </c>
      <c r="H4477" t="str">
        <f>IF(AND(VLOOKUP(D4477,Tabelle1!$A$2:$C$9,3,0)="Uninf", G4477="yes"),"Uninf-AB",VLOOKUP(D4477,Tabelle1!$A$2:$C$9,3,0))</f>
        <v>wMel</v>
      </c>
      <c r="I4477" t="str">
        <f t="shared" si="276"/>
        <v>wMel_Fi_1_+</v>
      </c>
      <c r="J4477">
        <v>4</v>
      </c>
      <c r="K4477">
        <v>2</v>
      </c>
      <c r="L4477">
        <v>1</v>
      </c>
      <c r="M4477" t="str">
        <f t="shared" si="277"/>
        <v>ak7+1</v>
      </c>
      <c r="N4477">
        <v>15</v>
      </c>
      <c r="O4477">
        <v>0</v>
      </c>
      <c r="P4477">
        <v>54</v>
      </c>
      <c r="Q4477">
        <v>25.4</v>
      </c>
      <c r="R4477" t="s">
        <v>14</v>
      </c>
      <c r="S4477">
        <v>24</v>
      </c>
      <c r="T4477" s="4" t="s">
        <v>42</v>
      </c>
      <c r="U4477" t="s">
        <v>15</v>
      </c>
      <c r="V4477">
        <v>27.664986347778701</v>
      </c>
      <c r="W4477">
        <f t="shared" si="278"/>
        <v>28</v>
      </c>
      <c r="X4477" t="s">
        <v>58</v>
      </c>
      <c r="Y4477" t="str">
        <f t="shared" si="279"/>
        <v>Fi</v>
      </c>
    </row>
    <row r="4478" spans="1:25" x14ac:dyDescent="0.3">
      <c r="A4478">
        <v>2492</v>
      </c>
      <c r="B4478">
        <v>530</v>
      </c>
      <c r="C4478" t="s">
        <v>43</v>
      </c>
      <c r="D4478" t="s">
        <v>43</v>
      </c>
      <c r="E4478">
        <f>VLOOKUP(D4478,Tabelle1!$A$2:$B$9,2,0)</f>
        <v>1</v>
      </c>
      <c r="F4478" t="s">
        <v>54</v>
      </c>
      <c r="G4478" t="s">
        <v>61</v>
      </c>
      <c r="H4478" t="str">
        <f>IF(AND(VLOOKUP(D4478,Tabelle1!$A$2:$C$9,3,0)="Uninf", G4478="yes"),"Uninf-AB",VLOOKUP(D4478,Tabelle1!$A$2:$C$9,3,0))</f>
        <v>wMel</v>
      </c>
      <c r="I4478" t="str">
        <f t="shared" si="276"/>
        <v>wMel_Fi_1_+</v>
      </c>
      <c r="J4478">
        <v>4</v>
      </c>
      <c r="K4478">
        <v>2</v>
      </c>
      <c r="L4478">
        <v>1</v>
      </c>
      <c r="M4478" t="str">
        <f t="shared" si="277"/>
        <v>ak7+1</v>
      </c>
      <c r="N4478">
        <v>15</v>
      </c>
      <c r="O4478">
        <v>0</v>
      </c>
      <c r="P4478">
        <v>54</v>
      </c>
      <c r="Q4478">
        <v>25.4</v>
      </c>
      <c r="R4478" t="s">
        <v>14</v>
      </c>
      <c r="S4478">
        <v>24</v>
      </c>
      <c r="T4478" s="4" t="s">
        <v>42</v>
      </c>
      <c r="U4478" t="s">
        <v>15</v>
      </c>
      <c r="V4478">
        <v>27.772824094053099</v>
      </c>
      <c r="W4478">
        <f t="shared" si="278"/>
        <v>28</v>
      </c>
      <c r="X4478" t="s">
        <v>58</v>
      </c>
      <c r="Y4478" t="str">
        <f t="shared" si="279"/>
        <v>Fi</v>
      </c>
    </row>
    <row r="4479" spans="1:25" x14ac:dyDescent="0.3">
      <c r="A4479">
        <v>2500</v>
      </c>
      <c r="B4479">
        <v>558</v>
      </c>
      <c r="C4479" t="s">
        <v>43</v>
      </c>
      <c r="D4479" t="s">
        <v>43</v>
      </c>
      <c r="E4479">
        <f>VLOOKUP(D4479,Tabelle1!$A$2:$B$9,2,0)</f>
        <v>1</v>
      </c>
      <c r="F4479" t="s">
        <v>54</v>
      </c>
      <c r="G4479" t="s">
        <v>61</v>
      </c>
      <c r="H4479" t="str">
        <f>IF(AND(VLOOKUP(D4479,Tabelle1!$A$2:$C$9,3,0)="Uninf", G4479="yes"),"Uninf-AB",VLOOKUP(D4479,Tabelle1!$A$2:$C$9,3,0))</f>
        <v>wMel</v>
      </c>
      <c r="I4479" t="str">
        <f t="shared" si="276"/>
        <v>wMel_Fi_1_+</v>
      </c>
      <c r="J4479">
        <v>4</v>
      </c>
      <c r="K4479">
        <v>2</v>
      </c>
      <c r="L4479">
        <v>1</v>
      </c>
      <c r="M4479" t="str">
        <f t="shared" si="277"/>
        <v>ak7+1</v>
      </c>
      <c r="N4479">
        <v>15</v>
      </c>
      <c r="O4479">
        <v>0</v>
      </c>
      <c r="P4479">
        <v>54</v>
      </c>
      <c r="Q4479">
        <v>25.4</v>
      </c>
      <c r="R4479" t="s">
        <v>14</v>
      </c>
      <c r="S4479">
        <v>24</v>
      </c>
      <c r="T4479" s="4" t="s">
        <v>42</v>
      </c>
      <c r="U4479" t="s">
        <v>15</v>
      </c>
      <c r="V4479">
        <v>27.8046494182177</v>
      </c>
      <c r="W4479">
        <f t="shared" si="278"/>
        <v>28</v>
      </c>
      <c r="X4479" t="s">
        <v>58</v>
      </c>
      <c r="Y4479" t="str">
        <f t="shared" si="279"/>
        <v>Fi</v>
      </c>
    </row>
    <row r="4480" spans="1:25" x14ac:dyDescent="0.3">
      <c r="A4480">
        <v>136</v>
      </c>
      <c r="B4480">
        <v>726</v>
      </c>
      <c r="C4480" t="s">
        <v>43</v>
      </c>
      <c r="D4480" t="s">
        <v>43</v>
      </c>
      <c r="E4480">
        <f>VLOOKUP(D4480,Tabelle1!$A$2:$B$9,2,0)</f>
        <v>1</v>
      </c>
      <c r="F4480" t="s">
        <v>54</v>
      </c>
      <c r="G4480" t="s">
        <v>61</v>
      </c>
      <c r="H4480" t="str">
        <f>IF(AND(VLOOKUP(D4480,Tabelle1!$A$2:$C$9,3,0)="Uninf", G4480="yes"),"Uninf-AB",VLOOKUP(D4480,Tabelle1!$A$2:$C$9,3,0))</f>
        <v>wMel</v>
      </c>
      <c r="I4480" t="str">
        <f t="shared" si="276"/>
        <v>wMel_Fi_1_+</v>
      </c>
      <c r="J4480">
        <v>3</v>
      </c>
      <c r="K4480">
        <v>3</v>
      </c>
      <c r="L4480">
        <v>2</v>
      </c>
      <c r="M4480" t="str">
        <f t="shared" si="277"/>
        <v>ak7+2</v>
      </c>
      <c r="N4480">
        <v>10</v>
      </c>
      <c r="O4480">
        <v>30</v>
      </c>
      <c r="P4480">
        <v>53</v>
      </c>
      <c r="Q4480">
        <v>23.6</v>
      </c>
      <c r="R4480" t="s">
        <v>14</v>
      </c>
      <c r="S4480">
        <v>24</v>
      </c>
      <c r="T4480" s="4" t="s">
        <v>42</v>
      </c>
      <c r="U4480" t="s">
        <v>16</v>
      </c>
      <c r="V4480">
        <v>17.752351023078901</v>
      </c>
      <c r="W4480">
        <f t="shared" si="278"/>
        <v>18</v>
      </c>
      <c r="X4480" t="s">
        <v>58</v>
      </c>
      <c r="Y4480" t="str">
        <f t="shared" si="279"/>
        <v>Fi</v>
      </c>
    </row>
    <row r="4481" spans="1:25" x14ac:dyDescent="0.3">
      <c r="A4481">
        <v>136</v>
      </c>
      <c r="B4481">
        <v>710</v>
      </c>
      <c r="C4481" t="s">
        <v>43</v>
      </c>
      <c r="D4481" t="s">
        <v>43</v>
      </c>
      <c r="E4481">
        <f>VLOOKUP(D4481,Tabelle1!$A$2:$B$9,2,0)</f>
        <v>1</v>
      </c>
      <c r="F4481" t="s">
        <v>54</v>
      </c>
      <c r="G4481" t="s">
        <v>61</v>
      </c>
      <c r="H4481" t="str">
        <f>IF(AND(VLOOKUP(D4481,Tabelle1!$A$2:$C$9,3,0)="Uninf", G4481="yes"),"Uninf-AB",VLOOKUP(D4481,Tabelle1!$A$2:$C$9,3,0))</f>
        <v>wMel</v>
      </c>
      <c r="I4481" t="str">
        <f t="shared" si="276"/>
        <v>wMel_Fi_1_+</v>
      </c>
      <c r="J4481">
        <v>3</v>
      </c>
      <c r="K4481">
        <v>3</v>
      </c>
      <c r="L4481">
        <v>2</v>
      </c>
      <c r="M4481" t="str">
        <f t="shared" si="277"/>
        <v>ak7+2</v>
      </c>
      <c r="N4481">
        <v>10</v>
      </c>
      <c r="O4481">
        <v>30</v>
      </c>
      <c r="P4481">
        <v>53</v>
      </c>
      <c r="Q4481">
        <v>23.6</v>
      </c>
      <c r="R4481" t="s">
        <v>14</v>
      </c>
      <c r="S4481">
        <v>24</v>
      </c>
      <c r="T4481" s="4" t="s">
        <v>42</v>
      </c>
      <c r="U4481" t="s">
        <v>16</v>
      </c>
      <c r="V4481">
        <v>17.753310895120201</v>
      </c>
      <c r="W4481">
        <f t="shared" si="278"/>
        <v>18</v>
      </c>
      <c r="X4481" t="s">
        <v>58</v>
      </c>
      <c r="Y4481" t="str">
        <f t="shared" si="279"/>
        <v>Fi</v>
      </c>
    </row>
    <row r="4482" spans="1:25" x14ac:dyDescent="0.3">
      <c r="A4482">
        <v>146</v>
      </c>
      <c r="B4482">
        <v>708</v>
      </c>
      <c r="C4482" t="s">
        <v>43</v>
      </c>
      <c r="D4482" t="s">
        <v>43</v>
      </c>
      <c r="E4482">
        <f>VLOOKUP(D4482,Tabelle1!$A$2:$B$9,2,0)</f>
        <v>1</v>
      </c>
      <c r="F4482" t="s">
        <v>54</v>
      </c>
      <c r="G4482" t="s">
        <v>61</v>
      </c>
      <c r="H4482" t="str">
        <f>IF(AND(VLOOKUP(D4482,Tabelle1!$A$2:$C$9,3,0)="Uninf", G4482="yes"),"Uninf-AB",VLOOKUP(D4482,Tabelle1!$A$2:$C$9,3,0))</f>
        <v>wMel</v>
      </c>
      <c r="I4482" t="str">
        <f t="shared" si="276"/>
        <v>wMel_Fi_1_+</v>
      </c>
      <c r="J4482">
        <v>3</v>
      </c>
      <c r="K4482">
        <v>3</v>
      </c>
      <c r="L4482">
        <v>2</v>
      </c>
      <c r="M4482" t="str">
        <f t="shared" si="277"/>
        <v>ak7+2</v>
      </c>
      <c r="N4482">
        <v>10</v>
      </c>
      <c r="O4482">
        <v>30</v>
      </c>
      <c r="P4482">
        <v>53</v>
      </c>
      <c r="Q4482">
        <v>23.6</v>
      </c>
      <c r="R4482" t="s">
        <v>14</v>
      </c>
      <c r="S4482">
        <v>24</v>
      </c>
      <c r="T4482" s="4" t="s">
        <v>42</v>
      </c>
      <c r="U4482" t="s">
        <v>16</v>
      </c>
      <c r="V4482">
        <v>17.799384753102402</v>
      </c>
      <c r="W4482">
        <f t="shared" si="278"/>
        <v>18</v>
      </c>
      <c r="X4482" t="s">
        <v>58</v>
      </c>
      <c r="Y4482" t="str">
        <f t="shared" si="279"/>
        <v>Fi</v>
      </c>
    </row>
    <row r="4483" spans="1:25" x14ac:dyDescent="0.3">
      <c r="A4483">
        <v>146</v>
      </c>
      <c r="B4483">
        <v>700</v>
      </c>
      <c r="C4483" t="s">
        <v>43</v>
      </c>
      <c r="D4483" t="s">
        <v>43</v>
      </c>
      <c r="E4483">
        <f>VLOOKUP(D4483,Tabelle1!$A$2:$B$9,2,0)</f>
        <v>1</v>
      </c>
      <c r="F4483" t="s">
        <v>54</v>
      </c>
      <c r="G4483" t="s">
        <v>61</v>
      </c>
      <c r="H4483" t="str">
        <f>IF(AND(VLOOKUP(D4483,Tabelle1!$A$2:$C$9,3,0)="Uninf", G4483="yes"),"Uninf-AB",VLOOKUP(D4483,Tabelle1!$A$2:$C$9,3,0))</f>
        <v>wMel</v>
      </c>
      <c r="I4483" t="str">
        <f t="shared" ref="I4483:I4546" si="280">H4483&amp;"_"&amp;Y4483&amp;"_"&amp;E4483&amp;"_"&amp;F4483</f>
        <v>wMel_Fi_1_+</v>
      </c>
      <c r="J4483">
        <v>3</v>
      </c>
      <c r="K4483">
        <v>3</v>
      </c>
      <c r="L4483">
        <v>2</v>
      </c>
      <c r="M4483" t="str">
        <f t="shared" ref="M4483:M4546" si="281">D4483&amp;F4483&amp;L4483</f>
        <v>ak7+2</v>
      </c>
      <c r="N4483">
        <v>10</v>
      </c>
      <c r="O4483">
        <v>30</v>
      </c>
      <c r="P4483">
        <v>53</v>
      </c>
      <c r="Q4483">
        <v>23.6</v>
      </c>
      <c r="R4483" t="s">
        <v>14</v>
      </c>
      <c r="S4483">
        <v>24</v>
      </c>
      <c r="T4483" s="4" t="s">
        <v>42</v>
      </c>
      <c r="U4483" t="s">
        <v>16</v>
      </c>
      <c r="V4483">
        <v>17.799864689123002</v>
      </c>
      <c r="W4483">
        <f t="shared" ref="W4483:W4546" si="282">ROUND(V4483,0)</f>
        <v>18</v>
      </c>
      <c r="X4483" t="s">
        <v>58</v>
      </c>
      <c r="Y4483" t="str">
        <f t="shared" ref="Y4483:Y4546" si="283">MID(X4483,1,2)</f>
        <v>Fi</v>
      </c>
    </row>
    <row r="4484" spans="1:25" x14ac:dyDescent="0.3">
      <c r="A4484">
        <v>136</v>
      </c>
      <c r="B4484">
        <v>696</v>
      </c>
      <c r="C4484" t="s">
        <v>43</v>
      </c>
      <c r="D4484" t="s">
        <v>43</v>
      </c>
      <c r="E4484">
        <f>VLOOKUP(D4484,Tabelle1!$A$2:$B$9,2,0)</f>
        <v>1</v>
      </c>
      <c r="F4484" t="s">
        <v>54</v>
      </c>
      <c r="G4484" t="s">
        <v>61</v>
      </c>
      <c r="H4484" t="str">
        <f>IF(AND(VLOOKUP(D4484,Tabelle1!$A$2:$C$9,3,0)="Uninf", G4484="yes"),"Uninf-AB",VLOOKUP(D4484,Tabelle1!$A$2:$C$9,3,0))</f>
        <v>wMel</v>
      </c>
      <c r="I4484" t="str">
        <f t="shared" si="280"/>
        <v>wMel_Fi_1_+</v>
      </c>
      <c r="J4484">
        <v>3</v>
      </c>
      <c r="K4484">
        <v>3</v>
      </c>
      <c r="L4484">
        <v>2</v>
      </c>
      <c r="M4484" t="str">
        <f t="shared" si="281"/>
        <v>ak7+2</v>
      </c>
      <c r="N4484">
        <v>10</v>
      </c>
      <c r="O4484">
        <v>30</v>
      </c>
      <c r="P4484">
        <v>53</v>
      </c>
      <c r="Q4484">
        <v>23.6</v>
      </c>
      <c r="R4484" t="s">
        <v>14</v>
      </c>
      <c r="S4484">
        <v>24</v>
      </c>
      <c r="T4484" s="4" t="s">
        <v>42</v>
      </c>
      <c r="U4484" t="s">
        <v>16</v>
      </c>
      <c r="V4484">
        <v>17.754150783156302</v>
      </c>
      <c r="W4484">
        <f t="shared" si="282"/>
        <v>18</v>
      </c>
      <c r="X4484" t="s">
        <v>58</v>
      </c>
      <c r="Y4484" t="str">
        <f t="shared" si="283"/>
        <v>Fi</v>
      </c>
    </row>
    <row r="4485" spans="1:25" x14ac:dyDescent="0.3">
      <c r="A4485">
        <v>134</v>
      </c>
      <c r="B4485">
        <v>676</v>
      </c>
      <c r="C4485" t="s">
        <v>43</v>
      </c>
      <c r="D4485" t="s">
        <v>43</v>
      </c>
      <c r="E4485">
        <f>VLOOKUP(D4485,Tabelle1!$A$2:$B$9,2,0)</f>
        <v>1</v>
      </c>
      <c r="F4485" t="s">
        <v>54</v>
      </c>
      <c r="G4485" t="s">
        <v>61</v>
      </c>
      <c r="H4485" t="str">
        <f>IF(AND(VLOOKUP(D4485,Tabelle1!$A$2:$C$9,3,0)="Uninf", G4485="yes"),"Uninf-AB",VLOOKUP(D4485,Tabelle1!$A$2:$C$9,3,0))</f>
        <v>wMel</v>
      </c>
      <c r="I4485" t="str">
        <f t="shared" si="280"/>
        <v>wMel_Fi_1_+</v>
      </c>
      <c r="J4485">
        <v>3</v>
      </c>
      <c r="K4485">
        <v>3</v>
      </c>
      <c r="L4485">
        <v>2</v>
      </c>
      <c r="M4485" t="str">
        <f t="shared" si="281"/>
        <v>ak7+2</v>
      </c>
      <c r="N4485">
        <v>10</v>
      </c>
      <c r="O4485">
        <v>30</v>
      </c>
      <c r="P4485">
        <v>53</v>
      </c>
      <c r="Q4485">
        <v>23.6</v>
      </c>
      <c r="R4485" t="s">
        <v>14</v>
      </c>
      <c r="S4485">
        <v>24</v>
      </c>
      <c r="T4485" s="4" t="s">
        <v>42</v>
      </c>
      <c r="U4485" t="s">
        <v>16</v>
      </c>
      <c r="V4485">
        <v>17.7461598484125</v>
      </c>
      <c r="W4485">
        <f t="shared" si="282"/>
        <v>18</v>
      </c>
      <c r="X4485" t="s">
        <v>58</v>
      </c>
      <c r="Y4485" t="str">
        <f t="shared" si="283"/>
        <v>Fi</v>
      </c>
    </row>
    <row r="4486" spans="1:25" x14ac:dyDescent="0.3">
      <c r="A4486">
        <v>144</v>
      </c>
      <c r="B4486">
        <v>672</v>
      </c>
      <c r="C4486" t="s">
        <v>43</v>
      </c>
      <c r="D4486" t="s">
        <v>43</v>
      </c>
      <c r="E4486">
        <f>VLOOKUP(D4486,Tabelle1!$A$2:$B$9,2,0)</f>
        <v>1</v>
      </c>
      <c r="F4486" t="s">
        <v>54</v>
      </c>
      <c r="G4486" t="s">
        <v>61</v>
      </c>
      <c r="H4486" t="str">
        <f>IF(AND(VLOOKUP(D4486,Tabelle1!$A$2:$C$9,3,0)="Uninf", G4486="yes"),"Uninf-AB",VLOOKUP(D4486,Tabelle1!$A$2:$C$9,3,0))</f>
        <v>wMel</v>
      </c>
      <c r="I4486" t="str">
        <f t="shared" si="280"/>
        <v>wMel_Fi_1_+</v>
      </c>
      <c r="J4486">
        <v>3</v>
      </c>
      <c r="K4486">
        <v>3</v>
      </c>
      <c r="L4486">
        <v>2</v>
      </c>
      <c r="M4486" t="str">
        <f t="shared" si="281"/>
        <v>ak7+2</v>
      </c>
      <c r="N4486">
        <v>10</v>
      </c>
      <c r="O4486">
        <v>30</v>
      </c>
      <c r="P4486">
        <v>53</v>
      </c>
      <c r="Q4486">
        <v>23.6</v>
      </c>
      <c r="R4486" t="s">
        <v>14</v>
      </c>
      <c r="S4486">
        <v>24</v>
      </c>
      <c r="T4486" s="4" t="s">
        <v>42</v>
      </c>
      <c r="U4486" t="s">
        <v>16</v>
      </c>
      <c r="V4486">
        <v>17.792353690399899</v>
      </c>
      <c r="W4486">
        <f t="shared" si="282"/>
        <v>18</v>
      </c>
      <c r="X4486" t="s">
        <v>58</v>
      </c>
      <c r="Y4486" t="str">
        <f t="shared" si="283"/>
        <v>Fi</v>
      </c>
    </row>
    <row r="4487" spans="1:25" x14ac:dyDescent="0.3">
      <c r="A4487">
        <v>158</v>
      </c>
      <c r="B4487">
        <v>684</v>
      </c>
      <c r="C4487" t="s">
        <v>43</v>
      </c>
      <c r="D4487" t="s">
        <v>43</v>
      </c>
      <c r="E4487">
        <f>VLOOKUP(D4487,Tabelle1!$A$2:$B$9,2,0)</f>
        <v>1</v>
      </c>
      <c r="F4487" t="s">
        <v>54</v>
      </c>
      <c r="G4487" t="s">
        <v>61</v>
      </c>
      <c r="H4487" t="str">
        <f>IF(AND(VLOOKUP(D4487,Tabelle1!$A$2:$C$9,3,0)="Uninf", G4487="yes"),"Uninf-AB",VLOOKUP(D4487,Tabelle1!$A$2:$C$9,3,0))</f>
        <v>wMel</v>
      </c>
      <c r="I4487" t="str">
        <f t="shared" si="280"/>
        <v>wMel_Fi_1_+</v>
      </c>
      <c r="J4487">
        <v>3</v>
      </c>
      <c r="K4487">
        <v>3</v>
      </c>
      <c r="L4487">
        <v>2</v>
      </c>
      <c r="M4487" t="str">
        <f t="shared" si="281"/>
        <v>ak7+2</v>
      </c>
      <c r="N4487">
        <v>10</v>
      </c>
      <c r="O4487">
        <v>30</v>
      </c>
      <c r="P4487">
        <v>53</v>
      </c>
      <c r="Q4487">
        <v>23.6</v>
      </c>
      <c r="R4487" t="s">
        <v>14</v>
      </c>
      <c r="S4487">
        <v>24</v>
      </c>
      <c r="T4487" s="4" t="s">
        <v>42</v>
      </c>
      <c r="U4487" t="s">
        <v>16</v>
      </c>
      <c r="V4487">
        <v>17.855969209936699</v>
      </c>
      <c r="W4487">
        <f t="shared" si="282"/>
        <v>18</v>
      </c>
      <c r="X4487" t="s">
        <v>58</v>
      </c>
      <c r="Y4487" t="str">
        <f t="shared" si="283"/>
        <v>Fi</v>
      </c>
    </row>
    <row r="4488" spans="1:25" x14ac:dyDescent="0.3">
      <c r="A4488">
        <v>162</v>
      </c>
      <c r="B4488">
        <v>688</v>
      </c>
      <c r="C4488" t="s">
        <v>43</v>
      </c>
      <c r="D4488" t="s">
        <v>43</v>
      </c>
      <c r="E4488">
        <f>VLOOKUP(D4488,Tabelle1!$A$2:$B$9,2,0)</f>
        <v>1</v>
      </c>
      <c r="F4488" t="s">
        <v>54</v>
      </c>
      <c r="G4488" t="s">
        <v>61</v>
      </c>
      <c r="H4488" t="str">
        <f>IF(AND(VLOOKUP(D4488,Tabelle1!$A$2:$C$9,3,0)="Uninf", G4488="yes"),"Uninf-AB",VLOOKUP(D4488,Tabelle1!$A$2:$C$9,3,0))</f>
        <v>wMel</v>
      </c>
      <c r="I4488" t="str">
        <f t="shared" si="280"/>
        <v>wMel_Fi_1_+</v>
      </c>
      <c r="J4488">
        <v>3</v>
      </c>
      <c r="K4488">
        <v>3</v>
      </c>
      <c r="L4488">
        <v>2</v>
      </c>
      <c r="M4488" t="str">
        <f t="shared" si="281"/>
        <v>ak7+2</v>
      </c>
      <c r="N4488">
        <v>10</v>
      </c>
      <c r="O4488">
        <v>30</v>
      </c>
      <c r="P4488">
        <v>53</v>
      </c>
      <c r="Q4488">
        <v>23.6</v>
      </c>
      <c r="R4488" t="s">
        <v>14</v>
      </c>
      <c r="S4488">
        <v>24</v>
      </c>
      <c r="T4488" s="4" t="s">
        <v>42</v>
      </c>
      <c r="U4488" t="s">
        <v>16</v>
      </c>
      <c r="V4488">
        <v>17.8741107915172</v>
      </c>
      <c r="W4488">
        <f t="shared" si="282"/>
        <v>18</v>
      </c>
      <c r="X4488" t="s">
        <v>58</v>
      </c>
      <c r="Y4488" t="str">
        <f t="shared" si="283"/>
        <v>Fi</v>
      </c>
    </row>
    <row r="4489" spans="1:25" x14ac:dyDescent="0.3">
      <c r="A4489">
        <v>160</v>
      </c>
      <c r="B4489">
        <v>700</v>
      </c>
      <c r="C4489" t="s">
        <v>43</v>
      </c>
      <c r="D4489" t="s">
        <v>43</v>
      </c>
      <c r="E4489">
        <f>VLOOKUP(D4489,Tabelle1!$A$2:$B$9,2,0)</f>
        <v>1</v>
      </c>
      <c r="F4489" t="s">
        <v>54</v>
      </c>
      <c r="G4489" t="s">
        <v>61</v>
      </c>
      <c r="H4489" t="str">
        <f>IF(AND(VLOOKUP(D4489,Tabelle1!$A$2:$C$9,3,0)="Uninf", G4489="yes"),"Uninf-AB",VLOOKUP(D4489,Tabelle1!$A$2:$C$9,3,0))</f>
        <v>wMel</v>
      </c>
      <c r="I4489" t="str">
        <f t="shared" si="280"/>
        <v>wMel_Fi_1_+</v>
      </c>
      <c r="J4489">
        <v>3</v>
      </c>
      <c r="K4489">
        <v>3</v>
      </c>
      <c r="L4489">
        <v>2</v>
      </c>
      <c r="M4489" t="str">
        <f t="shared" si="281"/>
        <v>ak7+2</v>
      </c>
      <c r="N4489">
        <v>10</v>
      </c>
      <c r="O4489">
        <v>30</v>
      </c>
      <c r="P4489">
        <v>53</v>
      </c>
      <c r="Q4489">
        <v>23.6</v>
      </c>
      <c r="R4489" t="s">
        <v>14</v>
      </c>
      <c r="S4489">
        <v>24</v>
      </c>
      <c r="T4489" s="4" t="s">
        <v>42</v>
      </c>
      <c r="U4489" t="s">
        <v>16</v>
      </c>
      <c r="V4489">
        <v>17.864200112690899</v>
      </c>
      <c r="W4489">
        <f t="shared" si="282"/>
        <v>18</v>
      </c>
      <c r="X4489" t="s">
        <v>58</v>
      </c>
      <c r="Y4489" t="str">
        <f t="shared" si="283"/>
        <v>Fi</v>
      </c>
    </row>
    <row r="4490" spans="1:25" x14ac:dyDescent="0.3">
      <c r="A4490">
        <v>170</v>
      </c>
      <c r="B4490">
        <v>700</v>
      </c>
      <c r="C4490" t="s">
        <v>43</v>
      </c>
      <c r="D4490" t="s">
        <v>43</v>
      </c>
      <c r="E4490">
        <f>VLOOKUP(D4490,Tabelle1!$A$2:$B$9,2,0)</f>
        <v>1</v>
      </c>
      <c r="F4490" t="s">
        <v>54</v>
      </c>
      <c r="G4490" t="s">
        <v>61</v>
      </c>
      <c r="H4490" t="str">
        <f>IF(AND(VLOOKUP(D4490,Tabelle1!$A$2:$C$9,3,0)="Uninf", G4490="yes"),"Uninf-AB",VLOOKUP(D4490,Tabelle1!$A$2:$C$9,3,0))</f>
        <v>wMel</v>
      </c>
      <c r="I4490" t="str">
        <f t="shared" si="280"/>
        <v>wMel_Fi_1_+</v>
      </c>
      <c r="J4490">
        <v>3</v>
      </c>
      <c r="K4490">
        <v>3</v>
      </c>
      <c r="L4490">
        <v>2</v>
      </c>
      <c r="M4490" t="str">
        <f t="shared" si="281"/>
        <v>ak7+2</v>
      </c>
      <c r="N4490">
        <v>10</v>
      </c>
      <c r="O4490">
        <v>30</v>
      </c>
      <c r="P4490">
        <v>53</v>
      </c>
      <c r="Q4490">
        <v>23.6</v>
      </c>
      <c r="R4490" t="s">
        <v>14</v>
      </c>
      <c r="S4490">
        <v>24</v>
      </c>
      <c r="T4490" s="4" t="s">
        <v>42</v>
      </c>
      <c r="U4490" t="s">
        <v>16</v>
      </c>
      <c r="V4490">
        <v>17.9101539866679</v>
      </c>
      <c r="W4490">
        <f t="shared" si="282"/>
        <v>18</v>
      </c>
      <c r="X4490" t="s">
        <v>58</v>
      </c>
      <c r="Y4490" t="str">
        <f t="shared" si="283"/>
        <v>Fi</v>
      </c>
    </row>
    <row r="4491" spans="1:25" x14ac:dyDescent="0.3">
      <c r="A4491">
        <v>168</v>
      </c>
      <c r="B4491">
        <v>726</v>
      </c>
      <c r="C4491" t="s">
        <v>43</v>
      </c>
      <c r="D4491" t="s">
        <v>43</v>
      </c>
      <c r="E4491">
        <f>VLOOKUP(D4491,Tabelle1!$A$2:$B$9,2,0)</f>
        <v>1</v>
      </c>
      <c r="F4491" t="s">
        <v>54</v>
      </c>
      <c r="G4491" t="s">
        <v>61</v>
      </c>
      <c r="H4491" t="str">
        <f>IF(AND(VLOOKUP(D4491,Tabelle1!$A$2:$C$9,3,0)="Uninf", G4491="yes"),"Uninf-AB",VLOOKUP(D4491,Tabelle1!$A$2:$C$9,3,0))</f>
        <v>wMel</v>
      </c>
      <c r="I4491" t="str">
        <f t="shared" si="280"/>
        <v>wMel_Fi_1_+</v>
      </c>
      <c r="J4491">
        <v>3</v>
      </c>
      <c r="K4491">
        <v>3</v>
      </c>
      <c r="L4491">
        <v>2</v>
      </c>
      <c r="M4491" t="str">
        <f t="shared" si="281"/>
        <v>ak7+2</v>
      </c>
      <c r="N4491">
        <v>10</v>
      </c>
      <c r="O4491">
        <v>30</v>
      </c>
      <c r="P4491">
        <v>53</v>
      </c>
      <c r="Q4491">
        <v>23.6</v>
      </c>
      <c r="R4491" t="s">
        <v>14</v>
      </c>
      <c r="S4491">
        <v>24</v>
      </c>
      <c r="T4491" s="4" t="s">
        <v>42</v>
      </c>
      <c r="U4491" t="s">
        <v>16</v>
      </c>
      <c r="V4491">
        <v>17.899403419805399</v>
      </c>
      <c r="W4491">
        <f t="shared" si="282"/>
        <v>18</v>
      </c>
      <c r="X4491" t="s">
        <v>58</v>
      </c>
      <c r="Y4491" t="str">
        <f t="shared" si="283"/>
        <v>Fi</v>
      </c>
    </row>
    <row r="4492" spans="1:25" x14ac:dyDescent="0.3">
      <c r="A4492">
        <v>170</v>
      </c>
      <c r="B4492">
        <v>722</v>
      </c>
      <c r="C4492" t="s">
        <v>43</v>
      </c>
      <c r="D4492" t="s">
        <v>43</v>
      </c>
      <c r="E4492">
        <f>VLOOKUP(D4492,Tabelle1!$A$2:$B$9,2,0)</f>
        <v>1</v>
      </c>
      <c r="F4492" t="s">
        <v>54</v>
      </c>
      <c r="G4492" t="s">
        <v>61</v>
      </c>
      <c r="H4492" t="str">
        <f>IF(AND(VLOOKUP(D4492,Tabelle1!$A$2:$C$9,3,0)="Uninf", G4492="yes"),"Uninf-AB",VLOOKUP(D4492,Tabelle1!$A$2:$C$9,3,0))</f>
        <v>wMel</v>
      </c>
      <c r="I4492" t="str">
        <f t="shared" si="280"/>
        <v>wMel_Fi_1_+</v>
      </c>
      <c r="J4492">
        <v>3</v>
      </c>
      <c r="K4492">
        <v>3</v>
      </c>
      <c r="L4492">
        <v>2</v>
      </c>
      <c r="M4492" t="str">
        <f t="shared" si="281"/>
        <v>ak7+2</v>
      </c>
      <c r="N4492">
        <v>10</v>
      </c>
      <c r="O4492">
        <v>30</v>
      </c>
      <c r="P4492">
        <v>53</v>
      </c>
      <c r="Q4492">
        <v>23.6</v>
      </c>
      <c r="R4492" t="s">
        <v>14</v>
      </c>
      <c r="S4492">
        <v>24</v>
      </c>
      <c r="T4492" s="4" t="s">
        <v>42</v>
      </c>
      <c r="U4492" t="s">
        <v>16</v>
      </c>
      <c r="V4492">
        <v>17.9088341626111</v>
      </c>
      <c r="W4492">
        <f t="shared" si="282"/>
        <v>18</v>
      </c>
      <c r="X4492" t="s">
        <v>58</v>
      </c>
      <c r="Y4492" t="str">
        <f t="shared" si="283"/>
        <v>Fi</v>
      </c>
    </row>
    <row r="4493" spans="1:25" x14ac:dyDescent="0.3">
      <c r="A4493">
        <v>182</v>
      </c>
      <c r="B4493">
        <v>712</v>
      </c>
      <c r="C4493" t="s">
        <v>43</v>
      </c>
      <c r="D4493" t="s">
        <v>43</v>
      </c>
      <c r="E4493">
        <f>VLOOKUP(D4493,Tabelle1!$A$2:$B$9,2,0)</f>
        <v>1</v>
      </c>
      <c r="F4493" t="s">
        <v>54</v>
      </c>
      <c r="G4493" t="s">
        <v>61</v>
      </c>
      <c r="H4493" t="str">
        <f>IF(AND(VLOOKUP(D4493,Tabelle1!$A$2:$C$9,3,0)="Uninf", G4493="yes"),"Uninf-AB",VLOOKUP(D4493,Tabelle1!$A$2:$C$9,3,0))</f>
        <v>wMel</v>
      </c>
      <c r="I4493" t="str">
        <f t="shared" si="280"/>
        <v>wMel_Fi_1_+</v>
      </c>
      <c r="J4493">
        <v>3</v>
      </c>
      <c r="K4493">
        <v>3</v>
      </c>
      <c r="L4493">
        <v>2</v>
      </c>
      <c r="M4493" t="str">
        <f t="shared" si="281"/>
        <v>ak7+2</v>
      </c>
      <c r="N4493">
        <v>10</v>
      </c>
      <c r="O4493">
        <v>30</v>
      </c>
      <c r="P4493">
        <v>53</v>
      </c>
      <c r="Q4493">
        <v>23.6</v>
      </c>
      <c r="R4493" t="s">
        <v>14</v>
      </c>
      <c r="S4493">
        <v>24</v>
      </c>
      <c r="T4493" s="4" t="s">
        <v>42</v>
      </c>
      <c r="U4493" t="s">
        <v>16</v>
      </c>
      <c r="V4493">
        <v>17.9645787314094</v>
      </c>
      <c r="W4493">
        <f t="shared" si="282"/>
        <v>18</v>
      </c>
      <c r="X4493" t="s">
        <v>58</v>
      </c>
      <c r="Y4493" t="str">
        <f t="shared" si="283"/>
        <v>Fi</v>
      </c>
    </row>
    <row r="4494" spans="1:25" x14ac:dyDescent="0.3">
      <c r="A4494">
        <v>176</v>
      </c>
      <c r="B4494">
        <v>684</v>
      </c>
      <c r="C4494" t="s">
        <v>43</v>
      </c>
      <c r="D4494" t="s">
        <v>43</v>
      </c>
      <c r="E4494">
        <f>VLOOKUP(D4494,Tabelle1!$A$2:$B$9,2,0)</f>
        <v>1</v>
      </c>
      <c r="F4494" t="s">
        <v>54</v>
      </c>
      <c r="G4494" t="s">
        <v>61</v>
      </c>
      <c r="H4494" t="str">
        <f>IF(AND(VLOOKUP(D4494,Tabelle1!$A$2:$C$9,3,0)="Uninf", G4494="yes"),"Uninf-AB",VLOOKUP(D4494,Tabelle1!$A$2:$C$9,3,0))</f>
        <v>wMel</v>
      </c>
      <c r="I4494" t="str">
        <f t="shared" si="280"/>
        <v>wMel_Fi_1_+</v>
      </c>
      <c r="J4494">
        <v>3</v>
      </c>
      <c r="K4494">
        <v>3</v>
      </c>
      <c r="L4494">
        <v>2</v>
      </c>
      <c r="M4494" t="str">
        <f t="shared" si="281"/>
        <v>ak7+2</v>
      </c>
      <c r="N4494">
        <v>10</v>
      </c>
      <c r="O4494">
        <v>30</v>
      </c>
      <c r="P4494">
        <v>53</v>
      </c>
      <c r="Q4494">
        <v>23.6</v>
      </c>
      <c r="R4494" t="s">
        <v>14</v>
      </c>
      <c r="S4494">
        <v>24</v>
      </c>
      <c r="T4494" s="4" t="s">
        <v>42</v>
      </c>
      <c r="U4494" t="s">
        <v>16</v>
      </c>
      <c r="V4494">
        <v>17.938686183095399</v>
      </c>
      <c r="W4494">
        <f t="shared" si="282"/>
        <v>18</v>
      </c>
      <c r="X4494" t="s">
        <v>58</v>
      </c>
      <c r="Y4494" t="str">
        <f t="shared" si="283"/>
        <v>Fi</v>
      </c>
    </row>
    <row r="4495" spans="1:25" x14ac:dyDescent="0.3">
      <c r="A4495">
        <v>180</v>
      </c>
      <c r="B4495">
        <v>678</v>
      </c>
      <c r="C4495" t="s">
        <v>43</v>
      </c>
      <c r="D4495" t="s">
        <v>43</v>
      </c>
      <c r="E4495">
        <f>VLOOKUP(D4495,Tabelle1!$A$2:$B$9,2,0)</f>
        <v>1</v>
      </c>
      <c r="F4495" t="s">
        <v>54</v>
      </c>
      <c r="G4495" t="s">
        <v>61</v>
      </c>
      <c r="H4495" t="str">
        <f>IF(AND(VLOOKUP(D4495,Tabelle1!$A$2:$C$9,3,0)="Uninf", G4495="yes"),"Uninf-AB",VLOOKUP(D4495,Tabelle1!$A$2:$C$9,3,0))</f>
        <v>wMel</v>
      </c>
      <c r="I4495" t="str">
        <f t="shared" si="280"/>
        <v>wMel_Fi_1_+</v>
      </c>
      <c r="J4495">
        <v>3</v>
      </c>
      <c r="K4495">
        <v>3</v>
      </c>
      <c r="L4495">
        <v>2</v>
      </c>
      <c r="M4495" t="str">
        <f t="shared" si="281"/>
        <v>ak7+2</v>
      </c>
      <c r="N4495">
        <v>10</v>
      </c>
      <c r="O4495">
        <v>30</v>
      </c>
      <c r="P4495">
        <v>53</v>
      </c>
      <c r="Q4495">
        <v>23.6</v>
      </c>
      <c r="R4495" t="s">
        <v>14</v>
      </c>
      <c r="S4495">
        <v>24</v>
      </c>
      <c r="T4495" s="4" t="s">
        <v>42</v>
      </c>
      <c r="U4495" t="s">
        <v>16</v>
      </c>
      <c r="V4495">
        <v>17.957427684701699</v>
      </c>
      <c r="W4495">
        <f t="shared" si="282"/>
        <v>18</v>
      </c>
      <c r="X4495" t="s">
        <v>58</v>
      </c>
      <c r="Y4495" t="str">
        <f t="shared" si="283"/>
        <v>Fi</v>
      </c>
    </row>
    <row r="4496" spans="1:25" x14ac:dyDescent="0.3">
      <c r="A4496">
        <v>204</v>
      </c>
      <c r="B4496">
        <v>680</v>
      </c>
      <c r="C4496" t="s">
        <v>43</v>
      </c>
      <c r="D4496" t="s">
        <v>43</v>
      </c>
      <c r="E4496">
        <f>VLOOKUP(D4496,Tabelle1!$A$2:$B$9,2,0)</f>
        <v>1</v>
      </c>
      <c r="F4496" t="s">
        <v>54</v>
      </c>
      <c r="G4496" t="s">
        <v>61</v>
      </c>
      <c r="H4496" t="str">
        <f>IF(AND(VLOOKUP(D4496,Tabelle1!$A$2:$C$9,3,0)="Uninf", G4496="yes"),"Uninf-AB",VLOOKUP(D4496,Tabelle1!$A$2:$C$9,3,0))</f>
        <v>wMel</v>
      </c>
      <c r="I4496" t="str">
        <f t="shared" si="280"/>
        <v>wMel_Fi_1_+</v>
      </c>
      <c r="J4496">
        <v>3</v>
      </c>
      <c r="K4496">
        <v>3</v>
      </c>
      <c r="L4496">
        <v>2</v>
      </c>
      <c r="M4496" t="str">
        <f t="shared" si="281"/>
        <v>ak7+2</v>
      </c>
      <c r="N4496">
        <v>10</v>
      </c>
      <c r="O4496">
        <v>30</v>
      </c>
      <c r="P4496">
        <v>53</v>
      </c>
      <c r="Q4496">
        <v>23.6</v>
      </c>
      <c r="R4496" t="s">
        <v>14</v>
      </c>
      <c r="S4496">
        <v>24</v>
      </c>
      <c r="T4496" s="4" t="s">
        <v>42</v>
      </c>
      <c r="U4496" t="s">
        <v>16</v>
      </c>
      <c r="V4496">
        <v>18.067596998241399</v>
      </c>
      <c r="W4496">
        <f t="shared" si="282"/>
        <v>18</v>
      </c>
      <c r="X4496" t="s">
        <v>58</v>
      </c>
      <c r="Y4496" t="str">
        <f t="shared" si="283"/>
        <v>Fi</v>
      </c>
    </row>
    <row r="4497" spans="1:25" x14ac:dyDescent="0.3">
      <c r="A4497">
        <v>204</v>
      </c>
      <c r="B4497">
        <v>704</v>
      </c>
      <c r="C4497" t="s">
        <v>43</v>
      </c>
      <c r="D4497" t="s">
        <v>43</v>
      </c>
      <c r="E4497">
        <f>VLOOKUP(D4497,Tabelle1!$A$2:$B$9,2,0)</f>
        <v>1</v>
      </c>
      <c r="F4497" t="s">
        <v>54</v>
      </c>
      <c r="G4497" t="s">
        <v>61</v>
      </c>
      <c r="H4497" t="str">
        <f>IF(AND(VLOOKUP(D4497,Tabelle1!$A$2:$C$9,3,0)="Uninf", G4497="yes"),"Uninf-AB",VLOOKUP(D4497,Tabelle1!$A$2:$C$9,3,0))</f>
        <v>wMel</v>
      </c>
      <c r="I4497" t="str">
        <f t="shared" si="280"/>
        <v>wMel_Fi_1_+</v>
      </c>
      <c r="J4497">
        <v>3</v>
      </c>
      <c r="K4497">
        <v>3</v>
      </c>
      <c r="L4497">
        <v>2</v>
      </c>
      <c r="M4497" t="str">
        <f t="shared" si="281"/>
        <v>ak7+2</v>
      </c>
      <c r="N4497">
        <v>10</v>
      </c>
      <c r="O4497">
        <v>30</v>
      </c>
      <c r="P4497">
        <v>53</v>
      </c>
      <c r="Q4497">
        <v>23.6</v>
      </c>
      <c r="R4497" t="s">
        <v>14</v>
      </c>
      <c r="S4497">
        <v>24</v>
      </c>
      <c r="T4497" s="4" t="s">
        <v>42</v>
      </c>
      <c r="U4497" t="s">
        <v>16</v>
      </c>
      <c r="V4497">
        <v>18.066157190179499</v>
      </c>
      <c r="W4497">
        <f t="shared" si="282"/>
        <v>18</v>
      </c>
      <c r="X4497" t="s">
        <v>58</v>
      </c>
      <c r="Y4497" t="str">
        <f t="shared" si="283"/>
        <v>Fi</v>
      </c>
    </row>
    <row r="4498" spans="1:25" x14ac:dyDescent="0.3">
      <c r="A4498">
        <v>218</v>
      </c>
      <c r="B4498">
        <v>718</v>
      </c>
      <c r="C4498" t="s">
        <v>43</v>
      </c>
      <c r="D4498" t="s">
        <v>43</v>
      </c>
      <c r="E4498">
        <f>VLOOKUP(D4498,Tabelle1!$A$2:$B$9,2,0)</f>
        <v>1</v>
      </c>
      <c r="F4498" t="s">
        <v>54</v>
      </c>
      <c r="G4498" t="s">
        <v>61</v>
      </c>
      <c r="H4498" t="str">
        <f>IF(AND(VLOOKUP(D4498,Tabelle1!$A$2:$C$9,3,0)="Uninf", G4498="yes"),"Uninf-AB",VLOOKUP(D4498,Tabelle1!$A$2:$C$9,3,0))</f>
        <v>wMel</v>
      </c>
      <c r="I4498" t="str">
        <f t="shared" si="280"/>
        <v>wMel_Fi_1_+</v>
      </c>
      <c r="J4498">
        <v>3</v>
      </c>
      <c r="K4498">
        <v>3</v>
      </c>
      <c r="L4498">
        <v>2</v>
      </c>
      <c r="M4498" t="str">
        <f t="shared" si="281"/>
        <v>ak7+2</v>
      </c>
      <c r="N4498">
        <v>10</v>
      </c>
      <c r="O4498">
        <v>30</v>
      </c>
      <c r="P4498">
        <v>53</v>
      </c>
      <c r="Q4498">
        <v>23.6</v>
      </c>
      <c r="R4498" t="s">
        <v>14</v>
      </c>
      <c r="S4498">
        <v>24</v>
      </c>
      <c r="T4498" s="4" t="s">
        <v>42</v>
      </c>
      <c r="U4498" t="s">
        <v>16</v>
      </c>
      <c r="V4498">
        <v>18.1296527257112</v>
      </c>
      <c r="W4498">
        <f t="shared" si="282"/>
        <v>18</v>
      </c>
      <c r="X4498" t="s">
        <v>58</v>
      </c>
      <c r="Y4498" t="str">
        <f t="shared" si="283"/>
        <v>Fi</v>
      </c>
    </row>
    <row r="4499" spans="1:25" x14ac:dyDescent="0.3">
      <c r="A4499">
        <v>210</v>
      </c>
      <c r="B4499">
        <v>726</v>
      </c>
      <c r="C4499" t="s">
        <v>43</v>
      </c>
      <c r="D4499" t="s">
        <v>43</v>
      </c>
      <c r="E4499">
        <f>VLOOKUP(D4499,Tabelle1!$A$2:$B$9,2,0)</f>
        <v>1</v>
      </c>
      <c r="F4499" t="s">
        <v>54</v>
      </c>
      <c r="G4499" t="s">
        <v>61</v>
      </c>
      <c r="H4499" t="str">
        <f>IF(AND(VLOOKUP(D4499,Tabelle1!$A$2:$C$9,3,0)="Uninf", G4499="yes"),"Uninf-AB",VLOOKUP(D4499,Tabelle1!$A$2:$C$9,3,0))</f>
        <v>wMel</v>
      </c>
      <c r="I4499" t="str">
        <f t="shared" si="280"/>
        <v>wMel_Fi_1_+</v>
      </c>
      <c r="J4499">
        <v>3</v>
      </c>
      <c r="K4499">
        <v>3</v>
      </c>
      <c r="L4499">
        <v>2</v>
      </c>
      <c r="M4499" t="str">
        <f t="shared" si="281"/>
        <v>ak7+2</v>
      </c>
      <c r="N4499">
        <v>10</v>
      </c>
      <c r="O4499">
        <v>30</v>
      </c>
      <c r="P4499">
        <v>53</v>
      </c>
      <c r="Q4499">
        <v>23.6</v>
      </c>
      <c r="R4499" t="s">
        <v>14</v>
      </c>
      <c r="S4499">
        <v>24</v>
      </c>
      <c r="T4499" s="4" t="s">
        <v>42</v>
      </c>
      <c r="U4499" t="s">
        <v>16</v>
      </c>
      <c r="V4499">
        <v>18.092409690508902</v>
      </c>
      <c r="W4499">
        <f t="shared" si="282"/>
        <v>18</v>
      </c>
      <c r="X4499" t="s">
        <v>58</v>
      </c>
      <c r="Y4499" t="str">
        <f t="shared" si="283"/>
        <v>Fi</v>
      </c>
    </row>
    <row r="4500" spans="1:25" x14ac:dyDescent="0.3">
      <c r="A4500">
        <v>238</v>
      </c>
      <c r="B4500">
        <v>698</v>
      </c>
      <c r="C4500" t="s">
        <v>43</v>
      </c>
      <c r="D4500" t="s">
        <v>43</v>
      </c>
      <c r="E4500">
        <f>VLOOKUP(D4500,Tabelle1!$A$2:$B$9,2,0)</f>
        <v>1</v>
      </c>
      <c r="F4500" t="s">
        <v>54</v>
      </c>
      <c r="G4500" t="s">
        <v>61</v>
      </c>
      <c r="H4500" t="str">
        <f>IF(AND(VLOOKUP(D4500,Tabelle1!$A$2:$C$9,3,0)="Uninf", G4500="yes"),"Uninf-AB",VLOOKUP(D4500,Tabelle1!$A$2:$C$9,3,0))</f>
        <v>wMel</v>
      </c>
      <c r="I4500" t="str">
        <f t="shared" si="280"/>
        <v>wMel_Fi_1_+</v>
      </c>
      <c r="J4500">
        <v>3</v>
      </c>
      <c r="K4500">
        <v>3</v>
      </c>
      <c r="L4500">
        <v>2</v>
      </c>
      <c r="M4500" t="str">
        <f t="shared" si="281"/>
        <v>ak7+2</v>
      </c>
      <c r="N4500">
        <v>10</v>
      </c>
      <c r="O4500">
        <v>30</v>
      </c>
      <c r="P4500">
        <v>53</v>
      </c>
      <c r="Q4500">
        <v>23.6</v>
      </c>
      <c r="R4500" t="s">
        <v>14</v>
      </c>
      <c r="S4500">
        <v>24</v>
      </c>
      <c r="T4500" s="4" t="s">
        <v>42</v>
      </c>
      <c r="U4500" t="s">
        <v>16</v>
      </c>
      <c r="V4500">
        <v>18.222760313716901</v>
      </c>
      <c r="W4500">
        <f t="shared" si="282"/>
        <v>18</v>
      </c>
      <c r="X4500" t="s">
        <v>58</v>
      </c>
      <c r="Y4500" t="str">
        <f t="shared" si="283"/>
        <v>Fi</v>
      </c>
    </row>
    <row r="4501" spans="1:25" x14ac:dyDescent="0.3">
      <c r="A4501">
        <v>282</v>
      </c>
      <c r="B4501">
        <v>710</v>
      </c>
      <c r="C4501" t="s">
        <v>43</v>
      </c>
      <c r="D4501" t="s">
        <v>43</v>
      </c>
      <c r="E4501">
        <f>VLOOKUP(D4501,Tabelle1!$A$2:$B$9,2,0)</f>
        <v>1</v>
      </c>
      <c r="F4501" t="s">
        <v>54</v>
      </c>
      <c r="G4501" t="s">
        <v>61</v>
      </c>
      <c r="H4501" t="str">
        <f>IF(AND(VLOOKUP(D4501,Tabelle1!$A$2:$C$9,3,0)="Uninf", G4501="yes"),"Uninf-AB",VLOOKUP(D4501,Tabelle1!$A$2:$C$9,3,0))</f>
        <v>wMel</v>
      </c>
      <c r="I4501" t="str">
        <f t="shared" si="280"/>
        <v>wMel_Fi_1_+</v>
      </c>
      <c r="J4501">
        <v>3</v>
      </c>
      <c r="K4501">
        <v>3</v>
      </c>
      <c r="L4501">
        <v>2</v>
      </c>
      <c r="M4501" t="str">
        <f t="shared" si="281"/>
        <v>ak7+2</v>
      </c>
      <c r="N4501">
        <v>10</v>
      </c>
      <c r="O4501">
        <v>30</v>
      </c>
      <c r="P4501">
        <v>53</v>
      </c>
      <c r="Q4501">
        <v>23.6</v>
      </c>
      <c r="R4501" t="s">
        <v>14</v>
      </c>
      <c r="S4501">
        <v>24</v>
      </c>
      <c r="T4501" s="4" t="s">
        <v>42</v>
      </c>
      <c r="U4501" t="s">
        <v>16</v>
      </c>
      <c r="V4501">
        <v>18.424237455184901</v>
      </c>
      <c r="W4501">
        <f t="shared" si="282"/>
        <v>18</v>
      </c>
      <c r="X4501" t="s">
        <v>58</v>
      </c>
      <c r="Y4501" t="str">
        <f t="shared" si="283"/>
        <v>Fi</v>
      </c>
    </row>
    <row r="4502" spans="1:25" x14ac:dyDescent="0.3">
      <c r="A4502">
        <v>764</v>
      </c>
      <c r="B4502">
        <v>718</v>
      </c>
      <c r="C4502" t="s">
        <v>43</v>
      </c>
      <c r="D4502" t="s">
        <v>43</v>
      </c>
      <c r="E4502">
        <f>VLOOKUP(D4502,Tabelle1!$A$2:$B$9,2,0)</f>
        <v>1</v>
      </c>
      <c r="F4502" t="s">
        <v>54</v>
      </c>
      <c r="G4502" t="s">
        <v>61</v>
      </c>
      <c r="H4502" t="str">
        <f>IF(AND(VLOOKUP(D4502,Tabelle1!$A$2:$C$9,3,0)="Uninf", G4502="yes"),"Uninf-AB",VLOOKUP(D4502,Tabelle1!$A$2:$C$9,3,0))</f>
        <v>wMel</v>
      </c>
      <c r="I4502" t="str">
        <f t="shared" si="280"/>
        <v>wMel_Fi_1_+</v>
      </c>
      <c r="J4502">
        <v>3</v>
      </c>
      <c r="K4502">
        <v>3</v>
      </c>
      <c r="L4502">
        <v>2</v>
      </c>
      <c r="M4502" t="str">
        <f t="shared" si="281"/>
        <v>ak7+2</v>
      </c>
      <c r="N4502">
        <v>10</v>
      </c>
      <c r="O4502">
        <v>30</v>
      </c>
      <c r="P4502">
        <v>53</v>
      </c>
      <c r="Q4502">
        <v>23.6</v>
      </c>
      <c r="R4502" t="s">
        <v>14</v>
      </c>
      <c r="S4502">
        <v>24</v>
      </c>
      <c r="T4502" s="4" t="s">
        <v>42</v>
      </c>
      <c r="U4502" t="s">
        <v>16</v>
      </c>
      <c r="V4502">
        <v>20.6387342448573</v>
      </c>
      <c r="W4502">
        <f t="shared" si="282"/>
        <v>21</v>
      </c>
      <c r="X4502" t="s">
        <v>58</v>
      </c>
      <c r="Y4502" t="str">
        <f t="shared" si="283"/>
        <v>Fi</v>
      </c>
    </row>
    <row r="4503" spans="1:25" x14ac:dyDescent="0.3">
      <c r="A4503">
        <v>1084</v>
      </c>
      <c r="B4503">
        <v>670</v>
      </c>
      <c r="C4503" t="s">
        <v>43</v>
      </c>
      <c r="D4503" t="s">
        <v>43</v>
      </c>
      <c r="E4503">
        <f>VLOOKUP(D4503,Tabelle1!$A$2:$B$9,2,0)</f>
        <v>1</v>
      </c>
      <c r="F4503" t="s">
        <v>54</v>
      </c>
      <c r="G4503" t="s">
        <v>61</v>
      </c>
      <c r="H4503" t="str">
        <f>IF(AND(VLOOKUP(D4503,Tabelle1!$A$2:$C$9,3,0)="Uninf", G4503="yes"),"Uninf-AB",VLOOKUP(D4503,Tabelle1!$A$2:$C$9,3,0))</f>
        <v>wMel</v>
      </c>
      <c r="I4503" t="str">
        <f t="shared" si="280"/>
        <v>wMel_Fi_1_+</v>
      </c>
      <c r="J4503">
        <v>3</v>
      </c>
      <c r="K4503">
        <v>3</v>
      </c>
      <c r="L4503">
        <v>2</v>
      </c>
      <c r="M4503" t="str">
        <f t="shared" si="281"/>
        <v>ak7+2</v>
      </c>
      <c r="N4503">
        <v>10</v>
      </c>
      <c r="O4503">
        <v>30</v>
      </c>
      <c r="P4503">
        <v>53</v>
      </c>
      <c r="Q4503">
        <v>23.6</v>
      </c>
      <c r="R4503" t="s">
        <v>14</v>
      </c>
      <c r="S4503">
        <v>24</v>
      </c>
      <c r="T4503" s="4" t="s">
        <v>42</v>
      </c>
      <c r="U4503" t="s">
        <v>16</v>
      </c>
      <c r="V4503">
        <v>22.112137828246301</v>
      </c>
      <c r="W4503">
        <f t="shared" si="282"/>
        <v>22</v>
      </c>
      <c r="X4503" t="s">
        <v>58</v>
      </c>
      <c r="Y4503" t="str">
        <f t="shared" si="283"/>
        <v>Fi</v>
      </c>
    </row>
    <row r="4504" spans="1:25" x14ac:dyDescent="0.3">
      <c r="A4504">
        <v>106</v>
      </c>
      <c r="B4504">
        <v>684</v>
      </c>
      <c r="C4504" t="s">
        <v>43</v>
      </c>
      <c r="D4504" t="s">
        <v>43</v>
      </c>
      <c r="E4504">
        <f>VLOOKUP(D4504,Tabelle1!$A$2:$B$9,2,0)</f>
        <v>1</v>
      </c>
      <c r="F4504" t="s">
        <v>54</v>
      </c>
      <c r="G4504" t="s">
        <v>61</v>
      </c>
      <c r="H4504" t="str">
        <f>IF(AND(VLOOKUP(D4504,Tabelle1!$A$2:$C$9,3,0)="Uninf", G4504="yes"),"Uninf-AB",VLOOKUP(D4504,Tabelle1!$A$2:$C$9,3,0))</f>
        <v>wMel</v>
      </c>
      <c r="I4504" t="str">
        <f t="shared" si="280"/>
        <v>wMel_Fi_1_+</v>
      </c>
      <c r="J4504">
        <v>3</v>
      </c>
      <c r="K4504">
        <v>7</v>
      </c>
      <c r="L4504">
        <v>3</v>
      </c>
      <c r="M4504" t="str">
        <f t="shared" si="281"/>
        <v>ak7+3</v>
      </c>
      <c r="N4504">
        <v>13</v>
      </c>
      <c r="O4504">
        <v>30</v>
      </c>
      <c r="P4504">
        <v>50</v>
      </c>
      <c r="Q4504">
        <v>24.1</v>
      </c>
      <c r="R4504" t="s">
        <v>14</v>
      </c>
      <c r="S4504">
        <v>24</v>
      </c>
      <c r="T4504" s="4" t="s">
        <v>42</v>
      </c>
      <c r="U4504" t="s">
        <v>34</v>
      </c>
      <c r="V4504">
        <v>17.199245527856501</v>
      </c>
      <c r="W4504">
        <f t="shared" si="282"/>
        <v>17</v>
      </c>
      <c r="X4504" t="s">
        <v>58</v>
      </c>
      <c r="Y4504" t="str">
        <f t="shared" si="283"/>
        <v>Fi</v>
      </c>
    </row>
    <row r="4505" spans="1:25" x14ac:dyDescent="0.3">
      <c r="A4505">
        <v>114</v>
      </c>
      <c r="B4505">
        <v>712</v>
      </c>
      <c r="C4505" t="s">
        <v>43</v>
      </c>
      <c r="D4505" t="s">
        <v>43</v>
      </c>
      <c r="E4505">
        <f>VLOOKUP(D4505,Tabelle1!$A$2:$B$9,2,0)</f>
        <v>1</v>
      </c>
      <c r="F4505" t="s">
        <v>54</v>
      </c>
      <c r="G4505" t="s">
        <v>61</v>
      </c>
      <c r="H4505" t="str">
        <f>IF(AND(VLOOKUP(D4505,Tabelle1!$A$2:$C$9,3,0)="Uninf", G4505="yes"),"Uninf-AB",VLOOKUP(D4505,Tabelle1!$A$2:$C$9,3,0))</f>
        <v>wMel</v>
      </c>
      <c r="I4505" t="str">
        <f t="shared" si="280"/>
        <v>wMel_Fi_1_+</v>
      </c>
      <c r="J4505">
        <v>3</v>
      </c>
      <c r="K4505">
        <v>7</v>
      </c>
      <c r="L4505">
        <v>3</v>
      </c>
      <c r="M4505" t="str">
        <f t="shared" si="281"/>
        <v>ak7+3</v>
      </c>
      <c r="N4505">
        <v>13</v>
      </c>
      <c r="O4505">
        <v>30</v>
      </c>
      <c r="P4505">
        <v>50</v>
      </c>
      <c r="Q4505">
        <v>24.1</v>
      </c>
      <c r="R4505" t="s">
        <v>14</v>
      </c>
      <c r="S4505">
        <v>24</v>
      </c>
      <c r="T4505" s="4" t="s">
        <v>42</v>
      </c>
      <c r="U4505" t="s">
        <v>34</v>
      </c>
      <c r="V4505">
        <v>17.232770747873399</v>
      </c>
      <c r="W4505">
        <f t="shared" si="282"/>
        <v>17</v>
      </c>
      <c r="X4505" t="s">
        <v>58</v>
      </c>
      <c r="Y4505" t="str">
        <f t="shared" si="283"/>
        <v>Fi</v>
      </c>
    </row>
    <row r="4506" spans="1:25" x14ac:dyDescent="0.3">
      <c r="A4506">
        <v>124</v>
      </c>
      <c r="B4506">
        <v>700</v>
      </c>
      <c r="C4506" t="s">
        <v>43</v>
      </c>
      <c r="D4506" t="s">
        <v>43</v>
      </c>
      <c r="E4506">
        <f>VLOOKUP(D4506,Tabelle1!$A$2:$B$9,2,0)</f>
        <v>1</v>
      </c>
      <c r="F4506" t="s">
        <v>54</v>
      </c>
      <c r="G4506" t="s">
        <v>61</v>
      </c>
      <c r="H4506" t="str">
        <f>IF(AND(VLOOKUP(D4506,Tabelle1!$A$2:$C$9,3,0)="Uninf", G4506="yes"),"Uninf-AB",VLOOKUP(D4506,Tabelle1!$A$2:$C$9,3,0))</f>
        <v>wMel</v>
      </c>
      <c r="I4506" t="str">
        <f t="shared" si="280"/>
        <v>wMel_Fi_1_+</v>
      </c>
      <c r="J4506">
        <v>3</v>
      </c>
      <c r="K4506">
        <v>7</v>
      </c>
      <c r="L4506">
        <v>3</v>
      </c>
      <c r="M4506" t="str">
        <f t="shared" si="281"/>
        <v>ak7+3</v>
      </c>
      <c r="N4506">
        <v>13</v>
      </c>
      <c r="O4506">
        <v>30</v>
      </c>
      <c r="P4506">
        <v>50</v>
      </c>
      <c r="Q4506">
        <v>24.1</v>
      </c>
      <c r="R4506" t="s">
        <v>14</v>
      </c>
      <c r="S4506">
        <v>24</v>
      </c>
      <c r="T4506" s="4" t="s">
        <v>42</v>
      </c>
      <c r="U4506" t="s">
        <v>34</v>
      </c>
      <c r="V4506">
        <v>17.279247125971199</v>
      </c>
      <c r="W4506">
        <f t="shared" si="282"/>
        <v>17</v>
      </c>
      <c r="X4506" t="s">
        <v>58</v>
      </c>
      <c r="Y4506" t="str">
        <f t="shared" si="283"/>
        <v>Fi</v>
      </c>
    </row>
    <row r="4507" spans="1:25" x14ac:dyDescent="0.3">
      <c r="A4507">
        <v>134</v>
      </c>
      <c r="B4507">
        <v>716</v>
      </c>
      <c r="C4507" t="s">
        <v>43</v>
      </c>
      <c r="D4507" t="s">
        <v>43</v>
      </c>
      <c r="E4507">
        <f>VLOOKUP(D4507,Tabelle1!$A$2:$B$9,2,0)</f>
        <v>1</v>
      </c>
      <c r="F4507" t="s">
        <v>54</v>
      </c>
      <c r="G4507" t="s">
        <v>61</v>
      </c>
      <c r="H4507" t="str">
        <f>IF(AND(VLOOKUP(D4507,Tabelle1!$A$2:$C$9,3,0)="Uninf", G4507="yes"),"Uninf-AB",VLOOKUP(D4507,Tabelle1!$A$2:$C$9,3,0))</f>
        <v>wMel</v>
      </c>
      <c r="I4507" t="str">
        <f t="shared" si="280"/>
        <v>wMel_Fi_1_+</v>
      </c>
      <c r="J4507">
        <v>3</v>
      </c>
      <c r="K4507">
        <v>7</v>
      </c>
      <c r="L4507">
        <v>3</v>
      </c>
      <c r="M4507" t="str">
        <f t="shared" si="281"/>
        <v>ak7+3</v>
      </c>
      <c r="N4507">
        <v>13</v>
      </c>
      <c r="O4507">
        <v>30</v>
      </c>
      <c r="P4507">
        <v>50</v>
      </c>
      <c r="Q4507">
        <v>24.1</v>
      </c>
      <c r="R4507" t="s">
        <v>14</v>
      </c>
      <c r="S4507">
        <v>24</v>
      </c>
      <c r="T4507" s="4" t="s">
        <v>42</v>
      </c>
      <c r="U4507" t="s">
        <v>34</v>
      </c>
      <c r="V4507">
        <v>17.3230010384063</v>
      </c>
      <c r="W4507">
        <f t="shared" si="282"/>
        <v>17</v>
      </c>
      <c r="X4507" t="s">
        <v>58</v>
      </c>
      <c r="Y4507" t="str">
        <f t="shared" si="283"/>
        <v>Fi</v>
      </c>
    </row>
    <row r="4508" spans="1:25" x14ac:dyDescent="0.3">
      <c r="A4508">
        <v>134</v>
      </c>
      <c r="B4508">
        <v>690</v>
      </c>
      <c r="C4508" t="s">
        <v>43</v>
      </c>
      <c r="D4508" t="s">
        <v>43</v>
      </c>
      <c r="E4508">
        <f>VLOOKUP(D4508,Tabelle1!$A$2:$B$9,2,0)</f>
        <v>1</v>
      </c>
      <c r="F4508" t="s">
        <v>54</v>
      </c>
      <c r="G4508" t="s">
        <v>61</v>
      </c>
      <c r="H4508" t="str">
        <f>IF(AND(VLOOKUP(D4508,Tabelle1!$A$2:$C$9,3,0)="Uninf", G4508="yes"),"Uninf-AB",VLOOKUP(D4508,Tabelle1!$A$2:$C$9,3,0))</f>
        <v>wMel</v>
      </c>
      <c r="I4508" t="str">
        <f t="shared" si="280"/>
        <v>wMel_Fi_1_+</v>
      </c>
      <c r="J4508">
        <v>3</v>
      </c>
      <c r="K4508">
        <v>7</v>
      </c>
      <c r="L4508">
        <v>3</v>
      </c>
      <c r="M4508" t="str">
        <f t="shared" si="281"/>
        <v>ak7+3</v>
      </c>
      <c r="N4508">
        <v>13</v>
      </c>
      <c r="O4508">
        <v>30</v>
      </c>
      <c r="P4508">
        <v>50</v>
      </c>
      <c r="Q4508">
        <v>24.1</v>
      </c>
      <c r="R4508" t="s">
        <v>14</v>
      </c>
      <c r="S4508">
        <v>24</v>
      </c>
      <c r="T4508" s="4" t="s">
        <v>42</v>
      </c>
      <c r="U4508" t="s">
        <v>34</v>
      </c>
      <c r="V4508">
        <v>17.3255290422358</v>
      </c>
      <c r="W4508">
        <f t="shared" si="282"/>
        <v>17</v>
      </c>
      <c r="X4508" t="s">
        <v>58</v>
      </c>
      <c r="Y4508" t="str">
        <f t="shared" si="283"/>
        <v>Fi</v>
      </c>
    </row>
    <row r="4509" spans="1:25" x14ac:dyDescent="0.3">
      <c r="A4509">
        <v>152</v>
      </c>
      <c r="B4509">
        <v>702</v>
      </c>
      <c r="C4509" t="s">
        <v>43</v>
      </c>
      <c r="D4509" t="s">
        <v>43</v>
      </c>
      <c r="E4509">
        <f>VLOOKUP(D4509,Tabelle1!$A$2:$B$9,2,0)</f>
        <v>1</v>
      </c>
      <c r="F4509" t="s">
        <v>54</v>
      </c>
      <c r="G4509" t="s">
        <v>61</v>
      </c>
      <c r="H4509" t="str">
        <f>IF(AND(VLOOKUP(D4509,Tabelle1!$A$2:$C$9,3,0)="Uninf", G4509="yes"),"Uninf-AB",VLOOKUP(D4509,Tabelle1!$A$2:$C$9,3,0))</f>
        <v>wMel</v>
      </c>
      <c r="I4509" t="str">
        <f t="shared" si="280"/>
        <v>wMel_Fi_1_+</v>
      </c>
      <c r="J4509">
        <v>3</v>
      </c>
      <c r="K4509">
        <v>7</v>
      </c>
      <c r="L4509">
        <v>3</v>
      </c>
      <c r="M4509" t="str">
        <f t="shared" si="281"/>
        <v>ak7+3</v>
      </c>
      <c r="N4509">
        <v>13</v>
      </c>
      <c r="O4509">
        <v>30</v>
      </c>
      <c r="P4509">
        <v>50</v>
      </c>
      <c r="Q4509">
        <v>24.1</v>
      </c>
      <c r="R4509" t="s">
        <v>14</v>
      </c>
      <c r="S4509">
        <v>24</v>
      </c>
      <c r="T4509" s="4" t="s">
        <v>42</v>
      </c>
      <c r="U4509" t="s">
        <v>34</v>
      </c>
      <c r="V4509">
        <v>17.4059195640166</v>
      </c>
      <c r="W4509">
        <f t="shared" si="282"/>
        <v>17</v>
      </c>
      <c r="X4509" t="s">
        <v>58</v>
      </c>
      <c r="Y4509" t="str">
        <f t="shared" si="283"/>
        <v>Fi</v>
      </c>
    </row>
    <row r="4510" spans="1:25" x14ac:dyDescent="0.3">
      <c r="A4510">
        <v>156</v>
      </c>
      <c r="B4510">
        <v>716</v>
      </c>
      <c r="C4510" t="s">
        <v>43</v>
      </c>
      <c r="D4510" t="s">
        <v>43</v>
      </c>
      <c r="E4510">
        <f>VLOOKUP(D4510,Tabelle1!$A$2:$B$9,2,0)</f>
        <v>1</v>
      </c>
      <c r="F4510" t="s">
        <v>54</v>
      </c>
      <c r="G4510" t="s">
        <v>61</v>
      </c>
      <c r="H4510" t="str">
        <f>IF(AND(VLOOKUP(D4510,Tabelle1!$A$2:$C$9,3,0)="Uninf", G4510="yes"),"Uninf-AB",VLOOKUP(D4510,Tabelle1!$A$2:$C$9,3,0))</f>
        <v>wMel</v>
      </c>
      <c r="I4510" t="str">
        <f t="shared" si="280"/>
        <v>wMel_Fi_1_+</v>
      </c>
      <c r="J4510">
        <v>3</v>
      </c>
      <c r="K4510">
        <v>7</v>
      </c>
      <c r="L4510">
        <v>3</v>
      </c>
      <c r="M4510" t="str">
        <f t="shared" si="281"/>
        <v>ak7+3</v>
      </c>
      <c r="N4510">
        <v>13</v>
      </c>
      <c r="O4510">
        <v>30</v>
      </c>
      <c r="P4510">
        <v>50</v>
      </c>
      <c r="Q4510">
        <v>24.1</v>
      </c>
      <c r="R4510" t="s">
        <v>14</v>
      </c>
      <c r="S4510">
        <v>24</v>
      </c>
      <c r="T4510" s="4" t="s">
        <v>42</v>
      </c>
      <c r="U4510" t="s">
        <v>34</v>
      </c>
      <c r="V4510">
        <v>17.422682174025098</v>
      </c>
      <c r="W4510">
        <f t="shared" si="282"/>
        <v>17</v>
      </c>
      <c r="X4510" t="s">
        <v>58</v>
      </c>
      <c r="Y4510" t="str">
        <f t="shared" si="283"/>
        <v>Fi</v>
      </c>
    </row>
    <row r="4511" spans="1:25" x14ac:dyDescent="0.3">
      <c r="A4511">
        <v>162</v>
      </c>
      <c r="B4511">
        <v>684</v>
      </c>
      <c r="C4511" t="s">
        <v>43</v>
      </c>
      <c r="D4511" t="s">
        <v>43</v>
      </c>
      <c r="E4511">
        <f>VLOOKUP(D4511,Tabelle1!$A$2:$B$9,2,0)</f>
        <v>1</v>
      </c>
      <c r="F4511" t="s">
        <v>54</v>
      </c>
      <c r="G4511" t="s">
        <v>61</v>
      </c>
      <c r="H4511" t="str">
        <f>IF(AND(VLOOKUP(D4511,Tabelle1!$A$2:$C$9,3,0)="Uninf", G4511="yes"),"Uninf-AB",VLOOKUP(D4511,Tabelle1!$A$2:$C$9,3,0))</f>
        <v>wMel</v>
      </c>
      <c r="I4511" t="str">
        <f t="shared" si="280"/>
        <v>wMel_Fi_1_+</v>
      </c>
      <c r="J4511">
        <v>3</v>
      </c>
      <c r="K4511">
        <v>7</v>
      </c>
      <c r="L4511">
        <v>3</v>
      </c>
      <c r="M4511" t="str">
        <f t="shared" si="281"/>
        <v>ak7+3</v>
      </c>
      <c r="N4511">
        <v>13</v>
      </c>
      <c r="O4511">
        <v>30</v>
      </c>
      <c r="P4511">
        <v>50</v>
      </c>
      <c r="Q4511">
        <v>24.1</v>
      </c>
      <c r="R4511" t="s">
        <v>14</v>
      </c>
      <c r="S4511">
        <v>24</v>
      </c>
      <c r="T4511" s="4" t="s">
        <v>42</v>
      </c>
      <c r="U4511" t="s">
        <v>34</v>
      </c>
      <c r="V4511">
        <v>17.452979327613502</v>
      </c>
      <c r="W4511">
        <f t="shared" si="282"/>
        <v>17</v>
      </c>
      <c r="X4511" t="s">
        <v>58</v>
      </c>
      <c r="Y4511" t="str">
        <f t="shared" si="283"/>
        <v>Fi</v>
      </c>
    </row>
    <row r="4512" spans="1:25" x14ac:dyDescent="0.3">
      <c r="A4512">
        <v>178</v>
      </c>
      <c r="B4512">
        <v>680</v>
      </c>
      <c r="C4512" t="s">
        <v>43</v>
      </c>
      <c r="D4512" t="s">
        <v>43</v>
      </c>
      <c r="E4512">
        <f>VLOOKUP(D4512,Tabelle1!$A$2:$B$9,2,0)</f>
        <v>1</v>
      </c>
      <c r="F4512" t="s">
        <v>54</v>
      </c>
      <c r="G4512" t="s">
        <v>61</v>
      </c>
      <c r="H4512" t="str">
        <f>IF(AND(VLOOKUP(D4512,Tabelle1!$A$2:$C$9,3,0)="Uninf", G4512="yes"),"Uninf-AB",VLOOKUP(D4512,Tabelle1!$A$2:$C$9,3,0))</f>
        <v>wMel</v>
      </c>
      <c r="I4512" t="str">
        <f t="shared" si="280"/>
        <v>wMel_Fi_1_+</v>
      </c>
      <c r="J4512">
        <v>3</v>
      </c>
      <c r="K4512">
        <v>7</v>
      </c>
      <c r="L4512">
        <v>3</v>
      </c>
      <c r="M4512" t="str">
        <f t="shared" si="281"/>
        <v>ak7+3</v>
      </c>
      <c r="N4512">
        <v>13</v>
      </c>
      <c r="O4512">
        <v>30</v>
      </c>
      <c r="P4512">
        <v>50</v>
      </c>
      <c r="Q4512">
        <v>24.1</v>
      </c>
      <c r="R4512" t="s">
        <v>14</v>
      </c>
      <c r="S4512">
        <v>24</v>
      </c>
      <c r="T4512" s="4" t="s">
        <v>42</v>
      </c>
      <c r="U4512" t="s">
        <v>34</v>
      </c>
      <c r="V4512">
        <v>17.525863622638699</v>
      </c>
      <c r="W4512">
        <f t="shared" si="282"/>
        <v>18</v>
      </c>
      <c r="X4512" t="s">
        <v>58</v>
      </c>
      <c r="Y4512" t="str">
        <f t="shared" si="283"/>
        <v>Fi</v>
      </c>
    </row>
    <row r="4513" spans="1:25" x14ac:dyDescent="0.3">
      <c r="A4513">
        <v>192</v>
      </c>
      <c r="B4513">
        <v>720</v>
      </c>
      <c r="C4513" t="s">
        <v>43</v>
      </c>
      <c r="D4513" t="s">
        <v>43</v>
      </c>
      <c r="E4513">
        <f>VLOOKUP(D4513,Tabelle1!$A$2:$B$9,2,0)</f>
        <v>1</v>
      </c>
      <c r="F4513" t="s">
        <v>54</v>
      </c>
      <c r="G4513" t="s">
        <v>61</v>
      </c>
      <c r="H4513" t="str">
        <f>IF(AND(VLOOKUP(D4513,Tabelle1!$A$2:$C$9,3,0)="Uninf", G4513="yes"),"Uninf-AB",VLOOKUP(D4513,Tabelle1!$A$2:$C$9,3,0))</f>
        <v>wMel</v>
      </c>
      <c r="I4513" t="str">
        <f t="shared" si="280"/>
        <v>wMel_Fi_1_+</v>
      </c>
      <c r="J4513">
        <v>3</v>
      </c>
      <c r="K4513">
        <v>7</v>
      </c>
      <c r="L4513">
        <v>3</v>
      </c>
      <c r="M4513" t="str">
        <f t="shared" si="281"/>
        <v>ak7+3</v>
      </c>
      <c r="N4513">
        <v>13</v>
      </c>
      <c r="O4513">
        <v>30</v>
      </c>
      <c r="P4513">
        <v>50</v>
      </c>
      <c r="Q4513">
        <v>24.1</v>
      </c>
      <c r="R4513" t="s">
        <v>14</v>
      </c>
      <c r="S4513">
        <v>24</v>
      </c>
      <c r="T4513" s="4" t="s">
        <v>42</v>
      </c>
      <c r="U4513" t="s">
        <v>34</v>
      </c>
      <c r="V4513">
        <v>17.585407835917</v>
      </c>
      <c r="W4513">
        <f t="shared" si="282"/>
        <v>18</v>
      </c>
      <c r="X4513" t="s">
        <v>58</v>
      </c>
      <c r="Y4513" t="str">
        <f t="shared" si="283"/>
        <v>Fi</v>
      </c>
    </row>
    <row r="4514" spans="1:25" x14ac:dyDescent="0.3">
      <c r="A4514">
        <v>192</v>
      </c>
      <c r="B4514">
        <v>724</v>
      </c>
      <c r="C4514" t="s">
        <v>43</v>
      </c>
      <c r="D4514" t="s">
        <v>43</v>
      </c>
      <c r="E4514">
        <f>VLOOKUP(D4514,Tabelle1!$A$2:$B$9,2,0)</f>
        <v>1</v>
      </c>
      <c r="F4514" t="s">
        <v>54</v>
      </c>
      <c r="G4514" t="s">
        <v>61</v>
      </c>
      <c r="H4514" t="str">
        <f>IF(AND(VLOOKUP(D4514,Tabelle1!$A$2:$C$9,3,0)="Uninf", G4514="yes"),"Uninf-AB",VLOOKUP(D4514,Tabelle1!$A$2:$C$9,3,0))</f>
        <v>wMel</v>
      </c>
      <c r="I4514" t="str">
        <f t="shared" si="280"/>
        <v>wMel_Fi_1_+</v>
      </c>
      <c r="J4514">
        <v>3</v>
      </c>
      <c r="K4514">
        <v>7</v>
      </c>
      <c r="L4514">
        <v>3</v>
      </c>
      <c r="M4514" t="str">
        <f t="shared" si="281"/>
        <v>ak7+3</v>
      </c>
      <c r="N4514">
        <v>13</v>
      </c>
      <c r="O4514">
        <v>30</v>
      </c>
      <c r="P4514">
        <v>50</v>
      </c>
      <c r="Q4514">
        <v>24.1</v>
      </c>
      <c r="R4514" t="s">
        <v>14</v>
      </c>
      <c r="S4514">
        <v>24</v>
      </c>
      <c r="T4514" s="4" t="s">
        <v>42</v>
      </c>
      <c r="U4514" t="s">
        <v>34</v>
      </c>
      <c r="V4514">
        <v>17.585018912250899</v>
      </c>
      <c r="W4514">
        <f t="shared" si="282"/>
        <v>18</v>
      </c>
      <c r="X4514" t="s">
        <v>58</v>
      </c>
      <c r="Y4514" t="str">
        <f t="shared" si="283"/>
        <v>Fi</v>
      </c>
    </row>
    <row r="4515" spans="1:25" x14ac:dyDescent="0.3">
      <c r="A4515">
        <v>232</v>
      </c>
      <c r="B4515">
        <v>720</v>
      </c>
      <c r="C4515" t="s">
        <v>43</v>
      </c>
      <c r="D4515" t="s">
        <v>43</v>
      </c>
      <c r="E4515">
        <f>VLOOKUP(D4515,Tabelle1!$A$2:$B$9,2,0)</f>
        <v>1</v>
      </c>
      <c r="F4515" t="s">
        <v>54</v>
      </c>
      <c r="G4515" t="s">
        <v>61</v>
      </c>
      <c r="H4515" t="str">
        <f>IF(AND(VLOOKUP(D4515,Tabelle1!$A$2:$C$9,3,0)="Uninf", G4515="yes"),"Uninf-AB",VLOOKUP(D4515,Tabelle1!$A$2:$C$9,3,0))</f>
        <v>wMel</v>
      </c>
      <c r="I4515" t="str">
        <f t="shared" si="280"/>
        <v>wMel_Fi_1_+</v>
      </c>
      <c r="J4515">
        <v>3</v>
      </c>
      <c r="K4515">
        <v>7</v>
      </c>
      <c r="L4515">
        <v>3</v>
      </c>
      <c r="M4515" t="str">
        <f t="shared" si="281"/>
        <v>ak7+3</v>
      </c>
      <c r="N4515">
        <v>13</v>
      </c>
      <c r="O4515">
        <v>30</v>
      </c>
      <c r="P4515">
        <v>50</v>
      </c>
      <c r="Q4515">
        <v>24.1</v>
      </c>
      <c r="R4515" t="s">
        <v>14</v>
      </c>
      <c r="S4515">
        <v>24</v>
      </c>
      <c r="T4515" s="4" t="s">
        <v>42</v>
      </c>
      <c r="U4515" t="s">
        <v>34</v>
      </c>
      <c r="V4515">
        <v>17.7666462643149</v>
      </c>
      <c r="W4515">
        <f t="shared" si="282"/>
        <v>18</v>
      </c>
      <c r="X4515" t="s">
        <v>58</v>
      </c>
      <c r="Y4515" t="str">
        <f t="shared" si="283"/>
        <v>Fi</v>
      </c>
    </row>
    <row r="4516" spans="1:25" x14ac:dyDescent="0.3">
      <c r="A4516">
        <v>236</v>
      </c>
      <c r="B4516">
        <v>704</v>
      </c>
      <c r="C4516" t="s">
        <v>43</v>
      </c>
      <c r="D4516" t="s">
        <v>43</v>
      </c>
      <c r="E4516">
        <f>VLOOKUP(D4516,Tabelle1!$A$2:$B$9,2,0)</f>
        <v>1</v>
      </c>
      <c r="F4516" t="s">
        <v>54</v>
      </c>
      <c r="G4516" t="s">
        <v>61</v>
      </c>
      <c r="H4516" t="str">
        <f>IF(AND(VLOOKUP(D4516,Tabelle1!$A$2:$C$9,3,0)="Uninf", G4516="yes"),"Uninf-AB",VLOOKUP(D4516,Tabelle1!$A$2:$C$9,3,0))</f>
        <v>wMel</v>
      </c>
      <c r="I4516" t="str">
        <f t="shared" si="280"/>
        <v>wMel_Fi_1_+</v>
      </c>
      <c r="J4516">
        <v>3</v>
      </c>
      <c r="K4516">
        <v>7</v>
      </c>
      <c r="L4516">
        <v>3</v>
      </c>
      <c r="M4516" t="str">
        <f t="shared" si="281"/>
        <v>ak7+3</v>
      </c>
      <c r="N4516">
        <v>13</v>
      </c>
      <c r="O4516">
        <v>30</v>
      </c>
      <c r="P4516">
        <v>50</v>
      </c>
      <c r="Q4516">
        <v>24.1</v>
      </c>
      <c r="R4516" t="s">
        <v>14</v>
      </c>
      <c r="S4516">
        <v>24</v>
      </c>
      <c r="T4516" s="4" t="s">
        <v>42</v>
      </c>
      <c r="U4516" t="s">
        <v>34</v>
      </c>
      <c r="V4516">
        <v>17.786325801819</v>
      </c>
      <c r="W4516">
        <f t="shared" si="282"/>
        <v>18</v>
      </c>
      <c r="X4516" t="s">
        <v>58</v>
      </c>
      <c r="Y4516" t="str">
        <f t="shared" si="283"/>
        <v>Fi</v>
      </c>
    </row>
    <row r="4517" spans="1:25" x14ac:dyDescent="0.3">
      <c r="A4517">
        <v>234</v>
      </c>
      <c r="B4517">
        <v>694</v>
      </c>
      <c r="C4517" t="s">
        <v>43</v>
      </c>
      <c r="D4517" t="s">
        <v>43</v>
      </c>
      <c r="E4517">
        <f>VLOOKUP(D4517,Tabelle1!$A$2:$B$9,2,0)</f>
        <v>1</v>
      </c>
      <c r="F4517" t="s">
        <v>54</v>
      </c>
      <c r="G4517" t="s">
        <v>61</v>
      </c>
      <c r="H4517" t="str">
        <f>IF(AND(VLOOKUP(D4517,Tabelle1!$A$2:$C$9,3,0)="Uninf", G4517="yes"),"Uninf-AB",VLOOKUP(D4517,Tabelle1!$A$2:$C$9,3,0))</f>
        <v>wMel</v>
      </c>
      <c r="I4517" t="str">
        <f t="shared" si="280"/>
        <v>wMel_Fi_1_+</v>
      </c>
      <c r="J4517">
        <v>3</v>
      </c>
      <c r="K4517">
        <v>7</v>
      </c>
      <c r="L4517">
        <v>3</v>
      </c>
      <c r="M4517" t="str">
        <f t="shared" si="281"/>
        <v>ak7+3</v>
      </c>
      <c r="N4517">
        <v>13</v>
      </c>
      <c r="O4517">
        <v>30</v>
      </c>
      <c r="P4517">
        <v>50</v>
      </c>
      <c r="Q4517">
        <v>24.1</v>
      </c>
      <c r="R4517" t="s">
        <v>14</v>
      </c>
      <c r="S4517">
        <v>24</v>
      </c>
      <c r="T4517" s="4" t="s">
        <v>42</v>
      </c>
      <c r="U4517" t="s">
        <v>34</v>
      </c>
      <c r="V4517">
        <v>17.7782361895643</v>
      </c>
      <c r="W4517">
        <f t="shared" si="282"/>
        <v>18</v>
      </c>
      <c r="X4517" t="s">
        <v>58</v>
      </c>
      <c r="Y4517" t="str">
        <f t="shared" si="283"/>
        <v>Fi</v>
      </c>
    </row>
    <row r="4518" spans="1:25" x14ac:dyDescent="0.3">
      <c r="A4518">
        <v>262</v>
      </c>
      <c r="B4518">
        <v>690</v>
      </c>
      <c r="C4518" t="s">
        <v>43</v>
      </c>
      <c r="D4518" t="s">
        <v>43</v>
      </c>
      <c r="E4518">
        <f>VLOOKUP(D4518,Tabelle1!$A$2:$B$9,2,0)</f>
        <v>1</v>
      </c>
      <c r="F4518" t="s">
        <v>54</v>
      </c>
      <c r="G4518" t="s">
        <v>61</v>
      </c>
      <c r="H4518" t="str">
        <f>IF(AND(VLOOKUP(D4518,Tabelle1!$A$2:$C$9,3,0)="Uninf", G4518="yes"),"Uninf-AB",VLOOKUP(D4518,Tabelle1!$A$2:$C$9,3,0))</f>
        <v>wMel</v>
      </c>
      <c r="I4518" t="str">
        <f t="shared" si="280"/>
        <v>wMel_Fi_1_+</v>
      </c>
      <c r="J4518">
        <v>3</v>
      </c>
      <c r="K4518">
        <v>7</v>
      </c>
      <c r="L4518">
        <v>3</v>
      </c>
      <c r="M4518" t="str">
        <f t="shared" si="281"/>
        <v>ak7+3</v>
      </c>
      <c r="N4518">
        <v>13</v>
      </c>
      <c r="O4518">
        <v>30</v>
      </c>
      <c r="P4518">
        <v>50</v>
      </c>
      <c r="Q4518">
        <v>24.1</v>
      </c>
      <c r="R4518" t="s">
        <v>14</v>
      </c>
      <c r="S4518">
        <v>24</v>
      </c>
      <c r="T4518" s="4" t="s">
        <v>42</v>
      </c>
      <c r="U4518" t="s">
        <v>34</v>
      </c>
      <c r="V4518">
        <v>17.905492013108901</v>
      </c>
      <c r="W4518">
        <f t="shared" si="282"/>
        <v>18</v>
      </c>
      <c r="X4518" t="s">
        <v>58</v>
      </c>
      <c r="Y4518" t="str">
        <f t="shared" si="283"/>
        <v>Fi</v>
      </c>
    </row>
    <row r="4519" spans="1:25" x14ac:dyDescent="0.3">
      <c r="A4519">
        <v>308</v>
      </c>
      <c r="B4519">
        <v>668</v>
      </c>
      <c r="C4519" t="s">
        <v>43</v>
      </c>
      <c r="D4519" t="s">
        <v>43</v>
      </c>
      <c r="E4519">
        <f>VLOOKUP(D4519,Tabelle1!$A$2:$B$9,2,0)</f>
        <v>1</v>
      </c>
      <c r="F4519" t="s">
        <v>54</v>
      </c>
      <c r="G4519" t="s">
        <v>61</v>
      </c>
      <c r="H4519" t="str">
        <f>IF(AND(VLOOKUP(D4519,Tabelle1!$A$2:$C$9,3,0)="Uninf", G4519="yes"),"Uninf-AB",VLOOKUP(D4519,Tabelle1!$A$2:$C$9,3,0))</f>
        <v>wMel</v>
      </c>
      <c r="I4519" t="str">
        <f t="shared" si="280"/>
        <v>wMel_Fi_1_+</v>
      </c>
      <c r="J4519">
        <v>3</v>
      </c>
      <c r="K4519">
        <v>7</v>
      </c>
      <c r="L4519">
        <v>3</v>
      </c>
      <c r="M4519" t="str">
        <f t="shared" si="281"/>
        <v>ak7+3</v>
      </c>
      <c r="N4519">
        <v>13</v>
      </c>
      <c r="O4519">
        <v>30</v>
      </c>
      <c r="P4519">
        <v>50</v>
      </c>
      <c r="Q4519">
        <v>24.1</v>
      </c>
      <c r="R4519" t="s">
        <v>14</v>
      </c>
      <c r="S4519">
        <v>24</v>
      </c>
      <c r="T4519" s="4" t="s">
        <v>42</v>
      </c>
      <c r="U4519" t="s">
        <v>34</v>
      </c>
      <c r="V4519">
        <v>18.1160552859299</v>
      </c>
      <c r="W4519">
        <f t="shared" si="282"/>
        <v>18</v>
      </c>
      <c r="X4519" t="s">
        <v>58</v>
      </c>
      <c r="Y4519" t="str">
        <f t="shared" si="283"/>
        <v>Fi</v>
      </c>
    </row>
    <row r="4520" spans="1:25" x14ac:dyDescent="0.3">
      <c r="A4520">
        <v>326</v>
      </c>
      <c r="B4520">
        <v>706</v>
      </c>
      <c r="C4520" t="s">
        <v>43</v>
      </c>
      <c r="D4520" t="s">
        <v>43</v>
      </c>
      <c r="E4520">
        <f>VLOOKUP(D4520,Tabelle1!$A$2:$B$9,2,0)</f>
        <v>1</v>
      </c>
      <c r="F4520" t="s">
        <v>54</v>
      </c>
      <c r="G4520" t="s">
        <v>61</v>
      </c>
      <c r="H4520" t="str">
        <f>IF(AND(VLOOKUP(D4520,Tabelle1!$A$2:$C$9,3,0)="Uninf", G4520="yes"),"Uninf-AB",VLOOKUP(D4520,Tabelle1!$A$2:$C$9,3,0))</f>
        <v>wMel</v>
      </c>
      <c r="I4520" t="str">
        <f t="shared" si="280"/>
        <v>wMel_Fi_1_+</v>
      </c>
      <c r="J4520">
        <v>3</v>
      </c>
      <c r="K4520">
        <v>7</v>
      </c>
      <c r="L4520">
        <v>3</v>
      </c>
      <c r="M4520" t="str">
        <f t="shared" si="281"/>
        <v>ak7+3</v>
      </c>
      <c r="N4520">
        <v>13</v>
      </c>
      <c r="O4520">
        <v>30</v>
      </c>
      <c r="P4520">
        <v>50</v>
      </c>
      <c r="Q4520">
        <v>24.1</v>
      </c>
      <c r="R4520" t="s">
        <v>14</v>
      </c>
      <c r="S4520">
        <v>24</v>
      </c>
      <c r="T4520" s="4" t="s">
        <v>42</v>
      </c>
      <c r="U4520" t="s">
        <v>34</v>
      </c>
      <c r="V4520">
        <v>18.193917803881099</v>
      </c>
      <c r="W4520">
        <f t="shared" si="282"/>
        <v>18</v>
      </c>
      <c r="X4520" t="s">
        <v>58</v>
      </c>
      <c r="Y4520" t="str">
        <f t="shared" si="283"/>
        <v>Fi</v>
      </c>
    </row>
    <row r="4521" spans="1:25" x14ac:dyDescent="0.3">
      <c r="A4521">
        <v>460</v>
      </c>
      <c r="B4521">
        <v>678</v>
      </c>
      <c r="C4521" t="s">
        <v>43</v>
      </c>
      <c r="D4521" t="s">
        <v>43</v>
      </c>
      <c r="E4521">
        <f>VLOOKUP(D4521,Tabelle1!$A$2:$B$9,2,0)</f>
        <v>1</v>
      </c>
      <c r="F4521" t="s">
        <v>54</v>
      </c>
      <c r="G4521" t="s">
        <v>61</v>
      </c>
      <c r="H4521" t="str">
        <f>IF(AND(VLOOKUP(D4521,Tabelle1!$A$2:$C$9,3,0)="Uninf", G4521="yes"),"Uninf-AB",VLOOKUP(D4521,Tabelle1!$A$2:$C$9,3,0))</f>
        <v>wMel</v>
      </c>
      <c r="I4521" t="str">
        <f t="shared" si="280"/>
        <v>wMel_Fi_1_+</v>
      </c>
      <c r="J4521">
        <v>3</v>
      </c>
      <c r="K4521">
        <v>7</v>
      </c>
      <c r="L4521">
        <v>3</v>
      </c>
      <c r="M4521" t="str">
        <f t="shared" si="281"/>
        <v>ak7+3</v>
      </c>
      <c r="N4521">
        <v>13</v>
      </c>
      <c r="O4521">
        <v>30</v>
      </c>
      <c r="P4521">
        <v>50</v>
      </c>
      <c r="Q4521">
        <v>24.1</v>
      </c>
      <c r="R4521" t="s">
        <v>14</v>
      </c>
      <c r="S4521">
        <v>24</v>
      </c>
      <c r="T4521" s="4" t="s">
        <v>42</v>
      </c>
      <c r="U4521" t="s">
        <v>34</v>
      </c>
      <c r="V4521">
        <v>18.803789004676499</v>
      </c>
      <c r="W4521">
        <f t="shared" si="282"/>
        <v>19</v>
      </c>
      <c r="X4521" t="s">
        <v>58</v>
      </c>
      <c r="Y4521" t="str">
        <f t="shared" si="283"/>
        <v>Fi</v>
      </c>
    </row>
    <row r="4522" spans="1:25" x14ac:dyDescent="0.3">
      <c r="A4522">
        <v>620</v>
      </c>
      <c r="B4522">
        <v>684</v>
      </c>
      <c r="C4522" t="s">
        <v>43</v>
      </c>
      <c r="D4522" t="s">
        <v>43</v>
      </c>
      <c r="E4522">
        <f>VLOOKUP(D4522,Tabelle1!$A$2:$B$9,2,0)</f>
        <v>1</v>
      </c>
      <c r="F4522" t="s">
        <v>54</v>
      </c>
      <c r="G4522" t="s">
        <v>61</v>
      </c>
      <c r="H4522" t="str">
        <f>IF(AND(VLOOKUP(D4522,Tabelle1!$A$2:$C$9,3,0)="Uninf", G4522="yes"),"Uninf-AB",VLOOKUP(D4522,Tabelle1!$A$2:$C$9,3,0))</f>
        <v>wMel</v>
      </c>
      <c r="I4522" t="str">
        <f t="shared" si="280"/>
        <v>wMel_Fi_1_+</v>
      </c>
      <c r="J4522">
        <v>3</v>
      </c>
      <c r="K4522">
        <v>7</v>
      </c>
      <c r="L4522">
        <v>3</v>
      </c>
      <c r="M4522" t="str">
        <f t="shared" si="281"/>
        <v>ak7+3</v>
      </c>
      <c r="N4522">
        <v>13</v>
      </c>
      <c r="O4522">
        <v>30</v>
      </c>
      <c r="P4522">
        <v>50</v>
      </c>
      <c r="Q4522">
        <v>24.1</v>
      </c>
      <c r="R4522" t="s">
        <v>14</v>
      </c>
      <c r="S4522">
        <v>24</v>
      </c>
      <c r="T4522" s="4" t="s">
        <v>42</v>
      </c>
      <c r="U4522" t="s">
        <v>34</v>
      </c>
      <c r="V4522">
        <v>19.528159332768698</v>
      </c>
      <c r="W4522">
        <f t="shared" si="282"/>
        <v>20</v>
      </c>
      <c r="X4522" t="s">
        <v>58</v>
      </c>
      <c r="Y4522" t="str">
        <f t="shared" si="283"/>
        <v>Fi</v>
      </c>
    </row>
    <row r="4523" spans="1:25" x14ac:dyDescent="0.3">
      <c r="A4523">
        <v>1558</v>
      </c>
      <c r="B4523">
        <v>610</v>
      </c>
      <c r="C4523" t="s">
        <v>43</v>
      </c>
      <c r="D4523" t="s">
        <v>43</v>
      </c>
      <c r="E4523">
        <f>VLOOKUP(D4523,Tabelle1!$A$2:$B$9,2,0)</f>
        <v>1</v>
      </c>
      <c r="F4523" t="s">
        <v>54</v>
      </c>
      <c r="G4523" t="s">
        <v>61</v>
      </c>
      <c r="H4523" t="str">
        <f>IF(AND(VLOOKUP(D4523,Tabelle1!$A$2:$C$9,3,0)="Uninf", G4523="yes"),"Uninf-AB",VLOOKUP(D4523,Tabelle1!$A$2:$C$9,3,0))</f>
        <v>wMel</v>
      </c>
      <c r="I4523" t="str">
        <f t="shared" si="280"/>
        <v>wMel_Fi_1_+</v>
      </c>
      <c r="J4523">
        <v>3</v>
      </c>
      <c r="K4523">
        <v>7</v>
      </c>
      <c r="L4523">
        <v>3</v>
      </c>
      <c r="M4523" t="str">
        <f t="shared" si="281"/>
        <v>ak7+3</v>
      </c>
      <c r="N4523">
        <v>13</v>
      </c>
      <c r="O4523">
        <v>30</v>
      </c>
      <c r="P4523">
        <v>50</v>
      </c>
      <c r="Q4523">
        <v>24.1</v>
      </c>
      <c r="R4523" t="s">
        <v>14</v>
      </c>
      <c r="S4523">
        <v>24</v>
      </c>
      <c r="T4523" s="4" t="s">
        <v>42</v>
      </c>
      <c r="U4523" t="s">
        <v>34</v>
      </c>
      <c r="V4523">
        <v>23.785395566520599</v>
      </c>
      <c r="W4523">
        <f t="shared" si="282"/>
        <v>24</v>
      </c>
      <c r="X4523" t="s">
        <v>58</v>
      </c>
      <c r="Y4523" t="str">
        <f t="shared" si="283"/>
        <v>Fi</v>
      </c>
    </row>
    <row r="4524" spans="1:25" x14ac:dyDescent="0.3">
      <c r="A4524">
        <v>1574</v>
      </c>
      <c r="B4524">
        <v>634</v>
      </c>
      <c r="C4524" t="s">
        <v>43</v>
      </c>
      <c r="D4524" t="s">
        <v>43</v>
      </c>
      <c r="E4524">
        <f>VLOOKUP(D4524,Tabelle1!$A$2:$B$9,2,0)</f>
        <v>1</v>
      </c>
      <c r="F4524" t="s">
        <v>54</v>
      </c>
      <c r="G4524" t="s">
        <v>61</v>
      </c>
      <c r="H4524" t="str">
        <f>IF(AND(VLOOKUP(D4524,Tabelle1!$A$2:$C$9,3,0)="Uninf", G4524="yes"),"Uninf-AB",VLOOKUP(D4524,Tabelle1!$A$2:$C$9,3,0))</f>
        <v>wMel</v>
      </c>
      <c r="I4524" t="str">
        <f t="shared" si="280"/>
        <v>wMel_Fi_1_+</v>
      </c>
      <c r="J4524">
        <v>3</v>
      </c>
      <c r="K4524">
        <v>7</v>
      </c>
      <c r="L4524">
        <v>3</v>
      </c>
      <c r="M4524" t="str">
        <f t="shared" si="281"/>
        <v>ak7+3</v>
      </c>
      <c r="N4524">
        <v>13</v>
      </c>
      <c r="O4524">
        <v>30</v>
      </c>
      <c r="P4524">
        <v>50</v>
      </c>
      <c r="Q4524">
        <v>24.1</v>
      </c>
      <c r="R4524" t="s">
        <v>14</v>
      </c>
      <c r="S4524">
        <v>24</v>
      </c>
      <c r="T4524" s="4" t="s">
        <v>42</v>
      </c>
      <c r="U4524" t="s">
        <v>34</v>
      </c>
      <c r="V4524">
        <v>23.855557395883199</v>
      </c>
      <c r="W4524">
        <f t="shared" si="282"/>
        <v>24</v>
      </c>
      <c r="X4524" t="s">
        <v>58</v>
      </c>
      <c r="Y4524" t="str">
        <f t="shared" si="283"/>
        <v>Fi</v>
      </c>
    </row>
    <row r="4525" spans="1:25" x14ac:dyDescent="0.3">
      <c r="A4525">
        <v>1602</v>
      </c>
      <c r="B4525">
        <v>646</v>
      </c>
      <c r="C4525" t="s">
        <v>43</v>
      </c>
      <c r="D4525" t="s">
        <v>43</v>
      </c>
      <c r="E4525">
        <f>VLOOKUP(D4525,Tabelle1!$A$2:$B$9,2,0)</f>
        <v>1</v>
      </c>
      <c r="F4525" t="s">
        <v>54</v>
      </c>
      <c r="G4525" t="s">
        <v>61</v>
      </c>
      <c r="H4525" t="str">
        <f>IF(AND(VLOOKUP(D4525,Tabelle1!$A$2:$C$9,3,0)="Uninf", G4525="yes"),"Uninf-AB",VLOOKUP(D4525,Tabelle1!$A$2:$C$9,3,0))</f>
        <v>wMel</v>
      </c>
      <c r="I4525" t="str">
        <f t="shared" si="280"/>
        <v>wMel_Fi_1_+</v>
      </c>
      <c r="J4525">
        <v>3</v>
      </c>
      <c r="K4525">
        <v>7</v>
      </c>
      <c r="L4525">
        <v>3</v>
      </c>
      <c r="M4525" t="str">
        <f t="shared" si="281"/>
        <v>ak7+3</v>
      </c>
      <c r="N4525">
        <v>13</v>
      </c>
      <c r="O4525">
        <v>30</v>
      </c>
      <c r="P4525">
        <v>50</v>
      </c>
      <c r="Q4525">
        <v>24.1</v>
      </c>
      <c r="R4525" t="s">
        <v>14</v>
      </c>
      <c r="S4525">
        <v>24</v>
      </c>
      <c r="T4525" s="4" t="s">
        <v>42</v>
      </c>
      <c r="U4525" t="s">
        <v>34</v>
      </c>
      <c r="V4525">
        <v>23.9812575247634</v>
      </c>
      <c r="W4525">
        <f t="shared" si="282"/>
        <v>24</v>
      </c>
      <c r="X4525" t="s">
        <v>58</v>
      </c>
      <c r="Y4525" t="str">
        <f t="shared" si="283"/>
        <v>Fi</v>
      </c>
    </row>
    <row r="4526" spans="1:25" x14ac:dyDescent="0.3">
      <c r="A4526">
        <v>1638</v>
      </c>
      <c r="B4526">
        <v>646</v>
      </c>
      <c r="C4526" t="s">
        <v>43</v>
      </c>
      <c r="D4526" t="s">
        <v>43</v>
      </c>
      <c r="E4526">
        <f>VLOOKUP(D4526,Tabelle1!$A$2:$B$9,2,0)</f>
        <v>1</v>
      </c>
      <c r="F4526" t="s">
        <v>54</v>
      </c>
      <c r="G4526" t="s">
        <v>61</v>
      </c>
      <c r="H4526" t="str">
        <f>IF(AND(VLOOKUP(D4526,Tabelle1!$A$2:$C$9,3,0)="Uninf", G4526="yes"),"Uninf-AB",VLOOKUP(D4526,Tabelle1!$A$2:$C$9,3,0))</f>
        <v>wMel</v>
      </c>
      <c r="I4526" t="str">
        <f t="shared" si="280"/>
        <v>wMel_Fi_1_+</v>
      </c>
      <c r="J4526">
        <v>3</v>
      </c>
      <c r="K4526">
        <v>7</v>
      </c>
      <c r="L4526">
        <v>3</v>
      </c>
      <c r="M4526" t="str">
        <f t="shared" si="281"/>
        <v>ak7+3</v>
      </c>
      <c r="N4526">
        <v>13</v>
      </c>
      <c r="O4526">
        <v>30</v>
      </c>
      <c r="P4526">
        <v>50</v>
      </c>
      <c r="Q4526">
        <v>24.1</v>
      </c>
      <c r="R4526" t="s">
        <v>14</v>
      </c>
      <c r="S4526">
        <v>24</v>
      </c>
      <c r="T4526" s="4" t="s">
        <v>42</v>
      </c>
      <c r="U4526" t="s">
        <v>34</v>
      </c>
      <c r="V4526">
        <v>24.144372110321399</v>
      </c>
      <c r="W4526">
        <f t="shared" si="282"/>
        <v>24</v>
      </c>
      <c r="X4526" t="s">
        <v>58</v>
      </c>
      <c r="Y4526" t="str">
        <f t="shared" si="283"/>
        <v>Fi</v>
      </c>
    </row>
    <row r="4527" spans="1:25" x14ac:dyDescent="0.3">
      <c r="A4527">
        <v>1664</v>
      </c>
      <c r="B4527">
        <v>660</v>
      </c>
      <c r="C4527" t="s">
        <v>43</v>
      </c>
      <c r="D4527" t="s">
        <v>43</v>
      </c>
      <c r="E4527">
        <f>VLOOKUP(D4527,Tabelle1!$A$2:$B$9,2,0)</f>
        <v>1</v>
      </c>
      <c r="F4527" t="s">
        <v>54</v>
      </c>
      <c r="G4527" t="s">
        <v>61</v>
      </c>
      <c r="H4527" t="str">
        <f>IF(AND(VLOOKUP(D4527,Tabelle1!$A$2:$C$9,3,0)="Uninf", G4527="yes"),"Uninf-AB",VLOOKUP(D4527,Tabelle1!$A$2:$C$9,3,0))</f>
        <v>wMel</v>
      </c>
      <c r="I4527" t="str">
        <f t="shared" si="280"/>
        <v>wMel_Fi_1_+</v>
      </c>
      <c r="J4527">
        <v>3</v>
      </c>
      <c r="K4527">
        <v>7</v>
      </c>
      <c r="L4527">
        <v>3</v>
      </c>
      <c r="M4527" t="str">
        <f t="shared" si="281"/>
        <v>ak7+3</v>
      </c>
      <c r="N4527">
        <v>13</v>
      </c>
      <c r="O4527">
        <v>30</v>
      </c>
      <c r="P4527">
        <v>50</v>
      </c>
      <c r="Q4527">
        <v>24.1</v>
      </c>
      <c r="R4527" t="s">
        <v>14</v>
      </c>
      <c r="S4527">
        <v>24</v>
      </c>
      <c r="T4527" s="4" t="s">
        <v>42</v>
      </c>
      <c r="U4527" t="s">
        <v>34</v>
      </c>
      <c r="V4527">
        <v>24.260815855948699</v>
      </c>
      <c r="W4527">
        <f t="shared" si="282"/>
        <v>24</v>
      </c>
      <c r="X4527" t="s">
        <v>58</v>
      </c>
      <c r="Y4527" t="str">
        <f t="shared" si="283"/>
        <v>Fi</v>
      </c>
    </row>
    <row r="4528" spans="1:25" x14ac:dyDescent="0.3">
      <c r="A4528">
        <v>1688</v>
      </c>
      <c r="B4528">
        <v>652</v>
      </c>
      <c r="C4528" t="s">
        <v>43</v>
      </c>
      <c r="D4528" t="s">
        <v>43</v>
      </c>
      <c r="E4528">
        <f>VLOOKUP(D4528,Tabelle1!$A$2:$B$9,2,0)</f>
        <v>1</v>
      </c>
      <c r="F4528" t="s">
        <v>54</v>
      </c>
      <c r="G4528" t="s">
        <v>61</v>
      </c>
      <c r="H4528" t="str">
        <f>IF(AND(VLOOKUP(D4528,Tabelle1!$A$2:$C$9,3,0)="Uninf", G4528="yes"),"Uninf-AB",VLOOKUP(D4528,Tabelle1!$A$2:$C$9,3,0))</f>
        <v>wMel</v>
      </c>
      <c r="I4528" t="str">
        <f t="shared" si="280"/>
        <v>wMel_Fi_1_+</v>
      </c>
      <c r="J4528">
        <v>3</v>
      </c>
      <c r="K4528">
        <v>7</v>
      </c>
      <c r="L4528">
        <v>3</v>
      </c>
      <c r="M4528" t="str">
        <f t="shared" si="281"/>
        <v>ak7+3</v>
      </c>
      <c r="N4528">
        <v>13</v>
      </c>
      <c r="O4528">
        <v>30</v>
      </c>
      <c r="P4528">
        <v>50</v>
      </c>
      <c r="Q4528">
        <v>24.1</v>
      </c>
      <c r="R4528" t="s">
        <v>14</v>
      </c>
      <c r="S4528">
        <v>24</v>
      </c>
      <c r="T4528" s="4" t="s">
        <v>42</v>
      </c>
      <c r="U4528" t="s">
        <v>34</v>
      </c>
      <c r="V4528">
        <v>24.370336760319599</v>
      </c>
      <c r="W4528">
        <f t="shared" si="282"/>
        <v>24</v>
      </c>
      <c r="X4528" t="s">
        <v>58</v>
      </c>
      <c r="Y4528" t="str">
        <f t="shared" si="283"/>
        <v>Fi</v>
      </c>
    </row>
    <row r="4529" spans="1:25" x14ac:dyDescent="0.3">
      <c r="A4529">
        <v>1726</v>
      </c>
      <c r="B4529">
        <v>672</v>
      </c>
      <c r="C4529" t="s">
        <v>43</v>
      </c>
      <c r="D4529" t="s">
        <v>43</v>
      </c>
      <c r="E4529">
        <f>VLOOKUP(D4529,Tabelle1!$A$2:$B$9,2,0)</f>
        <v>1</v>
      </c>
      <c r="F4529" t="s">
        <v>54</v>
      </c>
      <c r="G4529" t="s">
        <v>61</v>
      </c>
      <c r="H4529" t="str">
        <f>IF(AND(VLOOKUP(D4529,Tabelle1!$A$2:$C$9,3,0)="Uninf", G4529="yes"),"Uninf-AB",VLOOKUP(D4529,Tabelle1!$A$2:$C$9,3,0))</f>
        <v>wMel</v>
      </c>
      <c r="I4529" t="str">
        <f t="shared" si="280"/>
        <v>wMel_Fi_1_+</v>
      </c>
      <c r="J4529">
        <v>3</v>
      </c>
      <c r="K4529">
        <v>7</v>
      </c>
      <c r="L4529">
        <v>3</v>
      </c>
      <c r="M4529" t="str">
        <f t="shared" si="281"/>
        <v>ak7+3</v>
      </c>
      <c r="N4529">
        <v>13</v>
      </c>
      <c r="O4529">
        <v>30</v>
      </c>
      <c r="P4529">
        <v>50</v>
      </c>
      <c r="Q4529">
        <v>24.1</v>
      </c>
      <c r="R4529" t="s">
        <v>14</v>
      </c>
      <c r="S4529">
        <v>24</v>
      </c>
      <c r="T4529" s="4" t="s">
        <v>42</v>
      </c>
      <c r="U4529" t="s">
        <v>34</v>
      </c>
      <c r="V4529">
        <v>24.540568648967099</v>
      </c>
      <c r="W4529">
        <f t="shared" si="282"/>
        <v>25</v>
      </c>
      <c r="X4529" t="s">
        <v>58</v>
      </c>
      <c r="Y4529" t="str">
        <f t="shared" si="283"/>
        <v>Fi</v>
      </c>
    </row>
    <row r="4530" spans="1:25" x14ac:dyDescent="0.3">
      <c r="A4530">
        <v>1832</v>
      </c>
      <c r="B4530">
        <v>652</v>
      </c>
      <c r="C4530" t="s">
        <v>43</v>
      </c>
      <c r="D4530" t="s">
        <v>43</v>
      </c>
      <c r="E4530">
        <f>VLOOKUP(D4530,Tabelle1!$A$2:$B$9,2,0)</f>
        <v>1</v>
      </c>
      <c r="F4530" t="s">
        <v>54</v>
      </c>
      <c r="G4530" t="s">
        <v>61</v>
      </c>
      <c r="H4530" t="str">
        <f>IF(AND(VLOOKUP(D4530,Tabelle1!$A$2:$C$9,3,0)="Uninf", G4530="yes"),"Uninf-AB",VLOOKUP(D4530,Tabelle1!$A$2:$C$9,3,0))</f>
        <v>wMel</v>
      </c>
      <c r="I4530" t="str">
        <f t="shared" si="280"/>
        <v>wMel_Fi_1_+</v>
      </c>
      <c r="J4530">
        <v>3</v>
      </c>
      <c r="K4530">
        <v>7</v>
      </c>
      <c r="L4530">
        <v>3</v>
      </c>
      <c r="M4530" t="str">
        <f t="shared" si="281"/>
        <v>ak7+3</v>
      </c>
      <c r="N4530">
        <v>13</v>
      </c>
      <c r="O4530">
        <v>30</v>
      </c>
      <c r="P4530">
        <v>50</v>
      </c>
      <c r="Q4530">
        <v>24.1</v>
      </c>
      <c r="R4530" t="s">
        <v>14</v>
      </c>
      <c r="S4530">
        <v>24</v>
      </c>
      <c r="T4530" s="4" t="s">
        <v>42</v>
      </c>
      <c r="U4530" t="s">
        <v>34</v>
      </c>
      <c r="V4530">
        <v>25.0227951025518</v>
      </c>
      <c r="W4530">
        <f t="shared" si="282"/>
        <v>25</v>
      </c>
      <c r="X4530" t="s">
        <v>58</v>
      </c>
      <c r="Y4530" t="str">
        <f t="shared" si="283"/>
        <v>Fi</v>
      </c>
    </row>
    <row r="4531" spans="1:25" x14ac:dyDescent="0.3">
      <c r="A4531">
        <v>1866</v>
      </c>
      <c r="B4531">
        <v>652</v>
      </c>
      <c r="C4531" t="s">
        <v>43</v>
      </c>
      <c r="D4531" t="s">
        <v>43</v>
      </c>
      <c r="E4531">
        <f>VLOOKUP(D4531,Tabelle1!$A$2:$B$9,2,0)</f>
        <v>1</v>
      </c>
      <c r="F4531" t="s">
        <v>54</v>
      </c>
      <c r="G4531" t="s">
        <v>61</v>
      </c>
      <c r="H4531" t="str">
        <f>IF(AND(VLOOKUP(D4531,Tabelle1!$A$2:$C$9,3,0)="Uninf", G4531="yes"),"Uninf-AB",VLOOKUP(D4531,Tabelle1!$A$2:$C$9,3,0))</f>
        <v>wMel</v>
      </c>
      <c r="I4531" t="str">
        <f t="shared" si="280"/>
        <v>wMel_Fi_1_+</v>
      </c>
      <c r="J4531">
        <v>3</v>
      </c>
      <c r="K4531">
        <v>7</v>
      </c>
      <c r="L4531">
        <v>3</v>
      </c>
      <c r="M4531" t="str">
        <f t="shared" si="281"/>
        <v>ak7+3</v>
      </c>
      <c r="N4531">
        <v>13</v>
      </c>
      <c r="O4531">
        <v>30</v>
      </c>
      <c r="P4531">
        <v>50</v>
      </c>
      <c r="Q4531">
        <v>24.1</v>
      </c>
      <c r="R4531" t="s">
        <v>14</v>
      </c>
      <c r="S4531">
        <v>24</v>
      </c>
      <c r="T4531" s="4" t="s">
        <v>42</v>
      </c>
      <c r="U4531" t="s">
        <v>34</v>
      </c>
      <c r="V4531">
        <v>25.1768477666899</v>
      </c>
      <c r="W4531">
        <f t="shared" si="282"/>
        <v>25</v>
      </c>
      <c r="X4531" t="s">
        <v>58</v>
      </c>
      <c r="Y4531" t="str">
        <f t="shared" si="283"/>
        <v>Fi</v>
      </c>
    </row>
    <row r="4532" spans="1:25" x14ac:dyDescent="0.3">
      <c r="A4532">
        <v>1870</v>
      </c>
      <c r="B4532">
        <v>614</v>
      </c>
      <c r="C4532" t="s">
        <v>43</v>
      </c>
      <c r="D4532" t="s">
        <v>43</v>
      </c>
      <c r="E4532">
        <f>VLOOKUP(D4532,Tabelle1!$A$2:$B$9,2,0)</f>
        <v>1</v>
      </c>
      <c r="F4532" t="s">
        <v>54</v>
      </c>
      <c r="G4532" t="s">
        <v>61</v>
      </c>
      <c r="H4532" t="str">
        <f>IF(AND(VLOOKUP(D4532,Tabelle1!$A$2:$C$9,3,0)="Uninf", G4532="yes"),"Uninf-AB",VLOOKUP(D4532,Tabelle1!$A$2:$C$9,3,0))</f>
        <v>wMel</v>
      </c>
      <c r="I4532" t="str">
        <f t="shared" si="280"/>
        <v>wMel_Fi_1_+</v>
      </c>
      <c r="J4532">
        <v>3</v>
      </c>
      <c r="K4532">
        <v>7</v>
      </c>
      <c r="L4532">
        <v>3</v>
      </c>
      <c r="M4532" t="str">
        <f t="shared" si="281"/>
        <v>ak7+3</v>
      </c>
      <c r="N4532">
        <v>13</v>
      </c>
      <c r="O4532">
        <v>30</v>
      </c>
      <c r="P4532">
        <v>50</v>
      </c>
      <c r="Q4532">
        <v>24.1</v>
      </c>
      <c r="R4532" t="s">
        <v>14</v>
      </c>
      <c r="S4532">
        <v>24</v>
      </c>
      <c r="T4532" s="4" t="s">
        <v>42</v>
      </c>
      <c r="U4532" t="s">
        <v>34</v>
      </c>
      <c r="V4532">
        <v>25.198666384357601</v>
      </c>
      <c r="W4532">
        <f t="shared" si="282"/>
        <v>25</v>
      </c>
      <c r="X4532" t="s">
        <v>58</v>
      </c>
      <c r="Y4532" t="str">
        <f t="shared" si="283"/>
        <v>Fi</v>
      </c>
    </row>
    <row r="4533" spans="1:25" x14ac:dyDescent="0.3">
      <c r="A4533">
        <v>1912</v>
      </c>
      <c r="B4533">
        <v>648</v>
      </c>
      <c r="C4533" t="s">
        <v>43</v>
      </c>
      <c r="D4533" t="s">
        <v>43</v>
      </c>
      <c r="E4533">
        <f>VLOOKUP(D4533,Tabelle1!$A$2:$B$9,2,0)</f>
        <v>1</v>
      </c>
      <c r="F4533" t="s">
        <v>54</v>
      </c>
      <c r="G4533" t="s">
        <v>61</v>
      </c>
      <c r="H4533" t="str">
        <f>IF(AND(VLOOKUP(D4533,Tabelle1!$A$2:$C$9,3,0)="Uninf", G4533="yes"),"Uninf-AB",VLOOKUP(D4533,Tabelle1!$A$2:$C$9,3,0))</f>
        <v>wMel</v>
      </c>
      <c r="I4533" t="str">
        <f t="shared" si="280"/>
        <v>wMel_Fi_1_+</v>
      </c>
      <c r="J4533">
        <v>3</v>
      </c>
      <c r="K4533">
        <v>7</v>
      </c>
      <c r="L4533">
        <v>3</v>
      </c>
      <c r="M4533" t="str">
        <f t="shared" si="281"/>
        <v>ak7+3</v>
      </c>
      <c r="N4533">
        <v>13</v>
      </c>
      <c r="O4533">
        <v>30</v>
      </c>
      <c r="P4533">
        <v>50</v>
      </c>
      <c r="Q4533">
        <v>24.1</v>
      </c>
      <c r="R4533" t="s">
        <v>14</v>
      </c>
      <c r="S4533">
        <v>24</v>
      </c>
      <c r="T4533" s="4" t="s">
        <v>42</v>
      </c>
      <c r="U4533" t="s">
        <v>34</v>
      </c>
      <c r="V4533">
        <v>25.3856608830135</v>
      </c>
      <c r="W4533">
        <f t="shared" si="282"/>
        <v>25</v>
      </c>
      <c r="X4533" t="s">
        <v>58</v>
      </c>
      <c r="Y4533" t="str">
        <f t="shared" si="283"/>
        <v>Fi</v>
      </c>
    </row>
    <row r="4534" spans="1:25" x14ac:dyDescent="0.3">
      <c r="A4534">
        <v>1932</v>
      </c>
      <c r="B4534">
        <v>630</v>
      </c>
      <c r="C4534" t="s">
        <v>43</v>
      </c>
      <c r="D4534" t="s">
        <v>43</v>
      </c>
      <c r="E4534">
        <f>VLOOKUP(D4534,Tabelle1!$A$2:$B$9,2,0)</f>
        <v>1</v>
      </c>
      <c r="F4534" t="s">
        <v>54</v>
      </c>
      <c r="G4534" t="s">
        <v>61</v>
      </c>
      <c r="H4534" t="str">
        <f>IF(AND(VLOOKUP(D4534,Tabelle1!$A$2:$C$9,3,0)="Uninf", G4534="yes"),"Uninf-AB",VLOOKUP(D4534,Tabelle1!$A$2:$C$9,3,0))</f>
        <v>wMel</v>
      </c>
      <c r="I4534" t="str">
        <f t="shared" si="280"/>
        <v>wMel_Fi_1_+</v>
      </c>
      <c r="J4534">
        <v>3</v>
      </c>
      <c r="K4534">
        <v>7</v>
      </c>
      <c r="L4534">
        <v>3</v>
      </c>
      <c r="M4534" t="str">
        <f t="shared" si="281"/>
        <v>ak7+3</v>
      </c>
      <c r="N4534">
        <v>13</v>
      </c>
      <c r="O4534">
        <v>30</v>
      </c>
      <c r="P4534">
        <v>50</v>
      </c>
      <c r="Q4534">
        <v>24.1</v>
      </c>
      <c r="R4534" t="s">
        <v>14</v>
      </c>
      <c r="S4534">
        <v>24</v>
      </c>
      <c r="T4534" s="4" t="s">
        <v>42</v>
      </c>
      <c r="U4534" t="s">
        <v>34</v>
      </c>
      <c r="V4534">
        <v>25.4780302537099</v>
      </c>
      <c r="W4534">
        <f t="shared" si="282"/>
        <v>25</v>
      </c>
      <c r="X4534" t="s">
        <v>58</v>
      </c>
      <c r="Y4534" t="str">
        <f t="shared" si="283"/>
        <v>Fi</v>
      </c>
    </row>
    <row r="4535" spans="1:25" x14ac:dyDescent="0.3">
      <c r="A4535">
        <v>1946</v>
      </c>
      <c r="B4535">
        <v>646</v>
      </c>
      <c r="C4535" t="s">
        <v>43</v>
      </c>
      <c r="D4535" t="s">
        <v>43</v>
      </c>
      <c r="E4535">
        <f>VLOOKUP(D4535,Tabelle1!$A$2:$B$9,2,0)</f>
        <v>1</v>
      </c>
      <c r="F4535" t="s">
        <v>54</v>
      </c>
      <c r="G4535" t="s">
        <v>61</v>
      </c>
      <c r="H4535" t="str">
        <f>IF(AND(VLOOKUP(D4535,Tabelle1!$A$2:$C$9,3,0)="Uninf", G4535="yes"),"Uninf-AB",VLOOKUP(D4535,Tabelle1!$A$2:$C$9,3,0))</f>
        <v>wMel</v>
      </c>
      <c r="I4535" t="str">
        <f t="shared" si="280"/>
        <v>wMel_Fi_1_+</v>
      </c>
      <c r="J4535">
        <v>3</v>
      </c>
      <c r="K4535">
        <v>7</v>
      </c>
      <c r="L4535">
        <v>3</v>
      </c>
      <c r="M4535" t="str">
        <f t="shared" si="281"/>
        <v>ak7+3</v>
      </c>
      <c r="N4535">
        <v>13</v>
      </c>
      <c r="O4535">
        <v>30</v>
      </c>
      <c r="P4535">
        <v>50</v>
      </c>
      <c r="Q4535">
        <v>24.1</v>
      </c>
      <c r="R4535" t="s">
        <v>14</v>
      </c>
      <c r="S4535">
        <v>24</v>
      </c>
      <c r="T4535" s="4" t="s">
        <v>42</v>
      </c>
      <c r="U4535" t="s">
        <v>34</v>
      </c>
      <c r="V4535">
        <v>25.5399080089847</v>
      </c>
      <c r="W4535">
        <f t="shared" si="282"/>
        <v>26</v>
      </c>
      <c r="X4535" t="s">
        <v>58</v>
      </c>
      <c r="Y4535" t="str">
        <f t="shared" si="283"/>
        <v>Fi</v>
      </c>
    </row>
    <row r="4536" spans="1:25" x14ac:dyDescent="0.3">
      <c r="A4536">
        <v>1970</v>
      </c>
      <c r="B4536">
        <v>662</v>
      </c>
      <c r="C4536" t="s">
        <v>43</v>
      </c>
      <c r="D4536" t="s">
        <v>43</v>
      </c>
      <c r="E4536">
        <f>VLOOKUP(D4536,Tabelle1!$A$2:$B$9,2,0)</f>
        <v>1</v>
      </c>
      <c r="F4536" t="s">
        <v>54</v>
      </c>
      <c r="G4536" t="s">
        <v>61</v>
      </c>
      <c r="H4536" t="str">
        <f>IF(AND(VLOOKUP(D4536,Tabelle1!$A$2:$C$9,3,0)="Uninf", G4536="yes"),"Uninf-AB",VLOOKUP(D4536,Tabelle1!$A$2:$C$9,3,0))</f>
        <v>wMel</v>
      </c>
      <c r="I4536" t="str">
        <f t="shared" si="280"/>
        <v>wMel_Fi_1_+</v>
      </c>
      <c r="J4536">
        <v>3</v>
      </c>
      <c r="K4536">
        <v>7</v>
      </c>
      <c r="L4536">
        <v>3</v>
      </c>
      <c r="M4536" t="str">
        <f t="shared" si="281"/>
        <v>ak7+3</v>
      </c>
      <c r="N4536">
        <v>13</v>
      </c>
      <c r="O4536">
        <v>30</v>
      </c>
      <c r="P4536">
        <v>50</v>
      </c>
      <c r="Q4536">
        <v>24.1</v>
      </c>
      <c r="R4536" t="s">
        <v>14</v>
      </c>
      <c r="S4536">
        <v>24</v>
      </c>
      <c r="T4536" s="4" t="s">
        <v>42</v>
      </c>
      <c r="U4536" t="s">
        <v>34</v>
      </c>
      <c r="V4536">
        <v>25.6470953713591</v>
      </c>
      <c r="W4536">
        <f t="shared" si="282"/>
        <v>26</v>
      </c>
      <c r="X4536" t="s">
        <v>58</v>
      </c>
      <c r="Y4536" t="str">
        <f t="shared" si="283"/>
        <v>Fi</v>
      </c>
    </row>
    <row r="4537" spans="1:25" x14ac:dyDescent="0.3">
      <c r="A4537">
        <v>1970</v>
      </c>
      <c r="B4537">
        <v>678</v>
      </c>
      <c r="C4537" t="s">
        <v>43</v>
      </c>
      <c r="D4537" t="s">
        <v>43</v>
      </c>
      <c r="E4537">
        <f>VLOOKUP(D4537,Tabelle1!$A$2:$B$9,2,0)</f>
        <v>1</v>
      </c>
      <c r="F4537" t="s">
        <v>54</v>
      </c>
      <c r="G4537" t="s">
        <v>61</v>
      </c>
      <c r="H4537" t="str">
        <f>IF(AND(VLOOKUP(D4537,Tabelle1!$A$2:$C$9,3,0)="Uninf", G4537="yes"),"Uninf-AB",VLOOKUP(D4537,Tabelle1!$A$2:$C$9,3,0))</f>
        <v>wMel</v>
      </c>
      <c r="I4537" t="str">
        <f t="shared" si="280"/>
        <v>wMel_Fi_1_+</v>
      </c>
      <c r="J4537">
        <v>3</v>
      </c>
      <c r="K4537">
        <v>7</v>
      </c>
      <c r="L4537">
        <v>3</v>
      </c>
      <c r="M4537" t="str">
        <f t="shared" si="281"/>
        <v>ak7+3</v>
      </c>
      <c r="N4537">
        <v>13</v>
      </c>
      <c r="O4537">
        <v>30</v>
      </c>
      <c r="P4537">
        <v>50</v>
      </c>
      <c r="Q4537">
        <v>24.1</v>
      </c>
      <c r="R4537" t="s">
        <v>14</v>
      </c>
      <c r="S4537">
        <v>24</v>
      </c>
      <c r="T4537" s="4" t="s">
        <v>42</v>
      </c>
      <c r="U4537" t="s">
        <v>34</v>
      </c>
      <c r="V4537">
        <v>25.6455396766947</v>
      </c>
      <c r="W4537">
        <f t="shared" si="282"/>
        <v>26</v>
      </c>
      <c r="X4537" t="s">
        <v>58</v>
      </c>
      <c r="Y4537" t="str">
        <f t="shared" si="283"/>
        <v>Fi</v>
      </c>
    </row>
    <row r="4538" spans="1:25" x14ac:dyDescent="0.3">
      <c r="A4538">
        <v>2060</v>
      </c>
      <c r="B4538">
        <v>638</v>
      </c>
      <c r="C4538" t="s">
        <v>43</v>
      </c>
      <c r="D4538" t="s">
        <v>43</v>
      </c>
      <c r="E4538">
        <f>VLOOKUP(D4538,Tabelle1!$A$2:$B$9,2,0)</f>
        <v>1</v>
      </c>
      <c r="F4538" t="s">
        <v>54</v>
      </c>
      <c r="G4538" t="s">
        <v>61</v>
      </c>
      <c r="H4538" t="str">
        <f>IF(AND(VLOOKUP(D4538,Tabelle1!$A$2:$C$9,3,0)="Uninf", G4538="yes"),"Uninf-AB",VLOOKUP(D4538,Tabelle1!$A$2:$C$9,3,0))</f>
        <v>wMel</v>
      </c>
      <c r="I4538" t="str">
        <f t="shared" si="280"/>
        <v>wMel_Fi_1_+</v>
      </c>
      <c r="J4538">
        <v>3</v>
      </c>
      <c r="K4538">
        <v>7</v>
      </c>
      <c r="L4538">
        <v>3</v>
      </c>
      <c r="M4538" t="str">
        <f t="shared" si="281"/>
        <v>ak7+3</v>
      </c>
      <c r="N4538">
        <v>13</v>
      </c>
      <c r="O4538">
        <v>30</v>
      </c>
      <c r="P4538">
        <v>50</v>
      </c>
      <c r="Q4538">
        <v>24.1</v>
      </c>
      <c r="R4538" t="s">
        <v>14</v>
      </c>
      <c r="S4538">
        <v>24</v>
      </c>
      <c r="T4538" s="4" t="s">
        <v>42</v>
      </c>
      <c r="U4538" t="s">
        <v>34</v>
      </c>
      <c r="V4538">
        <v>26.057215377250799</v>
      </c>
      <c r="W4538">
        <f t="shared" si="282"/>
        <v>26</v>
      </c>
      <c r="X4538" t="s">
        <v>58</v>
      </c>
      <c r="Y4538" t="str">
        <f t="shared" si="283"/>
        <v>Fi</v>
      </c>
    </row>
    <row r="4539" spans="1:25" x14ac:dyDescent="0.3">
      <c r="A4539">
        <v>2230</v>
      </c>
      <c r="B4539">
        <v>682</v>
      </c>
      <c r="C4539" t="s">
        <v>43</v>
      </c>
      <c r="D4539" t="s">
        <v>43</v>
      </c>
      <c r="E4539">
        <f>VLOOKUP(D4539,Tabelle1!$A$2:$B$9,2,0)</f>
        <v>1</v>
      </c>
      <c r="F4539" t="s">
        <v>54</v>
      </c>
      <c r="G4539" t="s">
        <v>61</v>
      </c>
      <c r="H4539" t="str">
        <f>IF(AND(VLOOKUP(D4539,Tabelle1!$A$2:$C$9,3,0)="Uninf", G4539="yes"),"Uninf-AB",VLOOKUP(D4539,Tabelle1!$A$2:$C$9,3,0))</f>
        <v>wMel</v>
      </c>
      <c r="I4539" t="str">
        <f t="shared" si="280"/>
        <v>wMel_Fi_1_+</v>
      </c>
      <c r="J4539">
        <v>3</v>
      </c>
      <c r="K4539">
        <v>7</v>
      </c>
      <c r="L4539">
        <v>3</v>
      </c>
      <c r="M4539" t="str">
        <f t="shared" si="281"/>
        <v>ak7+3</v>
      </c>
      <c r="N4539">
        <v>13</v>
      </c>
      <c r="O4539">
        <v>30</v>
      </c>
      <c r="P4539">
        <v>50</v>
      </c>
      <c r="Q4539">
        <v>24.1</v>
      </c>
      <c r="R4539" t="s">
        <v>14</v>
      </c>
      <c r="S4539">
        <v>24</v>
      </c>
      <c r="T4539" s="4" t="s">
        <v>42</v>
      </c>
      <c r="U4539" t="s">
        <v>34</v>
      </c>
      <c r="V4539">
        <v>26.8232005376146</v>
      </c>
      <c r="W4539">
        <f t="shared" si="282"/>
        <v>27</v>
      </c>
      <c r="X4539" t="s">
        <v>58</v>
      </c>
      <c r="Y4539" t="str">
        <f t="shared" si="283"/>
        <v>Fi</v>
      </c>
    </row>
    <row r="4540" spans="1:25" x14ac:dyDescent="0.3">
      <c r="A4540">
        <v>2240</v>
      </c>
      <c r="B4540">
        <v>668</v>
      </c>
      <c r="C4540" t="s">
        <v>43</v>
      </c>
      <c r="D4540" t="s">
        <v>43</v>
      </c>
      <c r="E4540">
        <f>VLOOKUP(D4540,Tabelle1!$A$2:$B$9,2,0)</f>
        <v>1</v>
      </c>
      <c r="F4540" t="s">
        <v>54</v>
      </c>
      <c r="G4540" t="s">
        <v>61</v>
      </c>
      <c r="H4540" t="str">
        <f>IF(AND(VLOOKUP(D4540,Tabelle1!$A$2:$C$9,3,0)="Uninf", G4540="yes"),"Uninf-AB",VLOOKUP(D4540,Tabelle1!$A$2:$C$9,3,0))</f>
        <v>wMel</v>
      </c>
      <c r="I4540" t="str">
        <f t="shared" si="280"/>
        <v>wMel_Fi_1_+</v>
      </c>
      <c r="J4540">
        <v>3</v>
      </c>
      <c r="K4540">
        <v>7</v>
      </c>
      <c r="L4540">
        <v>3</v>
      </c>
      <c r="M4540" t="str">
        <f t="shared" si="281"/>
        <v>ak7+3</v>
      </c>
      <c r="N4540">
        <v>13</v>
      </c>
      <c r="O4540">
        <v>30</v>
      </c>
      <c r="P4540">
        <v>50</v>
      </c>
      <c r="Q4540">
        <v>24.1</v>
      </c>
      <c r="R4540" t="s">
        <v>14</v>
      </c>
      <c r="S4540">
        <v>24</v>
      </c>
      <c r="T4540" s="4" t="s">
        <v>42</v>
      </c>
      <c r="U4540" t="s">
        <v>34</v>
      </c>
      <c r="V4540">
        <v>26.869871377545302</v>
      </c>
      <c r="W4540">
        <f t="shared" si="282"/>
        <v>27</v>
      </c>
      <c r="X4540" t="s">
        <v>58</v>
      </c>
      <c r="Y4540" t="str">
        <f t="shared" si="283"/>
        <v>Fi</v>
      </c>
    </row>
    <row r="4541" spans="1:25" x14ac:dyDescent="0.3">
      <c r="A4541">
        <v>2298</v>
      </c>
      <c r="B4541">
        <v>660</v>
      </c>
      <c r="C4541" t="s">
        <v>43</v>
      </c>
      <c r="D4541" t="s">
        <v>43</v>
      </c>
      <c r="E4541">
        <f>VLOOKUP(D4541,Tabelle1!$A$2:$B$9,2,0)</f>
        <v>1</v>
      </c>
      <c r="F4541" t="s">
        <v>54</v>
      </c>
      <c r="G4541" t="s">
        <v>61</v>
      </c>
      <c r="H4541" t="str">
        <f>IF(AND(VLOOKUP(D4541,Tabelle1!$A$2:$C$9,3,0)="Uninf", G4541="yes"),"Uninf-AB",VLOOKUP(D4541,Tabelle1!$A$2:$C$9,3,0))</f>
        <v>wMel</v>
      </c>
      <c r="I4541" t="str">
        <f t="shared" si="280"/>
        <v>wMel_Fi_1_+</v>
      </c>
      <c r="J4541">
        <v>3</v>
      </c>
      <c r="K4541">
        <v>7</v>
      </c>
      <c r="L4541">
        <v>3</v>
      </c>
      <c r="M4541" t="str">
        <f t="shared" si="281"/>
        <v>ak7+3</v>
      </c>
      <c r="N4541">
        <v>13</v>
      </c>
      <c r="O4541">
        <v>30</v>
      </c>
      <c r="P4541">
        <v>50</v>
      </c>
      <c r="Q4541">
        <v>24.1</v>
      </c>
      <c r="R4541" t="s">
        <v>14</v>
      </c>
      <c r="S4541">
        <v>24</v>
      </c>
      <c r="T4541" s="4" t="s">
        <v>42</v>
      </c>
      <c r="U4541" t="s">
        <v>34</v>
      </c>
      <c r="V4541">
        <v>27.1334449460544</v>
      </c>
      <c r="W4541">
        <f t="shared" si="282"/>
        <v>27</v>
      </c>
      <c r="X4541" t="s">
        <v>58</v>
      </c>
      <c r="Y4541" t="str">
        <f t="shared" si="283"/>
        <v>Fi</v>
      </c>
    </row>
    <row r="4542" spans="1:25" x14ac:dyDescent="0.3">
      <c r="A4542">
        <v>2316</v>
      </c>
      <c r="B4542">
        <v>618</v>
      </c>
      <c r="C4542" t="s">
        <v>43</v>
      </c>
      <c r="D4542" t="s">
        <v>43</v>
      </c>
      <c r="E4542">
        <f>VLOOKUP(D4542,Tabelle1!$A$2:$B$9,2,0)</f>
        <v>1</v>
      </c>
      <c r="F4542" t="s">
        <v>54</v>
      </c>
      <c r="G4542" t="s">
        <v>61</v>
      </c>
      <c r="H4542" t="str">
        <f>IF(AND(VLOOKUP(D4542,Tabelle1!$A$2:$C$9,3,0)="Uninf", G4542="yes"),"Uninf-AB",VLOOKUP(D4542,Tabelle1!$A$2:$C$9,3,0))</f>
        <v>wMel</v>
      </c>
      <c r="I4542" t="str">
        <f t="shared" si="280"/>
        <v>wMel_Fi_1_+</v>
      </c>
      <c r="J4542">
        <v>3</v>
      </c>
      <c r="K4542">
        <v>7</v>
      </c>
      <c r="L4542">
        <v>3</v>
      </c>
      <c r="M4542" t="str">
        <f t="shared" si="281"/>
        <v>ak7+3</v>
      </c>
      <c r="N4542">
        <v>13</v>
      </c>
      <c r="O4542">
        <v>30</v>
      </c>
      <c r="P4542">
        <v>50</v>
      </c>
      <c r="Q4542">
        <v>24.1</v>
      </c>
      <c r="R4542" t="s">
        <v>14</v>
      </c>
      <c r="S4542">
        <v>24</v>
      </c>
      <c r="T4542" s="4" t="s">
        <v>42</v>
      </c>
      <c r="U4542" t="s">
        <v>34</v>
      </c>
      <c r="V4542">
        <v>27.2190859373273</v>
      </c>
      <c r="W4542">
        <f t="shared" si="282"/>
        <v>27</v>
      </c>
      <c r="X4542" t="s">
        <v>58</v>
      </c>
      <c r="Y4542" t="str">
        <f t="shared" si="283"/>
        <v>Fi</v>
      </c>
    </row>
    <row r="4543" spans="1:25" x14ac:dyDescent="0.3">
      <c r="A4543">
        <v>2350</v>
      </c>
      <c r="B4543">
        <v>644</v>
      </c>
      <c r="C4543" t="s">
        <v>43</v>
      </c>
      <c r="D4543" t="s">
        <v>43</v>
      </c>
      <c r="E4543">
        <f>VLOOKUP(D4543,Tabelle1!$A$2:$B$9,2,0)</f>
        <v>1</v>
      </c>
      <c r="F4543" t="s">
        <v>54</v>
      </c>
      <c r="G4543" t="s">
        <v>61</v>
      </c>
      <c r="H4543" t="str">
        <f>IF(AND(VLOOKUP(D4543,Tabelle1!$A$2:$C$9,3,0)="Uninf", G4543="yes"),"Uninf-AB",VLOOKUP(D4543,Tabelle1!$A$2:$C$9,3,0))</f>
        <v>wMel</v>
      </c>
      <c r="I4543" t="str">
        <f t="shared" si="280"/>
        <v>wMel_Fi_1_+</v>
      </c>
      <c r="J4543">
        <v>3</v>
      </c>
      <c r="K4543">
        <v>7</v>
      </c>
      <c r="L4543">
        <v>3</v>
      </c>
      <c r="M4543" t="str">
        <f t="shared" si="281"/>
        <v>ak7+3</v>
      </c>
      <c r="N4543">
        <v>13</v>
      </c>
      <c r="O4543">
        <v>30</v>
      </c>
      <c r="P4543">
        <v>50</v>
      </c>
      <c r="Q4543">
        <v>24.1</v>
      </c>
      <c r="R4543" t="s">
        <v>14</v>
      </c>
      <c r="S4543">
        <v>24</v>
      </c>
      <c r="T4543" s="4" t="s">
        <v>42</v>
      </c>
      <c r="U4543" t="s">
        <v>34</v>
      </c>
      <c r="V4543">
        <v>27.370610597635899</v>
      </c>
      <c r="W4543">
        <f t="shared" si="282"/>
        <v>27</v>
      </c>
      <c r="X4543" t="s">
        <v>58</v>
      </c>
      <c r="Y4543" t="str">
        <f t="shared" si="283"/>
        <v>Fi</v>
      </c>
    </row>
    <row r="4544" spans="1:25" x14ac:dyDescent="0.3">
      <c r="A4544">
        <v>2368</v>
      </c>
      <c r="B4544">
        <v>630</v>
      </c>
      <c r="C4544" t="s">
        <v>43</v>
      </c>
      <c r="D4544" t="s">
        <v>43</v>
      </c>
      <c r="E4544">
        <f>VLOOKUP(D4544,Tabelle1!$A$2:$B$9,2,0)</f>
        <v>1</v>
      </c>
      <c r="F4544" t="s">
        <v>54</v>
      </c>
      <c r="G4544" t="s">
        <v>61</v>
      </c>
      <c r="H4544" t="str">
        <f>IF(AND(VLOOKUP(D4544,Tabelle1!$A$2:$C$9,3,0)="Uninf", G4544="yes"),"Uninf-AB",VLOOKUP(D4544,Tabelle1!$A$2:$C$9,3,0))</f>
        <v>wMel</v>
      </c>
      <c r="I4544" t="str">
        <f t="shared" si="280"/>
        <v>wMel_Fi_1_+</v>
      </c>
      <c r="J4544">
        <v>3</v>
      </c>
      <c r="K4544">
        <v>7</v>
      </c>
      <c r="L4544">
        <v>3</v>
      </c>
      <c r="M4544" t="str">
        <f t="shared" si="281"/>
        <v>ak7+3</v>
      </c>
      <c r="N4544">
        <v>13</v>
      </c>
      <c r="O4544">
        <v>30</v>
      </c>
      <c r="P4544">
        <v>50</v>
      </c>
      <c r="Q4544">
        <v>24.1</v>
      </c>
      <c r="R4544" t="s">
        <v>14</v>
      </c>
      <c r="S4544">
        <v>24</v>
      </c>
      <c r="T4544" s="4" t="s">
        <v>42</v>
      </c>
      <c r="U4544" t="s">
        <v>34</v>
      </c>
      <c r="V4544">
        <v>27.453529123246302</v>
      </c>
      <c r="W4544">
        <f t="shared" si="282"/>
        <v>27</v>
      </c>
      <c r="X4544" t="s">
        <v>58</v>
      </c>
      <c r="Y4544" t="str">
        <f t="shared" si="283"/>
        <v>Fi</v>
      </c>
    </row>
    <row r="4545" spans="1:25" x14ac:dyDescent="0.3">
      <c r="A4545">
        <v>2356</v>
      </c>
      <c r="B4545">
        <v>618</v>
      </c>
      <c r="C4545" t="s">
        <v>43</v>
      </c>
      <c r="D4545" t="s">
        <v>43</v>
      </c>
      <c r="E4545">
        <f>VLOOKUP(D4545,Tabelle1!$A$2:$B$9,2,0)</f>
        <v>1</v>
      </c>
      <c r="F4545" t="s">
        <v>54</v>
      </c>
      <c r="G4545" t="s">
        <v>61</v>
      </c>
      <c r="H4545" t="str">
        <f>IF(AND(VLOOKUP(D4545,Tabelle1!$A$2:$C$9,3,0)="Uninf", G4545="yes"),"Uninf-AB",VLOOKUP(D4545,Tabelle1!$A$2:$C$9,3,0))</f>
        <v>wMel</v>
      </c>
      <c r="I4545" t="str">
        <f t="shared" si="280"/>
        <v>wMel_Fi_1_+</v>
      </c>
      <c r="J4545">
        <v>3</v>
      </c>
      <c r="K4545">
        <v>7</v>
      </c>
      <c r="L4545">
        <v>3</v>
      </c>
      <c r="M4545" t="str">
        <f t="shared" si="281"/>
        <v>ak7+3</v>
      </c>
      <c r="N4545">
        <v>13</v>
      </c>
      <c r="O4545">
        <v>30</v>
      </c>
      <c r="P4545">
        <v>50</v>
      </c>
      <c r="Q4545">
        <v>24.1</v>
      </c>
      <c r="R4545" t="s">
        <v>14</v>
      </c>
      <c r="S4545">
        <v>24</v>
      </c>
      <c r="T4545" s="4" t="s">
        <v>42</v>
      </c>
      <c r="U4545" t="s">
        <v>34</v>
      </c>
      <c r="V4545">
        <v>27.400324365725201</v>
      </c>
      <c r="W4545">
        <f t="shared" si="282"/>
        <v>27</v>
      </c>
      <c r="X4545" t="s">
        <v>58</v>
      </c>
      <c r="Y4545" t="str">
        <f t="shared" si="283"/>
        <v>Fi</v>
      </c>
    </row>
    <row r="4546" spans="1:25" x14ac:dyDescent="0.3">
      <c r="A4546">
        <v>2374</v>
      </c>
      <c r="B4546">
        <v>618</v>
      </c>
      <c r="C4546" t="s">
        <v>43</v>
      </c>
      <c r="D4546" t="s">
        <v>43</v>
      </c>
      <c r="E4546">
        <f>VLOOKUP(D4546,Tabelle1!$A$2:$B$9,2,0)</f>
        <v>1</v>
      </c>
      <c r="F4546" t="s">
        <v>54</v>
      </c>
      <c r="G4546" t="s">
        <v>61</v>
      </c>
      <c r="H4546" t="str">
        <f>IF(AND(VLOOKUP(D4546,Tabelle1!$A$2:$C$9,3,0)="Uninf", G4546="yes"),"Uninf-AB",VLOOKUP(D4546,Tabelle1!$A$2:$C$9,3,0))</f>
        <v>wMel</v>
      </c>
      <c r="I4546" t="str">
        <f t="shared" si="280"/>
        <v>wMel_Fi_1_+</v>
      </c>
      <c r="J4546">
        <v>3</v>
      </c>
      <c r="K4546">
        <v>7</v>
      </c>
      <c r="L4546">
        <v>3</v>
      </c>
      <c r="M4546" t="str">
        <f t="shared" si="281"/>
        <v>ak7+3</v>
      </c>
      <c r="N4546">
        <v>13</v>
      </c>
      <c r="O4546">
        <v>30</v>
      </c>
      <c r="P4546">
        <v>50</v>
      </c>
      <c r="Q4546">
        <v>24.1</v>
      </c>
      <c r="R4546" t="s">
        <v>14</v>
      </c>
      <c r="S4546">
        <v>24</v>
      </c>
      <c r="T4546" s="4" t="s">
        <v>42</v>
      </c>
      <c r="U4546" t="s">
        <v>34</v>
      </c>
      <c r="V4546">
        <v>27.4818816585042</v>
      </c>
      <c r="W4546">
        <f t="shared" si="282"/>
        <v>27</v>
      </c>
      <c r="X4546" t="s">
        <v>58</v>
      </c>
      <c r="Y4546" t="str">
        <f t="shared" si="283"/>
        <v>Fi</v>
      </c>
    </row>
    <row r="4547" spans="1:25" x14ac:dyDescent="0.3">
      <c r="A4547">
        <v>2384</v>
      </c>
      <c r="B4547">
        <v>638</v>
      </c>
      <c r="C4547" t="s">
        <v>43</v>
      </c>
      <c r="D4547" t="s">
        <v>43</v>
      </c>
      <c r="E4547">
        <f>VLOOKUP(D4547,Tabelle1!$A$2:$B$9,2,0)</f>
        <v>1</v>
      </c>
      <c r="F4547" t="s">
        <v>54</v>
      </c>
      <c r="G4547" t="s">
        <v>61</v>
      </c>
      <c r="H4547" t="str">
        <f>IF(AND(VLOOKUP(D4547,Tabelle1!$A$2:$C$9,3,0)="Uninf", G4547="yes"),"Uninf-AB",VLOOKUP(D4547,Tabelle1!$A$2:$C$9,3,0))</f>
        <v>wMel</v>
      </c>
      <c r="I4547" t="str">
        <f t="shared" ref="I4547:I4610" si="284">H4547&amp;"_"&amp;Y4547&amp;"_"&amp;E4547&amp;"_"&amp;F4547</f>
        <v>wMel_Fi_1_+</v>
      </c>
      <c r="J4547">
        <v>3</v>
      </c>
      <c r="K4547">
        <v>7</v>
      </c>
      <c r="L4547">
        <v>3</v>
      </c>
      <c r="M4547" t="str">
        <f t="shared" ref="M4547:M4610" si="285">D4547&amp;F4547&amp;L4547</f>
        <v>ak7+3</v>
      </c>
      <c r="N4547">
        <v>13</v>
      </c>
      <c r="O4547">
        <v>30</v>
      </c>
      <c r="P4547">
        <v>50</v>
      </c>
      <c r="Q4547">
        <v>24.1</v>
      </c>
      <c r="R4547" t="s">
        <v>14</v>
      </c>
      <c r="S4547">
        <v>24</v>
      </c>
      <c r="T4547" s="4" t="s">
        <v>42</v>
      </c>
      <c r="U4547" t="s">
        <v>34</v>
      </c>
      <c r="V4547">
        <v>27.5252466472732</v>
      </c>
      <c r="W4547">
        <f t="shared" ref="W4547:W4610" si="286">ROUND(V4547,0)</f>
        <v>28</v>
      </c>
      <c r="X4547" t="s">
        <v>58</v>
      </c>
      <c r="Y4547" t="str">
        <f t="shared" ref="Y4547:Y4610" si="287">MID(X4547,1,2)</f>
        <v>Fi</v>
      </c>
    </row>
    <row r="4548" spans="1:25" x14ac:dyDescent="0.3">
      <c r="A4548">
        <v>2364</v>
      </c>
      <c r="B4548">
        <v>676</v>
      </c>
      <c r="C4548" t="s">
        <v>43</v>
      </c>
      <c r="D4548" t="s">
        <v>43</v>
      </c>
      <c r="E4548">
        <f>VLOOKUP(D4548,Tabelle1!$A$2:$B$9,2,0)</f>
        <v>1</v>
      </c>
      <c r="F4548" t="s">
        <v>54</v>
      </c>
      <c r="G4548" t="s">
        <v>61</v>
      </c>
      <c r="H4548" t="str">
        <f>IF(AND(VLOOKUP(D4548,Tabelle1!$A$2:$C$9,3,0)="Uninf", G4548="yes"),"Uninf-AB",VLOOKUP(D4548,Tabelle1!$A$2:$C$9,3,0))</f>
        <v>wMel</v>
      </c>
      <c r="I4548" t="str">
        <f t="shared" si="284"/>
        <v>wMel_Fi_1_+</v>
      </c>
      <c r="J4548">
        <v>3</v>
      </c>
      <c r="K4548">
        <v>7</v>
      </c>
      <c r="L4548">
        <v>3</v>
      </c>
      <c r="M4548" t="str">
        <f t="shared" si="285"/>
        <v>ak7+3</v>
      </c>
      <c r="N4548">
        <v>13</v>
      </c>
      <c r="O4548">
        <v>30</v>
      </c>
      <c r="P4548">
        <v>50</v>
      </c>
      <c r="Q4548">
        <v>24.1</v>
      </c>
      <c r="R4548" t="s">
        <v>14</v>
      </c>
      <c r="S4548">
        <v>24</v>
      </c>
      <c r="T4548" s="4" t="s">
        <v>42</v>
      </c>
      <c r="U4548" t="s">
        <v>34</v>
      </c>
      <c r="V4548">
        <v>27.430932658246402</v>
      </c>
      <c r="W4548">
        <f t="shared" si="286"/>
        <v>27</v>
      </c>
      <c r="X4548" t="s">
        <v>58</v>
      </c>
      <c r="Y4548" t="str">
        <f t="shared" si="287"/>
        <v>Fi</v>
      </c>
    </row>
    <row r="4549" spans="1:25" x14ac:dyDescent="0.3">
      <c r="A4549">
        <v>170</v>
      </c>
      <c r="B4549">
        <v>1086</v>
      </c>
      <c r="C4549" t="s">
        <v>43</v>
      </c>
      <c r="D4549" t="s">
        <v>43</v>
      </c>
      <c r="E4549">
        <f>VLOOKUP(D4549,Tabelle1!$A$2:$B$9,2,0)</f>
        <v>1</v>
      </c>
      <c r="F4549" t="s">
        <v>54</v>
      </c>
      <c r="G4549" t="s">
        <v>61</v>
      </c>
      <c r="H4549" t="str">
        <f>IF(AND(VLOOKUP(D4549,Tabelle1!$A$2:$C$9,3,0)="Uninf", G4549="yes"),"Uninf-AB",VLOOKUP(D4549,Tabelle1!$A$2:$C$9,3,0))</f>
        <v>wMel</v>
      </c>
      <c r="I4549" t="str">
        <f t="shared" si="284"/>
        <v>wMel_Fi_1_+</v>
      </c>
      <c r="J4549">
        <v>2</v>
      </c>
      <c r="K4549">
        <v>12</v>
      </c>
      <c r="L4549">
        <v>4</v>
      </c>
      <c r="M4549" t="str">
        <f t="shared" si="285"/>
        <v>ak7+4</v>
      </c>
      <c r="N4549">
        <v>16</v>
      </c>
      <c r="O4549">
        <v>0</v>
      </c>
      <c r="P4549">
        <v>47</v>
      </c>
      <c r="Q4549">
        <v>24.8</v>
      </c>
      <c r="R4549" t="s">
        <v>14</v>
      </c>
      <c r="S4549">
        <v>24</v>
      </c>
      <c r="T4549" s="4" t="s">
        <v>42</v>
      </c>
      <c r="U4549" t="s">
        <v>34</v>
      </c>
      <c r="V4549">
        <v>17.557272273821901</v>
      </c>
      <c r="W4549">
        <f t="shared" si="286"/>
        <v>18</v>
      </c>
      <c r="X4549" t="s">
        <v>58</v>
      </c>
      <c r="Y4549" t="str">
        <f t="shared" si="287"/>
        <v>Fi</v>
      </c>
    </row>
    <row r="4550" spans="1:25" x14ac:dyDescent="0.3">
      <c r="A4550">
        <v>158</v>
      </c>
      <c r="B4550">
        <v>1080</v>
      </c>
      <c r="C4550" t="s">
        <v>43</v>
      </c>
      <c r="D4550" t="s">
        <v>43</v>
      </c>
      <c r="E4550">
        <f>VLOOKUP(D4550,Tabelle1!$A$2:$B$9,2,0)</f>
        <v>1</v>
      </c>
      <c r="F4550" t="s">
        <v>54</v>
      </c>
      <c r="G4550" t="s">
        <v>61</v>
      </c>
      <c r="H4550" t="str">
        <f>IF(AND(VLOOKUP(D4550,Tabelle1!$A$2:$C$9,3,0)="Uninf", G4550="yes"),"Uninf-AB",VLOOKUP(D4550,Tabelle1!$A$2:$C$9,3,0))</f>
        <v>wMel</v>
      </c>
      <c r="I4550" t="str">
        <f t="shared" si="284"/>
        <v>wMel_Fi_1_+</v>
      </c>
      <c r="J4550">
        <v>2</v>
      </c>
      <c r="K4550">
        <v>12</v>
      </c>
      <c r="L4550">
        <v>4</v>
      </c>
      <c r="M4550" t="str">
        <f t="shared" si="285"/>
        <v>ak7+4</v>
      </c>
      <c r="N4550">
        <v>16</v>
      </c>
      <c r="O4550">
        <v>0</v>
      </c>
      <c r="P4550">
        <v>47</v>
      </c>
      <c r="Q4550">
        <v>24.8</v>
      </c>
      <c r="R4550" t="s">
        <v>14</v>
      </c>
      <c r="S4550">
        <v>24</v>
      </c>
      <c r="T4550" s="4" t="s">
        <v>42</v>
      </c>
      <c r="U4550" t="s">
        <v>34</v>
      </c>
      <c r="V4550">
        <v>17.500102996464602</v>
      </c>
      <c r="W4550">
        <f t="shared" si="286"/>
        <v>18</v>
      </c>
      <c r="X4550" t="s">
        <v>58</v>
      </c>
      <c r="Y4550" t="str">
        <f t="shared" si="287"/>
        <v>Fi</v>
      </c>
    </row>
    <row r="4551" spans="1:25" x14ac:dyDescent="0.3">
      <c r="A4551">
        <v>150</v>
      </c>
      <c r="B4551">
        <v>1074</v>
      </c>
      <c r="C4551" t="s">
        <v>43</v>
      </c>
      <c r="D4551" t="s">
        <v>43</v>
      </c>
      <c r="E4551">
        <f>VLOOKUP(D4551,Tabelle1!$A$2:$B$9,2,0)</f>
        <v>1</v>
      </c>
      <c r="F4551" t="s">
        <v>54</v>
      </c>
      <c r="G4551" t="s">
        <v>61</v>
      </c>
      <c r="H4551" t="str">
        <f>IF(AND(VLOOKUP(D4551,Tabelle1!$A$2:$C$9,3,0)="Uninf", G4551="yes"),"Uninf-AB",VLOOKUP(D4551,Tabelle1!$A$2:$C$9,3,0))</f>
        <v>wMel</v>
      </c>
      <c r="I4551" t="str">
        <f t="shared" si="284"/>
        <v>wMel_Fi_1_+</v>
      </c>
      <c r="J4551">
        <v>2</v>
      </c>
      <c r="K4551">
        <v>12</v>
      </c>
      <c r="L4551">
        <v>4</v>
      </c>
      <c r="M4551" t="str">
        <f t="shared" si="285"/>
        <v>ak7+4</v>
      </c>
      <c r="N4551">
        <v>16</v>
      </c>
      <c r="O4551">
        <v>0</v>
      </c>
      <c r="P4551">
        <v>47</v>
      </c>
      <c r="Q4551">
        <v>24.8</v>
      </c>
      <c r="R4551" t="s">
        <v>14</v>
      </c>
      <c r="S4551">
        <v>24</v>
      </c>
      <c r="T4551" s="4" t="s">
        <v>42</v>
      </c>
      <c r="U4551" t="s">
        <v>34</v>
      </c>
      <c r="V4551">
        <v>17.462662922502499</v>
      </c>
      <c r="W4551">
        <f t="shared" si="286"/>
        <v>17</v>
      </c>
      <c r="X4551" t="s">
        <v>58</v>
      </c>
      <c r="Y4551" t="str">
        <f t="shared" si="287"/>
        <v>Fi</v>
      </c>
    </row>
    <row r="4552" spans="1:25" x14ac:dyDescent="0.3">
      <c r="A4552">
        <v>172</v>
      </c>
      <c r="B4552">
        <v>1064</v>
      </c>
      <c r="C4552" t="s">
        <v>43</v>
      </c>
      <c r="D4552" t="s">
        <v>43</v>
      </c>
      <c r="E4552">
        <f>VLOOKUP(D4552,Tabelle1!$A$2:$B$9,2,0)</f>
        <v>1</v>
      </c>
      <c r="F4552" t="s">
        <v>54</v>
      </c>
      <c r="G4552" t="s">
        <v>61</v>
      </c>
      <c r="H4552" t="str">
        <f>IF(AND(VLOOKUP(D4552,Tabelle1!$A$2:$C$9,3,0)="Uninf", G4552="yes"),"Uninf-AB",VLOOKUP(D4552,Tabelle1!$A$2:$C$9,3,0))</f>
        <v>wMel</v>
      </c>
      <c r="I4552" t="str">
        <f t="shared" si="284"/>
        <v>wMel_Fi_1_+</v>
      </c>
      <c r="J4552">
        <v>2</v>
      </c>
      <c r="K4552">
        <v>12</v>
      </c>
      <c r="L4552">
        <v>4</v>
      </c>
      <c r="M4552" t="str">
        <f t="shared" si="285"/>
        <v>ak7+4</v>
      </c>
      <c r="N4552">
        <v>16</v>
      </c>
      <c r="O4552">
        <v>0</v>
      </c>
      <c r="P4552">
        <v>47</v>
      </c>
      <c r="Q4552">
        <v>24.8</v>
      </c>
      <c r="R4552" t="s">
        <v>14</v>
      </c>
      <c r="S4552">
        <v>24</v>
      </c>
      <c r="T4552" s="4" t="s">
        <v>42</v>
      </c>
      <c r="U4552" t="s">
        <v>34</v>
      </c>
      <c r="V4552">
        <v>17.574537429222701</v>
      </c>
      <c r="W4552">
        <f t="shared" si="286"/>
        <v>18</v>
      </c>
      <c r="X4552" t="s">
        <v>58</v>
      </c>
      <c r="Y4552" t="str">
        <f t="shared" si="287"/>
        <v>Fi</v>
      </c>
    </row>
    <row r="4553" spans="1:25" x14ac:dyDescent="0.3">
      <c r="A4553">
        <v>168</v>
      </c>
      <c r="B4553">
        <v>1122</v>
      </c>
      <c r="C4553" t="s">
        <v>43</v>
      </c>
      <c r="D4553" t="s">
        <v>43</v>
      </c>
      <c r="E4553">
        <f>VLOOKUP(D4553,Tabelle1!$A$2:$B$9,2,0)</f>
        <v>1</v>
      </c>
      <c r="F4553" t="s">
        <v>54</v>
      </c>
      <c r="G4553" t="s">
        <v>61</v>
      </c>
      <c r="H4553" t="str">
        <f>IF(AND(VLOOKUP(D4553,Tabelle1!$A$2:$C$9,3,0)="Uninf", G4553="yes"),"Uninf-AB",VLOOKUP(D4553,Tabelle1!$A$2:$C$9,3,0))</f>
        <v>wMel</v>
      </c>
      <c r="I4553" t="str">
        <f t="shared" si="284"/>
        <v>wMel_Fi_1_+</v>
      </c>
      <c r="J4553">
        <v>2</v>
      </c>
      <c r="K4553">
        <v>12</v>
      </c>
      <c r="L4553">
        <v>4</v>
      </c>
      <c r="M4553" t="str">
        <f t="shared" si="285"/>
        <v>ak7+4</v>
      </c>
      <c r="N4553">
        <v>16</v>
      </c>
      <c r="O4553">
        <v>0</v>
      </c>
      <c r="P4553">
        <v>47</v>
      </c>
      <c r="Q4553">
        <v>24.8</v>
      </c>
      <c r="R4553" t="s">
        <v>14</v>
      </c>
      <c r="S4553">
        <v>24</v>
      </c>
      <c r="T4553" s="4" t="s">
        <v>42</v>
      </c>
      <c r="U4553" t="s">
        <v>34</v>
      </c>
      <c r="V4553">
        <v>17.535297675155402</v>
      </c>
      <c r="W4553">
        <f t="shared" si="286"/>
        <v>18</v>
      </c>
      <c r="X4553" t="s">
        <v>58</v>
      </c>
      <c r="Y4553" t="str">
        <f t="shared" si="287"/>
        <v>Fi</v>
      </c>
    </row>
    <row r="4554" spans="1:25" x14ac:dyDescent="0.3">
      <c r="A4554">
        <v>190</v>
      </c>
      <c r="B4554">
        <v>1114</v>
      </c>
      <c r="C4554" t="s">
        <v>43</v>
      </c>
      <c r="D4554" t="s">
        <v>43</v>
      </c>
      <c r="E4554">
        <f>VLOOKUP(D4554,Tabelle1!$A$2:$B$9,2,0)</f>
        <v>1</v>
      </c>
      <c r="F4554" t="s">
        <v>54</v>
      </c>
      <c r="G4554" t="s">
        <v>61</v>
      </c>
      <c r="H4554" t="str">
        <f>IF(AND(VLOOKUP(D4554,Tabelle1!$A$2:$C$9,3,0)="Uninf", G4554="yes"),"Uninf-AB",VLOOKUP(D4554,Tabelle1!$A$2:$C$9,3,0))</f>
        <v>wMel</v>
      </c>
      <c r="I4554" t="str">
        <f t="shared" si="284"/>
        <v>wMel_Fi_1_+</v>
      </c>
      <c r="J4554">
        <v>2</v>
      </c>
      <c r="K4554">
        <v>12</v>
      </c>
      <c r="L4554">
        <v>4</v>
      </c>
      <c r="M4554" t="str">
        <f t="shared" si="285"/>
        <v>ak7+4</v>
      </c>
      <c r="N4554">
        <v>16</v>
      </c>
      <c r="O4554">
        <v>0</v>
      </c>
      <c r="P4554">
        <v>47</v>
      </c>
      <c r="Q4554">
        <v>24.8</v>
      </c>
      <c r="R4554" t="s">
        <v>14</v>
      </c>
      <c r="S4554">
        <v>24</v>
      </c>
      <c r="T4554" s="4" t="s">
        <v>42</v>
      </c>
      <c r="U4554" t="s">
        <v>34</v>
      </c>
      <c r="V4554">
        <v>17.646499404266201</v>
      </c>
      <c r="W4554">
        <f t="shared" si="286"/>
        <v>18</v>
      </c>
      <c r="X4554" t="s">
        <v>58</v>
      </c>
      <c r="Y4554" t="str">
        <f t="shared" si="287"/>
        <v>Fi</v>
      </c>
    </row>
    <row r="4555" spans="1:25" x14ac:dyDescent="0.3">
      <c r="A4555">
        <v>194</v>
      </c>
      <c r="B4555">
        <v>1082</v>
      </c>
      <c r="C4555" t="s">
        <v>43</v>
      </c>
      <c r="D4555" t="s">
        <v>43</v>
      </c>
      <c r="E4555">
        <f>VLOOKUP(D4555,Tabelle1!$A$2:$B$9,2,0)</f>
        <v>1</v>
      </c>
      <c r="F4555" t="s">
        <v>54</v>
      </c>
      <c r="G4555" t="s">
        <v>61</v>
      </c>
      <c r="H4555" t="str">
        <f>IF(AND(VLOOKUP(D4555,Tabelle1!$A$2:$C$9,3,0)="Uninf", G4555="yes"),"Uninf-AB",VLOOKUP(D4555,Tabelle1!$A$2:$C$9,3,0))</f>
        <v>wMel</v>
      </c>
      <c r="I4555" t="str">
        <f t="shared" si="284"/>
        <v>wMel_Fi_1_+</v>
      </c>
      <c r="J4555">
        <v>2</v>
      </c>
      <c r="K4555">
        <v>12</v>
      </c>
      <c r="L4555">
        <v>4</v>
      </c>
      <c r="M4555" t="str">
        <f t="shared" si="285"/>
        <v>ak7+4</v>
      </c>
      <c r="N4555">
        <v>16</v>
      </c>
      <c r="O4555">
        <v>0</v>
      </c>
      <c r="P4555">
        <v>47</v>
      </c>
      <c r="Q4555">
        <v>24.8</v>
      </c>
      <c r="R4555" t="s">
        <v>14</v>
      </c>
      <c r="S4555">
        <v>24</v>
      </c>
      <c r="T4555" s="4" t="s">
        <v>42</v>
      </c>
      <c r="U4555" t="s">
        <v>34</v>
      </c>
      <c r="V4555">
        <v>17.6769930494115</v>
      </c>
      <c r="W4555">
        <f t="shared" si="286"/>
        <v>18</v>
      </c>
      <c r="X4555" t="s">
        <v>58</v>
      </c>
      <c r="Y4555" t="str">
        <f t="shared" si="287"/>
        <v>Fi</v>
      </c>
    </row>
    <row r="4556" spans="1:25" x14ac:dyDescent="0.3">
      <c r="A4556">
        <v>206</v>
      </c>
      <c r="B4556">
        <v>1096</v>
      </c>
      <c r="C4556" t="s">
        <v>43</v>
      </c>
      <c r="D4556" t="s">
        <v>43</v>
      </c>
      <c r="E4556">
        <f>VLOOKUP(D4556,Tabelle1!$A$2:$B$9,2,0)</f>
        <v>1</v>
      </c>
      <c r="F4556" t="s">
        <v>54</v>
      </c>
      <c r="G4556" t="s">
        <v>61</v>
      </c>
      <c r="H4556" t="str">
        <f>IF(AND(VLOOKUP(D4556,Tabelle1!$A$2:$C$9,3,0)="Uninf", G4556="yes"),"Uninf-AB",VLOOKUP(D4556,Tabelle1!$A$2:$C$9,3,0))</f>
        <v>wMel</v>
      </c>
      <c r="I4556" t="str">
        <f t="shared" si="284"/>
        <v>wMel_Fi_1_+</v>
      </c>
      <c r="J4556">
        <v>2</v>
      </c>
      <c r="K4556">
        <v>12</v>
      </c>
      <c r="L4556">
        <v>4</v>
      </c>
      <c r="M4556" t="str">
        <f t="shared" si="285"/>
        <v>ak7+4</v>
      </c>
      <c r="N4556">
        <v>16</v>
      </c>
      <c r="O4556">
        <v>0</v>
      </c>
      <c r="P4556">
        <v>47</v>
      </c>
      <c r="Q4556">
        <v>24.8</v>
      </c>
      <c r="R4556" t="s">
        <v>14</v>
      </c>
      <c r="S4556">
        <v>24</v>
      </c>
      <c r="T4556" s="4" t="s">
        <v>42</v>
      </c>
      <c r="U4556" t="s">
        <v>34</v>
      </c>
      <c r="V4556">
        <v>17.731471216331201</v>
      </c>
      <c r="W4556">
        <f t="shared" si="286"/>
        <v>18</v>
      </c>
      <c r="X4556" t="s">
        <v>58</v>
      </c>
      <c r="Y4556" t="str">
        <f t="shared" si="287"/>
        <v>Fi</v>
      </c>
    </row>
    <row r="4557" spans="1:25" x14ac:dyDescent="0.3">
      <c r="A4557">
        <v>222</v>
      </c>
      <c r="B4557">
        <v>1106</v>
      </c>
      <c r="C4557" t="s">
        <v>43</v>
      </c>
      <c r="D4557" t="s">
        <v>43</v>
      </c>
      <c r="E4557">
        <f>VLOOKUP(D4557,Tabelle1!$A$2:$B$9,2,0)</f>
        <v>1</v>
      </c>
      <c r="F4557" t="s">
        <v>54</v>
      </c>
      <c r="G4557" t="s">
        <v>61</v>
      </c>
      <c r="H4557" t="str">
        <f>IF(AND(VLOOKUP(D4557,Tabelle1!$A$2:$C$9,3,0)="Uninf", G4557="yes"),"Uninf-AB",VLOOKUP(D4557,Tabelle1!$A$2:$C$9,3,0))</f>
        <v>wMel</v>
      </c>
      <c r="I4557" t="str">
        <f t="shared" si="284"/>
        <v>wMel_Fi_1_+</v>
      </c>
      <c r="J4557">
        <v>2</v>
      </c>
      <c r="K4557">
        <v>12</v>
      </c>
      <c r="L4557">
        <v>4</v>
      </c>
      <c r="M4557" t="str">
        <f t="shared" si="285"/>
        <v>ak7+4</v>
      </c>
      <c r="N4557">
        <v>16</v>
      </c>
      <c r="O4557">
        <v>0</v>
      </c>
      <c r="P4557">
        <v>47</v>
      </c>
      <c r="Q4557">
        <v>24.8</v>
      </c>
      <c r="R4557" t="s">
        <v>14</v>
      </c>
      <c r="S4557">
        <v>24</v>
      </c>
      <c r="T4557" s="4" t="s">
        <v>42</v>
      </c>
      <c r="U4557" t="s">
        <v>34</v>
      </c>
      <c r="V4557">
        <v>17.8070241418649</v>
      </c>
      <c r="W4557">
        <f t="shared" si="286"/>
        <v>18</v>
      </c>
      <c r="X4557" t="s">
        <v>58</v>
      </c>
      <c r="Y4557" t="str">
        <f t="shared" si="287"/>
        <v>Fi</v>
      </c>
    </row>
    <row r="4558" spans="1:25" x14ac:dyDescent="0.3">
      <c r="A4558">
        <v>222</v>
      </c>
      <c r="B4558">
        <v>1086</v>
      </c>
      <c r="C4558" t="s">
        <v>43</v>
      </c>
      <c r="D4558" t="s">
        <v>43</v>
      </c>
      <c r="E4558">
        <f>VLOOKUP(D4558,Tabelle1!$A$2:$B$9,2,0)</f>
        <v>1</v>
      </c>
      <c r="F4558" t="s">
        <v>54</v>
      </c>
      <c r="G4558" t="s">
        <v>61</v>
      </c>
      <c r="H4558" t="str">
        <f>IF(AND(VLOOKUP(D4558,Tabelle1!$A$2:$C$9,3,0)="Uninf", G4558="yes"),"Uninf-AB",VLOOKUP(D4558,Tabelle1!$A$2:$C$9,3,0))</f>
        <v>wMel</v>
      </c>
      <c r="I4558" t="str">
        <f t="shared" si="284"/>
        <v>wMel_Fi_1_+</v>
      </c>
      <c r="J4558">
        <v>2</v>
      </c>
      <c r="K4558">
        <v>12</v>
      </c>
      <c r="L4558">
        <v>4</v>
      </c>
      <c r="M4558" t="str">
        <f t="shared" si="285"/>
        <v>ak7+4</v>
      </c>
      <c r="N4558">
        <v>16</v>
      </c>
      <c r="O4558">
        <v>0</v>
      </c>
      <c r="P4558">
        <v>47</v>
      </c>
      <c r="Q4558">
        <v>24.8</v>
      </c>
      <c r="R4558" t="s">
        <v>14</v>
      </c>
      <c r="S4558">
        <v>24</v>
      </c>
      <c r="T4558" s="4" t="s">
        <v>42</v>
      </c>
      <c r="U4558" t="s">
        <v>34</v>
      </c>
      <c r="V4558">
        <v>17.813751917958701</v>
      </c>
      <c r="W4558">
        <f t="shared" si="286"/>
        <v>18</v>
      </c>
      <c r="X4558" t="s">
        <v>58</v>
      </c>
      <c r="Y4558" t="str">
        <f t="shared" si="287"/>
        <v>Fi</v>
      </c>
    </row>
    <row r="4559" spans="1:25" x14ac:dyDescent="0.3">
      <c r="A4559">
        <v>242</v>
      </c>
      <c r="B4559">
        <v>1104</v>
      </c>
      <c r="C4559" t="s">
        <v>43</v>
      </c>
      <c r="D4559" t="s">
        <v>43</v>
      </c>
      <c r="E4559">
        <f>VLOOKUP(D4559,Tabelle1!$A$2:$B$9,2,0)</f>
        <v>1</v>
      </c>
      <c r="F4559" t="s">
        <v>54</v>
      </c>
      <c r="G4559" t="s">
        <v>61</v>
      </c>
      <c r="H4559" t="str">
        <f>IF(AND(VLOOKUP(D4559,Tabelle1!$A$2:$C$9,3,0)="Uninf", G4559="yes"),"Uninf-AB",VLOOKUP(D4559,Tabelle1!$A$2:$C$9,3,0))</f>
        <v>wMel</v>
      </c>
      <c r="I4559" t="str">
        <f t="shared" si="284"/>
        <v>wMel_Fi_1_+</v>
      </c>
      <c r="J4559">
        <v>2</v>
      </c>
      <c r="K4559">
        <v>12</v>
      </c>
      <c r="L4559">
        <v>4</v>
      </c>
      <c r="M4559" t="str">
        <f t="shared" si="285"/>
        <v>ak7+4</v>
      </c>
      <c r="N4559">
        <v>16</v>
      </c>
      <c r="O4559">
        <v>0</v>
      </c>
      <c r="P4559">
        <v>47</v>
      </c>
      <c r="Q4559">
        <v>24.8</v>
      </c>
      <c r="R4559" t="s">
        <v>14</v>
      </c>
      <c r="S4559">
        <v>24</v>
      </c>
      <c r="T4559" s="4" t="s">
        <v>42</v>
      </c>
      <c r="U4559" t="s">
        <v>34</v>
      </c>
      <c r="V4559">
        <v>17.906342936449999</v>
      </c>
      <c r="W4559">
        <f t="shared" si="286"/>
        <v>18</v>
      </c>
      <c r="X4559" t="s">
        <v>58</v>
      </c>
      <c r="Y4559" t="str">
        <f t="shared" si="287"/>
        <v>Fi</v>
      </c>
    </row>
    <row r="4560" spans="1:25" x14ac:dyDescent="0.3">
      <c r="A4560">
        <v>252</v>
      </c>
      <c r="B4560">
        <v>1108</v>
      </c>
      <c r="C4560" t="s">
        <v>43</v>
      </c>
      <c r="D4560" t="s">
        <v>43</v>
      </c>
      <c r="E4560">
        <f>VLOOKUP(D4560,Tabelle1!$A$2:$B$9,2,0)</f>
        <v>1</v>
      </c>
      <c r="F4560" t="s">
        <v>54</v>
      </c>
      <c r="G4560" t="s">
        <v>61</v>
      </c>
      <c r="H4560" t="str">
        <f>IF(AND(VLOOKUP(D4560,Tabelle1!$A$2:$C$9,3,0)="Uninf", G4560="yes"),"Uninf-AB",VLOOKUP(D4560,Tabelle1!$A$2:$C$9,3,0))</f>
        <v>wMel</v>
      </c>
      <c r="I4560" t="str">
        <f t="shared" si="284"/>
        <v>wMel_Fi_1_+</v>
      </c>
      <c r="J4560">
        <v>2</v>
      </c>
      <c r="K4560">
        <v>12</v>
      </c>
      <c r="L4560">
        <v>4</v>
      </c>
      <c r="M4560" t="str">
        <f t="shared" si="285"/>
        <v>ak7+4</v>
      </c>
      <c r="N4560">
        <v>16</v>
      </c>
      <c r="O4560">
        <v>0</v>
      </c>
      <c r="P4560">
        <v>47</v>
      </c>
      <c r="Q4560">
        <v>24.8</v>
      </c>
      <c r="R4560" t="s">
        <v>14</v>
      </c>
      <c r="S4560">
        <v>24</v>
      </c>
      <c r="T4560" s="4" t="s">
        <v>42</v>
      </c>
      <c r="U4560" t="s">
        <v>34</v>
      </c>
      <c r="V4560">
        <v>17.954320389719001</v>
      </c>
      <c r="W4560">
        <f t="shared" si="286"/>
        <v>18</v>
      </c>
      <c r="X4560" t="s">
        <v>58</v>
      </c>
      <c r="Y4560" t="str">
        <f t="shared" si="287"/>
        <v>Fi</v>
      </c>
    </row>
    <row r="4561" spans="1:25" x14ac:dyDescent="0.3">
      <c r="A4561">
        <v>256</v>
      </c>
      <c r="B4561">
        <v>1082</v>
      </c>
      <c r="C4561" t="s">
        <v>43</v>
      </c>
      <c r="D4561" t="s">
        <v>43</v>
      </c>
      <c r="E4561">
        <f>VLOOKUP(D4561,Tabelle1!$A$2:$B$9,2,0)</f>
        <v>1</v>
      </c>
      <c r="F4561" t="s">
        <v>54</v>
      </c>
      <c r="G4561" t="s">
        <v>61</v>
      </c>
      <c r="H4561" t="str">
        <f>IF(AND(VLOOKUP(D4561,Tabelle1!$A$2:$C$9,3,0)="Uninf", G4561="yes"),"Uninf-AB",VLOOKUP(D4561,Tabelle1!$A$2:$C$9,3,0))</f>
        <v>wMel</v>
      </c>
      <c r="I4561" t="str">
        <f t="shared" si="284"/>
        <v>wMel_Fi_1_+</v>
      </c>
      <c r="J4561">
        <v>2</v>
      </c>
      <c r="K4561">
        <v>12</v>
      </c>
      <c r="L4561">
        <v>4</v>
      </c>
      <c r="M4561" t="str">
        <f t="shared" si="285"/>
        <v>ak7+4</v>
      </c>
      <c r="N4561">
        <v>16</v>
      </c>
      <c r="O4561">
        <v>0</v>
      </c>
      <c r="P4561">
        <v>47</v>
      </c>
      <c r="Q4561">
        <v>24.8</v>
      </c>
      <c r="R4561" t="s">
        <v>14</v>
      </c>
      <c r="S4561">
        <v>24</v>
      </c>
      <c r="T4561" s="4" t="s">
        <v>42</v>
      </c>
      <c r="U4561" t="s">
        <v>34</v>
      </c>
      <c r="V4561">
        <v>17.982795702036199</v>
      </c>
      <c r="W4561">
        <f t="shared" si="286"/>
        <v>18</v>
      </c>
      <c r="X4561" t="s">
        <v>58</v>
      </c>
      <c r="Y4561" t="str">
        <f t="shared" si="287"/>
        <v>Fi</v>
      </c>
    </row>
    <row r="4562" spans="1:25" x14ac:dyDescent="0.3">
      <c r="A4562">
        <v>260</v>
      </c>
      <c r="B4562">
        <v>1070</v>
      </c>
      <c r="C4562" t="s">
        <v>43</v>
      </c>
      <c r="D4562" t="s">
        <v>43</v>
      </c>
      <c r="E4562">
        <f>VLOOKUP(D4562,Tabelle1!$A$2:$B$9,2,0)</f>
        <v>1</v>
      </c>
      <c r="F4562" t="s">
        <v>54</v>
      </c>
      <c r="G4562" t="s">
        <v>61</v>
      </c>
      <c r="H4562" t="str">
        <f>IF(AND(VLOOKUP(D4562,Tabelle1!$A$2:$C$9,3,0)="Uninf", G4562="yes"),"Uninf-AB",VLOOKUP(D4562,Tabelle1!$A$2:$C$9,3,0))</f>
        <v>wMel</v>
      </c>
      <c r="I4562" t="str">
        <f t="shared" si="284"/>
        <v>wMel_Fi_1_+</v>
      </c>
      <c r="J4562">
        <v>2</v>
      </c>
      <c r="K4562">
        <v>12</v>
      </c>
      <c r="L4562">
        <v>4</v>
      </c>
      <c r="M4562" t="str">
        <f t="shared" si="285"/>
        <v>ak7+4</v>
      </c>
      <c r="N4562">
        <v>16</v>
      </c>
      <c r="O4562">
        <v>0</v>
      </c>
      <c r="P4562">
        <v>47</v>
      </c>
      <c r="Q4562">
        <v>24.8</v>
      </c>
      <c r="R4562" t="s">
        <v>14</v>
      </c>
      <c r="S4562">
        <v>24</v>
      </c>
      <c r="T4562" s="4" t="s">
        <v>42</v>
      </c>
      <c r="U4562" t="s">
        <v>34</v>
      </c>
      <c r="V4562">
        <v>18.006561571087602</v>
      </c>
      <c r="W4562">
        <f t="shared" si="286"/>
        <v>18</v>
      </c>
      <c r="X4562" t="s">
        <v>58</v>
      </c>
      <c r="Y4562" t="str">
        <f t="shared" si="287"/>
        <v>Fi</v>
      </c>
    </row>
    <row r="4563" spans="1:25" x14ac:dyDescent="0.3">
      <c r="A4563">
        <v>278</v>
      </c>
      <c r="B4563">
        <v>1080</v>
      </c>
      <c r="C4563" t="s">
        <v>43</v>
      </c>
      <c r="D4563" t="s">
        <v>43</v>
      </c>
      <c r="E4563">
        <f>VLOOKUP(D4563,Tabelle1!$A$2:$B$9,2,0)</f>
        <v>1</v>
      </c>
      <c r="F4563" t="s">
        <v>54</v>
      </c>
      <c r="G4563" t="s">
        <v>61</v>
      </c>
      <c r="H4563" t="str">
        <f>IF(AND(VLOOKUP(D4563,Tabelle1!$A$2:$C$9,3,0)="Uninf", G4563="yes"),"Uninf-AB",VLOOKUP(D4563,Tabelle1!$A$2:$C$9,3,0))</f>
        <v>wMel</v>
      </c>
      <c r="I4563" t="str">
        <f t="shared" si="284"/>
        <v>wMel_Fi_1_+</v>
      </c>
      <c r="J4563">
        <v>2</v>
      </c>
      <c r="K4563">
        <v>12</v>
      </c>
      <c r="L4563">
        <v>4</v>
      </c>
      <c r="M4563" t="str">
        <f t="shared" si="285"/>
        <v>ak7+4</v>
      </c>
      <c r="N4563">
        <v>16</v>
      </c>
      <c r="O4563">
        <v>0</v>
      </c>
      <c r="P4563">
        <v>47</v>
      </c>
      <c r="Q4563">
        <v>24.8</v>
      </c>
      <c r="R4563" t="s">
        <v>14</v>
      </c>
      <c r="S4563">
        <v>24</v>
      </c>
      <c r="T4563" s="4" t="s">
        <v>42</v>
      </c>
      <c r="U4563" t="s">
        <v>34</v>
      </c>
      <c r="V4563">
        <v>18.091979098318799</v>
      </c>
      <c r="W4563">
        <f t="shared" si="286"/>
        <v>18</v>
      </c>
      <c r="X4563" t="s">
        <v>58</v>
      </c>
      <c r="Y4563" t="str">
        <f t="shared" si="287"/>
        <v>Fi</v>
      </c>
    </row>
    <row r="4564" spans="1:25" x14ac:dyDescent="0.3">
      <c r="A4564">
        <v>290</v>
      </c>
      <c r="B4564">
        <v>1088</v>
      </c>
      <c r="C4564" t="s">
        <v>43</v>
      </c>
      <c r="D4564" t="s">
        <v>43</v>
      </c>
      <c r="E4564">
        <f>VLOOKUP(D4564,Tabelle1!$A$2:$B$9,2,0)</f>
        <v>1</v>
      </c>
      <c r="F4564" t="s">
        <v>54</v>
      </c>
      <c r="G4564" t="s">
        <v>61</v>
      </c>
      <c r="H4564" t="str">
        <f>IF(AND(VLOOKUP(D4564,Tabelle1!$A$2:$C$9,3,0)="Uninf", G4564="yes"),"Uninf-AB",VLOOKUP(D4564,Tabelle1!$A$2:$C$9,3,0))</f>
        <v>wMel</v>
      </c>
      <c r="I4564" t="str">
        <f t="shared" si="284"/>
        <v>wMel_Fi_1_+</v>
      </c>
      <c r="J4564">
        <v>2</v>
      </c>
      <c r="K4564">
        <v>12</v>
      </c>
      <c r="L4564">
        <v>4</v>
      </c>
      <c r="M4564" t="str">
        <f t="shared" si="285"/>
        <v>ak7+4</v>
      </c>
      <c r="N4564">
        <v>16</v>
      </c>
      <c r="O4564">
        <v>0</v>
      </c>
      <c r="P4564">
        <v>47</v>
      </c>
      <c r="Q4564">
        <v>24.8</v>
      </c>
      <c r="R4564" t="s">
        <v>14</v>
      </c>
      <c r="S4564">
        <v>24</v>
      </c>
      <c r="T4564" s="4" t="s">
        <v>42</v>
      </c>
      <c r="U4564" t="s">
        <v>34</v>
      </c>
      <c r="V4564">
        <v>18.1484755980667</v>
      </c>
      <c r="W4564">
        <f t="shared" si="286"/>
        <v>18</v>
      </c>
      <c r="X4564" t="s">
        <v>58</v>
      </c>
      <c r="Y4564" t="str">
        <f t="shared" si="287"/>
        <v>Fi</v>
      </c>
    </row>
    <row r="4565" spans="1:25" x14ac:dyDescent="0.3">
      <c r="A4565">
        <v>288</v>
      </c>
      <c r="B4565">
        <v>1112</v>
      </c>
      <c r="C4565" t="s">
        <v>43</v>
      </c>
      <c r="D4565" t="s">
        <v>43</v>
      </c>
      <c r="E4565">
        <f>VLOOKUP(D4565,Tabelle1!$A$2:$B$9,2,0)</f>
        <v>1</v>
      </c>
      <c r="F4565" t="s">
        <v>54</v>
      </c>
      <c r="G4565" t="s">
        <v>61</v>
      </c>
      <c r="H4565" t="str">
        <f>IF(AND(VLOOKUP(D4565,Tabelle1!$A$2:$C$9,3,0)="Uninf", G4565="yes"),"Uninf-AB",VLOOKUP(D4565,Tabelle1!$A$2:$C$9,3,0))</f>
        <v>wMel</v>
      </c>
      <c r="I4565" t="str">
        <f t="shared" si="284"/>
        <v>wMel_Fi_1_+</v>
      </c>
      <c r="J4565">
        <v>2</v>
      </c>
      <c r="K4565">
        <v>12</v>
      </c>
      <c r="L4565">
        <v>4</v>
      </c>
      <c r="M4565" t="str">
        <f t="shared" si="285"/>
        <v>ak7+4</v>
      </c>
      <c r="N4565">
        <v>16</v>
      </c>
      <c r="O4565">
        <v>0</v>
      </c>
      <c r="P4565">
        <v>47</v>
      </c>
      <c r="Q4565">
        <v>24.8</v>
      </c>
      <c r="R4565" t="s">
        <v>14</v>
      </c>
      <c r="S4565">
        <v>24</v>
      </c>
      <c r="T4565" s="4" t="s">
        <v>42</v>
      </c>
      <c r="U4565" t="s">
        <v>34</v>
      </c>
      <c r="V4565">
        <v>18.130537665056501</v>
      </c>
      <c r="W4565">
        <f t="shared" si="286"/>
        <v>18</v>
      </c>
      <c r="X4565" t="s">
        <v>58</v>
      </c>
      <c r="Y4565" t="str">
        <f t="shared" si="287"/>
        <v>Fi</v>
      </c>
    </row>
    <row r="4566" spans="1:25" x14ac:dyDescent="0.3">
      <c r="A4566">
        <v>296</v>
      </c>
      <c r="B4566">
        <v>1118</v>
      </c>
      <c r="C4566" t="s">
        <v>43</v>
      </c>
      <c r="D4566" t="s">
        <v>43</v>
      </c>
      <c r="E4566">
        <f>VLOOKUP(D4566,Tabelle1!$A$2:$B$9,2,0)</f>
        <v>1</v>
      </c>
      <c r="F4566" t="s">
        <v>54</v>
      </c>
      <c r="G4566" t="s">
        <v>61</v>
      </c>
      <c r="H4566" t="str">
        <f>IF(AND(VLOOKUP(D4566,Tabelle1!$A$2:$C$9,3,0)="Uninf", G4566="yes"),"Uninf-AB",VLOOKUP(D4566,Tabelle1!$A$2:$C$9,3,0))</f>
        <v>wMel</v>
      </c>
      <c r="I4566" t="str">
        <f t="shared" si="284"/>
        <v>wMel_Fi_1_+</v>
      </c>
      <c r="J4566">
        <v>2</v>
      </c>
      <c r="K4566">
        <v>12</v>
      </c>
      <c r="L4566">
        <v>4</v>
      </c>
      <c r="M4566" t="str">
        <f t="shared" si="285"/>
        <v>ak7+4</v>
      </c>
      <c r="N4566">
        <v>16</v>
      </c>
      <c r="O4566">
        <v>0</v>
      </c>
      <c r="P4566">
        <v>47</v>
      </c>
      <c r="Q4566">
        <v>24.8</v>
      </c>
      <c r="R4566" t="s">
        <v>14</v>
      </c>
      <c r="S4566">
        <v>24</v>
      </c>
      <c r="T4566" s="4" t="s">
        <v>42</v>
      </c>
      <c r="U4566" t="s">
        <v>34</v>
      </c>
      <c r="V4566">
        <v>18.167977739018699</v>
      </c>
      <c r="W4566">
        <f t="shared" si="286"/>
        <v>18</v>
      </c>
      <c r="X4566" t="s">
        <v>58</v>
      </c>
      <c r="Y4566" t="str">
        <f t="shared" si="287"/>
        <v>Fi</v>
      </c>
    </row>
    <row r="4567" spans="1:25" x14ac:dyDescent="0.3">
      <c r="A4567">
        <v>316</v>
      </c>
      <c r="B4567">
        <v>1122</v>
      </c>
      <c r="C4567" t="s">
        <v>43</v>
      </c>
      <c r="D4567" t="s">
        <v>43</v>
      </c>
      <c r="E4567">
        <f>VLOOKUP(D4567,Tabelle1!$A$2:$B$9,2,0)</f>
        <v>1</v>
      </c>
      <c r="F4567" t="s">
        <v>54</v>
      </c>
      <c r="G4567" t="s">
        <v>61</v>
      </c>
      <c r="H4567" t="str">
        <f>IF(AND(VLOOKUP(D4567,Tabelle1!$A$2:$C$9,3,0)="Uninf", G4567="yes"),"Uninf-AB",VLOOKUP(D4567,Tabelle1!$A$2:$C$9,3,0))</f>
        <v>wMel</v>
      </c>
      <c r="I4567" t="str">
        <f t="shared" si="284"/>
        <v>wMel_Fi_1_+</v>
      </c>
      <c r="J4567">
        <v>2</v>
      </c>
      <c r="K4567">
        <v>12</v>
      </c>
      <c r="L4567">
        <v>4</v>
      </c>
      <c r="M4567" t="str">
        <f t="shared" si="285"/>
        <v>ak7+4</v>
      </c>
      <c r="N4567">
        <v>16</v>
      </c>
      <c r="O4567">
        <v>0</v>
      </c>
      <c r="P4567">
        <v>47</v>
      </c>
      <c r="Q4567">
        <v>24.8</v>
      </c>
      <c r="R4567" t="s">
        <v>14</v>
      </c>
      <c r="S4567">
        <v>24</v>
      </c>
      <c r="T4567" s="4" t="s">
        <v>42</v>
      </c>
      <c r="U4567" t="s">
        <v>34</v>
      </c>
      <c r="V4567">
        <v>18.265278200775601</v>
      </c>
      <c r="W4567">
        <f t="shared" si="286"/>
        <v>18</v>
      </c>
      <c r="X4567" t="s">
        <v>58</v>
      </c>
      <c r="Y4567" t="str">
        <f t="shared" si="287"/>
        <v>Fi</v>
      </c>
    </row>
    <row r="4568" spans="1:25" x14ac:dyDescent="0.3">
      <c r="A4568">
        <v>324</v>
      </c>
      <c r="B4568">
        <v>1108</v>
      </c>
      <c r="C4568" t="s">
        <v>43</v>
      </c>
      <c r="D4568" t="s">
        <v>43</v>
      </c>
      <c r="E4568">
        <f>VLOOKUP(D4568,Tabelle1!$A$2:$B$9,2,0)</f>
        <v>1</v>
      </c>
      <c r="F4568" t="s">
        <v>54</v>
      </c>
      <c r="G4568" t="s">
        <v>61</v>
      </c>
      <c r="H4568" t="str">
        <f>IF(AND(VLOOKUP(D4568,Tabelle1!$A$2:$C$9,3,0)="Uninf", G4568="yes"),"Uninf-AB",VLOOKUP(D4568,Tabelle1!$A$2:$C$9,3,0))</f>
        <v>wMel</v>
      </c>
      <c r="I4568" t="str">
        <f t="shared" si="284"/>
        <v>wMel_Fi_1_+</v>
      </c>
      <c r="J4568">
        <v>2</v>
      </c>
      <c r="K4568">
        <v>12</v>
      </c>
      <c r="L4568">
        <v>4</v>
      </c>
      <c r="M4568" t="str">
        <f t="shared" si="285"/>
        <v>ak7+4</v>
      </c>
      <c r="N4568">
        <v>16</v>
      </c>
      <c r="O4568">
        <v>0</v>
      </c>
      <c r="P4568">
        <v>47</v>
      </c>
      <c r="Q4568">
        <v>24.8</v>
      </c>
      <c r="R4568" t="s">
        <v>14</v>
      </c>
      <c r="S4568">
        <v>24</v>
      </c>
      <c r="T4568" s="4" t="s">
        <v>42</v>
      </c>
      <c r="U4568" t="s">
        <v>34</v>
      </c>
      <c r="V4568">
        <v>18.3094460508316</v>
      </c>
      <c r="W4568">
        <f t="shared" si="286"/>
        <v>18</v>
      </c>
      <c r="X4568" t="s">
        <v>58</v>
      </c>
      <c r="Y4568" t="str">
        <f t="shared" si="287"/>
        <v>Fi</v>
      </c>
    </row>
    <row r="4569" spans="1:25" x14ac:dyDescent="0.3">
      <c r="A4569">
        <v>306</v>
      </c>
      <c r="B4569">
        <v>1082</v>
      </c>
      <c r="C4569" t="s">
        <v>43</v>
      </c>
      <c r="D4569" t="s">
        <v>43</v>
      </c>
      <c r="E4569">
        <f>VLOOKUP(D4569,Tabelle1!$A$2:$B$9,2,0)</f>
        <v>1</v>
      </c>
      <c r="F4569" t="s">
        <v>54</v>
      </c>
      <c r="G4569" t="s">
        <v>61</v>
      </c>
      <c r="H4569" t="str">
        <f>IF(AND(VLOOKUP(D4569,Tabelle1!$A$2:$C$9,3,0)="Uninf", G4569="yes"),"Uninf-AB",VLOOKUP(D4569,Tabelle1!$A$2:$C$9,3,0))</f>
        <v>wMel</v>
      </c>
      <c r="I4569" t="str">
        <f t="shared" si="284"/>
        <v>wMel_Fi_1_+</v>
      </c>
      <c r="J4569">
        <v>2</v>
      </c>
      <c r="K4569">
        <v>12</v>
      </c>
      <c r="L4569">
        <v>4</v>
      </c>
      <c r="M4569" t="str">
        <f t="shared" si="285"/>
        <v>ak7+4</v>
      </c>
      <c r="N4569">
        <v>16</v>
      </c>
      <c r="O4569">
        <v>0</v>
      </c>
      <c r="P4569">
        <v>47</v>
      </c>
      <c r="Q4569">
        <v>24.8</v>
      </c>
      <c r="R4569" t="s">
        <v>14</v>
      </c>
      <c r="S4569">
        <v>24</v>
      </c>
      <c r="T4569" s="4" t="s">
        <v>42</v>
      </c>
      <c r="U4569" t="s">
        <v>34</v>
      </c>
      <c r="V4569">
        <v>18.229410744475398</v>
      </c>
      <c r="W4569">
        <f t="shared" si="286"/>
        <v>18</v>
      </c>
      <c r="X4569" t="s">
        <v>58</v>
      </c>
      <c r="Y4569" t="str">
        <f t="shared" si="287"/>
        <v>Fi</v>
      </c>
    </row>
    <row r="4570" spans="1:25" x14ac:dyDescent="0.3">
      <c r="A4570">
        <v>296</v>
      </c>
      <c r="B4570">
        <v>1074</v>
      </c>
      <c r="C4570" t="s">
        <v>43</v>
      </c>
      <c r="D4570" t="s">
        <v>43</v>
      </c>
      <c r="E4570">
        <f>VLOOKUP(D4570,Tabelle1!$A$2:$B$9,2,0)</f>
        <v>1</v>
      </c>
      <c r="F4570" t="s">
        <v>54</v>
      </c>
      <c r="G4570" t="s">
        <v>61</v>
      </c>
      <c r="H4570" t="str">
        <f>IF(AND(VLOOKUP(D4570,Tabelle1!$A$2:$C$9,3,0)="Uninf", G4570="yes"),"Uninf-AB",VLOOKUP(D4570,Tabelle1!$A$2:$C$9,3,0))</f>
        <v>wMel</v>
      </c>
      <c r="I4570" t="str">
        <f t="shared" si="284"/>
        <v>wMel_Fi_1_+</v>
      </c>
      <c r="J4570">
        <v>2</v>
      </c>
      <c r="K4570">
        <v>12</v>
      </c>
      <c r="L4570">
        <v>4</v>
      </c>
      <c r="M4570" t="str">
        <f t="shared" si="285"/>
        <v>ak7+4</v>
      </c>
      <c r="N4570">
        <v>16</v>
      </c>
      <c r="O4570">
        <v>0</v>
      </c>
      <c r="P4570">
        <v>47</v>
      </c>
      <c r="Q4570">
        <v>24.8</v>
      </c>
      <c r="R4570" t="s">
        <v>14</v>
      </c>
      <c r="S4570">
        <v>24</v>
      </c>
      <c r="T4570" s="4" t="s">
        <v>42</v>
      </c>
      <c r="U4570" t="s">
        <v>34</v>
      </c>
      <c r="V4570">
        <v>18.182778846425101</v>
      </c>
      <c r="W4570">
        <f t="shared" si="286"/>
        <v>18</v>
      </c>
      <c r="X4570" t="s">
        <v>58</v>
      </c>
      <c r="Y4570" t="str">
        <f t="shared" si="287"/>
        <v>Fi</v>
      </c>
    </row>
    <row r="4571" spans="1:25" x14ac:dyDescent="0.3">
      <c r="A4571">
        <v>318</v>
      </c>
      <c r="B4571">
        <v>1072</v>
      </c>
      <c r="C4571" t="s">
        <v>43</v>
      </c>
      <c r="D4571" t="s">
        <v>43</v>
      </c>
      <c r="E4571">
        <f>VLOOKUP(D4571,Tabelle1!$A$2:$B$9,2,0)</f>
        <v>1</v>
      </c>
      <c r="F4571" t="s">
        <v>54</v>
      </c>
      <c r="G4571" t="s">
        <v>61</v>
      </c>
      <c r="H4571" t="str">
        <f>IF(AND(VLOOKUP(D4571,Tabelle1!$A$2:$C$9,3,0)="Uninf", G4571="yes"),"Uninf-AB",VLOOKUP(D4571,Tabelle1!$A$2:$C$9,3,0))</f>
        <v>wMel</v>
      </c>
      <c r="I4571" t="str">
        <f t="shared" si="284"/>
        <v>wMel_Fi_1_+</v>
      </c>
      <c r="J4571">
        <v>2</v>
      </c>
      <c r="K4571">
        <v>12</v>
      </c>
      <c r="L4571">
        <v>4</v>
      </c>
      <c r="M4571" t="str">
        <f t="shared" si="285"/>
        <v>ak7+4</v>
      </c>
      <c r="N4571">
        <v>16</v>
      </c>
      <c r="O4571">
        <v>0</v>
      </c>
      <c r="P4571">
        <v>47</v>
      </c>
      <c r="Q4571">
        <v>24.8</v>
      </c>
      <c r="R4571" t="s">
        <v>14</v>
      </c>
      <c r="S4571">
        <v>24</v>
      </c>
      <c r="T4571" s="4" t="s">
        <v>42</v>
      </c>
      <c r="U4571" t="s">
        <v>34</v>
      </c>
      <c r="V4571">
        <v>18.291962242707701</v>
      </c>
      <c r="W4571">
        <f t="shared" si="286"/>
        <v>18</v>
      </c>
      <c r="X4571" t="s">
        <v>58</v>
      </c>
      <c r="Y4571" t="str">
        <f t="shared" si="287"/>
        <v>Fi</v>
      </c>
    </row>
    <row r="4572" spans="1:25" x14ac:dyDescent="0.3">
      <c r="A4572">
        <v>332</v>
      </c>
      <c r="B4572">
        <v>1076</v>
      </c>
      <c r="C4572" t="s">
        <v>43</v>
      </c>
      <c r="D4572" t="s">
        <v>43</v>
      </c>
      <c r="E4572">
        <f>VLOOKUP(D4572,Tabelle1!$A$2:$B$9,2,0)</f>
        <v>1</v>
      </c>
      <c r="F4572" t="s">
        <v>54</v>
      </c>
      <c r="G4572" t="s">
        <v>61</v>
      </c>
      <c r="H4572" t="str">
        <f>IF(AND(VLOOKUP(D4572,Tabelle1!$A$2:$C$9,3,0)="Uninf", G4572="yes"),"Uninf-AB",VLOOKUP(D4572,Tabelle1!$A$2:$C$9,3,0))</f>
        <v>wMel</v>
      </c>
      <c r="I4572" t="str">
        <f t="shared" si="284"/>
        <v>wMel_Fi_1_+</v>
      </c>
      <c r="J4572">
        <v>2</v>
      </c>
      <c r="K4572">
        <v>12</v>
      </c>
      <c r="L4572">
        <v>4</v>
      </c>
      <c r="M4572" t="str">
        <f t="shared" si="285"/>
        <v>ak7+4</v>
      </c>
      <c r="N4572">
        <v>16</v>
      </c>
      <c r="O4572">
        <v>0</v>
      </c>
      <c r="P4572">
        <v>47</v>
      </c>
      <c r="Q4572">
        <v>24.8</v>
      </c>
      <c r="R4572" t="s">
        <v>14</v>
      </c>
      <c r="S4572">
        <v>24</v>
      </c>
      <c r="T4572" s="4" t="s">
        <v>42</v>
      </c>
      <c r="U4572" t="s">
        <v>34</v>
      </c>
      <c r="V4572">
        <v>18.359668899372</v>
      </c>
      <c r="W4572">
        <f t="shared" si="286"/>
        <v>18</v>
      </c>
      <c r="X4572" t="s">
        <v>58</v>
      </c>
      <c r="Y4572" t="str">
        <f t="shared" si="287"/>
        <v>Fi</v>
      </c>
    </row>
    <row r="4573" spans="1:25" x14ac:dyDescent="0.3">
      <c r="A4573">
        <v>344</v>
      </c>
      <c r="B4573">
        <v>1080</v>
      </c>
      <c r="C4573" t="s">
        <v>43</v>
      </c>
      <c r="D4573" t="s">
        <v>43</v>
      </c>
      <c r="E4573">
        <f>VLOOKUP(D4573,Tabelle1!$A$2:$B$9,2,0)</f>
        <v>1</v>
      </c>
      <c r="F4573" t="s">
        <v>54</v>
      </c>
      <c r="G4573" t="s">
        <v>61</v>
      </c>
      <c r="H4573" t="str">
        <f>IF(AND(VLOOKUP(D4573,Tabelle1!$A$2:$C$9,3,0)="Uninf", G4573="yes"),"Uninf-AB",VLOOKUP(D4573,Tabelle1!$A$2:$C$9,3,0))</f>
        <v>wMel</v>
      </c>
      <c r="I4573" t="str">
        <f t="shared" si="284"/>
        <v>wMel_Fi_1_+</v>
      </c>
      <c r="J4573">
        <v>2</v>
      </c>
      <c r="K4573">
        <v>12</v>
      </c>
      <c r="L4573">
        <v>4</v>
      </c>
      <c r="M4573" t="str">
        <f t="shared" si="285"/>
        <v>ak7+4</v>
      </c>
      <c r="N4573">
        <v>16</v>
      </c>
      <c r="O4573">
        <v>0</v>
      </c>
      <c r="P4573">
        <v>47</v>
      </c>
      <c r="Q4573">
        <v>24.8</v>
      </c>
      <c r="R4573" t="s">
        <v>14</v>
      </c>
      <c r="S4573">
        <v>24</v>
      </c>
      <c r="T4573" s="4" t="s">
        <v>42</v>
      </c>
      <c r="U4573" t="s">
        <v>34</v>
      </c>
      <c r="V4573">
        <v>18.417510954338599</v>
      </c>
      <c r="W4573">
        <f t="shared" si="286"/>
        <v>18</v>
      </c>
      <c r="X4573" t="s">
        <v>58</v>
      </c>
      <c r="Y4573" t="str">
        <f t="shared" si="287"/>
        <v>Fi</v>
      </c>
    </row>
    <row r="4574" spans="1:25" x14ac:dyDescent="0.3">
      <c r="A4574">
        <v>358</v>
      </c>
      <c r="B4574">
        <v>1114</v>
      </c>
      <c r="C4574" t="s">
        <v>43</v>
      </c>
      <c r="D4574" t="s">
        <v>43</v>
      </c>
      <c r="E4574">
        <f>VLOOKUP(D4574,Tabelle1!$A$2:$B$9,2,0)</f>
        <v>1</v>
      </c>
      <c r="F4574" t="s">
        <v>54</v>
      </c>
      <c r="G4574" t="s">
        <v>61</v>
      </c>
      <c r="H4574" t="str">
        <f>IF(AND(VLOOKUP(D4574,Tabelle1!$A$2:$C$9,3,0)="Uninf", G4574="yes"),"Uninf-AB",VLOOKUP(D4574,Tabelle1!$A$2:$C$9,3,0))</f>
        <v>wMel</v>
      </c>
      <c r="I4574" t="str">
        <f t="shared" si="284"/>
        <v>wMel_Fi_1_+</v>
      </c>
      <c r="J4574">
        <v>2</v>
      </c>
      <c r="K4574">
        <v>12</v>
      </c>
      <c r="L4574">
        <v>4</v>
      </c>
      <c r="M4574" t="str">
        <f t="shared" si="285"/>
        <v>ak7+4</v>
      </c>
      <c r="N4574">
        <v>16</v>
      </c>
      <c r="O4574">
        <v>0</v>
      </c>
      <c r="P4574">
        <v>47</v>
      </c>
      <c r="Q4574">
        <v>24.8</v>
      </c>
      <c r="R4574" t="s">
        <v>14</v>
      </c>
      <c r="S4574">
        <v>24</v>
      </c>
      <c r="T4574" s="4" t="s">
        <v>42</v>
      </c>
      <c r="U4574" t="s">
        <v>34</v>
      </c>
      <c r="V4574">
        <v>18.4751259468621</v>
      </c>
      <c r="W4574">
        <f t="shared" si="286"/>
        <v>18</v>
      </c>
      <c r="X4574" t="s">
        <v>58</v>
      </c>
      <c r="Y4574" t="str">
        <f t="shared" si="287"/>
        <v>Fi</v>
      </c>
    </row>
    <row r="4575" spans="1:25" x14ac:dyDescent="0.3">
      <c r="A4575">
        <v>370</v>
      </c>
      <c r="B4575">
        <v>1078</v>
      </c>
      <c r="C4575" t="s">
        <v>43</v>
      </c>
      <c r="D4575" t="s">
        <v>43</v>
      </c>
      <c r="E4575">
        <f>VLOOKUP(D4575,Tabelle1!$A$2:$B$9,2,0)</f>
        <v>1</v>
      </c>
      <c r="F4575" t="s">
        <v>54</v>
      </c>
      <c r="G4575" t="s">
        <v>61</v>
      </c>
      <c r="H4575" t="str">
        <f>IF(AND(VLOOKUP(D4575,Tabelle1!$A$2:$C$9,3,0)="Uninf", G4575="yes"),"Uninf-AB",VLOOKUP(D4575,Tabelle1!$A$2:$C$9,3,0))</f>
        <v>wMel</v>
      </c>
      <c r="I4575" t="str">
        <f t="shared" si="284"/>
        <v>wMel_Fi_1_+</v>
      </c>
      <c r="J4575">
        <v>2</v>
      </c>
      <c r="K4575">
        <v>12</v>
      </c>
      <c r="L4575">
        <v>4</v>
      </c>
      <c r="M4575" t="str">
        <f t="shared" si="285"/>
        <v>ak7+4</v>
      </c>
      <c r="N4575">
        <v>16</v>
      </c>
      <c r="O4575">
        <v>0</v>
      </c>
      <c r="P4575">
        <v>47</v>
      </c>
      <c r="Q4575">
        <v>24.8</v>
      </c>
      <c r="R4575" t="s">
        <v>14</v>
      </c>
      <c r="S4575">
        <v>24</v>
      </c>
      <c r="T4575" s="4" t="s">
        <v>42</v>
      </c>
      <c r="U4575" t="s">
        <v>34</v>
      </c>
      <c r="V4575">
        <v>18.5464235540164</v>
      </c>
      <c r="W4575">
        <f t="shared" si="286"/>
        <v>19</v>
      </c>
      <c r="X4575" t="s">
        <v>58</v>
      </c>
      <c r="Y4575" t="str">
        <f t="shared" si="287"/>
        <v>Fi</v>
      </c>
    </row>
    <row r="4576" spans="1:25" x14ac:dyDescent="0.3">
      <c r="A4576">
        <v>422</v>
      </c>
      <c r="B4576">
        <v>1086</v>
      </c>
      <c r="C4576" t="s">
        <v>43</v>
      </c>
      <c r="D4576" t="s">
        <v>43</v>
      </c>
      <c r="E4576">
        <f>VLOOKUP(D4576,Tabelle1!$A$2:$B$9,2,0)</f>
        <v>1</v>
      </c>
      <c r="F4576" t="s">
        <v>54</v>
      </c>
      <c r="G4576" t="s">
        <v>61</v>
      </c>
      <c r="H4576" t="str">
        <f>IF(AND(VLOOKUP(D4576,Tabelle1!$A$2:$C$9,3,0)="Uninf", G4576="yes"),"Uninf-AB",VLOOKUP(D4576,Tabelle1!$A$2:$C$9,3,0))</f>
        <v>wMel</v>
      </c>
      <c r="I4576" t="str">
        <f t="shared" si="284"/>
        <v>wMel_Fi_1_+</v>
      </c>
      <c r="J4576">
        <v>2</v>
      </c>
      <c r="K4576">
        <v>12</v>
      </c>
      <c r="L4576">
        <v>4</v>
      </c>
      <c r="M4576" t="str">
        <f t="shared" si="285"/>
        <v>ak7+4</v>
      </c>
      <c r="N4576">
        <v>16</v>
      </c>
      <c r="O4576">
        <v>0</v>
      </c>
      <c r="P4576">
        <v>47</v>
      </c>
      <c r="Q4576">
        <v>24.8</v>
      </c>
      <c r="R4576" t="s">
        <v>14</v>
      </c>
      <c r="S4576">
        <v>24</v>
      </c>
      <c r="T4576" s="4" t="s">
        <v>42</v>
      </c>
      <c r="U4576" t="s">
        <v>34</v>
      </c>
      <c r="V4576">
        <v>18.8002120877157</v>
      </c>
      <c r="W4576">
        <f t="shared" si="286"/>
        <v>19</v>
      </c>
      <c r="X4576" t="s">
        <v>58</v>
      </c>
      <c r="Y4576" t="str">
        <f t="shared" si="287"/>
        <v>Fi</v>
      </c>
    </row>
    <row r="4577" spans="1:25" x14ac:dyDescent="0.3">
      <c r="A4577">
        <v>456</v>
      </c>
      <c r="B4577">
        <v>1088</v>
      </c>
      <c r="C4577" t="s">
        <v>43</v>
      </c>
      <c r="D4577" t="s">
        <v>43</v>
      </c>
      <c r="E4577">
        <f>VLOOKUP(D4577,Tabelle1!$A$2:$B$9,2,0)</f>
        <v>1</v>
      </c>
      <c r="F4577" t="s">
        <v>54</v>
      </c>
      <c r="G4577" t="s">
        <v>61</v>
      </c>
      <c r="H4577" t="str">
        <f>IF(AND(VLOOKUP(D4577,Tabelle1!$A$2:$C$9,3,0)="Uninf", G4577="yes"),"Uninf-AB",VLOOKUP(D4577,Tabelle1!$A$2:$C$9,3,0))</f>
        <v>wMel</v>
      </c>
      <c r="I4577" t="str">
        <f t="shared" si="284"/>
        <v>wMel_Fi_1_+</v>
      </c>
      <c r="J4577">
        <v>2</v>
      </c>
      <c r="K4577">
        <v>12</v>
      </c>
      <c r="L4577">
        <v>4</v>
      </c>
      <c r="M4577" t="str">
        <f t="shared" si="285"/>
        <v>ak7+4</v>
      </c>
      <c r="N4577">
        <v>16</v>
      </c>
      <c r="O4577">
        <v>0</v>
      </c>
      <c r="P4577">
        <v>47</v>
      </c>
      <c r="Q4577">
        <v>24.8</v>
      </c>
      <c r="R4577" t="s">
        <v>14</v>
      </c>
      <c r="S4577">
        <v>24</v>
      </c>
      <c r="T4577" s="4" t="s">
        <v>42</v>
      </c>
      <c r="U4577" t="s">
        <v>34</v>
      </c>
      <c r="V4577">
        <v>18.967237538965001</v>
      </c>
      <c r="W4577">
        <f t="shared" si="286"/>
        <v>19</v>
      </c>
      <c r="X4577" t="s">
        <v>58</v>
      </c>
      <c r="Y4577" t="str">
        <f t="shared" si="287"/>
        <v>Fi</v>
      </c>
    </row>
    <row r="4578" spans="1:25" x14ac:dyDescent="0.3">
      <c r="A4578">
        <v>482</v>
      </c>
      <c r="B4578">
        <v>1086</v>
      </c>
      <c r="C4578" t="s">
        <v>43</v>
      </c>
      <c r="D4578" t="s">
        <v>43</v>
      </c>
      <c r="E4578">
        <f>VLOOKUP(D4578,Tabelle1!$A$2:$B$9,2,0)</f>
        <v>1</v>
      </c>
      <c r="F4578" t="s">
        <v>54</v>
      </c>
      <c r="G4578" t="s">
        <v>61</v>
      </c>
      <c r="H4578" t="str">
        <f>IF(AND(VLOOKUP(D4578,Tabelle1!$A$2:$C$9,3,0)="Uninf", G4578="yes"),"Uninf-AB",VLOOKUP(D4578,Tabelle1!$A$2:$C$9,3,0))</f>
        <v>wMel</v>
      </c>
      <c r="I4578" t="str">
        <f t="shared" si="284"/>
        <v>wMel_Fi_1_+</v>
      </c>
      <c r="J4578">
        <v>2</v>
      </c>
      <c r="K4578">
        <v>12</v>
      </c>
      <c r="L4578">
        <v>4</v>
      </c>
      <c r="M4578" t="str">
        <f t="shared" si="285"/>
        <v>ak7+4</v>
      </c>
      <c r="N4578">
        <v>16</v>
      </c>
      <c r="O4578">
        <v>0</v>
      </c>
      <c r="P4578">
        <v>47</v>
      </c>
      <c r="Q4578">
        <v>24.8</v>
      </c>
      <c r="R4578" t="s">
        <v>14</v>
      </c>
      <c r="S4578">
        <v>24</v>
      </c>
      <c r="T4578" s="4" t="s">
        <v>42</v>
      </c>
      <c r="U4578" t="s">
        <v>34</v>
      </c>
      <c r="V4578">
        <v>19.096150138642798</v>
      </c>
      <c r="W4578">
        <f t="shared" si="286"/>
        <v>19</v>
      </c>
      <c r="X4578" t="s">
        <v>58</v>
      </c>
      <c r="Y4578" t="str">
        <f t="shared" si="287"/>
        <v>Fi</v>
      </c>
    </row>
    <row r="4579" spans="1:25" x14ac:dyDescent="0.3">
      <c r="A4579">
        <v>494</v>
      </c>
      <c r="B4579">
        <v>1070</v>
      </c>
      <c r="C4579" t="s">
        <v>43</v>
      </c>
      <c r="D4579" t="s">
        <v>43</v>
      </c>
      <c r="E4579">
        <f>VLOOKUP(D4579,Tabelle1!$A$2:$B$9,2,0)</f>
        <v>1</v>
      </c>
      <c r="F4579" t="s">
        <v>54</v>
      </c>
      <c r="G4579" t="s">
        <v>61</v>
      </c>
      <c r="H4579" t="str">
        <f>IF(AND(VLOOKUP(D4579,Tabelle1!$A$2:$C$9,3,0)="Uninf", G4579="yes"),"Uninf-AB",VLOOKUP(D4579,Tabelle1!$A$2:$C$9,3,0))</f>
        <v>wMel</v>
      </c>
      <c r="I4579" t="str">
        <f t="shared" si="284"/>
        <v>wMel_Fi_1_+</v>
      </c>
      <c r="J4579">
        <v>2</v>
      </c>
      <c r="K4579">
        <v>12</v>
      </c>
      <c r="L4579">
        <v>4</v>
      </c>
      <c r="M4579" t="str">
        <f t="shared" si="285"/>
        <v>ak7+4</v>
      </c>
      <c r="N4579">
        <v>16</v>
      </c>
      <c r="O4579">
        <v>0</v>
      </c>
      <c r="P4579">
        <v>47</v>
      </c>
      <c r="Q4579">
        <v>24.8</v>
      </c>
      <c r="R4579" t="s">
        <v>14</v>
      </c>
      <c r="S4579">
        <v>24</v>
      </c>
      <c r="T4579" s="4" t="s">
        <v>42</v>
      </c>
      <c r="U4579" t="s">
        <v>34</v>
      </c>
      <c r="V4579">
        <v>19.160719969703301</v>
      </c>
      <c r="W4579">
        <f t="shared" si="286"/>
        <v>19</v>
      </c>
      <c r="X4579" t="s">
        <v>58</v>
      </c>
      <c r="Y4579" t="str">
        <f t="shared" si="287"/>
        <v>Fi</v>
      </c>
    </row>
    <row r="4580" spans="1:25" x14ac:dyDescent="0.3">
      <c r="A4580">
        <v>522</v>
      </c>
      <c r="B4580">
        <v>1076</v>
      </c>
      <c r="C4580" t="s">
        <v>43</v>
      </c>
      <c r="D4580" t="s">
        <v>43</v>
      </c>
      <c r="E4580">
        <f>VLOOKUP(D4580,Tabelle1!$A$2:$B$9,2,0)</f>
        <v>1</v>
      </c>
      <c r="F4580" t="s">
        <v>54</v>
      </c>
      <c r="G4580" t="s">
        <v>61</v>
      </c>
      <c r="H4580" t="str">
        <f>IF(AND(VLOOKUP(D4580,Tabelle1!$A$2:$C$9,3,0)="Uninf", G4580="yes"),"Uninf-AB",VLOOKUP(D4580,Tabelle1!$A$2:$C$9,3,0))</f>
        <v>wMel</v>
      </c>
      <c r="I4580" t="str">
        <f t="shared" si="284"/>
        <v>wMel_Fi_1_+</v>
      </c>
      <c r="J4580">
        <v>2</v>
      </c>
      <c r="K4580">
        <v>12</v>
      </c>
      <c r="L4580">
        <v>4</v>
      </c>
      <c r="M4580" t="str">
        <f t="shared" si="285"/>
        <v>ak7+4</v>
      </c>
      <c r="N4580">
        <v>16</v>
      </c>
      <c r="O4580">
        <v>0</v>
      </c>
      <c r="P4580">
        <v>47</v>
      </c>
      <c r="Q4580">
        <v>24.8</v>
      </c>
      <c r="R4580" t="s">
        <v>14</v>
      </c>
      <c r="S4580">
        <v>24</v>
      </c>
      <c r="T4580" s="4" t="s">
        <v>42</v>
      </c>
      <c r="U4580" t="s">
        <v>34</v>
      </c>
      <c r="V4580">
        <v>19.296806060641099</v>
      </c>
      <c r="W4580">
        <f t="shared" si="286"/>
        <v>19</v>
      </c>
      <c r="X4580" t="s">
        <v>58</v>
      </c>
      <c r="Y4580" t="str">
        <f t="shared" si="287"/>
        <v>Fi</v>
      </c>
    </row>
    <row r="4581" spans="1:25" x14ac:dyDescent="0.3">
      <c r="A4581">
        <v>598</v>
      </c>
      <c r="B4581">
        <v>1092</v>
      </c>
      <c r="C4581" t="s">
        <v>43</v>
      </c>
      <c r="D4581" t="s">
        <v>43</v>
      </c>
      <c r="E4581">
        <f>VLOOKUP(D4581,Tabelle1!$A$2:$B$9,2,0)</f>
        <v>1</v>
      </c>
      <c r="F4581" t="s">
        <v>54</v>
      </c>
      <c r="G4581" t="s">
        <v>61</v>
      </c>
      <c r="H4581" t="str">
        <f>IF(AND(VLOOKUP(D4581,Tabelle1!$A$2:$C$9,3,0)="Uninf", G4581="yes"),"Uninf-AB",VLOOKUP(D4581,Tabelle1!$A$2:$C$9,3,0))</f>
        <v>wMel</v>
      </c>
      <c r="I4581" t="str">
        <f t="shared" si="284"/>
        <v>wMel_Fi_1_+</v>
      </c>
      <c r="J4581">
        <v>2</v>
      </c>
      <c r="K4581">
        <v>12</v>
      </c>
      <c r="L4581">
        <v>4</v>
      </c>
      <c r="M4581" t="str">
        <f t="shared" si="285"/>
        <v>ak7+4</v>
      </c>
      <c r="N4581">
        <v>16</v>
      </c>
      <c r="O4581">
        <v>0</v>
      </c>
      <c r="P4581">
        <v>47</v>
      </c>
      <c r="Q4581">
        <v>24.8</v>
      </c>
      <c r="R4581" t="s">
        <v>14</v>
      </c>
      <c r="S4581">
        <v>24</v>
      </c>
      <c r="T4581" s="4" t="s">
        <v>42</v>
      </c>
      <c r="U4581" t="s">
        <v>34</v>
      </c>
      <c r="V4581">
        <v>19.666278704273701</v>
      </c>
      <c r="W4581">
        <f t="shared" si="286"/>
        <v>20</v>
      </c>
      <c r="X4581" t="s">
        <v>58</v>
      </c>
      <c r="Y4581" t="str">
        <f t="shared" si="287"/>
        <v>Fi</v>
      </c>
    </row>
    <row r="4582" spans="1:25" x14ac:dyDescent="0.3">
      <c r="A4582">
        <v>1166</v>
      </c>
      <c r="B4582">
        <v>1060</v>
      </c>
      <c r="C4582" t="s">
        <v>43</v>
      </c>
      <c r="D4582" t="s">
        <v>43</v>
      </c>
      <c r="E4582">
        <f>VLOOKUP(D4582,Tabelle1!$A$2:$B$9,2,0)</f>
        <v>1</v>
      </c>
      <c r="F4582" t="s">
        <v>54</v>
      </c>
      <c r="G4582" t="s">
        <v>61</v>
      </c>
      <c r="H4582" t="str">
        <f>IF(AND(VLOOKUP(D4582,Tabelle1!$A$2:$C$9,3,0)="Uninf", G4582="yes"),"Uninf-AB",VLOOKUP(D4582,Tabelle1!$A$2:$C$9,3,0))</f>
        <v>wMel</v>
      </c>
      <c r="I4582" t="str">
        <f t="shared" si="284"/>
        <v>wMel_Fi_1_+</v>
      </c>
      <c r="J4582">
        <v>2</v>
      </c>
      <c r="K4582">
        <v>12</v>
      </c>
      <c r="L4582">
        <v>4</v>
      </c>
      <c r="M4582" t="str">
        <f t="shared" si="285"/>
        <v>ak7+4</v>
      </c>
      <c r="N4582">
        <v>16</v>
      </c>
      <c r="O4582">
        <v>0</v>
      </c>
      <c r="P4582">
        <v>47</v>
      </c>
      <c r="Q4582">
        <v>24.8</v>
      </c>
      <c r="R4582" t="s">
        <v>14</v>
      </c>
      <c r="S4582">
        <v>24</v>
      </c>
      <c r="T4582" s="4" t="s">
        <v>42</v>
      </c>
      <c r="U4582" t="s">
        <v>34</v>
      </c>
      <c r="V4582">
        <v>22.478590028133599</v>
      </c>
      <c r="W4582">
        <f t="shared" si="286"/>
        <v>22</v>
      </c>
      <c r="X4582" t="s">
        <v>58</v>
      </c>
      <c r="Y4582" t="str">
        <f t="shared" si="287"/>
        <v>Fi</v>
      </c>
    </row>
    <row r="4583" spans="1:25" x14ac:dyDescent="0.3">
      <c r="A4583">
        <v>1444</v>
      </c>
      <c r="B4583">
        <v>984</v>
      </c>
      <c r="C4583" t="s">
        <v>43</v>
      </c>
      <c r="D4583" t="s">
        <v>43</v>
      </c>
      <c r="E4583">
        <f>VLOOKUP(D4583,Tabelle1!$A$2:$B$9,2,0)</f>
        <v>1</v>
      </c>
      <c r="F4583" t="s">
        <v>54</v>
      </c>
      <c r="G4583" t="s">
        <v>61</v>
      </c>
      <c r="H4583" t="str">
        <f>IF(AND(VLOOKUP(D4583,Tabelle1!$A$2:$C$9,3,0)="Uninf", G4583="yes"),"Uninf-AB",VLOOKUP(D4583,Tabelle1!$A$2:$C$9,3,0))</f>
        <v>wMel</v>
      </c>
      <c r="I4583" t="str">
        <f t="shared" si="284"/>
        <v>wMel_Fi_1_+</v>
      </c>
      <c r="J4583">
        <v>2</v>
      </c>
      <c r="K4583">
        <v>12</v>
      </c>
      <c r="L4583">
        <v>4</v>
      </c>
      <c r="M4583" t="str">
        <f t="shared" si="285"/>
        <v>ak7+4</v>
      </c>
      <c r="N4583">
        <v>16</v>
      </c>
      <c r="O4583">
        <v>0</v>
      </c>
      <c r="P4583">
        <v>47</v>
      </c>
      <c r="Q4583">
        <v>24.8</v>
      </c>
      <c r="R4583" t="s">
        <v>14</v>
      </c>
      <c r="S4583">
        <v>24</v>
      </c>
      <c r="T4583" s="4" t="s">
        <v>42</v>
      </c>
      <c r="U4583" t="s">
        <v>34</v>
      </c>
      <c r="V4583">
        <v>23.875335213252399</v>
      </c>
      <c r="W4583">
        <f t="shared" si="286"/>
        <v>24</v>
      </c>
      <c r="X4583" t="s">
        <v>58</v>
      </c>
      <c r="Y4583" t="str">
        <f t="shared" si="287"/>
        <v>Fi</v>
      </c>
    </row>
    <row r="4584" spans="1:25" x14ac:dyDescent="0.3">
      <c r="A4584">
        <v>1514</v>
      </c>
      <c r="B4584">
        <v>970</v>
      </c>
      <c r="C4584" t="s">
        <v>43</v>
      </c>
      <c r="D4584" t="s">
        <v>43</v>
      </c>
      <c r="E4584">
        <f>VLOOKUP(D4584,Tabelle1!$A$2:$B$9,2,0)</f>
        <v>1</v>
      </c>
      <c r="F4584" t="s">
        <v>54</v>
      </c>
      <c r="G4584" t="s">
        <v>61</v>
      </c>
      <c r="H4584" t="str">
        <f>IF(AND(VLOOKUP(D4584,Tabelle1!$A$2:$C$9,3,0)="Uninf", G4584="yes"),"Uninf-AB",VLOOKUP(D4584,Tabelle1!$A$2:$C$9,3,0))</f>
        <v>wMel</v>
      </c>
      <c r="I4584" t="str">
        <f t="shared" si="284"/>
        <v>wMel_Fi_1_+</v>
      </c>
      <c r="J4584">
        <v>2</v>
      </c>
      <c r="K4584">
        <v>12</v>
      </c>
      <c r="L4584">
        <v>4</v>
      </c>
      <c r="M4584" t="str">
        <f t="shared" si="285"/>
        <v>ak7+4</v>
      </c>
      <c r="N4584">
        <v>16</v>
      </c>
      <c r="O4584">
        <v>0</v>
      </c>
      <c r="P4584">
        <v>47</v>
      </c>
      <c r="Q4584">
        <v>24.8</v>
      </c>
      <c r="R4584" t="s">
        <v>14</v>
      </c>
      <c r="S4584">
        <v>24</v>
      </c>
      <c r="T4584" s="4" t="s">
        <v>42</v>
      </c>
      <c r="U4584" t="s">
        <v>34</v>
      </c>
      <c r="V4584">
        <v>24.225305715933001</v>
      </c>
      <c r="W4584">
        <f t="shared" si="286"/>
        <v>24</v>
      </c>
      <c r="X4584" t="s">
        <v>58</v>
      </c>
      <c r="Y4584" t="str">
        <f t="shared" si="287"/>
        <v>Fi</v>
      </c>
    </row>
    <row r="4585" spans="1:25" x14ac:dyDescent="0.3">
      <c r="A4585">
        <v>1606</v>
      </c>
      <c r="B4585">
        <v>1002</v>
      </c>
      <c r="C4585" t="s">
        <v>43</v>
      </c>
      <c r="D4585" t="s">
        <v>43</v>
      </c>
      <c r="E4585">
        <f>VLOOKUP(D4585,Tabelle1!$A$2:$B$9,2,0)</f>
        <v>1</v>
      </c>
      <c r="F4585" t="s">
        <v>54</v>
      </c>
      <c r="G4585" t="s">
        <v>61</v>
      </c>
      <c r="H4585" t="str">
        <f>IF(AND(VLOOKUP(D4585,Tabelle1!$A$2:$C$9,3,0)="Uninf", G4585="yes"),"Uninf-AB",VLOOKUP(D4585,Tabelle1!$A$2:$C$9,3,0))</f>
        <v>wMel</v>
      </c>
      <c r="I4585" t="str">
        <f t="shared" si="284"/>
        <v>wMel_Fi_1_+</v>
      </c>
      <c r="J4585">
        <v>2</v>
      </c>
      <c r="K4585">
        <v>12</v>
      </c>
      <c r="L4585">
        <v>4</v>
      </c>
      <c r="M4585" t="str">
        <f t="shared" si="285"/>
        <v>ak7+4</v>
      </c>
      <c r="N4585">
        <v>16</v>
      </c>
      <c r="O4585">
        <v>0</v>
      </c>
      <c r="P4585">
        <v>47</v>
      </c>
      <c r="Q4585">
        <v>24.8</v>
      </c>
      <c r="R4585" t="s">
        <v>14</v>
      </c>
      <c r="S4585">
        <v>24</v>
      </c>
      <c r="T4585" s="4" t="s">
        <v>42</v>
      </c>
      <c r="U4585" t="s">
        <v>34</v>
      </c>
      <c r="V4585">
        <v>24.668312952271101</v>
      </c>
      <c r="W4585">
        <f t="shared" si="286"/>
        <v>25</v>
      </c>
      <c r="X4585" t="s">
        <v>58</v>
      </c>
      <c r="Y4585" t="str">
        <f t="shared" si="287"/>
        <v>Fi</v>
      </c>
    </row>
    <row r="4586" spans="1:25" x14ac:dyDescent="0.3">
      <c r="A4586">
        <v>1756</v>
      </c>
      <c r="B4586">
        <v>982</v>
      </c>
      <c r="C4586" t="s">
        <v>43</v>
      </c>
      <c r="D4586" t="s">
        <v>43</v>
      </c>
      <c r="E4586">
        <f>VLOOKUP(D4586,Tabelle1!$A$2:$B$9,2,0)</f>
        <v>1</v>
      </c>
      <c r="F4586" t="s">
        <v>54</v>
      </c>
      <c r="G4586" t="s">
        <v>61</v>
      </c>
      <c r="H4586" t="str">
        <f>IF(AND(VLOOKUP(D4586,Tabelle1!$A$2:$C$9,3,0)="Uninf", G4586="yes"),"Uninf-AB",VLOOKUP(D4586,Tabelle1!$A$2:$C$9,3,0))</f>
        <v>wMel</v>
      </c>
      <c r="I4586" t="str">
        <f t="shared" si="284"/>
        <v>wMel_Fi_1_+</v>
      </c>
      <c r="J4586">
        <v>2</v>
      </c>
      <c r="K4586">
        <v>12</v>
      </c>
      <c r="L4586">
        <v>4</v>
      </c>
      <c r="M4586" t="str">
        <f t="shared" si="285"/>
        <v>ak7+4</v>
      </c>
      <c r="N4586">
        <v>16</v>
      </c>
      <c r="O4586">
        <v>0</v>
      </c>
      <c r="P4586">
        <v>47</v>
      </c>
      <c r="Q4586">
        <v>24.8</v>
      </c>
      <c r="R4586" t="s">
        <v>14</v>
      </c>
      <c r="S4586">
        <v>24</v>
      </c>
      <c r="T4586" s="4" t="s">
        <v>42</v>
      </c>
      <c r="U4586" t="s">
        <v>34</v>
      </c>
      <c r="V4586">
        <v>25.414885855682599</v>
      </c>
      <c r="W4586">
        <f t="shared" si="286"/>
        <v>25</v>
      </c>
      <c r="X4586" t="s">
        <v>58</v>
      </c>
      <c r="Y4586" t="str">
        <f t="shared" si="287"/>
        <v>Fi</v>
      </c>
    </row>
    <row r="4587" spans="1:25" x14ac:dyDescent="0.3">
      <c r="A4587">
        <v>1776</v>
      </c>
      <c r="B4587">
        <v>1010</v>
      </c>
      <c r="C4587" t="s">
        <v>43</v>
      </c>
      <c r="D4587" t="s">
        <v>43</v>
      </c>
      <c r="E4587">
        <f>VLOOKUP(D4587,Tabelle1!$A$2:$B$9,2,0)</f>
        <v>1</v>
      </c>
      <c r="F4587" t="s">
        <v>54</v>
      </c>
      <c r="G4587" t="s">
        <v>61</v>
      </c>
      <c r="H4587" t="str">
        <f>IF(AND(VLOOKUP(D4587,Tabelle1!$A$2:$C$9,3,0)="Uninf", G4587="yes"),"Uninf-AB",VLOOKUP(D4587,Tabelle1!$A$2:$C$9,3,0))</f>
        <v>wMel</v>
      </c>
      <c r="I4587" t="str">
        <f t="shared" si="284"/>
        <v>wMel_Fi_1_+</v>
      </c>
      <c r="J4587">
        <v>2</v>
      </c>
      <c r="K4587">
        <v>12</v>
      </c>
      <c r="L4587">
        <v>4</v>
      </c>
      <c r="M4587" t="str">
        <f t="shared" si="285"/>
        <v>ak7+4</v>
      </c>
      <c r="N4587">
        <v>16</v>
      </c>
      <c r="O4587">
        <v>0</v>
      </c>
      <c r="P4587">
        <v>47</v>
      </c>
      <c r="Q4587">
        <v>24.8</v>
      </c>
      <c r="R4587" t="s">
        <v>14</v>
      </c>
      <c r="S4587">
        <v>24</v>
      </c>
      <c r="T4587" s="4" t="s">
        <v>42</v>
      </c>
      <c r="U4587" t="s">
        <v>34</v>
      </c>
      <c r="V4587">
        <v>25.504112986127002</v>
      </c>
      <c r="W4587">
        <f t="shared" si="286"/>
        <v>26</v>
      </c>
      <c r="X4587" t="s">
        <v>58</v>
      </c>
      <c r="Y4587" t="str">
        <f t="shared" si="287"/>
        <v>Fi</v>
      </c>
    </row>
    <row r="4588" spans="1:25" x14ac:dyDescent="0.3">
      <c r="A4588">
        <v>1992</v>
      </c>
      <c r="B4588">
        <v>962</v>
      </c>
      <c r="C4588" t="s">
        <v>43</v>
      </c>
      <c r="D4588" t="s">
        <v>43</v>
      </c>
      <c r="E4588">
        <f>VLOOKUP(D4588,Tabelle1!$A$2:$B$9,2,0)</f>
        <v>1</v>
      </c>
      <c r="F4588" t="s">
        <v>54</v>
      </c>
      <c r="G4588" t="s">
        <v>61</v>
      </c>
      <c r="H4588" t="str">
        <f>IF(AND(VLOOKUP(D4588,Tabelle1!$A$2:$C$9,3,0)="Uninf", G4588="yes"),"Uninf-AB",VLOOKUP(D4588,Tabelle1!$A$2:$C$9,3,0))</f>
        <v>wMel</v>
      </c>
      <c r="I4588" t="str">
        <f t="shared" si="284"/>
        <v>wMel_Fi_1_+</v>
      </c>
      <c r="J4588">
        <v>2</v>
      </c>
      <c r="K4588">
        <v>12</v>
      </c>
      <c r="L4588">
        <v>4</v>
      </c>
      <c r="M4588" t="str">
        <f t="shared" si="285"/>
        <v>ak7+4</v>
      </c>
      <c r="N4588">
        <v>16</v>
      </c>
      <c r="O4588">
        <v>0</v>
      </c>
      <c r="P4588">
        <v>47</v>
      </c>
      <c r="Q4588">
        <v>24.8</v>
      </c>
      <c r="R4588" t="s">
        <v>14</v>
      </c>
      <c r="S4588">
        <v>24</v>
      </c>
      <c r="T4588" s="4" t="s">
        <v>42</v>
      </c>
      <c r="U4588" t="s">
        <v>34</v>
      </c>
      <c r="V4588">
        <v>26.585636632089699</v>
      </c>
      <c r="W4588">
        <f t="shared" si="286"/>
        <v>27</v>
      </c>
      <c r="X4588" t="s">
        <v>58</v>
      </c>
      <c r="Y4588" t="str">
        <f t="shared" si="287"/>
        <v>Fi</v>
      </c>
    </row>
    <row r="4589" spans="1:25" x14ac:dyDescent="0.3">
      <c r="A4589">
        <v>2354</v>
      </c>
      <c r="B4589">
        <v>956</v>
      </c>
      <c r="C4589" t="s">
        <v>43</v>
      </c>
      <c r="D4589" t="s">
        <v>43</v>
      </c>
      <c r="E4589">
        <f>VLOOKUP(D4589,Tabelle1!$A$2:$B$9,2,0)</f>
        <v>1</v>
      </c>
      <c r="F4589" t="s">
        <v>54</v>
      </c>
      <c r="G4589" t="s">
        <v>61</v>
      </c>
      <c r="H4589" t="str">
        <f>IF(AND(VLOOKUP(D4589,Tabelle1!$A$2:$C$9,3,0)="Uninf", G4589="yes"),"Uninf-AB",VLOOKUP(D4589,Tabelle1!$A$2:$C$9,3,0))</f>
        <v>wMel</v>
      </c>
      <c r="I4589" t="str">
        <f t="shared" si="284"/>
        <v>wMel_Fi_1_+</v>
      </c>
      <c r="J4589">
        <v>2</v>
      </c>
      <c r="K4589">
        <v>12</v>
      </c>
      <c r="L4589">
        <v>4</v>
      </c>
      <c r="M4589" t="str">
        <f t="shared" si="285"/>
        <v>ak7+4</v>
      </c>
      <c r="N4589">
        <v>16</v>
      </c>
      <c r="O4589">
        <v>0</v>
      </c>
      <c r="P4589">
        <v>47</v>
      </c>
      <c r="Q4589">
        <v>24.8</v>
      </c>
      <c r="R4589" t="s">
        <v>14</v>
      </c>
      <c r="S4589">
        <v>24</v>
      </c>
      <c r="T4589" s="4" t="s">
        <v>42</v>
      </c>
      <c r="U4589" t="s">
        <v>34</v>
      </c>
      <c r="V4589">
        <v>28.373147872177999</v>
      </c>
      <c r="W4589">
        <f t="shared" si="286"/>
        <v>28</v>
      </c>
      <c r="X4589" t="s">
        <v>58</v>
      </c>
      <c r="Y4589" t="str">
        <f t="shared" si="287"/>
        <v>Fi</v>
      </c>
    </row>
    <row r="4590" spans="1:25" x14ac:dyDescent="0.3">
      <c r="A4590">
        <v>108</v>
      </c>
      <c r="B4590">
        <v>1112</v>
      </c>
      <c r="C4590" t="s">
        <v>43</v>
      </c>
      <c r="D4590" t="s">
        <v>43</v>
      </c>
      <c r="E4590">
        <f>VLOOKUP(D4590,Tabelle1!$A$2:$B$9,2,0)</f>
        <v>1</v>
      </c>
      <c r="F4590" t="s">
        <v>54</v>
      </c>
      <c r="G4590" t="s">
        <v>61</v>
      </c>
      <c r="H4590" t="str">
        <f>IF(AND(VLOOKUP(D4590,Tabelle1!$A$2:$C$9,3,0)="Uninf", G4590="yes"),"Uninf-AB",VLOOKUP(D4590,Tabelle1!$A$2:$C$9,3,0))</f>
        <v>wMel</v>
      </c>
      <c r="I4590" t="str">
        <f t="shared" si="284"/>
        <v>wMel_Fi_1_+</v>
      </c>
      <c r="J4590">
        <v>4</v>
      </c>
      <c r="K4590">
        <v>16</v>
      </c>
      <c r="L4590">
        <v>5</v>
      </c>
      <c r="M4590" t="str">
        <f t="shared" si="285"/>
        <v>ak7+5</v>
      </c>
      <c r="N4590">
        <v>14</v>
      </c>
      <c r="O4590">
        <v>0</v>
      </c>
      <c r="P4590">
        <v>56</v>
      </c>
      <c r="Q4590">
        <v>22.5</v>
      </c>
      <c r="R4590" t="s">
        <v>14</v>
      </c>
      <c r="S4590">
        <v>24</v>
      </c>
      <c r="T4590" s="4" t="s">
        <v>42</v>
      </c>
      <c r="U4590" t="s">
        <v>18</v>
      </c>
      <c r="V4590">
        <v>17.774416568377902</v>
      </c>
      <c r="W4590">
        <f t="shared" si="286"/>
        <v>18</v>
      </c>
      <c r="X4590" t="s">
        <v>58</v>
      </c>
      <c r="Y4590" t="str">
        <f t="shared" si="287"/>
        <v>Fi</v>
      </c>
    </row>
    <row r="4591" spans="1:25" x14ac:dyDescent="0.3">
      <c r="A4591">
        <v>94</v>
      </c>
      <c r="B4591">
        <v>1102</v>
      </c>
      <c r="C4591" t="s">
        <v>43</v>
      </c>
      <c r="D4591" t="s">
        <v>43</v>
      </c>
      <c r="E4591">
        <f>VLOOKUP(D4591,Tabelle1!$A$2:$B$9,2,0)</f>
        <v>1</v>
      </c>
      <c r="F4591" t="s">
        <v>54</v>
      </c>
      <c r="G4591" t="s">
        <v>61</v>
      </c>
      <c r="H4591" t="str">
        <f>IF(AND(VLOOKUP(D4591,Tabelle1!$A$2:$C$9,3,0)="Uninf", G4591="yes"),"Uninf-AB",VLOOKUP(D4591,Tabelle1!$A$2:$C$9,3,0))</f>
        <v>wMel</v>
      </c>
      <c r="I4591" t="str">
        <f t="shared" si="284"/>
        <v>wMel_Fi_1_+</v>
      </c>
      <c r="J4591">
        <v>4</v>
      </c>
      <c r="K4591">
        <v>16</v>
      </c>
      <c r="L4591">
        <v>5</v>
      </c>
      <c r="M4591" t="str">
        <f t="shared" si="285"/>
        <v>ak7+5</v>
      </c>
      <c r="N4591">
        <v>14</v>
      </c>
      <c r="O4591">
        <v>0</v>
      </c>
      <c r="P4591">
        <v>56</v>
      </c>
      <c r="Q4591">
        <v>22.5</v>
      </c>
      <c r="R4591" t="s">
        <v>14</v>
      </c>
      <c r="S4591">
        <v>24</v>
      </c>
      <c r="T4591" s="4" t="s">
        <v>42</v>
      </c>
      <c r="U4591" t="s">
        <v>18</v>
      </c>
      <c r="V4591">
        <v>17.719336720673699</v>
      </c>
      <c r="W4591">
        <f t="shared" si="286"/>
        <v>18</v>
      </c>
      <c r="X4591" t="s">
        <v>58</v>
      </c>
      <c r="Y4591" t="str">
        <f t="shared" si="287"/>
        <v>Fi</v>
      </c>
    </row>
    <row r="4592" spans="1:25" x14ac:dyDescent="0.3">
      <c r="A4592">
        <v>88</v>
      </c>
      <c r="B4592">
        <v>1084</v>
      </c>
      <c r="C4592" t="s">
        <v>43</v>
      </c>
      <c r="D4592" t="s">
        <v>43</v>
      </c>
      <c r="E4592">
        <f>VLOOKUP(D4592,Tabelle1!$A$2:$B$9,2,0)</f>
        <v>1</v>
      </c>
      <c r="F4592" t="s">
        <v>54</v>
      </c>
      <c r="G4592" t="s">
        <v>61</v>
      </c>
      <c r="H4592" t="str">
        <f>IF(AND(VLOOKUP(D4592,Tabelle1!$A$2:$C$9,3,0)="Uninf", G4592="yes"),"Uninf-AB",VLOOKUP(D4592,Tabelle1!$A$2:$C$9,3,0))</f>
        <v>wMel</v>
      </c>
      <c r="I4592" t="str">
        <f t="shared" si="284"/>
        <v>wMel_Fi_1_+</v>
      </c>
      <c r="J4592">
        <v>4</v>
      </c>
      <c r="K4592">
        <v>16</v>
      </c>
      <c r="L4592">
        <v>5</v>
      </c>
      <c r="M4592" t="str">
        <f t="shared" si="285"/>
        <v>ak7+5</v>
      </c>
      <c r="N4592">
        <v>14</v>
      </c>
      <c r="O4592">
        <v>0</v>
      </c>
      <c r="P4592">
        <v>56</v>
      </c>
      <c r="Q4592">
        <v>22.5</v>
      </c>
      <c r="R4592" t="s">
        <v>14</v>
      </c>
      <c r="S4592">
        <v>24</v>
      </c>
      <c r="T4592" s="4" t="s">
        <v>42</v>
      </c>
      <c r="U4592" t="s">
        <v>18</v>
      </c>
      <c r="V4592">
        <v>17.698089902125101</v>
      </c>
      <c r="W4592">
        <f t="shared" si="286"/>
        <v>18</v>
      </c>
      <c r="X4592" t="s">
        <v>58</v>
      </c>
      <c r="Y4592" t="str">
        <f t="shared" si="287"/>
        <v>Fi</v>
      </c>
    </row>
    <row r="4593" spans="1:25" x14ac:dyDescent="0.3">
      <c r="A4593">
        <v>86</v>
      </c>
      <c r="B4593">
        <v>1072</v>
      </c>
      <c r="C4593" t="s">
        <v>43</v>
      </c>
      <c r="D4593" t="s">
        <v>43</v>
      </c>
      <c r="E4593">
        <f>VLOOKUP(D4593,Tabelle1!$A$2:$B$9,2,0)</f>
        <v>1</v>
      </c>
      <c r="F4593" t="s">
        <v>54</v>
      </c>
      <c r="G4593" t="s">
        <v>61</v>
      </c>
      <c r="H4593" t="str">
        <f>IF(AND(VLOOKUP(D4593,Tabelle1!$A$2:$C$9,3,0)="Uninf", G4593="yes"),"Uninf-AB",VLOOKUP(D4593,Tabelle1!$A$2:$C$9,3,0))</f>
        <v>wMel</v>
      </c>
      <c r="I4593" t="str">
        <f t="shared" si="284"/>
        <v>wMel_Fi_1_+</v>
      </c>
      <c r="J4593">
        <v>4</v>
      </c>
      <c r="K4593">
        <v>16</v>
      </c>
      <c r="L4593">
        <v>5</v>
      </c>
      <c r="M4593" t="str">
        <f t="shared" si="285"/>
        <v>ak7+5</v>
      </c>
      <c r="N4593">
        <v>14</v>
      </c>
      <c r="O4593">
        <v>0</v>
      </c>
      <c r="P4593">
        <v>56</v>
      </c>
      <c r="Q4593">
        <v>22.5</v>
      </c>
      <c r="R4593" t="s">
        <v>14</v>
      </c>
      <c r="S4593">
        <v>24</v>
      </c>
      <c r="T4593" s="4" t="s">
        <v>42</v>
      </c>
      <c r="U4593" t="s">
        <v>18</v>
      </c>
      <c r="V4593">
        <v>17.692039617605001</v>
      </c>
      <c r="W4593">
        <f t="shared" si="286"/>
        <v>18</v>
      </c>
      <c r="X4593" t="s">
        <v>58</v>
      </c>
      <c r="Y4593" t="str">
        <f t="shared" si="287"/>
        <v>Fi</v>
      </c>
    </row>
    <row r="4594" spans="1:25" x14ac:dyDescent="0.3">
      <c r="A4594">
        <v>100</v>
      </c>
      <c r="B4594">
        <v>1056</v>
      </c>
      <c r="C4594" t="s">
        <v>43</v>
      </c>
      <c r="D4594" t="s">
        <v>43</v>
      </c>
      <c r="E4594">
        <f>VLOOKUP(D4594,Tabelle1!$A$2:$B$9,2,0)</f>
        <v>1</v>
      </c>
      <c r="F4594" t="s">
        <v>54</v>
      </c>
      <c r="G4594" t="s">
        <v>61</v>
      </c>
      <c r="H4594" t="str">
        <f>IF(AND(VLOOKUP(D4594,Tabelle1!$A$2:$C$9,3,0)="Uninf", G4594="yes"),"Uninf-AB",VLOOKUP(D4594,Tabelle1!$A$2:$C$9,3,0))</f>
        <v>wMel</v>
      </c>
      <c r="I4594" t="str">
        <f t="shared" si="284"/>
        <v>wMel_Fi_1_+</v>
      </c>
      <c r="J4594">
        <v>4</v>
      </c>
      <c r="K4594">
        <v>16</v>
      </c>
      <c r="L4594">
        <v>5</v>
      </c>
      <c r="M4594" t="str">
        <f t="shared" si="285"/>
        <v>ak7+5</v>
      </c>
      <c r="N4594">
        <v>14</v>
      </c>
      <c r="O4594">
        <v>0</v>
      </c>
      <c r="P4594">
        <v>56</v>
      </c>
      <c r="Q4594">
        <v>22.5</v>
      </c>
      <c r="R4594" t="s">
        <v>14</v>
      </c>
      <c r="S4594">
        <v>24</v>
      </c>
      <c r="T4594" s="4" t="s">
        <v>42</v>
      </c>
      <c r="U4594" t="s">
        <v>18</v>
      </c>
      <c r="V4594">
        <v>17.751591414737099</v>
      </c>
      <c r="W4594">
        <f t="shared" si="286"/>
        <v>18</v>
      </c>
      <c r="X4594" t="s">
        <v>58</v>
      </c>
      <c r="Y4594" t="str">
        <f t="shared" si="287"/>
        <v>Fi</v>
      </c>
    </row>
    <row r="4595" spans="1:25" x14ac:dyDescent="0.3">
      <c r="A4595">
        <v>112</v>
      </c>
      <c r="B4595">
        <v>1064</v>
      </c>
      <c r="C4595" t="s">
        <v>43</v>
      </c>
      <c r="D4595" t="s">
        <v>43</v>
      </c>
      <c r="E4595">
        <f>VLOOKUP(D4595,Tabelle1!$A$2:$B$9,2,0)</f>
        <v>1</v>
      </c>
      <c r="F4595" t="s">
        <v>54</v>
      </c>
      <c r="G4595" t="s">
        <v>61</v>
      </c>
      <c r="H4595" t="str">
        <f>IF(AND(VLOOKUP(D4595,Tabelle1!$A$2:$C$9,3,0)="Uninf", G4595="yes"),"Uninf-AB",VLOOKUP(D4595,Tabelle1!$A$2:$C$9,3,0))</f>
        <v>wMel</v>
      </c>
      <c r="I4595" t="str">
        <f t="shared" si="284"/>
        <v>wMel_Fi_1_+</v>
      </c>
      <c r="J4595">
        <v>4</v>
      </c>
      <c r="K4595">
        <v>16</v>
      </c>
      <c r="L4595">
        <v>5</v>
      </c>
      <c r="M4595" t="str">
        <f t="shared" si="285"/>
        <v>ak7+5</v>
      </c>
      <c r="N4595">
        <v>14</v>
      </c>
      <c r="O4595">
        <v>0</v>
      </c>
      <c r="P4595">
        <v>56</v>
      </c>
      <c r="Q4595">
        <v>22.5</v>
      </c>
      <c r="R4595" t="s">
        <v>14</v>
      </c>
      <c r="S4595">
        <v>24</v>
      </c>
      <c r="T4595" s="4" t="s">
        <v>42</v>
      </c>
      <c r="U4595" t="s">
        <v>18</v>
      </c>
      <c r="V4595">
        <v>17.798900997372002</v>
      </c>
      <c r="W4595">
        <f t="shared" si="286"/>
        <v>18</v>
      </c>
      <c r="X4595" t="s">
        <v>58</v>
      </c>
      <c r="Y4595" t="str">
        <f t="shared" si="287"/>
        <v>Fi</v>
      </c>
    </row>
    <row r="4596" spans="1:25" x14ac:dyDescent="0.3">
      <c r="A4596">
        <v>110</v>
      </c>
      <c r="B4596">
        <v>1080</v>
      </c>
      <c r="C4596" t="s">
        <v>43</v>
      </c>
      <c r="D4596" t="s">
        <v>43</v>
      </c>
      <c r="E4596">
        <f>VLOOKUP(D4596,Tabelle1!$A$2:$B$9,2,0)</f>
        <v>1</v>
      </c>
      <c r="F4596" t="s">
        <v>54</v>
      </c>
      <c r="G4596" t="s">
        <v>61</v>
      </c>
      <c r="H4596" t="str">
        <f>IF(AND(VLOOKUP(D4596,Tabelle1!$A$2:$C$9,3,0)="Uninf", G4596="yes"),"Uninf-AB",VLOOKUP(D4596,Tabelle1!$A$2:$C$9,3,0))</f>
        <v>wMel</v>
      </c>
      <c r="I4596" t="str">
        <f t="shared" si="284"/>
        <v>wMel_Fi_1_+</v>
      </c>
      <c r="J4596">
        <v>4</v>
      </c>
      <c r="K4596">
        <v>16</v>
      </c>
      <c r="L4596">
        <v>5</v>
      </c>
      <c r="M4596" t="str">
        <f t="shared" si="285"/>
        <v>ak7+5</v>
      </c>
      <c r="N4596">
        <v>14</v>
      </c>
      <c r="O4596">
        <v>0</v>
      </c>
      <c r="P4596">
        <v>56</v>
      </c>
      <c r="Q4596">
        <v>22.5</v>
      </c>
      <c r="R4596" t="s">
        <v>14</v>
      </c>
      <c r="S4596">
        <v>24</v>
      </c>
      <c r="T4596" s="4" t="s">
        <v>42</v>
      </c>
      <c r="U4596" t="s">
        <v>18</v>
      </c>
      <c r="V4596">
        <v>17.788034767314301</v>
      </c>
      <c r="W4596">
        <f t="shared" si="286"/>
        <v>18</v>
      </c>
      <c r="X4596" t="s">
        <v>58</v>
      </c>
      <c r="Y4596" t="str">
        <f t="shared" si="287"/>
        <v>Fi</v>
      </c>
    </row>
    <row r="4597" spans="1:25" x14ac:dyDescent="0.3">
      <c r="A4597">
        <v>132</v>
      </c>
      <c r="B4597">
        <v>1072</v>
      </c>
      <c r="C4597" t="s">
        <v>43</v>
      </c>
      <c r="D4597" t="s">
        <v>43</v>
      </c>
      <c r="E4597">
        <f>VLOOKUP(D4597,Tabelle1!$A$2:$B$9,2,0)</f>
        <v>1</v>
      </c>
      <c r="F4597" t="s">
        <v>54</v>
      </c>
      <c r="G4597" t="s">
        <v>61</v>
      </c>
      <c r="H4597" t="str">
        <f>IF(AND(VLOOKUP(D4597,Tabelle1!$A$2:$C$9,3,0)="Uninf", G4597="yes"),"Uninf-AB",VLOOKUP(D4597,Tabelle1!$A$2:$C$9,3,0))</f>
        <v>wMel</v>
      </c>
      <c r="I4597" t="str">
        <f t="shared" si="284"/>
        <v>wMel_Fi_1_+</v>
      </c>
      <c r="J4597">
        <v>4</v>
      </c>
      <c r="K4597">
        <v>16</v>
      </c>
      <c r="L4597">
        <v>5</v>
      </c>
      <c r="M4597" t="str">
        <f t="shared" si="285"/>
        <v>ak7+5</v>
      </c>
      <c r="N4597">
        <v>14</v>
      </c>
      <c r="O4597">
        <v>0</v>
      </c>
      <c r="P4597">
        <v>56</v>
      </c>
      <c r="Q4597">
        <v>22.5</v>
      </c>
      <c r="R4597" t="s">
        <v>14</v>
      </c>
      <c r="S4597">
        <v>24</v>
      </c>
      <c r="T4597" s="4" t="s">
        <v>42</v>
      </c>
      <c r="U4597" t="s">
        <v>18</v>
      </c>
      <c r="V4597">
        <v>17.878667624723199</v>
      </c>
      <c r="W4597">
        <f t="shared" si="286"/>
        <v>18</v>
      </c>
      <c r="X4597" t="s">
        <v>58</v>
      </c>
      <c r="Y4597" t="str">
        <f t="shared" si="287"/>
        <v>Fi</v>
      </c>
    </row>
    <row r="4598" spans="1:25" x14ac:dyDescent="0.3">
      <c r="A4598">
        <v>140</v>
      </c>
      <c r="B4598">
        <v>1062</v>
      </c>
      <c r="C4598" t="s">
        <v>43</v>
      </c>
      <c r="D4598" t="s">
        <v>43</v>
      </c>
      <c r="E4598">
        <f>VLOOKUP(D4598,Tabelle1!$A$2:$B$9,2,0)</f>
        <v>1</v>
      </c>
      <c r="F4598" t="s">
        <v>54</v>
      </c>
      <c r="G4598" t="s">
        <v>61</v>
      </c>
      <c r="H4598" t="str">
        <f>IF(AND(VLOOKUP(D4598,Tabelle1!$A$2:$C$9,3,0)="Uninf", G4598="yes"),"Uninf-AB",VLOOKUP(D4598,Tabelle1!$A$2:$C$9,3,0))</f>
        <v>wMel</v>
      </c>
      <c r="I4598" t="str">
        <f t="shared" si="284"/>
        <v>wMel_Fi_1_+</v>
      </c>
      <c r="J4598">
        <v>4</v>
      </c>
      <c r="K4598">
        <v>16</v>
      </c>
      <c r="L4598">
        <v>5</v>
      </c>
      <c r="M4598" t="str">
        <f t="shared" si="285"/>
        <v>ak7+5</v>
      </c>
      <c r="N4598">
        <v>14</v>
      </c>
      <c r="O4598">
        <v>0</v>
      </c>
      <c r="P4598">
        <v>56</v>
      </c>
      <c r="Q4598">
        <v>22.5</v>
      </c>
      <c r="R4598" t="s">
        <v>14</v>
      </c>
      <c r="S4598">
        <v>24</v>
      </c>
      <c r="T4598" s="4" t="s">
        <v>42</v>
      </c>
      <c r="U4598" t="s">
        <v>18</v>
      </c>
      <c r="V4598">
        <v>17.9128446499886</v>
      </c>
      <c r="W4598">
        <f t="shared" si="286"/>
        <v>18</v>
      </c>
      <c r="X4598" t="s">
        <v>58</v>
      </c>
      <c r="Y4598" t="str">
        <f t="shared" si="287"/>
        <v>Fi</v>
      </c>
    </row>
    <row r="4599" spans="1:25" x14ac:dyDescent="0.3">
      <c r="A4599">
        <v>142</v>
      </c>
      <c r="B4599">
        <v>1092</v>
      </c>
      <c r="C4599" t="s">
        <v>43</v>
      </c>
      <c r="D4599" t="s">
        <v>43</v>
      </c>
      <c r="E4599">
        <f>VLOOKUP(D4599,Tabelle1!$A$2:$B$9,2,0)</f>
        <v>1</v>
      </c>
      <c r="F4599" t="s">
        <v>54</v>
      </c>
      <c r="G4599" t="s">
        <v>61</v>
      </c>
      <c r="H4599" t="str">
        <f>IF(AND(VLOOKUP(D4599,Tabelle1!$A$2:$C$9,3,0)="Uninf", G4599="yes"),"Uninf-AB",VLOOKUP(D4599,Tabelle1!$A$2:$C$9,3,0))</f>
        <v>wMel</v>
      </c>
      <c r="I4599" t="str">
        <f t="shared" si="284"/>
        <v>wMel_Fi_1_+</v>
      </c>
      <c r="J4599">
        <v>4</v>
      </c>
      <c r="K4599">
        <v>16</v>
      </c>
      <c r="L4599">
        <v>5</v>
      </c>
      <c r="M4599" t="str">
        <f t="shared" si="285"/>
        <v>ak7+5</v>
      </c>
      <c r="N4599">
        <v>14</v>
      </c>
      <c r="O4599">
        <v>0</v>
      </c>
      <c r="P4599">
        <v>56</v>
      </c>
      <c r="Q4599">
        <v>22.5</v>
      </c>
      <c r="R4599" t="s">
        <v>14</v>
      </c>
      <c r="S4599">
        <v>24</v>
      </c>
      <c r="T4599" s="4" t="s">
        <v>42</v>
      </c>
      <c r="U4599" t="s">
        <v>18</v>
      </c>
      <c r="V4599">
        <v>17.9157989695201</v>
      </c>
      <c r="W4599">
        <f t="shared" si="286"/>
        <v>18</v>
      </c>
      <c r="X4599" t="s">
        <v>58</v>
      </c>
      <c r="Y4599" t="str">
        <f t="shared" si="287"/>
        <v>Fi</v>
      </c>
    </row>
    <row r="4600" spans="1:25" x14ac:dyDescent="0.3">
      <c r="A4600">
        <v>164</v>
      </c>
      <c r="B4600">
        <v>1078</v>
      </c>
      <c r="C4600" t="s">
        <v>43</v>
      </c>
      <c r="D4600" t="s">
        <v>43</v>
      </c>
      <c r="E4600">
        <f>VLOOKUP(D4600,Tabelle1!$A$2:$B$9,2,0)</f>
        <v>1</v>
      </c>
      <c r="F4600" t="s">
        <v>54</v>
      </c>
      <c r="G4600" t="s">
        <v>61</v>
      </c>
      <c r="H4600" t="str">
        <f>IF(AND(VLOOKUP(D4600,Tabelle1!$A$2:$C$9,3,0)="Uninf", G4600="yes"),"Uninf-AB",VLOOKUP(D4600,Tabelle1!$A$2:$C$9,3,0))</f>
        <v>wMel</v>
      </c>
      <c r="I4600" t="str">
        <f t="shared" si="284"/>
        <v>wMel_Fi_1_+</v>
      </c>
      <c r="J4600">
        <v>4</v>
      </c>
      <c r="K4600">
        <v>16</v>
      </c>
      <c r="L4600">
        <v>5</v>
      </c>
      <c r="M4600" t="str">
        <f t="shared" si="285"/>
        <v>ak7+5</v>
      </c>
      <c r="N4600">
        <v>14</v>
      </c>
      <c r="O4600">
        <v>0</v>
      </c>
      <c r="P4600">
        <v>56</v>
      </c>
      <c r="Q4600">
        <v>22.5</v>
      </c>
      <c r="R4600" t="s">
        <v>14</v>
      </c>
      <c r="S4600">
        <v>24</v>
      </c>
      <c r="T4600" s="4" t="s">
        <v>42</v>
      </c>
      <c r="U4600" t="s">
        <v>18</v>
      </c>
      <c r="V4600">
        <v>18.0074638152585</v>
      </c>
      <c r="W4600">
        <f t="shared" si="286"/>
        <v>18</v>
      </c>
      <c r="X4600" t="s">
        <v>58</v>
      </c>
      <c r="Y4600" t="str">
        <f t="shared" si="287"/>
        <v>Fi</v>
      </c>
    </row>
    <row r="4601" spans="1:25" x14ac:dyDescent="0.3">
      <c r="A4601">
        <v>180</v>
      </c>
      <c r="B4601">
        <v>1082</v>
      </c>
      <c r="C4601" t="s">
        <v>43</v>
      </c>
      <c r="D4601" t="s">
        <v>43</v>
      </c>
      <c r="E4601">
        <f>VLOOKUP(D4601,Tabelle1!$A$2:$B$9,2,0)</f>
        <v>1</v>
      </c>
      <c r="F4601" t="s">
        <v>54</v>
      </c>
      <c r="G4601" t="s">
        <v>61</v>
      </c>
      <c r="H4601" t="str">
        <f>IF(AND(VLOOKUP(D4601,Tabelle1!$A$2:$C$9,3,0)="Uninf", G4601="yes"),"Uninf-AB",VLOOKUP(D4601,Tabelle1!$A$2:$C$9,3,0))</f>
        <v>wMel</v>
      </c>
      <c r="I4601" t="str">
        <f t="shared" si="284"/>
        <v>wMel_Fi_1_+</v>
      </c>
      <c r="J4601">
        <v>4</v>
      </c>
      <c r="K4601">
        <v>16</v>
      </c>
      <c r="L4601">
        <v>5</v>
      </c>
      <c r="M4601" t="str">
        <f t="shared" si="285"/>
        <v>ak7+5</v>
      </c>
      <c r="N4601">
        <v>14</v>
      </c>
      <c r="O4601">
        <v>0</v>
      </c>
      <c r="P4601">
        <v>56</v>
      </c>
      <c r="Q4601">
        <v>22.5</v>
      </c>
      <c r="R4601" t="s">
        <v>14</v>
      </c>
      <c r="S4601">
        <v>24</v>
      </c>
      <c r="T4601" s="4" t="s">
        <v>42</v>
      </c>
      <c r="U4601" t="s">
        <v>18</v>
      </c>
      <c r="V4601">
        <v>18.0716899124712</v>
      </c>
      <c r="W4601">
        <f t="shared" si="286"/>
        <v>18</v>
      </c>
      <c r="X4601" t="s">
        <v>58</v>
      </c>
      <c r="Y4601" t="str">
        <f t="shared" si="287"/>
        <v>Fi</v>
      </c>
    </row>
    <row r="4602" spans="1:25" x14ac:dyDescent="0.3">
      <c r="A4602">
        <v>218</v>
      </c>
      <c r="B4602">
        <v>1096</v>
      </c>
      <c r="C4602" t="s">
        <v>43</v>
      </c>
      <c r="D4602" t="s">
        <v>43</v>
      </c>
      <c r="E4602">
        <f>VLOOKUP(D4602,Tabelle1!$A$2:$B$9,2,0)</f>
        <v>1</v>
      </c>
      <c r="F4602" t="s">
        <v>54</v>
      </c>
      <c r="G4602" t="s">
        <v>61</v>
      </c>
      <c r="H4602" t="str">
        <f>IF(AND(VLOOKUP(D4602,Tabelle1!$A$2:$C$9,3,0)="Uninf", G4602="yes"),"Uninf-AB",VLOOKUP(D4602,Tabelle1!$A$2:$C$9,3,0))</f>
        <v>wMel</v>
      </c>
      <c r="I4602" t="str">
        <f t="shared" si="284"/>
        <v>wMel_Fi_1_+</v>
      </c>
      <c r="J4602">
        <v>4</v>
      </c>
      <c r="K4602">
        <v>16</v>
      </c>
      <c r="L4602">
        <v>5</v>
      </c>
      <c r="M4602" t="str">
        <f t="shared" si="285"/>
        <v>ak7+5</v>
      </c>
      <c r="N4602">
        <v>14</v>
      </c>
      <c r="O4602">
        <v>0</v>
      </c>
      <c r="P4602">
        <v>56</v>
      </c>
      <c r="Q4602">
        <v>22.5</v>
      </c>
      <c r="R4602" t="s">
        <v>14</v>
      </c>
      <c r="S4602">
        <v>24</v>
      </c>
      <c r="T4602" s="4" t="s">
        <v>42</v>
      </c>
      <c r="U4602" t="s">
        <v>18</v>
      </c>
      <c r="V4602">
        <v>18.223452902104398</v>
      </c>
      <c r="W4602">
        <f t="shared" si="286"/>
        <v>18</v>
      </c>
      <c r="X4602" t="s">
        <v>58</v>
      </c>
      <c r="Y4602" t="str">
        <f t="shared" si="287"/>
        <v>Fi</v>
      </c>
    </row>
    <row r="4603" spans="1:25" x14ac:dyDescent="0.3">
      <c r="A4603">
        <v>258</v>
      </c>
      <c r="B4603">
        <v>1050</v>
      </c>
      <c r="C4603" t="s">
        <v>43</v>
      </c>
      <c r="D4603" t="s">
        <v>43</v>
      </c>
      <c r="E4603">
        <f>VLOOKUP(D4603,Tabelle1!$A$2:$B$9,2,0)</f>
        <v>1</v>
      </c>
      <c r="F4603" t="s">
        <v>54</v>
      </c>
      <c r="G4603" t="s">
        <v>61</v>
      </c>
      <c r="H4603" t="str">
        <f>IF(AND(VLOOKUP(D4603,Tabelle1!$A$2:$C$9,3,0)="Uninf", G4603="yes"),"Uninf-AB",VLOOKUP(D4603,Tabelle1!$A$2:$C$9,3,0))</f>
        <v>wMel</v>
      </c>
      <c r="I4603" t="str">
        <f t="shared" si="284"/>
        <v>wMel_Fi_1_+</v>
      </c>
      <c r="J4603">
        <v>4</v>
      </c>
      <c r="K4603">
        <v>16</v>
      </c>
      <c r="L4603">
        <v>5</v>
      </c>
      <c r="M4603" t="str">
        <f t="shared" si="285"/>
        <v>ak7+5</v>
      </c>
      <c r="N4603">
        <v>14</v>
      </c>
      <c r="O4603">
        <v>0</v>
      </c>
      <c r="P4603">
        <v>56</v>
      </c>
      <c r="Q4603">
        <v>22.5</v>
      </c>
      <c r="R4603" t="s">
        <v>14</v>
      </c>
      <c r="S4603">
        <v>24</v>
      </c>
      <c r="T4603" s="4" t="s">
        <v>42</v>
      </c>
      <c r="U4603" t="s">
        <v>18</v>
      </c>
      <c r="V4603">
        <v>18.3936500362116</v>
      </c>
      <c r="W4603">
        <f t="shared" si="286"/>
        <v>18</v>
      </c>
      <c r="X4603" t="s">
        <v>58</v>
      </c>
      <c r="Y4603" t="str">
        <f t="shared" si="287"/>
        <v>Fi</v>
      </c>
    </row>
    <row r="4604" spans="1:25" x14ac:dyDescent="0.3">
      <c r="A4604">
        <v>278</v>
      </c>
      <c r="B4604">
        <v>1120</v>
      </c>
      <c r="C4604" t="s">
        <v>43</v>
      </c>
      <c r="D4604" t="s">
        <v>43</v>
      </c>
      <c r="E4604">
        <f>VLOOKUP(D4604,Tabelle1!$A$2:$B$9,2,0)</f>
        <v>1</v>
      </c>
      <c r="F4604" t="s">
        <v>54</v>
      </c>
      <c r="G4604" t="s">
        <v>61</v>
      </c>
      <c r="H4604" t="str">
        <f>IF(AND(VLOOKUP(D4604,Tabelle1!$A$2:$C$9,3,0)="Uninf", G4604="yes"),"Uninf-AB",VLOOKUP(D4604,Tabelle1!$A$2:$C$9,3,0))</f>
        <v>wMel</v>
      </c>
      <c r="I4604" t="str">
        <f t="shared" si="284"/>
        <v>wMel_Fi_1_+</v>
      </c>
      <c r="J4604">
        <v>4</v>
      </c>
      <c r="K4604">
        <v>16</v>
      </c>
      <c r="L4604">
        <v>5</v>
      </c>
      <c r="M4604" t="str">
        <f t="shared" si="285"/>
        <v>ak7+5</v>
      </c>
      <c r="N4604">
        <v>14</v>
      </c>
      <c r="O4604">
        <v>0</v>
      </c>
      <c r="P4604">
        <v>56</v>
      </c>
      <c r="Q4604">
        <v>22.5</v>
      </c>
      <c r="R4604" t="s">
        <v>14</v>
      </c>
      <c r="S4604">
        <v>24</v>
      </c>
      <c r="T4604" s="4" t="s">
        <v>42</v>
      </c>
      <c r="U4604" t="s">
        <v>18</v>
      </c>
      <c r="V4604">
        <v>18.4627527841579</v>
      </c>
      <c r="W4604">
        <f t="shared" si="286"/>
        <v>18</v>
      </c>
      <c r="X4604" t="s">
        <v>58</v>
      </c>
      <c r="Y4604" t="str">
        <f t="shared" si="287"/>
        <v>Fi</v>
      </c>
    </row>
    <row r="4605" spans="1:25" x14ac:dyDescent="0.3">
      <c r="A4605">
        <v>282</v>
      </c>
      <c r="B4605">
        <v>1108</v>
      </c>
      <c r="C4605" t="s">
        <v>43</v>
      </c>
      <c r="D4605" t="s">
        <v>43</v>
      </c>
      <c r="E4605">
        <f>VLOOKUP(D4605,Tabelle1!$A$2:$B$9,2,0)</f>
        <v>1</v>
      </c>
      <c r="F4605" t="s">
        <v>54</v>
      </c>
      <c r="G4605" t="s">
        <v>61</v>
      </c>
      <c r="H4605" t="str">
        <f>IF(AND(VLOOKUP(D4605,Tabelle1!$A$2:$C$9,3,0)="Uninf", G4605="yes"),"Uninf-AB",VLOOKUP(D4605,Tabelle1!$A$2:$C$9,3,0))</f>
        <v>wMel</v>
      </c>
      <c r="I4605" t="str">
        <f t="shared" si="284"/>
        <v>wMel_Fi_1_+</v>
      </c>
      <c r="J4605">
        <v>4</v>
      </c>
      <c r="K4605">
        <v>16</v>
      </c>
      <c r="L4605">
        <v>5</v>
      </c>
      <c r="M4605" t="str">
        <f t="shared" si="285"/>
        <v>ak7+5</v>
      </c>
      <c r="N4605">
        <v>14</v>
      </c>
      <c r="O4605">
        <v>0</v>
      </c>
      <c r="P4605">
        <v>56</v>
      </c>
      <c r="Q4605">
        <v>22.5</v>
      </c>
      <c r="R4605" t="s">
        <v>14</v>
      </c>
      <c r="S4605">
        <v>24</v>
      </c>
      <c r="T4605" s="4" t="s">
        <v>42</v>
      </c>
      <c r="U4605" t="s">
        <v>18</v>
      </c>
      <c r="V4605">
        <v>18.481045283175</v>
      </c>
      <c r="W4605">
        <f t="shared" si="286"/>
        <v>18</v>
      </c>
      <c r="X4605" t="s">
        <v>58</v>
      </c>
      <c r="Y4605" t="str">
        <f t="shared" si="287"/>
        <v>Fi</v>
      </c>
    </row>
    <row r="4606" spans="1:25" x14ac:dyDescent="0.3">
      <c r="A4606">
        <v>332</v>
      </c>
      <c r="B4606">
        <v>1106</v>
      </c>
      <c r="C4606" t="s">
        <v>43</v>
      </c>
      <c r="D4606" t="s">
        <v>43</v>
      </c>
      <c r="E4606">
        <f>VLOOKUP(D4606,Tabelle1!$A$2:$B$9,2,0)</f>
        <v>1</v>
      </c>
      <c r="F4606" t="s">
        <v>54</v>
      </c>
      <c r="G4606" t="s">
        <v>61</v>
      </c>
      <c r="H4606" t="str">
        <f>IF(AND(VLOOKUP(D4606,Tabelle1!$A$2:$C$9,3,0)="Uninf", G4606="yes"),"Uninf-AB",VLOOKUP(D4606,Tabelle1!$A$2:$C$9,3,0))</f>
        <v>wMel</v>
      </c>
      <c r="I4606" t="str">
        <f t="shared" si="284"/>
        <v>wMel_Fi_1_+</v>
      </c>
      <c r="J4606">
        <v>4</v>
      </c>
      <c r="K4606">
        <v>16</v>
      </c>
      <c r="L4606">
        <v>5</v>
      </c>
      <c r="M4606" t="str">
        <f t="shared" si="285"/>
        <v>ak7+5</v>
      </c>
      <c r="N4606">
        <v>14</v>
      </c>
      <c r="O4606">
        <v>0</v>
      </c>
      <c r="P4606">
        <v>56</v>
      </c>
      <c r="Q4606">
        <v>22.5</v>
      </c>
      <c r="R4606" t="s">
        <v>14</v>
      </c>
      <c r="S4606">
        <v>24</v>
      </c>
      <c r="T4606" s="4" t="s">
        <v>42</v>
      </c>
      <c r="U4606" t="s">
        <v>18</v>
      </c>
      <c r="V4606">
        <v>18.684245808761101</v>
      </c>
      <c r="W4606">
        <f t="shared" si="286"/>
        <v>19</v>
      </c>
      <c r="X4606" t="s">
        <v>58</v>
      </c>
      <c r="Y4606" t="str">
        <f t="shared" si="287"/>
        <v>Fi</v>
      </c>
    </row>
    <row r="4607" spans="1:25" x14ac:dyDescent="0.3">
      <c r="A4607">
        <v>390</v>
      </c>
      <c r="B4607">
        <v>1070</v>
      </c>
      <c r="C4607" t="s">
        <v>43</v>
      </c>
      <c r="D4607" t="s">
        <v>43</v>
      </c>
      <c r="E4607">
        <f>VLOOKUP(D4607,Tabelle1!$A$2:$B$9,2,0)</f>
        <v>1</v>
      </c>
      <c r="F4607" t="s">
        <v>54</v>
      </c>
      <c r="G4607" t="s">
        <v>61</v>
      </c>
      <c r="H4607" t="str">
        <f>IF(AND(VLOOKUP(D4607,Tabelle1!$A$2:$C$9,3,0)="Uninf", G4607="yes"),"Uninf-AB",VLOOKUP(D4607,Tabelle1!$A$2:$C$9,3,0))</f>
        <v>wMel</v>
      </c>
      <c r="I4607" t="str">
        <f t="shared" si="284"/>
        <v>wMel_Fi_1_+</v>
      </c>
      <c r="J4607">
        <v>4</v>
      </c>
      <c r="K4607">
        <v>16</v>
      </c>
      <c r="L4607">
        <v>5</v>
      </c>
      <c r="M4607" t="str">
        <f t="shared" si="285"/>
        <v>ak7+5</v>
      </c>
      <c r="N4607">
        <v>14</v>
      </c>
      <c r="O4607">
        <v>0</v>
      </c>
      <c r="P4607">
        <v>56</v>
      </c>
      <c r="Q4607">
        <v>22.5</v>
      </c>
      <c r="R4607" t="s">
        <v>14</v>
      </c>
      <c r="S4607">
        <v>24</v>
      </c>
      <c r="T4607" s="4" t="s">
        <v>42</v>
      </c>
      <c r="U4607" t="s">
        <v>18</v>
      </c>
      <c r="V4607">
        <v>18.925751312930601</v>
      </c>
      <c r="W4607">
        <f t="shared" si="286"/>
        <v>19</v>
      </c>
      <c r="X4607" t="s">
        <v>58</v>
      </c>
      <c r="Y4607" t="str">
        <f t="shared" si="287"/>
        <v>Fi</v>
      </c>
    </row>
    <row r="4608" spans="1:25" x14ac:dyDescent="0.3">
      <c r="A4608">
        <v>400</v>
      </c>
      <c r="B4608">
        <v>1094</v>
      </c>
      <c r="C4608" t="s">
        <v>43</v>
      </c>
      <c r="D4608" t="s">
        <v>43</v>
      </c>
      <c r="E4608">
        <f>VLOOKUP(D4608,Tabelle1!$A$2:$B$9,2,0)</f>
        <v>1</v>
      </c>
      <c r="F4608" t="s">
        <v>54</v>
      </c>
      <c r="G4608" t="s">
        <v>61</v>
      </c>
      <c r="H4608" t="str">
        <f>IF(AND(VLOOKUP(D4608,Tabelle1!$A$2:$C$9,3,0)="Uninf", G4608="yes"),"Uninf-AB",VLOOKUP(D4608,Tabelle1!$A$2:$C$9,3,0))</f>
        <v>wMel</v>
      </c>
      <c r="I4608" t="str">
        <f t="shared" si="284"/>
        <v>wMel_Fi_1_+</v>
      </c>
      <c r="J4608">
        <v>4</v>
      </c>
      <c r="K4608">
        <v>16</v>
      </c>
      <c r="L4608">
        <v>5</v>
      </c>
      <c r="M4608" t="str">
        <f t="shared" si="285"/>
        <v>ak7+5</v>
      </c>
      <c r="N4608">
        <v>14</v>
      </c>
      <c r="O4608">
        <v>0</v>
      </c>
      <c r="P4608">
        <v>56</v>
      </c>
      <c r="Q4608">
        <v>22.5</v>
      </c>
      <c r="R4608" t="s">
        <v>14</v>
      </c>
      <c r="S4608">
        <v>24</v>
      </c>
      <c r="T4608" s="4" t="s">
        <v>42</v>
      </c>
      <c r="U4608" t="s">
        <v>18</v>
      </c>
      <c r="V4608">
        <v>18.962194665507798</v>
      </c>
      <c r="W4608">
        <f t="shared" si="286"/>
        <v>19</v>
      </c>
      <c r="X4608" t="s">
        <v>58</v>
      </c>
      <c r="Y4608" t="str">
        <f t="shared" si="287"/>
        <v>Fi</v>
      </c>
    </row>
    <row r="4609" spans="1:25" x14ac:dyDescent="0.3">
      <c r="A4609">
        <v>444</v>
      </c>
      <c r="B4609">
        <v>1102</v>
      </c>
      <c r="C4609" t="s">
        <v>43</v>
      </c>
      <c r="D4609" t="s">
        <v>43</v>
      </c>
      <c r="E4609">
        <f>VLOOKUP(D4609,Tabelle1!$A$2:$B$9,2,0)</f>
        <v>1</v>
      </c>
      <c r="F4609" t="s">
        <v>54</v>
      </c>
      <c r="G4609" t="s">
        <v>61</v>
      </c>
      <c r="H4609" t="str">
        <f>IF(AND(VLOOKUP(D4609,Tabelle1!$A$2:$C$9,3,0)="Uninf", G4609="yes"),"Uninf-AB",VLOOKUP(D4609,Tabelle1!$A$2:$C$9,3,0))</f>
        <v>wMel</v>
      </c>
      <c r="I4609" t="str">
        <f t="shared" si="284"/>
        <v>wMel_Fi_1_+</v>
      </c>
      <c r="J4609">
        <v>4</v>
      </c>
      <c r="K4609">
        <v>16</v>
      </c>
      <c r="L4609">
        <v>5</v>
      </c>
      <c r="M4609" t="str">
        <f t="shared" si="285"/>
        <v>ak7+5</v>
      </c>
      <c r="N4609">
        <v>14</v>
      </c>
      <c r="O4609">
        <v>0</v>
      </c>
      <c r="P4609">
        <v>56</v>
      </c>
      <c r="Q4609">
        <v>22.5</v>
      </c>
      <c r="R4609" t="s">
        <v>14</v>
      </c>
      <c r="S4609">
        <v>24</v>
      </c>
      <c r="T4609" s="4" t="s">
        <v>42</v>
      </c>
      <c r="U4609" t="s">
        <v>18</v>
      </c>
      <c r="V4609">
        <v>19.139332427007599</v>
      </c>
      <c r="W4609">
        <f t="shared" si="286"/>
        <v>19</v>
      </c>
      <c r="X4609" t="s">
        <v>58</v>
      </c>
      <c r="Y4609" t="str">
        <f t="shared" si="287"/>
        <v>Fi</v>
      </c>
    </row>
    <row r="4610" spans="1:25" x14ac:dyDescent="0.3">
      <c r="A4610">
        <v>432</v>
      </c>
      <c r="B4610">
        <v>1084</v>
      </c>
      <c r="C4610" t="s">
        <v>43</v>
      </c>
      <c r="D4610" t="s">
        <v>43</v>
      </c>
      <c r="E4610">
        <f>VLOOKUP(D4610,Tabelle1!$A$2:$B$9,2,0)</f>
        <v>1</v>
      </c>
      <c r="F4610" t="s">
        <v>54</v>
      </c>
      <c r="G4610" t="s">
        <v>61</v>
      </c>
      <c r="H4610" t="str">
        <f>IF(AND(VLOOKUP(D4610,Tabelle1!$A$2:$C$9,3,0)="Uninf", G4610="yes"),"Uninf-AB",VLOOKUP(D4610,Tabelle1!$A$2:$C$9,3,0))</f>
        <v>wMel</v>
      </c>
      <c r="I4610" t="str">
        <f t="shared" si="284"/>
        <v>wMel_Fi_1_+</v>
      </c>
      <c r="J4610">
        <v>4</v>
      </c>
      <c r="K4610">
        <v>16</v>
      </c>
      <c r="L4610">
        <v>5</v>
      </c>
      <c r="M4610" t="str">
        <f t="shared" si="285"/>
        <v>ak7+5</v>
      </c>
      <c r="N4610">
        <v>14</v>
      </c>
      <c r="O4610">
        <v>0</v>
      </c>
      <c r="P4610">
        <v>56</v>
      </c>
      <c r="Q4610">
        <v>22.5</v>
      </c>
      <c r="R4610" t="s">
        <v>14</v>
      </c>
      <c r="S4610">
        <v>24</v>
      </c>
      <c r="T4610" s="4" t="s">
        <v>42</v>
      </c>
      <c r="U4610" t="s">
        <v>18</v>
      </c>
      <c r="V4610">
        <v>19.093742824921801</v>
      </c>
      <c r="W4610">
        <f t="shared" si="286"/>
        <v>19</v>
      </c>
      <c r="X4610" t="s">
        <v>58</v>
      </c>
      <c r="Y4610" t="str">
        <f t="shared" si="287"/>
        <v>Fi</v>
      </c>
    </row>
    <row r="4611" spans="1:25" x14ac:dyDescent="0.3">
      <c r="A4611">
        <v>432</v>
      </c>
      <c r="B4611">
        <v>1072</v>
      </c>
      <c r="C4611" t="s">
        <v>43</v>
      </c>
      <c r="D4611" t="s">
        <v>43</v>
      </c>
      <c r="E4611">
        <f>VLOOKUP(D4611,Tabelle1!$A$2:$B$9,2,0)</f>
        <v>1</v>
      </c>
      <c r="F4611" t="s">
        <v>54</v>
      </c>
      <c r="G4611" t="s">
        <v>61</v>
      </c>
      <c r="H4611" t="str">
        <f>IF(AND(VLOOKUP(D4611,Tabelle1!$A$2:$C$9,3,0)="Uninf", G4611="yes"),"Uninf-AB",VLOOKUP(D4611,Tabelle1!$A$2:$C$9,3,0))</f>
        <v>wMel</v>
      </c>
      <c r="I4611" t="str">
        <f t="shared" ref="I4611:I4674" si="288">H4611&amp;"_"&amp;Y4611&amp;"_"&amp;E4611&amp;"_"&amp;F4611</f>
        <v>wMel_Fi_1_+</v>
      </c>
      <c r="J4611">
        <v>4</v>
      </c>
      <c r="K4611">
        <v>16</v>
      </c>
      <c r="L4611">
        <v>5</v>
      </c>
      <c r="M4611" t="str">
        <f t="shared" ref="M4611:M4674" si="289">D4611&amp;F4611&amp;L4611</f>
        <v>ak7+5</v>
      </c>
      <c r="N4611">
        <v>14</v>
      </c>
      <c r="O4611">
        <v>0</v>
      </c>
      <c r="P4611">
        <v>56</v>
      </c>
      <c r="Q4611">
        <v>22.5</v>
      </c>
      <c r="R4611" t="s">
        <v>14</v>
      </c>
      <c r="S4611">
        <v>24</v>
      </c>
      <c r="T4611" s="4" t="s">
        <v>42</v>
      </c>
      <c r="U4611" t="s">
        <v>18</v>
      </c>
      <c r="V4611">
        <v>19.0958068015808</v>
      </c>
      <c r="W4611">
        <f t="shared" ref="W4611:W4674" si="290">ROUND(V4611,0)</f>
        <v>19</v>
      </c>
      <c r="X4611" t="s">
        <v>58</v>
      </c>
      <c r="Y4611" t="str">
        <f t="shared" ref="Y4611:Y4674" si="291">MID(X4611,1,2)</f>
        <v>Fi</v>
      </c>
    </row>
    <row r="4612" spans="1:25" x14ac:dyDescent="0.3">
      <c r="A4612">
        <v>504</v>
      </c>
      <c r="B4612">
        <v>1062</v>
      </c>
      <c r="C4612" t="s">
        <v>43</v>
      </c>
      <c r="D4612" t="s">
        <v>43</v>
      </c>
      <c r="E4612">
        <f>VLOOKUP(D4612,Tabelle1!$A$2:$B$9,2,0)</f>
        <v>1</v>
      </c>
      <c r="F4612" t="s">
        <v>54</v>
      </c>
      <c r="G4612" t="s">
        <v>61</v>
      </c>
      <c r="H4612" t="str">
        <f>IF(AND(VLOOKUP(D4612,Tabelle1!$A$2:$C$9,3,0)="Uninf", G4612="yes"),"Uninf-AB",VLOOKUP(D4612,Tabelle1!$A$2:$C$9,3,0))</f>
        <v>wMel</v>
      </c>
      <c r="I4612" t="str">
        <f t="shared" si="288"/>
        <v>wMel_Fi_1_+</v>
      </c>
      <c r="J4612">
        <v>4</v>
      </c>
      <c r="K4612">
        <v>16</v>
      </c>
      <c r="L4612">
        <v>5</v>
      </c>
      <c r="M4612" t="str">
        <f t="shared" si="289"/>
        <v>ak7+5</v>
      </c>
      <c r="N4612">
        <v>14</v>
      </c>
      <c r="O4612">
        <v>0</v>
      </c>
      <c r="P4612">
        <v>56</v>
      </c>
      <c r="Q4612">
        <v>22.5</v>
      </c>
      <c r="R4612" t="s">
        <v>14</v>
      </c>
      <c r="S4612">
        <v>24</v>
      </c>
      <c r="T4612" s="4" t="s">
        <v>42</v>
      </c>
      <c r="U4612" t="s">
        <v>18</v>
      </c>
      <c r="V4612">
        <v>19.389640184575899</v>
      </c>
      <c r="W4612">
        <f t="shared" si="290"/>
        <v>19</v>
      </c>
      <c r="X4612" t="s">
        <v>58</v>
      </c>
      <c r="Y4612" t="str">
        <f t="shared" si="291"/>
        <v>Fi</v>
      </c>
    </row>
    <row r="4613" spans="1:25" x14ac:dyDescent="0.3">
      <c r="A4613">
        <v>556</v>
      </c>
      <c r="B4613">
        <v>1102</v>
      </c>
      <c r="C4613" t="s">
        <v>43</v>
      </c>
      <c r="D4613" t="s">
        <v>43</v>
      </c>
      <c r="E4613">
        <f>VLOOKUP(D4613,Tabelle1!$A$2:$B$9,2,0)</f>
        <v>1</v>
      </c>
      <c r="F4613" t="s">
        <v>54</v>
      </c>
      <c r="G4613" t="s">
        <v>61</v>
      </c>
      <c r="H4613" t="str">
        <f>IF(AND(VLOOKUP(D4613,Tabelle1!$A$2:$C$9,3,0)="Uninf", G4613="yes"),"Uninf-AB",VLOOKUP(D4613,Tabelle1!$A$2:$C$9,3,0))</f>
        <v>wMel</v>
      </c>
      <c r="I4613" t="str">
        <f t="shared" si="288"/>
        <v>wMel_Fi_1_+</v>
      </c>
      <c r="J4613">
        <v>4</v>
      </c>
      <c r="K4613">
        <v>16</v>
      </c>
      <c r="L4613">
        <v>5</v>
      </c>
      <c r="M4613" t="str">
        <f t="shared" si="289"/>
        <v>ak7+5</v>
      </c>
      <c r="N4613">
        <v>14</v>
      </c>
      <c r="O4613">
        <v>0</v>
      </c>
      <c r="P4613">
        <v>56</v>
      </c>
      <c r="Q4613">
        <v>22.5</v>
      </c>
      <c r="R4613" t="s">
        <v>14</v>
      </c>
      <c r="S4613">
        <v>24</v>
      </c>
      <c r="T4613" s="4" t="s">
        <v>42</v>
      </c>
      <c r="U4613" t="s">
        <v>18</v>
      </c>
      <c r="V4613">
        <v>19.593731053034499</v>
      </c>
      <c r="W4613">
        <f t="shared" si="290"/>
        <v>20</v>
      </c>
      <c r="X4613" t="s">
        <v>58</v>
      </c>
      <c r="Y4613" t="str">
        <f t="shared" si="291"/>
        <v>Fi</v>
      </c>
    </row>
    <row r="4614" spans="1:25" x14ac:dyDescent="0.3">
      <c r="A4614">
        <v>622</v>
      </c>
      <c r="B4614">
        <v>1050</v>
      </c>
      <c r="C4614" t="s">
        <v>43</v>
      </c>
      <c r="D4614" t="s">
        <v>43</v>
      </c>
      <c r="E4614">
        <f>VLOOKUP(D4614,Tabelle1!$A$2:$B$9,2,0)</f>
        <v>1</v>
      </c>
      <c r="F4614" t="s">
        <v>54</v>
      </c>
      <c r="G4614" t="s">
        <v>61</v>
      </c>
      <c r="H4614" t="str">
        <f>IF(AND(VLOOKUP(D4614,Tabelle1!$A$2:$C$9,3,0)="Uninf", G4614="yes"),"Uninf-AB",VLOOKUP(D4614,Tabelle1!$A$2:$C$9,3,0))</f>
        <v>wMel</v>
      </c>
      <c r="I4614" t="str">
        <f t="shared" si="288"/>
        <v>wMel_Fi_1_+</v>
      </c>
      <c r="J4614">
        <v>4</v>
      </c>
      <c r="K4614">
        <v>16</v>
      </c>
      <c r="L4614">
        <v>5</v>
      </c>
      <c r="M4614" t="str">
        <f t="shared" si="289"/>
        <v>ak7+5</v>
      </c>
      <c r="N4614">
        <v>14</v>
      </c>
      <c r="O4614">
        <v>0</v>
      </c>
      <c r="P4614">
        <v>56</v>
      </c>
      <c r="Q4614">
        <v>22.5</v>
      </c>
      <c r="R4614" t="s">
        <v>14</v>
      </c>
      <c r="S4614">
        <v>24</v>
      </c>
      <c r="T4614" s="4" t="s">
        <v>42</v>
      </c>
      <c r="U4614" t="s">
        <v>18</v>
      </c>
      <c r="V4614">
        <v>19.8704455707989</v>
      </c>
      <c r="W4614">
        <f t="shared" si="290"/>
        <v>20</v>
      </c>
      <c r="X4614" t="s">
        <v>58</v>
      </c>
      <c r="Y4614" t="str">
        <f t="shared" si="291"/>
        <v>Fi</v>
      </c>
    </row>
    <row r="4615" spans="1:25" x14ac:dyDescent="0.3">
      <c r="A4615">
        <v>718</v>
      </c>
      <c r="B4615">
        <v>1076</v>
      </c>
      <c r="C4615" t="s">
        <v>43</v>
      </c>
      <c r="D4615" t="s">
        <v>43</v>
      </c>
      <c r="E4615">
        <f>VLOOKUP(D4615,Tabelle1!$A$2:$B$9,2,0)</f>
        <v>1</v>
      </c>
      <c r="F4615" t="s">
        <v>54</v>
      </c>
      <c r="G4615" t="s">
        <v>61</v>
      </c>
      <c r="H4615" t="str">
        <f>IF(AND(VLOOKUP(D4615,Tabelle1!$A$2:$C$9,3,0)="Uninf", G4615="yes"),"Uninf-AB",VLOOKUP(D4615,Tabelle1!$A$2:$C$9,3,0))</f>
        <v>wMel</v>
      </c>
      <c r="I4615" t="str">
        <f t="shared" si="288"/>
        <v>wMel_Fi_1_+</v>
      </c>
      <c r="J4615">
        <v>4</v>
      </c>
      <c r="K4615">
        <v>16</v>
      </c>
      <c r="L4615">
        <v>5</v>
      </c>
      <c r="M4615" t="str">
        <f t="shared" si="289"/>
        <v>ak7+5</v>
      </c>
      <c r="N4615">
        <v>14</v>
      </c>
      <c r="O4615">
        <v>0</v>
      </c>
      <c r="P4615">
        <v>56</v>
      </c>
      <c r="Q4615">
        <v>22.5</v>
      </c>
      <c r="R4615" t="s">
        <v>14</v>
      </c>
      <c r="S4615">
        <v>24</v>
      </c>
      <c r="T4615" s="4" t="s">
        <v>42</v>
      </c>
      <c r="U4615" t="s">
        <v>18</v>
      </c>
      <c r="V4615">
        <v>20.255458157965499</v>
      </c>
      <c r="W4615">
        <f t="shared" si="290"/>
        <v>20</v>
      </c>
      <c r="X4615" t="s">
        <v>58</v>
      </c>
      <c r="Y4615" t="str">
        <f t="shared" si="291"/>
        <v>Fi</v>
      </c>
    </row>
    <row r="4616" spans="1:25" x14ac:dyDescent="0.3">
      <c r="A4616">
        <v>724</v>
      </c>
      <c r="B4616">
        <v>1098</v>
      </c>
      <c r="C4616" t="s">
        <v>43</v>
      </c>
      <c r="D4616" t="s">
        <v>43</v>
      </c>
      <c r="E4616">
        <f>VLOOKUP(D4616,Tabelle1!$A$2:$B$9,2,0)</f>
        <v>1</v>
      </c>
      <c r="F4616" t="s">
        <v>54</v>
      </c>
      <c r="G4616" t="s">
        <v>61</v>
      </c>
      <c r="H4616" t="str">
        <f>IF(AND(VLOOKUP(D4616,Tabelle1!$A$2:$C$9,3,0)="Uninf", G4616="yes"),"Uninf-AB",VLOOKUP(D4616,Tabelle1!$A$2:$C$9,3,0))</f>
        <v>wMel</v>
      </c>
      <c r="I4616" t="str">
        <f t="shared" si="288"/>
        <v>wMel_Fi_1_+</v>
      </c>
      <c r="J4616">
        <v>4</v>
      </c>
      <c r="K4616">
        <v>16</v>
      </c>
      <c r="L4616">
        <v>5</v>
      </c>
      <c r="M4616" t="str">
        <f t="shared" si="289"/>
        <v>ak7+5</v>
      </c>
      <c r="N4616">
        <v>14</v>
      </c>
      <c r="O4616">
        <v>0</v>
      </c>
      <c r="P4616">
        <v>56</v>
      </c>
      <c r="Q4616">
        <v>22.5</v>
      </c>
      <c r="R4616" t="s">
        <v>14</v>
      </c>
      <c r="S4616">
        <v>24</v>
      </c>
      <c r="T4616" s="4" t="s">
        <v>42</v>
      </c>
      <c r="U4616" t="s">
        <v>18</v>
      </c>
      <c r="V4616">
        <v>20.276016984294401</v>
      </c>
      <c r="W4616">
        <f t="shared" si="290"/>
        <v>20</v>
      </c>
      <c r="X4616" t="s">
        <v>58</v>
      </c>
      <c r="Y4616" t="str">
        <f t="shared" si="291"/>
        <v>Fi</v>
      </c>
    </row>
    <row r="4617" spans="1:25" x14ac:dyDescent="0.3">
      <c r="A4617">
        <v>784</v>
      </c>
      <c r="B4617">
        <v>1068</v>
      </c>
      <c r="C4617" t="s">
        <v>43</v>
      </c>
      <c r="D4617" t="s">
        <v>43</v>
      </c>
      <c r="E4617">
        <f>VLOOKUP(D4617,Tabelle1!$A$2:$B$9,2,0)</f>
        <v>1</v>
      </c>
      <c r="F4617" t="s">
        <v>54</v>
      </c>
      <c r="G4617" t="s">
        <v>61</v>
      </c>
      <c r="H4617" t="str">
        <f>IF(AND(VLOOKUP(D4617,Tabelle1!$A$2:$C$9,3,0)="Uninf", G4617="yes"),"Uninf-AB",VLOOKUP(D4617,Tabelle1!$A$2:$C$9,3,0))</f>
        <v>wMel</v>
      </c>
      <c r="I4617" t="str">
        <f t="shared" si="288"/>
        <v>wMel_Fi_1_+</v>
      </c>
      <c r="J4617">
        <v>4</v>
      </c>
      <c r="K4617">
        <v>16</v>
      </c>
      <c r="L4617">
        <v>5</v>
      </c>
      <c r="M4617" t="str">
        <f t="shared" si="289"/>
        <v>ak7+5</v>
      </c>
      <c r="N4617">
        <v>14</v>
      </c>
      <c r="O4617">
        <v>0</v>
      </c>
      <c r="P4617">
        <v>56</v>
      </c>
      <c r="Q4617">
        <v>22.5</v>
      </c>
      <c r="R4617" t="s">
        <v>14</v>
      </c>
      <c r="S4617">
        <v>24</v>
      </c>
      <c r="T4617" s="4" t="s">
        <v>42</v>
      </c>
      <c r="U4617" t="s">
        <v>18</v>
      </c>
      <c r="V4617">
        <v>20.524604761313501</v>
      </c>
      <c r="W4617">
        <f t="shared" si="290"/>
        <v>21</v>
      </c>
      <c r="X4617" t="s">
        <v>58</v>
      </c>
      <c r="Y4617" t="str">
        <f t="shared" si="291"/>
        <v>Fi</v>
      </c>
    </row>
    <row r="4618" spans="1:25" x14ac:dyDescent="0.3">
      <c r="A4618">
        <v>834</v>
      </c>
      <c r="B4618">
        <v>1042</v>
      </c>
      <c r="C4618" t="s">
        <v>43</v>
      </c>
      <c r="D4618" t="s">
        <v>43</v>
      </c>
      <c r="E4618">
        <f>VLOOKUP(D4618,Tabelle1!$A$2:$B$9,2,0)</f>
        <v>1</v>
      </c>
      <c r="F4618" t="s">
        <v>54</v>
      </c>
      <c r="G4618" t="s">
        <v>61</v>
      </c>
      <c r="H4618" t="str">
        <f>IF(AND(VLOOKUP(D4618,Tabelle1!$A$2:$C$9,3,0)="Uninf", G4618="yes"),"Uninf-AB",VLOOKUP(D4618,Tabelle1!$A$2:$C$9,3,0))</f>
        <v>wMel</v>
      </c>
      <c r="I4618" t="str">
        <f t="shared" si="288"/>
        <v>wMel_Fi_1_+</v>
      </c>
      <c r="J4618">
        <v>4</v>
      </c>
      <c r="K4618">
        <v>16</v>
      </c>
      <c r="L4618">
        <v>5</v>
      </c>
      <c r="M4618" t="str">
        <f t="shared" si="289"/>
        <v>ak7+5</v>
      </c>
      <c r="N4618">
        <v>14</v>
      </c>
      <c r="O4618">
        <v>0</v>
      </c>
      <c r="P4618">
        <v>56</v>
      </c>
      <c r="Q4618">
        <v>22.5</v>
      </c>
      <c r="R4618" t="s">
        <v>14</v>
      </c>
      <c r="S4618">
        <v>24</v>
      </c>
      <c r="T4618" s="4" t="s">
        <v>42</v>
      </c>
      <c r="U4618" t="s">
        <v>18</v>
      </c>
      <c r="V4618">
        <v>20.7319332402176</v>
      </c>
      <c r="W4618">
        <f t="shared" si="290"/>
        <v>21</v>
      </c>
      <c r="X4618" t="s">
        <v>58</v>
      </c>
      <c r="Y4618" t="str">
        <f t="shared" si="291"/>
        <v>Fi</v>
      </c>
    </row>
    <row r="4619" spans="1:25" x14ac:dyDescent="0.3">
      <c r="A4619">
        <v>1064</v>
      </c>
      <c r="B4619">
        <v>1024</v>
      </c>
      <c r="C4619" t="s">
        <v>43</v>
      </c>
      <c r="D4619" t="s">
        <v>43</v>
      </c>
      <c r="E4619">
        <f>VLOOKUP(D4619,Tabelle1!$A$2:$B$9,2,0)</f>
        <v>1</v>
      </c>
      <c r="F4619" t="s">
        <v>54</v>
      </c>
      <c r="G4619" t="s">
        <v>61</v>
      </c>
      <c r="H4619" t="str">
        <f>IF(AND(VLOOKUP(D4619,Tabelle1!$A$2:$C$9,3,0)="Uninf", G4619="yes"),"Uninf-AB",VLOOKUP(D4619,Tabelle1!$A$2:$C$9,3,0))</f>
        <v>wMel</v>
      </c>
      <c r="I4619" t="str">
        <f t="shared" si="288"/>
        <v>wMel_Fi_1_+</v>
      </c>
      <c r="J4619">
        <v>4</v>
      </c>
      <c r="K4619">
        <v>16</v>
      </c>
      <c r="L4619">
        <v>5</v>
      </c>
      <c r="M4619" t="str">
        <f t="shared" si="289"/>
        <v>ak7+5</v>
      </c>
      <c r="N4619">
        <v>14</v>
      </c>
      <c r="O4619">
        <v>0</v>
      </c>
      <c r="P4619">
        <v>56</v>
      </c>
      <c r="Q4619">
        <v>22.5</v>
      </c>
      <c r="R4619" t="s">
        <v>14</v>
      </c>
      <c r="S4619">
        <v>24</v>
      </c>
      <c r="T4619" s="4" t="s">
        <v>42</v>
      </c>
      <c r="U4619" t="s">
        <v>18</v>
      </c>
      <c r="V4619">
        <v>21.668169240796999</v>
      </c>
      <c r="W4619">
        <f t="shared" si="290"/>
        <v>22</v>
      </c>
      <c r="X4619" t="s">
        <v>58</v>
      </c>
      <c r="Y4619" t="str">
        <f t="shared" si="291"/>
        <v>Fi</v>
      </c>
    </row>
    <row r="4620" spans="1:25" x14ac:dyDescent="0.3">
      <c r="A4620">
        <v>1112</v>
      </c>
      <c r="B4620">
        <v>1020</v>
      </c>
      <c r="C4620" t="s">
        <v>43</v>
      </c>
      <c r="D4620" t="s">
        <v>43</v>
      </c>
      <c r="E4620">
        <f>VLOOKUP(D4620,Tabelle1!$A$2:$B$9,2,0)</f>
        <v>1</v>
      </c>
      <c r="F4620" t="s">
        <v>54</v>
      </c>
      <c r="G4620" t="s">
        <v>61</v>
      </c>
      <c r="H4620" t="str">
        <f>IF(AND(VLOOKUP(D4620,Tabelle1!$A$2:$C$9,3,0)="Uninf", G4620="yes"),"Uninf-AB",VLOOKUP(D4620,Tabelle1!$A$2:$C$9,3,0))</f>
        <v>wMel</v>
      </c>
      <c r="I4620" t="str">
        <f t="shared" si="288"/>
        <v>wMel_Fi_1_+</v>
      </c>
      <c r="J4620">
        <v>4</v>
      </c>
      <c r="K4620">
        <v>16</v>
      </c>
      <c r="L4620">
        <v>5</v>
      </c>
      <c r="M4620" t="str">
        <f t="shared" si="289"/>
        <v>ak7+5</v>
      </c>
      <c r="N4620">
        <v>14</v>
      </c>
      <c r="O4620">
        <v>0</v>
      </c>
      <c r="P4620">
        <v>56</v>
      </c>
      <c r="Q4620">
        <v>22.5</v>
      </c>
      <c r="R4620" t="s">
        <v>14</v>
      </c>
      <c r="S4620">
        <v>24</v>
      </c>
      <c r="T4620" s="4" t="s">
        <v>42</v>
      </c>
      <c r="U4620" t="s">
        <v>18</v>
      </c>
      <c r="V4620">
        <v>21.8635995013139</v>
      </c>
      <c r="W4620">
        <f t="shared" si="290"/>
        <v>22</v>
      </c>
      <c r="X4620" t="s">
        <v>58</v>
      </c>
      <c r="Y4620" t="str">
        <f t="shared" si="291"/>
        <v>Fi</v>
      </c>
    </row>
    <row r="4621" spans="1:25" x14ac:dyDescent="0.3">
      <c r="A4621">
        <v>1180</v>
      </c>
      <c r="B4621">
        <v>1038</v>
      </c>
      <c r="C4621" t="s">
        <v>43</v>
      </c>
      <c r="D4621" t="s">
        <v>43</v>
      </c>
      <c r="E4621">
        <f>VLOOKUP(D4621,Tabelle1!$A$2:$B$9,2,0)</f>
        <v>1</v>
      </c>
      <c r="F4621" t="s">
        <v>54</v>
      </c>
      <c r="G4621" t="s">
        <v>61</v>
      </c>
      <c r="H4621" t="str">
        <f>IF(AND(VLOOKUP(D4621,Tabelle1!$A$2:$C$9,3,0)="Uninf", G4621="yes"),"Uninf-AB",VLOOKUP(D4621,Tabelle1!$A$2:$C$9,3,0))</f>
        <v>wMel</v>
      </c>
      <c r="I4621" t="str">
        <f t="shared" si="288"/>
        <v>wMel_Fi_1_+</v>
      </c>
      <c r="J4621">
        <v>4</v>
      </c>
      <c r="K4621">
        <v>16</v>
      </c>
      <c r="L4621">
        <v>5</v>
      </c>
      <c r="M4621" t="str">
        <f t="shared" si="289"/>
        <v>ak7+5</v>
      </c>
      <c r="N4621">
        <v>14</v>
      </c>
      <c r="O4621">
        <v>0</v>
      </c>
      <c r="P4621">
        <v>56</v>
      </c>
      <c r="Q4621">
        <v>22.5</v>
      </c>
      <c r="R4621" t="s">
        <v>14</v>
      </c>
      <c r="S4621">
        <v>24</v>
      </c>
      <c r="T4621" s="4" t="s">
        <v>42</v>
      </c>
      <c r="U4621" t="s">
        <v>18</v>
      </c>
      <c r="V4621">
        <v>22.136388416413102</v>
      </c>
      <c r="W4621">
        <f t="shared" si="290"/>
        <v>22</v>
      </c>
      <c r="X4621" t="s">
        <v>58</v>
      </c>
      <c r="Y4621" t="str">
        <f t="shared" si="291"/>
        <v>Fi</v>
      </c>
    </row>
    <row r="4622" spans="1:25" x14ac:dyDescent="0.3">
      <c r="A4622">
        <v>1196</v>
      </c>
      <c r="B4622">
        <v>1040</v>
      </c>
      <c r="C4622" t="s">
        <v>43</v>
      </c>
      <c r="D4622" t="s">
        <v>43</v>
      </c>
      <c r="E4622">
        <f>VLOOKUP(D4622,Tabelle1!$A$2:$B$9,2,0)</f>
        <v>1</v>
      </c>
      <c r="F4622" t="s">
        <v>54</v>
      </c>
      <c r="G4622" t="s">
        <v>61</v>
      </c>
      <c r="H4622" t="str">
        <f>IF(AND(VLOOKUP(D4622,Tabelle1!$A$2:$C$9,3,0)="Uninf", G4622="yes"),"Uninf-AB",VLOOKUP(D4622,Tabelle1!$A$2:$C$9,3,0))</f>
        <v>wMel</v>
      </c>
      <c r="I4622" t="str">
        <f t="shared" si="288"/>
        <v>wMel_Fi_1_+</v>
      </c>
      <c r="J4622">
        <v>4</v>
      </c>
      <c r="K4622">
        <v>16</v>
      </c>
      <c r="L4622">
        <v>5</v>
      </c>
      <c r="M4622" t="str">
        <f t="shared" si="289"/>
        <v>ak7+5</v>
      </c>
      <c r="N4622">
        <v>14</v>
      </c>
      <c r="O4622">
        <v>0</v>
      </c>
      <c r="P4622">
        <v>56</v>
      </c>
      <c r="Q4622">
        <v>22.5</v>
      </c>
      <c r="R4622" t="s">
        <v>14</v>
      </c>
      <c r="S4622">
        <v>24</v>
      </c>
      <c r="T4622" s="4" t="s">
        <v>42</v>
      </c>
      <c r="U4622" t="s">
        <v>18</v>
      </c>
      <c r="V4622">
        <v>22.200958509735699</v>
      </c>
      <c r="W4622">
        <f t="shared" si="290"/>
        <v>22</v>
      </c>
      <c r="X4622" t="s">
        <v>58</v>
      </c>
      <c r="Y4622" t="str">
        <f t="shared" si="291"/>
        <v>Fi</v>
      </c>
    </row>
    <row r="4623" spans="1:25" x14ac:dyDescent="0.3">
      <c r="A4623">
        <v>1650</v>
      </c>
      <c r="B4623">
        <v>1032</v>
      </c>
      <c r="C4623" t="s">
        <v>43</v>
      </c>
      <c r="D4623" t="s">
        <v>43</v>
      </c>
      <c r="E4623">
        <f>VLOOKUP(D4623,Tabelle1!$A$2:$B$9,2,0)</f>
        <v>1</v>
      </c>
      <c r="F4623" t="s">
        <v>54</v>
      </c>
      <c r="G4623" t="s">
        <v>61</v>
      </c>
      <c r="H4623" t="str">
        <f>IF(AND(VLOOKUP(D4623,Tabelle1!$A$2:$C$9,3,0)="Uninf", G4623="yes"),"Uninf-AB",VLOOKUP(D4623,Tabelle1!$A$2:$C$9,3,0))</f>
        <v>wMel</v>
      </c>
      <c r="I4623" t="str">
        <f t="shared" si="288"/>
        <v>wMel_Fi_1_+</v>
      </c>
      <c r="J4623">
        <v>4</v>
      </c>
      <c r="K4623">
        <v>16</v>
      </c>
      <c r="L4623">
        <v>5</v>
      </c>
      <c r="M4623" t="str">
        <f t="shared" si="289"/>
        <v>ak7+5</v>
      </c>
      <c r="N4623">
        <v>14</v>
      </c>
      <c r="O4623">
        <v>0</v>
      </c>
      <c r="P4623">
        <v>56</v>
      </c>
      <c r="Q4623">
        <v>22.5</v>
      </c>
      <c r="R4623" t="s">
        <v>14</v>
      </c>
      <c r="S4623">
        <v>24</v>
      </c>
      <c r="T4623" s="4" t="s">
        <v>42</v>
      </c>
      <c r="U4623" t="s">
        <v>18</v>
      </c>
      <c r="V4623">
        <v>24.044271781819599</v>
      </c>
      <c r="W4623">
        <f t="shared" si="290"/>
        <v>24</v>
      </c>
      <c r="X4623" t="s">
        <v>58</v>
      </c>
      <c r="Y4623" t="str">
        <f t="shared" si="291"/>
        <v>Fi</v>
      </c>
    </row>
    <row r="4624" spans="1:25" x14ac:dyDescent="0.3">
      <c r="A4624">
        <v>1758</v>
      </c>
      <c r="B4624">
        <v>1016</v>
      </c>
      <c r="C4624" t="s">
        <v>43</v>
      </c>
      <c r="D4624" t="s">
        <v>43</v>
      </c>
      <c r="E4624">
        <f>VLOOKUP(D4624,Tabelle1!$A$2:$B$9,2,0)</f>
        <v>1</v>
      </c>
      <c r="F4624" t="s">
        <v>54</v>
      </c>
      <c r="G4624" t="s">
        <v>61</v>
      </c>
      <c r="H4624" t="str">
        <f>IF(AND(VLOOKUP(D4624,Tabelle1!$A$2:$C$9,3,0)="Uninf", G4624="yes"),"Uninf-AB",VLOOKUP(D4624,Tabelle1!$A$2:$C$9,3,0))</f>
        <v>wMel</v>
      </c>
      <c r="I4624" t="str">
        <f t="shared" si="288"/>
        <v>wMel_Fi_1_+</v>
      </c>
      <c r="J4624">
        <v>4</v>
      </c>
      <c r="K4624">
        <v>16</v>
      </c>
      <c r="L4624">
        <v>5</v>
      </c>
      <c r="M4624" t="str">
        <f t="shared" si="289"/>
        <v>ak7+5</v>
      </c>
      <c r="N4624">
        <v>14</v>
      </c>
      <c r="O4624">
        <v>0</v>
      </c>
      <c r="P4624">
        <v>56</v>
      </c>
      <c r="Q4624">
        <v>22.5</v>
      </c>
      <c r="R4624" t="s">
        <v>14</v>
      </c>
      <c r="S4624">
        <v>24</v>
      </c>
      <c r="T4624" s="4" t="s">
        <v>42</v>
      </c>
      <c r="U4624" t="s">
        <v>18</v>
      </c>
      <c r="V4624">
        <v>24.4851938543671</v>
      </c>
      <c r="W4624">
        <f t="shared" si="290"/>
        <v>24</v>
      </c>
      <c r="X4624" t="s">
        <v>58</v>
      </c>
      <c r="Y4624" t="str">
        <f t="shared" si="291"/>
        <v>Fi</v>
      </c>
    </row>
    <row r="4625" spans="1:25" x14ac:dyDescent="0.3">
      <c r="A4625">
        <v>1896</v>
      </c>
      <c r="B4625">
        <v>1034</v>
      </c>
      <c r="C4625" t="s">
        <v>43</v>
      </c>
      <c r="D4625" t="s">
        <v>43</v>
      </c>
      <c r="E4625">
        <f>VLOOKUP(D4625,Tabelle1!$A$2:$B$9,2,0)</f>
        <v>1</v>
      </c>
      <c r="F4625" t="s">
        <v>54</v>
      </c>
      <c r="G4625" t="s">
        <v>61</v>
      </c>
      <c r="H4625" t="str">
        <f>IF(AND(VLOOKUP(D4625,Tabelle1!$A$2:$C$9,3,0)="Uninf", G4625="yes"),"Uninf-AB",VLOOKUP(D4625,Tabelle1!$A$2:$C$9,3,0))</f>
        <v>wMel</v>
      </c>
      <c r="I4625" t="str">
        <f t="shared" si="288"/>
        <v>wMel_Fi_1_+</v>
      </c>
      <c r="J4625">
        <v>4</v>
      </c>
      <c r="K4625">
        <v>16</v>
      </c>
      <c r="L4625">
        <v>5</v>
      </c>
      <c r="M4625" t="str">
        <f t="shared" si="289"/>
        <v>ak7+5</v>
      </c>
      <c r="N4625">
        <v>14</v>
      </c>
      <c r="O4625">
        <v>0</v>
      </c>
      <c r="P4625">
        <v>56</v>
      </c>
      <c r="Q4625">
        <v>22.5</v>
      </c>
      <c r="R4625" t="s">
        <v>14</v>
      </c>
      <c r="S4625">
        <v>24</v>
      </c>
      <c r="T4625" s="4" t="s">
        <v>42</v>
      </c>
      <c r="U4625" t="s">
        <v>18</v>
      </c>
      <c r="V4625">
        <v>25.041981910733099</v>
      </c>
      <c r="W4625">
        <f t="shared" si="290"/>
        <v>25</v>
      </c>
      <c r="X4625" t="s">
        <v>58</v>
      </c>
      <c r="Y4625" t="str">
        <f t="shared" si="291"/>
        <v>Fi</v>
      </c>
    </row>
    <row r="4626" spans="1:25" x14ac:dyDescent="0.3">
      <c r="A4626">
        <v>1944</v>
      </c>
      <c r="B4626">
        <v>1016</v>
      </c>
      <c r="C4626" t="s">
        <v>43</v>
      </c>
      <c r="D4626" t="s">
        <v>43</v>
      </c>
      <c r="E4626">
        <f>VLOOKUP(D4626,Tabelle1!$A$2:$B$9,2,0)</f>
        <v>1</v>
      </c>
      <c r="F4626" t="s">
        <v>54</v>
      </c>
      <c r="G4626" t="s">
        <v>61</v>
      </c>
      <c r="H4626" t="str">
        <f>IF(AND(VLOOKUP(D4626,Tabelle1!$A$2:$C$9,3,0)="Uninf", G4626="yes"),"Uninf-AB",VLOOKUP(D4626,Tabelle1!$A$2:$C$9,3,0))</f>
        <v>wMel</v>
      </c>
      <c r="I4626" t="str">
        <f t="shared" si="288"/>
        <v>wMel_Fi_1_+</v>
      </c>
      <c r="J4626">
        <v>4</v>
      </c>
      <c r="K4626">
        <v>16</v>
      </c>
      <c r="L4626">
        <v>5</v>
      </c>
      <c r="M4626" t="str">
        <f t="shared" si="289"/>
        <v>ak7+5</v>
      </c>
      <c r="N4626">
        <v>14</v>
      </c>
      <c r="O4626">
        <v>0</v>
      </c>
      <c r="P4626">
        <v>56</v>
      </c>
      <c r="Q4626">
        <v>22.5</v>
      </c>
      <c r="R4626" t="s">
        <v>14</v>
      </c>
      <c r="S4626">
        <v>24</v>
      </c>
      <c r="T4626" s="4" t="s">
        <v>42</v>
      </c>
      <c r="U4626" t="s">
        <v>18</v>
      </c>
      <c r="V4626">
        <v>25.2398201440188</v>
      </c>
      <c r="W4626">
        <f t="shared" si="290"/>
        <v>25</v>
      </c>
      <c r="X4626" t="s">
        <v>58</v>
      </c>
      <c r="Y4626" t="str">
        <f t="shared" si="291"/>
        <v>Fi</v>
      </c>
    </row>
    <row r="4627" spans="1:25" x14ac:dyDescent="0.3">
      <c r="A4627">
        <v>1996</v>
      </c>
      <c r="B4627">
        <v>1020</v>
      </c>
      <c r="C4627" t="s">
        <v>43</v>
      </c>
      <c r="D4627" t="s">
        <v>43</v>
      </c>
      <c r="E4627">
        <f>VLOOKUP(D4627,Tabelle1!$A$2:$B$9,2,0)</f>
        <v>1</v>
      </c>
      <c r="F4627" t="s">
        <v>54</v>
      </c>
      <c r="G4627" t="s">
        <v>61</v>
      </c>
      <c r="H4627" t="str">
        <f>IF(AND(VLOOKUP(D4627,Tabelle1!$A$2:$C$9,3,0)="Uninf", G4627="yes"),"Uninf-AB",VLOOKUP(D4627,Tabelle1!$A$2:$C$9,3,0))</f>
        <v>wMel</v>
      </c>
      <c r="I4627" t="str">
        <f t="shared" si="288"/>
        <v>wMel_Fi_1_+</v>
      </c>
      <c r="J4627">
        <v>4</v>
      </c>
      <c r="K4627">
        <v>16</v>
      </c>
      <c r="L4627">
        <v>5</v>
      </c>
      <c r="M4627" t="str">
        <f t="shared" si="289"/>
        <v>ak7+5</v>
      </c>
      <c r="N4627">
        <v>14</v>
      </c>
      <c r="O4627">
        <v>0</v>
      </c>
      <c r="P4627">
        <v>56</v>
      </c>
      <c r="Q4627">
        <v>22.5</v>
      </c>
      <c r="R4627" t="s">
        <v>14</v>
      </c>
      <c r="S4627">
        <v>24</v>
      </c>
      <c r="T4627" s="4" t="s">
        <v>42</v>
      </c>
      <c r="U4627" t="s">
        <v>18</v>
      </c>
      <c r="V4627">
        <v>25.4501029424545</v>
      </c>
      <c r="W4627">
        <f t="shared" si="290"/>
        <v>25</v>
      </c>
      <c r="X4627" t="s">
        <v>58</v>
      </c>
      <c r="Y4627" t="str">
        <f t="shared" si="291"/>
        <v>Fi</v>
      </c>
    </row>
    <row r="4628" spans="1:25" x14ac:dyDescent="0.3">
      <c r="A4628">
        <v>2016</v>
      </c>
      <c r="B4628">
        <v>1000</v>
      </c>
      <c r="C4628" t="s">
        <v>43</v>
      </c>
      <c r="D4628" t="s">
        <v>43</v>
      </c>
      <c r="E4628">
        <f>VLOOKUP(D4628,Tabelle1!$A$2:$B$9,2,0)</f>
        <v>1</v>
      </c>
      <c r="F4628" t="s">
        <v>54</v>
      </c>
      <c r="G4628" t="s">
        <v>61</v>
      </c>
      <c r="H4628" t="str">
        <f>IF(AND(VLOOKUP(D4628,Tabelle1!$A$2:$C$9,3,0)="Uninf", G4628="yes"),"Uninf-AB",VLOOKUP(D4628,Tabelle1!$A$2:$C$9,3,0))</f>
        <v>wMel</v>
      </c>
      <c r="I4628" t="str">
        <f t="shared" si="288"/>
        <v>wMel_Fi_1_+</v>
      </c>
      <c r="J4628">
        <v>4</v>
      </c>
      <c r="K4628">
        <v>16</v>
      </c>
      <c r="L4628">
        <v>5</v>
      </c>
      <c r="M4628" t="str">
        <f t="shared" si="289"/>
        <v>ak7+5</v>
      </c>
      <c r="N4628">
        <v>14</v>
      </c>
      <c r="O4628">
        <v>0</v>
      </c>
      <c r="P4628">
        <v>56</v>
      </c>
      <c r="Q4628">
        <v>22.5</v>
      </c>
      <c r="R4628" t="s">
        <v>14</v>
      </c>
      <c r="S4628">
        <v>24</v>
      </c>
      <c r="T4628" s="4" t="s">
        <v>42</v>
      </c>
      <c r="U4628" t="s">
        <v>18</v>
      </c>
      <c r="V4628">
        <v>25.534685515343298</v>
      </c>
      <c r="W4628">
        <f t="shared" si="290"/>
        <v>26</v>
      </c>
      <c r="X4628" t="s">
        <v>58</v>
      </c>
      <c r="Y4628" t="str">
        <f t="shared" si="291"/>
        <v>Fi</v>
      </c>
    </row>
    <row r="4629" spans="1:25" x14ac:dyDescent="0.3">
      <c r="A4629">
        <v>2162</v>
      </c>
      <c r="B4629">
        <v>1018</v>
      </c>
      <c r="C4629" t="s">
        <v>43</v>
      </c>
      <c r="D4629" t="s">
        <v>43</v>
      </c>
      <c r="E4629">
        <f>VLOOKUP(D4629,Tabelle1!$A$2:$B$9,2,0)</f>
        <v>1</v>
      </c>
      <c r="F4629" t="s">
        <v>54</v>
      </c>
      <c r="G4629" t="s">
        <v>61</v>
      </c>
      <c r="H4629" t="str">
        <f>IF(AND(VLOOKUP(D4629,Tabelle1!$A$2:$C$9,3,0)="Uninf", G4629="yes"),"Uninf-AB",VLOOKUP(D4629,Tabelle1!$A$2:$C$9,3,0))</f>
        <v>wMel</v>
      </c>
      <c r="I4629" t="str">
        <f t="shared" si="288"/>
        <v>wMel_Fi_1_+</v>
      </c>
      <c r="J4629">
        <v>4</v>
      </c>
      <c r="K4629">
        <v>16</v>
      </c>
      <c r="L4629">
        <v>5</v>
      </c>
      <c r="M4629" t="str">
        <f t="shared" si="289"/>
        <v>ak7+5</v>
      </c>
      <c r="N4629">
        <v>14</v>
      </c>
      <c r="O4629">
        <v>0</v>
      </c>
      <c r="P4629">
        <v>56</v>
      </c>
      <c r="Q4629">
        <v>22.5</v>
      </c>
      <c r="R4629" t="s">
        <v>14</v>
      </c>
      <c r="S4629">
        <v>24</v>
      </c>
      <c r="T4629" s="4" t="s">
        <v>42</v>
      </c>
      <c r="U4629" t="s">
        <v>18</v>
      </c>
      <c r="V4629">
        <v>26.1239306164256</v>
      </c>
      <c r="W4629">
        <f t="shared" si="290"/>
        <v>26</v>
      </c>
      <c r="X4629" t="s">
        <v>58</v>
      </c>
      <c r="Y4629" t="str">
        <f t="shared" si="291"/>
        <v>Fi</v>
      </c>
    </row>
    <row r="4630" spans="1:25" x14ac:dyDescent="0.3">
      <c r="A4630">
        <v>2188</v>
      </c>
      <c r="B4630">
        <v>994</v>
      </c>
      <c r="C4630" t="s">
        <v>43</v>
      </c>
      <c r="D4630" t="s">
        <v>43</v>
      </c>
      <c r="E4630">
        <f>VLOOKUP(D4630,Tabelle1!$A$2:$B$9,2,0)</f>
        <v>1</v>
      </c>
      <c r="F4630" t="s">
        <v>54</v>
      </c>
      <c r="G4630" t="s">
        <v>61</v>
      </c>
      <c r="H4630" t="str">
        <f>IF(AND(VLOOKUP(D4630,Tabelle1!$A$2:$C$9,3,0)="Uninf", G4630="yes"),"Uninf-AB",VLOOKUP(D4630,Tabelle1!$A$2:$C$9,3,0))</f>
        <v>wMel</v>
      </c>
      <c r="I4630" t="str">
        <f t="shared" si="288"/>
        <v>wMel_Fi_1_+</v>
      </c>
      <c r="J4630">
        <v>4</v>
      </c>
      <c r="K4630">
        <v>16</v>
      </c>
      <c r="L4630">
        <v>5</v>
      </c>
      <c r="M4630" t="str">
        <f t="shared" si="289"/>
        <v>ak7+5</v>
      </c>
      <c r="N4630">
        <v>14</v>
      </c>
      <c r="O4630">
        <v>0</v>
      </c>
      <c r="P4630">
        <v>56</v>
      </c>
      <c r="Q4630">
        <v>22.5</v>
      </c>
      <c r="R4630" t="s">
        <v>14</v>
      </c>
      <c r="S4630">
        <v>24</v>
      </c>
      <c r="T4630" s="4" t="s">
        <v>42</v>
      </c>
      <c r="U4630" t="s">
        <v>18</v>
      </c>
      <c r="V4630">
        <v>26.233543965071199</v>
      </c>
      <c r="W4630">
        <f t="shared" si="290"/>
        <v>26</v>
      </c>
      <c r="X4630" t="s">
        <v>58</v>
      </c>
      <c r="Y4630" t="str">
        <f t="shared" si="291"/>
        <v>Fi</v>
      </c>
    </row>
    <row r="4631" spans="1:25" x14ac:dyDescent="0.3">
      <c r="A4631">
        <v>2376</v>
      </c>
      <c r="B4631">
        <v>1010</v>
      </c>
      <c r="C4631" t="s">
        <v>43</v>
      </c>
      <c r="D4631" t="s">
        <v>43</v>
      </c>
      <c r="E4631">
        <f>VLOOKUP(D4631,Tabelle1!$A$2:$B$9,2,0)</f>
        <v>1</v>
      </c>
      <c r="F4631" t="s">
        <v>54</v>
      </c>
      <c r="G4631" t="s">
        <v>61</v>
      </c>
      <c r="H4631" t="str">
        <f>IF(AND(VLOOKUP(D4631,Tabelle1!$A$2:$C$9,3,0)="Uninf", G4631="yes"),"Uninf-AB",VLOOKUP(D4631,Tabelle1!$A$2:$C$9,3,0))</f>
        <v>wMel</v>
      </c>
      <c r="I4631" t="str">
        <f t="shared" si="288"/>
        <v>wMel_Fi_1_+</v>
      </c>
      <c r="J4631">
        <v>4</v>
      </c>
      <c r="K4631">
        <v>16</v>
      </c>
      <c r="L4631">
        <v>5</v>
      </c>
      <c r="M4631" t="str">
        <f t="shared" si="289"/>
        <v>ak7+5</v>
      </c>
      <c r="N4631">
        <v>14</v>
      </c>
      <c r="O4631">
        <v>0</v>
      </c>
      <c r="P4631">
        <v>56</v>
      </c>
      <c r="Q4631">
        <v>22.5</v>
      </c>
      <c r="R4631" t="s">
        <v>14</v>
      </c>
      <c r="S4631">
        <v>24</v>
      </c>
      <c r="T4631" s="4" t="s">
        <v>42</v>
      </c>
      <c r="U4631" t="s">
        <v>18</v>
      </c>
      <c r="V4631">
        <v>26.993532547023399</v>
      </c>
      <c r="W4631">
        <f t="shared" si="290"/>
        <v>27</v>
      </c>
      <c r="X4631" t="s">
        <v>58</v>
      </c>
      <c r="Y4631" t="str">
        <f t="shared" si="291"/>
        <v>Fi</v>
      </c>
    </row>
    <row r="4632" spans="1:25" x14ac:dyDescent="0.3">
      <c r="A4632">
        <v>106</v>
      </c>
      <c r="B4632">
        <v>1042</v>
      </c>
      <c r="C4632" t="s">
        <v>43</v>
      </c>
      <c r="D4632" t="s">
        <v>43</v>
      </c>
      <c r="E4632">
        <f>VLOOKUP(D4632,Tabelle1!$A$2:$B$9,2,0)</f>
        <v>1</v>
      </c>
      <c r="F4632" t="s">
        <v>54</v>
      </c>
      <c r="G4632" t="s">
        <v>61</v>
      </c>
      <c r="H4632" t="str">
        <f>IF(AND(VLOOKUP(D4632,Tabelle1!$A$2:$C$9,3,0)="Uninf", G4632="yes"),"Uninf-AB",VLOOKUP(D4632,Tabelle1!$A$2:$C$9,3,0))</f>
        <v>wMel</v>
      </c>
      <c r="I4632" t="str">
        <f t="shared" si="288"/>
        <v>wMel_Fi_1_+</v>
      </c>
      <c r="J4632">
        <v>2</v>
      </c>
      <c r="K4632">
        <v>18</v>
      </c>
      <c r="L4632">
        <v>6</v>
      </c>
      <c r="M4632" t="str">
        <f t="shared" si="289"/>
        <v>ak7+6</v>
      </c>
      <c r="N4632">
        <v>14</v>
      </c>
      <c r="O4632">
        <v>0</v>
      </c>
      <c r="P4632">
        <v>56</v>
      </c>
      <c r="Q4632">
        <v>23</v>
      </c>
      <c r="R4632" t="s">
        <v>14</v>
      </c>
      <c r="S4632">
        <v>24</v>
      </c>
      <c r="T4632" s="4" t="s">
        <v>42</v>
      </c>
      <c r="U4632" t="s">
        <v>19</v>
      </c>
      <c r="V4632">
        <v>17.128096199645999</v>
      </c>
      <c r="W4632">
        <f t="shared" si="290"/>
        <v>17</v>
      </c>
      <c r="X4632" t="s">
        <v>58</v>
      </c>
      <c r="Y4632" t="str">
        <f t="shared" si="291"/>
        <v>Fi</v>
      </c>
    </row>
    <row r="4633" spans="1:25" x14ac:dyDescent="0.3">
      <c r="A4633">
        <v>126</v>
      </c>
      <c r="B4633">
        <v>1084</v>
      </c>
      <c r="C4633" t="s">
        <v>43</v>
      </c>
      <c r="D4633" t="s">
        <v>43</v>
      </c>
      <c r="E4633">
        <f>VLOOKUP(D4633,Tabelle1!$A$2:$B$9,2,0)</f>
        <v>1</v>
      </c>
      <c r="F4633" t="s">
        <v>54</v>
      </c>
      <c r="G4633" t="s">
        <v>61</v>
      </c>
      <c r="H4633" t="str">
        <f>IF(AND(VLOOKUP(D4633,Tabelle1!$A$2:$C$9,3,0)="Uninf", G4633="yes"),"Uninf-AB",VLOOKUP(D4633,Tabelle1!$A$2:$C$9,3,0))</f>
        <v>wMel</v>
      </c>
      <c r="I4633" t="str">
        <f t="shared" si="288"/>
        <v>wMel_Fi_1_+</v>
      </c>
      <c r="J4633">
        <v>2</v>
      </c>
      <c r="K4633">
        <v>18</v>
      </c>
      <c r="L4633">
        <v>6</v>
      </c>
      <c r="M4633" t="str">
        <f t="shared" si="289"/>
        <v>ak7+6</v>
      </c>
      <c r="N4633">
        <v>14</v>
      </c>
      <c r="O4633">
        <v>0</v>
      </c>
      <c r="P4633">
        <v>56</v>
      </c>
      <c r="Q4633">
        <v>23</v>
      </c>
      <c r="R4633" t="s">
        <v>14</v>
      </c>
      <c r="S4633">
        <v>24</v>
      </c>
      <c r="T4633" s="4" t="s">
        <v>42</v>
      </c>
      <c r="U4633" t="s">
        <v>19</v>
      </c>
      <c r="V4633">
        <v>17.192122116814101</v>
      </c>
      <c r="W4633">
        <f t="shared" si="290"/>
        <v>17</v>
      </c>
      <c r="X4633" t="s">
        <v>58</v>
      </c>
      <c r="Y4633" t="str">
        <f t="shared" si="291"/>
        <v>Fi</v>
      </c>
    </row>
    <row r="4634" spans="1:25" x14ac:dyDescent="0.3">
      <c r="A4634">
        <v>140</v>
      </c>
      <c r="B4634">
        <v>1048</v>
      </c>
      <c r="C4634" t="s">
        <v>43</v>
      </c>
      <c r="D4634" t="s">
        <v>43</v>
      </c>
      <c r="E4634">
        <f>VLOOKUP(D4634,Tabelle1!$A$2:$B$9,2,0)</f>
        <v>1</v>
      </c>
      <c r="F4634" t="s">
        <v>54</v>
      </c>
      <c r="G4634" t="s">
        <v>61</v>
      </c>
      <c r="H4634" t="str">
        <f>IF(AND(VLOOKUP(D4634,Tabelle1!$A$2:$C$9,3,0)="Uninf", G4634="yes"),"Uninf-AB",VLOOKUP(D4634,Tabelle1!$A$2:$C$9,3,0))</f>
        <v>wMel</v>
      </c>
      <c r="I4634" t="str">
        <f t="shared" si="288"/>
        <v>wMel_Fi_1_+</v>
      </c>
      <c r="J4634">
        <v>2</v>
      </c>
      <c r="K4634">
        <v>18</v>
      </c>
      <c r="L4634">
        <v>6</v>
      </c>
      <c r="M4634" t="str">
        <f t="shared" si="289"/>
        <v>ak7+6</v>
      </c>
      <c r="N4634">
        <v>14</v>
      </c>
      <c r="O4634">
        <v>0</v>
      </c>
      <c r="P4634">
        <v>56</v>
      </c>
      <c r="Q4634">
        <v>23</v>
      </c>
      <c r="R4634" t="s">
        <v>14</v>
      </c>
      <c r="S4634">
        <v>24</v>
      </c>
      <c r="T4634" s="4" t="s">
        <v>42</v>
      </c>
      <c r="U4634" t="s">
        <v>19</v>
      </c>
      <c r="V4634">
        <v>17.265109995044199</v>
      </c>
      <c r="W4634">
        <f t="shared" si="290"/>
        <v>17</v>
      </c>
      <c r="X4634" t="s">
        <v>58</v>
      </c>
      <c r="Y4634" t="str">
        <f t="shared" si="291"/>
        <v>Fi</v>
      </c>
    </row>
    <row r="4635" spans="1:25" x14ac:dyDescent="0.3">
      <c r="A4635">
        <v>162</v>
      </c>
      <c r="B4635">
        <v>1048</v>
      </c>
      <c r="C4635" t="s">
        <v>43</v>
      </c>
      <c r="D4635" t="s">
        <v>43</v>
      </c>
      <c r="E4635">
        <f>VLOOKUP(D4635,Tabelle1!$A$2:$B$9,2,0)</f>
        <v>1</v>
      </c>
      <c r="F4635" t="s">
        <v>54</v>
      </c>
      <c r="G4635" t="s">
        <v>61</v>
      </c>
      <c r="H4635" t="str">
        <f>IF(AND(VLOOKUP(D4635,Tabelle1!$A$2:$C$9,3,0)="Uninf", G4635="yes"),"Uninf-AB",VLOOKUP(D4635,Tabelle1!$A$2:$C$9,3,0))</f>
        <v>wMel</v>
      </c>
      <c r="I4635" t="str">
        <f t="shared" si="288"/>
        <v>wMel_Fi_1_+</v>
      </c>
      <c r="J4635">
        <v>2</v>
      </c>
      <c r="K4635">
        <v>18</v>
      </c>
      <c r="L4635">
        <v>6</v>
      </c>
      <c r="M4635" t="str">
        <f t="shared" si="289"/>
        <v>ak7+6</v>
      </c>
      <c r="N4635">
        <v>14</v>
      </c>
      <c r="O4635">
        <v>0</v>
      </c>
      <c r="P4635">
        <v>56</v>
      </c>
      <c r="Q4635">
        <v>23</v>
      </c>
      <c r="R4635" t="s">
        <v>14</v>
      </c>
      <c r="S4635">
        <v>24</v>
      </c>
      <c r="T4635" s="4" t="s">
        <v>42</v>
      </c>
      <c r="U4635" t="s">
        <v>19</v>
      </c>
      <c r="V4635">
        <v>17.3554382258407</v>
      </c>
      <c r="W4635">
        <f t="shared" si="290"/>
        <v>17</v>
      </c>
      <c r="X4635" t="s">
        <v>58</v>
      </c>
      <c r="Y4635" t="str">
        <f t="shared" si="291"/>
        <v>Fi</v>
      </c>
    </row>
    <row r="4636" spans="1:25" x14ac:dyDescent="0.3">
      <c r="A4636">
        <v>208</v>
      </c>
      <c r="B4636">
        <v>1072</v>
      </c>
      <c r="C4636" t="s">
        <v>43</v>
      </c>
      <c r="D4636" t="s">
        <v>43</v>
      </c>
      <c r="E4636">
        <f>VLOOKUP(D4636,Tabelle1!$A$2:$B$9,2,0)</f>
        <v>1</v>
      </c>
      <c r="F4636" t="s">
        <v>54</v>
      </c>
      <c r="G4636" t="s">
        <v>61</v>
      </c>
      <c r="H4636" t="str">
        <f>IF(AND(VLOOKUP(D4636,Tabelle1!$A$2:$C$9,3,0)="Uninf", G4636="yes"),"Uninf-AB",VLOOKUP(D4636,Tabelle1!$A$2:$C$9,3,0))</f>
        <v>wMel</v>
      </c>
      <c r="I4636" t="str">
        <f t="shared" si="288"/>
        <v>wMel_Fi_1_+</v>
      </c>
      <c r="J4636">
        <v>2</v>
      </c>
      <c r="K4636">
        <v>18</v>
      </c>
      <c r="L4636">
        <v>6</v>
      </c>
      <c r="M4636" t="str">
        <f t="shared" si="289"/>
        <v>ak7+6</v>
      </c>
      <c r="N4636">
        <v>14</v>
      </c>
      <c r="O4636">
        <v>0</v>
      </c>
      <c r="P4636">
        <v>56</v>
      </c>
      <c r="Q4636">
        <v>23</v>
      </c>
      <c r="R4636" t="s">
        <v>14</v>
      </c>
      <c r="S4636">
        <v>24</v>
      </c>
      <c r="T4636" s="4" t="s">
        <v>42</v>
      </c>
      <c r="U4636" t="s">
        <v>19</v>
      </c>
      <c r="V4636">
        <v>17.533968826902601</v>
      </c>
      <c r="W4636">
        <f t="shared" si="290"/>
        <v>18</v>
      </c>
      <c r="X4636" t="s">
        <v>58</v>
      </c>
      <c r="Y4636" t="str">
        <f t="shared" si="291"/>
        <v>Fi</v>
      </c>
    </row>
    <row r="4637" spans="1:25" x14ac:dyDescent="0.3">
      <c r="A4637">
        <v>234</v>
      </c>
      <c r="B4637">
        <v>1050</v>
      </c>
      <c r="C4637" t="s">
        <v>43</v>
      </c>
      <c r="D4637" t="s">
        <v>43</v>
      </c>
      <c r="E4637">
        <f>VLOOKUP(D4637,Tabelle1!$A$2:$B$9,2,0)</f>
        <v>1</v>
      </c>
      <c r="F4637" t="s">
        <v>54</v>
      </c>
      <c r="G4637" t="s">
        <v>61</v>
      </c>
      <c r="H4637" t="str">
        <f>IF(AND(VLOOKUP(D4637,Tabelle1!$A$2:$C$9,3,0)="Uninf", G4637="yes"),"Uninf-AB",VLOOKUP(D4637,Tabelle1!$A$2:$C$9,3,0))</f>
        <v>wMel</v>
      </c>
      <c r="I4637" t="str">
        <f t="shared" si="288"/>
        <v>wMel_Fi_1_+</v>
      </c>
      <c r="J4637">
        <v>2</v>
      </c>
      <c r="K4637">
        <v>18</v>
      </c>
      <c r="L4637">
        <v>6</v>
      </c>
      <c r="M4637" t="str">
        <f t="shared" si="289"/>
        <v>ak7+6</v>
      </c>
      <c r="N4637">
        <v>14</v>
      </c>
      <c r="O4637">
        <v>0</v>
      </c>
      <c r="P4637">
        <v>56</v>
      </c>
      <c r="Q4637">
        <v>23</v>
      </c>
      <c r="R4637" t="s">
        <v>14</v>
      </c>
      <c r="S4637">
        <v>24</v>
      </c>
      <c r="T4637" s="4" t="s">
        <v>42</v>
      </c>
      <c r="U4637" t="s">
        <v>19</v>
      </c>
      <c r="V4637">
        <v>17.650196430442399</v>
      </c>
      <c r="W4637">
        <f t="shared" si="290"/>
        <v>18</v>
      </c>
      <c r="X4637" t="s">
        <v>58</v>
      </c>
      <c r="Y4637" t="str">
        <f t="shared" si="291"/>
        <v>Fi</v>
      </c>
    </row>
    <row r="4638" spans="1:25" x14ac:dyDescent="0.3">
      <c r="A4638">
        <v>352</v>
      </c>
      <c r="B4638">
        <v>1048</v>
      </c>
      <c r="C4638" t="s">
        <v>43</v>
      </c>
      <c r="D4638" t="s">
        <v>43</v>
      </c>
      <c r="E4638">
        <f>VLOOKUP(D4638,Tabelle1!$A$2:$B$9,2,0)</f>
        <v>1</v>
      </c>
      <c r="F4638" t="s">
        <v>54</v>
      </c>
      <c r="G4638" t="s">
        <v>61</v>
      </c>
      <c r="H4638" t="str">
        <f>IF(AND(VLOOKUP(D4638,Tabelle1!$A$2:$C$9,3,0)="Uninf", G4638="yes"),"Uninf-AB",VLOOKUP(D4638,Tabelle1!$A$2:$C$9,3,0))</f>
        <v>wMel</v>
      </c>
      <c r="I4638" t="str">
        <f t="shared" si="288"/>
        <v>wMel_Fi_1_+</v>
      </c>
      <c r="J4638">
        <v>2</v>
      </c>
      <c r="K4638">
        <v>18</v>
      </c>
      <c r="L4638">
        <v>6</v>
      </c>
      <c r="M4638" t="str">
        <f t="shared" si="289"/>
        <v>ak7+6</v>
      </c>
      <c r="N4638">
        <v>14</v>
      </c>
      <c r="O4638">
        <v>0</v>
      </c>
      <c r="P4638">
        <v>56</v>
      </c>
      <c r="Q4638">
        <v>23</v>
      </c>
      <c r="R4638" t="s">
        <v>14</v>
      </c>
      <c r="S4638">
        <v>24</v>
      </c>
      <c r="T4638" s="4" t="s">
        <v>42</v>
      </c>
      <c r="U4638" t="s">
        <v>19</v>
      </c>
      <c r="V4638">
        <v>18.1355456736283</v>
      </c>
      <c r="W4638">
        <f t="shared" si="290"/>
        <v>18</v>
      </c>
      <c r="X4638" t="s">
        <v>58</v>
      </c>
      <c r="Y4638" t="str">
        <f t="shared" si="291"/>
        <v>Fi</v>
      </c>
    </row>
    <row r="4639" spans="1:25" x14ac:dyDescent="0.3">
      <c r="A4639">
        <v>646</v>
      </c>
      <c r="B4639">
        <v>1022</v>
      </c>
      <c r="C4639" t="s">
        <v>43</v>
      </c>
      <c r="D4639" t="s">
        <v>43</v>
      </c>
      <c r="E4639">
        <f>VLOOKUP(D4639,Tabelle1!$A$2:$B$9,2,0)</f>
        <v>1</v>
      </c>
      <c r="F4639" t="s">
        <v>54</v>
      </c>
      <c r="G4639" t="s">
        <v>61</v>
      </c>
      <c r="H4639" t="str">
        <f>IF(AND(VLOOKUP(D4639,Tabelle1!$A$2:$C$9,3,0)="Uninf", G4639="yes"),"Uninf-AB",VLOOKUP(D4639,Tabelle1!$A$2:$C$9,3,0))</f>
        <v>wMel</v>
      </c>
      <c r="I4639" t="str">
        <f t="shared" si="288"/>
        <v>wMel_Fi_1_+</v>
      </c>
      <c r="J4639">
        <v>2</v>
      </c>
      <c r="K4639">
        <v>18</v>
      </c>
      <c r="L4639">
        <v>6</v>
      </c>
      <c r="M4639" t="str">
        <f t="shared" si="289"/>
        <v>ak7+6</v>
      </c>
      <c r="N4639">
        <v>14</v>
      </c>
      <c r="O4639">
        <v>0</v>
      </c>
      <c r="P4639">
        <v>56</v>
      </c>
      <c r="Q4639">
        <v>23</v>
      </c>
      <c r="R4639" t="s">
        <v>14</v>
      </c>
      <c r="S4639">
        <v>24</v>
      </c>
      <c r="T4639" s="4" t="s">
        <v>42</v>
      </c>
      <c r="U4639" t="s">
        <v>19</v>
      </c>
      <c r="V4639">
        <v>19.3538582810619</v>
      </c>
      <c r="W4639">
        <f t="shared" si="290"/>
        <v>19</v>
      </c>
      <c r="X4639" t="s">
        <v>58</v>
      </c>
      <c r="Y4639" t="str">
        <f t="shared" si="291"/>
        <v>Fi</v>
      </c>
    </row>
    <row r="4640" spans="1:25" x14ac:dyDescent="0.3">
      <c r="A4640">
        <v>746</v>
      </c>
      <c r="B4640">
        <v>1028</v>
      </c>
      <c r="C4640" t="s">
        <v>43</v>
      </c>
      <c r="D4640" t="s">
        <v>43</v>
      </c>
      <c r="E4640">
        <f>VLOOKUP(D4640,Tabelle1!$A$2:$B$9,2,0)</f>
        <v>1</v>
      </c>
      <c r="F4640" t="s">
        <v>54</v>
      </c>
      <c r="G4640" t="s">
        <v>61</v>
      </c>
      <c r="H4640" t="str">
        <f>IF(AND(VLOOKUP(D4640,Tabelle1!$A$2:$C$9,3,0)="Uninf", G4640="yes"),"Uninf-AB",VLOOKUP(D4640,Tabelle1!$A$2:$C$9,3,0))</f>
        <v>wMel</v>
      </c>
      <c r="I4640" t="str">
        <f t="shared" si="288"/>
        <v>wMel_Fi_1_+</v>
      </c>
      <c r="J4640">
        <v>2</v>
      </c>
      <c r="K4640">
        <v>18</v>
      </c>
      <c r="L4640">
        <v>6</v>
      </c>
      <c r="M4640" t="str">
        <f t="shared" si="289"/>
        <v>ak7+6</v>
      </c>
      <c r="N4640">
        <v>14</v>
      </c>
      <c r="O4640">
        <v>0</v>
      </c>
      <c r="P4640">
        <v>56</v>
      </c>
      <c r="Q4640">
        <v>23</v>
      </c>
      <c r="R4640" t="s">
        <v>14</v>
      </c>
      <c r="S4640">
        <v>24</v>
      </c>
      <c r="T4640" s="4" t="s">
        <v>42</v>
      </c>
      <c r="U4640" t="s">
        <v>19</v>
      </c>
      <c r="V4640">
        <v>19.761856768849501</v>
      </c>
      <c r="W4640">
        <f t="shared" si="290"/>
        <v>20</v>
      </c>
      <c r="X4640" t="s">
        <v>58</v>
      </c>
      <c r="Y4640" t="str">
        <f t="shared" si="291"/>
        <v>Fi</v>
      </c>
    </row>
    <row r="4641" spans="1:25" x14ac:dyDescent="0.3">
      <c r="A4641">
        <v>1496</v>
      </c>
      <c r="B4641">
        <v>910</v>
      </c>
      <c r="C4641" t="s">
        <v>43</v>
      </c>
      <c r="D4641" t="s">
        <v>43</v>
      </c>
      <c r="E4641">
        <f>VLOOKUP(D4641,Tabelle1!$A$2:$B$9,2,0)</f>
        <v>1</v>
      </c>
      <c r="F4641" t="s">
        <v>54</v>
      </c>
      <c r="G4641" t="s">
        <v>61</v>
      </c>
      <c r="H4641" t="str">
        <f>IF(AND(VLOOKUP(D4641,Tabelle1!$A$2:$C$9,3,0)="Uninf", G4641="yes"),"Uninf-AB",VLOOKUP(D4641,Tabelle1!$A$2:$C$9,3,0))</f>
        <v>wMel</v>
      </c>
      <c r="I4641" t="str">
        <f t="shared" si="288"/>
        <v>wMel_Fi_1_+</v>
      </c>
      <c r="J4641">
        <v>2</v>
      </c>
      <c r="K4641">
        <v>18</v>
      </c>
      <c r="L4641">
        <v>6</v>
      </c>
      <c r="M4641" t="str">
        <f t="shared" si="289"/>
        <v>ak7+6</v>
      </c>
      <c r="N4641">
        <v>14</v>
      </c>
      <c r="O4641">
        <v>0</v>
      </c>
      <c r="P4641">
        <v>56</v>
      </c>
      <c r="Q4641">
        <v>23</v>
      </c>
      <c r="R4641" t="s">
        <v>14</v>
      </c>
      <c r="S4641">
        <v>24</v>
      </c>
      <c r="T4641" s="4" t="s">
        <v>42</v>
      </c>
      <c r="U4641" t="s">
        <v>19</v>
      </c>
      <c r="V4641">
        <v>22.8920544028318</v>
      </c>
      <c r="W4641">
        <f t="shared" si="290"/>
        <v>23</v>
      </c>
      <c r="X4641" t="s">
        <v>58</v>
      </c>
      <c r="Y4641" t="str">
        <f t="shared" si="291"/>
        <v>Fi</v>
      </c>
    </row>
    <row r="4642" spans="1:25" x14ac:dyDescent="0.3">
      <c r="A4642">
        <v>1594</v>
      </c>
      <c r="B4642">
        <v>880</v>
      </c>
      <c r="C4642" t="s">
        <v>43</v>
      </c>
      <c r="D4642" t="s">
        <v>43</v>
      </c>
      <c r="E4642">
        <f>VLOOKUP(D4642,Tabelle1!$A$2:$B$9,2,0)</f>
        <v>1</v>
      </c>
      <c r="F4642" t="s">
        <v>54</v>
      </c>
      <c r="G4642" t="s">
        <v>61</v>
      </c>
      <c r="H4642" t="str">
        <f>IF(AND(VLOOKUP(D4642,Tabelle1!$A$2:$C$9,3,0)="Uninf", G4642="yes"),"Uninf-AB",VLOOKUP(D4642,Tabelle1!$A$2:$C$9,3,0))</f>
        <v>wMel</v>
      </c>
      <c r="I4642" t="str">
        <f t="shared" si="288"/>
        <v>wMel_Fi_1_+</v>
      </c>
      <c r="J4642">
        <v>2</v>
      </c>
      <c r="K4642">
        <v>18</v>
      </c>
      <c r="L4642">
        <v>6</v>
      </c>
      <c r="M4642" t="str">
        <f t="shared" si="289"/>
        <v>ak7+6</v>
      </c>
      <c r="N4642">
        <v>14</v>
      </c>
      <c r="O4642">
        <v>0</v>
      </c>
      <c r="P4642">
        <v>56</v>
      </c>
      <c r="Q4642">
        <v>23</v>
      </c>
      <c r="R4642" t="s">
        <v>14</v>
      </c>
      <c r="S4642">
        <v>24</v>
      </c>
      <c r="T4642" s="4" t="s">
        <v>42</v>
      </c>
      <c r="U4642" t="s">
        <v>19</v>
      </c>
      <c r="V4642">
        <v>23.307347510088398</v>
      </c>
      <c r="W4642">
        <f t="shared" si="290"/>
        <v>23</v>
      </c>
      <c r="X4642" t="s">
        <v>58</v>
      </c>
      <c r="Y4642" t="str">
        <f t="shared" si="291"/>
        <v>Fi</v>
      </c>
    </row>
    <row r="4643" spans="1:25" x14ac:dyDescent="0.3">
      <c r="A4643">
        <v>1620</v>
      </c>
      <c r="B4643">
        <v>890</v>
      </c>
      <c r="C4643" t="s">
        <v>43</v>
      </c>
      <c r="D4643" t="s">
        <v>43</v>
      </c>
      <c r="E4643">
        <f>VLOOKUP(D4643,Tabelle1!$A$2:$B$9,2,0)</f>
        <v>1</v>
      </c>
      <c r="F4643" t="s">
        <v>54</v>
      </c>
      <c r="G4643" t="s">
        <v>61</v>
      </c>
      <c r="H4643" t="str">
        <f>IF(AND(VLOOKUP(D4643,Tabelle1!$A$2:$C$9,3,0)="Uninf", G4643="yes"),"Uninf-AB",VLOOKUP(D4643,Tabelle1!$A$2:$C$9,3,0))</f>
        <v>wMel</v>
      </c>
      <c r="I4643" t="str">
        <f t="shared" si="288"/>
        <v>wMel_Fi_1_+</v>
      </c>
      <c r="J4643">
        <v>2</v>
      </c>
      <c r="K4643">
        <v>18</v>
      </c>
      <c r="L4643">
        <v>6</v>
      </c>
      <c r="M4643" t="str">
        <f t="shared" si="289"/>
        <v>ak7+6</v>
      </c>
      <c r="N4643">
        <v>14</v>
      </c>
      <c r="O4643">
        <v>0</v>
      </c>
      <c r="P4643">
        <v>56</v>
      </c>
      <c r="Q4643">
        <v>23</v>
      </c>
      <c r="R4643" t="s">
        <v>14</v>
      </c>
      <c r="S4643">
        <v>24</v>
      </c>
      <c r="T4643" s="4" t="s">
        <v>42</v>
      </c>
      <c r="U4643" t="s">
        <v>19</v>
      </c>
      <c r="V4643">
        <v>23.409791756460098</v>
      </c>
      <c r="W4643">
        <f t="shared" si="290"/>
        <v>23</v>
      </c>
      <c r="X4643" t="s">
        <v>58</v>
      </c>
      <c r="Y4643" t="str">
        <f t="shared" si="291"/>
        <v>Fi</v>
      </c>
    </row>
    <row r="4644" spans="1:25" x14ac:dyDescent="0.3">
      <c r="A4644">
        <v>1716</v>
      </c>
      <c r="B4644">
        <v>854</v>
      </c>
      <c r="C4644" t="s">
        <v>43</v>
      </c>
      <c r="D4644" t="s">
        <v>43</v>
      </c>
      <c r="E4644">
        <f>VLOOKUP(D4644,Tabelle1!$A$2:$B$9,2,0)</f>
        <v>1</v>
      </c>
      <c r="F4644" t="s">
        <v>54</v>
      </c>
      <c r="G4644" t="s">
        <v>61</v>
      </c>
      <c r="H4644" t="str">
        <f>IF(AND(VLOOKUP(D4644,Tabelle1!$A$2:$C$9,3,0)="Uninf", G4644="yes"),"Uninf-AB",VLOOKUP(D4644,Tabelle1!$A$2:$C$9,3,0))</f>
        <v>wMel</v>
      </c>
      <c r="I4644" t="str">
        <f t="shared" si="288"/>
        <v>wMel_Fi_1_+</v>
      </c>
      <c r="J4644">
        <v>2</v>
      </c>
      <c r="K4644">
        <v>18</v>
      </c>
      <c r="L4644">
        <v>6</v>
      </c>
      <c r="M4644" t="str">
        <f t="shared" si="289"/>
        <v>ak7+6</v>
      </c>
      <c r="N4644">
        <v>14</v>
      </c>
      <c r="O4644">
        <v>0</v>
      </c>
      <c r="P4644">
        <v>56</v>
      </c>
      <c r="Q4644">
        <v>23</v>
      </c>
      <c r="R4644" t="s">
        <v>14</v>
      </c>
      <c r="S4644">
        <v>24</v>
      </c>
      <c r="T4644" s="4" t="s">
        <v>42</v>
      </c>
      <c r="U4644" t="s">
        <v>19</v>
      </c>
      <c r="V4644">
        <v>23.819457585840698</v>
      </c>
      <c r="W4644">
        <f t="shared" si="290"/>
        <v>24</v>
      </c>
      <c r="X4644" t="s">
        <v>58</v>
      </c>
      <c r="Y4644" t="str">
        <f t="shared" si="291"/>
        <v>Fi</v>
      </c>
    </row>
    <row r="4645" spans="1:25" x14ac:dyDescent="0.3">
      <c r="A4645">
        <v>1784</v>
      </c>
      <c r="B4645">
        <v>866</v>
      </c>
      <c r="C4645" t="s">
        <v>43</v>
      </c>
      <c r="D4645" t="s">
        <v>43</v>
      </c>
      <c r="E4645">
        <f>VLOOKUP(D4645,Tabelle1!$A$2:$B$9,2,0)</f>
        <v>1</v>
      </c>
      <c r="F4645" t="s">
        <v>54</v>
      </c>
      <c r="G4645" t="s">
        <v>61</v>
      </c>
      <c r="H4645" t="str">
        <f>IF(AND(VLOOKUP(D4645,Tabelle1!$A$2:$C$9,3,0)="Uninf", G4645="yes"),"Uninf-AB",VLOOKUP(D4645,Tabelle1!$A$2:$C$9,3,0))</f>
        <v>wMel</v>
      </c>
      <c r="I4645" t="str">
        <f t="shared" si="288"/>
        <v>wMel_Fi_1_+</v>
      </c>
      <c r="J4645">
        <v>2</v>
      </c>
      <c r="K4645">
        <v>18</v>
      </c>
      <c r="L4645">
        <v>6</v>
      </c>
      <c r="M4645" t="str">
        <f t="shared" si="289"/>
        <v>ak7+6</v>
      </c>
      <c r="N4645">
        <v>14</v>
      </c>
      <c r="O4645">
        <v>0</v>
      </c>
      <c r="P4645">
        <v>56</v>
      </c>
      <c r="Q4645">
        <v>23</v>
      </c>
      <c r="R4645" t="s">
        <v>14</v>
      </c>
      <c r="S4645">
        <v>24</v>
      </c>
      <c r="T4645" s="4" t="s">
        <v>42</v>
      </c>
      <c r="U4645" t="s">
        <v>19</v>
      </c>
      <c r="V4645">
        <v>24.093485176637099</v>
      </c>
      <c r="W4645">
        <f t="shared" si="290"/>
        <v>24</v>
      </c>
      <c r="X4645" t="s">
        <v>58</v>
      </c>
      <c r="Y4645" t="str">
        <f t="shared" si="291"/>
        <v>Fi</v>
      </c>
    </row>
    <row r="4646" spans="1:25" x14ac:dyDescent="0.3">
      <c r="A4646">
        <v>1864</v>
      </c>
      <c r="B4646">
        <v>860</v>
      </c>
      <c r="C4646" t="s">
        <v>43</v>
      </c>
      <c r="D4646" t="s">
        <v>43</v>
      </c>
      <c r="E4646">
        <f>VLOOKUP(D4646,Tabelle1!$A$2:$B$9,2,0)</f>
        <v>1</v>
      </c>
      <c r="F4646" t="s">
        <v>54</v>
      </c>
      <c r="G4646" t="s">
        <v>61</v>
      </c>
      <c r="H4646" t="str">
        <f>IF(AND(VLOOKUP(D4646,Tabelle1!$A$2:$C$9,3,0)="Uninf", G4646="yes"),"Uninf-AB",VLOOKUP(D4646,Tabelle1!$A$2:$C$9,3,0))</f>
        <v>wMel</v>
      </c>
      <c r="I4646" t="str">
        <f t="shared" si="288"/>
        <v>wMel_Fi_1_+</v>
      </c>
      <c r="J4646">
        <v>2</v>
      </c>
      <c r="K4646">
        <v>18</v>
      </c>
      <c r="L4646">
        <v>6</v>
      </c>
      <c r="M4646" t="str">
        <f t="shared" si="289"/>
        <v>ak7+6</v>
      </c>
      <c r="N4646">
        <v>14</v>
      </c>
      <c r="O4646">
        <v>0</v>
      </c>
      <c r="P4646">
        <v>56</v>
      </c>
      <c r="Q4646">
        <v>23</v>
      </c>
      <c r="R4646" t="s">
        <v>14</v>
      </c>
      <c r="S4646">
        <v>24</v>
      </c>
      <c r="T4646" s="4" t="s">
        <v>42</v>
      </c>
      <c r="U4646" t="s">
        <v>19</v>
      </c>
      <c r="V4646">
        <v>24.4245358499115</v>
      </c>
      <c r="W4646">
        <f t="shared" si="290"/>
        <v>24</v>
      </c>
      <c r="X4646" t="s">
        <v>58</v>
      </c>
      <c r="Y4646" t="str">
        <f t="shared" si="291"/>
        <v>Fi</v>
      </c>
    </row>
    <row r="4647" spans="1:25" x14ac:dyDescent="0.3">
      <c r="A4647">
        <v>1886</v>
      </c>
      <c r="B4647">
        <v>880</v>
      </c>
      <c r="C4647" t="s">
        <v>43</v>
      </c>
      <c r="D4647" t="s">
        <v>43</v>
      </c>
      <c r="E4647">
        <f>VLOOKUP(D4647,Tabelle1!$A$2:$B$9,2,0)</f>
        <v>1</v>
      </c>
      <c r="F4647" t="s">
        <v>54</v>
      </c>
      <c r="G4647" t="s">
        <v>61</v>
      </c>
      <c r="H4647" t="str">
        <f>IF(AND(VLOOKUP(D4647,Tabelle1!$A$2:$C$9,3,0)="Uninf", G4647="yes"),"Uninf-AB",VLOOKUP(D4647,Tabelle1!$A$2:$C$9,3,0))</f>
        <v>wMel</v>
      </c>
      <c r="I4647" t="str">
        <f t="shared" si="288"/>
        <v>wMel_Fi_1_+</v>
      </c>
      <c r="J4647">
        <v>2</v>
      </c>
      <c r="K4647">
        <v>18</v>
      </c>
      <c r="L4647">
        <v>6</v>
      </c>
      <c r="M4647" t="str">
        <f t="shared" si="289"/>
        <v>ak7+6</v>
      </c>
      <c r="N4647">
        <v>14</v>
      </c>
      <c r="O4647">
        <v>0</v>
      </c>
      <c r="P4647">
        <v>56</v>
      </c>
      <c r="Q4647">
        <v>23</v>
      </c>
      <c r="R4647" t="s">
        <v>14</v>
      </c>
      <c r="S4647">
        <v>24</v>
      </c>
      <c r="T4647" s="4" t="s">
        <v>42</v>
      </c>
      <c r="U4647" t="s">
        <v>19</v>
      </c>
      <c r="V4647">
        <v>24.506249482477799</v>
      </c>
      <c r="W4647">
        <f t="shared" si="290"/>
        <v>25</v>
      </c>
      <c r="X4647" t="s">
        <v>58</v>
      </c>
      <c r="Y4647" t="str">
        <f t="shared" si="291"/>
        <v>Fi</v>
      </c>
    </row>
    <row r="4648" spans="1:25" x14ac:dyDescent="0.3">
      <c r="A4648">
        <v>1940</v>
      </c>
      <c r="B4648">
        <v>906</v>
      </c>
      <c r="C4648" t="s">
        <v>43</v>
      </c>
      <c r="D4648" t="s">
        <v>43</v>
      </c>
      <c r="E4648">
        <f>VLOOKUP(D4648,Tabelle1!$A$2:$B$9,2,0)</f>
        <v>1</v>
      </c>
      <c r="F4648" t="s">
        <v>54</v>
      </c>
      <c r="G4648" t="s">
        <v>61</v>
      </c>
      <c r="H4648" t="str">
        <f>IF(AND(VLOOKUP(D4648,Tabelle1!$A$2:$C$9,3,0)="Uninf", G4648="yes"),"Uninf-AB",VLOOKUP(D4648,Tabelle1!$A$2:$C$9,3,0))</f>
        <v>wMel</v>
      </c>
      <c r="I4648" t="str">
        <f t="shared" si="288"/>
        <v>wMel_Fi_1_+</v>
      </c>
      <c r="J4648">
        <v>2</v>
      </c>
      <c r="K4648">
        <v>18</v>
      </c>
      <c r="L4648">
        <v>6</v>
      </c>
      <c r="M4648" t="str">
        <f t="shared" si="289"/>
        <v>ak7+6</v>
      </c>
      <c r="N4648">
        <v>14</v>
      </c>
      <c r="O4648">
        <v>0</v>
      </c>
      <c r="P4648">
        <v>56</v>
      </c>
      <c r="Q4648">
        <v>23</v>
      </c>
      <c r="R4648" t="s">
        <v>14</v>
      </c>
      <c r="S4648">
        <v>24</v>
      </c>
      <c r="T4648" s="4" t="s">
        <v>42</v>
      </c>
      <c r="U4648" t="s">
        <v>19</v>
      </c>
      <c r="V4648">
        <v>24.7167652530973</v>
      </c>
      <c r="W4648">
        <f t="shared" si="290"/>
        <v>25</v>
      </c>
      <c r="X4648" t="s">
        <v>58</v>
      </c>
      <c r="Y4648" t="str">
        <f t="shared" si="291"/>
        <v>Fi</v>
      </c>
    </row>
    <row r="4649" spans="1:25" x14ac:dyDescent="0.3">
      <c r="A4649">
        <v>1956</v>
      </c>
      <c r="B4649">
        <v>890</v>
      </c>
      <c r="C4649" t="s">
        <v>43</v>
      </c>
      <c r="D4649" t="s">
        <v>43</v>
      </c>
      <c r="E4649">
        <f>VLOOKUP(D4649,Tabelle1!$A$2:$B$9,2,0)</f>
        <v>1</v>
      </c>
      <c r="F4649" t="s">
        <v>54</v>
      </c>
      <c r="G4649" t="s">
        <v>61</v>
      </c>
      <c r="H4649" t="str">
        <f>IF(AND(VLOOKUP(D4649,Tabelle1!$A$2:$C$9,3,0)="Uninf", G4649="yes"),"Uninf-AB",VLOOKUP(D4649,Tabelle1!$A$2:$C$9,3,0))</f>
        <v>wMel</v>
      </c>
      <c r="I4649" t="str">
        <f t="shared" si="288"/>
        <v>wMel_Fi_1_+</v>
      </c>
      <c r="J4649">
        <v>2</v>
      </c>
      <c r="K4649">
        <v>18</v>
      </c>
      <c r="L4649">
        <v>6</v>
      </c>
      <c r="M4649" t="str">
        <f t="shared" si="289"/>
        <v>ak7+6</v>
      </c>
      <c r="N4649">
        <v>14</v>
      </c>
      <c r="O4649">
        <v>0</v>
      </c>
      <c r="P4649">
        <v>56</v>
      </c>
      <c r="Q4649">
        <v>23</v>
      </c>
      <c r="R4649" t="s">
        <v>14</v>
      </c>
      <c r="S4649">
        <v>24</v>
      </c>
      <c r="T4649" s="4" t="s">
        <v>42</v>
      </c>
      <c r="U4649" t="s">
        <v>19</v>
      </c>
      <c r="V4649">
        <v>24.789350190442399</v>
      </c>
      <c r="W4649">
        <f t="shared" si="290"/>
        <v>25</v>
      </c>
      <c r="X4649" t="s">
        <v>58</v>
      </c>
      <c r="Y4649" t="str">
        <f t="shared" si="291"/>
        <v>Fi</v>
      </c>
    </row>
    <row r="4650" spans="1:25" x14ac:dyDescent="0.3">
      <c r="A4650">
        <v>1944</v>
      </c>
      <c r="B4650">
        <v>834</v>
      </c>
      <c r="C4650" t="s">
        <v>43</v>
      </c>
      <c r="D4650" t="s">
        <v>43</v>
      </c>
      <c r="E4650">
        <f>VLOOKUP(D4650,Tabelle1!$A$2:$B$9,2,0)</f>
        <v>1</v>
      </c>
      <c r="F4650" t="s">
        <v>54</v>
      </c>
      <c r="G4650" t="s">
        <v>61</v>
      </c>
      <c r="H4650" t="str">
        <f>IF(AND(VLOOKUP(D4650,Tabelle1!$A$2:$C$9,3,0)="Uninf", G4650="yes"),"Uninf-AB",VLOOKUP(D4650,Tabelle1!$A$2:$C$9,3,0))</f>
        <v>wMel</v>
      </c>
      <c r="I4650" t="str">
        <f t="shared" si="288"/>
        <v>wMel_Fi_1_+</v>
      </c>
      <c r="J4650">
        <v>2</v>
      </c>
      <c r="K4650">
        <v>18</v>
      </c>
      <c r="L4650">
        <v>6</v>
      </c>
      <c r="M4650" t="str">
        <f t="shared" si="289"/>
        <v>ak7+6</v>
      </c>
      <c r="N4650">
        <v>14</v>
      </c>
      <c r="O4650">
        <v>0</v>
      </c>
      <c r="P4650">
        <v>56</v>
      </c>
      <c r="Q4650">
        <v>23</v>
      </c>
      <c r="R4650" t="s">
        <v>14</v>
      </c>
      <c r="S4650">
        <v>24</v>
      </c>
      <c r="T4650" s="4" t="s">
        <v>42</v>
      </c>
      <c r="U4650" t="s">
        <v>19</v>
      </c>
      <c r="V4650">
        <v>24.764201121415901</v>
      </c>
      <c r="W4650">
        <f t="shared" si="290"/>
        <v>25</v>
      </c>
      <c r="X4650" t="s">
        <v>58</v>
      </c>
      <c r="Y4650" t="str">
        <f t="shared" si="291"/>
        <v>Fi</v>
      </c>
    </row>
    <row r="4651" spans="1:25" x14ac:dyDescent="0.3">
      <c r="A4651">
        <v>1926</v>
      </c>
      <c r="B4651">
        <v>832</v>
      </c>
      <c r="C4651" t="s">
        <v>43</v>
      </c>
      <c r="D4651" t="s">
        <v>43</v>
      </c>
      <c r="E4651">
        <f>VLOOKUP(D4651,Tabelle1!$A$2:$B$9,2,0)</f>
        <v>1</v>
      </c>
      <c r="F4651" t="s">
        <v>54</v>
      </c>
      <c r="G4651" t="s">
        <v>61</v>
      </c>
      <c r="H4651" t="str">
        <f>IF(AND(VLOOKUP(D4651,Tabelle1!$A$2:$C$9,3,0)="Uninf", G4651="yes"),"Uninf-AB",VLOOKUP(D4651,Tabelle1!$A$2:$C$9,3,0))</f>
        <v>wMel</v>
      </c>
      <c r="I4651" t="str">
        <f t="shared" si="288"/>
        <v>wMel_Fi_1_+</v>
      </c>
      <c r="J4651">
        <v>2</v>
      </c>
      <c r="K4651">
        <v>18</v>
      </c>
      <c r="L4651">
        <v>6</v>
      </c>
      <c r="M4651" t="str">
        <f t="shared" si="289"/>
        <v>ak7+6</v>
      </c>
      <c r="N4651">
        <v>14</v>
      </c>
      <c r="O4651">
        <v>0</v>
      </c>
      <c r="P4651">
        <v>56</v>
      </c>
      <c r="Q4651">
        <v>23</v>
      </c>
      <c r="R4651" t="s">
        <v>14</v>
      </c>
      <c r="S4651">
        <v>24</v>
      </c>
      <c r="T4651" s="4" t="s">
        <v>42</v>
      </c>
      <c r="U4651" t="s">
        <v>19</v>
      </c>
      <c r="V4651">
        <v>24.6911576651327</v>
      </c>
      <c r="W4651">
        <f t="shared" si="290"/>
        <v>25</v>
      </c>
      <c r="X4651" t="s">
        <v>58</v>
      </c>
      <c r="Y4651" t="str">
        <f t="shared" si="291"/>
        <v>Fi</v>
      </c>
    </row>
    <row r="4652" spans="1:25" x14ac:dyDescent="0.3">
      <c r="A4652">
        <v>1998</v>
      </c>
      <c r="B4652">
        <v>852</v>
      </c>
      <c r="C4652" t="s">
        <v>43</v>
      </c>
      <c r="D4652" t="s">
        <v>43</v>
      </c>
      <c r="E4652">
        <f>VLOOKUP(D4652,Tabelle1!$A$2:$B$9,2,0)</f>
        <v>1</v>
      </c>
      <c r="F4652" t="s">
        <v>54</v>
      </c>
      <c r="G4652" t="s">
        <v>61</v>
      </c>
      <c r="H4652" t="str">
        <f>IF(AND(VLOOKUP(D4652,Tabelle1!$A$2:$C$9,3,0)="Uninf", G4652="yes"),"Uninf-AB",VLOOKUP(D4652,Tabelle1!$A$2:$C$9,3,0))</f>
        <v>wMel</v>
      </c>
      <c r="I4652" t="str">
        <f t="shared" si="288"/>
        <v>wMel_Fi_1_+</v>
      </c>
      <c r="J4652">
        <v>2</v>
      </c>
      <c r="K4652">
        <v>18</v>
      </c>
      <c r="L4652">
        <v>6</v>
      </c>
      <c r="M4652" t="str">
        <f t="shared" si="289"/>
        <v>ak7+6</v>
      </c>
      <c r="N4652">
        <v>14</v>
      </c>
      <c r="O4652">
        <v>0</v>
      </c>
      <c r="P4652">
        <v>56</v>
      </c>
      <c r="Q4652">
        <v>23</v>
      </c>
      <c r="R4652" t="s">
        <v>14</v>
      </c>
      <c r="S4652">
        <v>24</v>
      </c>
      <c r="T4652" s="4" t="s">
        <v>42</v>
      </c>
      <c r="U4652" t="s">
        <v>19</v>
      </c>
      <c r="V4652">
        <v>24.978162731327402</v>
      </c>
      <c r="W4652">
        <f t="shared" si="290"/>
        <v>25</v>
      </c>
      <c r="X4652" t="s">
        <v>58</v>
      </c>
      <c r="Y4652" t="str">
        <f t="shared" si="291"/>
        <v>Fi</v>
      </c>
    </row>
    <row r="4653" spans="1:25" x14ac:dyDescent="0.3">
      <c r="A4653">
        <v>2006</v>
      </c>
      <c r="B4653">
        <v>870</v>
      </c>
      <c r="C4653" t="s">
        <v>43</v>
      </c>
      <c r="D4653" t="s">
        <v>43</v>
      </c>
      <c r="E4653">
        <f>VLOOKUP(D4653,Tabelle1!$A$2:$B$9,2,0)</f>
        <v>1</v>
      </c>
      <c r="F4653" t="s">
        <v>54</v>
      </c>
      <c r="G4653" t="s">
        <v>61</v>
      </c>
      <c r="H4653" t="str">
        <f>IF(AND(VLOOKUP(D4653,Tabelle1!$A$2:$C$9,3,0)="Uninf", G4653="yes"),"Uninf-AB",VLOOKUP(D4653,Tabelle1!$A$2:$C$9,3,0))</f>
        <v>wMel</v>
      </c>
      <c r="I4653" t="str">
        <f t="shared" si="288"/>
        <v>wMel_Fi_1_+</v>
      </c>
      <c r="J4653">
        <v>2</v>
      </c>
      <c r="K4653">
        <v>18</v>
      </c>
      <c r="L4653">
        <v>6</v>
      </c>
      <c r="M4653" t="str">
        <f t="shared" si="289"/>
        <v>ak7+6</v>
      </c>
      <c r="N4653">
        <v>14</v>
      </c>
      <c r="O4653">
        <v>0</v>
      </c>
      <c r="P4653">
        <v>56</v>
      </c>
      <c r="Q4653">
        <v>23</v>
      </c>
      <c r="R4653" t="s">
        <v>14</v>
      </c>
      <c r="S4653">
        <v>24</v>
      </c>
      <c r="T4653" s="4" t="s">
        <v>42</v>
      </c>
      <c r="U4653" t="s">
        <v>19</v>
      </c>
      <c r="V4653">
        <v>25.003256222300799</v>
      </c>
      <c r="W4653">
        <f t="shared" si="290"/>
        <v>25</v>
      </c>
      <c r="X4653" t="s">
        <v>58</v>
      </c>
      <c r="Y4653" t="str">
        <f t="shared" si="291"/>
        <v>Fi</v>
      </c>
    </row>
    <row r="4654" spans="1:25" x14ac:dyDescent="0.3">
      <c r="A4654">
        <v>2022</v>
      </c>
      <c r="B4654">
        <v>854</v>
      </c>
      <c r="C4654" t="s">
        <v>43</v>
      </c>
      <c r="D4654" t="s">
        <v>43</v>
      </c>
      <c r="E4654">
        <f>VLOOKUP(D4654,Tabelle1!$A$2:$B$9,2,0)</f>
        <v>1</v>
      </c>
      <c r="F4654" t="s">
        <v>54</v>
      </c>
      <c r="G4654" t="s">
        <v>61</v>
      </c>
      <c r="H4654" t="str">
        <f>IF(AND(VLOOKUP(D4654,Tabelle1!$A$2:$C$9,3,0)="Uninf", G4654="yes"),"Uninf-AB",VLOOKUP(D4654,Tabelle1!$A$2:$C$9,3,0))</f>
        <v>wMel</v>
      </c>
      <c r="I4654" t="str">
        <f t="shared" si="288"/>
        <v>wMel_Fi_1_+</v>
      </c>
      <c r="J4654">
        <v>2</v>
      </c>
      <c r="K4654">
        <v>18</v>
      </c>
      <c r="L4654">
        <v>6</v>
      </c>
      <c r="M4654" t="str">
        <f t="shared" si="289"/>
        <v>ak7+6</v>
      </c>
      <c r="N4654">
        <v>14</v>
      </c>
      <c r="O4654">
        <v>0</v>
      </c>
      <c r="P4654">
        <v>56</v>
      </c>
      <c r="Q4654">
        <v>23</v>
      </c>
      <c r="R4654" t="s">
        <v>14</v>
      </c>
      <c r="S4654">
        <v>24</v>
      </c>
      <c r="T4654" s="4" t="s">
        <v>42</v>
      </c>
      <c r="U4654" t="s">
        <v>19</v>
      </c>
      <c r="V4654">
        <v>25.075841159646</v>
      </c>
      <c r="W4654">
        <f t="shared" si="290"/>
        <v>25</v>
      </c>
      <c r="X4654" t="s">
        <v>58</v>
      </c>
      <c r="Y4654" t="str">
        <f t="shared" si="291"/>
        <v>Fi</v>
      </c>
    </row>
    <row r="4655" spans="1:25" x14ac:dyDescent="0.3">
      <c r="A4655">
        <v>2038</v>
      </c>
      <c r="B4655">
        <v>882</v>
      </c>
      <c r="C4655" t="s">
        <v>43</v>
      </c>
      <c r="D4655" t="s">
        <v>43</v>
      </c>
      <c r="E4655">
        <f>VLOOKUP(D4655,Tabelle1!$A$2:$B$9,2,0)</f>
        <v>1</v>
      </c>
      <c r="F4655" t="s">
        <v>54</v>
      </c>
      <c r="G4655" t="s">
        <v>61</v>
      </c>
      <c r="H4655" t="str">
        <f>IF(AND(VLOOKUP(D4655,Tabelle1!$A$2:$C$9,3,0)="Uninf", G4655="yes"),"Uninf-AB",VLOOKUP(D4655,Tabelle1!$A$2:$C$9,3,0))</f>
        <v>wMel</v>
      </c>
      <c r="I4655" t="str">
        <f t="shared" si="288"/>
        <v>wMel_Fi_1_+</v>
      </c>
      <c r="J4655">
        <v>2</v>
      </c>
      <c r="K4655">
        <v>18</v>
      </c>
      <c r="L4655">
        <v>6</v>
      </c>
      <c r="M4655" t="str">
        <f t="shared" si="289"/>
        <v>ak7+6</v>
      </c>
      <c r="N4655">
        <v>14</v>
      </c>
      <c r="O4655">
        <v>0</v>
      </c>
      <c r="P4655">
        <v>56</v>
      </c>
      <c r="Q4655">
        <v>23</v>
      </c>
      <c r="R4655" t="s">
        <v>14</v>
      </c>
      <c r="S4655">
        <v>24</v>
      </c>
      <c r="T4655" s="4" t="s">
        <v>42</v>
      </c>
      <c r="U4655" t="s">
        <v>19</v>
      </c>
      <c r="V4655">
        <v>25.129473980884899</v>
      </c>
      <c r="W4655">
        <f t="shared" si="290"/>
        <v>25</v>
      </c>
      <c r="X4655" t="s">
        <v>58</v>
      </c>
      <c r="Y4655" t="str">
        <f t="shared" si="291"/>
        <v>Fi</v>
      </c>
    </row>
    <row r="4656" spans="1:25" x14ac:dyDescent="0.3">
      <c r="A4656">
        <v>2054</v>
      </c>
      <c r="B4656">
        <v>864</v>
      </c>
      <c r="C4656" t="s">
        <v>43</v>
      </c>
      <c r="D4656" t="s">
        <v>43</v>
      </c>
      <c r="E4656">
        <f>VLOOKUP(D4656,Tabelle1!$A$2:$B$9,2,0)</f>
        <v>1</v>
      </c>
      <c r="F4656" t="s">
        <v>54</v>
      </c>
      <c r="G4656" t="s">
        <v>61</v>
      </c>
      <c r="H4656" t="str">
        <f>IF(AND(VLOOKUP(D4656,Tabelle1!$A$2:$C$9,3,0)="Uninf", G4656="yes"),"Uninf-AB",VLOOKUP(D4656,Tabelle1!$A$2:$C$9,3,0))</f>
        <v>wMel</v>
      </c>
      <c r="I4656" t="str">
        <f t="shared" si="288"/>
        <v>wMel_Fi_1_+</v>
      </c>
      <c r="J4656">
        <v>2</v>
      </c>
      <c r="K4656">
        <v>18</v>
      </c>
      <c r="L4656">
        <v>6</v>
      </c>
      <c r="M4656" t="str">
        <f t="shared" si="289"/>
        <v>ak7+6</v>
      </c>
      <c r="N4656">
        <v>14</v>
      </c>
      <c r="O4656">
        <v>0</v>
      </c>
      <c r="P4656">
        <v>56</v>
      </c>
      <c r="Q4656">
        <v>23</v>
      </c>
      <c r="R4656" t="s">
        <v>14</v>
      </c>
      <c r="S4656">
        <v>24</v>
      </c>
      <c r="T4656" s="4" t="s">
        <v>42</v>
      </c>
      <c r="U4656" t="s">
        <v>19</v>
      </c>
      <c r="V4656">
        <v>25.202920378053001</v>
      </c>
      <c r="W4656">
        <f t="shared" si="290"/>
        <v>25</v>
      </c>
      <c r="X4656" t="s">
        <v>58</v>
      </c>
      <c r="Y4656" t="str">
        <f t="shared" si="291"/>
        <v>Fi</v>
      </c>
    </row>
    <row r="4657" spans="1:25" x14ac:dyDescent="0.3">
      <c r="A4657">
        <v>2038</v>
      </c>
      <c r="B4657">
        <v>834</v>
      </c>
      <c r="C4657" t="s">
        <v>43</v>
      </c>
      <c r="D4657" t="s">
        <v>43</v>
      </c>
      <c r="E4657">
        <f>VLOOKUP(D4657,Tabelle1!$A$2:$B$9,2,0)</f>
        <v>1</v>
      </c>
      <c r="F4657" t="s">
        <v>54</v>
      </c>
      <c r="G4657" t="s">
        <v>61</v>
      </c>
      <c r="H4657" t="str">
        <f>IF(AND(VLOOKUP(D4657,Tabelle1!$A$2:$C$9,3,0)="Uninf", G4657="yes"),"Uninf-AB",VLOOKUP(D4657,Tabelle1!$A$2:$C$9,3,0))</f>
        <v>wMel</v>
      </c>
      <c r="I4657" t="str">
        <f t="shared" si="288"/>
        <v>wMel_Fi_1_+</v>
      </c>
      <c r="J4657">
        <v>2</v>
      </c>
      <c r="K4657">
        <v>18</v>
      </c>
      <c r="L4657">
        <v>6</v>
      </c>
      <c r="M4657" t="str">
        <f t="shared" si="289"/>
        <v>ak7+6</v>
      </c>
      <c r="N4657">
        <v>14</v>
      </c>
      <c r="O4657">
        <v>0</v>
      </c>
      <c r="P4657">
        <v>56</v>
      </c>
      <c r="Q4657">
        <v>23</v>
      </c>
      <c r="R4657" t="s">
        <v>14</v>
      </c>
      <c r="S4657">
        <v>24</v>
      </c>
      <c r="T4657" s="4" t="s">
        <v>42</v>
      </c>
      <c r="U4657" t="s">
        <v>19</v>
      </c>
      <c r="V4657">
        <v>25.150149016637101</v>
      </c>
      <c r="W4657">
        <f t="shared" si="290"/>
        <v>25</v>
      </c>
      <c r="X4657" t="s">
        <v>58</v>
      </c>
      <c r="Y4657" t="str">
        <f t="shared" si="291"/>
        <v>Fi</v>
      </c>
    </row>
    <row r="4658" spans="1:25" x14ac:dyDescent="0.3">
      <c r="A4658">
        <v>2060</v>
      </c>
      <c r="B4658">
        <v>844</v>
      </c>
      <c r="C4658" t="s">
        <v>43</v>
      </c>
      <c r="D4658" t="s">
        <v>43</v>
      </c>
      <c r="E4658">
        <f>VLOOKUP(D4658,Tabelle1!$A$2:$B$9,2,0)</f>
        <v>1</v>
      </c>
      <c r="F4658" t="s">
        <v>54</v>
      </c>
      <c r="G4658" t="s">
        <v>61</v>
      </c>
      <c r="H4658" t="str">
        <f>IF(AND(VLOOKUP(D4658,Tabelle1!$A$2:$C$9,3,0)="Uninf", G4658="yes"),"Uninf-AB",VLOOKUP(D4658,Tabelle1!$A$2:$C$9,3,0))</f>
        <v>wMel</v>
      </c>
      <c r="I4658" t="str">
        <f t="shared" si="288"/>
        <v>wMel_Fi_1_+</v>
      </c>
      <c r="J4658">
        <v>2</v>
      </c>
      <c r="K4658">
        <v>18</v>
      </c>
      <c r="L4658">
        <v>6</v>
      </c>
      <c r="M4658" t="str">
        <f t="shared" si="289"/>
        <v>ak7+6</v>
      </c>
      <c r="N4658">
        <v>14</v>
      </c>
      <c r="O4658">
        <v>0</v>
      </c>
      <c r="P4658">
        <v>56</v>
      </c>
      <c r="Q4658">
        <v>23</v>
      </c>
      <c r="R4658" t="s">
        <v>14</v>
      </c>
      <c r="S4658">
        <v>24</v>
      </c>
      <c r="T4658" s="4" t="s">
        <v>42</v>
      </c>
      <c r="U4658" t="s">
        <v>19</v>
      </c>
      <c r="V4658">
        <v>25.236169948318501</v>
      </c>
      <c r="W4658">
        <f t="shared" si="290"/>
        <v>25</v>
      </c>
      <c r="X4658" t="s">
        <v>58</v>
      </c>
      <c r="Y4658" t="str">
        <f t="shared" si="291"/>
        <v>Fi</v>
      </c>
    </row>
    <row r="4659" spans="1:25" x14ac:dyDescent="0.3">
      <c r="A4659">
        <v>2070</v>
      </c>
      <c r="B4659">
        <v>848</v>
      </c>
      <c r="C4659" t="s">
        <v>43</v>
      </c>
      <c r="D4659" t="s">
        <v>43</v>
      </c>
      <c r="E4659">
        <f>VLOOKUP(D4659,Tabelle1!$A$2:$B$9,2,0)</f>
        <v>1</v>
      </c>
      <c r="F4659" t="s">
        <v>54</v>
      </c>
      <c r="G4659" t="s">
        <v>61</v>
      </c>
      <c r="H4659" t="str">
        <f>IF(AND(VLOOKUP(D4659,Tabelle1!$A$2:$C$9,3,0)="Uninf", G4659="yes"),"Uninf-AB",VLOOKUP(D4659,Tabelle1!$A$2:$C$9,3,0))</f>
        <v>wMel</v>
      </c>
      <c r="I4659" t="str">
        <f t="shared" si="288"/>
        <v>wMel_Fi_1_+</v>
      </c>
      <c r="J4659">
        <v>2</v>
      </c>
      <c r="K4659">
        <v>18</v>
      </c>
      <c r="L4659">
        <v>6</v>
      </c>
      <c r="M4659" t="str">
        <f t="shared" si="289"/>
        <v>ak7+6</v>
      </c>
      <c r="N4659">
        <v>14</v>
      </c>
      <c r="O4659">
        <v>0</v>
      </c>
      <c r="P4659">
        <v>56</v>
      </c>
      <c r="Q4659">
        <v>23</v>
      </c>
      <c r="R4659" t="s">
        <v>14</v>
      </c>
      <c r="S4659">
        <v>24</v>
      </c>
      <c r="T4659" s="4" t="s">
        <v>42</v>
      </c>
      <c r="U4659" t="s">
        <v>19</v>
      </c>
      <c r="V4659">
        <v>25.275505315398199</v>
      </c>
      <c r="W4659">
        <f t="shared" si="290"/>
        <v>25</v>
      </c>
      <c r="X4659" t="s">
        <v>58</v>
      </c>
      <c r="Y4659" t="str">
        <f t="shared" si="291"/>
        <v>Fi</v>
      </c>
    </row>
    <row r="4660" spans="1:25" x14ac:dyDescent="0.3">
      <c r="A4660">
        <v>2096</v>
      </c>
      <c r="B4660">
        <v>840</v>
      </c>
      <c r="C4660" t="s">
        <v>43</v>
      </c>
      <c r="D4660" t="s">
        <v>43</v>
      </c>
      <c r="E4660">
        <f>VLOOKUP(D4660,Tabelle1!$A$2:$B$9,2,0)</f>
        <v>1</v>
      </c>
      <c r="F4660" t="s">
        <v>54</v>
      </c>
      <c r="G4660" t="s">
        <v>61</v>
      </c>
      <c r="H4660" t="str">
        <f>IF(AND(VLOOKUP(D4660,Tabelle1!$A$2:$C$9,3,0)="Uninf", G4660="yes"),"Uninf-AB",VLOOKUP(D4660,Tabelle1!$A$2:$C$9,3,0))</f>
        <v>wMel</v>
      </c>
      <c r="I4660" t="str">
        <f t="shared" si="288"/>
        <v>wMel_Fi_1_+</v>
      </c>
      <c r="J4660">
        <v>2</v>
      </c>
      <c r="K4660">
        <v>18</v>
      </c>
      <c r="L4660">
        <v>6</v>
      </c>
      <c r="M4660" t="str">
        <f t="shared" si="289"/>
        <v>ak7+6</v>
      </c>
      <c r="N4660">
        <v>14</v>
      </c>
      <c r="O4660">
        <v>0</v>
      </c>
      <c r="P4660">
        <v>56</v>
      </c>
      <c r="Q4660">
        <v>23</v>
      </c>
      <c r="R4660" t="s">
        <v>14</v>
      </c>
      <c r="S4660">
        <v>24</v>
      </c>
      <c r="T4660" s="4" t="s">
        <v>42</v>
      </c>
      <c r="U4660" t="s">
        <v>19</v>
      </c>
      <c r="V4660">
        <v>25.3857027001769</v>
      </c>
      <c r="W4660">
        <f t="shared" si="290"/>
        <v>25</v>
      </c>
      <c r="X4660" t="s">
        <v>58</v>
      </c>
      <c r="Y4660" t="str">
        <f t="shared" si="291"/>
        <v>Fi</v>
      </c>
    </row>
    <row r="4661" spans="1:25" x14ac:dyDescent="0.3">
      <c r="A4661">
        <v>2128</v>
      </c>
      <c r="B4661">
        <v>814</v>
      </c>
      <c r="C4661" t="s">
        <v>43</v>
      </c>
      <c r="D4661" t="s">
        <v>43</v>
      </c>
      <c r="E4661">
        <f>VLOOKUP(D4661,Tabelle1!$A$2:$B$9,2,0)</f>
        <v>1</v>
      </c>
      <c r="F4661" t="s">
        <v>54</v>
      </c>
      <c r="G4661" t="s">
        <v>61</v>
      </c>
      <c r="H4661" t="str">
        <f>IF(AND(VLOOKUP(D4661,Tabelle1!$A$2:$C$9,3,0)="Uninf", G4661="yes"),"Uninf-AB",VLOOKUP(D4661,Tabelle1!$A$2:$C$9,3,0))</f>
        <v>wMel</v>
      </c>
      <c r="I4661" t="str">
        <f t="shared" si="288"/>
        <v>wMel_Fi_1_+</v>
      </c>
      <c r="J4661">
        <v>2</v>
      </c>
      <c r="K4661">
        <v>18</v>
      </c>
      <c r="L4661">
        <v>6</v>
      </c>
      <c r="M4661" t="str">
        <f t="shared" si="289"/>
        <v>ak7+6</v>
      </c>
      <c r="N4661">
        <v>14</v>
      </c>
      <c r="O4661">
        <v>0</v>
      </c>
      <c r="P4661">
        <v>56</v>
      </c>
      <c r="Q4661">
        <v>23</v>
      </c>
      <c r="R4661" t="s">
        <v>14</v>
      </c>
      <c r="S4661">
        <v>24</v>
      </c>
      <c r="T4661" s="4" t="s">
        <v>42</v>
      </c>
      <c r="U4661" t="s">
        <v>19</v>
      </c>
      <c r="V4661">
        <v>25.528288195398201</v>
      </c>
      <c r="W4661">
        <f t="shared" si="290"/>
        <v>26</v>
      </c>
      <c r="X4661" t="s">
        <v>58</v>
      </c>
      <c r="Y4661" t="str">
        <f t="shared" si="291"/>
        <v>Fi</v>
      </c>
    </row>
    <row r="4662" spans="1:25" x14ac:dyDescent="0.3">
      <c r="A4662">
        <v>2154</v>
      </c>
      <c r="B4662">
        <v>840</v>
      </c>
      <c r="C4662" t="s">
        <v>43</v>
      </c>
      <c r="D4662" t="s">
        <v>43</v>
      </c>
      <c r="E4662">
        <f>VLOOKUP(D4662,Tabelle1!$A$2:$B$9,2,0)</f>
        <v>1</v>
      </c>
      <c r="F4662" t="s">
        <v>54</v>
      </c>
      <c r="G4662" t="s">
        <v>61</v>
      </c>
      <c r="H4662" t="str">
        <f>IF(AND(VLOOKUP(D4662,Tabelle1!$A$2:$C$9,3,0)="Uninf", G4662="yes"),"Uninf-AB",VLOOKUP(D4662,Tabelle1!$A$2:$C$9,3,0))</f>
        <v>wMel</v>
      </c>
      <c r="I4662" t="str">
        <f t="shared" si="288"/>
        <v>wMel_Fi_1_+</v>
      </c>
      <c r="J4662">
        <v>2</v>
      </c>
      <c r="K4662">
        <v>18</v>
      </c>
      <c r="L4662">
        <v>6</v>
      </c>
      <c r="M4662" t="str">
        <f t="shared" si="289"/>
        <v>ak7+6</v>
      </c>
      <c r="N4662">
        <v>14</v>
      </c>
      <c r="O4662">
        <v>0</v>
      </c>
      <c r="P4662">
        <v>56</v>
      </c>
      <c r="Q4662">
        <v>23</v>
      </c>
      <c r="R4662" t="s">
        <v>14</v>
      </c>
      <c r="S4662">
        <v>24</v>
      </c>
      <c r="T4662" s="4" t="s">
        <v>42</v>
      </c>
      <c r="U4662" t="s">
        <v>19</v>
      </c>
      <c r="V4662">
        <v>25.6238407631858</v>
      </c>
      <c r="W4662">
        <f t="shared" si="290"/>
        <v>26</v>
      </c>
      <c r="X4662" t="s">
        <v>58</v>
      </c>
      <c r="Y4662" t="str">
        <f t="shared" si="291"/>
        <v>Fi</v>
      </c>
    </row>
    <row r="4663" spans="1:25" x14ac:dyDescent="0.3">
      <c r="A4663">
        <v>2188</v>
      </c>
      <c r="B4663">
        <v>856</v>
      </c>
      <c r="C4663" t="s">
        <v>43</v>
      </c>
      <c r="D4663" t="s">
        <v>43</v>
      </c>
      <c r="E4663">
        <f>VLOOKUP(D4663,Tabelle1!$A$2:$B$9,2,0)</f>
        <v>1</v>
      </c>
      <c r="F4663" t="s">
        <v>54</v>
      </c>
      <c r="G4663" t="s">
        <v>61</v>
      </c>
      <c r="H4663" t="str">
        <f>IF(AND(VLOOKUP(D4663,Tabelle1!$A$2:$C$9,3,0)="Uninf", G4663="yes"),"Uninf-AB",VLOOKUP(D4663,Tabelle1!$A$2:$C$9,3,0))</f>
        <v>wMel</v>
      </c>
      <c r="I4663" t="str">
        <f t="shared" si="288"/>
        <v>wMel_Fi_1_+</v>
      </c>
      <c r="J4663">
        <v>2</v>
      </c>
      <c r="K4663">
        <v>18</v>
      </c>
      <c r="L4663">
        <v>6</v>
      </c>
      <c r="M4663" t="str">
        <f t="shared" si="289"/>
        <v>ak7+6</v>
      </c>
      <c r="N4663">
        <v>14</v>
      </c>
      <c r="O4663">
        <v>0</v>
      </c>
      <c r="P4663">
        <v>56</v>
      </c>
      <c r="Q4663">
        <v>23</v>
      </c>
      <c r="R4663" t="s">
        <v>14</v>
      </c>
      <c r="S4663">
        <v>24</v>
      </c>
      <c r="T4663" s="4" t="s">
        <v>42</v>
      </c>
      <c r="U4663" t="s">
        <v>19</v>
      </c>
      <c r="V4663">
        <v>25.756547259468999</v>
      </c>
      <c r="W4663">
        <f t="shared" si="290"/>
        <v>26</v>
      </c>
      <c r="X4663" t="s">
        <v>58</v>
      </c>
      <c r="Y4663" t="str">
        <f t="shared" si="291"/>
        <v>Fi</v>
      </c>
    </row>
    <row r="4664" spans="1:25" x14ac:dyDescent="0.3">
      <c r="A4664">
        <v>2206</v>
      </c>
      <c r="B4664">
        <v>834</v>
      </c>
      <c r="C4664" t="s">
        <v>43</v>
      </c>
      <c r="D4664" t="s">
        <v>43</v>
      </c>
      <c r="E4664">
        <f>VLOOKUP(D4664,Tabelle1!$A$2:$B$9,2,0)</f>
        <v>1</v>
      </c>
      <c r="F4664" t="s">
        <v>54</v>
      </c>
      <c r="G4664" t="s">
        <v>61</v>
      </c>
      <c r="H4664" t="str">
        <f>IF(AND(VLOOKUP(D4664,Tabelle1!$A$2:$C$9,3,0)="Uninf", G4664="yes"),"Uninf-AB",VLOOKUP(D4664,Tabelle1!$A$2:$C$9,3,0))</f>
        <v>wMel</v>
      </c>
      <c r="I4664" t="str">
        <f t="shared" si="288"/>
        <v>wMel_Fi_1_+</v>
      </c>
      <c r="J4664">
        <v>2</v>
      </c>
      <c r="K4664">
        <v>18</v>
      </c>
      <c r="L4664">
        <v>6</v>
      </c>
      <c r="M4664" t="str">
        <f t="shared" si="289"/>
        <v>ak7+6</v>
      </c>
      <c r="N4664">
        <v>14</v>
      </c>
      <c r="O4664">
        <v>0</v>
      </c>
      <c r="P4664">
        <v>56</v>
      </c>
      <c r="Q4664">
        <v>23</v>
      </c>
      <c r="R4664" t="s">
        <v>14</v>
      </c>
      <c r="S4664">
        <v>24</v>
      </c>
      <c r="T4664" s="4" t="s">
        <v>42</v>
      </c>
      <c r="U4664" t="s">
        <v>19</v>
      </c>
      <c r="V4664">
        <v>25.839928233628299</v>
      </c>
      <c r="W4664">
        <f t="shared" si="290"/>
        <v>26</v>
      </c>
      <c r="X4664" t="s">
        <v>58</v>
      </c>
      <c r="Y4664" t="str">
        <f t="shared" si="291"/>
        <v>Fi</v>
      </c>
    </row>
    <row r="4665" spans="1:25" x14ac:dyDescent="0.3">
      <c r="A4665">
        <v>2232</v>
      </c>
      <c r="B4665">
        <v>802</v>
      </c>
      <c r="C4665" t="s">
        <v>43</v>
      </c>
      <c r="D4665" t="s">
        <v>43</v>
      </c>
      <c r="E4665">
        <f>VLOOKUP(D4665,Tabelle1!$A$2:$B$9,2,0)</f>
        <v>1</v>
      </c>
      <c r="F4665" t="s">
        <v>54</v>
      </c>
      <c r="G4665" t="s">
        <v>61</v>
      </c>
      <c r="H4665" t="str">
        <f>IF(AND(VLOOKUP(D4665,Tabelle1!$A$2:$C$9,3,0)="Uninf", G4665="yes"),"Uninf-AB",VLOOKUP(D4665,Tabelle1!$A$2:$C$9,3,0))</f>
        <v>wMel</v>
      </c>
      <c r="I4665" t="str">
        <f t="shared" si="288"/>
        <v>wMel_Fi_1_+</v>
      </c>
      <c r="J4665">
        <v>2</v>
      </c>
      <c r="K4665">
        <v>18</v>
      </c>
      <c r="L4665">
        <v>6</v>
      </c>
      <c r="M4665" t="str">
        <f t="shared" si="289"/>
        <v>ak7+6</v>
      </c>
      <c r="N4665">
        <v>14</v>
      </c>
      <c r="O4665">
        <v>0</v>
      </c>
      <c r="P4665">
        <v>56</v>
      </c>
      <c r="Q4665">
        <v>23</v>
      </c>
      <c r="R4665" t="s">
        <v>14</v>
      </c>
      <c r="S4665">
        <v>24</v>
      </c>
      <c r="T4665" s="4" t="s">
        <v>42</v>
      </c>
      <c r="U4665" t="s">
        <v>19</v>
      </c>
      <c r="V4665">
        <v>25.960463136283099</v>
      </c>
      <c r="W4665">
        <f t="shared" si="290"/>
        <v>26</v>
      </c>
      <c r="X4665" t="s">
        <v>58</v>
      </c>
      <c r="Y4665" t="str">
        <f t="shared" si="291"/>
        <v>Fi</v>
      </c>
    </row>
    <row r="4666" spans="1:25" x14ac:dyDescent="0.3">
      <c r="A4666">
        <v>2292</v>
      </c>
      <c r="B4666">
        <v>790</v>
      </c>
      <c r="C4666" t="s">
        <v>43</v>
      </c>
      <c r="D4666" t="s">
        <v>43</v>
      </c>
      <c r="E4666">
        <f>VLOOKUP(D4666,Tabelle1!$A$2:$B$9,2,0)</f>
        <v>1</v>
      </c>
      <c r="F4666" t="s">
        <v>54</v>
      </c>
      <c r="G4666" t="s">
        <v>61</v>
      </c>
      <c r="H4666" t="str">
        <f>IF(AND(VLOOKUP(D4666,Tabelle1!$A$2:$C$9,3,0)="Uninf", G4666="yes"),"Uninf-AB",VLOOKUP(D4666,Tabelle1!$A$2:$C$9,3,0))</f>
        <v>wMel</v>
      </c>
      <c r="I4666" t="str">
        <f t="shared" si="288"/>
        <v>wMel_Fi_1_+</v>
      </c>
      <c r="J4666">
        <v>2</v>
      </c>
      <c r="K4666">
        <v>18</v>
      </c>
      <c r="L4666">
        <v>6</v>
      </c>
      <c r="M4666" t="str">
        <f t="shared" si="289"/>
        <v>ak7+6</v>
      </c>
      <c r="N4666">
        <v>14</v>
      </c>
      <c r="O4666">
        <v>0</v>
      </c>
      <c r="P4666">
        <v>56</v>
      </c>
      <c r="Q4666">
        <v>23</v>
      </c>
      <c r="R4666" t="s">
        <v>14</v>
      </c>
      <c r="S4666">
        <v>24</v>
      </c>
      <c r="T4666" s="4" t="s">
        <v>42</v>
      </c>
      <c r="U4666" t="s">
        <v>19</v>
      </c>
      <c r="V4666">
        <v>26.211981615575201</v>
      </c>
      <c r="W4666">
        <f t="shared" si="290"/>
        <v>26</v>
      </c>
      <c r="X4666" t="s">
        <v>58</v>
      </c>
      <c r="Y4666" t="str">
        <f t="shared" si="291"/>
        <v>Fi</v>
      </c>
    </row>
    <row r="4667" spans="1:25" x14ac:dyDescent="0.3">
      <c r="A4667">
        <v>2300</v>
      </c>
      <c r="B4667">
        <v>828</v>
      </c>
      <c r="C4667" t="s">
        <v>43</v>
      </c>
      <c r="D4667" t="s">
        <v>43</v>
      </c>
      <c r="E4667">
        <f>VLOOKUP(D4667,Tabelle1!$A$2:$B$9,2,0)</f>
        <v>1</v>
      </c>
      <c r="F4667" t="s">
        <v>54</v>
      </c>
      <c r="G4667" t="s">
        <v>61</v>
      </c>
      <c r="H4667" t="str">
        <f>IF(AND(VLOOKUP(D4667,Tabelle1!$A$2:$C$9,3,0)="Uninf", G4667="yes"),"Uninf-AB",VLOOKUP(D4667,Tabelle1!$A$2:$C$9,3,0))</f>
        <v>wMel</v>
      </c>
      <c r="I4667" t="str">
        <f t="shared" si="288"/>
        <v>wMel_Fi_1_+</v>
      </c>
      <c r="J4667">
        <v>2</v>
      </c>
      <c r="K4667">
        <v>18</v>
      </c>
      <c r="L4667">
        <v>6</v>
      </c>
      <c r="M4667" t="str">
        <f t="shared" si="289"/>
        <v>ak7+6</v>
      </c>
      <c r="N4667">
        <v>14</v>
      </c>
      <c r="O4667">
        <v>0</v>
      </c>
      <c r="P4667">
        <v>56</v>
      </c>
      <c r="Q4667">
        <v>23</v>
      </c>
      <c r="R4667" t="s">
        <v>14</v>
      </c>
      <c r="S4667">
        <v>24</v>
      </c>
      <c r="T4667" s="4" t="s">
        <v>42</v>
      </c>
      <c r="U4667" t="s">
        <v>19</v>
      </c>
      <c r="V4667">
        <v>26.228460508318499</v>
      </c>
      <c r="W4667">
        <f t="shared" si="290"/>
        <v>26</v>
      </c>
      <c r="X4667" t="s">
        <v>58</v>
      </c>
      <c r="Y4667" t="str">
        <f t="shared" si="291"/>
        <v>Fi</v>
      </c>
    </row>
    <row r="4668" spans="1:25" x14ac:dyDescent="0.3">
      <c r="A4668">
        <v>2316</v>
      </c>
      <c r="B4668">
        <v>828</v>
      </c>
      <c r="C4668" t="s">
        <v>43</v>
      </c>
      <c r="D4668" t="s">
        <v>43</v>
      </c>
      <c r="E4668">
        <f>VLOOKUP(D4668,Tabelle1!$A$2:$B$9,2,0)</f>
        <v>1</v>
      </c>
      <c r="F4668" t="s">
        <v>54</v>
      </c>
      <c r="G4668" t="s">
        <v>61</v>
      </c>
      <c r="H4668" t="str">
        <f>IF(AND(VLOOKUP(D4668,Tabelle1!$A$2:$C$9,3,0)="Uninf", G4668="yes"),"Uninf-AB",VLOOKUP(D4668,Tabelle1!$A$2:$C$9,3,0))</f>
        <v>wMel</v>
      </c>
      <c r="I4668" t="str">
        <f t="shared" si="288"/>
        <v>wMel_Fi_1_+</v>
      </c>
      <c r="J4668">
        <v>2</v>
      </c>
      <c r="K4668">
        <v>18</v>
      </c>
      <c r="L4668">
        <v>6</v>
      </c>
      <c r="M4668" t="str">
        <f t="shared" si="289"/>
        <v>ak7+6</v>
      </c>
      <c r="N4668">
        <v>14</v>
      </c>
      <c r="O4668">
        <v>0</v>
      </c>
      <c r="P4668">
        <v>56</v>
      </c>
      <c r="Q4668">
        <v>23</v>
      </c>
      <c r="R4668" t="s">
        <v>14</v>
      </c>
      <c r="S4668">
        <v>24</v>
      </c>
      <c r="T4668" s="4" t="s">
        <v>42</v>
      </c>
      <c r="U4668" t="s">
        <v>19</v>
      </c>
      <c r="V4668">
        <v>26.2941537670796</v>
      </c>
      <c r="W4668">
        <f t="shared" si="290"/>
        <v>26</v>
      </c>
      <c r="X4668" t="s">
        <v>58</v>
      </c>
      <c r="Y4668" t="str">
        <f t="shared" si="291"/>
        <v>Fi</v>
      </c>
    </row>
    <row r="4669" spans="1:25" x14ac:dyDescent="0.3">
      <c r="A4669">
        <v>2290</v>
      </c>
      <c r="B4669">
        <v>848</v>
      </c>
      <c r="C4669" t="s">
        <v>43</v>
      </c>
      <c r="D4669" t="s">
        <v>43</v>
      </c>
      <c r="E4669">
        <f>VLOOKUP(D4669,Tabelle1!$A$2:$B$9,2,0)</f>
        <v>1</v>
      </c>
      <c r="F4669" t="s">
        <v>54</v>
      </c>
      <c r="G4669" t="s">
        <v>61</v>
      </c>
      <c r="H4669" t="str">
        <f>IF(AND(VLOOKUP(D4669,Tabelle1!$A$2:$C$9,3,0)="Uninf", G4669="yes"),"Uninf-AB",VLOOKUP(D4669,Tabelle1!$A$2:$C$9,3,0))</f>
        <v>wMel</v>
      </c>
      <c r="I4669" t="str">
        <f t="shared" si="288"/>
        <v>wMel_Fi_1_+</v>
      </c>
      <c r="J4669">
        <v>2</v>
      </c>
      <c r="K4669">
        <v>18</v>
      </c>
      <c r="L4669">
        <v>6</v>
      </c>
      <c r="M4669" t="str">
        <f t="shared" si="289"/>
        <v>ak7+6</v>
      </c>
      <c r="N4669">
        <v>14</v>
      </c>
      <c r="O4669">
        <v>0</v>
      </c>
      <c r="P4669">
        <v>56</v>
      </c>
      <c r="Q4669">
        <v>23</v>
      </c>
      <c r="R4669" t="s">
        <v>14</v>
      </c>
      <c r="S4669">
        <v>24</v>
      </c>
      <c r="T4669" s="4" t="s">
        <v>42</v>
      </c>
      <c r="U4669" t="s">
        <v>19</v>
      </c>
      <c r="V4669">
        <v>26.178787623362801</v>
      </c>
      <c r="W4669">
        <f t="shared" si="290"/>
        <v>26</v>
      </c>
      <c r="X4669" t="s">
        <v>58</v>
      </c>
      <c r="Y4669" t="str">
        <f t="shared" si="291"/>
        <v>Fi</v>
      </c>
    </row>
    <row r="4670" spans="1:25" x14ac:dyDescent="0.3">
      <c r="A4670">
        <v>2344</v>
      </c>
      <c r="B4670">
        <v>806</v>
      </c>
      <c r="C4670" t="s">
        <v>43</v>
      </c>
      <c r="D4670" t="s">
        <v>43</v>
      </c>
      <c r="E4670">
        <f>VLOOKUP(D4670,Tabelle1!$A$2:$B$9,2,0)</f>
        <v>1</v>
      </c>
      <c r="F4670" t="s">
        <v>54</v>
      </c>
      <c r="G4670" t="s">
        <v>61</v>
      </c>
      <c r="H4670" t="str">
        <f>IF(AND(VLOOKUP(D4670,Tabelle1!$A$2:$C$9,3,0)="Uninf", G4670="yes"),"Uninf-AB",VLOOKUP(D4670,Tabelle1!$A$2:$C$9,3,0))</f>
        <v>wMel</v>
      </c>
      <c r="I4670" t="str">
        <f t="shared" si="288"/>
        <v>wMel_Fi_1_+</v>
      </c>
      <c r="J4670">
        <v>2</v>
      </c>
      <c r="K4670">
        <v>18</v>
      </c>
      <c r="L4670">
        <v>6</v>
      </c>
      <c r="M4670" t="str">
        <f t="shared" si="289"/>
        <v>ak7+6</v>
      </c>
      <c r="N4670">
        <v>14</v>
      </c>
      <c r="O4670">
        <v>0</v>
      </c>
      <c r="P4670">
        <v>56</v>
      </c>
      <c r="Q4670">
        <v>23</v>
      </c>
      <c r="R4670" t="s">
        <v>14</v>
      </c>
      <c r="S4670">
        <v>24</v>
      </c>
      <c r="T4670" s="4" t="s">
        <v>42</v>
      </c>
      <c r="U4670" t="s">
        <v>19</v>
      </c>
      <c r="V4670">
        <v>26.418593027964601</v>
      </c>
      <c r="W4670">
        <f t="shared" si="290"/>
        <v>26</v>
      </c>
      <c r="X4670" t="s">
        <v>58</v>
      </c>
      <c r="Y4670" t="str">
        <f t="shared" si="291"/>
        <v>Fi</v>
      </c>
    </row>
    <row r="4671" spans="1:25" x14ac:dyDescent="0.3">
      <c r="A4671">
        <v>2358</v>
      </c>
      <c r="B4671">
        <v>784</v>
      </c>
      <c r="C4671" t="s">
        <v>43</v>
      </c>
      <c r="D4671" t="s">
        <v>43</v>
      </c>
      <c r="E4671">
        <f>VLOOKUP(D4671,Tabelle1!$A$2:$B$9,2,0)</f>
        <v>1</v>
      </c>
      <c r="F4671" t="s">
        <v>54</v>
      </c>
      <c r="G4671" t="s">
        <v>61</v>
      </c>
      <c r="H4671" t="str">
        <f>IF(AND(VLOOKUP(D4671,Tabelle1!$A$2:$C$9,3,0)="Uninf", G4671="yes"),"Uninf-AB",VLOOKUP(D4671,Tabelle1!$A$2:$C$9,3,0))</f>
        <v>wMel</v>
      </c>
      <c r="I4671" t="str">
        <f t="shared" si="288"/>
        <v>wMel_Fi_1_+</v>
      </c>
      <c r="J4671">
        <v>2</v>
      </c>
      <c r="K4671">
        <v>18</v>
      </c>
      <c r="L4671">
        <v>6</v>
      </c>
      <c r="M4671" t="str">
        <f t="shared" si="289"/>
        <v>ak7+6</v>
      </c>
      <c r="N4671">
        <v>14</v>
      </c>
      <c r="O4671">
        <v>0</v>
      </c>
      <c r="P4671">
        <v>56</v>
      </c>
      <c r="Q4671">
        <v>23</v>
      </c>
      <c r="R4671" t="s">
        <v>14</v>
      </c>
      <c r="S4671">
        <v>24</v>
      </c>
      <c r="T4671" s="4" t="s">
        <v>42</v>
      </c>
      <c r="U4671" t="s">
        <v>19</v>
      </c>
      <c r="V4671">
        <v>26.485550687433602</v>
      </c>
      <c r="W4671">
        <f t="shared" si="290"/>
        <v>26</v>
      </c>
      <c r="X4671" t="s">
        <v>58</v>
      </c>
      <c r="Y4671" t="str">
        <f t="shared" si="291"/>
        <v>Fi</v>
      </c>
    </row>
    <row r="4672" spans="1:25" x14ac:dyDescent="0.3">
      <c r="A4672">
        <v>2394</v>
      </c>
      <c r="B4672">
        <v>800</v>
      </c>
      <c r="C4672" t="s">
        <v>43</v>
      </c>
      <c r="D4672" t="s">
        <v>43</v>
      </c>
      <c r="E4672">
        <f>VLOOKUP(D4672,Tabelle1!$A$2:$B$9,2,0)</f>
        <v>1</v>
      </c>
      <c r="F4672" t="s">
        <v>54</v>
      </c>
      <c r="G4672" t="s">
        <v>61</v>
      </c>
      <c r="H4672" t="str">
        <f>IF(AND(VLOOKUP(D4672,Tabelle1!$A$2:$C$9,3,0)="Uninf", G4672="yes"),"Uninf-AB",VLOOKUP(D4672,Tabelle1!$A$2:$C$9,3,0))</f>
        <v>wMel</v>
      </c>
      <c r="I4672" t="str">
        <f t="shared" si="288"/>
        <v>wMel_Fi_1_+</v>
      </c>
      <c r="J4672">
        <v>2</v>
      </c>
      <c r="K4672">
        <v>18</v>
      </c>
      <c r="L4672">
        <v>6</v>
      </c>
      <c r="M4672" t="str">
        <f t="shared" si="289"/>
        <v>ak7+6</v>
      </c>
      <c r="N4672">
        <v>14</v>
      </c>
      <c r="O4672">
        <v>0</v>
      </c>
      <c r="P4672">
        <v>56</v>
      </c>
      <c r="Q4672">
        <v>23</v>
      </c>
      <c r="R4672" t="s">
        <v>14</v>
      </c>
      <c r="S4672">
        <v>24</v>
      </c>
      <c r="T4672" s="4" t="s">
        <v>42</v>
      </c>
      <c r="U4672" t="s">
        <v>19</v>
      </c>
      <c r="V4672">
        <v>26.6264688410619</v>
      </c>
      <c r="W4672">
        <f t="shared" si="290"/>
        <v>27</v>
      </c>
      <c r="X4672" t="s">
        <v>58</v>
      </c>
      <c r="Y4672" t="str">
        <f t="shared" si="291"/>
        <v>Fi</v>
      </c>
    </row>
    <row r="4673" spans="1:25" x14ac:dyDescent="0.3">
      <c r="A4673">
        <v>2384</v>
      </c>
      <c r="B4673">
        <v>822</v>
      </c>
      <c r="C4673" t="s">
        <v>43</v>
      </c>
      <c r="D4673" t="s">
        <v>43</v>
      </c>
      <c r="E4673">
        <f>VLOOKUP(D4673,Tabelle1!$A$2:$B$9,2,0)</f>
        <v>1</v>
      </c>
      <c r="F4673" t="s">
        <v>54</v>
      </c>
      <c r="G4673" t="s">
        <v>61</v>
      </c>
      <c r="H4673" t="str">
        <f>IF(AND(VLOOKUP(D4673,Tabelle1!$A$2:$C$9,3,0)="Uninf", G4673="yes"),"Uninf-AB",VLOOKUP(D4673,Tabelle1!$A$2:$C$9,3,0))</f>
        <v>wMel</v>
      </c>
      <c r="I4673" t="str">
        <f t="shared" si="288"/>
        <v>wMel_Fi_1_+</v>
      </c>
      <c r="J4673">
        <v>2</v>
      </c>
      <c r="K4673">
        <v>18</v>
      </c>
      <c r="L4673">
        <v>6</v>
      </c>
      <c r="M4673" t="str">
        <f t="shared" si="289"/>
        <v>ak7+6</v>
      </c>
      <c r="N4673">
        <v>14</v>
      </c>
      <c r="O4673">
        <v>0</v>
      </c>
      <c r="P4673">
        <v>56</v>
      </c>
      <c r="Q4673">
        <v>23</v>
      </c>
      <c r="R4673" t="s">
        <v>14</v>
      </c>
      <c r="S4673">
        <v>24</v>
      </c>
      <c r="T4673" s="4" t="s">
        <v>42</v>
      </c>
      <c r="U4673" t="s">
        <v>19</v>
      </c>
      <c r="V4673">
        <v>26.5759344962831</v>
      </c>
      <c r="W4673">
        <f t="shared" si="290"/>
        <v>27</v>
      </c>
      <c r="X4673" t="s">
        <v>58</v>
      </c>
      <c r="Y4673" t="str">
        <f t="shared" si="291"/>
        <v>Fi</v>
      </c>
    </row>
    <row r="4674" spans="1:25" x14ac:dyDescent="0.3">
      <c r="A4674">
        <v>2432</v>
      </c>
      <c r="B4674">
        <v>786</v>
      </c>
      <c r="C4674" t="s">
        <v>43</v>
      </c>
      <c r="D4674" t="s">
        <v>43</v>
      </c>
      <c r="E4674">
        <f>VLOOKUP(D4674,Tabelle1!$A$2:$B$9,2,0)</f>
        <v>1</v>
      </c>
      <c r="F4674" t="s">
        <v>54</v>
      </c>
      <c r="G4674" t="s">
        <v>61</v>
      </c>
      <c r="H4674" t="str">
        <f>IF(AND(VLOOKUP(D4674,Tabelle1!$A$2:$C$9,3,0)="Uninf", G4674="yes"),"Uninf-AB",VLOOKUP(D4674,Tabelle1!$A$2:$C$9,3,0))</f>
        <v>wMel</v>
      </c>
      <c r="I4674" t="str">
        <f t="shared" si="288"/>
        <v>wMel_Fi_1_+</v>
      </c>
      <c r="J4674">
        <v>2</v>
      </c>
      <c r="K4674">
        <v>18</v>
      </c>
      <c r="L4674">
        <v>6</v>
      </c>
      <c r="M4674" t="str">
        <f t="shared" si="289"/>
        <v>ak7+6</v>
      </c>
      <c r="N4674">
        <v>14</v>
      </c>
      <c r="O4674">
        <v>0</v>
      </c>
      <c r="P4674">
        <v>56</v>
      </c>
      <c r="Q4674">
        <v>23</v>
      </c>
      <c r="R4674" t="s">
        <v>14</v>
      </c>
      <c r="S4674">
        <v>24</v>
      </c>
      <c r="T4674" s="4" t="s">
        <v>42</v>
      </c>
      <c r="U4674" t="s">
        <v>19</v>
      </c>
      <c r="V4674">
        <v>26.7885205493805</v>
      </c>
      <c r="W4674">
        <f t="shared" si="290"/>
        <v>27</v>
      </c>
      <c r="X4674" t="s">
        <v>58</v>
      </c>
      <c r="Y4674" t="str">
        <f t="shared" si="291"/>
        <v>Fi</v>
      </c>
    </row>
    <row r="4675" spans="1:25" x14ac:dyDescent="0.3">
      <c r="A4675">
        <v>214</v>
      </c>
      <c r="B4675">
        <v>624</v>
      </c>
      <c r="C4675" t="s">
        <v>43</v>
      </c>
      <c r="D4675" t="s">
        <v>43</v>
      </c>
      <c r="E4675">
        <f>VLOOKUP(D4675,Tabelle1!$A$2:$B$9,2,0)</f>
        <v>1</v>
      </c>
      <c r="F4675" t="s">
        <v>54</v>
      </c>
      <c r="G4675" t="s">
        <v>61</v>
      </c>
      <c r="H4675" t="str">
        <f>IF(AND(VLOOKUP(D4675,Tabelle1!$A$2:$C$9,3,0)="Uninf", G4675="yes"),"Uninf-AB",VLOOKUP(D4675,Tabelle1!$A$2:$C$9,3,0))</f>
        <v>wMel</v>
      </c>
      <c r="I4675" t="str">
        <f t="shared" ref="I4675:I4738" si="292">H4675&amp;"_"&amp;Y4675&amp;"_"&amp;E4675&amp;"_"&amp;F4675</f>
        <v>wMel_Fi_1_+</v>
      </c>
      <c r="J4675">
        <v>4</v>
      </c>
      <c r="K4675">
        <v>21</v>
      </c>
      <c r="L4675">
        <v>7</v>
      </c>
      <c r="M4675" t="str">
        <f t="shared" ref="M4675:M4738" si="293">D4675&amp;F4675&amp;L4675</f>
        <v>ak7+7</v>
      </c>
      <c r="N4675">
        <v>11</v>
      </c>
      <c r="O4675">
        <v>0</v>
      </c>
      <c r="P4675">
        <v>61</v>
      </c>
      <c r="Q4675">
        <v>23.5</v>
      </c>
      <c r="R4675" t="s">
        <v>14</v>
      </c>
      <c r="S4675">
        <v>24</v>
      </c>
      <c r="T4675" s="4" t="s">
        <v>42</v>
      </c>
      <c r="U4675" t="s">
        <v>20</v>
      </c>
      <c r="V4675">
        <v>17.228999742062602</v>
      </c>
      <c r="W4675">
        <f t="shared" ref="W4675:W4738" si="294">ROUND(V4675,0)</f>
        <v>17</v>
      </c>
      <c r="X4675" t="s">
        <v>58</v>
      </c>
      <c r="Y4675" t="str">
        <f t="shared" ref="Y4675:Y4738" si="295">MID(X4675,1,2)</f>
        <v>Fi</v>
      </c>
    </row>
    <row r="4676" spans="1:25" x14ac:dyDescent="0.3">
      <c r="A4676">
        <v>238</v>
      </c>
      <c r="B4676">
        <v>618</v>
      </c>
      <c r="C4676" t="s">
        <v>43</v>
      </c>
      <c r="D4676" t="s">
        <v>43</v>
      </c>
      <c r="E4676">
        <f>VLOOKUP(D4676,Tabelle1!$A$2:$B$9,2,0)</f>
        <v>1</v>
      </c>
      <c r="F4676" t="s">
        <v>54</v>
      </c>
      <c r="G4676" t="s">
        <v>61</v>
      </c>
      <c r="H4676" t="str">
        <f>IF(AND(VLOOKUP(D4676,Tabelle1!$A$2:$C$9,3,0)="Uninf", G4676="yes"),"Uninf-AB",VLOOKUP(D4676,Tabelle1!$A$2:$C$9,3,0))</f>
        <v>wMel</v>
      </c>
      <c r="I4676" t="str">
        <f t="shared" si="292"/>
        <v>wMel_Fi_1_+</v>
      </c>
      <c r="J4676">
        <v>4</v>
      </c>
      <c r="K4676">
        <v>21</v>
      </c>
      <c r="L4676">
        <v>7</v>
      </c>
      <c r="M4676" t="str">
        <f t="shared" si="293"/>
        <v>ak7+7</v>
      </c>
      <c r="N4676">
        <v>11</v>
      </c>
      <c r="O4676">
        <v>0</v>
      </c>
      <c r="P4676">
        <v>61</v>
      </c>
      <c r="Q4676">
        <v>23.5</v>
      </c>
      <c r="R4676" t="s">
        <v>14</v>
      </c>
      <c r="S4676">
        <v>24</v>
      </c>
      <c r="T4676" s="4" t="s">
        <v>42</v>
      </c>
      <c r="U4676" t="s">
        <v>20</v>
      </c>
      <c r="V4676">
        <v>17.341618653821701</v>
      </c>
      <c r="W4676">
        <f t="shared" si="294"/>
        <v>17</v>
      </c>
      <c r="X4676" t="s">
        <v>58</v>
      </c>
      <c r="Y4676" t="str">
        <f t="shared" si="295"/>
        <v>Fi</v>
      </c>
    </row>
    <row r="4677" spans="1:25" x14ac:dyDescent="0.3">
      <c r="A4677">
        <v>258</v>
      </c>
      <c r="B4677">
        <v>606</v>
      </c>
      <c r="C4677" t="s">
        <v>43</v>
      </c>
      <c r="D4677" t="s">
        <v>43</v>
      </c>
      <c r="E4677">
        <f>VLOOKUP(D4677,Tabelle1!$A$2:$B$9,2,0)</f>
        <v>1</v>
      </c>
      <c r="F4677" t="s">
        <v>54</v>
      </c>
      <c r="G4677" t="s">
        <v>61</v>
      </c>
      <c r="H4677" t="str">
        <f>IF(AND(VLOOKUP(D4677,Tabelle1!$A$2:$C$9,3,0)="Uninf", G4677="yes"),"Uninf-AB",VLOOKUP(D4677,Tabelle1!$A$2:$C$9,3,0))</f>
        <v>wMel</v>
      </c>
      <c r="I4677" t="str">
        <f t="shared" si="292"/>
        <v>wMel_Fi_1_+</v>
      </c>
      <c r="J4677">
        <v>4</v>
      </c>
      <c r="K4677">
        <v>21</v>
      </c>
      <c r="L4677">
        <v>7</v>
      </c>
      <c r="M4677" t="str">
        <f t="shared" si="293"/>
        <v>ak7+7</v>
      </c>
      <c r="N4677">
        <v>11</v>
      </c>
      <c r="O4677">
        <v>0</v>
      </c>
      <c r="P4677">
        <v>61</v>
      </c>
      <c r="Q4677">
        <v>23.5</v>
      </c>
      <c r="R4677" t="s">
        <v>14</v>
      </c>
      <c r="S4677">
        <v>24</v>
      </c>
      <c r="T4677" s="4" t="s">
        <v>42</v>
      </c>
      <c r="U4677" t="s">
        <v>20</v>
      </c>
      <c r="V4677">
        <v>17.438702274272899</v>
      </c>
      <c r="W4677">
        <f t="shared" si="294"/>
        <v>17</v>
      </c>
      <c r="X4677" t="s">
        <v>58</v>
      </c>
      <c r="Y4677" t="str">
        <f t="shared" si="295"/>
        <v>Fi</v>
      </c>
    </row>
    <row r="4678" spans="1:25" x14ac:dyDescent="0.3">
      <c r="A4678">
        <v>300</v>
      </c>
      <c r="B4678">
        <v>572</v>
      </c>
      <c r="C4678" t="s">
        <v>43</v>
      </c>
      <c r="D4678" t="s">
        <v>43</v>
      </c>
      <c r="E4678">
        <f>VLOOKUP(D4678,Tabelle1!$A$2:$B$9,2,0)</f>
        <v>1</v>
      </c>
      <c r="F4678" t="s">
        <v>54</v>
      </c>
      <c r="G4678" t="s">
        <v>61</v>
      </c>
      <c r="H4678" t="str">
        <f>IF(AND(VLOOKUP(D4678,Tabelle1!$A$2:$C$9,3,0)="Uninf", G4678="yes"),"Uninf-AB",VLOOKUP(D4678,Tabelle1!$A$2:$C$9,3,0))</f>
        <v>wMel</v>
      </c>
      <c r="I4678" t="str">
        <f t="shared" si="292"/>
        <v>wMel_Fi_1_+</v>
      </c>
      <c r="J4678">
        <v>4</v>
      </c>
      <c r="K4678">
        <v>21</v>
      </c>
      <c r="L4678">
        <v>7</v>
      </c>
      <c r="M4678" t="str">
        <f t="shared" si="293"/>
        <v>ak7+7</v>
      </c>
      <c r="N4678">
        <v>11</v>
      </c>
      <c r="O4678">
        <v>0</v>
      </c>
      <c r="P4678">
        <v>61</v>
      </c>
      <c r="Q4678">
        <v>23.5</v>
      </c>
      <c r="R4678" t="s">
        <v>14</v>
      </c>
      <c r="S4678">
        <v>24</v>
      </c>
      <c r="T4678" s="4" t="s">
        <v>42</v>
      </c>
      <c r="U4678" t="s">
        <v>20</v>
      </c>
      <c r="V4678">
        <v>17.646644140134899</v>
      </c>
      <c r="W4678">
        <f t="shared" si="294"/>
        <v>18</v>
      </c>
      <c r="X4678" t="s">
        <v>58</v>
      </c>
      <c r="Y4678" t="str">
        <f t="shared" si="295"/>
        <v>Fi</v>
      </c>
    </row>
    <row r="4679" spans="1:25" x14ac:dyDescent="0.3">
      <c r="A4679">
        <v>456</v>
      </c>
      <c r="B4679">
        <v>600</v>
      </c>
      <c r="C4679" t="s">
        <v>43</v>
      </c>
      <c r="D4679" t="s">
        <v>43</v>
      </c>
      <c r="E4679">
        <f>VLOOKUP(D4679,Tabelle1!$A$2:$B$9,2,0)</f>
        <v>1</v>
      </c>
      <c r="F4679" t="s">
        <v>54</v>
      </c>
      <c r="G4679" t="s">
        <v>61</v>
      </c>
      <c r="H4679" t="str">
        <f>IF(AND(VLOOKUP(D4679,Tabelle1!$A$2:$C$9,3,0)="Uninf", G4679="yes"),"Uninf-AB",VLOOKUP(D4679,Tabelle1!$A$2:$C$9,3,0))</f>
        <v>wMel</v>
      </c>
      <c r="I4679" t="str">
        <f t="shared" si="292"/>
        <v>wMel_Fi_1_+</v>
      </c>
      <c r="J4679">
        <v>4</v>
      </c>
      <c r="K4679">
        <v>21</v>
      </c>
      <c r="L4679">
        <v>7</v>
      </c>
      <c r="M4679" t="str">
        <f t="shared" si="293"/>
        <v>ak7+7</v>
      </c>
      <c r="N4679">
        <v>11</v>
      </c>
      <c r="O4679">
        <v>0</v>
      </c>
      <c r="P4679">
        <v>61</v>
      </c>
      <c r="Q4679">
        <v>23.5</v>
      </c>
      <c r="R4679" t="s">
        <v>14</v>
      </c>
      <c r="S4679">
        <v>24</v>
      </c>
      <c r="T4679" s="4" t="s">
        <v>42</v>
      </c>
      <c r="U4679" t="s">
        <v>20</v>
      </c>
      <c r="V4679">
        <v>18.347708019378199</v>
      </c>
      <c r="W4679">
        <f t="shared" si="294"/>
        <v>18</v>
      </c>
      <c r="X4679" t="s">
        <v>58</v>
      </c>
      <c r="Y4679" t="str">
        <f t="shared" si="295"/>
        <v>Fi</v>
      </c>
    </row>
    <row r="4680" spans="1:25" x14ac:dyDescent="0.3">
      <c r="A4680">
        <v>440</v>
      </c>
      <c r="B4680">
        <v>556</v>
      </c>
      <c r="C4680" t="s">
        <v>43</v>
      </c>
      <c r="D4680" t="s">
        <v>43</v>
      </c>
      <c r="E4680">
        <f>VLOOKUP(D4680,Tabelle1!$A$2:$B$9,2,0)</f>
        <v>1</v>
      </c>
      <c r="F4680" t="s">
        <v>54</v>
      </c>
      <c r="G4680" t="s">
        <v>61</v>
      </c>
      <c r="H4680" t="str">
        <f>IF(AND(VLOOKUP(D4680,Tabelle1!$A$2:$C$9,3,0)="Uninf", G4680="yes"),"Uninf-AB",VLOOKUP(D4680,Tabelle1!$A$2:$C$9,3,0))</f>
        <v>wMel</v>
      </c>
      <c r="I4680" t="str">
        <f t="shared" si="292"/>
        <v>wMel_Fi_1_+</v>
      </c>
      <c r="J4680">
        <v>4</v>
      </c>
      <c r="K4680">
        <v>21</v>
      </c>
      <c r="L4680">
        <v>7</v>
      </c>
      <c r="M4680" t="str">
        <f t="shared" si="293"/>
        <v>ak7+7</v>
      </c>
      <c r="N4680">
        <v>11</v>
      </c>
      <c r="O4680">
        <v>0</v>
      </c>
      <c r="P4680">
        <v>61</v>
      </c>
      <c r="Q4680">
        <v>23.5</v>
      </c>
      <c r="R4680" t="s">
        <v>14</v>
      </c>
      <c r="S4680">
        <v>24</v>
      </c>
      <c r="T4680" s="4" t="s">
        <v>42</v>
      </c>
      <c r="U4680" t="s">
        <v>20</v>
      </c>
      <c r="V4680">
        <v>18.2948083607704</v>
      </c>
      <c r="W4680">
        <f t="shared" si="294"/>
        <v>18</v>
      </c>
      <c r="X4680" t="s">
        <v>58</v>
      </c>
      <c r="Y4680" t="str">
        <f t="shared" si="295"/>
        <v>Fi</v>
      </c>
    </row>
    <row r="4681" spans="1:25" x14ac:dyDescent="0.3">
      <c r="A4681">
        <v>466</v>
      </c>
      <c r="B4681">
        <v>566</v>
      </c>
      <c r="C4681" t="s">
        <v>43</v>
      </c>
      <c r="D4681" t="s">
        <v>43</v>
      </c>
      <c r="E4681">
        <f>VLOOKUP(D4681,Tabelle1!$A$2:$B$9,2,0)</f>
        <v>1</v>
      </c>
      <c r="F4681" t="s">
        <v>54</v>
      </c>
      <c r="G4681" t="s">
        <v>61</v>
      </c>
      <c r="H4681" t="str">
        <f>IF(AND(VLOOKUP(D4681,Tabelle1!$A$2:$C$9,3,0)="Uninf", G4681="yes"),"Uninf-AB",VLOOKUP(D4681,Tabelle1!$A$2:$C$9,3,0))</f>
        <v>wMel</v>
      </c>
      <c r="I4681" t="str">
        <f t="shared" si="292"/>
        <v>wMel_Fi_1_+</v>
      </c>
      <c r="J4681">
        <v>4</v>
      </c>
      <c r="K4681">
        <v>21</v>
      </c>
      <c r="L4681">
        <v>7</v>
      </c>
      <c r="M4681" t="str">
        <f t="shared" si="293"/>
        <v>ak7+7</v>
      </c>
      <c r="N4681">
        <v>11</v>
      </c>
      <c r="O4681">
        <v>0</v>
      </c>
      <c r="P4681">
        <v>61</v>
      </c>
      <c r="Q4681">
        <v>23.5</v>
      </c>
      <c r="R4681" t="s">
        <v>14</v>
      </c>
      <c r="S4681">
        <v>24</v>
      </c>
      <c r="T4681" s="4" t="s">
        <v>42</v>
      </c>
      <c r="U4681" t="s">
        <v>20</v>
      </c>
      <c r="V4681">
        <v>18.4091879388778</v>
      </c>
      <c r="W4681">
        <f t="shared" si="294"/>
        <v>18</v>
      </c>
      <c r="X4681" t="s">
        <v>58</v>
      </c>
      <c r="Y4681" t="str">
        <f t="shared" si="295"/>
        <v>Fi</v>
      </c>
    </row>
    <row r="4682" spans="1:25" x14ac:dyDescent="0.3">
      <c r="A4682">
        <v>474</v>
      </c>
      <c r="B4682">
        <v>556</v>
      </c>
      <c r="C4682" t="s">
        <v>43</v>
      </c>
      <c r="D4682" t="s">
        <v>43</v>
      </c>
      <c r="E4682">
        <f>VLOOKUP(D4682,Tabelle1!$A$2:$B$9,2,0)</f>
        <v>1</v>
      </c>
      <c r="F4682" t="s">
        <v>54</v>
      </c>
      <c r="G4682" t="s">
        <v>61</v>
      </c>
      <c r="H4682" t="str">
        <f>IF(AND(VLOOKUP(D4682,Tabelle1!$A$2:$C$9,3,0)="Uninf", G4682="yes"),"Uninf-AB",VLOOKUP(D4682,Tabelle1!$A$2:$C$9,3,0))</f>
        <v>wMel</v>
      </c>
      <c r="I4682" t="str">
        <f t="shared" si="292"/>
        <v>wMel_Fi_1_+</v>
      </c>
      <c r="J4682">
        <v>4</v>
      </c>
      <c r="K4682">
        <v>21</v>
      </c>
      <c r="L4682">
        <v>7</v>
      </c>
      <c r="M4682" t="str">
        <f t="shared" si="293"/>
        <v>ak7+7</v>
      </c>
      <c r="N4682">
        <v>11</v>
      </c>
      <c r="O4682">
        <v>0</v>
      </c>
      <c r="P4682">
        <v>61</v>
      </c>
      <c r="Q4682">
        <v>23.5</v>
      </c>
      <c r="R4682" t="s">
        <v>14</v>
      </c>
      <c r="S4682">
        <v>24</v>
      </c>
      <c r="T4682" s="4" t="s">
        <v>42</v>
      </c>
      <c r="U4682" t="s">
        <v>20</v>
      </c>
      <c r="V4682">
        <v>18.450424178780601</v>
      </c>
      <c r="W4682">
        <f t="shared" si="294"/>
        <v>18</v>
      </c>
      <c r="X4682" t="s">
        <v>58</v>
      </c>
      <c r="Y4682" t="str">
        <f t="shared" si="295"/>
        <v>Fi</v>
      </c>
    </row>
    <row r="4683" spans="1:25" x14ac:dyDescent="0.3">
      <c r="A4683">
        <v>510</v>
      </c>
      <c r="B4683">
        <v>564</v>
      </c>
      <c r="C4683" t="s">
        <v>43</v>
      </c>
      <c r="D4683" t="s">
        <v>43</v>
      </c>
      <c r="E4683">
        <f>VLOOKUP(D4683,Tabelle1!$A$2:$B$9,2,0)</f>
        <v>1</v>
      </c>
      <c r="F4683" t="s">
        <v>54</v>
      </c>
      <c r="G4683" t="s">
        <v>61</v>
      </c>
      <c r="H4683" t="str">
        <f>IF(AND(VLOOKUP(D4683,Tabelle1!$A$2:$C$9,3,0)="Uninf", G4683="yes"),"Uninf-AB",VLOOKUP(D4683,Tabelle1!$A$2:$C$9,3,0))</f>
        <v>wMel</v>
      </c>
      <c r="I4683" t="str">
        <f t="shared" si="292"/>
        <v>wMel_Fi_1_+</v>
      </c>
      <c r="J4683">
        <v>4</v>
      </c>
      <c r="K4683">
        <v>21</v>
      </c>
      <c r="L4683">
        <v>7</v>
      </c>
      <c r="M4683" t="str">
        <f t="shared" si="293"/>
        <v>ak7+7</v>
      </c>
      <c r="N4683">
        <v>11</v>
      </c>
      <c r="O4683">
        <v>0</v>
      </c>
      <c r="P4683">
        <v>61</v>
      </c>
      <c r="Q4683">
        <v>23.5</v>
      </c>
      <c r="R4683" t="s">
        <v>14</v>
      </c>
      <c r="S4683">
        <v>24</v>
      </c>
      <c r="T4683" s="4" t="s">
        <v>42</v>
      </c>
      <c r="U4683" t="s">
        <v>20</v>
      </c>
      <c r="V4683">
        <v>18.611497265788699</v>
      </c>
      <c r="W4683">
        <f t="shared" si="294"/>
        <v>19</v>
      </c>
      <c r="X4683" t="s">
        <v>58</v>
      </c>
      <c r="Y4683" t="str">
        <f t="shared" si="295"/>
        <v>Fi</v>
      </c>
    </row>
    <row r="4684" spans="1:25" x14ac:dyDescent="0.3">
      <c r="A4684">
        <v>758</v>
      </c>
      <c r="B4684">
        <v>514</v>
      </c>
      <c r="C4684" t="s">
        <v>43</v>
      </c>
      <c r="D4684" t="s">
        <v>43</v>
      </c>
      <c r="E4684">
        <f>VLOOKUP(D4684,Tabelle1!$A$2:$B$9,2,0)</f>
        <v>1</v>
      </c>
      <c r="F4684" t="s">
        <v>54</v>
      </c>
      <c r="G4684" t="s">
        <v>61</v>
      </c>
      <c r="H4684" t="str">
        <f>IF(AND(VLOOKUP(D4684,Tabelle1!$A$2:$C$9,3,0)="Uninf", G4684="yes"),"Uninf-AB",VLOOKUP(D4684,Tabelle1!$A$2:$C$9,3,0))</f>
        <v>wMel</v>
      </c>
      <c r="I4684" t="str">
        <f t="shared" si="292"/>
        <v>wMel_Fi_1_+</v>
      </c>
      <c r="J4684">
        <v>4</v>
      </c>
      <c r="K4684">
        <v>21</v>
      </c>
      <c r="L4684">
        <v>7</v>
      </c>
      <c r="M4684" t="str">
        <f t="shared" si="293"/>
        <v>ak7+7</v>
      </c>
      <c r="N4684">
        <v>11</v>
      </c>
      <c r="O4684">
        <v>0</v>
      </c>
      <c r="P4684">
        <v>61</v>
      </c>
      <c r="Q4684">
        <v>23.5</v>
      </c>
      <c r="R4684" t="s">
        <v>14</v>
      </c>
      <c r="S4684">
        <v>24</v>
      </c>
      <c r="T4684" s="4" t="s">
        <v>42</v>
      </c>
      <c r="U4684" t="s">
        <v>20</v>
      </c>
      <c r="V4684">
        <v>19.769681116658901</v>
      </c>
      <c r="W4684">
        <f t="shared" si="294"/>
        <v>20</v>
      </c>
      <c r="X4684" t="s">
        <v>58</v>
      </c>
      <c r="Y4684" t="str">
        <f t="shared" si="295"/>
        <v>Fi</v>
      </c>
    </row>
    <row r="4685" spans="1:25" x14ac:dyDescent="0.3">
      <c r="A4685">
        <v>766</v>
      </c>
      <c r="B4685">
        <v>532</v>
      </c>
      <c r="C4685" t="s">
        <v>43</v>
      </c>
      <c r="D4685" t="s">
        <v>43</v>
      </c>
      <c r="E4685">
        <f>VLOOKUP(D4685,Tabelle1!$A$2:$B$9,2,0)</f>
        <v>1</v>
      </c>
      <c r="F4685" t="s">
        <v>54</v>
      </c>
      <c r="G4685" t="s">
        <v>61</v>
      </c>
      <c r="H4685" t="str">
        <f>IF(AND(VLOOKUP(D4685,Tabelle1!$A$2:$C$9,3,0)="Uninf", G4685="yes"),"Uninf-AB",VLOOKUP(D4685,Tabelle1!$A$2:$C$9,3,0))</f>
        <v>wMel</v>
      </c>
      <c r="I4685" t="str">
        <f t="shared" si="292"/>
        <v>wMel_Fi_1_+</v>
      </c>
      <c r="J4685">
        <v>4</v>
      </c>
      <c r="K4685">
        <v>21</v>
      </c>
      <c r="L4685">
        <v>7</v>
      </c>
      <c r="M4685" t="str">
        <f t="shared" si="293"/>
        <v>ak7+7</v>
      </c>
      <c r="N4685">
        <v>11</v>
      </c>
      <c r="O4685">
        <v>0</v>
      </c>
      <c r="P4685">
        <v>61</v>
      </c>
      <c r="Q4685">
        <v>23.5</v>
      </c>
      <c r="R4685" t="s">
        <v>14</v>
      </c>
      <c r="S4685">
        <v>24</v>
      </c>
      <c r="T4685" s="4" t="s">
        <v>42</v>
      </c>
      <c r="U4685" t="s">
        <v>20</v>
      </c>
      <c r="V4685">
        <v>19.797979247287699</v>
      </c>
      <c r="W4685">
        <f t="shared" si="294"/>
        <v>20</v>
      </c>
      <c r="X4685" t="s">
        <v>58</v>
      </c>
      <c r="Y4685" t="str">
        <f t="shared" si="295"/>
        <v>Fi</v>
      </c>
    </row>
    <row r="4686" spans="1:25" x14ac:dyDescent="0.3">
      <c r="A4686">
        <v>844</v>
      </c>
      <c r="B4686">
        <v>534</v>
      </c>
      <c r="C4686" t="s">
        <v>43</v>
      </c>
      <c r="D4686" t="s">
        <v>43</v>
      </c>
      <c r="E4686">
        <f>VLOOKUP(D4686,Tabelle1!$A$2:$B$9,2,0)</f>
        <v>1</v>
      </c>
      <c r="F4686" t="s">
        <v>54</v>
      </c>
      <c r="G4686" t="s">
        <v>61</v>
      </c>
      <c r="H4686" t="str">
        <f>IF(AND(VLOOKUP(D4686,Tabelle1!$A$2:$C$9,3,0)="Uninf", G4686="yes"),"Uninf-AB",VLOOKUP(D4686,Tabelle1!$A$2:$C$9,3,0))</f>
        <v>wMel</v>
      </c>
      <c r="I4686" t="str">
        <f t="shared" si="292"/>
        <v>wMel_Fi_1_+</v>
      </c>
      <c r="J4686">
        <v>4</v>
      </c>
      <c r="K4686">
        <v>21</v>
      </c>
      <c r="L4686">
        <v>7</v>
      </c>
      <c r="M4686" t="str">
        <f t="shared" si="293"/>
        <v>ak7+7</v>
      </c>
      <c r="N4686">
        <v>11</v>
      </c>
      <c r="O4686">
        <v>0</v>
      </c>
      <c r="P4686">
        <v>61</v>
      </c>
      <c r="Q4686">
        <v>23.5</v>
      </c>
      <c r="R4686" t="s">
        <v>14</v>
      </c>
      <c r="S4686">
        <v>24</v>
      </c>
      <c r="T4686" s="4" t="s">
        <v>42</v>
      </c>
      <c r="U4686" t="s">
        <v>20</v>
      </c>
      <c r="V4686">
        <v>20.154056090883898</v>
      </c>
      <c r="W4686">
        <f t="shared" si="294"/>
        <v>20</v>
      </c>
      <c r="X4686" t="s">
        <v>58</v>
      </c>
      <c r="Y4686" t="str">
        <f t="shared" si="295"/>
        <v>Fi</v>
      </c>
    </row>
    <row r="4687" spans="1:25" x14ac:dyDescent="0.3">
      <c r="A4687">
        <v>870</v>
      </c>
      <c r="B4687">
        <v>520</v>
      </c>
      <c r="C4687" t="s">
        <v>43</v>
      </c>
      <c r="D4687" t="s">
        <v>43</v>
      </c>
      <c r="E4687">
        <f>VLOOKUP(D4687,Tabelle1!$A$2:$B$9,2,0)</f>
        <v>1</v>
      </c>
      <c r="F4687" t="s">
        <v>54</v>
      </c>
      <c r="G4687" t="s">
        <v>61</v>
      </c>
      <c r="H4687" t="str">
        <f>IF(AND(VLOOKUP(D4687,Tabelle1!$A$2:$C$9,3,0)="Uninf", G4687="yes"),"Uninf-AB",VLOOKUP(D4687,Tabelle1!$A$2:$C$9,3,0))</f>
        <v>wMel</v>
      </c>
      <c r="I4687" t="str">
        <f t="shared" si="292"/>
        <v>wMel_Fi_1_+</v>
      </c>
      <c r="J4687">
        <v>4</v>
      </c>
      <c r="K4687">
        <v>21</v>
      </c>
      <c r="L4687">
        <v>7</v>
      </c>
      <c r="M4687" t="str">
        <f t="shared" si="293"/>
        <v>ak7+7</v>
      </c>
      <c r="N4687">
        <v>11</v>
      </c>
      <c r="O4687">
        <v>0</v>
      </c>
      <c r="P4687">
        <v>61</v>
      </c>
      <c r="Q4687">
        <v>23.5</v>
      </c>
      <c r="R4687" t="s">
        <v>14</v>
      </c>
      <c r="S4687">
        <v>24</v>
      </c>
      <c r="T4687" s="4" t="s">
        <v>42</v>
      </c>
      <c r="U4687" t="s">
        <v>20</v>
      </c>
      <c r="V4687">
        <v>20.2795254769404</v>
      </c>
      <c r="W4687">
        <f t="shared" si="294"/>
        <v>20</v>
      </c>
      <c r="X4687" t="s">
        <v>58</v>
      </c>
      <c r="Y4687" t="str">
        <f t="shared" si="295"/>
        <v>Fi</v>
      </c>
    </row>
    <row r="4688" spans="1:25" x14ac:dyDescent="0.3">
      <c r="A4688">
        <v>846</v>
      </c>
      <c r="B4688">
        <v>502</v>
      </c>
      <c r="C4688" t="s">
        <v>43</v>
      </c>
      <c r="D4688" t="s">
        <v>43</v>
      </c>
      <c r="E4688">
        <f>VLOOKUP(D4688,Tabelle1!$A$2:$B$9,2,0)</f>
        <v>1</v>
      </c>
      <c r="F4688" t="s">
        <v>54</v>
      </c>
      <c r="G4688" t="s">
        <v>61</v>
      </c>
      <c r="H4688" t="str">
        <f>IF(AND(VLOOKUP(D4688,Tabelle1!$A$2:$C$9,3,0)="Uninf", G4688="yes"),"Uninf-AB",VLOOKUP(D4688,Tabelle1!$A$2:$C$9,3,0))</f>
        <v>wMel</v>
      </c>
      <c r="I4688" t="str">
        <f t="shared" si="292"/>
        <v>wMel_Fi_1_+</v>
      </c>
      <c r="J4688">
        <v>4</v>
      </c>
      <c r="K4688">
        <v>21</v>
      </c>
      <c r="L4688">
        <v>7</v>
      </c>
      <c r="M4688" t="str">
        <f t="shared" si="293"/>
        <v>ak7+7</v>
      </c>
      <c r="N4688">
        <v>11</v>
      </c>
      <c r="O4688">
        <v>0</v>
      </c>
      <c r="P4688">
        <v>61</v>
      </c>
      <c r="Q4688">
        <v>23.5</v>
      </c>
      <c r="R4688" t="s">
        <v>14</v>
      </c>
      <c r="S4688">
        <v>24</v>
      </c>
      <c r="T4688" s="4" t="s">
        <v>42</v>
      </c>
      <c r="U4688" t="s">
        <v>20</v>
      </c>
      <c r="V4688">
        <v>20.177996373130402</v>
      </c>
      <c r="W4688">
        <f t="shared" si="294"/>
        <v>20</v>
      </c>
      <c r="X4688" t="s">
        <v>58</v>
      </c>
      <c r="Y4688" t="str">
        <f t="shared" si="295"/>
        <v>Fi</v>
      </c>
    </row>
    <row r="4689" spans="1:25" x14ac:dyDescent="0.3">
      <c r="A4689">
        <v>900</v>
      </c>
      <c r="B4689">
        <v>480</v>
      </c>
      <c r="C4689" t="s">
        <v>43</v>
      </c>
      <c r="D4689" t="s">
        <v>43</v>
      </c>
      <c r="E4689">
        <f>VLOOKUP(D4689,Tabelle1!$A$2:$B$9,2,0)</f>
        <v>1</v>
      </c>
      <c r="F4689" t="s">
        <v>54</v>
      </c>
      <c r="G4689" t="s">
        <v>61</v>
      </c>
      <c r="H4689" t="str">
        <f>IF(AND(VLOOKUP(D4689,Tabelle1!$A$2:$C$9,3,0)="Uninf", G4689="yes"),"Uninf-AB",VLOOKUP(D4689,Tabelle1!$A$2:$C$9,3,0))</f>
        <v>wMel</v>
      </c>
      <c r="I4689" t="str">
        <f t="shared" si="292"/>
        <v>wMel_Fi_1_+</v>
      </c>
      <c r="J4689">
        <v>4</v>
      </c>
      <c r="K4689">
        <v>21</v>
      </c>
      <c r="L4689">
        <v>7</v>
      </c>
      <c r="M4689" t="str">
        <f t="shared" si="293"/>
        <v>ak7+7</v>
      </c>
      <c r="N4689">
        <v>11</v>
      </c>
      <c r="O4689">
        <v>0</v>
      </c>
      <c r="P4689">
        <v>61</v>
      </c>
      <c r="Q4689">
        <v>23.5</v>
      </c>
      <c r="R4689" t="s">
        <v>14</v>
      </c>
      <c r="S4689">
        <v>24</v>
      </c>
      <c r="T4689" s="4" t="s">
        <v>42</v>
      </c>
      <c r="U4689" t="s">
        <v>20</v>
      </c>
      <c r="V4689">
        <v>20.4353165649038</v>
      </c>
      <c r="W4689">
        <f t="shared" si="294"/>
        <v>20</v>
      </c>
      <c r="X4689" t="s">
        <v>58</v>
      </c>
      <c r="Y4689" t="str">
        <f t="shared" si="295"/>
        <v>Fi</v>
      </c>
    </row>
    <row r="4690" spans="1:25" x14ac:dyDescent="0.3">
      <c r="A4690">
        <v>912</v>
      </c>
      <c r="B4690">
        <v>536</v>
      </c>
      <c r="C4690" t="s">
        <v>43</v>
      </c>
      <c r="D4690" t="s">
        <v>43</v>
      </c>
      <c r="E4690">
        <f>VLOOKUP(D4690,Tabelle1!$A$2:$B$9,2,0)</f>
        <v>1</v>
      </c>
      <c r="F4690" t="s">
        <v>54</v>
      </c>
      <c r="G4690" t="s">
        <v>61</v>
      </c>
      <c r="H4690" t="str">
        <f>IF(AND(VLOOKUP(D4690,Tabelle1!$A$2:$C$9,3,0)="Uninf", G4690="yes"),"Uninf-AB",VLOOKUP(D4690,Tabelle1!$A$2:$C$9,3,0))</f>
        <v>wMel</v>
      </c>
      <c r="I4690" t="str">
        <f t="shared" si="292"/>
        <v>wMel_Fi_1_+</v>
      </c>
      <c r="J4690">
        <v>4</v>
      </c>
      <c r="K4690">
        <v>21</v>
      </c>
      <c r="L4690">
        <v>7</v>
      </c>
      <c r="M4690" t="str">
        <f t="shared" si="293"/>
        <v>ak7+7</v>
      </c>
      <c r="N4690">
        <v>11</v>
      </c>
      <c r="O4690">
        <v>0</v>
      </c>
      <c r="P4690">
        <v>61</v>
      </c>
      <c r="Q4690">
        <v>23.5</v>
      </c>
      <c r="R4690" t="s">
        <v>14</v>
      </c>
      <c r="S4690">
        <v>24</v>
      </c>
      <c r="T4690" s="4" t="s">
        <v>42</v>
      </c>
      <c r="U4690" t="s">
        <v>20</v>
      </c>
      <c r="V4690">
        <v>20.464363576241801</v>
      </c>
      <c r="W4690">
        <f t="shared" si="294"/>
        <v>20</v>
      </c>
      <c r="X4690" t="s">
        <v>58</v>
      </c>
      <c r="Y4690" t="str">
        <f t="shared" si="295"/>
        <v>Fi</v>
      </c>
    </row>
    <row r="4691" spans="1:25" x14ac:dyDescent="0.3">
      <c r="A4691">
        <v>1014</v>
      </c>
      <c r="B4691">
        <v>488</v>
      </c>
      <c r="C4691" t="s">
        <v>43</v>
      </c>
      <c r="D4691" t="s">
        <v>43</v>
      </c>
      <c r="E4691">
        <f>VLOOKUP(D4691,Tabelle1!$A$2:$B$9,2,0)</f>
        <v>1</v>
      </c>
      <c r="F4691" t="s">
        <v>54</v>
      </c>
      <c r="G4691" t="s">
        <v>61</v>
      </c>
      <c r="H4691" t="str">
        <f>IF(AND(VLOOKUP(D4691,Tabelle1!$A$2:$C$9,3,0)="Uninf", G4691="yes"),"Uninf-AB",VLOOKUP(D4691,Tabelle1!$A$2:$C$9,3,0))</f>
        <v>wMel</v>
      </c>
      <c r="I4691" t="str">
        <f t="shared" si="292"/>
        <v>wMel_Fi_1_+</v>
      </c>
      <c r="J4691">
        <v>4</v>
      </c>
      <c r="K4691">
        <v>21</v>
      </c>
      <c r="L4691">
        <v>7</v>
      </c>
      <c r="M4691" t="str">
        <f t="shared" si="293"/>
        <v>ak7+7</v>
      </c>
      <c r="N4691">
        <v>11</v>
      </c>
      <c r="O4691">
        <v>0</v>
      </c>
      <c r="P4691">
        <v>61</v>
      </c>
      <c r="Q4691">
        <v>23.5</v>
      </c>
      <c r="R4691" t="s">
        <v>14</v>
      </c>
      <c r="S4691">
        <v>24</v>
      </c>
      <c r="T4691" s="4" t="s">
        <v>42</v>
      </c>
      <c r="U4691" t="s">
        <v>20</v>
      </c>
      <c r="V4691">
        <v>20.9533906461706</v>
      </c>
      <c r="W4691">
        <f t="shared" si="294"/>
        <v>21</v>
      </c>
      <c r="X4691" t="s">
        <v>58</v>
      </c>
      <c r="Y4691" t="str">
        <f t="shared" si="295"/>
        <v>Fi</v>
      </c>
    </row>
    <row r="4692" spans="1:25" x14ac:dyDescent="0.3">
      <c r="A4692">
        <v>1076</v>
      </c>
      <c r="B4692">
        <v>468</v>
      </c>
      <c r="C4692" t="s">
        <v>43</v>
      </c>
      <c r="D4692" t="s">
        <v>43</v>
      </c>
      <c r="E4692">
        <f>VLOOKUP(D4692,Tabelle1!$A$2:$B$9,2,0)</f>
        <v>1</v>
      </c>
      <c r="F4692" t="s">
        <v>54</v>
      </c>
      <c r="G4692" t="s">
        <v>61</v>
      </c>
      <c r="H4692" t="str">
        <f>IF(AND(VLOOKUP(D4692,Tabelle1!$A$2:$C$9,3,0)="Uninf", G4692="yes"),"Uninf-AB",VLOOKUP(D4692,Tabelle1!$A$2:$C$9,3,0))</f>
        <v>wMel</v>
      </c>
      <c r="I4692" t="str">
        <f t="shared" si="292"/>
        <v>wMel_Fi_1_+</v>
      </c>
      <c r="J4692">
        <v>4</v>
      </c>
      <c r="K4692">
        <v>21</v>
      </c>
      <c r="L4692">
        <v>7</v>
      </c>
      <c r="M4692" t="str">
        <f t="shared" si="293"/>
        <v>ak7+7</v>
      </c>
      <c r="N4692">
        <v>11</v>
      </c>
      <c r="O4692">
        <v>0</v>
      </c>
      <c r="P4692">
        <v>61</v>
      </c>
      <c r="Q4692">
        <v>23.5</v>
      </c>
      <c r="R4692" t="s">
        <v>14</v>
      </c>
      <c r="S4692">
        <v>24</v>
      </c>
      <c r="T4692" s="4" t="s">
        <v>42</v>
      </c>
      <c r="U4692" t="s">
        <v>20</v>
      </c>
      <c r="V4692">
        <v>21.246402173872202</v>
      </c>
      <c r="W4692">
        <f t="shared" si="294"/>
        <v>21</v>
      </c>
      <c r="X4692" t="s">
        <v>58</v>
      </c>
      <c r="Y4692" t="str">
        <f t="shared" si="295"/>
        <v>Fi</v>
      </c>
    </row>
    <row r="4693" spans="1:25" x14ac:dyDescent="0.3">
      <c r="A4693">
        <v>1146</v>
      </c>
      <c r="B4693">
        <v>448</v>
      </c>
      <c r="C4693" t="s">
        <v>43</v>
      </c>
      <c r="D4693" t="s">
        <v>43</v>
      </c>
      <c r="E4693">
        <f>VLOOKUP(D4693,Tabelle1!$A$2:$B$9,2,0)</f>
        <v>1</v>
      </c>
      <c r="F4693" t="s">
        <v>54</v>
      </c>
      <c r="G4693" t="s">
        <v>61</v>
      </c>
      <c r="H4693" t="str">
        <f>IF(AND(VLOOKUP(D4693,Tabelle1!$A$2:$C$9,3,0)="Uninf", G4693="yes"),"Uninf-AB",VLOOKUP(D4693,Tabelle1!$A$2:$C$9,3,0))</f>
        <v>wMel</v>
      </c>
      <c r="I4693" t="str">
        <f t="shared" si="292"/>
        <v>wMel_Fi_1_+</v>
      </c>
      <c r="J4693">
        <v>4</v>
      </c>
      <c r="K4693">
        <v>21</v>
      </c>
      <c r="L4693">
        <v>7</v>
      </c>
      <c r="M4693" t="str">
        <f t="shared" si="293"/>
        <v>ak7+7</v>
      </c>
      <c r="N4693">
        <v>11</v>
      </c>
      <c r="O4693">
        <v>0</v>
      </c>
      <c r="P4693">
        <v>61</v>
      </c>
      <c r="Q4693">
        <v>23.5</v>
      </c>
      <c r="R4693" t="s">
        <v>14</v>
      </c>
      <c r="S4693">
        <v>24</v>
      </c>
      <c r="T4693" s="4" t="s">
        <v>42</v>
      </c>
      <c r="U4693" t="s">
        <v>20</v>
      </c>
      <c r="V4693">
        <v>21.576029188164501</v>
      </c>
      <c r="W4693">
        <f t="shared" si="294"/>
        <v>22</v>
      </c>
      <c r="X4693" t="s">
        <v>58</v>
      </c>
      <c r="Y4693" t="str">
        <f t="shared" si="295"/>
        <v>Fi</v>
      </c>
    </row>
    <row r="4694" spans="1:25" x14ac:dyDescent="0.3">
      <c r="A4694">
        <v>1164</v>
      </c>
      <c r="B4694">
        <v>480</v>
      </c>
      <c r="C4694" t="s">
        <v>43</v>
      </c>
      <c r="D4694" t="s">
        <v>43</v>
      </c>
      <c r="E4694">
        <f>VLOOKUP(D4694,Tabelle1!$A$2:$B$9,2,0)</f>
        <v>1</v>
      </c>
      <c r="F4694" t="s">
        <v>54</v>
      </c>
      <c r="G4694" t="s">
        <v>61</v>
      </c>
      <c r="H4694" t="str">
        <f>IF(AND(VLOOKUP(D4694,Tabelle1!$A$2:$C$9,3,0)="Uninf", G4694="yes"),"Uninf-AB",VLOOKUP(D4694,Tabelle1!$A$2:$C$9,3,0))</f>
        <v>wMel</v>
      </c>
      <c r="I4694" t="str">
        <f t="shared" si="292"/>
        <v>wMel_Fi_1_+</v>
      </c>
      <c r="J4694">
        <v>4</v>
      </c>
      <c r="K4694">
        <v>21</v>
      </c>
      <c r="L4694">
        <v>7</v>
      </c>
      <c r="M4694" t="str">
        <f t="shared" si="293"/>
        <v>ak7+7</v>
      </c>
      <c r="N4694">
        <v>11</v>
      </c>
      <c r="O4694">
        <v>0</v>
      </c>
      <c r="P4694">
        <v>61</v>
      </c>
      <c r="Q4694">
        <v>23.5</v>
      </c>
      <c r="R4694" t="s">
        <v>14</v>
      </c>
      <c r="S4694">
        <v>24</v>
      </c>
      <c r="T4694" s="4" t="s">
        <v>42</v>
      </c>
      <c r="U4694" t="s">
        <v>20</v>
      </c>
      <c r="V4694">
        <v>21.6436276223946</v>
      </c>
      <c r="W4694">
        <f t="shared" si="294"/>
        <v>22</v>
      </c>
      <c r="X4694" t="s">
        <v>58</v>
      </c>
      <c r="Y4694" t="str">
        <f t="shared" si="295"/>
        <v>Fi</v>
      </c>
    </row>
    <row r="4695" spans="1:25" x14ac:dyDescent="0.3">
      <c r="A4695">
        <v>1200</v>
      </c>
      <c r="B4695">
        <v>474</v>
      </c>
      <c r="C4695" t="s">
        <v>43</v>
      </c>
      <c r="D4695" t="s">
        <v>43</v>
      </c>
      <c r="E4695">
        <f>VLOOKUP(D4695,Tabelle1!$A$2:$B$9,2,0)</f>
        <v>1</v>
      </c>
      <c r="F4695" t="s">
        <v>54</v>
      </c>
      <c r="G4695" t="s">
        <v>61</v>
      </c>
      <c r="H4695" t="str">
        <f>IF(AND(VLOOKUP(D4695,Tabelle1!$A$2:$C$9,3,0)="Uninf", G4695="yes"),"Uninf-AB",VLOOKUP(D4695,Tabelle1!$A$2:$C$9,3,0))</f>
        <v>wMel</v>
      </c>
      <c r="I4695" t="str">
        <f t="shared" si="292"/>
        <v>wMel_Fi_1_+</v>
      </c>
      <c r="J4695">
        <v>4</v>
      </c>
      <c r="K4695">
        <v>21</v>
      </c>
      <c r="L4695">
        <v>7</v>
      </c>
      <c r="M4695" t="str">
        <f t="shared" si="293"/>
        <v>ak7+7</v>
      </c>
      <c r="N4695">
        <v>11</v>
      </c>
      <c r="O4695">
        <v>0</v>
      </c>
      <c r="P4695">
        <v>61</v>
      </c>
      <c r="Q4695">
        <v>23.5</v>
      </c>
      <c r="R4695" t="s">
        <v>14</v>
      </c>
      <c r="S4695">
        <v>24</v>
      </c>
      <c r="T4695" s="4" t="s">
        <v>42</v>
      </c>
      <c r="U4695" t="s">
        <v>20</v>
      </c>
      <c r="V4695">
        <v>21.8111697640397</v>
      </c>
      <c r="W4695">
        <f t="shared" si="294"/>
        <v>22</v>
      </c>
      <c r="X4695" t="s">
        <v>58</v>
      </c>
      <c r="Y4695" t="str">
        <f t="shared" si="295"/>
        <v>Fi</v>
      </c>
    </row>
    <row r="4696" spans="1:25" x14ac:dyDescent="0.3">
      <c r="A4696">
        <v>1218</v>
      </c>
      <c r="B4696">
        <v>442</v>
      </c>
      <c r="C4696" t="s">
        <v>43</v>
      </c>
      <c r="D4696" t="s">
        <v>43</v>
      </c>
      <c r="E4696">
        <f>VLOOKUP(D4696,Tabelle1!$A$2:$B$9,2,0)</f>
        <v>1</v>
      </c>
      <c r="F4696" t="s">
        <v>54</v>
      </c>
      <c r="G4696" t="s">
        <v>61</v>
      </c>
      <c r="H4696" t="str">
        <f>IF(AND(VLOOKUP(D4696,Tabelle1!$A$2:$C$9,3,0)="Uninf", G4696="yes"),"Uninf-AB",VLOOKUP(D4696,Tabelle1!$A$2:$C$9,3,0))</f>
        <v>wMel</v>
      </c>
      <c r="I4696" t="str">
        <f t="shared" si="292"/>
        <v>wMel_Fi_1_+</v>
      </c>
      <c r="J4696">
        <v>4</v>
      </c>
      <c r="K4696">
        <v>21</v>
      </c>
      <c r="L4696">
        <v>7</v>
      </c>
      <c r="M4696" t="str">
        <f t="shared" si="293"/>
        <v>ak7+7</v>
      </c>
      <c r="N4696">
        <v>11</v>
      </c>
      <c r="O4696">
        <v>0</v>
      </c>
      <c r="P4696">
        <v>61</v>
      </c>
      <c r="Q4696">
        <v>23.5</v>
      </c>
      <c r="R4696" t="s">
        <v>14</v>
      </c>
      <c r="S4696">
        <v>24</v>
      </c>
      <c r="T4696" s="4" t="s">
        <v>42</v>
      </c>
      <c r="U4696" t="s">
        <v>20</v>
      </c>
      <c r="V4696">
        <v>21.9083410194675</v>
      </c>
      <c r="W4696">
        <f t="shared" si="294"/>
        <v>22</v>
      </c>
      <c r="X4696" t="s">
        <v>58</v>
      </c>
      <c r="Y4696" t="str">
        <f t="shared" si="295"/>
        <v>Fi</v>
      </c>
    </row>
    <row r="4697" spans="1:25" x14ac:dyDescent="0.3">
      <c r="A4697">
        <v>1240</v>
      </c>
      <c r="B4697">
        <v>456</v>
      </c>
      <c r="C4697" t="s">
        <v>43</v>
      </c>
      <c r="D4697" t="s">
        <v>43</v>
      </c>
      <c r="E4697">
        <f>VLOOKUP(D4697,Tabelle1!$A$2:$B$9,2,0)</f>
        <v>1</v>
      </c>
      <c r="F4697" t="s">
        <v>54</v>
      </c>
      <c r="G4697" t="s">
        <v>61</v>
      </c>
      <c r="H4697" t="str">
        <f>IF(AND(VLOOKUP(D4697,Tabelle1!$A$2:$C$9,3,0)="Uninf", G4697="yes"),"Uninf-AB",VLOOKUP(D4697,Tabelle1!$A$2:$C$9,3,0))</f>
        <v>wMel</v>
      </c>
      <c r="I4697" t="str">
        <f t="shared" si="292"/>
        <v>wMel_Fi_1_+</v>
      </c>
      <c r="J4697">
        <v>4</v>
      </c>
      <c r="K4697">
        <v>21</v>
      </c>
      <c r="L4697">
        <v>7</v>
      </c>
      <c r="M4697" t="str">
        <f t="shared" si="293"/>
        <v>ak7+7</v>
      </c>
      <c r="N4697">
        <v>11</v>
      </c>
      <c r="O4697">
        <v>0</v>
      </c>
      <c r="P4697">
        <v>61</v>
      </c>
      <c r="Q4697">
        <v>23.5</v>
      </c>
      <c r="R4697" t="s">
        <v>14</v>
      </c>
      <c r="S4697">
        <v>24</v>
      </c>
      <c r="T4697" s="4" t="s">
        <v>42</v>
      </c>
      <c r="U4697" t="s">
        <v>20</v>
      </c>
      <c r="V4697">
        <v>22.002564552954698</v>
      </c>
      <c r="W4697">
        <f t="shared" si="294"/>
        <v>22</v>
      </c>
      <c r="X4697" t="s">
        <v>58</v>
      </c>
      <c r="Y4697" t="str">
        <f t="shared" si="295"/>
        <v>Fi</v>
      </c>
    </row>
    <row r="4698" spans="1:25" x14ac:dyDescent="0.3">
      <c r="A4698">
        <v>1298</v>
      </c>
      <c r="B4698">
        <v>454</v>
      </c>
      <c r="C4698" t="s">
        <v>43</v>
      </c>
      <c r="D4698" t="s">
        <v>43</v>
      </c>
      <c r="E4698">
        <f>VLOOKUP(D4698,Tabelle1!$A$2:$B$9,2,0)</f>
        <v>1</v>
      </c>
      <c r="F4698" t="s">
        <v>54</v>
      </c>
      <c r="G4698" t="s">
        <v>61</v>
      </c>
      <c r="H4698" t="str">
        <f>IF(AND(VLOOKUP(D4698,Tabelle1!$A$2:$C$9,3,0)="Uninf", G4698="yes"),"Uninf-AB",VLOOKUP(D4698,Tabelle1!$A$2:$C$9,3,0))</f>
        <v>wMel</v>
      </c>
      <c r="I4698" t="str">
        <f t="shared" si="292"/>
        <v>wMel_Fi_1_+</v>
      </c>
      <c r="J4698">
        <v>4</v>
      </c>
      <c r="K4698">
        <v>21</v>
      </c>
      <c r="L4698">
        <v>7</v>
      </c>
      <c r="M4698" t="str">
        <f t="shared" si="293"/>
        <v>ak7+7</v>
      </c>
      <c r="N4698">
        <v>11</v>
      </c>
      <c r="O4698">
        <v>0</v>
      </c>
      <c r="P4698">
        <v>61</v>
      </c>
      <c r="Q4698">
        <v>23.5</v>
      </c>
      <c r="R4698" t="s">
        <v>14</v>
      </c>
      <c r="S4698">
        <v>24</v>
      </c>
      <c r="T4698" s="4" t="s">
        <v>42</v>
      </c>
      <c r="U4698" t="s">
        <v>20</v>
      </c>
      <c r="V4698">
        <v>22.2689509813992</v>
      </c>
      <c r="W4698">
        <f t="shared" si="294"/>
        <v>22</v>
      </c>
      <c r="X4698" t="s">
        <v>58</v>
      </c>
      <c r="Y4698" t="str">
        <f t="shared" si="295"/>
        <v>Fi</v>
      </c>
    </row>
    <row r="4699" spans="1:25" x14ac:dyDescent="0.3">
      <c r="A4699">
        <v>1488</v>
      </c>
      <c r="B4699">
        <v>424</v>
      </c>
      <c r="C4699" t="s">
        <v>43</v>
      </c>
      <c r="D4699" t="s">
        <v>43</v>
      </c>
      <c r="E4699">
        <f>VLOOKUP(D4699,Tabelle1!$A$2:$B$9,2,0)</f>
        <v>1</v>
      </c>
      <c r="F4699" t="s">
        <v>54</v>
      </c>
      <c r="G4699" t="s">
        <v>61</v>
      </c>
      <c r="H4699" t="str">
        <f>IF(AND(VLOOKUP(D4699,Tabelle1!$A$2:$C$9,3,0)="Uninf", G4699="yes"),"Uninf-AB",VLOOKUP(D4699,Tabelle1!$A$2:$C$9,3,0))</f>
        <v>wMel</v>
      </c>
      <c r="I4699" t="str">
        <f t="shared" si="292"/>
        <v>wMel_Fi_1_+</v>
      </c>
      <c r="J4699">
        <v>4</v>
      </c>
      <c r="K4699">
        <v>21</v>
      </c>
      <c r="L4699">
        <v>7</v>
      </c>
      <c r="M4699" t="str">
        <f t="shared" si="293"/>
        <v>ak7+7</v>
      </c>
      <c r="N4699">
        <v>11</v>
      </c>
      <c r="O4699">
        <v>0</v>
      </c>
      <c r="P4699">
        <v>61</v>
      </c>
      <c r="Q4699">
        <v>23.5</v>
      </c>
      <c r="R4699" t="s">
        <v>14</v>
      </c>
      <c r="S4699">
        <v>24</v>
      </c>
      <c r="T4699" s="4" t="s">
        <v>42</v>
      </c>
      <c r="U4699" t="s">
        <v>20</v>
      </c>
      <c r="V4699">
        <v>23.1524310478631</v>
      </c>
      <c r="W4699">
        <f t="shared" si="294"/>
        <v>23</v>
      </c>
      <c r="X4699" t="s">
        <v>58</v>
      </c>
      <c r="Y4699" t="str">
        <f t="shared" si="295"/>
        <v>Fi</v>
      </c>
    </row>
    <row r="4700" spans="1:25" x14ac:dyDescent="0.3">
      <c r="A4700">
        <v>1516</v>
      </c>
      <c r="B4700">
        <v>412</v>
      </c>
      <c r="C4700" t="s">
        <v>43</v>
      </c>
      <c r="D4700" t="s">
        <v>43</v>
      </c>
      <c r="E4700">
        <f>VLOOKUP(D4700,Tabelle1!$A$2:$B$9,2,0)</f>
        <v>1</v>
      </c>
      <c r="F4700" t="s">
        <v>54</v>
      </c>
      <c r="G4700" t="s">
        <v>61</v>
      </c>
      <c r="H4700" t="str">
        <f>IF(AND(VLOOKUP(D4700,Tabelle1!$A$2:$C$9,3,0)="Uninf", G4700="yes"),"Uninf-AB",VLOOKUP(D4700,Tabelle1!$A$2:$C$9,3,0))</f>
        <v>wMel</v>
      </c>
      <c r="I4700" t="str">
        <f t="shared" si="292"/>
        <v>wMel_Fi_1_+</v>
      </c>
      <c r="J4700">
        <v>4</v>
      </c>
      <c r="K4700">
        <v>21</v>
      </c>
      <c r="L4700">
        <v>7</v>
      </c>
      <c r="M4700" t="str">
        <f t="shared" si="293"/>
        <v>ak7+7</v>
      </c>
      <c r="N4700">
        <v>11</v>
      </c>
      <c r="O4700">
        <v>0</v>
      </c>
      <c r="P4700">
        <v>61</v>
      </c>
      <c r="Q4700">
        <v>23.5</v>
      </c>
      <c r="R4700" t="s">
        <v>14</v>
      </c>
      <c r="S4700">
        <v>24</v>
      </c>
      <c r="T4700" s="4" t="s">
        <v>42</v>
      </c>
      <c r="U4700" t="s">
        <v>20</v>
      </c>
      <c r="V4700">
        <v>23.2861301549048</v>
      </c>
      <c r="W4700">
        <f t="shared" si="294"/>
        <v>23</v>
      </c>
      <c r="X4700" t="s">
        <v>58</v>
      </c>
      <c r="Y4700" t="str">
        <f t="shared" si="295"/>
        <v>Fi</v>
      </c>
    </row>
    <row r="4701" spans="1:25" x14ac:dyDescent="0.3">
      <c r="A4701">
        <v>1618</v>
      </c>
      <c r="B4701">
        <v>416</v>
      </c>
      <c r="C4701" t="s">
        <v>43</v>
      </c>
      <c r="D4701" t="s">
        <v>43</v>
      </c>
      <c r="E4701">
        <f>VLOOKUP(D4701,Tabelle1!$A$2:$B$9,2,0)</f>
        <v>1</v>
      </c>
      <c r="F4701" t="s">
        <v>54</v>
      </c>
      <c r="G4701" t="s">
        <v>61</v>
      </c>
      <c r="H4701" t="str">
        <f>IF(AND(VLOOKUP(D4701,Tabelle1!$A$2:$C$9,3,0)="Uninf", G4701="yes"),"Uninf-AB",VLOOKUP(D4701,Tabelle1!$A$2:$C$9,3,0))</f>
        <v>wMel</v>
      </c>
      <c r="I4701" t="str">
        <f t="shared" si="292"/>
        <v>wMel_Fi_1_+</v>
      </c>
      <c r="J4701">
        <v>4</v>
      </c>
      <c r="K4701">
        <v>21</v>
      </c>
      <c r="L4701">
        <v>7</v>
      </c>
      <c r="M4701" t="str">
        <f t="shared" si="293"/>
        <v>ak7+7</v>
      </c>
      <c r="N4701">
        <v>11</v>
      </c>
      <c r="O4701">
        <v>0</v>
      </c>
      <c r="P4701">
        <v>61</v>
      </c>
      <c r="Q4701">
        <v>23.5</v>
      </c>
      <c r="R4701" t="s">
        <v>14</v>
      </c>
      <c r="S4701">
        <v>24</v>
      </c>
      <c r="T4701" s="4" t="s">
        <v>42</v>
      </c>
      <c r="U4701" t="s">
        <v>20</v>
      </c>
      <c r="V4701">
        <v>23.751129307610501</v>
      </c>
      <c r="W4701">
        <f t="shared" si="294"/>
        <v>24</v>
      </c>
      <c r="X4701" t="s">
        <v>58</v>
      </c>
      <c r="Y4701" t="str">
        <f t="shared" si="295"/>
        <v>Fi</v>
      </c>
    </row>
    <row r="4702" spans="1:25" x14ac:dyDescent="0.3">
      <c r="A4702">
        <v>1722</v>
      </c>
      <c r="B4702">
        <v>444</v>
      </c>
      <c r="C4702" t="s">
        <v>43</v>
      </c>
      <c r="D4702" t="s">
        <v>43</v>
      </c>
      <c r="E4702">
        <f>VLOOKUP(D4702,Tabelle1!$A$2:$B$9,2,0)</f>
        <v>1</v>
      </c>
      <c r="F4702" t="s">
        <v>54</v>
      </c>
      <c r="G4702" t="s">
        <v>61</v>
      </c>
      <c r="H4702" t="str">
        <f>IF(AND(VLOOKUP(D4702,Tabelle1!$A$2:$C$9,3,0)="Uninf", G4702="yes"),"Uninf-AB",VLOOKUP(D4702,Tabelle1!$A$2:$C$9,3,0))</f>
        <v>wMel</v>
      </c>
      <c r="I4702" t="str">
        <f t="shared" si="292"/>
        <v>wMel_Fi_1_+</v>
      </c>
      <c r="J4702">
        <v>4</v>
      </c>
      <c r="K4702">
        <v>21</v>
      </c>
      <c r="L4702">
        <v>7</v>
      </c>
      <c r="M4702" t="str">
        <f t="shared" si="293"/>
        <v>ak7+7</v>
      </c>
      <c r="N4702">
        <v>11</v>
      </c>
      <c r="O4702">
        <v>0</v>
      </c>
      <c r="P4702">
        <v>61</v>
      </c>
      <c r="Q4702">
        <v>23.5</v>
      </c>
      <c r="R4702" t="s">
        <v>14</v>
      </c>
      <c r="S4702">
        <v>24</v>
      </c>
      <c r="T4702" s="4" t="s">
        <v>42</v>
      </c>
      <c r="U4702" t="s">
        <v>20</v>
      </c>
      <c r="V4702">
        <v>24.214192524014798</v>
      </c>
      <c r="W4702">
        <f t="shared" si="294"/>
        <v>24</v>
      </c>
      <c r="X4702" t="s">
        <v>58</v>
      </c>
      <c r="Y4702" t="str">
        <f t="shared" si="295"/>
        <v>Fi</v>
      </c>
    </row>
    <row r="4703" spans="1:25" x14ac:dyDescent="0.3">
      <c r="A4703">
        <v>1758</v>
      </c>
      <c r="B4703">
        <v>444</v>
      </c>
      <c r="C4703" t="s">
        <v>43</v>
      </c>
      <c r="D4703" t="s">
        <v>43</v>
      </c>
      <c r="E4703">
        <f>VLOOKUP(D4703,Tabelle1!$A$2:$B$9,2,0)</f>
        <v>1</v>
      </c>
      <c r="F4703" t="s">
        <v>54</v>
      </c>
      <c r="G4703" t="s">
        <v>61</v>
      </c>
      <c r="H4703" t="str">
        <f>IF(AND(VLOOKUP(D4703,Tabelle1!$A$2:$C$9,3,0)="Uninf", G4703="yes"),"Uninf-AB",VLOOKUP(D4703,Tabelle1!$A$2:$C$9,3,0))</f>
        <v>wMel</v>
      </c>
      <c r="I4703" t="str">
        <f t="shared" si="292"/>
        <v>wMel_Fi_1_+</v>
      </c>
      <c r="J4703">
        <v>4</v>
      </c>
      <c r="K4703">
        <v>21</v>
      </c>
      <c r="L4703">
        <v>7</v>
      </c>
      <c r="M4703" t="str">
        <f t="shared" si="293"/>
        <v>ak7+7</v>
      </c>
      <c r="N4703">
        <v>11</v>
      </c>
      <c r="O4703">
        <v>0</v>
      </c>
      <c r="P4703">
        <v>61</v>
      </c>
      <c r="Q4703">
        <v>23.5</v>
      </c>
      <c r="R4703" t="s">
        <v>14</v>
      </c>
      <c r="S4703">
        <v>24</v>
      </c>
      <c r="T4703" s="4" t="s">
        <v>42</v>
      </c>
      <c r="U4703" t="s">
        <v>20</v>
      </c>
      <c r="V4703">
        <v>24.378962213672601</v>
      </c>
      <c r="W4703">
        <f t="shared" si="294"/>
        <v>24</v>
      </c>
      <c r="X4703" t="s">
        <v>58</v>
      </c>
      <c r="Y4703" t="str">
        <f t="shared" si="295"/>
        <v>Fi</v>
      </c>
    </row>
    <row r="4704" spans="1:25" x14ac:dyDescent="0.3">
      <c r="A4704">
        <v>1770</v>
      </c>
      <c r="B4704">
        <v>418</v>
      </c>
      <c r="C4704" t="s">
        <v>43</v>
      </c>
      <c r="D4704" t="s">
        <v>43</v>
      </c>
      <c r="E4704">
        <f>VLOOKUP(D4704,Tabelle1!$A$2:$B$9,2,0)</f>
        <v>1</v>
      </c>
      <c r="F4704" t="s">
        <v>54</v>
      </c>
      <c r="G4704" t="s">
        <v>61</v>
      </c>
      <c r="H4704" t="str">
        <f>IF(AND(VLOOKUP(D4704,Tabelle1!$A$2:$C$9,3,0)="Uninf", G4704="yes"),"Uninf-AB",VLOOKUP(D4704,Tabelle1!$A$2:$C$9,3,0))</f>
        <v>wMel</v>
      </c>
      <c r="I4704" t="str">
        <f t="shared" si="292"/>
        <v>wMel_Fi_1_+</v>
      </c>
      <c r="J4704">
        <v>4</v>
      </c>
      <c r="K4704">
        <v>21</v>
      </c>
      <c r="L4704">
        <v>7</v>
      </c>
      <c r="M4704" t="str">
        <f t="shared" si="293"/>
        <v>ak7+7</v>
      </c>
      <c r="N4704">
        <v>11</v>
      </c>
      <c r="O4704">
        <v>0</v>
      </c>
      <c r="P4704">
        <v>61</v>
      </c>
      <c r="Q4704">
        <v>23.5</v>
      </c>
      <c r="R4704" t="s">
        <v>14</v>
      </c>
      <c r="S4704">
        <v>24</v>
      </c>
      <c r="T4704" s="4" t="s">
        <v>42</v>
      </c>
      <c r="U4704" t="s">
        <v>20</v>
      </c>
      <c r="V4704">
        <v>24.445899402170099</v>
      </c>
      <c r="W4704">
        <f t="shared" si="294"/>
        <v>24</v>
      </c>
      <c r="X4704" t="s">
        <v>58</v>
      </c>
      <c r="Y4704" t="str">
        <f t="shared" si="295"/>
        <v>Fi</v>
      </c>
    </row>
    <row r="4705" spans="1:25" x14ac:dyDescent="0.3">
      <c r="A4705">
        <v>1850</v>
      </c>
      <c r="B4705">
        <v>412</v>
      </c>
      <c r="C4705" t="s">
        <v>43</v>
      </c>
      <c r="D4705" t="s">
        <v>43</v>
      </c>
      <c r="E4705">
        <f>VLOOKUP(D4705,Tabelle1!$A$2:$B$9,2,0)</f>
        <v>1</v>
      </c>
      <c r="F4705" t="s">
        <v>54</v>
      </c>
      <c r="G4705" t="s">
        <v>61</v>
      </c>
      <c r="H4705" t="str">
        <f>IF(AND(VLOOKUP(D4705,Tabelle1!$A$2:$C$9,3,0)="Uninf", G4705="yes"),"Uninf-AB",VLOOKUP(D4705,Tabelle1!$A$2:$C$9,3,0))</f>
        <v>wMel</v>
      </c>
      <c r="I4705" t="str">
        <f t="shared" si="292"/>
        <v>wMel_Fi_1_+</v>
      </c>
      <c r="J4705">
        <v>4</v>
      </c>
      <c r="K4705">
        <v>21</v>
      </c>
      <c r="L4705">
        <v>7</v>
      </c>
      <c r="M4705" t="str">
        <f t="shared" si="293"/>
        <v>ak7+7</v>
      </c>
      <c r="N4705">
        <v>11</v>
      </c>
      <c r="O4705">
        <v>0</v>
      </c>
      <c r="P4705">
        <v>61</v>
      </c>
      <c r="Q4705">
        <v>23.5</v>
      </c>
      <c r="R4705" t="s">
        <v>14</v>
      </c>
      <c r="S4705">
        <v>24</v>
      </c>
      <c r="T4705" s="4" t="s">
        <v>42</v>
      </c>
      <c r="U4705" t="s">
        <v>20</v>
      </c>
      <c r="V4705">
        <v>24.814826720063699</v>
      </c>
      <c r="W4705">
        <f t="shared" si="294"/>
        <v>25</v>
      </c>
      <c r="X4705" t="s">
        <v>58</v>
      </c>
      <c r="Y4705" t="str">
        <f t="shared" si="295"/>
        <v>Fi</v>
      </c>
    </row>
    <row r="4706" spans="1:25" x14ac:dyDescent="0.3">
      <c r="A4706">
        <v>1878</v>
      </c>
      <c r="B4706">
        <v>420</v>
      </c>
      <c r="C4706" t="s">
        <v>43</v>
      </c>
      <c r="D4706" t="s">
        <v>43</v>
      </c>
      <c r="E4706">
        <f>VLOOKUP(D4706,Tabelle1!$A$2:$B$9,2,0)</f>
        <v>1</v>
      </c>
      <c r="F4706" t="s">
        <v>54</v>
      </c>
      <c r="G4706" t="s">
        <v>61</v>
      </c>
      <c r="H4706" t="str">
        <f>IF(AND(VLOOKUP(D4706,Tabelle1!$A$2:$C$9,3,0)="Uninf", G4706="yes"),"Uninf-AB",VLOOKUP(D4706,Tabelle1!$A$2:$C$9,3,0))</f>
        <v>wMel</v>
      </c>
      <c r="I4706" t="str">
        <f t="shared" si="292"/>
        <v>wMel_Fi_1_+</v>
      </c>
      <c r="J4706">
        <v>4</v>
      </c>
      <c r="K4706">
        <v>21</v>
      </c>
      <c r="L4706">
        <v>7</v>
      </c>
      <c r="M4706" t="str">
        <f t="shared" si="293"/>
        <v>ak7+7</v>
      </c>
      <c r="N4706">
        <v>11</v>
      </c>
      <c r="O4706">
        <v>0</v>
      </c>
      <c r="P4706">
        <v>61</v>
      </c>
      <c r="Q4706">
        <v>23.5</v>
      </c>
      <c r="R4706" t="s">
        <v>14</v>
      </c>
      <c r="S4706">
        <v>24</v>
      </c>
      <c r="T4706" s="4" t="s">
        <v>42</v>
      </c>
      <c r="U4706" t="s">
        <v>20</v>
      </c>
      <c r="V4706">
        <v>24.9392843204812</v>
      </c>
      <c r="W4706">
        <f t="shared" si="294"/>
        <v>25</v>
      </c>
      <c r="X4706" t="s">
        <v>58</v>
      </c>
      <c r="Y4706" t="str">
        <f t="shared" si="295"/>
        <v>Fi</v>
      </c>
    </row>
    <row r="4707" spans="1:25" x14ac:dyDescent="0.3">
      <c r="A4707">
        <v>1898</v>
      </c>
      <c r="B4707">
        <v>396</v>
      </c>
      <c r="C4707" t="s">
        <v>43</v>
      </c>
      <c r="D4707" t="s">
        <v>43</v>
      </c>
      <c r="E4707">
        <f>VLOOKUP(D4707,Tabelle1!$A$2:$B$9,2,0)</f>
        <v>1</v>
      </c>
      <c r="F4707" t="s">
        <v>54</v>
      </c>
      <c r="G4707" t="s">
        <v>61</v>
      </c>
      <c r="H4707" t="str">
        <f>IF(AND(VLOOKUP(D4707,Tabelle1!$A$2:$C$9,3,0)="Uninf", G4707="yes"),"Uninf-AB",VLOOKUP(D4707,Tabelle1!$A$2:$C$9,3,0))</f>
        <v>wMel</v>
      </c>
      <c r="I4707" t="str">
        <f t="shared" si="292"/>
        <v>wMel_Fi_1_+</v>
      </c>
      <c r="J4707">
        <v>4</v>
      </c>
      <c r="K4707">
        <v>21</v>
      </c>
      <c r="L4707">
        <v>7</v>
      </c>
      <c r="M4707" t="str">
        <f t="shared" si="293"/>
        <v>ak7+7</v>
      </c>
      <c r="N4707">
        <v>11</v>
      </c>
      <c r="O4707">
        <v>0</v>
      </c>
      <c r="P4707">
        <v>61</v>
      </c>
      <c r="Q4707">
        <v>23.5</v>
      </c>
      <c r="R4707" t="s">
        <v>14</v>
      </c>
      <c r="S4707">
        <v>24</v>
      </c>
      <c r="T4707" s="4" t="s">
        <v>42</v>
      </c>
      <c r="U4707" t="s">
        <v>20</v>
      </c>
      <c r="V4707">
        <v>25.0419128449069</v>
      </c>
      <c r="W4707">
        <f t="shared" si="294"/>
        <v>25</v>
      </c>
      <c r="X4707" t="s">
        <v>58</v>
      </c>
      <c r="Y4707" t="str">
        <f t="shared" si="295"/>
        <v>Fi</v>
      </c>
    </row>
    <row r="4708" spans="1:25" x14ac:dyDescent="0.3">
      <c r="A4708">
        <v>1986</v>
      </c>
      <c r="B4708">
        <v>400</v>
      </c>
      <c r="C4708" t="s">
        <v>43</v>
      </c>
      <c r="D4708" t="s">
        <v>43</v>
      </c>
      <c r="E4708">
        <f>VLOOKUP(D4708,Tabelle1!$A$2:$B$9,2,0)</f>
        <v>1</v>
      </c>
      <c r="F4708" t="s">
        <v>54</v>
      </c>
      <c r="G4708" t="s">
        <v>61</v>
      </c>
      <c r="H4708" t="str">
        <f>IF(AND(VLOOKUP(D4708,Tabelle1!$A$2:$C$9,3,0)="Uninf", G4708="yes"),"Uninf-AB",VLOOKUP(D4708,Tabelle1!$A$2:$C$9,3,0))</f>
        <v>wMel</v>
      </c>
      <c r="I4708" t="str">
        <f t="shared" si="292"/>
        <v>wMel_Fi_1_+</v>
      </c>
      <c r="J4708">
        <v>4</v>
      </c>
      <c r="K4708">
        <v>21</v>
      </c>
      <c r="L4708">
        <v>7</v>
      </c>
      <c r="M4708" t="str">
        <f t="shared" si="293"/>
        <v>ak7+7</v>
      </c>
      <c r="N4708">
        <v>11</v>
      </c>
      <c r="O4708">
        <v>0</v>
      </c>
      <c r="P4708">
        <v>61</v>
      </c>
      <c r="Q4708">
        <v>23.5</v>
      </c>
      <c r="R4708" t="s">
        <v>14</v>
      </c>
      <c r="S4708">
        <v>24</v>
      </c>
      <c r="T4708" s="4" t="s">
        <v>42</v>
      </c>
      <c r="U4708" t="s">
        <v>20</v>
      </c>
      <c r="V4708">
        <v>25.442834896078899</v>
      </c>
      <c r="W4708">
        <f t="shared" si="294"/>
        <v>25</v>
      </c>
      <c r="X4708" t="s">
        <v>58</v>
      </c>
      <c r="Y4708" t="str">
        <f t="shared" si="295"/>
        <v>Fi</v>
      </c>
    </row>
    <row r="4709" spans="1:25" x14ac:dyDescent="0.3">
      <c r="A4709">
        <v>2070</v>
      </c>
      <c r="B4709">
        <v>408</v>
      </c>
      <c r="C4709" t="s">
        <v>43</v>
      </c>
      <c r="D4709" t="s">
        <v>43</v>
      </c>
      <c r="E4709">
        <f>VLOOKUP(D4709,Tabelle1!$A$2:$B$9,2,0)</f>
        <v>1</v>
      </c>
      <c r="F4709" t="s">
        <v>54</v>
      </c>
      <c r="G4709" t="s">
        <v>61</v>
      </c>
      <c r="H4709" t="str">
        <f>IF(AND(VLOOKUP(D4709,Tabelle1!$A$2:$C$9,3,0)="Uninf", G4709="yes"),"Uninf-AB",VLOOKUP(D4709,Tabelle1!$A$2:$C$9,3,0))</f>
        <v>wMel</v>
      </c>
      <c r="I4709" t="str">
        <f t="shared" si="292"/>
        <v>wMel_Fi_1_+</v>
      </c>
      <c r="J4709">
        <v>4</v>
      </c>
      <c r="K4709">
        <v>21</v>
      </c>
      <c r="L4709">
        <v>7</v>
      </c>
      <c r="M4709" t="str">
        <f t="shared" si="293"/>
        <v>ak7+7</v>
      </c>
      <c r="N4709">
        <v>11</v>
      </c>
      <c r="O4709">
        <v>0</v>
      </c>
      <c r="P4709">
        <v>61</v>
      </c>
      <c r="Q4709">
        <v>23.5</v>
      </c>
      <c r="R4709" t="s">
        <v>14</v>
      </c>
      <c r="S4709">
        <v>24</v>
      </c>
      <c r="T4709" s="4" t="s">
        <v>42</v>
      </c>
      <c r="U4709" t="s">
        <v>20</v>
      </c>
      <c r="V4709">
        <v>25.823600902630801</v>
      </c>
      <c r="W4709">
        <f t="shared" si="294"/>
        <v>26</v>
      </c>
      <c r="X4709" t="s">
        <v>58</v>
      </c>
      <c r="Y4709" t="str">
        <f t="shared" si="295"/>
        <v>Fi</v>
      </c>
    </row>
    <row r="4710" spans="1:25" x14ac:dyDescent="0.3">
      <c r="A4710">
        <v>2196</v>
      </c>
      <c r="B4710">
        <v>368</v>
      </c>
      <c r="C4710" t="s">
        <v>43</v>
      </c>
      <c r="D4710" t="s">
        <v>43</v>
      </c>
      <c r="E4710">
        <f>VLOOKUP(D4710,Tabelle1!$A$2:$B$9,2,0)</f>
        <v>1</v>
      </c>
      <c r="F4710" t="s">
        <v>54</v>
      </c>
      <c r="G4710" t="s">
        <v>61</v>
      </c>
      <c r="H4710" t="str">
        <f>IF(AND(VLOOKUP(D4710,Tabelle1!$A$2:$C$9,3,0)="Uninf", G4710="yes"),"Uninf-AB",VLOOKUP(D4710,Tabelle1!$A$2:$C$9,3,0))</f>
        <v>wMel</v>
      </c>
      <c r="I4710" t="str">
        <f t="shared" si="292"/>
        <v>wMel_Fi_1_+</v>
      </c>
      <c r="J4710">
        <v>4</v>
      </c>
      <c r="K4710">
        <v>21</v>
      </c>
      <c r="L4710">
        <v>7</v>
      </c>
      <c r="M4710" t="str">
        <f t="shared" si="293"/>
        <v>ak7+7</v>
      </c>
      <c r="N4710">
        <v>11</v>
      </c>
      <c r="O4710">
        <v>0</v>
      </c>
      <c r="P4710">
        <v>61</v>
      </c>
      <c r="Q4710">
        <v>23.5</v>
      </c>
      <c r="R4710" t="s">
        <v>14</v>
      </c>
      <c r="S4710">
        <v>24</v>
      </c>
      <c r="T4710" s="4" t="s">
        <v>42</v>
      </c>
      <c r="U4710" t="s">
        <v>20</v>
      </c>
      <c r="V4710">
        <v>26.418777829681801</v>
      </c>
      <c r="W4710">
        <f t="shared" si="294"/>
        <v>26</v>
      </c>
      <c r="X4710" t="s">
        <v>58</v>
      </c>
      <c r="Y4710" t="str">
        <f t="shared" si="295"/>
        <v>Fi</v>
      </c>
    </row>
    <row r="4711" spans="1:25" x14ac:dyDescent="0.3">
      <c r="A4711">
        <v>2216</v>
      </c>
      <c r="B4711">
        <v>402</v>
      </c>
      <c r="C4711" t="s">
        <v>43</v>
      </c>
      <c r="D4711" t="s">
        <v>43</v>
      </c>
      <c r="E4711">
        <f>VLOOKUP(D4711,Tabelle1!$A$2:$B$9,2,0)</f>
        <v>1</v>
      </c>
      <c r="F4711" t="s">
        <v>54</v>
      </c>
      <c r="G4711" t="s">
        <v>61</v>
      </c>
      <c r="H4711" t="str">
        <f>IF(AND(VLOOKUP(D4711,Tabelle1!$A$2:$C$9,3,0)="Uninf", G4711="yes"),"Uninf-AB",VLOOKUP(D4711,Tabelle1!$A$2:$C$9,3,0))</f>
        <v>wMel</v>
      </c>
      <c r="I4711" t="str">
        <f t="shared" si="292"/>
        <v>wMel_Fi_1_+</v>
      </c>
      <c r="J4711">
        <v>4</v>
      </c>
      <c r="K4711">
        <v>21</v>
      </c>
      <c r="L4711">
        <v>7</v>
      </c>
      <c r="M4711" t="str">
        <f t="shared" si="293"/>
        <v>ak7+7</v>
      </c>
      <c r="N4711">
        <v>11</v>
      </c>
      <c r="O4711">
        <v>0</v>
      </c>
      <c r="P4711">
        <v>61</v>
      </c>
      <c r="Q4711">
        <v>23.5</v>
      </c>
      <c r="R4711" t="s">
        <v>14</v>
      </c>
      <c r="S4711">
        <v>24</v>
      </c>
      <c r="T4711" s="4" t="s">
        <v>42</v>
      </c>
      <c r="U4711" t="s">
        <v>20</v>
      </c>
      <c r="V4711">
        <v>26.494605984897099</v>
      </c>
      <c r="W4711">
        <f t="shared" si="294"/>
        <v>26</v>
      </c>
      <c r="X4711" t="s">
        <v>58</v>
      </c>
      <c r="Y4711" t="str">
        <f t="shared" si="295"/>
        <v>Fi</v>
      </c>
    </row>
    <row r="4712" spans="1:25" x14ac:dyDescent="0.3">
      <c r="A4712">
        <v>2246</v>
      </c>
      <c r="B4712">
        <v>390</v>
      </c>
      <c r="C4712" t="s">
        <v>43</v>
      </c>
      <c r="D4712" t="s">
        <v>43</v>
      </c>
      <c r="E4712">
        <f>VLOOKUP(D4712,Tabelle1!$A$2:$B$9,2,0)</f>
        <v>1</v>
      </c>
      <c r="F4712" t="s">
        <v>54</v>
      </c>
      <c r="G4712" t="s">
        <v>61</v>
      </c>
      <c r="H4712" t="str">
        <f>IF(AND(VLOOKUP(D4712,Tabelle1!$A$2:$C$9,3,0)="Uninf", G4712="yes"),"Uninf-AB",VLOOKUP(D4712,Tabelle1!$A$2:$C$9,3,0))</f>
        <v>wMel</v>
      </c>
      <c r="I4712" t="str">
        <f t="shared" si="292"/>
        <v>wMel_Fi_1_+</v>
      </c>
      <c r="J4712">
        <v>4</v>
      </c>
      <c r="K4712">
        <v>21</v>
      </c>
      <c r="L4712">
        <v>7</v>
      </c>
      <c r="M4712" t="str">
        <f t="shared" si="293"/>
        <v>ak7+7</v>
      </c>
      <c r="N4712">
        <v>11</v>
      </c>
      <c r="O4712">
        <v>0</v>
      </c>
      <c r="P4712">
        <v>61</v>
      </c>
      <c r="Q4712">
        <v>23.5</v>
      </c>
      <c r="R4712" t="s">
        <v>14</v>
      </c>
      <c r="S4712">
        <v>24</v>
      </c>
      <c r="T4712" s="4" t="s">
        <v>42</v>
      </c>
      <c r="U4712" t="s">
        <v>20</v>
      </c>
      <c r="V4712">
        <v>26.6374589635865</v>
      </c>
      <c r="W4712">
        <f t="shared" si="294"/>
        <v>27</v>
      </c>
      <c r="X4712" t="s">
        <v>58</v>
      </c>
      <c r="Y4712" t="str">
        <f t="shared" si="295"/>
        <v>Fi</v>
      </c>
    </row>
    <row r="4713" spans="1:25" x14ac:dyDescent="0.3">
      <c r="A4713">
        <v>2300</v>
      </c>
      <c r="B4713">
        <v>372</v>
      </c>
      <c r="C4713" t="s">
        <v>43</v>
      </c>
      <c r="D4713" t="s">
        <v>43</v>
      </c>
      <c r="E4713">
        <f>VLOOKUP(D4713,Tabelle1!$A$2:$B$9,2,0)</f>
        <v>1</v>
      </c>
      <c r="F4713" t="s">
        <v>54</v>
      </c>
      <c r="G4713" t="s">
        <v>61</v>
      </c>
      <c r="H4713" t="str">
        <f>IF(AND(VLOOKUP(D4713,Tabelle1!$A$2:$C$9,3,0)="Uninf", G4713="yes"),"Uninf-AB",VLOOKUP(D4713,Tabelle1!$A$2:$C$9,3,0))</f>
        <v>wMel</v>
      </c>
      <c r="I4713" t="str">
        <f t="shared" si="292"/>
        <v>wMel_Fi_1_+</v>
      </c>
      <c r="J4713">
        <v>4</v>
      </c>
      <c r="K4713">
        <v>21</v>
      </c>
      <c r="L4713">
        <v>7</v>
      </c>
      <c r="M4713" t="str">
        <f t="shared" si="293"/>
        <v>ak7+7</v>
      </c>
      <c r="N4713">
        <v>11</v>
      </c>
      <c r="O4713">
        <v>0</v>
      </c>
      <c r="P4713">
        <v>61</v>
      </c>
      <c r="Q4713">
        <v>23.5</v>
      </c>
      <c r="R4713" t="s">
        <v>14</v>
      </c>
      <c r="S4713">
        <v>24</v>
      </c>
      <c r="T4713" s="4" t="s">
        <v>42</v>
      </c>
      <c r="U4713" t="s">
        <v>20</v>
      </c>
      <c r="V4713">
        <v>26.8929308540351</v>
      </c>
      <c r="W4713">
        <f t="shared" si="294"/>
        <v>27</v>
      </c>
      <c r="X4713" t="s">
        <v>58</v>
      </c>
      <c r="Y4713" t="str">
        <f t="shared" si="295"/>
        <v>Fi</v>
      </c>
    </row>
    <row r="4714" spans="1:25" x14ac:dyDescent="0.3">
      <c r="A4714">
        <v>2306</v>
      </c>
      <c r="B4714">
        <v>360</v>
      </c>
      <c r="C4714" t="s">
        <v>43</v>
      </c>
      <c r="D4714" t="s">
        <v>43</v>
      </c>
      <c r="E4714">
        <f>VLOOKUP(D4714,Tabelle1!$A$2:$B$9,2,0)</f>
        <v>1</v>
      </c>
      <c r="F4714" t="s">
        <v>54</v>
      </c>
      <c r="G4714" t="s">
        <v>61</v>
      </c>
      <c r="H4714" t="str">
        <f>IF(AND(VLOOKUP(D4714,Tabelle1!$A$2:$C$9,3,0)="Uninf", G4714="yes"),"Uninf-AB",VLOOKUP(D4714,Tabelle1!$A$2:$C$9,3,0))</f>
        <v>wMel</v>
      </c>
      <c r="I4714" t="str">
        <f t="shared" si="292"/>
        <v>wMel_Fi_1_+</v>
      </c>
      <c r="J4714">
        <v>4</v>
      </c>
      <c r="K4714">
        <v>21</v>
      </c>
      <c r="L4714">
        <v>7</v>
      </c>
      <c r="M4714" t="str">
        <f t="shared" si="293"/>
        <v>ak7+7</v>
      </c>
      <c r="N4714">
        <v>11</v>
      </c>
      <c r="O4714">
        <v>0</v>
      </c>
      <c r="P4714">
        <v>61</v>
      </c>
      <c r="Q4714">
        <v>23.5</v>
      </c>
      <c r="R4714" t="s">
        <v>14</v>
      </c>
      <c r="S4714">
        <v>24</v>
      </c>
      <c r="T4714" s="4" t="s">
        <v>42</v>
      </c>
      <c r="U4714" t="s">
        <v>20</v>
      </c>
      <c r="V4714">
        <v>26.925937372952699</v>
      </c>
      <c r="W4714">
        <f t="shared" si="294"/>
        <v>27</v>
      </c>
      <c r="X4714" t="s">
        <v>58</v>
      </c>
      <c r="Y4714" t="str">
        <f t="shared" si="295"/>
        <v>Fi</v>
      </c>
    </row>
    <row r="4715" spans="1:25" x14ac:dyDescent="0.3">
      <c r="A4715">
        <v>2330</v>
      </c>
      <c r="B4715">
        <v>358</v>
      </c>
      <c r="C4715" t="s">
        <v>43</v>
      </c>
      <c r="D4715" t="s">
        <v>43</v>
      </c>
      <c r="E4715">
        <f>VLOOKUP(D4715,Tabelle1!$A$2:$B$9,2,0)</f>
        <v>1</v>
      </c>
      <c r="F4715" t="s">
        <v>54</v>
      </c>
      <c r="G4715" t="s">
        <v>61</v>
      </c>
      <c r="H4715" t="str">
        <f>IF(AND(VLOOKUP(D4715,Tabelle1!$A$2:$C$9,3,0)="Uninf", G4715="yes"),"Uninf-AB",VLOOKUP(D4715,Tabelle1!$A$2:$C$9,3,0))</f>
        <v>wMel</v>
      </c>
      <c r="I4715" t="str">
        <f t="shared" si="292"/>
        <v>wMel_Fi_1_+</v>
      </c>
      <c r="J4715">
        <v>4</v>
      </c>
      <c r="K4715">
        <v>21</v>
      </c>
      <c r="L4715">
        <v>7</v>
      </c>
      <c r="M4715" t="str">
        <f t="shared" si="293"/>
        <v>ak7+7</v>
      </c>
      <c r="N4715">
        <v>11</v>
      </c>
      <c r="O4715">
        <v>0</v>
      </c>
      <c r="P4715">
        <v>61</v>
      </c>
      <c r="Q4715">
        <v>23.5</v>
      </c>
      <c r="R4715" t="s">
        <v>14</v>
      </c>
      <c r="S4715">
        <v>24</v>
      </c>
      <c r="T4715" s="4" t="s">
        <v>42</v>
      </c>
      <c r="U4715" t="s">
        <v>20</v>
      </c>
      <c r="V4715">
        <v>27.036707983387</v>
      </c>
      <c r="W4715">
        <f t="shared" si="294"/>
        <v>27</v>
      </c>
      <c r="X4715" t="s">
        <v>58</v>
      </c>
      <c r="Y4715" t="str">
        <f t="shared" si="295"/>
        <v>Fi</v>
      </c>
    </row>
    <row r="4716" spans="1:25" x14ac:dyDescent="0.3">
      <c r="A4716">
        <v>2350</v>
      </c>
      <c r="B4716">
        <v>366</v>
      </c>
      <c r="C4716" t="s">
        <v>43</v>
      </c>
      <c r="D4716" t="s">
        <v>43</v>
      </c>
      <c r="E4716">
        <f>VLOOKUP(D4716,Tabelle1!$A$2:$B$9,2,0)</f>
        <v>1</v>
      </c>
      <c r="F4716" t="s">
        <v>54</v>
      </c>
      <c r="G4716" t="s">
        <v>61</v>
      </c>
      <c r="H4716" t="str">
        <f>IF(AND(VLOOKUP(D4716,Tabelle1!$A$2:$C$9,3,0)="Uninf", G4716="yes"),"Uninf-AB",VLOOKUP(D4716,Tabelle1!$A$2:$C$9,3,0))</f>
        <v>wMel</v>
      </c>
      <c r="I4716" t="str">
        <f t="shared" si="292"/>
        <v>wMel_Fi_1_+</v>
      </c>
      <c r="J4716">
        <v>4</v>
      </c>
      <c r="K4716">
        <v>21</v>
      </c>
      <c r="L4716">
        <v>7</v>
      </c>
      <c r="M4716" t="str">
        <f t="shared" si="293"/>
        <v>ak7+7</v>
      </c>
      <c r="N4716">
        <v>11</v>
      </c>
      <c r="O4716">
        <v>0</v>
      </c>
      <c r="P4716">
        <v>61</v>
      </c>
      <c r="Q4716">
        <v>23.5</v>
      </c>
      <c r="R4716" t="s">
        <v>14</v>
      </c>
      <c r="S4716">
        <v>24</v>
      </c>
      <c r="T4716" s="4" t="s">
        <v>42</v>
      </c>
      <c r="U4716" t="s">
        <v>20</v>
      </c>
      <c r="V4716">
        <v>27.124550097213898</v>
      </c>
      <c r="W4716">
        <f t="shared" si="294"/>
        <v>27</v>
      </c>
      <c r="X4716" t="s">
        <v>58</v>
      </c>
      <c r="Y4716" t="str">
        <f t="shared" si="295"/>
        <v>Fi</v>
      </c>
    </row>
    <row r="4717" spans="1:25" x14ac:dyDescent="0.3">
      <c r="A4717">
        <v>2392</v>
      </c>
      <c r="B4717">
        <v>366</v>
      </c>
      <c r="C4717" t="s">
        <v>43</v>
      </c>
      <c r="D4717" t="s">
        <v>43</v>
      </c>
      <c r="E4717">
        <f>VLOOKUP(D4717,Tabelle1!$A$2:$B$9,2,0)</f>
        <v>1</v>
      </c>
      <c r="F4717" t="s">
        <v>54</v>
      </c>
      <c r="G4717" t="s">
        <v>61</v>
      </c>
      <c r="H4717" t="str">
        <f>IF(AND(VLOOKUP(D4717,Tabelle1!$A$2:$C$9,3,0)="Uninf", G4717="yes"),"Uninf-AB",VLOOKUP(D4717,Tabelle1!$A$2:$C$9,3,0))</f>
        <v>wMel</v>
      </c>
      <c r="I4717" t="str">
        <f t="shared" si="292"/>
        <v>wMel_Fi_1_+</v>
      </c>
      <c r="J4717">
        <v>4</v>
      </c>
      <c r="K4717">
        <v>21</v>
      </c>
      <c r="L4717">
        <v>7</v>
      </c>
      <c r="M4717" t="str">
        <f t="shared" si="293"/>
        <v>ak7+7</v>
      </c>
      <c r="N4717">
        <v>11</v>
      </c>
      <c r="O4717">
        <v>0</v>
      </c>
      <c r="P4717">
        <v>61</v>
      </c>
      <c r="Q4717">
        <v>23.5</v>
      </c>
      <c r="R4717" t="s">
        <v>14</v>
      </c>
      <c r="S4717">
        <v>24</v>
      </c>
      <c r="T4717" s="4" t="s">
        <v>42</v>
      </c>
      <c r="U4717" t="s">
        <v>20</v>
      </c>
      <c r="V4717">
        <v>27.316781401814701</v>
      </c>
      <c r="W4717">
        <f t="shared" si="294"/>
        <v>27</v>
      </c>
      <c r="X4717" t="s">
        <v>58</v>
      </c>
      <c r="Y4717" t="str">
        <f t="shared" si="295"/>
        <v>Fi</v>
      </c>
    </row>
    <row r="4718" spans="1:25" x14ac:dyDescent="0.3">
      <c r="A4718">
        <v>124</v>
      </c>
      <c r="B4718">
        <v>648</v>
      </c>
      <c r="C4718" t="s">
        <v>43</v>
      </c>
      <c r="D4718" t="s">
        <v>43</v>
      </c>
      <c r="E4718">
        <f>VLOOKUP(D4718,Tabelle1!$A$2:$B$9,2,0)</f>
        <v>1</v>
      </c>
      <c r="F4718" t="s">
        <v>54</v>
      </c>
      <c r="G4718" t="s">
        <v>61</v>
      </c>
      <c r="H4718" t="str">
        <f>IF(AND(VLOOKUP(D4718,Tabelle1!$A$2:$C$9,3,0)="Uninf", G4718="yes"),"Uninf-AB",VLOOKUP(D4718,Tabelle1!$A$2:$C$9,3,0))</f>
        <v>wMel</v>
      </c>
      <c r="I4718" t="str">
        <f t="shared" si="292"/>
        <v>wMel_Fi_1_+</v>
      </c>
      <c r="J4718">
        <v>3</v>
      </c>
      <c r="K4718">
        <v>23</v>
      </c>
      <c r="L4718">
        <v>8</v>
      </c>
      <c r="M4718" t="str">
        <f t="shared" si="293"/>
        <v>ak7+8</v>
      </c>
      <c r="N4718">
        <v>12</v>
      </c>
      <c r="O4718">
        <v>0</v>
      </c>
      <c r="P4718">
        <v>61</v>
      </c>
      <c r="Q4718">
        <v>23.8</v>
      </c>
      <c r="R4718" t="s">
        <v>14</v>
      </c>
      <c r="S4718">
        <v>24</v>
      </c>
      <c r="T4718" s="4" t="s">
        <v>42</v>
      </c>
      <c r="U4718" t="s">
        <v>21</v>
      </c>
      <c r="V4718">
        <v>17.692440002125799</v>
      </c>
      <c r="W4718">
        <f t="shared" si="294"/>
        <v>18</v>
      </c>
      <c r="X4718" t="s">
        <v>58</v>
      </c>
      <c r="Y4718" t="str">
        <f t="shared" si="295"/>
        <v>Fi</v>
      </c>
    </row>
    <row r="4719" spans="1:25" x14ac:dyDescent="0.3">
      <c r="A4719">
        <v>156</v>
      </c>
      <c r="B4719">
        <v>684</v>
      </c>
      <c r="C4719" t="s">
        <v>43</v>
      </c>
      <c r="D4719" t="s">
        <v>43</v>
      </c>
      <c r="E4719">
        <f>VLOOKUP(D4719,Tabelle1!$A$2:$B$9,2,0)</f>
        <v>1</v>
      </c>
      <c r="F4719" t="s">
        <v>54</v>
      </c>
      <c r="G4719" t="s">
        <v>61</v>
      </c>
      <c r="H4719" t="str">
        <f>IF(AND(VLOOKUP(D4719,Tabelle1!$A$2:$C$9,3,0)="Uninf", G4719="yes"),"Uninf-AB",VLOOKUP(D4719,Tabelle1!$A$2:$C$9,3,0))</f>
        <v>wMel</v>
      </c>
      <c r="I4719" t="str">
        <f t="shared" si="292"/>
        <v>wMel_Fi_1_+</v>
      </c>
      <c r="J4719">
        <v>3</v>
      </c>
      <c r="K4719">
        <v>23</v>
      </c>
      <c r="L4719">
        <v>8</v>
      </c>
      <c r="M4719" t="str">
        <f t="shared" si="293"/>
        <v>ak7+8</v>
      </c>
      <c r="N4719">
        <v>12</v>
      </c>
      <c r="O4719">
        <v>0</v>
      </c>
      <c r="P4719">
        <v>61</v>
      </c>
      <c r="Q4719">
        <v>23.8</v>
      </c>
      <c r="R4719" t="s">
        <v>14</v>
      </c>
      <c r="S4719">
        <v>24</v>
      </c>
      <c r="T4719" s="4" t="s">
        <v>42</v>
      </c>
      <c r="U4719" t="s">
        <v>21</v>
      </c>
      <c r="V4719">
        <v>17.836493740177499</v>
      </c>
      <c r="W4719">
        <f t="shared" si="294"/>
        <v>18</v>
      </c>
      <c r="X4719" t="s">
        <v>58</v>
      </c>
      <c r="Y4719" t="str">
        <f t="shared" si="295"/>
        <v>Fi</v>
      </c>
    </row>
    <row r="4720" spans="1:25" x14ac:dyDescent="0.3">
      <c r="A4720">
        <v>176</v>
      </c>
      <c r="B4720">
        <v>672</v>
      </c>
      <c r="C4720" t="s">
        <v>43</v>
      </c>
      <c r="D4720" t="s">
        <v>43</v>
      </c>
      <c r="E4720">
        <f>VLOOKUP(D4720,Tabelle1!$A$2:$B$9,2,0)</f>
        <v>1</v>
      </c>
      <c r="F4720" t="s">
        <v>54</v>
      </c>
      <c r="G4720" t="s">
        <v>61</v>
      </c>
      <c r="H4720" t="str">
        <f>IF(AND(VLOOKUP(D4720,Tabelle1!$A$2:$C$9,3,0)="Uninf", G4720="yes"),"Uninf-AB",VLOOKUP(D4720,Tabelle1!$A$2:$C$9,3,0))</f>
        <v>wMel</v>
      </c>
      <c r="I4720" t="str">
        <f t="shared" si="292"/>
        <v>wMel_Fi_1_+</v>
      </c>
      <c r="J4720">
        <v>3</v>
      </c>
      <c r="K4720">
        <v>23</v>
      </c>
      <c r="L4720">
        <v>8</v>
      </c>
      <c r="M4720" t="str">
        <f t="shared" si="293"/>
        <v>ak7+8</v>
      </c>
      <c r="N4720">
        <v>12</v>
      </c>
      <c r="O4720">
        <v>0</v>
      </c>
      <c r="P4720">
        <v>61</v>
      </c>
      <c r="Q4720">
        <v>23.8</v>
      </c>
      <c r="R4720" t="s">
        <v>14</v>
      </c>
      <c r="S4720">
        <v>24</v>
      </c>
      <c r="T4720" s="4" t="s">
        <v>42</v>
      </c>
      <c r="U4720" t="s">
        <v>21</v>
      </c>
      <c r="V4720">
        <v>17.932018099959699</v>
      </c>
      <c r="W4720">
        <f t="shared" si="294"/>
        <v>18</v>
      </c>
      <c r="X4720" t="s">
        <v>58</v>
      </c>
      <c r="Y4720" t="str">
        <f t="shared" si="295"/>
        <v>Fi</v>
      </c>
    </row>
    <row r="4721" spans="1:25" x14ac:dyDescent="0.3">
      <c r="A4721">
        <v>182</v>
      </c>
      <c r="B4721">
        <v>656</v>
      </c>
      <c r="C4721" t="s">
        <v>43</v>
      </c>
      <c r="D4721" t="s">
        <v>43</v>
      </c>
      <c r="E4721">
        <f>VLOOKUP(D4721,Tabelle1!$A$2:$B$9,2,0)</f>
        <v>1</v>
      </c>
      <c r="F4721" t="s">
        <v>54</v>
      </c>
      <c r="G4721" t="s">
        <v>61</v>
      </c>
      <c r="H4721" t="str">
        <f>IF(AND(VLOOKUP(D4721,Tabelle1!$A$2:$C$9,3,0)="Uninf", G4721="yes"),"Uninf-AB",VLOOKUP(D4721,Tabelle1!$A$2:$C$9,3,0))</f>
        <v>wMel</v>
      </c>
      <c r="I4721" t="str">
        <f t="shared" si="292"/>
        <v>wMel_Fi_1_+</v>
      </c>
      <c r="J4721">
        <v>3</v>
      </c>
      <c r="K4721">
        <v>23</v>
      </c>
      <c r="L4721">
        <v>8</v>
      </c>
      <c r="M4721" t="str">
        <f t="shared" si="293"/>
        <v>ak7+8</v>
      </c>
      <c r="N4721">
        <v>12</v>
      </c>
      <c r="O4721">
        <v>0</v>
      </c>
      <c r="P4721">
        <v>61</v>
      </c>
      <c r="Q4721">
        <v>23.8</v>
      </c>
      <c r="R4721" t="s">
        <v>14</v>
      </c>
      <c r="S4721">
        <v>24</v>
      </c>
      <c r="T4721" s="4" t="s">
        <v>42</v>
      </c>
      <c r="U4721" t="s">
        <v>21</v>
      </c>
      <c r="V4721">
        <v>17.9626489032973</v>
      </c>
      <c r="W4721">
        <f t="shared" si="294"/>
        <v>18</v>
      </c>
      <c r="X4721" t="s">
        <v>58</v>
      </c>
      <c r="Y4721" t="str">
        <f t="shared" si="295"/>
        <v>Fi</v>
      </c>
    </row>
    <row r="4722" spans="1:25" x14ac:dyDescent="0.3">
      <c r="A4722">
        <v>196</v>
      </c>
      <c r="B4722">
        <v>636</v>
      </c>
      <c r="C4722" t="s">
        <v>43</v>
      </c>
      <c r="D4722" t="s">
        <v>43</v>
      </c>
      <c r="E4722">
        <f>VLOOKUP(D4722,Tabelle1!$A$2:$B$9,2,0)</f>
        <v>1</v>
      </c>
      <c r="F4722" t="s">
        <v>54</v>
      </c>
      <c r="G4722" t="s">
        <v>61</v>
      </c>
      <c r="H4722" t="str">
        <f>IF(AND(VLOOKUP(D4722,Tabelle1!$A$2:$C$9,3,0)="Uninf", G4722="yes"),"Uninf-AB",VLOOKUP(D4722,Tabelle1!$A$2:$C$9,3,0))</f>
        <v>wMel</v>
      </c>
      <c r="I4722" t="str">
        <f t="shared" si="292"/>
        <v>wMel_Fi_1_+</v>
      </c>
      <c r="J4722">
        <v>3</v>
      </c>
      <c r="K4722">
        <v>23</v>
      </c>
      <c r="L4722">
        <v>8</v>
      </c>
      <c r="M4722" t="str">
        <f t="shared" si="293"/>
        <v>ak7+8</v>
      </c>
      <c r="N4722">
        <v>12</v>
      </c>
      <c r="O4722">
        <v>0</v>
      </c>
      <c r="P4722">
        <v>61</v>
      </c>
      <c r="Q4722">
        <v>23.8</v>
      </c>
      <c r="R4722" t="s">
        <v>14</v>
      </c>
      <c r="S4722">
        <v>24</v>
      </c>
      <c r="T4722" s="4" t="s">
        <v>42</v>
      </c>
      <c r="U4722" t="s">
        <v>21</v>
      </c>
      <c r="V4722">
        <v>18.031362128263702</v>
      </c>
      <c r="W4722">
        <f t="shared" si="294"/>
        <v>18</v>
      </c>
      <c r="X4722" t="s">
        <v>58</v>
      </c>
      <c r="Y4722" t="str">
        <f t="shared" si="295"/>
        <v>Fi</v>
      </c>
    </row>
    <row r="4723" spans="1:25" x14ac:dyDescent="0.3">
      <c r="A4723">
        <v>214</v>
      </c>
      <c r="B4723">
        <v>646</v>
      </c>
      <c r="C4723" t="s">
        <v>43</v>
      </c>
      <c r="D4723" t="s">
        <v>43</v>
      </c>
      <c r="E4723">
        <f>VLOOKUP(D4723,Tabelle1!$A$2:$B$9,2,0)</f>
        <v>1</v>
      </c>
      <c r="F4723" t="s">
        <v>54</v>
      </c>
      <c r="G4723" t="s">
        <v>61</v>
      </c>
      <c r="H4723" t="str">
        <f>IF(AND(VLOOKUP(D4723,Tabelle1!$A$2:$C$9,3,0)="Uninf", G4723="yes"),"Uninf-AB",VLOOKUP(D4723,Tabelle1!$A$2:$C$9,3,0))</f>
        <v>wMel</v>
      </c>
      <c r="I4723" t="str">
        <f t="shared" si="292"/>
        <v>wMel_Fi_1_+</v>
      </c>
      <c r="J4723">
        <v>3</v>
      </c>
      <c r="K4723">
        <v>23</v>
      </c>
      <c r="L4723">
        <v>8</v>
      </c>
      <c r="M4723" t="str">
        <f t="shared" si="293"/>
        <v>ak7+8</v>
      </c>
      <c r="N4723">
        <v>12</v>
      </c>
      <c r="O4723">
        <v>0</v>
      </c>
      <c r="P4723">
        <v>61</v>
      </c>
      <c r="Q4723">
        <v>23.8</v>
      </c>
      <c r="R4723" t="s">
        <v>14</v>
      </c>
      <c r="S4723">
        <v>24</v>
      </c>
      <c r="T4723" s="4" t="s">
        <v>42</v>
      </c>
      <c r="U4723" t="s">
        <v>21</v>
      </c>
      <c r="V4723">
        <v>18.114023672682201</v>
      </c>
      <c r="W4723">
        <f t="shared" si="294"/>
        <v>18</v>
      </c>
      <c r="X4723" t="s">
        <v>58</v>
      </c>
      <c r="Y4723" t="str">
        <f t="shared" si="295"/>
        <v>Fi</v>
      </c>
    </row>
    <row r="4724" spans="1:25" x14ac:dyDescent="0.3">
      <c r="A4724">
        <v>230</v>
      </c>
      <c r="B4724">
        <v>628</v>
      </c>
      <c r="C4724" t="s">
        <v>43</v>
      </c>
      <c r="D4724" t="s">
        <v>43</v>
      </c>
      <c r="E4724">
        <f>VLOOKUP(D4724,Tabelle1!$A$2:$B$9,2,0)</f>
        <v>1</v>
      </c>
      <c r="F4724" t="s">
        <v>54</v>
      </c>
      <c r="G4724" t="s">
        <v>61</v>
      </c>
      <c r="H4724" t="str">
        <f>IF(AND(VLOOKUP(D4724,Tabelle1!$A$2:$C$9,3,0)="Uninf", G4724="yes"),"Uninf-AB",VLOOKUP(D4724,Tabelle1!$A$2:$C$9,3,0))</f>
        <v>wMel</v>
      </c>
      <c r="I4724" t="str">
        <f t="shared" si="292"/>
        <v>wMel_Fi_1_+</v>
      </c>
      <c r="J4724">
        <v>3</v>
      </c>
      <c r="K4724">
        <v>23</v>
      </c>
      <c r="L4724">
        <v>8</v>
      </c>
      <c r="M4724" t="str">
        <f t="shared" si="293"/>
        <v>ak7+8</v>
      </c>
      <c r="N4724">
        <v>12</v>
      </c>
      <c r="O4724">
        <v>0</v>
      </c>
      <c r="P4724">
        <v>61</v>
      </c>
      <c r="Q4724">
        <v>23.8</v>
      </c>
      <c r="R4724" t="s">
        <v>14</v>
      </c>
      <c r="S4724">
        <v>24</v>
      </c>
      <c r="T4724" s="4" t="s">
        <v>42</v>
      </c>
      <c r="U4724" t="s">
        <v>21</v>
      </c>
      <c r="V4724">
        <v>18.191780044490599</v>
      </c>
      <c r="W4724">
        <f t="shared" si="294"/>
        <v>18</v>
      </c>
      <c r="X4724" t="s">
        <v>58</v>
      </c>
      <c r="Y4724" t="str">
        <f t="shared" si="295"/>
        <v>Fi</v>
      </c>
    </row>
    <row r="4725" spans="1:25" x14ac:dyDescent="0.3">
      <c r="A4725">
        <v>236</v>
      </c>
      <c r="B4725">
        <v>646</v>
      </c>
      <c r="C4725" t="s">
        <v>43</v>
      </c>
      <c r="D4725" t="s">
        <v>43</v>
      </c>
      <c r="E4725">
        <f>VLOOKUP(D4725,Tabelle1!$A$2:$B$9,2,0)</f>
        <v>1</v>
      </c>
      <c r="F4725" t="s">
        <v>54</v>
      </c>
      <c r="G4725" t="s">
        <v>61</v>
      </c>
      <c r="H4725" t="str">
        <f>IF(AND(VLOOKUP(D4725,Tabelle1!$A$2:$C$9,3,0)="Uninf", G4725="yes"),"Uninf-AB",VLOOKUP(D4725,Tabelle1!$A$2:$C$9,3,0))</f>
        <v>wMel</v>
      </c>
      <c r="I4725" t="str">
        <f t="shared" si="292"/>
        <v>wMel_Fi_1_+</v>
      </c>
      <c r="J4725">
        <v>3</v>
      </c>
      <c r="K4725">
        <v>23</v>
      </c>
      <c r="L4725">
        <v>8</v>
      </c>
      <c r="M4725" t="str">
        <f t="shared" si="293"/>
        <v>ak7+8</v>
      </c>
      <c r="N4725">
        <v>12</v>
      </c>
      <c r="O4725">
        <v>0</v>
      </c>
      <c r="P4725">
        <v>61</v>
      </c>
      <c r="Q4725">
        <v>23.8</v>
      </c>
      <c r="R4725" t="s">
        <v>14</v>
      </c>
      <c r="S4725">
        <v>24</v>
      </c>
      <c r="T4725" s="4" t="s">
        <v>42</v>
      </c>
      <c r="U4725" t="s">
        <v>21</v>
      </c>
      <c r="V4725">
        <v>18.216999650755799</v>
      </c>
      <c r="W4725">
        <f t="shared" si="294"/>
        <v>18</v>
      </c>
      <c r="X4725" t="s">
        <v>58</v>
      </c>
      <c r="Y4725" t="str">
        <f t="shared" si="295"/>
        <v>Fi</v>
      </c>
    </row>
    <row r="4726" spans="1:25" x14ac:dyDescent="0.3">
      <c r="A4726">
        <v>252</v>
      </c>
      <c r="B4726">
        <v>654</v>
      </c>
      <c r="C4726" t="s">
        <v>43</v>
      </c>
      <c r="D4726" t="s">
        <v>43</v>
      </c>
      <c r="E4726">
        <f>VLOOKUP(D4726,Tabelle1!$A$2:$B$9,2,0)</f>
        <v>1</v>
      </c>
      <c r="F4726" t="s">
        <v>54</v>
      </c>
      <c r="G4726" t="s">
        <v>61</v>
      </c>
      <c r="H4726" t="str">
        <f>IF(AND(VLOOKUP(D4726,Tabelle1!$A$2:$C$9,3,0)="Uninf", G4726="yes"),"Uninf-AB",VLOOKUP(D4726,Tabelle1!$A$2:$C$9,3,0))</f>
        <v>wMel</v>
      </c>
      <c r="I4726" t="str">
        <f t="shared" si="292"/>
        <v>wMel_Fi_1_+</v>
      </c>
      <c r="J4726">
        <v>3</v>
      </c>
      <c r="K4726">
        <v>23</v>
      </c>
      <c r="L4726">
        <v>8</v>
      </c>
      <c r="M4726" t="str">
        <f t="shared" si="293"/>
        <v>ak7+8</v>
      </c>
      <c r="N4726">
        <v>12</v>
      </c>
      <c r="O4726">
        <v>0</v>
      </c>
      <c r="P4726">
        <v>61</v>
      </c>
      <c r="Q4726">
        <v>23.8</v>
      </c>
      <c r="R4726" t="s">
        <v>14</v>
      </c>
      <c r="S4726">
        <v>24</v>
      </c>
      <c r="T4726" s="4" t="s">
        <v>42</v>
      </c>
      <c r="U4726" t="s">
        <v>21</v>
      </c>
      <c r="V4726">
        <v>18.290618048332298</v>
      </c>
      <c r="W4726">
        <f t="shared" si="294"/>
        <v>18</v>
      </c>
      <c r="X4726" t="s">
        <v>58</v>
      </c>
      <c r="Y4726" t="str">
        <f t="shared" si="295"/>
        <v>Fi</v>
      </c>
    </row>
    <row r="4727" spans="1:25" x14ac:dyDescent="0.3">
      <c r="A4727">
        <v>272</v>
      </c>
      <c r="B4727">
        <v>658</v>
      </c>
      <c r="C4727" t="s">
        <v>43</v>
      </c>
      <c r="D4727" t="s">
        <v>43</v>
      </c>
      <c r="E4727">
        <f>VLOOKUP(D4727,Tabelle1!$A$2:$B$9,2,0)</f>
        <v>1</v>
      </c>
      <c r="F4727" t="s">
        <v>54</v>
      </c>
      <c r="G4727" t="s">
        <v>61</v>
      </c>
      <c r="H4727" t="str">
        <f>IF(AND(VLOOKUP(D4727,Tabelle1!$A$2:$C$9,3,0)="Uninf", G4727="yes"),"Uninf-AB",VLOOKUP(D4727,Tabelle1!$A$2:$C$9,3,0))</f>
        <v>wMel</v>
      </c>
      <c r="I4727" t="str">
        <f t="shared" si="292"/>
        <v>wMel_Fi_1_+</v>
      </c>
      <c r="J4727">
        <v>3</v>
      </c>
      <c r="K4727">
        <v>23</v>
      </c>
      <c r="L4727">
        <v>8</v>
      </c>
      <c r="M4727" t="str">
        <f t="shared" si="293"/>
        <v>ak7+8</v>
      </c>
      <c r="N4727">
        <v>12</v>
      </c>
      <c r="O4727">
        <v>0</v>
      </c>
      <c r="P4727">
        <v>61</v>
      </c>
      <c r="Q4727">
        <v>23.8</v>
      </c>
      <c r="R4727" t="s">
        <v>14</v>
      </c>
      <c r="S4727">
        <v>24</v>
      </c>
      <c r="T4727" s="4" t="s">
        <v>42</v>
      </c>
      <c r="U4727" t="s">
        <v>21</v>
      </c>
      <c r="V4727">
        <v>18.3835959624334</v>
      </c>
      <c r="W4727">
        <f t="shared" si="294"/>
        <v>18</v>
      </c>
      <c r="X4727" t="s">
        <v>58</v>
      </c>
      <c r="Y4727" t="str">
        <f t="shared" si="295"/>
        <v>Fi</v>
      </c>
    </row>
    <row r="4728" spans="1:25" x14ac:dyDescent="0.3">
      <c r="A4728">
        <v>338</v>
      </c>
      <c r="B4728">
        <v>670</v>
      </c>
      <c r="C4728" t="s">
        <v>43</v>
      </c>
      <c r="D4728" t="s">
        <v>43</v>
      </c>
      <c r="E4728">
        <f>VLOOKUP(D4728,Tabelle1!$A$2:$B$9,2,0)</f>
        <v>1</v>
      </c>
      <c r="F4728" t="s">
        <v>54</v>
      </c>
      <c r="G4728" t="s">
        <v>61</v>
      </c>
      <c r="H4728" t="str">
        <f>IF(AND(VLOOKUP(D4728,Tabelle1!$A$2:$C$9,3,0)="Uninf", G4728="yes"),"Uninf-AB",VLOOKUP(D4728,Tabelle1!$A$2:$C$9,3,0))</f>
        <v>wMel</v>
      </c>
      <c r="I4728" t="str">
        <f t="shared" si="292"/>
        <v>wMel_Fi_1_+</v>
      </c>
      <c r="J4728">
        <v>3</v>
      </c>
      <c r="K4728">
        <v>23</v>
      </c>
      <c r="L4728">
        <v>8</v>
      </c>
      <c r="M4728" t="str">
        <f t="shared" si="293"/>
        <v>ak7+8</v>
      </c>
      <c r="N4728">
        <v>12</v>
      </c>
      <c r="O4728">
        <v>0</v>
      </c>
      <c r="P4728">
        <v>61</v>
      </c>
      <c r="Q4728">
        <v>23.8</v>
      </c>
      <c r="R4728" t="s">
        <v>14</v>
      </c>
      <c r="S4728">
        <v>24</v>
      </c>
      <c r="T4728" s="4" t="s">
        <v>42</v>
      </c>
      <c r="U4728" t="s">
        <v>21</v>
      </c>
      <c r="V4728">
        <v>18.690614062393198</v>
      </c>
      <c r="W4728">
        <f t="shared" si="294"/>
        <v>19</v>
      </c>
      <c r="X4728" t="s">
        <v>58</v>
      </c>
      <c r="Y4728" t="str">
        <f t="shared" si="295"/>
        <v>Fi</v>
      </c>
    </row>
    <row r="4729" spans="1:25" x14ac:dyDescent="0.3">
      <c r="A4729">
        <v>408</v>
      </c>
      <c r="B4729">
        <v>612</v>
      </c>
      <c r="C4729" t="s">
        <v>43</v>
      </c>
      <c r="D4729" t="s">
        <v>43</v>
      </c>
      <c r="E4729">
        <f>VLOOKUP(D4729,Tabelle1!$A$2:$B$9,2,0)</f>
        <v>1</v>
      </c>
      <c r="F4729" t="s">
        <v>54</v>
      </c>
      <c r="G4729" t="s">
        <v>61</v>
      </c>
      <c r="H4729" t="str">
        <f>IF(AND(VLOOKUP(D4729,Tabelle1!$A$2:$C$9,3,0)="Uninf", G4729="yes"),"Uninf-AB",VLOOKUP(D4729,Tabelle1!$A$2:$C$9,3,0))</f>
        <v>wMel</v>
      </c>
      <c r="I4729" t="str">
        <f t="shared" si="292"/>
        <v>wMel_Fi_1_+</v>
      </c>
      <c r="J4729">
        <v>3</v>
      </c>
      <c r="K4729">
        <v>23</v>
      </c>
      <c r="L4729">
        <v>8</v>
      </c>
      <c r="M4729" t="str">
        <f t="shared" si="293"/>
        <v>ak7+8</v>
      </c>
      <c r="N4729">
        <v>12</v>
      </c>
      <c r="O4729">
        <v>0</v>
      </c>
      <c r="P4729">
        <v>61</v>
      </c>
      <c r="Q4729">
        <v>23.8</v>
      </c>
      <c r="R4729" t="s">
        <v>14</v>
      </c>
      <c r="S4729">
        <v>24</v>
      </c>
      <c r="T4729" s="4" t="s">
        <v>42</v>
      </c>
      <c r="U4729" t="s">
        <v>21</v>
      </c>
      <c r="V4729">
        <v>19.0274957673122</v>
      </c>
      <c r="W4729">
        <f t="shared" si="294"/>
        <v>19</v>
      </c>
      <c r="X4729" t="s">
        <v>58</v>
      </c>
      <c r="Y4729" t="str">
        <f t="shared" si="295"/>
        <v>Fi</v>
      </c>
    </row>
    <row r="4730" spans="1:25" x14ac:dyDescent="0.3">
      <c r="A4730">
        <v>488</v>
      </c>
      <c r="B4730">
        <v>598</v>
      </c>
      <c r="C4730" t="s">
        <v>43</v>
      </c>
      <c r="D4730" t="s">
        <v>43</v>
      </c>
      <c r="E4730">
        <f>VLOOKUP(D4730,Tabelle1!$A$2:$B$9,2,0)</f>
        <v>1</v>
      </c>
      <c r="F4730" t="s">
        <v>54</v>
      </c>
      <c r="G4730" t="s">
        <v>61</v>
      </c>
      <c r="H4730" t="str">
        <f>IF(AND(VLOOKUP(D4730,Tabelle1!$A$2:$C$9,3,0)="Uninf", G4730="yes"),"Uninf-AB",VLOOKUP(D4730,Tabelle1!$A$2:$C$9,3,0))</f>
        <v>wMel</v>
      </c>
      <c r="I4730" t="str">
        <f t="shared" si="292"/>
        <v>wMel_Fi_1_+</v>
      </c>
      <c r="J4730">
        <v>3</v>
      </c>
      <c r="K4730">
        <v>23</v>
      </c>
      <c r="L4730">
        <v>8</v>
      </c>
      <c r="M4730" t="str">
        <f t="shared" si="293"/>
        <v>ak7+8</v>
      </c>
      <c r="N4730">
        <v>12</v>
      </c>
      <c r="O4730">
        <v>0</v>
      </c>
      <c r="P4730">
        <v>61</v>
      </c>
      <c r="Q4730">
        <v>23.8</v>
      </c>
      <c r="R4730" t="s">
        <v>14</v>
      </c>
      <c r="S4730">
        <v>24</v>
      </c>
      <c r="T4730" s="4" t="s">
        <v>42</v>
      </c>
      <c r="U4730" t="s">
        <v>21</v>
      </c>
      <c r="V4730">
        <v>19.4041820093688</v>
      </c>
      <c r="W4730">
        <f t="shared" si="294"/>
        <v>19</v>
      </c>
      <c r="X4730" t="s">
        <v>58</v>
      </c>
      <c r="Y4730" t="str">
        <f t="shared" si="295"/>
        <v>Fi</v>
      </c>
    </row>
    <row r="4731" spans="1:25" x14ac:dyDescent="0.3">
      <c r="A4731">
        <v>524</v>
      </c>
      <c r="B4731">
        <v>608</v>
      </c>
      <c r="C4731" t="s">
        <v>43</v>
      </c>
      <c r="D4731" t="s">
        <v>43</v>
      </c>
      <c r="E4731">
        <f>VLOOKUP(D4731,Tabelle1!$A$2:$B$9,2,0)</f>
        <v>1</v>
      </c>
      <c r="F4731" t="s">
        <v>54</v>
      </c>
      <c r="G4731" t="s">
        <v>61</v>
      </c>
      <c r="H4731" t="str">
        <f>IF(AND(VLOOKUP(D4731,Tabelle1!$A$2:$C$9,3,0)="Uninf", G4731="yes"),"Uninf-AB",VLOOKUP(D4731,Tabelle1!$A$2:$C$9,3,0))</f>
        <v>wMel</v>
      </c>
      <c r="I4731" t="str">
        <f t="shared" si="292"/>
        <v>wMel_Fi_1_+</v>
      </c>
      <c r="J4731">
        <v>3</v>
      </c>
      <c r="K4731">
        <v>23</v>
      </c>
      <c r="L4731">
        <v>8</v>
      </c>
      <c r="M4731" t="str">
        <f t="shared" si="293"/>
        <v>ak7+8</v>
      </c>
      <c r="N4731">
        <v>12</v>
      </c>
      <c r="O4731">
        <v>0</v>
      </c>
      <c r="P4731">
        <v>61</v>
      </c>
      <c r="Q4731">
        <v>23.8</v>
      </c>
      <c r="R4731" t="s">
        <v>14</v>
      </c>
      <c r="S4731">
        <v>24</v>
      </c>
      <c r="T4731" s="4" t="s">
        <v>42</v>
      </c>
      <c r="U4731" t="s">
        <v>21</v>
      </c>
      <c r="V4731">
        <v>19.571096626756599</v>
      </c>
      <c r="W4731">
        <f t="shared" si="294"/>
        <v>20</v>
      </c>
      <c r="X4731" t="s">
        <v>58</v>
      </c>
      <c r="Y4731" t="str">
        <f t="shared" si="295"/>
        <v>Fi</v>
      </c>
    </row>
    <row r="4732" spans="1:25" x14ac:dyDescent="0.3">
      <c r="A4732">
        <v>544</v>
      </c>
      <c r="B4732">
        <v>628</v>
      </c>
      <c r="C4732" t="s">
        <v>43</v>
      </c>
      <c r="D4732" t="s">
        <v>43</v>
      </c>
      <c r="E4732">
        <f>VLOOKUP(D4732,Tabelle1!$A$2:$B$9,2,0)</f>
        <v>1</v>
      </c>
      <c r="F4732" t="s">
        <v>54</v>
      </c>
      <c r="G4732" t="s">
        <v>61</v>
      </c>
      <c r="H4732" t="str">
        <f>IF(AND(VLOOKUP(D4732,Tabelle1!$A$2:$C$9,3,0)="Uninf", G4732="yes"),"Uninf-AB",VLOOKUP(D4732,Tabelle1!$A$2:$C$9,3,0))</f>
        <v>wMel</v>
      </c>
      <c r="I4732" t="str">
        <f t="shared" si="292"/>
        <v>wMel_Fi_1_+</v>
      </c>
      <c r="J4732">
        <v>3</v>
      </c>
      <c r="K4732">
        <v>23</v>
      </c>
      <c r="L4732">
        <v>8</v>
      </c>
      <c r="M4732" t="str">
        <f t="shared" si="293"/>
        <v>ak7+8</v>
      </c>
      <c r="N4732">
        <v>12</v>
      </c>
      <c r="O4732">
        <v>0</v>
      </c>
      <c r="P4732">
        <v>61</v>
      </c>
      <c r="Q4732">
        <v>23.8</v>
      </c>
      <c r="R4732" t="s">
        <v>14</v>
      </c>
      <c r="S4732">
        <v>24</v>
      </c>
      <c r="T4732" s="4" t="s">
        <v>42</v>
      </c>
      <c r="U4732" t="s">
        <v>21</v>
      </c>
      <c r="V4732">
        <v>19.6615280951766</v>
      </c>
      <c r="W4732">
        <f t="shared" si="294"/>
        <v>20</v>
      </c>
      <c r="X4732" t="s">
        <v>58</v>
      </c>
      <c r="Y4732" t="str">
        <f t="shared" si="295"/>
        <v>Fi</v>
      </c>
    </row>
    <row r="4733" spans="1:25" x14ac:dyDescent="0.3">
      <c r="A4733">
        <v>700</v>
      </c>
      <c r="B4733">
        <v>652</v>
      </c>
      <c r="C4733" t="s">
        <v>43</v>
      </c>
      <c r="D4733" t="s">
        <v>43</v>
      </c>
      <c r="E4733">
        <f>VLOOKUP(D4733,Tabelle1!$A$2:$B$9,2,0)</f>
        <v>1</v>
      </c>
      <c r="F4733" t="s">
        <v>54</v>
      </c>
      <c r="G4733" t="s">
        <v>61</v>
      </c>
      <c r="H4733" t="str">
        <f>IF(AND(VLOOKUP(D4733,Tabelle1!$A$2:$C$9,3,0)="Uninf", G4733="yes"),"Uninf-AB",VLOOKUP(D4733,Tabelle1!$A$2:$C$9,3,0))</f>
        <v>wMel</v>
      </c>
      <c r="I4733" t="str">
        <f t="shared" si="292"/>
        <v>wMel_Fi_1_+</v>
      </c>
      <c r="J4733">
        <v>3</v>
      </c>
      <c r="K4733">
        <v>23</v>
      </c>
      <c r="L4733">
        <v>8</v>
      </c>
      <c r="M4733" t="str">
        <f t="shared" si="293"/>
        <v>ak7+8</v>
      </c>
      <c r="N4733">
        <v>12</v>
      </c>
      <c r="O4733">
        <v>0</v>
      </c>
      <c r="P4733">
        <v>61</v>
      </c>
      <c r="Q4733">
        <v>23.8</v>
      </c>
      <c r="R4733" t="s">
        <v>14</v>
      </c>
      <c r="S4733">
        <v>24</v>
      </c>
      <c r="T4733" s="4" t="s">
        <v>42</v>
      </c>
      <c r="U4733" t="s">
        <v>21</v>
      </c>
      <c r="V4733">
        <v>20.3879017257218</v>
      </c>
      <c r="W4733">
        <f t="shared" si="294"/>
        <v>20</v>
      </c>
      <c r="X4733" t="s">
        <v>58</v>
      </c>
      <c r="Y4733" t="str">
        <f t="shared" si="295"/>
        <v>Fi</v>
      </c>
    </row>
    <row r="4734" spans="1:25" x14ac:dyDescent="0.3">
      <c r="A4734">
        <v>766</v>
      </c>
      <c r="B4734">
        <v>638</v>
      </c>
      <c r="C4734" t="s">
        <v>43</v>
      </c>
      <c r="D4734" t="s">
        <v>43</v>
      </c>
      <c r="E4734">
        <f>VLOOKUP(D4734,Tabelle1!$A$2:$B$9,2,0)</f>
        <v>1</v>
      </c>
      <c r="F4734" t="s">
        <v>54</v>
      </c>
      <c r="G4734" t="s">
        <v>61</v>
      </c>
      <c r="H4734" t="str">
        <f>IF(AND(VLOOKUP(D4734,Tabelle1!$A$2:$C$9,3,0)="Uninf", G4734="yes"),"Uninf-AB",VLOOKUP(D4734,Tabelle1!$A$2:$C$9,3,0))</f>
        <v>wMel</v>
      </c>
      <c r="I4734" t="str">
        <f t="shared" si="292"/>
        <v>wMel_Fi_1_+</v>
      </c>
      <c r="J4734">
        <v>3</v>
      </c>
      <c r="K4734">
        <v>23</v>
      </c>
      <c r="L4734">
        <v>8</v>
      </c>
      <c r="M4734" t="str">
        <f t="shared" si="293"/>
        <v>ak7+8</v>
      </c>
      <c r="N4734">
        <v>12</v>
      </c>
      <c r="O4734">
        <v>0</v>
      </c>
      <c r="P4734">
        <v>61</v>
      </c>
      <c r="Q4734">
        <v>23.8</v>
      </c>
      <c r="R4734" t="s">
        <v>14</v>
      </c>
      <c r="S4734">
        <v>24</v>
      </c>
      <c r="T4734" s="4" t="s">
        <v>42</v>
      </c>
      <c r="U4734" t="s">
        <v>21</v>
      </c>
      <c r="V4734">
        <v>20.699057799913401</v>
      </c>
      <c r="W4734">
        <f t="shared" si="294"/>
        <v>21</v>
      </c>
      <c r="X4734" t="s">
        <v>58</v>
      </c>
      <c r="Y4734" t="str">
        <f t="shared" si="295"/>
        <v>Fi</v>
      </c>
    </row>
    <row r="4735" spans="1:25" x14ac:dyDescent="0.3">
      <c r="A4735">
        <v>818</v>
      </c>
      <c r="B4735">
        <v>586</v>
      </c>
      <c r="C4735" t="s">
        <v>43</v>
      </c>
      <c r="D4735" t="s">
        <v>43</v>
      </c>
      <c r="E4735">
        <f>VLOOKUP(D4735,Tabelle1!$A$2:$B$9,2,0)</f>
        <v>1</v>
      </c>
      <c r="F4735" t="s">
        <v>54</v>
      </c>
      <c r="G4735" t="s">
        <v>61</v>
      </c>
      <c r="H4735" t="str">
        <f>IF(AND(VLOOKUP(D4735,Tabelle1!$A$2:$C$9,3,0)="Uninf", G4735="yes"),"Uninf-AB",VLOOKUP(D4735,Tabelle1!$A$2:$C$9,3,0))</f>
        <v>wMel</v>
      </c>
      <c r="I4735" t="str">
        <f t="shared" si="292"/>
        <v>wMel_Fi_1_+</v>
      </c>
      <c r="J4735">
        <v>3</v>
      </c>
      <c r="K4735">
        <v>23</v>
      </c>
      <c r="L4735">
        <v>8</v>
      </c>
      <c r="M4735" t="str">
        <f t="shared" si="293"/>
        <v>ak7+8</v>
      </c>
      <c r="N4735">
        <v>12</v>
      </c>
      <c r="O4735">
        <v>0</v>
      </c>
      <c r="P4735">
        <v>61</v>
      </c>
      <c r="Q4735">
        <v>23.8</v>
      </c>
      <c r="R4735" t="s">
        <v>14</v>
      </c>
      <c r="S4735">
        <v>24</v>
      </c>
      <c r="T4735" s="4" t="s">
        <v>42</v>
      </c>
      <c r="U4735" t="s">
        <v>21</v>
      </c>
      <c r="V4735">
        <v>20.950731514732698</v>
      </c>
      <c r="W4735">
        <f t="shared" si="294"/>
        <v>21</v>
      </c>
      <c r="X4735" t="s">
        <v>58</v>
      </c>
      <c r="Y4735" t="str">
        <f t="shared" si="295"/>
        <v>Fi</v>
      </c>
    </row>
    <row r="4736" spans="1:25" x14ac:dyDescent="0.3">
      <c r="A4736">
        <v>844</v>
      </c>
      <c r="B4736">
        <v>576</v>
      </c>
      <c r="C4736" t="s">
        <v>43</v>
      </c>
      <c r="D4736" t="s">
        <v>43</v>
      </c>
      <c r="E4736">
        <f>VLOOKUP(D4736,Tabelle1!$A$2:$B$9,2,0)</f>
        <v>1</v>
      </c>
      <c r="F4736" t="s">
        <v>54</v>
      </c>
      <c r="G4736" t="s">
        <v>61</v>
      </c>
      <c r="H4736" t="str">
        <f>IF(AND(VLOOKUP(D4736,Tabelle1!$A$2:$C$9,3,0)="Uninf", G4736="yes"),"Uninf-AB",VLOOKUP(D4736,Tabelle1!$A$2:$C$9,3,0))</f>
        <v>wMel</v>
      </c>
      <c r="I4736" t="str">
        <f t="shared" si="292"/>
        <v>wMel_Fi_1_+</v>
      </c>
      <c r="J4736">
        <v>3</v>
      </c>
      <c r="K4736">
        <v>23</v>
      </c>
      <c r="L4736">
        <v>8</v>
      </c>
      <c r="M4736" t="str">
        <f t="shared" si="293"/>
        <v>ak7+8</v>
      </c>
      <c r="N4736">
        <v>12</v>
      </c>
      <c r="O4736">
        <v>0</v>
      </c>
      <c r="P4736">
        <v>61</v>
      </c>
      <c r="Q4736">
        <v>23.8</v>
      </c>
      <c r="R4736" t="s">
        <v>14</v>
      </c>
      <c r="S4736">
        <v>24</v>
      </c>
      <c r="T4736" s="4" t="s">
        <v>42</v>
      </c>
      <c r="U4736" t="s">
        <v>21</v>
      </c>
      <c r="V4736">
        <v>21.074021926461299</v>
      </c>
      <c r="W4736">
        <f t="shared" si="294"/>
        <v>21</v>
      </c>
      <c r="X4736" t="s">
        <v>58</v>
      </c>
      <c r="Y4736" t="str">
        <f t="shared" si="295"/>
        <v>Fi</v>
      </c>
    </row>
    <row r="4737" spans="1:25" x14ac:dyDescent="0.3">
      <c r="A4737">
        <v>862</v>
      </c>
      <c r="B4737">
        <v>608</v>
      </c>
      <c r="C4737" t="s">
        <v>43</v>
      </c>
      <c r="D4737" t="s">
        <v>43</v>
      </c>
      <c r="E4737">
        <f>VLOOKUP(D4737,Tabelle1!$A$2:$B$9,2,0)</f>
        <v>1</v>
      </c>
      <c r="F4737" t="s">
        <v>54</v>
      </c>
      <c r="G4737" t="s">
        <v>61</v>
      </c>
      <c r="H4737" t="str">
        <f>IF(AND(VLOOKUP(D4737,Tabelle1!$A$2:$C$9,3,0)="Uninf", G4737="yes"),"Uninf-AB",VLOOKUP(D4737,Tabelle1!$A$2:$C$9,3,0))</f>
        <v>wMel</v>
      </c>
      <c r="I4737" t="str">
        <f t="shared" si="292"/>
        <v>wMel_Fi_1_+</v>
      </c>
      <c r="J4737">
        <v>3</v>
      </c>
      <c r="K4737">
        <v>23</v>
      </c>
      <c r="L4737">
        <v>8</v>
      </c>
      <c r="M4737" t="str">
        <f t="shared" si="293"/>
        <v>ak7+8</v>
      </c>
      <c r="N4737">
        <v>12</v>
      </c>
      <c r="O4737">
        <v>0</v>
      </c>
      <c r="P4737">
        <v>61</v>
      </c>
      <c r="Q4737">
        <v>23.8</v>
      </c>
      <c r="R4737" t="s">
        <v>14</v>
      </c>
      <c r="S4737">
        <v>24</v>
      </c>
      <c r="T4737" s="4" t="s">
        <v>42</v>
      </c>
      <c r="U4737" t="s">
        <v>21</v>
      </c>
      <c r="V4737">
        <v>21.1531821080683</v>
      </c>
      <c r="W4737">
        <f t="shared" si="294"/>
        <v>21</v>
      </c>
      <c r="X4737" t="s">
        <v>58</v>
      </c>
      <c r="Y4737" t="str">
        <f t="shared" si="295"/>
        <v>Fi</v>
      </c>
    </row>
    <row r="4738" spans="1:25" x14ac:dyDescent="0.3">
      <c r="A4738">
        <v>854</v>
      </c>
      <c r="B4738">
        <v>642</v>
      </c>
      <c r="C4738" t="s">
        <v>43</v>
      </c>
      <c r="D4738" t="s">
        <v>43</v>
      </c>
      <c r="E4738">
        <f>VLOOKUP(D4738,Tabelle1!$A$2:$B$9,2,0)</f>
        <v>1</v>
      </c>
      <c r="F4738" t="s">
        <v>54</v>
      </c>
      <c r="G4738" t="s">
        <v>61</v>
      </c>
      <c r="H4738" t="str">
        <f>IF(AND(VLOOKUP(D4738,Tabelle1!$A$2:$C$9,3,0)="Uninf", G4738="yes"),"Uninf-AB",VLOOKUP(D4738,Tabelle1!$A$2:$C$9,3,0))</f>
        <v>wMel</v>
      </c>
      <c r="I4738" t="str">
        <f t="shared" si="292"/>
        <v>wMel_Fi_1_+</v>
      </c>
      <c r="J4738">
        <v>3</v>
      </c>
      <c r="K4738">
        <v>23</v>
      </c>
      <c r="L4738">
        <v>8</v>
      </c>
      <c r="M4738" t="str">
        <f t="shared" si="293"/>
        <v>ak7+8</v>
      </c>
      <c r="N4738">
        <v>12</v>
      </c>
      <c r="O4738">
        <v>0</v>
      </c>
      <c r="P4738">
        <v>61</v>
      </c>
      <c r="Q4738">
        <v>23.8</v>
      </c>
      <c r="R4738" t="s">
        <v>14</v>
      </c>
      <c r="S4738">
        <v>24</v>
      </c>
      <c r="T4738" s="4" t="s">
        <v>42</v>
      </c>
      <c r="U4738" t="s">
        <v>21</v>
      </c>
      <c r="V4738">
        <v>21.1103251007873</v>
      </c>
      <c r="W4738">
        <f t="shared" si="294"/>
        <v>21</v>
      </c>
      <c r="X4738" t="s">
        <v>58</v>
      </c>
      <c r="Y4738" t="str">
        <f t="shared" si="295"/>
        <v>Fi</v>
      </c>
    </row>
    <row r="4739" spans="1:25" x14ac:dyDescent="0.3">
      <c r="A4739">
        <v>908</v>
      </c>
      <c r="B4739">
        <v>590</v>
      </c>
      <c r="C4739" t="s">
        <v>43</v>
      </c>
      <c r="D4739" t="s">
        <v>43</v>
      </c>
      <c r="E4739">
        <f>VLOOKUP(D4739,Tabelle1!$A$2:$B$9,2,0)</f>
        <v>1</v>
      </c>
      <c r="F4739" t="s">
        <v>54</v>
      </c>
      <c r="G4739" t="s">
        <v>61</v>
      </c>
      <c r="H4739" t="str">
        <f>IF(AND(VLOOKUP(D4739,Tabelle1!$A$2:$C$9,3,0)="Uninf", G4739="yes"),"Uninf-AB",VLOOKUP(D4739,Tabelle1!$A$2:$C$9,3,0))</f>
        <v>wMel</v>
      </c>
      <c r="I4739" t="str">
        <f t="shared" ref="I4739:I4802" si="296">H4739&amp;"_"&amp;Y4739&amp;"_"&amp;E4739&amp;"_"&amp;F4739</f>
        <v>wMel_Fi_1_+</v>
      </c>
      <c r="J4739">
        <v>3</v>
      </c>
      <c r="K4739">
        <v>23</v>
      </c>
      <c r="L4739">
        <v>8</v>
      </c>
      <c r="M4739" t="str">
        <f t="shared" ref="M4739:M4802" si="297">D4739&amp;F4739&amp;L4739</f>
        <v>ak7+8</v>
      </c>
      <c r="N4739">
        <v>12</v>
      </c>
      <c r="O4739">
        <v>0</v>
      </c>
      <c r="P4739">
        <v>61</v>
      </c>
      <c r="Q4739">
        <v>23.8</v>
      </c>
      <c r="R4739" t="s">
        <v>14</v>
      </c>
      <c r="S4739">
        <v>24</v>
      </c>
      <c r="T4739" s="4" t="s">
        <v>42</v>
      </c>
      <c r="U4739" t="s">
        <v>21</v>
      </c>
      <c r="V4739">
        <v>21.371360268158799</v>
      </c>
      <c r="W4739">
        <f t="shared" ref="W4739:W4802" si="298">ROUND(V4739,0)</f>
        <v>21</v>
      </c>
      <c r="X4739" t="s">
        <v>58</v>
      </c>
      <c r="Y4739" t="str">
        <f t="shared" ref="Y4739:Y4802" si="299">MID(X4739,1,2)</f>
        <v>Fi</v>
      </c>
    </row>
    <row r="4740" spans="1:25" x14ac:dyDescent="0.3">
      <c r="A4740">
        <v>1020</v>
      </c>
      <c r="B4740">
        <v>598</v>
      </c>
      <c r="C4740" t="s">
        <v>43</v>
      </c>
      <c r="D4740" t="s">
        <v>43</v>
      </c>
      <c r="E4740">
        <f>VLOOKUP(D4740,Tabelle1!$A$2:$B$9,2,0)</f>
        <v>1</v>
      </c>
      <c r="F4740" t="s">
        <v>54</v>
      </c>
      <c r="G4740" t="s">
        <v>61</v>
      </c>
      <c r="H4740" t="str">
        <f>IF(AND(VLOOKUP(D4740,Tabelle1!$A$2:$C$9,3,0)="Uninf", G4740="yes"),"Uninf-AB",VLOOKUP(D4740,Tabelle1!$A$2:$C$9,3,0))</f>
        <v>wMel</v>
      </c>
      <c r="I4740" t="str">
        <f t="shared" si="296"/>
        <v>wMel_Fi_1_+</v>
      </c>
      <c r="J4740">
        <v>3</v>
      </c>
      <c r="K4740">
        <v>23</v>
      </c>
      <c r="L4740">
        <v>8</v>
      </c>
      <c r="M4740" t="str">
        <f t="shared" si="297"/>
        <v>ak7+8</v>
      </c>
      <c r="N4740">
        <v>12</v>
      </c>
      <c r="O4740">
        <v>0</v>
      </c>
      <c r="P4740">
        <v>61</v>
      </c>
      <c r="Q4740">
        <v>23.8</v>
      </c>
      <c r="R4740" t="s">
        <v>14</v>
      </c>
      <c r="S4740">
        <v>24</v>
      </c>
      <c r="T4740" s="4" t="s">
        <v>42</v>
      </c>
      <c r="U4740" t="s">
        <v>21</v>
      </c>
      <c r="V4740">
        <v>21.894328388238002</v>
      </c>
      <c r="W4740">
        <f t="shared" si="298"/>
        <v>22</v>
      </c>
      <c r="X4740" t="s">
        <v>58</v>
      </c>
      <c r="Y4740" t="str">
        <f t="shared" si="299"/>
        <v>Fi</v>
      </c>
    </row>
    <row r="4741" spans="1:25" x14ac:dyDescent="0.3">
      <c r="A4741">
        <v>1108</v>
      </c>
      <c r="B4741">
        <v>634</v>
      </c>
      <c r="C4741" t="s">
        <v>43</v>
      </c>
      <c r="D4741" t="s">
        <v>43</v>
      </c>
      <c r="E4741">
        <f>VLOOKUP(D4741,Tabelle1!$A$2:$B$9,2,0)</f>
        <v>1</v>
      </c>
      <c r="F4741" t="s">
        <v>54</v>
      </c>
      <c r="G4741" t="s">
        <v>61</v>
      </c>
      <c r="H4741" t="str">
        <f>IF(AND(VLOOKUP(D4741,Tabelle1!$A$2:$C$9,3,0)="Uninf", G4741="yes"),"Uninf-AB",VLOOKUP(D4741,Tabelle1!$A$2:$C$9,3,0))</f>
        <v>wMel</v>
      </c>
      <c r="I4741" t="str">
        <f t="shared" si="296"/>
        <v>wMel_Fi_1_+</v>
      </c>
      <c r="J4741">
        <v>3</v>
      </c>
      <c r="K4741">
        <v>23</v>
      </c>
      <c r="L4741">
        <v>8</v>
      </c>
      <c r="M4741" t="str">
        <f t="shared" si="297"/>
        <v>ak7+8</v>
      </c>
      <c r="N4741">
        <v>12</v>
      </c>
      <c r="O4741">
        <v>0</v>
      </c>
      <c r="P4741">
        <v>61</v>
      </c>
      <c r="Q4741">
        <v>23.8</v>
      </c>
      <c r="R4741" t="s">
        <v>14</v>
      </c>
      <c r="S4741">
        <v>24</v>
      </c>
      <c r="T4741" s="4" t="s">
        <v>42</v>
      </c>
      <c r="U4741" t="s">
        <v>21</v>
      </c>
      <c r="V4741">
        <v>22.300502797749601</v>
      </c>
      <c r="W4741">
        <f t="shared" si="298"/>
        <v>22</v>
      </c>
      <c r="X4741" t="s">
        <v>58</v>
      </c>
      <c r="Y4741" t="str">
        <f t="shared" si="299"/>
        <v>Fi</v>
      </c>
    </row>
    <row r="4742" spans="1:25" x14ac:dyDescent="0.3">
      <c r="A4742">
        <v>1434</v>
      </c>
      <c r="B4742">
        <v>582</v>
      </c>
      <c r="C4742" t="s">
        <v>43</v>
      </c>
      <c r="D4742" t="s">
        <v>43</v>
      </c>
      <c r="E4742">
        <f>VLOOKUP(D4742,Tabelle1!$A$2:$B$9,2,0)</f>
        <v>1</v>
      </c>
      <c r="F4742" t="s">
        <v>54</v>
      </c>
      <c r="G4742" t="s">
        <v>61</v>
      </c>
      <c r="H4742" t="str">
        <f>IF(AND(VLOOKUP(D4742,Tabelle1!$A$2:$C$9,3,0)="Uninf", G4742="yes"),"Uninf-AB",VLOOKUP(D4742,Tabelle1!$A$2:$C$9,3,0))</f>
        <v>wMel</v>
      </c>
      <c r="I4742" t="str">
        <f t="shared" si="296"/>
        <v>wMel_Fi_1_+</v>
      </c>
      <c r="J4742">
        <v>3</v>
      </c>
      <c r="K4742">
        <v>23</v>
      </c>
      <c r="L4742">
        <v>8</v>
      </c>
      <c r="M4742" t="str">
        <f t="shared" si="297"/>
        <v>ak7+8</v>
      </c>
      <c r="N4742">
        <v>12</v>
      </c>
      <c r="O4742">
        <v>0</v>
      </c>
      <c r="P4742">
        <v>61</v>
      </c>
      <c r="Q4742">
        <v>23.8</v>
      </c>
      <c r="R4742" t="s">
        <v>14</v>
      </c>
      <c r="S4742">
        <v>24</v>
      </c>
      <c r="T4742" s="4" t="s">
        <v>42</v>
      </c>
      <c r="U4742" t="s">
        <v>21</v>
      </c>
      <c r="V4742">
        <v>23.8346955122121</v>
      </c>
      <c r="W4742">
        <f t="shared" si="298"/>
        <v>24</v>
      </c>
      <c r="X4742" t="s">
        <v>58</v>
      </c>
      <c r="Y4742" t="str">
        <f t="shared" si="299"/>
        <v>Fi</v>
      </c>
    </row>
    <row r="4743" spans="1:25" x14ac:dyDescent="0.3">
      <c r="A4743">
        <v>1462</v>
      </c>
      <c r="B4743">
        <v>598</v>
      </c>
      <c r="C4743" t="s">
        <v>43</v>
      </c>
      <c r="D4743" t="s">
        <v>43</v>
      </c>
      <c r="E4743">
        <f>VLOOKUP(D4743,Tabelle1!$A$2:$B$9,2,0)</f>
        <v>1</v>
      </c>
      <c r="F4743" t="s">
        <v>54</v>
      </c>
      <c r="G4743" t="s">
        <v>61</v>
      </c>
      <c r="H4743" t="str">
        <f>IF(AND(VLOOKUP(D4743,Tabelle1!$A$2:$C$9,3,0)="Uninf", G4743="yes"),"Uninf-AB",VLOOKUP(D4743,Tabelle1!$A$2:$C$9,3,0))</f>
        <v>wMel</v>
      </c>
      <c r="I4743" t="str">
        <f t="shared" si="296"/>
        <v>wMel_Fi_1_+</v>
      </c>
      <c r="J4743">
        <v>3</v>
      </c>
      <c r="K4743">
        <v>23</v>
      </c>
      <c r="L4743">
        <v>8</v>
      </c>
      <c r="M4743" t="str">
        <f t="shared" si="297"/>
        <v>ak7+8</v>
      </c>
      <c r="N4743">
        <v>12</v>
      </c>
      <c r="O4743">
        <v>0</v>
      </c>
      <c r="P4743">
        <v>61</v>
      </c>
      <c r="Q4743">
        <v>23.8</v>
      </c>
      <c r="R4743" t="s">
        <v>14</v>
      </c>
      <c r="S4743">
        <v>24</v>
      </c>
      <c r="T4743" s="4" t="s">
        <v>42</v>
      </c>
      <c r="U4743" t="s">
        <v>21</v>
      </c>
      <c r="V4743">
        <v>23.963209402260901</v>
      </c>
      <c r="W4743">
        <f t="shared" si="298"/>
        <v>24</v>
      </c>
      <c r="X4743" t="s">
        <v>58</v>
      </c>
      <c r="Y4743" t="str">
        <f t="shared" si="299"/>
        <v>Fi</v>
      </c>
    </row>
    <row r="4744" spans="1:25" x14ac:dyDescent="0.3">
      <c r="A4744">
        <v>1488</v>
      </c>
      <c r="B4744">
        <v>590</v>
      </c>
      <c r="C4744" t="s">
        <v>43</v>
      </c>
      <c r="D4744" t="s">
        <v>43</v>
      </c>
      <c r="E4744">
        <f>VLOOKUP(D4744,Tabelle1!$A$2:$B$9,2,0)</f>
        <v>1</v>
      </c>
      <c r="F4744" t="s">
        <v>54</v>
      </c>
      <c r="G4744" t="s">
        <v>61</v>
      </c>
      <c r="H4744" t="str">
        <f>IF(AND(VLOOKUP(D4744,Tabelle1!$A$2:$C$9,3,0)="Uninf", G4744="yes"),"Uninf-AB",VLOOKUP(D4744,Tabelle1!$A$2:$C$9,3,0))</f>
        <v>wMel</v>
      </c>
      <c r="I4744" t="str">
        <f t="shared" si="296"/>
        <v>wMel_Fi_1_+</v>
      </c>
      <c r="J4744">
        <v>3</v>
      </c>
      <c r="K4744">
        <v>23</v>
      </c>
      <c r="L4744">
        <v>8</v>
      </c>
      <c r="M4744" t="str">
        <f t="shared" si="297"/>
        <v>ak7+8</v>
      </c>
      <c r="N4744">
        <v>12</v>
      </c>
      <c r="O4744">
        <v>0</v>
      </c>
      <c r="P4744">
        <v>61</v>
      </c>
      <c r="Q4744">
        <v>23.8</v>
      </c>
      <c r="R4744" t="s">
        <v>14</v>
      </c>
      <c r="S4744">
        <v>24</v>
      </c>
      <c r="T4744" s="4" t="s">
        <v>42</v>
      </c>
      <c r="U4744" t="s">
        <v>21</v>
      </c>
      <c r="V4744">
        <v>24.086181508279299</v>
      </c>
      <c r="W4744">
        <f t="shared" si="298"/>
        <v>24</v>
      </c>
      <c r="X4744" t="s">
        <v>58</v>
      </c>
      <c r="Y4744" t="str">
        <f t="shared" si="299"/>
        <v>Fi</v>
      </c>
    </row>
    <row r="4745" spans="1:25" x14ac:dyDescent="0.3">
      <c r="A4745">
        <v>1488</v>
      </c>
      <c r="B4745">
        <v>612</v>
      </c>
      <c r="C4745" t="s">
        <v>43</v>
      </c>
      <c r="D4745" t="s">
        <v>43</v>
      </c>
      <c r="E4745">
        <f>VLOOKUP(D4745,Tabelle1!$A$2:$B$9,2,0)</f>
        <v>1</v>
      </c>
      <c r="F4745" t="s">
        <v>54</v>
      </c>
      <c r="G4745" t="s">
        <v>61</v>
      </c>
      <c r="H4745" t="str">
        <f>IF(AND(VLOOKUP(D4745,Tabelle1!$A$2:$C$9,3,0)="Uninf", G4745="yes"),"Uninf-AB",VLOOKUP(D4745,Tabelle1!$A$2:$C$9,3,0))</f>
        <v>wMel</v>
      </c>
      <c r="I4745" t="str">
        <f t="shared" si="296"/>
        <v>wMel_Fi_1_+</v>
      </c>
      <c r="J4745">
        <v>3</v>
      </c>
      <c r="K4745">
        <v>23</v>
      </c>
      <c r="L4745">
        <v>8</v>
      </c>
      <c r="M4745" t="str">
        <f t="shared" si="297"/>
        <v>ak7+8</v>
      </c>
      <c r="N4745">
        <v>12</v>
      </c>
      <c r="O4745">
        <v>0</v>
      </c>
      <c r="P4745">
        <v>61</v>
      </c>
      <c r="Q4745">
        <v>23.8</v>
      </c>
      <c r="R4745" t="s">
        <v>14</v>
      </c>
      <c r="S4745">
        <v>24</v>
      </c>
      <c r="T4745" s="4" t="s">
        <v>42</v>
      </c>
      <c r="U4745" t="s">
        <v>21</v>
      </c>
      <c r="V4745">
        <v>24.082680145467702</v>
      </c>
      <c r="W4745">
        <f t="shared" si="298"/>
        <v>24</v>
      </c>
      <c r="X4745" t="s">
        <v>58</v>
      </c>
      <c r="Y4745" t="str">
        <f t="shared" si="299"/>
        <v>Fi</v>
      </c>
    </row>
    <row r="4746" spans="1:25" x14ac:dyDescent="0.3">
      <c r="A4746">
        <v>1544</v>
      </c>
      <c r="B4746">
        <v>584</v>
      </c>
      <c r="C4746" t="s">
        <v>43</v>
      </c>
      <c r="D4746" t="s">
        <v>43</v>
      </c>
      <c r="E4746">
        <f>VLOOKUP(D4746,Tabelle1!$A$2:$B$9,2,0)</f>
        <v>1</v>
      </c>
      <c r="F4746" t="s">
        <v>54</v>
      </c>
      <c r="G4746" t="s">
        <v>61</v>
      </c>
      <c r="H4746" t="str">
        <f>IF(AND(VLOOKUP(D4746,Tabelle1!$A$2:$C$9,3,0)="Uninf", G4746="yes"),"Uninf-AB",VLOOKUP(D4746,Tabelle1!$A$2:$C$9,3,0))</f>
        <v>wMel</v>
      </c>
      <c r="I4746" t="str">
        <f t="shared" si="296"/>
        <v>wMel_Fi_1_+</v>
      </c>
      <c r="J4746">
        <v>3</v>
      </c>
      <c r="K4746">
        <v>23</v>
      </c>
      <c r="L4746">
        <v>8</v>
      </c>
      <c r="M4746" t="str">
        <f t="shared" si="297"/>
        <v>ak7+8</v>
      </c>
      <c r="N4746">
        <v>12</v>
      </c>
      <c r="O4746">
        <v>0</v>
      </c>
      <c r="P4746">
        <v>61</v>
      </c>
      <c r="Q4746">
        <v>23.8</v>
      </c>
      <c r="R4746" t="s">
        <v>14</v>
      </c>
      <c r="S4746">
        <v>24</v>
      </c>
      <c r="T4746" s="4" t="s">
        <v>42</v>
      </c>
      <c r="U4746" t="s">
        <v>21</v>
      </c>
      <c r="V4746">
        <v>24.3492570968697</v>
      </c>
      <c r="W4746">
        <f t="shared" si="298"/>
        <v>24</v>
      </c>
      <c r="X4746" t="s">
        <v>58</v>
      </c>
      <c r="Y4746" t="str">
        <f t="shared" si="299"/>
        <v>Fi</v>
      </c>
    </row>
    <row r="4747" spans="1:25" x14ac:dyDescent="0.3">
      <c r="A4747">
        <v>1662</v>
      </c>
      <c r="B4747">
        <v>574</v>
      </c>
      <c r="C4747" t="s">
        <v>43</v>
      </c>
      <c r="D4747" t="s">
        <v>43</v>
      </c>
      <c r="E4747">
        <f>VLOOKUP(D4747,Tabelle1!$A$2:$B$9,2,0)</f>
        <v>1</v>
      </c>
      <c r="F4747" t="s">
        <v>54</v>
      </c>
      <c r="G4747" t="s">
        <v>61</v>
      </c>
      <c r="H4747" t="str">
        <f>IF(AND(VLOOKUP(D4747,Tabelle1!$A$2:$C$9,3,0)="Uninf", G4747="yes"),"Uninf-AB",VLOOKUP(D4747,Tabelle1!$A$2:$C$9,3,0))</f>
        <v>wMel</v>
      </c>
      <c r="I4747" t="str">
        <f t="shared" si="296"/>
        <v>wMel_Fi_1_+</v>
      </c>
      <c r="J4747">
        <v>3</v>
      </c>
      <c r="K4747">
        <v>23</v>
      </c>
      <c r="L4747">
        <v>8</v>
      </c>
      <c r="M4747" t="str">
        <f t="shared" si="297"/>
        <v>ak7+8</v>
      </c>
      <c r="N4747">
        <v>12</v>
      </c>
      <c r="O4747">
        <v>0</v>
      </c>
      <c r="P4747">
        <v>61</v>
      </c>
      <c r="Q4747">
        <v>23.8</v>
      </c>
      <c r="R4747" t="s">
        <v>14</v>
      </c>
      <c r="S4747">
        <v>24</v>
      </c>
      <c r="T4747" s="4" t="s">
        <v>42</v>
      </c>
      <c r="U4747" t="s">
        <v>21</v>
      </c>
      <c r="V4747">
        <v>24.903174325996599</v>
      </c>
      <c r="W4747">
        <f t="shared" si="298"/>
        <v>25</v>
      </c>
      <c r="X4747" t="s">
        <v>58</v>
      </c>
      <c r="Y4747" t="str">
        <f t="shared" si="299"/>
        <v>Fi</v>
      </c>
    </row>
    <row r="4748" spans="1:25" x14ac:dyDescent="0.3">
      <c r="A4748">
        <v>1664</v>
      </c>
      <c r="B4748">
        <v>556</v>
      </c>
      <c r="C4748" t="s">
        <v>43</v>
      </c>
      <c r="D4748" t="s">
        <v>43</v>
      </c>
      <c r="E4748">
        <f>VLOOKUP(D4748,Tabelle1!$A$2:$B$9,2,0)</f>
        <v>1</v>
      </c>
      <c r="F4748" t="s">
        <v>54</v>
      </c>
      <c r="G4748" t="s">
        <v>61</v>
      </c>
      <c r="H4748" t="str">
        <f>IF(AND(VLOOKUP(D4748,Tabelle1!$A$2:$C$9,3,0)="Uninf", G4748="yes"),"Uninf-AB",VLOOKUP(D4748,Tabelle1!$A$2:$C$9,3,0))</f>
        <v>wMel</v>
      </c>
      <c r="I4748" t="str">
        <f t="shared" si="296"/>
        <v>wMel_Fi_1_+</v>
      </c>
      <c r="J4748">
        <v>3</v>
      </c>
      <c r="K4748">
        <v>23</v>
      </c>
      <c r="L4748">
        <v>8</v>
      </c>
      <c r="M4748" t="str">
        <f t="shared" si="297"/>
        <v>ak7+8</v>
      </c>
      <c r="N4748">
        <v>12</v>
      </c>
      <c r="O4748">
        <v>0</v>
      </c>
      <c r="P4748">
        <v>61</v>
      </c>
      <c r="Q4748">
        <v>23.8</v>
      </c>
      <c r="R4748" t="s">
        <v>14</v>
      </c>
      <c r="S4748">
        <v>24</v>
      </c>
      <c r="T4748" s="4" t="s">
        <v>42</v>
      </c>
      <c r="U4748" t="s">
        <v>21</v>
      </c>
      <c r="V4748">
        <v>24.915400529940001</v>
      </c>
      <c r="W4748">
        <f t="shared" si="298"/>
        <v>25</v>
      </c>
      <c r="X4748" t="s">
        <v>58</v>
      </c>
      <c r="Y4748" t="str">
        <f t="shared" si="299"/>
        <v>Fi</v>
      </c>
    </row>
    <row r="4749" spans="1:25" x14ac:dyDescent="0.3">
      <c r="A4749">
        <v>1716</v>
      </c>
      <c r="B4749">
        <v>586</v>
      </c>
      <c r="C4749" t="s">
        <v>43</v>
      </c>
      <c r="D4749" t="s">
        <v>43</v>
      </c>
      <c r="E4749">
        <f>VLOOKUP(D4749,Tabelle1!$A$2:$B$9,2,0)</f>
        <v>1</v>
      </c>
      <c r="F4749" t="s">
        <v>54</v>
      </c>
      <c r="G4749" t="s">
        <v>61</v>
      </c>
      <c r="H4749" t="str">
        <f>IF(AND(VLOOKUP(D4749,Tabelle1!$A$2:$C$9,3,0)="Uninf", G4749="yes"),"Uninf-AB",VLOOKUP(D4749,Tabelle1!$A$2:$C$9,3,0))</f>
        <v>wMel</v>
      </c>
      <c r="I4749" t="str">
        <f t="shared" si="296"/>
        <v>wMel_Fi_1_+</v>
      </c>
      <c r="J4749">
        <v>3</v>
      </c>
      <c r="K4749">
        <v>23</v>
      </c>
      <c r="L4749">
        <v>8</v>
      </c>
      <c r="M4749" t="str">
        <f t="shared" si="297"/>
        <v>ak7+8</v>
      </c>
      <c r="N4749">
        <v>12</v>
      </c>
      <c r="O4749">
        <v>0</v>
      </c>
      <c r="P4749">
        <v>61</v>
      </c>
      <c r="Q4749">
        <v>23.8</v>
      </c>
      <c r="R4749" t="s">
        <v>14</v>
      </c>
      <c r="S4749">
        <v>24</v>
      </c>
      <c r="T4749" s="4" t="s">
        <v>42</v>
      </c>
      <c r="U4749" t="s">
        <v>21</v>
      </c>
      <c r="V4749">
        <v>25.1540237106435</v>
      </c>
      <c r="W4749">
        <f t="shared" si="298"/>
        <v>25</v>
      </c>
      <c r="X4749" t="s">
        <v>58</v>
      </c>
      <c r="Y4749" t="str">
        <f t="shared" si="299"/>
        <v>Fi</v>
      </c>
    </row>
    <row r="4750" spans="1:25" x14ac:dyDescent="0.3">
      <c r="A4750">
        <v>1760</v>
      </c>
      <c r="B4750">
        <v>568</v>
      </c>
      <c r="C4750" t="s">
        <v>43</v>
      </c>
      <c r="D4750" t="s">
        <v>43</v>
      </c>
      <c r="E4750">
        <f>VLOOKUP(D4750,Tabelle1!$A$2:$B$9,2,0)</f>
        <v>1</v>
      </c>
      <c r="F4750" t="s">
        <v>54</v>
      </c>
      <c r="G4750" t="s">
        <v>61</v>
      </c>
      <c r="H4750" t="str">
        <f>IF(AND(VLOOKUP(D4750,Tabelle1!$A$2:$C$9,3,0)="Uninf", G4750="yes"),"Uninf-AB",VLOOKUP(D4750,Tabelle1!$A$2:$C$9,3,0))</f>
        <v>wMel</v>
      </c>
      <c r="I4750" t="str">
        <f t="shared" si="296"/>
        <v>wMel_Fi_1_+</v>
      </c>
      <c r="J4750">
        <v>3</v>
      </c>
      <c r="K4750">
        <v>23</v>
      </c>
      <c r="L4750">
        <v>8</v>
      </c>
      <c r="M4750" t="str">
        <f t="shared" si="297"/>
        <v>ak7+8</v>
      </c>
      <c r="N4750">
        <v>12</v>
      </c>
      <c r="O4750">
        <v>0</v>
      </c>
      <c r="P4750">
        <v>61</v>
      </c>
      <c r="Q4750">
        <v>23.8</v>
      </c>
      <c r="R4750" t="s">
        <v>14</v>
      </c>
      <c r="S4750">
        <v>24</v>
      </c>
      <c r="T4750" s="4" t="s">
        <v>42</v>
      </c>
      <c r="U4750" t="s">
        <v>21</v>
      </c>
      <c r="V4750">
        <v>25.3628404181819</v>
      </c>
      <c r="W4750">
        <f t="shared" si="298"/>
        <v>25</v>
      </c>
      <c r="X4750" t="s">
        <v>58</v>
      </c>
      <c r="Y4750" t="str">
        <f t="shared" si="299"/>
        <v>Fi</v>
      </c>
    </row>
    <row r="4751" spans="1:25" x14ac:dyDescent="0.3">
      <c r="A4751">
        <v>1760</v>
      </c>
      <c r="B4751">
        <v>552</v>
      </c>
      <c r="C4751" t="s">
        <v>43</v>
      </c>
      <c r="D4751" t="s">
        <v>43</v>
      </c>
      <c r="E4751">
        <f>VLOOKUP(D4751,Tabelle1!$A$2:$B$9,2,0)</f>
        <v>1</v>
      </c>
      <c r="F4751" t="s">
        <v>54</v>
      </c>
      <c r="G4751" t="s">
        <v>61</v>
      </c>
      <c r="H4751" t="str">
        <f>IF(AND(VLOOKUP(D4751,Tabelle1!$A$2:$C$9,3,0)="Uninf", G4751="yes"),"Uninf-AB",VLOOKUP(D4751,Tabelle1!$A$2:$C$9,3,0))</f>
        <v>wMel</v>
      </c>
      <c r="I4751" t="str">
        <f t="shared" si="296"/>
        <v>wMel_Fi_1_+</v>
      </c>
      <c r="J4751">
        <v>3</v>
      </c>
      <c r="K4751">
        <v>23</v>
      </c>
      <c r="L4751">
        <v>8</v>
      </c>
      <c r="M4751" t="str">
        <f t="shared" si="297"/>
        <v>ak7+8</v>
      </c>
      <c r="N4751">
        <v>12</v>
      </c>
      <c r="O4751">
        <v>0</v>
      </c>
      <c r="P4751">
        <v>61</v>
      </c>
      <c r="Q4751">
        <v>23.8</v>
      </c>
      <c r="R4751" t="s">
        <v>14</v>
      </c>
      <c r="S4751">
        <v>24</v>
      </c>
      <c r="T4751" s="4" t="s">
        <v>42</v>
      </c>
      <c r="U4751" t="s">
        <v>21</v>
      </c>
      <c r="V4751">
        <v>25.365386863863002</v>
      </c>
      <c r="W4751">
        <f t="shared" si="298"/>
        <v>25</v>
      </c>
      <c r="X4751" t="s">
        <v>58</v>
      </c>
      <c r="Y4751" t="str">
        <f t="shared" si="299"/>
        <v>Fi</v>
      </c>
    </row>
    <row r="4752" spans="1:25" x14ac:dyDescent="0.3">
      <c r="A4752">
        <v>1790</v>
      </c>
      <c r="B4752">
        <v>554</v>
      </c>
      <c r="C4752" t="s">
        <v>43</v>
      </c>
      <c r="D4752" t="s">
        <v>43</v>
      </c>
      <c r="E4752">
        <f>VLOOKUP(D4752,Tabelle1!$A$2:$B$9,2,0)</f>
        <v>1</v>
      </c>
      <c r="F4752" t="s">
        <v>54</v>
      </c>
      <c r="G4752" t="s">
        <v>61</v>
      </c>
      <c r="H4752" t="str">
        <f>IF(AND(VLOOKUP(D4752,Tabelle1!$A$2:$C$9,3,0)="Uninf", G4752="yes"),"Uninf-AB",VLOOKUP(D4752,Tabelle1!$A$2:$C$9,3,0))</f>
        <v>wMel</v>
      </c>
      <c r="I4752" t="str">
        <f t="shared" si="296"/>
        <v>wMel_Fi_1_+</v>
      </c>
      <c r="J4752">
        <v>3</v>
      </c>
      <c r="K4752">
        <v>23</v>
      </c>
      <c r="L4752">
        <v>8</v>
      </c>
      <c r="M4752" t="str">
        <f t="shared" si="297"/>
        <v>ak7+8</v>
      </c>
      <c r="N4752">
        <v>12</v>
      </c>
      <c r="O4752">
        <v>0</v>
      </c>
      <c r="P4752">
        <v>61</v>
      </c>
      <c r="Q4752">
        <v>23.8</v>
      </c>
      <c r="R4752" t="s">
        <v>14</v>
      </c>
      <c r="S4752">
        <v>24</v>
      </c>
      <c r="T4752" s="4" t="s">
        <v>42</v>
      </c>
      <c r="U4752" t="s">
        <v>21</v>
      </c>
      <c r="V4752">
        <v>25.505490346435</v>
      </c>
      <c r="W4752">
        <f t="shared" si="298"/>
        <v>26</v>
      </c>
      <c r="X4752" t="s">
        <v>58</v>
      </c>
      <c r="Y4752" t="str">
        <f t="shared" si="299"/>
        <v>Fi</v>
      </c>
    </row>
    <row r="4753" spans="1:25" x14ac:dyDescent="0.3">
      <c r="A4753">
        <v>1792</v>
      </c>
      <c r="B4753">
        <v>576</v>
      </c>
      <c r="C4753" t="s">
        <v>43</v>
      </c>
      <c r="D4753" t="s">
        <v>43</v>
      </c>
      <c r="E4753">
        <f>VLOOKUP(D4753,Tabelle1!$A$2:$B$9,2,0)</f>
        <v>1</v>
      </c>
      <c r="F4753" t="s">
        <v>54</v>
      </c>
      <c r="G4753" t="s">
        <v>61</v>
      </c>
      <c r="H4753" t="str">
        <f>IF(AND(VLOOKUP(D4753,Tabelle1!$A$2:$C$9,3,0)="Uninf", G4753="yes"),"Uninf-AB",VLOOKUP(D4753,Tabelle1!$A$2:$C$9,3,0))</f>
        <v>wMel</v>
      </c>
      <c r="I4753" t="str">
        <f t="shared" si="296"/>
        <v>wMel_Fi_1_+</v>
      </c>
      <c r="J4753">
        <v>3</v>
      </c>
      <c r="K4753">
        <v>23</v>
      </c>
      <c r="L4753">
        <v>8</v>
      </c>
      <c r="M4753" t="str">
        <f t="shared" si="297"/>
        <v>ak7+8</v>
      </c>
      <c r="N4753">
        <v>12</v>
      </c>
      <c r="O4753">
        <v>0</v>
      </c>
      <c r="P4753">
        <v>61</v>
      </c>
      <c r="Q4753">
        <v>23.8</v>
      </c>
      <c r="R4753" t="s">
        <v>14</v>
      </c>
      <c r="S4753">
        <v>24</v>
      </c>
      <c r="T4753" s="4" t="s">
        <v>42</v>
      </c>
      <c r="U4753" t="s">
        <v>21</v>
      </c>
      <c r="V4753">
        <v>25.511350436175601</v>
      </c>
      <c r="W4753">
        <f t="shared" si="298"/>
        <v>26</v>
      </c>
      <c r="X4753" t="s">
        <v>58</v>
      </c>
      <c r="Y4753" t="str">
        <f t="shared" si="299"/>
        <v>Fi</v>
      </c>
    </row>
    <row r="4754" spans="1:25" x14ac:dyDescent="0.3">
      <c r="A4754">
        <v>1848</v>
      </c>
      <c r="B4754">
        <v>570</v>
      </c>
      <c r="C4754" t="s">
        <v>43</v>
      </c>
      <c r="D4754" t="s">
        <v>43</v>
      </c>
      <c r="E4754">
        <f>VLOOKUP(D4754,Tabelle1!$A$2:$B$9,2,0)</f>
        <v>1</v>
      </c>
      <c r="F4754" t="s">
        <v>54</v>
      </c>
      <c r="G4754" t="s">
        <v>61</v>
      </c>
      <c r="H4754" t="str">
        <f>IF(AND(VLOOKUP(D4754,Tabelle1!$A$2:$C$9,3,0)="Uninf", G4754="yes"),"Uninf-AB",VLOOKUP(D4754,Tabelle1!$A$2:$C$9,3,0))</f>
        <v>wMel</v>
      </c>
      <c r="I4754" t="str">
        <f t="shared" si="296"/>
        <v>wMel_Fi_1_+</v>
      </c>
      <c r="J4754">
        <v>3</v>
      </c>
      <c r="K4754">
        <v>23</v>
      </c>
      <c r="L4754">
        <v>8</v>
      </c>
      <c r="M4754" t="str">
        <f t="shared" si="297"/>
        <v>ak7+8</v>
      </c>
      <c r="N4754">
        <v>12</v>
      </c>
      <c r="O4754">
        <v>0</v>
      </c>
      <c r="P4754">
        <v>61</v>
      </c>
      <c r="Q4754">
        <v>23.8</v>
      </c>
      <c r="R4754" t="s">
        <v>14</v>
      </c>
      <c r="S4754">
        <v>24</v>
      </c>
      <c r="T4754" s="4" t="s">
        <v>42</v>
      </c>
      <c r="U4754" t="s">
        <v>21</v>
      </c>
      <c r="V4754">
        <v>25.774426024765901</v>
      </c>
      <c r="W4754">
        <f t="shared" si="298"/>
        <v>26</v>
      </c>
      <c r="X4754" t="s">
        <v>58</v>
      </c>
      <c r="Y4754" t="str">
        <f t="shared" si="299"/>
        <v>Fi</v>
      </c>
    </row>
    <row r="4755" spans="1:25" x14ac:dyDescent="0.3">
      <c r="A4755">
        <v>1852</v>
      </c>
      <c r="B4755">
        <v>556</v>
      </c>
      <c r="C4755" t="s">
        <v>43</v>
      </c>
      <c r="D4755" t="s">
        <v>43</v>
      </c>
      <c r="E4755">
        <f>VLOOKUP(D4755,Tabelle1!$A$2:$B$9,2,0)</f>
        <v>1</v>
      </c>
      <c r="F4755" t="s">
        <v>54</v>
      </c>
      <c r="G4755" t="s">
        <v>61</v>
      </c>
      <c r="H4755" t="str">
        <f>IF(AND(VLOOKUP(D4755,Tabelle1!$A$2:$C$9,3,0)="Uninf", G4755="yes"),"Uninf-AB",VLOOKUP(D4755,Tabelle1!$A$2:$C$9,3,0))</f>
        <v>wMel</v>
      </c>
      <c r="I4755" t="str">
        <f t="shared" si="296"/>
        <v>wMel_Fi_1_+</v>
      </c>
      <c r="J4755">
        <v>3</v>
      </c>
      <c r="K4755">
        <v>23</v>
      </c>
      <c r="L4755">
        <v>8</v>
      </c>
      <c r="M4755" t="str">
        <f t="shared" si="297"/>
        <v>ak7+8</v>
      </c>
      <c r="N4755">
        <v>12</v>
      </c>
      <c r="O4755">
        <v>0</v>
      </c>
      <c r="P4755">
        <v>61</v>
      </c>
      <c r="Q4755">
        <v>23.8</v>
      </c>
      <c r="R4755" t="s">
        <v>14</v>
      </c>
      <c r="S4755">
        <v>24</v>
      </c>
      <c r="T4755" s="4" t="s">
        <v>42</v>
      </c>
      <c r="U4755" t="s">
        <v>21</v>
      </c>
      <c r="V4755">
        <v>25.795377069841201</v>
      </c>
      <c r="W4755">
        <f t="shared" si="298"/>
        <v>26</v>
      </c>
      <c r="X4755" t="s">
        <v>58</v>
      </c>
      <c r="Y4755" t="str">
        <f t="shared" si="299"/>
        <v>Fi</v>
      </c>
    </row>
    <row r="4756" spans="1:25" x14ac:dyDescent="0.3">
      <c r="A4756">
        <v>1876</v>
      </c>
      <c r="B4756">
        <v>566</v>
      </c>
      <c r="C4756" t="s">
        <v>43</v>
      </c>
      <c r="D4756" t="s">
        <v>43</v>
      </c>
      <c r="E4756">
        <f>VLOOKUP(D4756,Tabelle1!$A$2:$B$9,2,0)</f>
        <v>1</v>
      </c>
      <c r="F4756" t="s">
        <v>54</v>
      </c>
      <c r="G4756" t="s">
        <v>61</v>
      </c>
      <c r="H4756" t="str">
        <f>IF(AND(VLOOKUP(D4756,Tabelle1!$A$2:$C$9,3,0)="Uninf", G4756="yes"),"Uninf-AB",VLOOKUP(D4756,Tabelle1!$A$2:$C$9,3,0))</f>
        <v>wMel</v>
      </c>
      <c r="I4756" t="str">
        <f t="shared" si="296"/>
        <v>wMel_Fi_1_+</v>
      </c>
      <c r="J4756">
        <v>3</v>
      </c>
      <c r="K4756">
        <v>23</v>
      </c>
      <c r="L4756">
        <v>8</v>
      </c>
      <c r="M4756" t="str">
        <f t="shared" si="297"/>
        <v>ak7+8</v>
      </c>
      <c r="N4756">
        <v>12</v>
      </c>
      <c r="O4756">
        <v>0</v>
      </c>
      <c r="P4756">
        <v>61</v>
      </c>
      <c r="Q4756">
        <v>23.8</v>
      </c>
      <c r="R4756" t="s">
        <v>14</v>
      </c>
      <c r="S4756">
        <v>24</v>
      </c>
      <c r="T4756" s="4" t="s">
        <v>42</v>
      </c>
      <c r="U4756" t="s">
        <v>21</v>
      </c>
      <c r="V4756">
        <v>25.906122971916201</v>
      </c>
      <c r="W4756">
        <f t="shared" si="298"/>
        <v>26</v>
      </c>
      <c r="X4756" t="s">
        <v>58</v>
      </c>
      <c r="Y4756" t="str">
        <f t="shared" si="299"/>
        <v>Fi</v>
      </c>
    </row>
    <row r="4757" spans="1:25" x14ac:dyDescent="0.3">
      <c r="A4757">
        <v>1882</v>
      </c>
      <c r="B4757">
        <v>586</v>
      </c>
      <c r="C4757" t="s">
        <v>43</v>
      </c>
      <c r="D4757" t="s">
        <v>43</v>
      </c>
      <c r="E4757">
        <f>VLOOKUP(D4757,Tabelle1!$A$2:$B$9,2,0)</f>
        <v>1</v>
      </c>
      <c r="F4757" t="s">
        <v>54</v>
      </c>
      <c r="G4757" t="s">
        <v>61</v>
      </c>
      <c r="H4757" t="str">
        <f>IF(AND(VLOOKUP(D4757,Tabelle1!$A$2:$C$9,3,0)="Uninf", G4757="yes"),"Uninf-AB",VLOOKUP(D4757,Tabelle1!$A$2:$C$9,3,0))</f>
        <v>wMel</v>
      </c>
      <c r="I4757" t="str">
        <f t="shared" si="296"/>
        <v>wMel_Fi_1_+</v>
      </c>
      <c r="J4757">
        <v>3</v>
      </c>
      <c r="K4757">
        <v>23</v>
      </c>
      <c r="L4757">
        <v>8</v>
      </c>
      <c r="M4757" t="str">
        <f t="shared" si="297"/>
        <v>ak7+8</v>
      </c>
      <c r="N4757">
        <v>12</v>
      </c>
      <c r="O4757">
        <v>0</v>
      </c>
      <c r="P4757">
        <v>61</v>
      </c>
      <c r="Q4757">
        <v>23.8</v>
      </c>
      <c r="R4757" t="s">
        <v>14</v>
      </c>
      <c r="S4757">
        <v>24</v>
      </c>
      <c r="T4757" s="4" t="s">
        <v>42</v>
      </c>
      <c r="U4757" t="s">
        <v>21</v>
      </c>
      <c r="V4757">
        <v>25.931024272471198</v>
      </c>
      <c r="W4757">
        <f t="shared" si="298"/>
        <v>26</v>
      </c>
      <c r="X4757" t="s">
        <v>58</v>
      </c>
      <c r="Y4757" t="str">
        <f t="shared" si="299"/>
        <v>Fi</v>
      </c>
    </row>
    <row r="4758" spans="1:25" x14ac:dyDescent="0.3">
      <c r="A4758">
        <v>1858</v>
      </c>
      <c r="B4758">
        <v>590</v>
      </c>
      <c r="C4758" t="s">
        <v>43</v>
      </c>
      <c r="D4758" t="s">
        <v>43</v>
      </c>
      <c r="E4758">
        <f>VLOOKUP(D4758,Tabelle1!$A$2:$B$9,2,0)</f>
        <v>1</v>
      </c>
      <c r="F4758" t="s">
        <v>54</v>
      </c>
      <c r="G4758" t="s">
        <v>61</v>
      </c>
      <c r="H4758" t="str">
        <f>IF(AND(VLOOKUP(D4758,Tabelle1!$A$2:$C$9,3,0)="Uninf", G4758="yes"),"Uninf-AB",VLOOKUP(D4758,Tabelle1!$A$2:$C$9,3,0))</f>
        <v>wMel</v>
      </c>
      <c r="I4758" t="str">
        <f t="shared" si="296"/>
        <v>wMel_Fi_1_+</v>
      </c>
      <c r="J4758">
        <v>3</v>
      </c>
      <c r="K4758">
        <v>23</v>
      </c>
      <c r="L4758">
        <v>8</v>
      </c>
      <c r="M4758" t="str">
        <f t="shared" si="297"/>
        <v>ak7+8</v>
      </c>
      <c r="N4758">
        <v>12</v>
      </c>
      <c r="O4758">
        <v>0</v>
      </c>
      <c r="P4758">
        <v>61</v>
      </c>
      <c r="Q4758">
        <v>23.8</v>
      </c>
      <c r="R4758" t="s">
        <v>14</v>
      </c>
      <c r="S4758">
        <v>24</v>
      </c>
      <c r="T4758" s="4" t="s">
        <v>42</v>
      </c>
      <c r="U4758" t="s">
        <v>21</v>
      </c>
      <c r="V4758">
        <v>25.8180502304252</v>
      </c>
      <c r="W4758">
        <f t="shared" si="298"/>
        <v>26</v>
      </c>
      <c r="X4758" t="s">
        <v>58</v>
      </c>
      <c r="Y4758" t="str">
        <f t="shared" si="299"/>
        <v>Fi</v>
      </c>
    </row>
    <row r="4759" spans="1:25" x14ac:dyDescent="0.3">
      <c r="A4759">
        <v>1842</v>
      </c>
      <c r="B4759">
        <v>606</v>
      </c>
      <c r="C4759" t="s">
        <v>43</v>
      </c>
      <c r="D4759" t="s">
        <v>43</v>
      </c>
      <c r="E4759">
        <f>VLOOKUP(D4759,Tabelle1!$A$2:$B$9,2,0)</f>
        <v>1</v>
      </c>
      <c r="F4759" t="s">
        <v>54</v>
      </c>
      <c r="G4759" t="s">
        <v>61</v>
      </c>
      <c r="H4759" t="str">
        <f>IF(AND(VLOOKUP(D4759,Tabelle1!$A$2:$C$9,3,0)="Uninf", G4759="yes"),"Uninf-AB",VLOOKUP(D4759,Tabelle1!$A$2:$C$9,3,0))</f>
        <v>wMel</v>
      </c>
      <c r="I4759" t="str">
        <f t="shared" si="296"/>
        <v>wMel_Fi_1_+</v>
      </c>
      <c r="J4759">
        <v>3</v>
      </c>
      <c r="K4759">
        <v>23</v>
      </c>
      <c r="L4759">
        <v>8</v>
      </c>
      <c r="M4759" t="str">
        <f t="shared" si="297"/>
        <v>ak7+8</v>
      </c>
      <c r="N4759">
        <v>12</v>
      </c>
      <c r="O4759">
        <v>0</v>
      </c>
      <c r="P4759">
        <v>61</v>
      </c>
      <c r="Q4759">
        <v>23.8</v>
      </c>
      <c r="R4759" t="s">
        <v>14</v>
      </c>
      <c r="S4759">
        <v>24</v>
      </c>
      <c r="T4759" s="4" t="s">
        <v>42</v>
      </c>
      <c r="U4759" t="s">
        <v>21</v>
      </c>
      <c r="V4759">
        <v>25.740612164326901</v>
      </c>
      <c r="W4759">
        <f t="shared" si="298"/>
        <v>26</v>
      </c>
      <c r="X4759" t="s">
        <v>58</v>
      </c>
      <c r="Y4759" t="str">
        <f t="shared" si="299"/>
        <v>Fi</v>
      </c>
    </row>
    <row r="4760" spans="1:25" x14ac:dyDescent="0.3">
      <c r="A4760">
        <v>2360</v>
      </c>
      <c r="B4760">
        <v>598</v>
      </c>
      <c r="C4760" t="s">
        <v>43</v>
      </c>
      <c r="D4760" t="s">
        <v>43</v>
      </c>
      <c r="E4760">
        <f>VLOOKUP(D4760,Tabelle1!$A$2:$B$9,2,0)</f>
        <v>1</v>
      </c>
      <c r="F4760" t="s">
        <v>54</v>
      </c>
      <c r="G4760" t="s">
        <v>61</v>
      </c>
      <c r="H4760" t="str">
        <f>IF(AND(VLOOKUP(D4760,Tabelle1!$A$2:$C$9,3,0)="Uninf", G4760="yes"),"Uninf-AB",VLOOKUP(D4760,Tabelle1!$A$2:$C$9,3,0))</f>
        <v>wMel</v>
      </c>
      <c r="I4760" t="str">
        <f t="shared" si="296"/>
        <v>wMel_Fi_1_+</v>
      </c>
      <c r="J4760">
        <v>3</v>
      </c>
      <c r="K4760">
        <v>23</v>
      </c>
      <c r="L4760">
        <v>8</v>
      </c>
      <c r="M4760" t="str">
        <f t="shared" si="297"/>
        <v>ak7+8</v>
      </c>
      <c r="N4760">
        <v>12</v>
      </c>
      <c r="O4760">
        <v>0</v>
      </c>
      <c r="P4760">
        <v>61</v>
      </c>
      <c r="Q4760">
        <v>23.8</v>
      </c>
      <c r="R4760" t="s">
        <v>14</v>
      </c>
      <c r="S4760">
        <v>24</v>
      </c>
      <c r="T4760" s="4" t="s">
        <v>42</v>
      </c>
      <c r="U4760" t="s">
        <v>21</v>
      </c>
      <c r="V4760">
        <v>28.166501598171699</v>
      </c>
      <c r="W4760">
        <f t="shared" si="298"/>
        <v>28</v>
      </c>
      <c r="X4760" t="s">
        <v>58</v>
      </c>
      <c r="Y4760" t="str">
        <f t="shared" si="299"/>
        <v>Fi</v>
      </c>
    </row>
    <row r="4761" spans="1:25" x14ac:dyDescent="0.3">
      <c r="A4761">
        <v>88</v>
      </c>
      <c r="B4761">
        <v>556</v>
      </c>
      <c r="C4761" t="s">
        <v>43</v>
      </c>
      <c r="D4761" t="s">
        <v>43</v>
      </c>
      <c r="E4761">
        <f>VLOOKUP(D4761,Tabelle1!$A$2:$B$9,2,0)</f>
        <v>1</v>
      </c>
      <c r="F4761" t="s">
        <v>54</v>
      </c>
      <c r="G4761" t="s">
        <v>61</v>
      </c>
      <c r="H4761" t="str">
        <f>IF(AND(VLOOKUP(D4761,Tabelle1!$A$2:$C$9,3,0)="Uninf", G4761="yes"),"Uninf-AB",VLOOKUP(D4761,Tabelle1!$A$2:$C$9,3,0))</f>
        <v>wMel</v>
      </c>
      <c r="I4761" t="str">
        <f t="shared" si="296"/>
        <v>wMel_Fi_1_+</v>
      </c>
      <c r="J4761">
        <v>4</v>
      </c>
      <c r="K4761">
        <v>25</v>
      </c>
      <c r="L4761">
        <v>9</v>
      </c>
      <c r="M4761" t="str">
        <f t="shared" si="297"/>
        <v>ak7+9</v>
      </c>
      <c r="N4761">
        <v>11</v>
      </c>
      <c r="O4761">
        <v>0</v>
      </c>
      <c r="P4761">
        <v>66</v>
      </c>
      <c r="Q4761">
        <v>23.2</v>
      </c>
      <c r="R4761" t="s">
        <v>14</v>
      </c>
      <c r="S4761">
        <v>24</v>
      </c>
      <c r="T4761" s="4" t="s">
        <v>42</v>
      </c>
      <c r="U4761" t="s">
        <v>22</v>
      </c>
      <c r="V4761">
        <v>17.360734865869301</v>
      </c>
      <c r="W4761">
        <f t="shared" si="298"/>
        <v>17</v>
      </c>
      <c r="X4761" t="s">
        <v>58</v>
      </c>
      <c r="Y4761" t="str">
        <f t="shared" si="299"/>
        <v>Fi</v>
      </c>
    </row>
    <row r="4762" spans="1:25" x14ac:dyDescent="0.3">
      <c r="A4762">
        <v>98</v>
      </c>
      <c r="B4762">
        <v>560</v>
      </c>
      <c r="C4762" t="s">
        <v>43</v>
      </c>
      <c r="D4762" t="s">
        <v>43</v>
      </c>
      <c r="E4762">
        <f>VLOOKUP(D4762,Tabelle1!$A$2:$B$9,2,0)</f>
        <v>1</v>
      </c>
      <c r="F4762" t="s">
        <v>54</v>
      </c>
      <c r="G4762" t="s">
        <v>61</v>
      </c>
      <c r="H4762" t="str">
        <f>IF(AND(VLOOKUP(D4762,Tabelle1!$A$2:$C$9,3,0)="Uninf", G4762="yes"),"Uninf-AB",VLOOKUP(D4762,Tabelle1!$A$2:$C$9,3,0))</f>
        <v>wMel</v>
      </c>
      <c r="I4762" t="str">
        <f t="shared" si="296"/>
        <v>wMel_Fi_1_+</v>
      </c>
      <c r="J4762">
        <v>4</v>
      </c>
      <c r="K4762">
        <v>25</v>
      </c>
      <c r="L4762">
        <v>9</v>
      </c>
      <c r="M4762" t="str">
        <f t="shared" si="297"/>
        <v>ak7+9</v>
      </c>
      <c r="N4762">
        <v>11</v>
      </c>
      <c r="O4762">
        <v>0</v>
      </c>
      <c r="P4762">
        <v>66</v>
      </c>
      <c r="Q4762">
        <v>23.2</v>
      </c>
      <c r="R4762" t="s">
        <v>14</v>
      </c>
      <c r="S4762">
        <v>24</v>
      </c>
      <c r="T4762" s="4" t="s">
        <v>42</v>
      </c>
      <c r="U4762" t="s">
        <v>22</v>
      </c>
      <c r="V4762">
        <v>17.407661309895101</v>
      </c>
      <c r="W4762">
        <f t="shared" si="298"/>
        <v>17</v>
      </c>
      <c r="X4762" t="s">
        <v>58</v>
      </c>
      <c r="Y4762" t="str">
        <f t="shared" si="299"/>
        <v>Fi</v>
      </c>
    </row>
    <row r="4763" spans="1:25" x14ac:dyDescent="0.3">
      <c r="A4763">
        <v>100</v>
      </c>
      <c r="B4763">
        <v>566</v>
      </c>
      <c r="C4763" t="s">
        <v>43</v>
      </c>
      <c r="D4763" t="s">
        <v>43</v>
      </c>
      <c r="E4763">
        <f>VLOOKUP(D4763,Tabelle1!$A$2:$B$9,2,0)</f>
        <v>1</v>
      </c>
      <c r="F4763" t="s">
        <v>54</v>
      </c>
      <c r="G4763" t="s">
        <v>61</v>
      </c>
      <c r="H4763" t="str">
        <f>IF(AND(VLOOKUP(D4763,Tabelle1!$A$2:$C$9,3,0)="Uninf", G4763="yes"),"Uninf-AB",VLOOKUP(D4763,Tabelle1!$A$2:$C$9,3,0))</f>
        <v>wMel</v>
      </c>
      <c r="I4763" t="str">
        <f t="shared" si="296"/>
        <v>wMel_Fi_1_+</v>
      </c>
      <c r="J4763">
        <v>4</v>
      </c>
      <c r="K4763">
        <v>25</v>
      </c>
      <c r="L4763">
        <v>9</v>
      </c>
      <c r="M4763" t="str">
        <f t="shared" si="297"/>
        <v>ak7+9</v>
      </c>
      <c r="N4763">
        <v>11</v>
      </c>
      <c r="O4763">
        <v>0</v>
      </c>
      <c r="P4763">
        <v>66</v>
      </c>
      <c r="Q4763">
        <v>23.2</v>
      </c>
      <c r="R4763" t="s">
        <v>14</v>
      </c>
      <c r="S4763">
        <v>24</v>
      </c>
      <c r="T4763" s="4" t="s">
        <v>42</v>
      </c>
      <c r="U4763" t="s">
        <v>22</v>
      </c>
      <c r="V4763">
        <v>17.4161062193416</v>
      </c>
      <c r="W4763">
        <f t="shared" si="298"/>
        <v>17</v>
      </c>
      <c r="X4763" t="s">
        <v>58</v>
      </c>
      <c r="Y4763" t="str">
        <f t="shared" si="299"/>
        <v>Fi</v>
      </c>
    </row>
    <row r="4764" spans="1:25" x14ac:dyDescent="0.3">
      <c r="A4764">
        <v>108</v>
      </c>
      <c r="B4764">
        <v>582</v>
      </c>
      <c r="C4764" t="s">
        <v>43</v>
      </c>
      <c r="D4764" t="s">
        <v>43</v>
      </c>
      <c r="E4764">
        <f>VLOOKUP(D4764,Tabelle1!$A$2:$B$9,2,0)</f>
        <v>1</v>
      </c>
      <c r="F4764" t="s">
        <v>54</v>
      </c>
      <c r="G4764" t="s">
        <v>61</v>
      </c>
      <c r="H4764" t="str">
        <f>IF(AND(VLOOKUP(D4764,Tabelle1!$A$2:$C$9,3,0)="Uninf", G4764="yes"),"Uninf-AB",VLOOKUP(D4764,Tabelle1!$A$2:$C$9,3,0))</f>
        <v>wMel</v>
      </c>
      <c r="I4764" t="str">
        <f t="shared" si="296"/>
        <v>wMel_Fi_1_+</v>
      </c>
      <c r="J4764">
        <v>4</v>
      </c>
      <c r="K4764">
        <v>25</v>
      </c>
      <c r="L4764">
        <v>9</v>
      </c>
      <c r="M4764" t="str">
        <f t="shared" si="297"/>
        <v>ak7+9</v>
      </c>
      <c r="N4764">
        <v>11</v>
      </c>
      <c r="O4764">
        <v>0</v>
      </c>
      <c r="P4764">
        <v>66</v>
      </c>
      <c r="Q4764">
        <v>23.2</v>
      </c>
      <c r="R4764" t="s">
        <v>14</v>
      </c>
      <c r="S4764">
        <v>24</v>
      </c>
      <c r="T4764" s="4" t="s">
        <v>42</v>
      </c>
      <c r="U4764" t="s">
        <v>22</v>
      </c>
      <c r="V4764">
        <v>17.451332594602398</v>
      </c>
      <c r="W4764">
        <f t="shared" si="298"/>
        <v>17</v>
      </c>
      <c r="X4764" t="s">
        <v>58</v>
      </c>
      <c r="Y4764" t="str">
        <f t="shared" si="299"/>
        <v>Fi</v>
      </c>
    </row>
    <row r="4765" spans="1:25" x14ac:dyDescent="0.3">
      <c r="A4765">
        <v>118</v>
      </c>
      <c r="B4765">
        <v>570</v>
      </c>
      <c r="C4765" t="s">
        <v>43</v>
      </c>
      <c r="D4765" t="s">
        <v>43</v>
      </c>
      <c r="E4765">
        <f>VLOOKUP(D4765,Tabelle1!$A$2:$B$9,2,0)</f>
        <v>1</v>
      </c>
      <c r="F4765" t="s">
        <v>54</v>
      </c>
      <c r="G4765" t="s">
        <v>61</v>
      </c>
      <c r="H4765" t="str">
        <f>IF(AND(VLOOKUP(D4765,Tabelle1!$A$2:$C$9,3,0)="Uninf", G4765="yes"),"Uninf-AB",VLOOKUP(D4765,Tabelle1!$A$2:$C$9,3,0))</f>
        <v>wMel</v>
      </c>
      <c r="I4765" t="str">
        <f t="shared" si="296"/>
        <v>wMel_Fi_1_+</v>
      </c>
      <c r="J4765">
        <v>4</v>
      </c>
      <c r="K4765">
        <v>25</v>
      </c>
      <c r="L4765">
        <v>9</v>
      </c>
      <c r="M4765" t="str">
        <f t="shared" si="297"/>
        <v>ak7+9</v>
      </c>
      <c r="N4765">
        <v>11</v>
      </c>
      <c r="O4765">
        <v>0</v>
      </c>
      <c r="P4765">
        <v>66</v>
      </c>
      <c r="Q4765">
        <v>23.2</v>
      </c>
      <c r="R4765" t="s">
        <v>14</v>
      </c>
      <c r="S4765">
        <v>24</v>
      </c>
      <c r="T4765" s="4" t="s">
        <v>42</v>
      </c>
      <c r="U4765" t="s">
        <v>22</v>
      </c>
      <c r="V4765">
        <v>17.5011525135779</v>
      </c>
      <c r="W4765">
        <f t="shared" si="298"/>
        <v>18</v>
      </c>
      <c r="X4765" t="s">
        <v>58</v>
      </c>
      <c r="Y4765" t="str">
        <f t="shared" si="299"/>
        <v>Fi</v>
      </c>
    </row>
    <row r="4766" spans="1:25" x14ac:dyDescent="0.3">
      <c r="A4766">
        <v>114</v>
      </c>
      <c r="B4766">
        <v>558</v>
      </c>
      <c r="C4766" t="s">
        <v>43</v>
      </c>
      <c r="D4766" t="s">
        <v>43</v>
      </c>
      <c r="E4766">
        <f>VLOOKUP(D4766,Tabelle1!$A$2:$B$9,2,0)</f>
        <v>1</v>
      </c>
      <c r="F4766" t="s">
        <v>54</v>
      </c>
      <c r="G4766" t="s">
        <v>61</v>
      </c>
      <c r="H4766" t="str">
        <f>IF(AND(VLOOKUP(D4766,Tabelle1!$A$2:$C$9,3,0)="Uninf", G4766="yes"),"Uninf-AB",VLOOKUP(D4766,Tabelle1!$A$2:$C$9,3,0))</f>
        <v>wMel</v>
      </c>
      <c r="I4766" t="str">
        <f t="shared" si="296"/>
        <v>wMel_Fi_1_+</v>
      </c>
      <c r="J4766">
        <v>4</v>
      </c>
      <c r="K4766">
        <v>25</v>
      </c>
      <c r="L4766">
        <v>9</v>
      </c>
      <c r="M4766" t="str">
        <f t="shared" si="297"/>
        <v>ak7+9</v>
      </c>
      <c r="N4766">
        <v>11</v>
      </c>
      <c r="O4766">
        <v>0</v>
      </c>
      <c r="P4766">
        <v>66</v>
      </c>
      <c r="Q4766">
        <v>23.2</v>
      </c>
      <c r="R4766" t="s">
        <v>14</v>
      </c>
      <c r="S4766">
        <v>24</v>
      </c>
      <c r="T4766" s="4" t="s">
        <v>42</v>
      </c>
      <c r="U4766" t="s">
        <v>22</v>
      </c>
      <c r="V4766">
        <v>17.484262694685</v>
      </c>
      <c r="W4766">
        <f t="shared" si="298"/>
        <v>17</v>
      </c>
      <c r="X4766" t="s">
        <v>58</v>
      </c>
      <c r="Y4766" t="str">
        <f t="shared" si="299"/>
        <v>Fi</v>
      </c>
    </row>
    <row r="4767" spans="1:25" x14ac:dyDescent="0.3">
      <c r="A4767">
        <v>138</v>
      </c>
      <c r="B4767">
        <v>554</v>
      </c>
      <c r="C4767" t="s">
        <v>43</v>
      </c>
      <c r="D4767" t="s">
        <v>43</v>
      </c>
      <c r="E4767">
        <f>VLOOKUP(D4767,Tabelle1!$A$2:$B$9,2,0)</f>
        <v>1</v>
      </c>
      <c r="F4767" t="s">
        <v>54</v>
      </c>
      <c r="G4767" t="s">
        <v>61</v>
      </c>
      <c r="H4767" t="str">
        <f>IF(AND(VLOOKUP(D4767,Tabelle1!$A$2:$C$9,3,0)="Uninf", G4767="yes"),"Uninf-AB",VLOOKUP(D4767,Tabelle1!$A$2:$C$9,3,0))</f>
        <v>wMel</v>
      </c>
      <c r="I4767" t="str">
        <f t="shared" si="296"/>
        <v>wMel_Fi_1_+</v>
      </c>
      <c r="J4767">
        <v>4</v>
      </c>
      <c r="K4767">
        <v>25</v>
      </c>
      <c r="L4767">
        <v>9</v>
      </c>
      <c r="M4767" t="str">
        <f t="shared" si="297"/>
        <v>ak7+9</v>
      </c>
      <c r="N4767">
        <v>11</v>
      </c>
      <c r="O4767">
        <v>0</v>
      </c>
      <c r="P4767">
        <v>66</v>
      </c>
      <c r="Q4767">
        <v>23.2</v>
      </c>
      <c r="R4767" t="s">
        <v>14</v>
      </c>
      <c r="S4767">
        <v>24</v>
      </c>
      <c r="T4767" s="4" t="s">
        <v>42</v>
      </c>
      <c r="U4767" t="s">
        <v>22</v>
      </c>
      <c r="V4767">
        <v>17.599345614054101</v>
      </c>
      <c r="W4767">
        <f t="shared" si="298"/>
        <v>18</v>
      </c>
      <c r="X4767" t="s">
        <v>58</v>
      </c>
      <c r="Y4767" t="str">
        <f t="shared" si="299"/>
        <v>Fi</v>
      </c>
    </row>
    <row r="4768" spans="1:25" x14ac:dyDescent="0.3">
      <c r="A4768">
        <v>156</v>
      </c>
      <c r="B4768">
        <v>558</v>
      </c>
      <c r="C4768" t="s">
        <v>43</v>
      </c>
      <c r="D4768" t="s">
        <v>43</v>
      </c>
      <c r="E4768">
        <f>VLOOKUP(D4768,Tabelle1!$A$2:$B$9,2,0)</f>
        <v>1</v>
      </c>
      <c r="F4768" t="s">
        <v>54</v>
      </c>
      <c r="G4768" t="s">
        <v>61</v>
      </c>
      <c r="H4768" t="str">
        <f>IF(AND(VLOOKUP(D4768,Tabelle1!$A$2:$C$9,3,0)="Uninf", G4768="yes"),"Uninf-AB",VLOOKUP(D4768,Tabelle1!$A$2:$C$9,3,0))</f>
        <v>wMel</v>
      </c>
      <c r="I4768" t="str">
        <f t="shared" si="296"/>
        <v>wMel_Fi_1_+</v>
      </c>
      <c r="J4768">
        <v>4</v>
      </c>
      <c r="K4768">
        <v>25</v>
      </c>
      <c r="L4768">
        <v>9</v>
      </c>
      <c r="M4768" t="str">
        <f t="shared" si="297"/>
        <v>ak7+9</v>
      </c>
      <c r="N4768">
        <v>11</v>
      </c>
      <c r="O4768">
        <v>0</v>
      </c>
      <c r="P4768">
        <v>66</v>
      </c>
      <c r="Q4768">
        <v>23.2</v>
      </c>
      <c r="R4768" t="s">
        <v>14</v>
      </c>
      <c r="S4768">
        <v>24</v>
      </c>
      <c r="T4768" s="4" t="s">
        <v>42</v>
      </c>
      <c r="U4768" t="s">
        <v>22</v>
      </c>
      <c r="V4768">
        <v>17.6843919082905</v>
      </c>
      <c r="W4768">
        <f t="shared" si="298"/>
        <v>18</v>
      </c>
      <c r="X4768" t="s">
        <v>58</v>
      </c>
      <c r="Y4768" t="str">
        <f t="shared" si="299"/>
        <v>Fi</v>
      </c>
    </row>
    <row r="4769" spans="1:25" x14ac:dyDescent="0.3">
      <c r="A4769">
        <v>156</v>
      </c>
      <c r="B4769">
        <v>578</v>
      </c>
      <c r="C4769" t="s">
        <v>43</v>
      </c>
      <c r="D4769" t="s">
        <v>43</v>
      </c>
      <c r="E4769">
        <f>VLOOKUP(D4769,Tabelle1!$A$2:$B$9,2,0)</f>
        <v>1</v>
      </c>
      <c r="F4769" t="s">
        <v>54</v>
      </c>
      <c r="G4769" t="s">
        <v>61</v>
      </c>
      <c r="H4769" t="str">
        <f>IF(AND(VLOOKUP(D4769,Tabelle1!$A$2:$C$9,3,0)="Uninf", G4769="yes"),"Uninf-AB",VLOOKUP(D4769,Tabelle1!$A$2:$C$9,3,0))</f>
        <v>wMel</v>
      </c>
      <c r="I4769" t="str">
        <f t="shared" si="296"/>
        <v>wMel_Fi_1_+</v>
      </c>
      <c r="J4769">
        <v>4</v>
      </c>
      <c r="K4769">
        <v>25</v>
      </c>
      <c r="L4769">
        <v>9</v>
      </c>
      <c r="M4769" t="str">
        <f t="shared" si="297"/>
        <v>ak7+9</v>
      </c>
      <c r="N4769">
        <v>11</v>
      </c>
      <c r="O4769">
        <v>0</v>
      </c>
      <c r="P4769">
        <v>66</v>
      </c>
      <c r="Q4769">
        <v>23.2</v>
      </c>
      <c r="R4769" t="s">
        <v>14</v>
      </c>
      <c r="S4769">
        <v>24</v>
      </c>
      <c r="T4769" s="4" t="s">
        <v>42</v>
      </c>
      <c r="U4769" t="s">
        <v>22</v>
      </c>
      <c r="V4769">
        <v>17.680775064603299</v>
      </c>
      <c r="W4769">
        <f t="shared" si="298"/>
        <v>18</v>
      </c>
      <c r="X4769" t="s">
        <v>58</v>
      </c>
      <c r="Y4769" t="str">
        <f t="shared" si="299"/>
        <v>Fi</v>
      </c>
    </row>
    <row r="4770" spans="1:25" x14ac:dyDescent="0.3">
      <c r="A4770">
        <v>174</v>
      </c>
      <c r="B4770">
        <v>538</v>
      </c>
      <c r="C4770" t="s">
        <v>43</v>
      </c>
      <c r="D4770" t="s">
        <v>43</v>
      </c>
      <c r="E4770">
        <f>VLOOKUP(D4770,Tabelle1!$A$2:$B$9,2,0)</f>
        <v>1</v>
      </c>
      <c r="F4770" t="s">
        <v>54</v>
      </c>
      <c r="G4770" t="s">
        <v>61</v>
      </c>
      <c r="H4770" t="str">
        <f>IF(AND(VLOOKUP(D4770,Tabelle1!$A$2:$C$9,3,0)="Uninf", G4770="yes"),"Uninf-AB",VLOOKUP(D4770,Tabelle1!$A$2:$C$9,3,0))</f>
        <v>wMel</v>
      </c>
      <c r="I4770" t="str">
        <f t="shared" si="296"/>
        <v>wMel_Fi_1_+</v>
      </c>
      <c r="J4770">
        <v>4</v>
      </c>
      <c r="K4770">
        <v>25</v>
      </c>
      <c r="L4770">
        <v>9</v>
      </c>
      <c r="M4770" t="str">
        <f t="shared" si="297"/>
        <v>ak7+9</v>
      </c>
      <c r="N4770">
        <v>11</v>
      </c>
      <c r="O4770">
        <v>0</v>
      </c>
      <c r="P4770">
        <v>66</v>
      </c>
      <c r="Q4770">
        <v>23.2</v>
      </c>
      <c r="R4770" t="s">
        <v>14</v>
      </c>
      <c r="S4770">
        <v>24</v>
      </c>
      <c r="T4770" s="4" t="s">
        <v>42</v>
      </c>
      <c r="U4770" t="s">
        <v>22</v>
      </c>
      <c r="V4770">
        <v>17.773778414951501</v>
      </c>
      <c r="W4770">
        <f t="shared" si="298"/>
        <v>18</v>
      </c>
      <c r="X4770" t="s">
        <v>58</v>
      </c>
      <c r="Y4770" t="str">
        <f t="shared" si="299"/>
        <v>Fi</v>
      </c>
    </row>
    <row r="4771" spans="1:25" x14ac:dyDescent="0.3">
      <c r="A4771">
        <v>184</v>
      </c>
      <c r="B4771">
        <v>556</v>
      </c>
      <c r="C4771" t="s">
        <v>43</v>
      </c>
      <c r="D4771" t="s">
        <v>43</v>
      </c>
      <c r="E4771">
        <f>VLOOKUP(D4771,Tabelle1!$A$2:$B$9,2,0)</f>
        <v>1</v>
      </c>
      <c r="F4771" t="s">
        <v>54</v>
      </c>
      <c r="G4771" t="s">
        <v>61</v>
      </c>
      <c r="H4771" t="str">
        <f>IF(AND(VLOOKUP(D4771,Tabelle1!$A$2:$C$9,3,0)="Uninf", G4771="yes"),"Uninf-AB",VLOOKUP(D4771,Tabelle1!$A$2:$C$9,3,0))</f>
        <v>wMel</v>
      </c>
      <c r="I4771" t="str">
        <f t="shared" si="296"/>
        <v>wMel_Fi_1_+</v>
      </c>
      <c r="J4771">
        <v>4</v>
      </c>
      <c r="K4771">
        <v>25</v>
      </c>
      <c r="L4771">
        <v>9</v>
      </c>
      <c r="M4771" t="str">
        <f t="shared" si="297"/>
        <v>ak7+9</v>
      </c>
      <c r="N4771">
        <v>11</v>
      </c>
      <c r="O4771">
        <v>0</v>
      </c>
      <c r="P4771">
        <v>66</v>
      </c>
      <c r="Q4771">
        <v>23.2</v>
      </c>
      <c r="R4771" t="s">
        <v>14</v>
      </c>
      <c r="S4771">
        <v>24</v>
      </c>
      <c r="T4771" s="4" t="s">
        <v>42</v>
      </c>
      <c r="U4771" t="s">
        <v>22</v>
      </c>
      <c r="V4771">
        <v>17.818173068396199</v>
      </c>
      <c r="W4771">
        <f t="shared" si="298"/>
        <v>18</v>
      </c>
      <c r="X4771" t="s">
        <v>58</v>
      </c>
      <c r="Y4771" t="str">
        <f t="shared" si="299"/>
        <v>Fi</v>
      </c>
    </row>
    <row r="4772" spans="1:25" x14ac:dyDescent="0.3">
      <c r="A4772">
        <v>204</v>
      </c>
      <c r="B4772">
        <v>564</v>
      </c>
      <c r="C4772" t="s">
        <v>43</v>
      </c>
      <c r="D4772" t="s">
        <v>43</v>
      </c>
      <c r="E4772">
        <f>VLOOKUP(D4772,Tabelle1!$A$2:$B$9,2,0)</f>
        <v>1</v>
      </c>
      <c r="F4772" t="s">
        <v>54</v>
      </c>
      <c r="G4772" t="s">
        <v>61</v>
      </c>
      <c r="H4772" t="str">
        <f>IF(AND(VLOOKUP(D4772,Tabelle1!$A$2:$C$9,3,0)="Uninf", G4772="yes"),"Uninf-AB",VLOOKUP(D4772,Tabelle1!$A$2:$C$9,3,0))</f>
        <v>wMel</v>
      </c>
      <c r="I4772" t="str">
        <f t="shared" si="296"/>
        <v>wMel_Fi_1_+</v>
      </c>
      <c r="J4772">
        <v>4</v>
      </c>
      <c r="K4772">
        <v>25</v>
      </c>
      <c r="L4772">
        <v>9</v>
      </c>
      <c r="M4772" t="str">
        <f t="shared" si="297"/>
        <v>ak7+9</v>
      </c>
      <c r="N4772">
        <v>11</v>
      </c>
      <c r="O4772">
        <v>0</v>
      </c>
      <c r="P4772">
        <v>66</v>
      </c>
      <c r="Q4772">
        <v>23.2</v>
      </c>
      <c r="R4772" t="s">
        <v>14</v>
      </c>
      <c r="S4772">
        <v>24</v>
      </c>
      <c r="T4772" s="4" t="s">
        <v>42</v>
      </c>
      <c r="U4772" t="s">
        <v>22</v>
      </c>
      <c r="V4772">
        <v>17.912025956447799</v>
      </c>
      <c r="W4772">
        <f t="shared" si="298"/>
        <v>18</v>
      </c>
      <c r="X4772" t="s">
        <v>58</v>
      </c>
      <c r="Y4772" t="str">
        <f t="shared" si="299"/>
        <v>Fi</v>
      </c>
    </row>
    <row r="4773" spans="1:25" x14ac:dyDescent="0.3">
      <c r="A4773">
        <v>220</v>
      </c>
      <c r="B4773">
        <v>570</v>
      </c>
      <c r="C4773" t="s">
        <v>43</v>
      </c>
      <c r="D4773" t="s">
        <v>43</v>
      </c>
      <c r="E4773">
        <f>VLOOKUP(D4773,Tabelle1!$A$2:$B$9,2,0)</f>
        <v>1</v>
      </c>
      <c r="F4773" t="s">
        <v>54</v>
      </c>
      <c r="G4773" t="s">
        <v>61</v>
      </c>
      <c r="H4773" t="str">
        <f>IF(AND(VLOOKUP(D4773,Tabelle1!$A$2:$C$9,3,0)="Uninf", G4773="yes"),"Uninf-AB",VLOOKUP(D4773,Tabelle1!$A$2:$C$9,3,0))</f>
        <v>wMel</v>
      </c>
      <c r="I4773" t="str">
        <f t="shared" si="296"/>
        <v>wMel_Fi_1_+</v>
      </c>
      <c r="J4773">
        <v>4</v>
      </c>
      <c r="K4773">
        <v>25</v>
      </c>
      <c r="L4773">
        <v>9</v>
      </c>
      <c r="M4773" t="str">
        <f t="shared" si="297"/>
        <v>ak7+9</v>
      </c>
      <c r="N4773">
        <v>11</v>
      </c>
      <c r="O4773">
        <v>0</v>
      </c>
      <c r="P4773">
        <v>66</v>
      </c>
      <c r="Q4773">
        <v>23.2</v>
      </c>
      <c r="R4773" t="s">
        <v>14</v>
      </c>
      <c r="S4773">
        <v>24</v>
      </c>
      <c r="T4773" s="4" t="s">
        <v>42</v>
      </c>
      <c r="U4773" t="s">
        <v>22</v>
      </c>
      <c r="V4773">
        <v>17.987180603762699</v>
      </c>
      <c r="W4773">
        <f t="shared" si="298"/>
        <v>18</v>
      </c>
      <c r="X4773" t="s">
        <v>58</v>
      </c>
      <c r="Y4773" t="str">
        <f t="shared" si="299"/>
        <v>Fi</v>
      </c>
    </row>
    <row r="4774" spans="1:25" x14ac:dyDescent="0.3">
      <c r="A4774">
        <v>206</v>
      </c>
      <c r="B4774">
        <v>546</v>
      </c>
      <c r="C4774" t="s">
        <v>43</v>
      </c>
      <c r="D4774" t="s">
        <v>43</v>
      </c>
      <c r="E4774">
        <f>VLOOKUP(D4774,Tabelle1!$A$2:$B$9,2,0)</f>
        <v>1</v>
      </c>
      <c r="F4774" t="s">
        <v>54</v>
      </c>
      <c r="G4774" t="s">
        <v>61</v>
      </c>
      <c r="H4774" t="str">
        <f>IF(AND(VLOOKUP(D4774,Tabelle1!$A$2:$C$9,3,0)="Uninf", G4774="yes"),"Uninf-AB",VLOOKUP(D4774,Tabelle1!$A$2:$C$9,3,0))</f>
        <v>wMel</v>
      </c>
      <c r="I4774" t="str">
        <f t="shared" si="296"/>
        <v>wMel_Fi_1_+</v>
      </c>
      <c r="J4774">
        <v>4</v>
      </c>
      <c r="K4774">
        <v>25</v>
      </c>
      <c r="L4774">
        <v>9</v>
      </c>
      <c r="M4774" t="str">
        <f t="shared" si="297"/>
        <v>ak7+9</v>
      </c>
      <c r="N4774">
        <v>11</v>
      </c>
      <c r="O4774">
        <v>0</v>
      </c>
      <c r="P4774">
        <v>66</v>
      </c>
      <c r="Q4774">
        <v>23.2</v>
      </c>
      <c r="R4774" t="s">
        <v>14</v>
      </c>
      <c r="S4774">
        <v>24</v>
      </c>
      <c r="T4774" s="4" t="s">
        <v>42</v>
      </c>
      <c r="U4774" t="s">
        <v>22</v>
      </c>
      <c r="V4774">
        <v>17.9248110783189</v>
      </c>
      <c r="W4774">
        <f t="shared" si="298"/>
        <v>18</v>
      </c>
      <c r="X4774" t="s">
        <v>58</v>
      </c>
      <c r="Y4774" t="str">
        <f t="shared" si="299"/>
        <v>Fi</v>
      </c>
    </row>
    <row r="4775" spans="1:25" x14ac:dyDescent="0.3">
      <c r="A4775">
        <v>208</v>
      </c>
      <c r="B4775">
        <v>532</v>
      </c>
      <c r="C4775" t="s">
        <v>43</v>
      </c>
      <c r="D4775" t="s">
        <v>43</v>
      </c>
      <c r="E4775">
        <f>VLOOKUP(D4775,Tabelle1!$A$2:$B$9,2,0)</f>
        <v>1</v>
      </c>
      <c r="F4775" t="s">
        <v>54</v>
      </c>
      <c r="G4775" t="s">
        <v>61</v>
      </c>
      <c r="H4775" t="str">
        <f>IF(AND(VLOOKUP(D4775,Tabelle1!$A$2:$C$9,3,0)="Uninf", G4775="yes"),"Uninf-AB",VLOOKUP(D4775,Tabelle1!$A$2:$C$9,3,0))</f>
        <v>wMel</v>
      </c>
      <c r="I4775" t="str">
        <f t="shared" si="296"/>
        <v>wMel_Fi_1_+</v>
      </c>
      <c r="J4775">
        <v>4</v>
      </c>
      <c r="K4775">
        <v>25</v>
      </c>
      <c r="L4775">
        <v>9</v>
      </c>
      <c r="M4775" t="str">
        <f t="shared" si="297"/>
        <v>ak7+9</v>
      </c>
      <c r="N4775">
        <v>11</v>
      </c>
      <c r="O4775">
        <v>0</v>
      </c>
      <c r="P4775">
        <v>66</v>
      </c>
      <c r="Q4775">
        <v>23.2</v>
      </c>
      <c r="R4775" t="s">
        <v>14</v>
      </c>
      <c r="S4775">
        <v>24</v>
      </c>
      <c r="T4775" s="4" t="s">
        <v>42</v>
      </c>
      <c r="U4775" t="s">
        <v>22</v>
      </c>
      <c r="V4775">
        <v>17.9368728314526</v>
      </c>
      <c r="W4775">
        <f t="shared" si="298"/>
        <v>18</v>
      </c>
      <c r="X4775" t="s">
        <v>58</v>
      </c>
      <c r="Y4775" t="str">
        <f t="shared" si="299"/>
        <v>Fi</v>
      </c>
    </row>
    <row r="4776" spans="1:25" x14ac:dyDescent="0.3">
      <c r="A4776">
        <v>230</v>
      </c>
      <c r="B4776">
        <v>540</v>
      </c>
      <c r="C4776" t="s">
        <v>43</v>
      </c>
      <c r="D4776" t="s">
        <v>43</v>
      </c>
      <c r="E4776">
        <f>VLOOKUP(D4776,Tabelle1!$A$2:$B$9,2,0)</f>
        <v>1</v>
      </c>
      <c r="F4776" t="s">
        <v>54</v>
      </c>
      <c r="G4776" t="s">
        <v>61</v>
      </c>
      <c r="H4776" t="str">
        <f>IF(AND(VLOOKUP(D4776,Tabelle1!$A$2:$C$9,3,0)="Uninf", G4776="yes"),"Uninf-AB",VLOOKUP(D4776,Tabelle1!$A$2:$C$9,3,0))</f>
        <v>wMel</v>
      </c>
      <c r="I4776" t="str">
        <f t="shared" si="296"/>
        <v>wMel_Fi_1_+</v>
      </c>
      <c r="J4776">
        <v>4</v>
      </c>
      <c r="K4776">
        <v>25</v>
      </c>
      <c r="L4776">
        <v>9</v>
      </c>
      <c r="M4776" t="str">
        <f t="shared" si="297"/>
        <v>ak7+9</v>
      </c>
      <c r="N4776">
        <v>11</v>
      </c>
      <c r="O4776">
        <v>0</v>
      </c>
      <c r="P4776">
        <v>66</v>
      </c>
      <c r="Q4776">
        <v>23.2</v>
      </c>
      <c r="R4776" t="s">
        <v>14</v>
      </c>
      <c r="S4776">
        <v>24</v>
      </c>
      <c r="T4776" s="4" t="s">
        <v>42</v>
      </c>
      <c r="U4776" t="s">
        <v>22</v>
      </c>
      <c r="V4776">
        <v>18.040255682056799</v>
      </c>
      <c r="W4776">
        <f t="shared" si="298"/>
        <v>18</v>
      </c>
      <c r="X4776" t="s">
        <v>58</v>
      </c>
      <c r="Y4776" t="str">
        <f t="shared" si="299"/>
        <v>Fi</v>
      </c>
    </row>
    <row r="4777" spans="1:25" x14ac:dyDescent="0.3">
      <c r="A4777">
        <v>246</v>
      </c>
      <c r="B4777">
        <v>540</v>
      </c>
      <c r="C4777" t="s">
        <v>43</v>
      </c>
      <c r="D4777" t="s">
        <v>43</v>
      </c>
      <c r="E4777">
        <f>VLOOKUP(D4777,Tabelle1!$A$2:$B$9,2,0)</f>
        <v>1</v>
      </c>
      <c r="F4777" t="s">
        <v>54</v>
      </c>
      <c r="G4777" t="s">
        <v>61</v>
      </c>
      <c r="H4777" t="str">
        <f>IF(AND(VLOOKUP(D4777,Tabelle1!$A$2:$C$9,3,0)="Uninf", G4777="yes"),"Uninf-AB",VLOOKUP(D4777,Tabelle1!$A$2:$C$9,3,0))</f>
        <v>wMel</v>
      </c>
      <c r="I4777" t="str">
        <f t="shared" si="296"/>
        <v>wMel_Fi_1_+</v>
      </c>
      <c r="J4777">
        <v>4</v>
      </c>
      <c r="K4777">
        <v>25</v>
      </c>
      <c r="L4777">
        <v>9</v>
      </c>
      <c r="M4777" t="str">
        <f t="shared" si="297"/>
        <v>ak7+9</v>
      </c>
      <c r="N4777">
        <v>11</v>
      </c>
      <c r="O4777">
        <v>0</v>
      </c>
      <c r="P4777">
        <v>66</v>
      </c>
      <c r="Q4777">
        <v>23.2</v>
      </c>
      <c r="R4777" t="s">
        <v>14</v>
      </c>
      <c r="S4777">
        <v>24</v>
      </c>
      <c r="T4777" s="4" t="s">
        <v>42</v>
      </c>
      <c r="U4777" t="s">
        <v>22</v>
      </c>
      <c r="V4777">
        <v>18.116495382478</v>
      </c>
      <c r="W4777">
        <f t="shared" si="298"/>
        <v>18</v>
      </c>
      <c r="X4777" t="s">
        <v>58</v>
      </c>
      <c r="Y4777" t="str">
        <f t="shared" si="299"/>
        <v>Fi</v>
      </c>
    </row>
    <row r="4778" spans="1:25" x14ac:dyDescent="0.3">
      <c r="A4778">
        <v>258</v>
      </c>
      <c r="B4778">
        <v>548</v>
      </c>
      <c r="C4778" t="s">
        <v>43</v>
      </c>
      <c r="D4778" t="s">
        <v>43</v>
      </c>
      <c r="E4778">
        <f>VLOOKUP(D4778,Tabelle1!$A$2:$B$9,2,0)</f>
        <v>1</v>
      </c>
      <c r="F4778" t="s">
        <v>54</v>
      </c>
      <c r="G4778" t="s">
        <v>61</v>
      </c>
      <c r="H4778" t="str">
        <f>IF(AND(VLOOKUP(D4778,Tabelle1!$A$2:$C$9,3,0)="Uninf", G4778="yes"),"Uninf-AB",VLOOKUP(D4778,Tabelle1!$A$2:$C$9,3,0))</f>
        <v>wMel</v>
      </c>
      <c r="I4778" t="str">
        <f t="shared" si="296"/>
        <v>wMel_Fi_1_+</v>
      </c>
      <c r="J4778">
        <v>4</v>
      </c>
      <c r="K4778">
        <v>25</v>
      </c>
      <c r="L4778">
        <v>9</v>
      </c>
      <c r="M4778" t="str">
        <f t="shared" si="297"/>
        <v>ak7+9</v>
      </c>
      <c r="N4778">
        <v>11</v>
      </c>
      <c r="O4778">
        <v>0</v>
      </c>
      <c r="P4778">
        <v>66</v>
      </c>
      <c r="Q4778">
        <v>23.2</v>
      </c>
      <c r="R4778" t="s">
        <v>14</v>
      </c>
      <c r="S4778">
        <v>24</v>
      </c>
      <c r="T4778" s="4" t="s">
        <v>42</v>
      </c>
      <c r="U4778" t="s">
        <v>22</v>
      </c>
      <c r="V4778">
        <v>18.172228420318898</v>
      </c>
      <c r="W4778">
        <f t="shared" si="298"/>
        <v>18</v>
      </c>
      <c r="X4778" t="s">
        <v>58</v>
      </c>
      <c r="Y4778" t="str">
        <f t="shared" si="299"/>
        <v>Fi</v>
      </c>
    </row>
    <row r="4779" spans="1:25" x14ac:dyDescent="0.3">
      <c r="A4779">
        <v>274</v>
      </c>
      <c r="B4779">
        <v>536</v>
      </c>
      <c r="C4779" t="s">
        <v>43</v>
      </c>
      <c r="D4779" t="s">
        <v>43</v>
      </c>
      <c r="E4779">
        <f>VLOOKUP(D4779,Tabelle1!$A$2:$B$9,2,0)</f>
        <v>1</v>
      </c>
      <c r="F4779" t="s">
        <v>54</v>
      </c>
      <c r="G4779" t="s">
        <v>61</v>
      </c>
      <c r="H4779" t="str">
        <f>IF(AND(VLOOKUP(D4779,Tabelle1!$A$2:$C$9,3,0)="Uninf", G4779="yes"),"Uninf-AB",VLOOKUP(D4779,Tabelle1!$A$2:$C$9,3,0))</f>
        <v>wMel</v>
      </c>
      <c r="I4779" t="str">
        <f t="shared" si="296"/>
        <v>wMel_Fi_1_+</v>
      </c>
      <c r="J4779">
        <v>4</v>
      </c>
      <c r="K4779">
        <v>25</v>
      </c>
      <c r="L4779">
        <v>9</v>
      </c>
      <c r="M4779" t="str">
        <f t="shared" si="297"/>
        <v>ak7+9</v>
      </c>
      <c r="N4779">
        <v>11</v>
      </c>
      <c r="O4779">
        <v>0</v>
      </c>
      <c r="P4779">
        <v>66</v>
      </c>
      <c r="Q4779">
        <v>23.2</v>
      </c>
      <c r="R4779" t="s">
        <v>14</v>
      </c>
      <c r="S4779">
        <v>24</v>
      </c>
      <c r="T4779" s="4" t="s">
        <v>42</v>
      </c>
      <c r="U4779" t="s">
        <v>22</v>
      </c>
      <c r="V4779">
        <v>18.2506382269524</v>
      </c>
      <c r="W4779">
        <f t="shared" si="298"/>
        <v>18</v>
      </c>
      <c r="X4779" t="s">
        <v>58</v>
      </c>
      <c r="Y4779" t="str">
        <f t="shared" si="299"/>
        <v>Fi</v>
      </c>
    </row>
    <row r="4780" spans="1:25" x14ac:dyDescent="0.3">
      <c r="A4780">
        <v>238</v>
      </c>
      <c r="B4780">
        <v>530</v>
      </c>
      <c r="C4780" t="s">
        <v>43</v>
      </c>
      <c r="D4780" t="s">
        <v>43</v>
      </c>
      <c r="E4780">
        <f>VLOOKUP(D4780,Tabelle1!$A$2:$B$9,2,0)</f>
        <v>1</v>
      </c>
      <c r="F4780" t="s">
        <v>54</v>
      </c>
      <c r="G4780" t="s">
        <v>61</v>
      </c>
      <c r="H4780" t="str">
        <f>IF(AND(VLOOKUP(D4780,Tabelle1!$A$2:$C$9,3,0)="Uninf", G4780="yes"),"Uninf-AB",VLOOKUP(D4780,Tabelle1!$A$2:$C$9,3,0))</f>
        <v>wMel</v>
      </c>
      <c r="I4780" t="str">
        <f t="shared" si="296"/>
        <v>wMel_Fi_1_+</v>
      </c>
      <c r="J4780">
        <v>4</v>
      </c>
      <c r="K4780">
        <v>25</v>
      </c>
      <c r="L4780">
        <v>9</v>
      </c>
      <c r="M4780" t="str">
        <f t="shared" si="297"/>
        <v>ak7+9</v>
      </c>
      <c r="N4780">
        <v>11</v>
      </c>
      <c r="O4780">
        <v>0</v>
      </c>
      <c r="P4780">
        <v>66</v>
      </c>
      <c r="Q4780">
        <v>23.2</v>
      </c>
      <c r="R4780" t="s">
        <v>14</v>
      </c>
      <c r="S4780">
        <v>24</v>
      </c>
      <c r="T4780" s="4" t="s">
        <v>42</v>
      </c>
      <c r="U4780" t="s">
        <v>22</v>
      </c>
      <c r="V4780">
        <v>18.080183954111</v>
      </c>
      <c r="W4780">
        <f t="shared" si="298"/>
        <v>18</v>
      </c>
      <c r="X4780" t="s">
        <v>58</v>
      </c>
      <c r="Y4780" t="str">
        <f t="shared" si="299"/>
        <v>Fi</v>
      </c>
    </row>
    <row r="4781" spans="1:25" x14ac:dyDescent="0.3">
      <c r="A4781">
        <v>382</v>
      </c>
      <c r="B4781">
        <v>540</v>
      </c>
      <c r="C4781" t="s">
        <v>43</v>
      </c>
      <c r="D4781" t="s">
        <v>43</v>
      </c>
      <c r="E4781">
        <f>VLOOKUP(D4781,Tabelle1!$A$2:$B$9,2,0)</f>
        <v>1</v>
      </c>
      <c r="F4781" t="s">
        <v>54</v>
      </c>
      <c r="G4781" t="s">
        <v>61</v>
      </c>
      <c r="H4781" t="str">
        <f>IF(AND(VLOOKUP(D4781,Tabelle1!$A$2:$C$9,3,0)="Uninf", G4781="yes"),"Uninf-AB",VLOOKUP(D4781,Tabelle1!$A$2:$C$9,3,0))</f>
        <v>wMel</v>
      </c>
      <c r="I4781" t="str">
        <f t="shared" si="296"/>
        <v>wMel_Fi_1_+</v>
      </c>
      <c r="J4781">
        <v>4</v>
      </c>
      <c r="K4781">
        <v>25</v>
      </c>
      <c r="L4781">
        <v>9</v>
      </c>
      <c r="M4781" t="str">
        <f t="shared" si="297"/>
        <v>ak7+9</v>
      </c>
      <c r="N4781">
        <v>11</v>
      </c>
      <c r="O4781">
        <v>0</v>
      </c>
      <c r="P4781">
        <v>66</v>
      </c>
      <c r="Q4781">
        <v>23.2</v>
      </c>
      <c r="R4781" t="s">
        <v>14</v>
      </c>
      <c r="S4781">
        <v>24</v>
      </c>
      <c r="T4781" s="4" t="s">
        <v>42</v>
      </c>
      <c r="U4781" t="s">
        <v>22</v>
      </c>
      <c r="V4781">
        <v>18.7645328360577</v>
      </c>
      <c r="W4781">
        <f t="shared" si="298"/>
        <v>19</v>
      </c>
      <c r="X4781" t="s">
        <v>58</v>
      </c>
      <c r="Y4781" t="str">
        <f t="shared" si="299"/>
        <v>Fi</v>
      </c>
    </row>
    <row r="4782" spans="1:25" x14ac:dyDescent="0.3">
      <c r="A4782">
        <v>426</v>
      </c>
      <c r="B4782">
        <v>510</v>
      </c>
      <c r="C4782" t="s">
        <v>43</v>
      </c>
      <c r="D4782" t="s">
        <v>43</v>
      </c>
      <c r="E4782">
        <f>VLOOKUP(D4782,Tabelle1!$A$2:$B$9,2,0)</f>
        <v>1</v>
      </c>
      <c r="F4782" t="s">
        <v>54</v>
      </c>
      <c r="G4782" t="s">
        <v>61</v>
      </c>
      <c r="H4782" t="str">
        <f>IF(AND(VLOOKUP(D4782,Tabelle1!$A$2:$C$9,3,0)="Uninf", G4782="yes"),"Uninf-AB",VLOOKUP(D4782,Tabelle1!$A$2:$C$9,3,0))</f>
        <v>wMel</v>
      </c>
      <c r="I4782" t="str">
        <f t="shared" si="296"/>
        <v>wMel_Fi_1_+</v>
      </c>
      <c r="J4782">
        <v>4</v>
      </c>
      <c r="K4782">
        <v>25</v>
      </c>
      <c r="L4782">
        <v>9</v>
      </c>
      <c r="M4782" t="str">
        <f t="shared" si="297"/>
        <v>ak7+9</v>
      </c>
      <c r="N4782">
        <v>11</v>
      </c>
      <c r="O4782">
        <v>0</v>
      </c>
      <c r="P4782">
        <v>66</v>
      </c>
      <c r="Q4782">
        <v>23.2</v>
      </c>
      <c r="R4782" t="s">
        <v>14</v>
      </c>
      <c r="S4782">
        <v>24</v>
      </c>
      <c r="T4782" s="4" t="s">
        <v>42</v>
      </c>
      <c r="U4782" t="s">
        <v>22</v>
      </c>
      <c r="V4782">
        <v>18.979617277746701</v>
      </c>
      <c r="W4782">
        <f t="shared" si="298"/>
        <v>19</v>
      </c>
      <c r="X4782" t="s">
        <v>58</v>
      </c>
      <c r="Y4782" t="str">
        <f t="shared" si="299"/>
        <v>Fi</v>
      </c>
    </row>
    <row r="4783" spans="1:25" x14ac:dyDescent="0.3">
      <c r="A4783">
        <v>462</v>
      </c>
      <c r="B4783">
        <v>540</v>
      </c>
      <c r="C4783" t="s">
        <v>43</v>
      </c>
      <c r="D4783" t="s">
        <v>43</v>
      </c>
      <c r="E4783">
        <f>VLOOKUP(D4783,Tabelle1!$A$2:$B$9,2,0)</f>
        <v>1</v>
      </c>
      <c r="F4783" t="s">
        <v>54</v>
      </c>
      <c r="G4783" t="s">
        <v>61</v>
      </c>
      <c r="H4783" t="str">
        <f>IF(AND(VLOOKUP(D4783,Tabelle1!$A$2:$C$9,3,0)="Uninf", G4783="yes"),"Uninf-AB",VLOOKUP(D4783,Tabelle1!$A$2:$C$9,3,0))</f>
        <v>wMel</v>
      </c>
      <c r="I4783" t="str">
        <f t="shared" si="296"/>
        <v>wMel_Fi_1_+</v>
      </c>
      <c r="J4783">
        <v>4</v>
      </c>
      <c r="K4783">
        <v>25</v>
      </c>
      <c r="L4783">
        <v>9</v>
      </c>
      <c r="M4783" t="str">
        <f t="shared" si="297"/>
        <v>ak7+9</v>
      </c>
      <c r="N4783">
        <v>11</v>
      </c>
      <c r="O4783">
        <v>0</v>
      </c>
      <c r="P4783">
        <v>66</v>
      </c>
      <c r="Q4783">
        <v>23.2</v>
      </c>
      <c r="R4783" t="s">
        <v>14</v>
      </c>
      <c r="S4783">
        <v>24</v>
      </c>
      <c r="T4783" s="4" t="s">
        <v>42</v>
      </c>
      <c r="U4783" t="s">
        <v>22</v>
      </c>
      <c r="V4783">
        <v>19.145731338163401</v>
      </c>
      <c r="W4783">
        <f t="shared" si="298"/>
        <v>19</v>
      </c>
      <c r="X4783" t="s">
        <v>58</v>
      </c>
      <c r="Y4783" t="str">
        <f t="shared" si="299"/>
        <v>Fi</v>
      </c>
    </row>
    <row r="4784" spans="1:25" x14ac:dyDescent="0.3">
      <c r="A4784">
        <v>492</v>
      </c>
      <c r="B4784">
        <v>536</v>
      </c>
      <c r="C4784" t="s">
        <v>43</v>
      </c>
      <c r="D4784" t="s">
        <v>43</v>
      </c>
      <c r="E4784">
        <f>VLOOKUP(D4784,Tabelle1!$A$2:$B$9,2,0)</f>
        <v>1</v>
      </c>
      <c r="F4784" t="s">
        <v>54</v>
      </c>
      <c r="G4784" t="s">
        <v>61</v>
      </c>
      <c r="H4784" t="str">
        <f>IF(AND(VLOOKUP(D4784,Tabelle1!$A$2:$C$9,3,0)="Uninf", G4784="yes"),"Uninf-AB",VLOOKUP(D4784,Tabelle1!$A$2:$C$9,3,0))</f>
        <v>wMel</v>
      </c>
      <c r="I4784" t="str">
        <f t="shared" si="296"/>
        <v>wMel_Fi_1_+</v>
      </c>
      <c r="J4784">
        <v>4</v>
      </c>
      <c r="K4784">
        <v>25</v>
      </c>
      <c r="L4784">
        <v>9</v>
      </c>
      <c r="M4784" t="str">
        <f t="shared" si="297"/>
        <v>ak7+9</v>
      </c>
      <c r="N4784">
        <v>11</v>
      </c>
      <c r="O4784">
        <v>0</v>
      </c>
      <c r="P4784">
        <v>66</v>
      </c>
      <c r="Q4784">
        <v>23.2</v>
      </c>
      <c r="R4784" t="s">
        <v>14</v>
      </c>
      <c r="S4784">
        <v>24</v>
      </c>
      <c r="T4784" s="4" t="s">
        <v>42</v>
      </c>
      <c r="U4784" t="s">
        <v>22</v>
      </c>
      <c r="V4784">
        <v>19.289404145190499</v>
      </c>
      <c r="W4784">
        <f t="shared" si="298"/>
        <v>19</v>
      </c>
      <c r="X4784" t="s">
        <v>58</v>
      </c>
      <c r="Y4784" t="str">
        <f t="shared" si="299"/>
        <v>Fi</v>
      </c>
    </row>
    <row r="4785" spans="1:25" x14ac:dyDescent="0.3">
      <c r="A4785">
        <v>520</v>
      </c>
      <c r="B4785">
        <v>538</v>
      </c>
      <c r="C4785" t="s">
        <v>43</v>
      </c>
      <c r="D4785" t="s">
        <v>43</v>
      </c>
      <c r="E4785">
        <f>VLOOKUP(D4785,Tabelle1!$A$2:$B$9,2,0)</f>
        <v>1</v>
      </c>
      <c r="F4785" t="s">
        <v>54</v>
      </c>
      <c r="G4785" t="s">
        <v>61</v>
      </c>
      <c r="H4785" t="str">
        <f>IF(AND(VLOOKUP(D4785,Tabelle1!$A$2:$C$9,3,0)="Uninf", G4785="yes"),"Uninf-AB",VLOOKUP(D4785,Tabelle1!$A$2:$C$9,3,0))</f>
        <v>wMel</v>
      </c>
      <c r="I4785" t="str">
        <f t="shared" si="296"/>
        <v>wMel_Fi_1_+</v>
      </c>
      <c r="J4785">
        <v>4</v>
      </c>
      <c r="K4785">
        <v>25</v>
      </c>
      <c r="L4785">
        <v>9</v>
      </c>
      <c r="M4785" t="str">
        <f t="shared" si="297"/>
        <v>ak7+9</v>
      </c>
      <c r="N4785">
        <v>11</v>
      </c>
      <c r="O4785">
        <v>0</v>
      </c>
      <c r="P4785">
        <v>66</v>
      </c>
      <c r="Q4785">
        <v>23.2</v>
      </c>
      <c r="R4785" t="s">
        <v>14</v>
      </c>
      <c r="S4785">
        <v>24</v>
      </c>
      <c r="T4785" s="4" t="s">
        <v>42</v>
      </c>
      <c r="U4785" t="s">
        <v>22</v>
      </c>
      <c r="V4785">
        <v>19.4224619365588</v>
      </c>
      <c r="W4785">
        <f t="shared" si="298"/>
        <v>19</v>
      </c>
      <c r="X4785" t="s">
        <v>58</v>
      </c>
      <c r="Y4785" t="str">
        <f t="shared" si="299"/>
        <v>Fi</v>
      </c>
    </row>
    <row r="4786" spans="1:25" x14ac:dyDescent="0.3">
      <c r="A4786">
        <v>540</v>
      </c>
      <c r="B4786">
        <v>536</v>
      </c>
      <c r="C4786" t="s">
        <v>43</v>
      </c>
      <c r="D4786" t="s">
        <v>43</v>
      </c>
      <c r="E4786">
        <f>VLOOKUP(D4786,Tabelle1!$A$2:$B$9,2,0)</f>
        <v>1</v>
      </c>
      <c r="F4786" t="s">
        <v>54</v>
      </c>
      <c r="G4786" t="s">
        <v>61</v>
      </c>
      <c r="H4786" t="str">
        <f>IF(AND(VLOOKUP(D4786,Tabelle1!$A$2:$C$9,3,0)="Uninf", G4786="yes"),"Uninf-AB",VLOOKUP(D4786,Tabelle1!$A$2:$C$9,3,0))</f>
        <v>wMel</v>
      </c>
      <c r="I4786" t="str">
        <f t="shared" si="296"/>
        <v>wMel_Fi_1_+</v>
      </c>
      <c r="J4786">
        <v>4</v>
      </c>
      <c r="K4786">
        <v>25</v>
      </c>
      <c r="L4786">
        <v>9</v>
      </c>
      <c r="M4786" t="str">
        <f t="shared" si="297"/>
        <v>ak7+9</v>
      </c>
      <c r="N4786">
        <v>11</v>
      </c>
      <c r="O4786">
        <v>0</v>
      </c>
      <c r="P4786">
        <v>66</v>
      </c>
      <c r="Q4786">
        <v>23.2</v>
      </c>
      <c r="R4786" t="s">
        <v>14</v>
      </c>
      <c r="S4786">
        <v>24</v>
      </c>
      <c r="T4786" s="4" t="s">
        <v>42</v>
      </c>
      <c r="U4786" t="s">
        <v>22</v>
      </c>
      <c r="V4786">
        <v>19.518123246454</v>
      </c>
      <c r="W4786">
        <f t="shared" si="298"/>
        <v>20</v>
      </c>
      <c r="X4786" t="s">
        <v>58</v>
      </c>
      <c r="Y4786" t="str">
        <f t="shared" si="299"/>
        <v>Fi</v>
      </c>
    </row>
    <row r="4787" spans="1:25" x14ac:dyDescent="0.3">
      <c r="A4787">
        <v>618</v>
      </c>
      <c r="B4787">
        <v>508</v>
      </c>
      <c r="C4787" t="s">
        <v>43</v>
      </c>
      <c r="D4787" t="s">
        <v>43</v>
      </c>
      <c r="E4787">
        <f>VLOOKUP(D4787,Tabelle1!$A$2:$B$9,2,0)</f>
        <v>1</v>
      </c>
      <c r="F4787" t="s">
        <v>54</v>
      </c>
      <c r="G4787" t="s">
        <v>61</v>
      </c>
      <c r="H4787" t="str">
        <f>IF(AND(VLOOKUP(D4787,Tabelle1!$A$2:$C$9,3,0)="Uninf", G4787="yes"),"Uninf-AB",VLOOKUP(D4787,Tabelle1!$A$2:$C$9,3,0))</f>
        <v>wMel</v>
      </c>
      <c r="I4787" t="str">
        <f t="shared" si="296"/>
        <v>wMel_Fi_1_+</v>
      </c>
      <c r="J4787">
        <v>4</v>
      </c>
      <c r="K4787">
        <v>25</v>
      </c>
      <c r="L4787">
        <v>9</v>
      </c>
      <c r="M4787" t="str">
        <f t="shared" si="297"/>
        <v>ak7+9</v>
      </c>
      <c r="N4787">
        <v>11</v>
      </c>
      <c r="O4787">
        <v>0</v>
      </c>
      <c r="P4787">
        <v>66</v>
      </c>
      <c r="Q4787">
        <v>23.2</v>
      </c>
      <c r="R4787" t="s">
        <v>14</v>
      </c>
      <c r="S4787">
        <v>24</v>
      </c>
      <c r="T4787" s="4" t="s">
        <v>42</v>
      </c>
      <c r="U4787" t="s">
        <v>22</v>
      </c>
      <c r="V4787">
        <v>19.8948553671692</v>
      </c>
      <c r="W4787">
        <f t="shared" si="298"/>
        <v>20</v>
      </c>
      <c r="X4787" t="s">
        <v>58</v>
      </c>
      <c r="Y4787" t="str">
        <f t="shared" si="299"/>
        <v>Fi</v>
      </c>
    </row>
    <row r="4788" spans="1:25" x14ac:dyDescent="0.3">
      <c r="A4788">
        <v>856</v>
      </c>
      <c r="B4788">
        <v>482</v>
      </c>
      <c r="C4788" t="s">
        <v>43</v>
      </c>
      <c r="D4788" t="s">
        <v>43</v>
      </c>
      <c r="E4788">
        <f>VLOOKUP(D4788,Tabelle1!$A$2:$B$9,2,0)</f>
        <v>1</v>
      </c>
      <c r="F4788" t="s">
        <v>54</v>
      </c>
      <c r="G4788" t="s">
        <v>61</v>
      </c>
      <c r="H4788" t="str">
        <f>IF(AND(VLOOKUP(D4788,Tabelle1!$A$2:$C$9,3,0)="Uninf", G4788="yes"),"Uninf-AB",VLOOKUP(D4788,Tabelle1!$A$2:$C$9,3,0))</f>
        <v>wMel</v>
      </c>
      <c r="I4788" t="str">
        <f t="shared" si="296"/>
        <v>wMel_Fi_1_+</v>
      </c>
      <c r="J4788">
        <v>4</v>
      </c>
      <c r="K4788">
        <v>25</v>
      </c>
      <c r="L4788">
        <v>9</v>
      </c>
      <c r="M4788" t="str">
        <f t="shared" si="297"/>
        <v>ak7+9</v>
      </c>
      <c r="N4788">
        <v>11</v>
      </c>
      <c r="O4788">
        <v>0</v>
      </c>
      <c r="P4788">
        <v>66</v>
      </c>
      <c r="Q4788">
        <v>23.2</v>
      </c>
      <c r="R4788" t="s">
        <v>14</v>
      </c>
      <c r="S4788">
        <v>24</v>
      </c>
      <c r="T4788" s="4" t="s">
        <v>42</v>
      </c>
      <c r="U4788" t="s">
        <v>22</v>
      </c>
      <c r="V4788">
        <v>21.033622807727099</v>
      </c>
      <c r="W4788">
        <f t="shared" si="298"/>
        <v>21</v>
      </c>
      <c r="X4788" t="s">
        <v>58</v>
      </c>
      <c r="Y4788" t="str">
        <f t="shared" si="299"/>
        <v>Fi</v>
      </c>
    </row>
    <row r="4789" spans="1:25" x14ac:dyDescent="0.3">
      <c r="A4789">
        <v>1076</v>
      </c>
      <c r="B4789">
        <v>474</v>
      </c>
      <c r="C4789" t="s">
        <v>43</v>
      </c>
      <c r="D4789" t="s">
        <v>43</v>
      </c>
      <c r="E4789">
        <f>VLOOKUP(D4789,Tabelle1!$A$2:$B$9,2,0)</f>
        <v>1</v>
      </c>
      <c r="F4789" t="s">
        <v>54</v>
      </c>
      <c r="G4789" t="s">
        <v>61</v>
      </c>
      <c r="H4789" t="str">
        <f>IF(AND(VLOOKUP(D4789,Tabelle1!$A$2:$C$9,3,0)="Uninf", G4789="yes"),"Uninf-AB",VLOOKUP(D4789,Tabelle1!$A$2:$C$9,3,0))</f>
        <v>wMel</v>
      </c>
      <c r="I4789" t="str">
        <f t="shared" si="296"/>
        <v>wMel_Fi_1_+</v>
      </c>
      <c r="J4789">
        <v>4</v>
      </c>
      <c r="K4789">
        <v>25</v>
      </c>
      <c r="L4789">
        <v>9</v>
      </c>
      <c r="M4789" t="str">
        <f t="shared" si="297"/>
        <v>ak7+9</v>
      </c>
      <c r="N4789">
        <v>11</v>
      </c>
      <c r="O4789">
        <v>0</v>
      </c>
      <c r="P4789">
        <v>66</v>
      </c>
      <c r="Q4789">
        <v>23.2</v>
      </c>
      <c r="R4789" t="s">
        <v>14</v>
      </c>
      <c r="S4789">
        <v>24</v>
      </c>
      <c r="T4789" s="4" t="s">
        <v>42</v>
      </c>
      <c r="U4789" t="s">
        <v>22</v>
      </c>
      <c r="V4789">
        <v>22.083365425992799</v>
      </c>
      <c r="W4789">
        <f t="shared" si="298"/>
        <v>22</v>
      </c>
      <c r="X4789" t="s">
        <v>58</v>
      </c>
      <c r="Y4789" t="str">
        <f t="shared" si="299"/>
        <v>Fi</v>
      </c>
    </row>
    <row r="4790" spans="1:25" x14ac:dyDescent="0.3">
      <c r="A4790">
        <v>1456</v>
      </c>
      <c r="B4790">
        <v>478</v>
      </c>
      <c r="C4790" t="s">
        <v>43</v>
      </c>
      <c r="D4790" t="s">
        <v>43</v>
      </c>
      <c r="E4790">
        <f>VLOOKUP(D4790,Tabelle1!$A$2:$B$9,2,0)</f>
        <v>1</v>
      </c>
      <c r="F4790" t="s">
        <v>54</v>
      </c>
      <c r="G4790" t="s">
        <v>61</v>
      </c>
      <c r="H4790" t="str">
        <f>IF(AND(VLOOKUP(D4790,Tabelle1!$A$2:$C$9,3,0)="Uninf", G4790="yes"),"Uninf-AB",VLOOKUP(D4790,Tabelle1!$A$2:$C$9,3,0))</f>
        <v>wMel</v>
      </c>
      <c r="I4790" t="str">
        <f t="shared" si="296"/>
        <v>wMel_Fi_1_+</v>
      </c>
      <c r="J4790">
        <v>4</v>
      </c>
      <c r="K4790">
        <v>25</v>
      </c>
      <c r="L4790">
        <v>9</v>
      </c>
      <c r="M4790" t="str">
        <f t="shared" si="297"/>
        <v>ak7+9</v>
      </c>
      <c r="N4790">
        <v>11</v>
      </c>
      <c r="O4790">
        <v>0</v>
      </c>
      <c r="P4790">
        <v>66</v>
      </c>
      <c r="Q4790">
        <v>23.2</v>
      </c>
      <c r="R4790" t="s">
        <v>14</v>
      </c>
      <c r="S4790">
        <v>24</v>
      </c>
      <c r="T4790" s="4" t="s">
        <v>42</v>
      </c>
      <c r="U4790" t="s">
        <v>22</v>
      </c>
      <c r="V4790">
        <v>23.893334942257599</v>
      </c>
      <c r="W4790">
        <f t="shared" si="298"/>
        <v>24</v>
      </c>
      <c r="X4790" t="s">
        <v>58</v>
      </c>
      <c r="Y4790" t="str">
        <f t="shared" si="299"/>
        <v>Fi</v>
      </c>
    </row>
    <row r="4791" spans="1:25" x14ac:dyDescent="0.3">
      <c r="A4791">
        <v>1494</v>
      </c>
      <c r="B4791">
        <v>454</v>
      </c>
      <c r="C4791" t="s">
        <v>43</v>
      </c>
      <c r="D4791" t="s">
        <v>43</v>
      </c>
      <c r="E4791">
        <f>VLOOKUP(D4791,Tabelle1!$A$2:$B$9,2,0)</f>
        <v>1</v>
      </c>
      <c r="F4791" t="s">
        <v>54</v>
      </c>
      <c r="G4791" t="s">
        <v>61</v>
      </c>
      <c r="H4791" t="str">
        <f>IF(AND(VLOOKUP(D4791,Tabelle1!$A$2:$C$9,3,0)="Uninf", G4791="yes"),"Uninf-AB",VLOOKUP(D4791,Tabelle1!$A$2:$C$9,3,0))</f>
        <v>wMel</v>
      </c>
      <c r="I4791" t="str">
        <f t="shared" si="296"/>
        <v>wMel_Fi_1_+</v>
      </c>
      <c r="J4791">
        <v>4</v>
      </c>
      <c r="K4791">
        <v>25</v>
      </c>
      <c r="L4791">
        <v>9</v>
      </c>
      <c r="M4791" t="str">
        <f t="shared" si="297"/>
        <v>ak7+9</v>
      </c>
      <c r="N4791">
        <v>11</v>
      </c>
      <c r="O4791">
        <v>0</v>
      </c>
      <c r="P4791">
        <v>66</v>
      </c>
      <c r="Q4791">
        <v>23.2</v>
      </c>
      <c r="R4791" t="s">
        <v>14</v>
      </c>
      <c r="S4791">
        <v>24</v>
      </c>
      <c r="T4791" s="4" t="s">
        <v>42</v>
      </c>
      <c r="U4791" t="s">
        <v>22</v>
      </c>
      <c r="V4791">
        <v>24.078744443182501</v>
      </c>
      <c r="W4791">
        <f t="shared" si="298"/>
        <v>24</v>
      </c>
      <c r="X4791" t="s">
        <v>58</v>
      </c>
      <c r="Y4791" t="str">
        <f t="shared" si="299"/>
        <v>Fi</v>
      </c>
    </row>
    <row r="4792" spans="1:25" x14ac:dyDescent="0.3">
      <c r="A4792">
        <v>1550</v>
      </c>
      <c r="B4792">
        <v>488</v>
      </c>
      <c r="C4792" t="s">
        <v>43</v>
      </c>
      <c r="D4792" t="s">
        <v>43</v>
      </c>
      <c r="E4792">
        <f>VLOOKUP(D4792,Tabelle1!$A$2:$B$9,2,0)</f>
        <v>1</v>
      </c>
      <c r="F4792" t="s">
        <v>54</v>
      </c>
      <c r="G4792" t="s">
        <v>61</v>
      </c>
      <c r="H4792" t="str">
        <f>IF(AND(VLOOKUP(D4792,Tabelle1!$A$2:$C$9,3,0)="Uninf", G4792="yes"),"Uninf-AB",VLOOKUP(D4792,Tabelle1!$A$2:$C$9,3,0))</f>
        <v>wMel</v>
      </c>
      <c r="I4792" t="str">
        <f t="shared" si="296"/>
        <v>wMel_Fi_1_+</v>
      </c>
      <c r="J4792">
        <v>4</v>
      </c>
      <c r="K4792">
        <v>25</v>
      </c>
      <c r="L4792">
        <v>9</v>
      </c>
      <c r="M4792" t="str">
        <f t="shared" si="297"/>
        <v>ak7+9</v>
      </c>
      <c r="N4792">
        <v>11</v>
      </c>
      <c r="O4792">
        <v>0</v>
      </c>
      <c r="P4792">
        <v>66</v>
      </c>
      <c r="Q4792">
        <v>23.2</v>
      </c>
      <c r="R4792" t="s">
        <v>14</v>
      </c>
      <c r="S4792">
        <v>24</v>
      </c>
      <c r="T4792" s="4" t="s">
        <v>42</v>
      </c>
      <c r="U4792" t="s">
        <v>22</v>
      </c>
      <c r="V4792">
        <v>24.339434760388201</v>
      </c>
      <c r="W4792">
        <f t="shared" si="298"/>
        <v>24</v>
      </c>
      <c r="X4792" t="s">
        <v>58</v>
      </c>
      <c r="Y4792" t="str">
        <f t="shared" si="299"/>
        <v>Fi</v>
      </c>
    </row>
    <row r="4793" spans="1:25" x14ac:dyDescent="0.3">
      <c r="A4793">
        <v>1592</v>
      </c>
      <c r="B4793">
        <v>460</v>
      </c>
      <c r="C4793" t="s">
        <v>43</v>
      </c>
      <c r="D4793" t="s">
        <v>43</v>
      </c>
      <c r="E4793">
        <f>VLOOKUP(D4793,Tabelle1!$A$2:$B$9,2,0)</f>
        <v>1</v>
      </c>
      <c r="F4793" t="s">
        <v>54</v>
      </c>
      <c r="G4793" t="s">
        <v>61</v>
      </c>
      <c r="H4793" t="str">
        <f>IF(AND(VLOOKUP(D4793,Tabelle1!$A$2:$C$9,3,0)="Uninf", G4793="yes"),"Uninf-AB",VLOOKUP(D4793,Tabelle1!$A$2:$C$9,3,0))</f>
        <v>wMel</v>
      </c>
      <c r="I4793" t="str">
        <f t="shared" si="296"/>
        <v>wMel_Fi_1_+</v>
      </c>
      <c r="J4793">
        <v>4</v>
      </c>
      <c r="K4793">
        <v>25</v>
      </c>
      <c r="L4793">
        <v>9</v>
      </c>
      <c r="M4793" t="str">
        <f t="shared" si="297"/>
        <v>ak7+9</v>
      </c>
      <c r="N4793">
        <v>11</v>
      </c>
      <c r="O4793">
        <v>0</v>
      </c>
      <c r="P4793">
        <v>66</v>
      </c>
      <c r="Q4793">
        <v>23.2</v>
      </c>
      <c r="R4793" t="s">
        <v>14</v>
      </c>
      <c r="S4793">
        <v>24</v>
      </c>
      <c r="T4793" s="4" t="s">
        <v>42</v>
      </c>
      <c r="U4793" t="s">
        <v>22</v>
      </c>
      <c r="V4793">
        <v>24.544627555155898</v>
      </c>
      <c r="W4793">
        <f t="shared" si="298"/>
        <v>25</v>
      </c>
      <c r="X4793" t="s">
        <v>58</v>
      </c>
      <c r="Y4793" t="str">
        <f t="shared" si="299"/>
        <v>Fi</v>
      </c>
    </row>
    <row r="4794" spans="1:25" x14ac:dyDescent="0.3">
      <c r="A4794">
        <v>1638</v>
      </c>
      <c r="B4794">
        <v>458</v>
      </c>
      <c r="C4794" t="s">
        <v>43</v>
      </c>
      <c r="D4794" t="s">
        <v>43</v>
      </c>
      <c r="E4794">
        <f>VLOOKUP(D4794,Tabelle1!$A$2:$B$9,2,0)</f>
        <v>1</v>
      </c>
      <c r="F4794" t="s">
        <v>54</v>
      </c>
      <c r="G4794" t="s">
        <v>61</v>
      </c>
      <c r="H4794" t="str">
        <f>IF(AND(VLOOKUP(D4794,Tabelle1!$A$2:$C$9,3,0)="Uninf", G4794="yes"),"Uninf-AB",VLOOKUP(D4794,Tabelle1!$A$2:$C$9,3,0))</f>
        <v>wMel</v>
      </c>
      <c r="I4794" t="str">
        <f t="shared" si="296"/>
        <v>wMel_Fi_1_+</v>
      </c>
      <c r="J4794">
        <v>4</v>
      </c>
      <c r="K4794">
        <v>25</v>
      </c>
      <c r="L4794">
        <v>9</v>
      </c>
      <c r="M4794" t="str">
        <f t="shared" si="297"/>
        <v>ak7+9</v>
      </c>
      <c r="N4794">
        <v>11</v>
      </c>
      <c r="O4794">
        <v>0</v>
      </c>
      <c r="P4794">
        <v>66</v>
      </c>
      <c r="Q4794">
        <v>23.2</v>
      </c>
      <c r="R4794" t="s">
        <v>14</v>
      </c>
      <c r="S4794">
        <v>24</v>
      </c>
      <c r="T4794" s="4" t="s">
        <v>42</v>
      </c>
      <c r="U4794" t="s">
        <v>22</v>
      </c>
      <c r="V4794">
        <v>24.7641783782354</v>
      </c>
      <c r="W4794">
        <f t="shared" si="298"/>
        <v>25</v>
      </c>
      <c r="X4794" t="s">
        <v>58</v>
      </c>
      <c r="Y4794" t="str">
        <f t="shared" si="299"/>
        <v>Fi</v>
      </c>
    </row>
    <row r="4795" spans="1:25" x14ac:dyDescent="0.3">
      <c r="A4795">
        <v>1734</v>
      </c>
      <c r="B4795">
        <v>476</v>
      </c>
      <c r="C4795" t="s">
        <v>43</v>
      </c>
      <c r="D4795" t="s">
        <v>43</v>
      </c>
      <c r="E4795">
        <f>VLOOKUP(D4795,Tabelle1!$A$2:$B$9,2,0)</f>
        <v>1</v>
      </c>
      <c r="F4795" t="s">
        <v>54</v>
      </c>
      <c r="G4795" t="s">
        <v>61</v>
      </c>
      <c r="H4795" t="str">
        <f>IF(AND(VLOOKUP(D4795,Tabelle1!$A$2:$C$9,3,0)="Uninf", G4795="yes"),"Uninf-AB",VLOOKUP(D4795,Tabelle1!$A$2:$C$9,3,0))</f>
        <v>wMel</v>
      </c>
      <c r="I4795" t="str">
        <f t="shared" si="296"/>
        <v>wMel_Fi_1_+</v>
      </c>
      <c r="J4795">
        <v>4</v>
      </c>
      <c r="K4795">
        <v>25</v>
      </c>
      <c r="L4795">
        <v>9</v>
      </c>
      <c r="M4795" t="str">
        <f t="shared" si="297"/>
        <v>ak7+9</v>
      </c>
      <c r="N4795">
        <v>11</v>
      </c>
      <c r="O4795">
        <v>0</v>
      </c>
      <c r="P4795">
        <v>66</v>
      </c>
      <c r="Q4795">
        <v>23.2</v>
      </c>
      <c r="R4795" t="s">
        <v>14</v>
      </c>
      <c r="S4795">
        <v>24</v>
      </c>
      <c r="T4795" s="4" t="s">
        <v>42</v>
      </c>
      <c r="U4795" t="s">
        <v>22</v>
      </c>
      <c r="V4795">
        <v>25.218361421443699</v>
      </c>
      <c r="W4795">
        <f t="shared" si="298"/>
        <v>25</v>
      </c>
      <c r="X4795" t="s">
        <v>58</v>
      </c>
      <c r="Y4795" t="str">
        <f t="shared" si="299"/>
        <v>Fi</v>
      </c>
    </row>
    <row r="4796" spans="1:25" x14ac:dyDescent="0.3">
      <c r="A4796">
        <v>1792</v>
      </c>
      <c r="B4796">
        <v>466</v>
      </c>
      <c r="C4796" t="s">
        <v>43</v>
      </c>
      <c r="D4796" t="s">
        <v>43</v>
      </c>
      <c r="E4796">
        <f>VLOOKUP(D4796,Tabelle1!$A$2:$B$9,2,0)</f>
        <v>1</v>
      </c>
      <c r="F4796" t="s">
        <v>54</v>
      </c>
      <c r="G4796" t="s">
        <v>61</v>
      </c>
      <c r="H4796" t="str">
        <f>IF(AND(VLOOKUP(D4796,Tabelle1!$A$2:$C$9,3,0)="Uninf", G4796="yes"),"Uninf-AB",VLOOKUP(D4796,Tabelle1!$A$2:$C$9,3,0))</f>
        <v>wMel</v>
      </c>
      <c r="I4796" t="str">
        <f t="shared" si="296"/>
        <v>wMel_Fi_1_+</v>
      </c>
      <c r="J4796">
        <v>4</v>
      </c>
      <c r="K4796">
        <v>25</v>
      </c>
      <c r="L4796">
        <v>9</v>
      </c>
      <c r="M4796" t="str">
        <f t="shared" si="297"/>
        <v>ak7+9</v>
      </c>
      <c r="N4796">
        <v>11</v>
      </c>
      <c r="O4796">
        <v>0</v>
      </c>
      <c r="P4796">
        <v>66</v>
      </c>
      <c r="Q4796">
        <v>23.2</v>
      </c>
      <c r="R4796" t="s">
        <v>14</v>
      </c>
      <c r="S4796">
        <v>24</v>
      </c>
      <c r="T4796" s="4" t="s">
        <v>42</v>
      </c>
      <c r="U4796" t="s">
        <v>22</v>
      </c>
      <c r="V4796">
        <v>25.496538757313999</v>
      </c>
      <c r="W4796">
        <f t="shared" si="298"/>
        <v>25</v>
      </c>
      <c r="X4796" t="s">
        <v>58</v>
      </c>
      <c r="Y4796" t="str">
        <f t="shared" si="299"/>
        <v>Fi</v>
      </c>
    </row>
    <row r="4797" spans="1:25" x14ac:dyDescent="0.3">
      <c r="A4797">
        <v>1894</v>
      </c>
      <c r="B4797">
        <v>446</v>
      </c>
      <c r="C4797" t="s">
        <v>43</v>
      </c>
      <c r="D4797" t="s">
        <v>43</v>
      </c>
      <c r="E4797">
        <f>VLOOKUP(D4797,Tabelle1!$A$2:$B$9,2,0)</f>
        <v>1</v>
      </c>
      <c r="F4797" t="s">
        <v>54</v>
      </c>
      <c r="G4797" t="s">
        <v>61</v>
      </c>
      <c r="H4797" t="str">
        <f>IF(AND(VLOOKUP(D4797,Tabelle1!$A$2:$C$9,3,0)="Uninf", G4797="yes"),"Uninf-AB",VLOOKUP(D4797,Tabelle1!$A$2:$C$9,3,0))</f>
        <v>wMel</v>
      </c>
      <c r="I4797" t="str">
        <f t="shared" si="296"/>
        <v>wMel_Fi_1_+</v>
      </c>
      <c r="J4797">
        <v>4</v>
      </c>
      <c r="K4797">
        <v>25</v>
      </c>
      <c r="L4797">
        <v>9</v>
      </c>
      <c r="M4797" t="str">
        <f t="shared" si="297"/>
        <v>ak7+9</v>
      </c>
      <c r="N4797">
        <v>11</v>
      </c>
      <c r="O4797">
        <v>0</v>
      </c>
      <c r="P4797">
        <v>66</v>
      </c>
      <c r="Q4797">
        <v>23.2</v>
      </c>
      <c r="R4797" t="s">
        <v>14</v>
      </c>
      <c r="S4797">
        <v>24</v>
      </c>
      <c r="T4797" s="4" t="s">
        <v>42</v>
      </c>
      <c r="U4797" t="s">
        <v>22</v>
      </c>
      <c r="V4797">
        <v>25.986183691186099</v>
      </c>
      <c r="W4797">
        <f t="shared" si="298"/>
        <v>26</v>
      </c>
      <c r="X4797" t="s">
        <v>58</v>
      </c>
      <c r="Y4797" t="str">
        <f t="shared" si="299"/>
        <v>Fi</v>
      </c>
    </row>
    <row r="4798" spans="1:25" x14ac:dyDescent="0.3">
      <c r="A4798">
        <v>1922</v>
      </c>
      <c r="B4798">
        <v>462</v>
      </c>
      <c r="C4798" t="s">
        <v>43</v>
      </c>
      <c r="D4798" t="s">
        <v>43</v>
      </c>
      <c r="E4798">
        <f>VLOOKUP(D4798,Tabelle1!$A$2:$B$9,2,0)</f>
        <v>1</v>
      </c>
      <c r="F4798" t="s">
        <v>54</v>
      </c>
      <c r="G4798" t="s">
        <v>61</v>
      </c>
      <c r="H4798" t="str">
        <f>IF(AND(VLOOKUP(D4798,Tabelle1!$A$2:$C$9,3,0)="Uninf", G4798="yes"),"Uninf-AB",VLOOKUP(D4798,Tabelle1!$A$2:$C$9,3,0))</f>
        <v>wMel</v>
      </c>
      <c r="I4798" t="str">
        <f t="shared" si="296"/>
        <v>wMel_Fi_1_+</v>
      </c>
      <c r="J4798">
        <v>4</v>
      </c>
      <c r="K4798">
        <v>25</v>
      </c>
      <c r="L4798">
        <v>9</v>
      </c>
      <c r="M4798" t="str">
        <f t="shared" si="297"/>
        <v>ak7+9</v>
      </c>
      <c r="N4798">
        <v>11</v>
      </c>
      <c r="O4798">
        <v>0</v>
      </c>
      <c r="P4798">
        <v>66</v>
      </c>
      <c r="Q4798">
        <v>23.2</v>
      </c>
      <c r="R4798" t="s">
        <v>14</v>
      </c>
      <c r="S4798">
        <v>24</v>
      </c>
      <c r="T4798" s="4" t="s">
        <v>42</v>
      </c>
      <c r="U4798" t="s">
        <v>22</v>
      </c>
      <c r="V4798">
        <v>26.116709691973298</v>
      </c>
      <c r="W4798">
        <f t="shared" si="298"/>
        <v>26</v>
      </c>
      <c r="X4798" t="s">
        <v>58</v>
      </c>
      <c r="Y4798" t="str">
        <f t="shared" si="299"/>
        <v>Fi</v>
      </c>
    </row>
    <row r="4799" spans="1:25" x14ac:dyDescent="0.3">
      <c r="A4799">
        <v>2000</v>
      </c>
      <c r="B4799">
        <v>460</v>
      </c>
      <c r="C4799" t="s">
        <v>43</v>
      </c>
      <c r="D4799" t="s">
        <v>43</v>
      </c>
      <c r="E4799">
        <f>VLOOKUP(D4799,Tabelle1!$A$2:$B$9,2,0)</f>
        <v>1</v>
      </c>
      <c r="F4799" t="s">
        <v>54</v>
      </c>
      <c r="G4799" t="s">
        <v>61</v>
      </c>
      <c r="H4799" t="str">
        <f>IF(AND(VLOOKUP(D4799,Tabelle1!$A$2:$C$9,3,0)="Uninf", G4799="yes"),"Uninf-AB",VLOOKUP(D4799,Tabelle1!$A$2:$C$9,3,0))</f>
        <v>wMel</v>
      </c>
      <c r="I4799" t="str">
        <f t="shared" si="296"/>
        <v>wMel_Fi_1_+</v>
      </c>
      <c r="J4799">
        <v>4</v>
      </c>
      <c r="K4799">
        <v>25</v>
      </c>
      <c r="L4799">
        <v>9</v>
      </c>
      <c r="M4799" t="str">
        <f t="shared" si="297"/>
        <v>ak7+9</v>
      </c>
      <c r="N4799">
        <v>11</v>
      </c>
      <c r="O4799">
        <v>0</v>
      </c>
      <c r="P4799">
        <v>66</v>
      </c>
      <c r="Q4799">
        <v>23.2</v>
      </c>
      <c r="R4799" t="s">
        <v>14</v>
      </c>
      <c r="S4799">
        <v>24</v>
      </c>
      <c r="T4799" s="4" t="s">
        <v>42</v>
      </c>
      <c r="U4799" t="s">
        <v>22</v>
      </c>
      <c r="V4799">
        <v>26.488739915895099</v>
      </c>
      <c r="W4799">
        <f t="shared" si="298"/>
        <v>26</v>
      </c>
      <c r="X4799" t="s">
        <v>58</v>
      </c>
      <c r="Y4799" t="str">
        <f t="shared" si="299"/>
        <v>Fi</v>
      </c>
    </row>
    <row r="4800" spans="1:25" x14ac:dyDescent="0.3">
      <c r="A4800">
        <v>2022</v>
      </c>
      <c r="B4800">
        <v>468</v>
      </c>
      <c r="C4800" t="s">
        <v>43</v>
      </c>
      <c r="D4800" t="s">
        <v>43</v>
      </c>
      <c r="E4800">
        <f>VLOOKUP(D4800,Tabelle1!$A$2:$B$9,2,0)</f>
        <v>1</v>
      </c>
      <c r="F4800" t="s">
        <v>54</v>
      </c>
      <c r="G4800" t="s">
        <v>61</v>
      </c>
      <c r="H4800" t="str">
        <f>IF(AND(VLOOKUP(D4800,Tabelle1!$A$2:$C$9,3,0)="Uninf", G4800="yes"),"Uninf-AB",VLOOKUP(D4800,Tabelle1!$A$2:$C$9,3,0))</f>
        <v>wMel</v>
      </c>
      <c r="I4800" t="str">
        <f t="shared" si="296"/>
        <v>wMel_Fi_1_+</v>
      </c>
      <c r="J4800">
        <v>4</v>
      </c>
      <c r="K4800">
        <v>25</v>
      </c>
      <c r="L4800">
        <v>9</v>
      </c>
      <c r="M4800" t="str">
        <f t="shared" si="297"/>
        <v>ak7+9</v>
      </c>
      <c r="N4800">
        <v>11</v>
      </c>
      <c r="O4800">
        <v>0</v>
      </c>
      <c r="P4800">
        <v>66</v>
      </c>
      <c r="Q4800">
        <v>23.2</v>
      </c>
      <c r="R4800" t="s">
        <v>14</v>
      </c>
      <c r="S4800">
        <v>24</v>
      </c>
      <c r="T4800" s="4" t="s">
        <v>42</v>
      </c>
      <c r="U4800" t="s">
        <v>22</v>
      </c>
      <c r="V4800">
        <v>26.592122766499301</v>
      </c>
      <c r="W4800">
        <f t="shared" si="298"/>
        <v>27</v>
      </c>
      <c r="X4800" t="s">
        <v>58</v>
      </c>
      <c r="Y4800" t="str">
        <f t="shared" si="299"/>
        <v>Fi</v>
      </c>
    </row>
    <row r="4801" spans="1:25" x14ac:dyDescent="0.3">
      <c r="A4801">
        <v>2050</v>
      </c>
      <c r="B4801">
        <v>470</v>
      </c>
      <c r="C4801" t="s">
        <v>43</v>
      </c>
      <c r="D4801" t="s">
        <v>43</v>
      </c>
      <c r="E4801">
        <f>VLOOKUP(D4801,Tabelle1!$A$2:$B$9,2,0)</f>
        <v>1</v>
      </c>
      <c r="F4801" t="s">
        <v>54</v>
      </c>
      <c r="G4801" t="s">
        <v>61</v>
      </c>
      <c r="H4801" t="str">
        <f>IF(AND(VLOOKUP(D4801,Tabelle1!$A$2:$C$9,3,0)="Uninf", G4801="yes"),"Uninf-AB",VLOOKUP(D4801,Tabelle1!$A$2:$C$9,3,0))</f>
        <v>wMel</v>
      </c>
      <c r="I4801" t="str">
        <f t="shared" si="296"/>
        <v>wMel_Fi_1_+</v>
      </c>
      <c r="J4801">
        <v>4</v>
      </c>
      <c r="K4801">
        <v>25</v>
      </c>
      <c r="L4801">
        <v>9</v>
      </c>
      <c r="M4801" t="str">
        <f t="shared" si="297"/>
        <v>ak7+9</v>
      </c>
      <c r="N4801">
        <v>11</v>
      </c>
      <c r="O4801">
        <v>0</v>
      </c>
      <c r="P4801">
        <v>66</v>
      </c>
      <c r="Q4801">
        <v>23.2</v>
      </c>
      <c r="R4801" t="s">
        <v>14</v>
      </c>
      <c r="S4801">
        <v>24</v>
      </c>
      <c r="T4801" s="4" t="s">
        <v>42</v>
      </c>
      <c r="U4801" t="s">
        <v>22</v>
      </c>
      <c r="V4801">
        <v>26.725180557867599</v>
      </c>
      <c r="W4801">
        <f t="shared" si="298"/>
        <v>27</v>
      </c>
      <c r="X4801" t="s">
        <v>58</v>
      </c>
      <c r="Y4801" t="str">
        <f t="shared" si="299"/>
        <v>Fi</v>
      </c>
    </row>
    <row r="4802" spans="1:25" x14ac:dyDescent="0.3">
      <c r="A4802">
        <v>2102</v>
      </c>
      <c r="B4802">
        <v>476</v>
      </c>
      <c r="C4802" t="s">
        <v>43</v>
      </c>
      <c r="D4802" t="s">
        <v>43</v>
      </c>
      <c r="E4802">
        <f>VLOOKUP(D4802,Tabelle1!$A$2:$B$9,2,0)</f>
        <v>1</v>
      </c>
      <c r="F4802" t="s">
        <v>54</v>
      </c>
      <c r="G4802" t="s">
        <v>61</v>
      </c>
      <c r="H4802" t="str">
        <f>IF(AND(VLOOKUP(D4802,Tabelle1!$A$2:$C$9,3,0)="Uninf", G4802="yes"),"Uninf-AB",VLOOKUP(D4802,Tabelle1!$A$2:$C$9,3,0))</f>
        <v>wMel</v>
      </c>
      <c r="I4802" t="str">
        <f t="shared" si="296"/>
        <v>wMel_Fi_1_+</v>
      </c>
      <c r="J4802">
        <v>4</v>
      </c>
      <c r="K4802">
        <v>25</v>
      </c>
      <c r="L4802">
        <v>9</v>
      </c>
      <c r="M4802" t="str">
        <f t="shared" si="297"/>
        <v>ak7+9</v>
      </c>
      <c r="N4802">
        <v>11</v>
      </c>
      <c r="O4802">
        <v>0</v>
      </c>
      <c r="P4802">
        <v>66</v>
      </c>
      <c r="Q4802">
        <v>23.2</v>
      </c>
      <c r="R4802" t="s">
        <v>14</v>
      </c>
      <c r="S4802">
        <v>24</v>
      </c>
      <c r="T4802" s="4" t="s">
        <v>42</v>
      </c>
      <c r="U4802" t="s">
        <v>22</v>
      </c>
      <c r="V4802">
        <v>26.971874531130101</v>
      </c>
      <c r="W4802">
        <f t="shared" si="298"/>
        <v>27</v>
      </c>
      <c r="X4802" t="s">
        <v>58</v>
      </c>
      <c r="Y4802" t="str">
        <f t="shared" si="299"/>
        <v>Fi</v>
      </c>
    </row>
    <row r="4803" spans="1:25" x14ac:dyDescent="0.3">
      <c r="A4803">
        <v>2150</v>
      </c>
      <c r="B4803">
        <v>448</v>
      </c>
      <c r="C4803" t="s">
        <v>43</v>
      </c>
      <c r="D4803" t="s">
        <v>43</v>
      </c>
      <c r="E4803">
        <f>VLOOKUP(D4803,Tabelle1!$A$2:$B$9,2,0)</f>
        <v>1</v>
      </c>
      <c r="F4803" t="s">
        <v>54</v>
      </c>
      <c r="G4803" t="s">
        <v>61</v>
      </c>
      <c r="H4803" t="str">
        <f>IF(AND(VLOOKUP(D4803,Tabelle1!$A$2:$C$9,3,0)="Uninf", G4803="yes"),"Uninf-AB",VLOOKUP(D4803,Tabelle1!$A$2:$C$9,3,0))</f>
        <v>wMel</v>
      </c>
      <c r="I4803" t="str">
        <f t="shared" ref="I4803:I4866" si="300">H4803&amp;"_"&amp;Y4803&amp;"_"&amp;E4803&amp;"_"&amp;F4803</f>
        <v>wMel_Fi_1_+</v>
      </c>
      <c r="J4803">
        <v>4</v>
      </c>
      <c r="K4803">
        <v>25</v>
      </c>
      <c r="L4803">
        <v>9</v>
      </c>
      <c r="M4803" t="str">
        <f t="shared" ref="M4803:M4866" si="301">D4803&amp;F4803&amp;L4803</f>
        <v>ak7+9</v>
      </c>
      <c r="N4803">
        <v>11</v>
      </c>
      <c r="O4803">
        <v>0</v>
      </c>
      <c r="P4803">
        <v>66</v>
      </c>
      <c r="Q4803">
        <v>23.2</v>
      </c>
      <c r="R4803" t="s">
        <v>14</v>
      </c>
      <c r="S4803">
        <v>24</v>
      </c>
      <c r="T4803" s="4" t="s">
        <v>42</v>
      </c>
      <c r="U4803" t="s">
        <v>22</v>
      </c>
      <c r="V4803">
        <v>27.2056572135557</v>
      </c>
      <c r="W4803">
        <f t="shared" ref="W4803:W4866" si="302">ROUND(V4803,0)</f>
        <v>27</v>
      </c>
      <c r="X4803" t="s">
        <v>58</v>
      </c>
      <c r="Y4803" t="str">
        <f t="shared" ref="Y4803:Y4866" si="303">MID(X4803,1,2)</f>
        <v>Fi</v>
      </c>
    </row>
    <row r="4804" spans="1:25" x14ac:dyDescent="0.3">
      <c r="A4804">
        <v>2176</v>
      </c>
      <c r="B4804">
        <v>448</v>
      </c>
      <c r="C4804" t="s">
        <v>43</v>
      </c>
      <c r="D4804" t="s">
        <v>43</v>
      </c>
      <c r="E4804">
        <f>VLOOKUP(D4804,Tabelle1!$A$2:$B$9,2,0)</f>
        <v>1</v>
      </c>
      <c r="F4804" t="s">
        <v>54</v>
      </c>
      <c r="G4804" t="s">
        <v>61</v>
      </c>
      <c r="H4804" t="str">
        <f>IF(AND(VLOOKUP(D4804,Tabelle1!$A$2:$C$9,3,0)="Uninf", G4804="yes"),"Uninf-AB",VLOOKUP(D4804,Tabelle1!$A$2:$C$9,3,0))</f>
        <v>wMel</v>
      </c>
      <c r="I4804" t="str">
        <f t="shared" si="300"/>
        <v>wMel_Fi_1_+</v>
      </c>
      <c r="J4804">
        <v>4</v>
      </c>
      <c r="K4804">
        <v>25</v>
      </c>
      <c r="L4804">
        <v>9</v>
      </c>
      <c r="M4804" t="str">
        <f t="shared" si="301"/>
        <v>ak7+9</v>
      </c>
      <c r="N4804">
        <v>11</v>
      </c>
      <c r="O4804">
        <v>0</v>
      </c>
      <c r="P4804">
        <v>66</v>
      </c>
      <c r="Q4804">
        <v>23.2</v>
      </c>
      <c r="R4804" t="s">
        <v>14</v>
      </c>
      <c r="S4804">
        <v>24</v>
      </c>
      <c r="T4804" s="4" t="s">
        <v>42</v>
      </c>
      <c r="U4804" t="s">
        <v>22</v>
      </c>
      <c r="V4804">
        <v>27.329546726739999</v>
      </c>
      <c r="W4804">
        <f t="shared" si="302"/>
        <v>27</v>
      </c>
      <c r="X4804" t="s">
        <v>58</v>
      </c>
      <c r="Y4804" t="str">
        <f t="shared" si="303"/>
        <v>Fi</v>
      </c>
    </row>
    <row r="4805" spans="1:25" x14ac:dyDescent="0.3">
      <c r="A4805">
        <v>2214</v>
      </c>
      <c r="B4805">
        <v>462</v>
      </c>
      <c r="C4805" t="s">
        <v>43</v>
      </c>
      <c r="D4805" t="s">
        <v>43</v>
      </c>
      <c r="E4805">
        <f>VLOOKUP(D4805,Tabelle1!$A$2:$B$9,2,0)</f>
        <v>1</v>
      </c>
      <c r="F4805" t="s">
        <v>54</v>
      </c>
      <c r="G4805" t="s">
        <v>61</v>
      </c>
      <c r="H4805" t="str">
        <f>IF(AND(VLOOKUP(D4805,Tabelle1!$A$2:$C$9,3,0)="Uninf", G4805="yes"),"Uninf-AB",VLOOKUP(D4805,Tabelle1!$A$2:$C$9,3,0))</f>
        <v>wMel</v>
      </c>
      <c r="I4805" t="str">
        <f t="shared" si="300"/>
        <v>wMel_Fi_1_+</v>
      </c>
      <c r="J4805">
        <v>4</v>
      </c>
      <c r="K4805">
        <v>25</v>
      </c>
      <c r="L4805">
        <v>9</v>
      </c>
      <c r="M4805" t="str">
        <f t="shared" si="301"/>
        <v>ak7+9</v>
      </c>
      <c r="N4805">
        <v>11</v>
      </c>
      <c r="O4805">
        <v>0</v>
      </c>
      <c r="P4805">
        <v>66</v>
      </c>
      <c r="Q4805">
        <v>23.2</v>
      </c>
      <c r="R4805" t="s">
        <v>14</v>
      </c>
      <c r="S4805">
        <v>24</v>
      </c>
      <c r="T4805" s="4" t="s">
        <v>42</v>
      </c>
      <c r="U4805" t="s">
        <v>22</v>
      </c>
      <c r="V4805">
        <v>27.5080842246592</v>
      </c>
      <c r="W4805">
        <f t="shared" si="302"/>
        <v>28</v>
      </c>
      <c r="X4805" t="s">
        <v>58</v>
      </c>
      <c r="Y4805" t="str">
        <f t="shared" si="303"/>
        <v>Fi</v>
      </c>
    </row>
    <row r="4806" spans="1:25" x14ac:dyDescent="0.3">
      <c r="A4806">
        <v>2256</v>
      </c>
      <c r="B4806">
        <v>462</v>
      </c>
      <c r="C4806" t="s">
        <v>43</v>
      </c>
      <c r="D4806" t="s">
        <v>43</v>
      </c>
      <c r="E4806">
        <f>VLOOKUP(D4806,Tabelle1!$A$2:$B$9,2,0)</f>
        <v>1</v>
      </c>
      <c r="F4806" t="s">
        <v>54</v>
      </c>
      <c r="G4806" t="s">
        <v>61</v>
      </c>
      <c r="H4806" t="str">
        <f>IF(AND(VLOOKUP(D4806,Tabelle1!$A$2:$C$9,3,0)="Uninf", G4806="yes"),"Uninf-AB",VLOOKUP(D4806,Tabelle1!$A$2:$C$9,3,0))</f>
        <v>wMel</v>
      </c>
      <c r="I4806" t="str">
        <f t="shared" si="300"/>
        <v>wMel_Fi_1_+</v>
      </c>
      <c r="J4806">
        <v>4</v>
      </c>
      <c r="K4806">
        <v>25</v>
      </c>
      <c r="L4806">
        <v>9</v>
      </c>
      <c r="M4806" t="str">
        <f t="shared" si="301"/>
        <v>ak7+9</v>
      </c>
      <c r="N4806">
        <v>11</v>
      </c>
      <c r="O4806">
        <v>0</v>
      </c>
      <c r="P4806">
        <v>66</v>
      </c>
      <c r="Q4806">
        <v>23.2</v>
      </c>
      <c r="R4806" t="s">
        <v>14</v>
      </c>
      <c r="S4806">
        <v>24</v>
      </c>
      <c r="T4806" s="4" t="s">
        <v>42</v>
      </c>
      <c r="U4806" t="s">
        <v>22</v>
      </c>
      <c r="V4806">
        <v>27.7082134382647</v>
      </c>
      <c r="W4806">
        <f t="shared" si="302"/>
        <v>28</v>
      </c>
      <c r="X4806" t="s">
        <v>58</v>
      </c>
      <c r="Y4806" t="str">
        <f t="shared" si="303"/>
        <v>Fi</v>
      </c>
    </row>
    <row r="4807" spans="1:25" x14ac:dyDescent="0.3">
      <c r="A4807">
        <v>2258</v>
      </c>
      <c r="B4807">
        <v>446</v>
      </c>
      <c r="C4807" t="s">
        <v>43</v>
      </c>
      <c r="D4807" t="s">
        <v>43</v>
      </c>
      <c r="E4807">
        <f>VLOOKUP(D4807,Tabelle1!$A$2:$B$9,2,0)</f>
        <v>1</v>
      </c>
      <c r="F4807" t="s">
        <v>54</v>
      </c>
      <c r="G4807" t="s">
        <v>61</v>
      </c>
      <c r="H4807" t="str">
        <f>IF(AND(VLOOKUP(D4807,Tabelle1!$A$2:$C$9,3,0)="Uninf", G4807="yes"),"Uninf-AB",VLOOKUP(D4807,Tabelle1!$A$2:$C$9,3,0))</f>
        <v>wMel</v>
      </c>
      <c r="I4807" t="str">
        <f t="shared" si="300"/>
        <v>wMel_Fi_1_+</v>
      </c>
      <c r="J4807">
        <v>4</v>
      </c>
      <c r="K4807">
        <v>25</v>
      </c>
      <c r="L4807">
        <v>9</v>
      </c>
      <c r="M4807" t="str">
        <f t="shared" si="301"/>
        <v>ak7+9</v>
      </c>
      <c r="N4807">
        <v>11</v>
      </c>
      <c r="O4807">
        <v>0</v>
      </c>
      <c r="P4807">
        <v>66</v>
      </c>
      <c r="Q4807">
        <v>23.2</v>
      </c>
      <c r="R4807" t="s">
        <v>14</v>
      </c>
      <c r="S4807">
        <v>24</v>
      </c>
      <c r="T4807" s="4" t="s">
        <v>42</v>
      </c>
      <c r="U4807" t="s">
        <v>22</v>
      </c>
      <c r="V4807">
        <v>27.720636875767099</v>
      </c>
      <c r="W4807">
        <f t="shared" si="302"/>
        <v>28</v>
      </c>
      <c r="X4807" t="s">
        <v>58</v>
      </c>
      <c r="Y4807" t="str">
        <f t="shared" si="303"/>
        <v>Fi</v>
      </c>
    </row>
    <row r="4808" spans="1:25" x14ac:dyDescent="0.3">
      <c r="A4808">
        <v>2298</v>
      </c>
      <c r="B4808">
        <v>450</v>
      </c>
      <c r="C4808" t="s">
        <v>43</v>
      </c>
      <c r="D4808" t="s">
        <v>43</v>
      </c>
      <c r="E4808">
        <f>VLOOKUP(D4808,Tabelle1!$A$2:$B$9,2,0)</f>
        <v>1</v>
      </c>
      <c r="F4808" t="s">
        <v>54</v>
      </c>
      <c r="G4808" t="s">
        <v>61</v>
      </c>
      <c r="H4808" t="str">
        <f>IF(AND(VLOOKUP(D4808,Tabelle1!$A$2:$C$9,3,0)="Uninf", G4808="yes"),"Uninf-AB",VLOOKUP(D4808,Tabelle1!$A$2:$C$9,3,0))</f>
        <v>wMel</v>
      </c>
      <c r="I4808" t="str">
        <f t="shared" si="300"/>
        <v>wMel_Fi_1_+</v>
      </c>
      <c r="J4808">
        <v>4</v>
      </c>
      <c r="K4808">
        <v>25</v>
      </c>
      <c r="L4808">
        <v>9</v>
      </c>
      <c r="M4808" t="str">
        <f t="shared" si="301"/>
        <v>ak7+9</v>
      </c>
      <c r="N4808">
        <v>11</v>
      </c>
      <c r="O4808">
        <v>0</v>
      </c>
      <c r="P4808">
        <v>66</v>
      </c>
      <c r="Q4808">
        <v>23.2</v>
      </c>
      <c r="R4808" t="s">
        <v>14</v>
      </c>
      <c r="S4808">
        <v>24</v>
      </c>
      <c r="T4808" s="4" t="s">
        <v>42</v>
      </c>
      <c r="U4808" t="s">
        <v>22</v>
      </c>
      <c r="V4808">
        <v>27.9105127580826</v>
      </c>
      <c r="W4808">
        <f t="shared" si="302"/>
        <v>28</v>
      </c>
      <c r="X4808" t="s">
        <v>58</v>
      </c>
      <c r="Y4808" t="str">
        <f t="shared" si="303"/>
        <v>Fi</v>
      </c>
    </row>
    <row r="4809" spans="1:25" x14ac:dyDescent="0.3">
      <c r="A4809">
        <v>2320</v>
      </c>
      <c r="B4809">
        <v>452</v>
      </c>
      <c r="C4809" t="s">
        <v>43</v>
      </c>
      <c r="D4809" t="s">
        <v>43</v>
      </c>
      <c r="E4809">
        <f>VLOOKUP(D4809,Tabelle1!$A$2:$B$9,2,0)</f>
        <v>1</v>
      </c>
      <c r="F4809" t="s">
        <v>54</v>
      </c>
      <c r="G4809" t="s">
        <v>61</v>
      </c>
      <c r="H4809" t="str">
        <f>IF(AND(VLOOKUP(D4809,Tabelle1!$A$2:$C$9,3,0)="Uninf", G4809="yes"),"Uninf-AB",VLOOKUP(D4809,Tabelle1!$A$2:$C$9,3,0))</f>
        <v>wMel</v>
      </c>
      <c r="I4809" t="str">
        <f t="shared" si="300"/>
        <v>wMel_Fi_1_+</v>
      </c>
      <c r="J4809">
        <v>4</v>
      </c>
      <c r="K4809">
        <v>25</v>
      </c>
      <c r="L4809">
        <v>9</v>
      </c>
      <c r="M4809" t="str">
        <f t="shared" si="301"/>
        <v>ak7+9</v>
      </c>
      <c r="N4809">
        <v>11</v>
      </c>
      <c r="O4809">
        <v>0</v>
      </c>
      <c r="P4809">
        <v>66</v>
      </c>
      <c r="Q4809">
        <v>23.2</v>
      </c>
      <c r="R4809" t="s">
        <v>14</v>
      </c>
      <c r="S4809">
        <v>24</v>
      </c>
      <c r="T4809" s="4" t="s">
        <v>42</v>
      </c>
      <c r="U4809" t="s">
        <v>22</v>
      </c>
      <c r="V4809">
        <v>28.014980661792901</v>
      </c>
      <c r="W4809">
        <f t="shared" si="302"/>
        <v>28</v>
      </c>
      <c r="X4809" t="s">
        <v>58</v>
      </c>
      <c r="Y4809" t="str">
        <f t="shared" si="303"/>
        <v>Fi</v>
      </c>
    </row>
    <row r="4810" spans="1:25" x14ac:dyDescent="0.3">
      <c r="A4810">
        <v>2326</v>
      </c>
      <c r="B4810">
        <v>472</v>
      </c>
      <c r="C4810" t="s">
        <v>43</v>
      </c>
      <c r="D4810" t="s">
        <v>43</v>
      </c>
      <c r="E4810">
        <f>VLOOKUP(D4810,Tabelle1!$A$2:$B$9,2,0)</f>
        <v>1</v>
      </c>
      <c r="F4810" t="s">
        <v>54</v>
      </c>
      <c r="G4810" t="s">
        <v>61</v>
      </c>
      <c r="H4810" t="str">
        <f>IF(AND(VLOOKUP(D4810,Tabelle1!$A$2:$C$9,3,0)="Uninf", G4810="yes"),"Uninf-AB",VLOOKUP(D4810,Tabelle1!$A$2:$C$9,3,0))</f>
        <v>wMel</v>
      </c>
      <c r="I4810" t="str">
        <f t="shared" si="300"/>
        <v>wMel_Fi_1_+</v>
      </c>
      <c r="J4810">
        <v>4</v>
      </c>
      <c r="K4810">
        <v>25</v>
      </c>
      <c r="L4810">
        <v>9</v>
      </c>
      <c r="M4810" t="str">
        <f t="shared" si="301"/>
        <v>ak7+9</v>
      </c>
      <c r="N4810">
        <v>11</v>
      </c>
      <c r="O4810">
        <v>0</v>
      </c>
      <c r="P4810">
        <v>66</v>
      </c>
      <c r="Q4810">
        <v>23.2</v>
      </c>
      <c r="R4810" t="s">
        <v>14</v>
      </c>
      <c r="S4810">
        <v>24</v>
      </c>
      <c r="T4810" s="4" t="s">
        <v>42</v>
      </c>
      <c r="U4810" t="s">
        <v>22</v>
      </c>
      <c r="V4810">
        <v>28.039953705763601</v>
      </c>
      <c r="W4810">
        <f t="shared" si="302"/>
        <v>28</v>
      </c>
      <c r="X4810" t="s">
        <v>58</v>
      </c>
      <c r="Y4810" t="str">
        <f t="shared" si="303"/>
        <v>Fi</v>
      </c>
    </row>
    <row r="4811" spans="1:25" x14ac:dyDescent="0.3">
      <c r="A4811">
        <v>2314</v>
      </c>
      <c r="B4811">
        <v>490</v>
      </c>
      <c r="C4811" t="s">
        <v>43</v>
      </c>
      <c r="D4811" t="s">
        <v>43</v>
      </c>
      <c r="E4811">
        <f>VLOOKUP(D4811,Tabelle1!$A$2:$B$9,2,0)</f>
        <v>1</v>
      </c>
      <c r="F4811" t="s">
        <v>54</v>
      </c>
      <c r="G4811" t="s">
        <v>61</v>
      </c>
      <c r="H4811" t="str">
        <f>IF(AND(VLOOKUP(D4811,Tabelle1!$A$2:$C$9,3,0)="Uninf", G4811="yes"),"Uninf-AB",VLOOKUP(D4811,Tabelle1!$A$2:$C$9,3,0))</f>
        <v>wMel</v>
      </c>
      <c r="I4811" t="str">
        <f t="shared" si="300"/>
        <v>wMel_Fi_1_+</v>
      </c>
      <c r="J4811">
        <v>4</v>
      </c>
      <c r="K4811">
        <v>25</v>
      </c>
      <c r="L4811">
        <v>9</v>
      </c>
      <c r="M4811" t="str">
        <f t="shared" si="301"/>
        <v>ak7+9</v>
      </c>
      <c r="N4811">
        <v>11</v>
      </c>
      <c r="O4811">
        <v>0</v>
      </c>
      <c r="P4811">
        <v>66</v>
      </c>
      <c r="Q4811">
        <v>23.2</v>
      </c>
      <c r="R4811" t="s">
        <v>14</v>
      </c>
      <c r="S4811">
        <v>24</v>
      </c>
      <c r="T4811" s="4" t="s">
        <v>42</v>
      </c>
      <c r="U4811" t="s">
        <v>22</v>
      </c>
      <c r="V4811">
        <v>27.9795187711292</v>
      </c>
      <c r="W4811">
        <f t="shared" si="302"/>
        <v>28</v>
      </c>
      <c r="X4811" t="s">
        <v>58</v>
      </c>
      <c r="Y4811" t="str">
        <f t="shared" si="303"/>
        <v>Fi</v>
      </c>
    </row>
    <row r="4812" spans="1:25" x14ac:dyDescent="0.3">
      <c r="A4812">
        <v>102</v>
      </c>
      <c r="B4812">
        <v>572</v>
      </c>
      <c r="C4812" t="s">
        <v>43</v>
      </c>
      <c r="D4812" t="s">
        <v>43</v>
      </c>
      <c r="E4812">
        <f>VLOOKUP(D4812,Tabelle1!$A$2:$B$9,2,0)</f>
        <v>1</v>
      </c>
      <c r="F4812" t="s">
        <v>54</v>
      </c>
      <c r="G4812" t="s">
        <v>61</v>
      </c>
      <c r="H4812" t="str">
        <f>IF(AND(VLOOKUP(D4812,Tabelle1!$A$2:$C$9,3,0)="Uninf", G4812="yes"),"Uninf-AB",VLOOKUP(D4812,Tabelle1!$A$2:$C$9,3,0))</f>
        <v>wMel</v>
      </c>
      <c r="I4812" t="str">
        <f t="shared" si="300"/>
        <v>wMel_Fi_1_+</v>
      </c>
      <c r="J4812">
        <v>3</v>
      </c>
      <c r="K4812">
        <v>27</v>
      </c>
      <c r="L4812">
        <v>10</v>
      </c>
      <c r="M4812" t="str">
        <f t="shared" si="301"/>
        <v>ak7+10</v>
      </c>
      <c r="N4812">
        <v>11</v>
      </c>
      <c r="O4812">
        <v>0</v>
      </c>
      <c r="P4812">
        <v>63</v>
      </c>
      <c r="Q4812">
        <v>24.4</v>
      </c>
      <c r="R4812" t="s">
        <v>14</v>
      </c>
      <c r="S4812">
        <v>24</v>
      </c>
      <c r="T4812" s="4" t="s">
        <v>42</v>
      </c>
      <c r="U4812" t="s">
        <v>23</v>
      </c>
      <c r="V4812">
        <v>18.438655747787301</v>
      </c>
      <c r="W4812">
        <f t="shared" si="302"/>
        <v>18</v>
      </c>
      <c r="X4812" t="s">
        <v>58</v>
      </c>
      <c r="Y4812" t="str">
        <f t="shared" si="303"/>
        <v>Fi</v>
      </c>
    </row>
    <row r="4813" spans="1:25" x14ac:dyDescent="0.3">
      <c r="A4813">
        <v>106</v>
      </c>
      <c r="B4813">
        <v>582</v>
      </c>
      <c r="C4813" t="s">
        <v>43</v>
      </c>
      <c r="D4813" t="s">
        <v>43</v>
      </c>
      <c r="E4813">
        <f>VLOOKUP(D4813,Tabelle1!$A$2:$B$9,2,0)</f>
        <v>1</v>
      </c>
      <c r="F4813" t="s">
        <v>54</v>
      </c>
      <c r="G4813" t="s">
        <v>61</v>
      </c>
      <c r="H4813" t="str">
        <f>IF(AND(VLOOKUP(D4813,Tabelle1!$A$2:$C$9,3,0)="Uninf", G4813="yes"),"Uninf-AB",VLOOKUP(D4813,Tabelle1!$A$2:$C$9,3,0))</f>
        <v>wMel</v>
      </c>
      <c r="I4813" t="str">
        <f t="shared" si="300"/>
        <v>wMel_Fi_1_+</v>
      </c>
      <c r="J4813">
        <v>3</v>
      </c>
      <c r="K4813">
        <v>27</v>
      </c>
      <c r="L4813">
        <v>10</v>
      </c>
      <c r="M4813" t="str">
        <f t="shared" si="301"/>
        <v>ak7+10</v>
      </c>
      <c r="N4813">
        <v>11</v>
      </c>
      <c r="O4813">
        <v>0</v>
      </c>
      <c r="P4813">
        <v>63</v>
      </c>
      <c r="Q4813">
        <v>24.4</v>
      </c>
      <c r="R4813" t="s">
        <v>14</v>
      </c>
      <c r="S4813">
        <v>24</v>
      </c>
      <c r="T4813" s="4" t="s">
        <v>42</v>
      </c>
      <c r="U4813" t="s">
        <v>23</v>
      </c>
      <c r="V4813">
        <v>18.455312885644201</v>
      </c>
      <c r="W4813">
        <f t="shared" si="302"/>
        <v>18</v>
      </c>
      <c r="X4813" t="s">
        <v>58</v>
      </c>
      <c r="Y4813" t="str">
        <f t="shared" si="303"/>
        <v>Fi</v>
      </c>
    </row>
    <row r="4814" spans="1:25" x14ac:dyDescent="0.3">
      <c r="A4814">
        <v>106</v>
      </c>
      <c r="B4814">
        <v>594</v>
      </c>
      <c r="C4814" t="s">
        <v>43</v>
      </c>
      <c r="D4814" t="s">
        <v>43</v>
      </c>
      <c r="E4814">
        <f>VLOOKUP(D4814,Tabelle1!$A$2:$B$9,2,0)</f>
        <v>1</v>
      </c>
      <c r="F4814" t="s">
        <v>54</v>
      </c>
      <c r="G4814" t="s">
        <v>61</v>
      </c>
      <c r="H4814" t="str">
        <f>IF(AND(VLOOKUP(D4814,Tabelle1!$A$2:$C$9,3,0)="Uninf", G4814="yes"),"Uninf-AB",VLOOKUP(D4814,Tabelle1!$A$2:$C$9,3,0))</f>
        <v>wMel</v>
      </c>
      <c r="I4814" t="str">
        <f t="shared" si="300"/>
        <v>wMel_Fi_1_+</v>
      </c>
      <c r="J4814">
        <v>3</v>
      </c>
      <c r="K4814">
        <v>27</v>
      </c>
      <c r="L4814">
        <v>10</v>
      </c>
      <c r="M4814" t="str">
        <f t="shared" si="301"/>
        <v>ak7+10</v>
      </c>
      <c r="N4814">
        <v>11</v>
      </c>
      <c r="O4814">
        <v>0</v>
      </c>
      <c r="P4814">
        <v>63</v>
      </c>
      <c r="Q4814">
        <v>24.4</v>
      </c>
      <c r="R4814" t="s">
        <v>14</v>
      </c>
      <c r="S4814">
        <v>24</v>
      </c>
      <c r="T4814" s="4" t="s">
        <v>42</v>
      </c>
      <c r="U4814" t="s">
        <v>23</v>
      </c>
      <c r="V4814">
        <v>18.456162258112901</v>
      </c>
      <c r="W4814">
        <f t="shared" si="302"/>
        <v>18</v>
      </c>
      <c r="X4814" t="s">
        <v>58</v>
      </c>
      <c r="Y4814" t="str">
        <f t="shared" si="303"/>
        <v>Fi</v>
      </c>
    </row>
    <row r="4815" spans="1:25" x14ac:dyDescent="0.3">
      <c r="A4815">
        <v>130</v>
      </c>
      <c r="B4815">
        <v>594</v>
      </c>
      <c r="C4815" t="s">
        <v>43</v>
      </c>
      <c r="D4815" t="s">
        <v>43</v>
      </c>
      <c r="E4815">
        <f>VLOOKUP(D4815,Tabelle1!$A$2:$B$9,2,0)</f>
        <v>1</v>
      </c>
      <c r="F4815" t="s">
        <v>54</v>
      </c>
      <c r="G4815" t="s">
        <v>61</v>
      </c>
      <c r="H4815" t="str">
        <f>IF(AND(VLOOKUP(D4815,Tabelle1!$A$2:$C$9,3,0)="Uninf", G4815="yes"),"Uninf-AB",VLOOKUP(D4815,Tabelle1!$A$2:$C$9,3,0))</f>
        <v>wMel</v>
      </c>
      <c r="I4815" t="str">
        <f t="shared" si="300"/>
        <v>wMel_Fi_1_+</v>
      </c>
      <c r="J4815">
        <v>3</v>
      </c>
      <c r="K4815">
        <v>27</v>
      </c>
      <c r="L4815">
        <v>10</v>
      </c>
      <c r="M4815" t="str">
        <f t="shared" si="301"/>
        <v>ak7+10</v>
      </c>
      <c r="N4815">
        <v>11</v>
      </c>
      <c r="O4815">
        <v>0</v>
      </c>
      <c r="P4815">
        <v>63</v>
      </c>
      <c r="Q4815">
        <v>24.4</v>
      </c>
      <c r="R4815" t="s">
        <v>14</v>
      </c>
      <c r="S4815">
        <v>24</v>
      </c>
      <c r="T4815" s="4" t="s">
        <v>42</v>
      </c>
      <c r="U4815" t="s">
        <v>23</v>
      </c>
      <c r="V4815">
        <v>18.5518582229111</v>
      </c>
      <c r="W4815">
        <f t="shared" si="302"/>
        <v>19</v>
      </c>
      <c r="X4815" t="s">
        <v>58</v>
      </c>
      <c r="Y4815" t="str">
        <f t="shared" si="303"/>
        <v>Fi</v>
      </c>
    </row>
    <row r="4816" spans="1:25" x14ac:dyDescent="0.3">
      <c r="A4816">
        <v>126</v>
      </c>
      <c r="B4816">
        <v>586</v>
      </c>
      <c r="C4816" t="s">
        <v>43</v>
      </c>
      <c r="D4816" t="s">
        <v>43</v>
      </c>
      <c r="E4816">
        <f>VLOOKUP(D4816,Tabelle1!$A$2:$B$9,2,0)</f>
        <v>1</v>
      </c>
      <c r="F4816" t="s">
        <v>54</v>
      </c>
      <c r="G4816" t="s">
        <v>61</v>
      </c>
      <c r="H4816" t="str">
        <f>IF(AND(VLOOKUP(D4816,Tabelle1!$A$2:$C$9,3,0)="Uninf", G4816="yes"),"Uninf-AB",VLOOKUP(D4816,Tabelle1!$A$2:$C$9,3,0))</f>
        <v>wMel</v>
      </c>
      <c r="I4816" t="str">
        <f t="shared" si="300"/>
        <v>wMel_Fi_1_+</v>
      </c>
      <c r="J4816">
        <v>3</v>
      </c>
      <c r="K4816">
        <v>27</v>
      </c>
      <c r="L4816">
        <v>10</v>
      </c>
      <c r="M4816" t="str">
        <f t="shared" si="301"/>
        <v>ak7+10</v>
      </c>
      <c r="N4816">
        <v>11</v>
      </c>
      <c r="O4816">
        <v>0</v>
      </c>
      <c r="P4816">
        <v>63</v>
      </c>
      <c r="Q4816">
        <v>24.4</v>
      </c>
      <c r="R4816" t="s">
        <v>14</v>
      </c>
      <c r="S4816">
        <v>24</v>
      </c>
      <c r="T4816" s="4" t="s">
        <v>42</v>
      </c>
      <c r="U4816" t="s">
        <v>23</v>
      </c>
      <c r="V4816">
        <v>18.5353426471323</v>
      </c>
      <c r="W4816">
        <f t="shared" si="302"/>
        <v>19</v>
      </c>
      <c r="X4816" t="s">
        <v>58</v>
      </c>
      <c r="Y4816" t="str">
        <f t="shared" si="303"/>
        <v>Fi</v>
      </c>
    </row>
    <row r="4817" spans="1:25" x14ac:dyDescent="0.3">
      <c r="A4817">
        <v>148</v>
      </c>
      <c r="B4817">
        <v>604</v>
      </c>
      <c r="C4817" t="s">
        <v>43</v>
      </c>
      <c r="D4817" t="s">
        <v>43</v>
      </c>
      <c r="E4817">
        <f>VLOOKUP(D4817,Tabelle1!$A$2:$B$9,2,0)</f>
        <v>1</v>
      </c>
      <c r="F4817" t="s">
        <v>54</v>
      </c>
      <c r="G4817" t="s">
        <v>61</v>
      </c>
      <c r="H4817" t="str">
        <f>IF(AND(VLOOKUP(D4817,Tabelle1!$A$2:$C$9,3,0)="Uninf", G4817="yes"),"Uninf-AB",VLOOKUP(D4817,Tabelle1!$A$2:$C$9,3,0))</f>
        <v>wMel</v>
      </c>
      <c r="I4817" t="str">
        <f t="shared" si="300"/>
        <v>wMel_Fi_1_+</v>
      </c>
      <c r="J4817">
        <v>3</v>
      </c>
      <c r="K4817">
        <v>27</v>
      </c>
      <c r="L4817">
        <v>10</v>
      </c>
      <c r="M4817" t="str">
        <f t="shared" si="301"/>
        <v>ak7+10</v>
      </c>
      <c r="N4817">
        <v>11</v>
      </c>
      <c r="O4817">
        <v>0</v>
      </c>
      <c r="P4817">
        <v>63</v>
      </c>
      <c r="Q4817">
        <v>24.4</v>
      </c>
      <c r="R4817" t="s">
        <v>14</v>
      </c>
      <c r="S4817">
        <v>24</v>
      </c>
      <c r="T4817" s="4" t="s">
        <v>42</v>
      </c>
      <c r="U4817" t="s">
        <v>23</v>
      </c>
      <c r="V4817">
        <v>18.624338006900299</v>
      </c>
      <c r="W4817">
        <f t="shared" si="302"/>
        <v>19</v>
      </c>
      <c r="X4817" t="s">
        <v>58</v>
      </c>
      <c r="Y4817" t="str">
        <f t="shared" si="303"/>
        <v>Fi</v>
      </c>
    </row>
    <row r="4818" spans="1:25" x14ac:dyDescent="0.3">
      <c r="A4818">
        <v>162</v>
      </c>
      <c r="B4818">
        <v>586</v>
      </c>
      <c r="C4818" t="s">
        <v>43</v>
      </c>
      <c r="D4818" t="s">
        <v>43</v>
      </c>
      <c r="E4818">
        <f>VLOOKUP(D4818,Tabelle1!$A$2:$B$9,2,0)</f>
        <v>1</v>
      </c>
      <c r="F4818" t="s">
        <v>54</v>
      </c>
      <c r="G4818" t="s">
        <v>61</v>
      </c>
      <c r="H4818" t="str">
        <f>IF(AND(VLOOKUP(D4818,Tabelle1!$A$2:$C$9,3,0)="Uninf", G4818="yes"),"Uninf-AB",VLOOKUP(D4818,Tabelle1!$A$2:$C$9,3,0))</f>
        <v>wMel</v>
      </c>
      <c r="I4818" t="str">
        <f t="shared" si="300"/>
        <v>wMel_Fi_1_+</v>
      </c>
      <c r="J4818">
        <v>3</v>
      </c>
      <c r="K4818">
        <v>27</v>
      </c>
      <c r="L4818">
        <v>10</v>
      </c>
      <c r="M4818" t="str">
        <f t="shared" si="301"/>
        <v>ak7+10</v>
      </c>
      <c r="N4818">
        <v>11</v>
      </c>
      <c r="O4818">
        <v>0</v>
      </c>
      <c r="P4818">
        <v>63</v>
      </c>
      <c r="Q4818">
        <v>24.4</v>
      </c>
      <c r="R4818" t="s">
        <v>14</v>
      </c>
      <c r="S4818">
        <v>24</v>
      </c>
      <c r="T4818" s="4" t="s">
        <v>42</v>
      </c>
      <c r="U4818" t="s">
        <v>23</v>
      </c>
      <c r="V4818">
        <v>18.6788865943297</v>
      </c>
      <c r="W4818">
        <f t="shared" si="302"/>
        <v>19</v>
      </c>
      <c r="X4818" t="s">
        <v>58</v>
      </c>
      <c r="Y4818" t="str">
        <f t="shared" si="303"/>
        <v>Fi</v>
      </c>
    </row>
    <row r="4819" spans="1:25" x14ac:dyDescent="0.3">
      <c r="A4819">
        <v>138</v>
      </c>
      <c r="B4819">
        <v>574</v>
      </c>
      <c r="C4819" t="s">
        <v>43</v>
      </c>
      <c r="D4819" t="s">
        <v>43</v>
      </c>
      <c r="E4819">
        <f>VLOOKUP(D4819,Tabelle1!$A$2:$B$9,2,0)</f>
        <v>1</v>
      </c>
      <c r="F4819" t="s">
        <v>54</v>
      </c>
      <c r="G4819" t="s">
        <v>61</v>
      </c>
      <c r="H4819" t="str">
        <f>IF(AND(VLOOKUP(D4819,Tabelle1!$A$2:$C$9,3,0)="Uninf", G4819="yes"),"Uninf-AB",VLOOKUP(D4819,Tabelle1!$A$2:$C$9,3,0))</f>
        <v>wMel</v>
      </c>
      <c r="I4819" t="str">
        <f t="shared" si="300"/>
        <v>wMel_Fi_1_+</v>
      </c>
      <c r="J4819">
        <v>3</v>
      </c>
      <c r="K4819">
        <v>27</v>
      </c>
      <c r="L4819">
        <v>10</v>
      </c>
      <c r="M4819" t="str">
        <f t="shared" si="301"/>
        <v>ak7+10</v>
      </c>
      <c r="N4819">
        <v>11</v>
      </c>
      <c r="O4819">
        <v>0</v>
      </c>
      <c r="P4819">
        <v>63</v>
      </c>
      <c r="Q4819">
        <v>24.4</v>
      </c>
      <c r="R4819" t="s">
        <v>14</v>
      </c>
      <c r="S4819">
        <v>24</v>
      </c>
      <c r="T4819" s="4" t="s">
        <v>42</v>
      </c>
      <c r="U4819" t="s">
        <v>23</v>
      </c>
      <c r="V4819">
        <v>18.582341257062801</v>
      </c>
      <c r="W4819">
        <f t="shared" si="302"/>
        <v>19</v>
      </c>
      <c r="X4819" t="s">
        <v>58</v>
      </c>
      <c r="Y4819" t="str">
        <f t="shared" si="303"/>
        <v>Fi</v>
      </c>
    </row>
    <row r="4820" spans="1:25" x14ac:dyDescent="0.3">
      <c r="A4820">
        <v>132</v>
      </c>
      <c r="B4820">
        <v>566</v>
      </c>
      <c r="C4820" t="s">
        <v>43</v>
      </c>
      <c r="D4820" t="s">
        <v>43</v>
      </c>
      <c r="E4820">
        <f>VLOOKUP(D4820,Tabelle1!$A$2:$B$9,2,0)</f>
        <v>1</v>
      </c>
      <c r="F4820" t="s">
        <v>54</v>
      </c>
      <c r="G4820" t="s">
        <v>61</v>
      </c>
      <c r="H4820" t="str">
        <f>IF(AND(VLOOKUP(D4820,Tabelle1!$A$2:$C$9,3,0)="Uninf", G4820="yes"),"Uninf-AB",VLOOKUP(D4820,Tabelle1!$A$2:$C$9,3,0))</f>
        <v>wMel</v>
      </c>
      <c r="I4820" t="str">
        <f t="shared" si="300"/>
        <v>wMel_Fi_1_+</v>
      </c>
      <c r="J4820">
        <v>3</v>
      </c>
      <c r="K4820">
        <v>27</v>
      </c>
      <c r="L4820">
        <v>10</v>
      </c>
      <c r="M4820" t="str">
        <f t="shared" si="301"/>
        <v>ak7+10</v>
      </c>
      <c r="N4820">
        <v>11</v>
      </c>
      <c r="O4820">
        <v>0</v>
      </c>
      <c r="P4820">
        <v>63</v>
      </c>
      <c r="Q4820">
        <v>24.4</v>
      </c>
      <c r="R4820" t="s">
        <v>14</v>
      </c>
      <c r="S4820">
        <v>24</v>
      </c>
      <c r="T4820" s="4" t="s">
        <v>42</v>
      </c>
      <c r="U4820" t="s">
        <v>23</v>
      </c>
      <c r="V4820">
        <v>18.557851017550799</v>
      </c>
      <c r="W4820">
        <f t="shared" si="302"/>
        <v>19</v>
      </c>
      <c r="X4820" t="s">
        <v>58</v>
      </c>
      <c r="Y4820" t="str">
        <f t="shared" si="303"/>
        <v>Fi</v>
      </c>
    </row>
    <row r="4821" spans="1:25" x14ac:dyDescent="0.3">
      <c r="A4821">
        <v>118</v>
      </c>
      <c r="B4821">
        <v>560</v>
      </c>
      <c r="C4821" t="s">
        <v>43</v>
      </c>
      <c r="D4821" t="s">
        <v>43</v>
      </c>
      <c r="E4821">
        <f>VLOOKUP(D4821,Tabelle1!$A$2:$B$9,2,0)</f>
        <v>1</v>
      </c>
      <c r="F4821" t="s">
        <v>54</v>
      </c>
      <c r="G4821" t="s">
        <v>61</v>
      </c>
      <c r="H4821" t="str">
        <f>IF(AND(VLOOKUP(D4821,Tabelle1!$A$2:$C$9,3,0)="Uninf", G4821="yes"),"Uninf-AB",VLOOKUP(D4821,Tabelle1!$A$2:$C$9,3,0))</f>
        <v>wMel</v>
      </c>
      <c r="I4821" t="str">
        <f t="shared" si="300"/>
        <v>wMel_Fi_1_+</v>
      </c>
      <c r="J4821">
        <v>3</v>
      </c>
      <c r="K4821">
        <v>27</v>
      </c>
      <c r="L4821">
        <v>10</v>
      </c>
      <c r="M4821" t="str">
        <f t="shared" si="301"/>
        <v>ak7+10</v>
      </c>
      <c r="N4821">
        <v>11</v>
      </c>
      <c r="O4821">
        <v>0</v>
      </c>
      <c r="P4821">
        <v>63</v>
      </c>
      <c r="Q4821">
        <v>24.4</v>
      </c>
      <c r="R4821" t="s">
        <v>14</v>
      </c>
      <c r="S4821">
        <v>24</v>
      </c>
      <c r="T4821" s="4" t="s">
        <v>42</v>
      </c>
      <c r="U4821" t="s">
        <v>23</v>
      </c>
      <c r="V4821">
        <v>18.5016036851842</v>
      </c>
      <c r="W4821">
        <f t="shared" si="302"/>
        <v>19</v>
      </c>
      <c r="X4821" t="s">
        <v>58</v>
      </c>
      <c r="Y4821" t="str">
        <f t="shared" si="303"/>
        <v>Fi</v>
      </c>
    </row>
    <row r="4822" spans="1:25" x14ac:dyDescent="0.3">
      <c r="A4822">
        <v>122</v>
      </c>
      <c r="B4822">
        <v>550</v>
      </c>
      <c r="C4822" t="s">
        <v>43</v>
      </c>
      <c r="D4822" t="s">
        <v>43</v>
      </c>
      <c r="E4822">
        <f>VLOOKUP(D4822,Tabelle1!$A$2:$B$9,2,0)</f>
        <v>1</v>
      </c>
      <c r="F4822" t="s">
        <v>54</v>
      </c>
      <c r="G4822" t="s">
        <v>61</v>
      </c>
      <c r="H4822" t="str">
        <f>IF(AND(VLOOKUP(D4822,Tabelle1!$A$2:$C$9,3,0)="Uninf", G4822="yes"),"Uninf-AB",VLOOKUP(D4822,Tabelle1!$A$2:$C$9,3,0))</f>
        <v>wMel</v>
      </c>
      <c r="I4822" t="str">
        <f t="shared" si="300"/>
        <v>wMel_Fi_1_+</v>
      </c>
      <c r="J4822">
        <v>3</v>
      </c>
      <c r="K4822">
        <v>27</v>
      </c>
      <c r="L4822">
        <v>10</v>
      </c>
      <c r="M4822" t="str">
        <f t="shared" si="301"/>
        <v>ak7+10</v>
      </c>
      <c r="N4822">
        <v>11</v>
      </c>
      <c r="O4822">
        <v>0</v>
      </c>
      <c r="P4822">
        <v>63</v>
      </c>
      <c r="Q4822">
        <v>24.4</v>
      </c>
      <c r="R4822" t="s">
        <v>14</v>
      </c>
      <c r="S4822">
        <v>24</v>
      </c>
      <c r="T4822" s="4" t="s">
        <v>42</v>
      </c>
      <c r="U4822" t="s">
        <v>23</v>
      </c>
      <c r="V4822">
        <v>18.5168452022601</v>
      </c>
      <c r="W4822">
        <f t="shared" si="302"/>
        <v>19</v>
      </c>
      <c r="X4822" t="s">
        <v>58</v>
      </c>
      <c r="Y4822" t="str">
        <f t="shared" si="303"/>
        <v>Fi</v>
      </c>
    </row>
    <row r="4823" spans="1:25" x14ac:dyDescent="0.3">
      <c r="A4823">
        <v>122</v>
      </c>
      <c r="B4823">
        <v>542</v>
      </c>
      <c r="C4823" t="s">
        <v>43</v>
      </c>
      <c r="D4823" t="s">
        <v>43</v>
      </c>
      <c r="E4823">
        <f>VLOOKUP(D4823,Tabelle1!$A$2:$B$9,2,0)</f>
        <v>1</v>
      </c>
      <c r="F4823" t="s">
        <v>54</v>
      </c>
      <c r="G4823" t="s">
        <v>61</v>
      </c>
      <c r="H4823" t="str">
        <f>IF(AND(VLOOKUP(D4823,Tabelle1!$A$2:$C$9,3,0)="Uninf", G4823="yes"),"Uninf-AB",VLOOKUP(D4823,Tabelle1!$A$2:$C$9,3,0))</f>
        <v>wMel</v>
      </c>
      <c r="I4823" t="str">
        <f t="shared" si="300"/>
        <v>wMel_Fi_1_+</v>
      </c>
      <c r="J4823">
        <v>3</v>
      </c>
      <c r="K4823">
        <v>27</v>
      </c>
      <c r="L4823">
        <v>10</v>
      </c>
      <c r="M4823" t="str">
        <f t="shared" si="301"/>
        <v>ak7+10</v>
      </c>
      <c r="N4823">
        <v>11</v>
      </c>
      <c r="O4823">
        <v>0</v>
      </c>
      <c r="P4823">
        <v>63</v>
      </c>
      <c r="Q4823">
        <v>24.4</v>
      </c>
      <c r="R4823" t="s">
        <v>14</v>
      </c>
      <c r="S4823">
        <v>24</v>
      </c>
      <c r="T4823" s="4" t="s">
        <v>42</v>
      </c>
      <c r="U4823" t="s">
        <v>23</v>
      </c>
      <c r="V4823">
        <v>18.516278953947602</v>
      </c>
      <c r="W4823">
        <f t="shared" si="302"/>
        <v>19</v>
      </c>
      <c r="X4823" t="s">
        <v>58</v>
      </c>
      <c r="Y4823" t="str">
        <f t="shared" si="303"/>
        <v>Fi</v>
      </c>
    </row>
    <row r="4824" spans="1:25" x14ac:dyDescent="0.3">
      <c r="A4824">
        <v>178</v>
      </c>
      <c r="B4824">
        <v>582</v>
      </c>
      <c r="C4824" t="s">
        <v>43</v>
      </c>
      <c r="D4824" t="s">
        <v>43</v>
      </c>
      <c r="E4824">
        <f>VLOOKUP(D4824,Tabelle1!$A$2:$B$9,2,0)</f>
        <v>1</v>
      </c>
      <c r="F4824" t="s">
        <v>54</v>
      </c>
      <c r="G4824" t="s">
        <v>61</v>
      </c>
      <c r="H4824" t="str">
        <f>IF(AND(VLOOKUP(D4824,Tabelle1!$A$2:$C$9,3,0)="Uninf", G4824="yes"),"Uninf-AB",VLOOKUP(D4824,Tabelle1!$A$2:$C$9,3,0))</f>
        <v>wMel</v>
      </c>
      <c r="I4824" t="str">
        <f t="shared" si="300"/>
        <v>wMel_Fi_1_+</v>
      </c>
      <c r="J4824">
        <v>3</v>
      </c>
      <c r="K4824">
        <v>27</v>
      </c>
      <c r="L4824">
        <v>10</v>
      </c>
      <c r="M4824" t="str">
        <f t="shared" si="301"/>
        <v>ak7+10</v>
      </c>
      <c r="N4824">
        <v>11</v>
      </c>
      <c r="O4824">
        <v>0</v>
      </c>
      <c r="P4824">
        <v>63</v>
      </c>
      <c r="Q4824">
        <v>24.4</v>
      </c>
      <c r="R4824" t="s">
        <v>14</v>
      </c>
      <c r="S4824">
        <v>24</v>
      </c>
      <c r="T4824" s="4" t="s">
        <v>42</v>
      </c>
      <c r="U4824" t="s">
        <v>23</v>
      </c>
      <c r="V4824">
        <v>18.742400780038999</v>
      </c>
      <c r="W4824">
        <f t="shared" si="302"/>
        <v>19</v>
      </c>
      <c r="X4824" t="s">
        <v>58</v>
      </c>
      <c r="Y4824" t="str">
        <f t="shared" si="303"/>
        <v>Fi</v>
      </c>
    </row>
    <row r="4825" spans="1:25" x14ac:dyDescent="0.3">
      <c r="A4825">
        <v>180</v>
      </c>
      <c r="B4825">
        <v>598</v>
      </c>
      <c r="C4825" t="s">
        <v>43</v>
      </c>
      <c r="D4825" t="s">
        <v>43</v>
      </c>
      <c r="E4825">
        <f>VLOOKUP(D4825,Tabelle1!$A$2:$B$9,2,0)</f>
        <v>1</v>
      </c>
      <c r="F4825" t="s">
        <v>54</v>
      </c>
      <c r="G4825" t="s">
        <v>61</v>
      </c>
      <c r="H4825" t="str">
        <f>IF(AND(VLOOKUP(D4825,Tabelle1!$A$2:$C$9,3,0)="Uninf", G4825="yes"),"Uninf-AB",VLOOKUP(D4825,Tabelle1!$A$2:$C$9,3,0))</f>
        <v>wMel</v>
      </c>
      <c r="I4825" t="str">
        <f t="shared" si="300"/>
        <v>wMel_Fi_1_+</v>
      </c>
      <c r="J4825">
        <v>3</v>
      </c>
      <c r="K4825">
        <v>27</v>
      </c>
      <c r="L4825">
        <v>10</v>
      </c>
      <c r="M4825" t="str">
        <f t="shared" si="301"/>
        <v>ak7+10</v>
      </c>
      <c r="N4825">
        <v>11</v>
      </c>
      <c r="O4825">
        <v>0</v>
      </c>
      <c r="P4825">
        <v>63</v>
      </c>
      <c r="Q4825">
        <v>24.4</v>
      </c>
      <c r="R4825" t="s">
        <v>14</v>
      </c>
      <c r="S4825">
        <v>24</v>
      </c>
      <c r="T4825" s="4" t="s">
        <v>42</v>
      </c>
      <c r="U4825" t="s">
        <v>23</v>
      </c>
      <c r="V4825">
        <v>18.751507940397001</v>
      </c>
      <c r="W4825">
        <f t="shared" si="302"/>
        <v>19</v>
      </c>
      <c r="X4825" t="s">
        <v>58</v>
      </c>
      <c r="Y4825" t="str">
        <f t="shared" si="303"/>
        <v>Fi</v>
      </c>
    </row>
    <row r="4826" spans="1:25" x14ac:dyDescent="0.3">
      <c r="A4826">
        <v>222</v>
      </c>
      <c r="B4826">
        <v>560</v>
      </c>
      <c r="C4826" t="s">
        <v>43</v>
      </c>
      <c r="D4826" t="s">
        <v>43</v>
      </c>
      <c r="E4826">
        <f>VLOOKUP(D4826,Tabelle1!$A$2:$B$9,2,0)</f>
        <v>1</v>
      </c>
      <c r="F4826" t="s">
        <v>54</v>
      </c>
      <c r="G4826" t="s">
        <v>61</v>
      </c>
      <c r="H4826" t="str">
        <f>IF(AND(VLOOKUP(D4826,Tabelle1!$A$2:$C$9,3,0)="Uninf", G4826="yes"),"Uninf-AB",VLOOKUP(D4826,Tabelle1!$A$2:$C$9,3,0))</f>
        <v>wMel</v>
      </c>
      <c r="I4826" t="str">
        <f t="shared" si="300"/>
        <v>wMel_Fi_1_+</v>
      </c>
      <c r="J4826">
        <v>3</v>
      </c>
      <c r="K4826">
        <v>27</v>
      </c>
      <c r="L4826">
        <v>10</v>
      </c>
      <c r="M4826" t="str">
        <f t="shared" si="301"/>
        <v>ak7+10</v>
      </c>
      <c r="N4826">
        <v>11</v>
      </c>
      <c r="O4826">
        <v>0</v>
      </c>
      <c r="P4826">
        <v>63</v>
      </c>
      <c r="Q4826">
        <v>24.4</v>
      </c>
      <c r="R4826" t="s">
        <v>14</v>
      </c>
      <c r="S4826">
        <v>24</v>
      </c>
      <c r="T4826" s="4" t="s">
        <v>42</v>
      </c>
      <c r="U4826" t="s">
        <v>23</v>
      </c>
      <c r="V4826">
        <v>18.916286199309901</v>
      </c>
      <c r="W4826">
        <f t="shared" si="302"/>
        <v>19</v>
      </c>
      <c r="X4826" t="s">
        <v>58</v>
      </c>
      <c r="Y4826" t="str">
        <f t="shared" si="303"/>
        <v>Fi</v>
      </c>
    </row>
    <row r="4827" spans="1:25" x14ac:dyDescent="0.3">
      <c r="A4827">
        <v>272</v>
      </c>
      <c r="B4827">
        <v>598</v>
      </c>
      <c r="C4827" t="s">
        <v>43</v>
      </c>
      <c r="D4827" t="s">
        <v>43</v>
      </c>
      <c r="E4827">
        <f>VLOOKUP(D4827,Tabelle1!$A$2:$B$9,2,0)</f>
        <v>1</v>
      </c>
      <c r="F4827" t="s">
        <v>54</v>
      </c>
      <c r="G4827" t="s">
        <v>61</v>
      </c>
      <c r="H4827" t="str">
        <f>IF(AND(VLOOKUP(D4827,Tabelle1!$A$2:$C$9,3,0)="Uninf", G4827="yes"),"Uninf-AB",VLOOKUP(D4827,Tabelle1!$A$2:$C$9,3,0))</f>
        <v>wMel</v>
      </c>
      <c r="I4827" t="str">
        <f t="shared" si="300"/>
        <v>wMel_Fi_1_+</v>
      </c>
      <c r="J4827">
        <v>3</v>
      </c>
      <c r="K4827">
        <v>27</v>
      </c>
      <c r="L4827">
        <v>10</v>
      </c>
      <c r="M4827" t="str">
        <f t="shared" si="301"/>
        <v>ak7+10</v>
      </c>
      <c r="N4827">
        <v>11</v>
      </c>
      <c r="O4827">
        <v>0</v>
      </c>
      <c r="P4827">
        <v>63</v>
      </c>
      <c r="Q4827">
        <v>24.4</v>
      </c>
      <c r="R4827" t="s">
        <v>14</v>
      </c>
      <c r="S4827">
        <v>24</v>
      </c>
      <c r="T4827" s="4" t="s">
        <v>42</v>
      </c>
      <c r="U4827" t="s">
        <v>23</v>
      </c>
      <c r="V4827">
        <v>19.118342472123601</v>
      </c>
      <c r="W4827">
        <f t="shared" si="302"/>
        <v>19</v>
      </c>
      <c r="X4827" t="s">
        <v>58</v>
      </c>
      <c r="Y4827" t="str">
        <f t="shared" si="303"/>
        <v>Fi</v>
      </c>
    </row>
    <row r="4828" spans="1:25" x14ac:dyDescent="0.3">
      <c r="A4828">
        <v>314</v>
      </c>
      <c r="B4828">
        <v>584</v>
      </c>
      <c r="C4828" t="s">
        <v>43</v>
      </c>
      <c r="D4828" t="s">
        <v>43</v>
      </c>
      <c r="E4828">
        <f>VLOOKUP(D4828,Tabelle1!$A$2:$B$9,2,0)</f>
        <v>1</v>
      </c>
      <c r="F4828" t="s">
        <v>54</v>
      </c>
      <c r="G4828" t="s">
        <v>61</v>
      </c>
      <c r="H4828" t="str">
        <f>IF(AND(VLOOKUP(D4828,Tabelle1!$A$2:$C$9,3,0)="Uninf", G4828="yes"),"Uninf-AB",VLOOKUP(D4828,Tabelle1!$A$2:$C$9,3,0))</f>
        <v>wMel</v>
      </c>
      <c r="I4828" t="str">
        <f t="shared" si="300"/>
        <v>wMel_Fi_1_+</v>
      </c>
      <c r="J4828">
        <v>3</v>
      </c>
      <c r="K4828">
        <v>27</v>
      </c>
      <c r="L4828">
        <v>10</v>
      </c>
      <c r="M4828" t="str">
        <f t="shared" si="301"/>
        <v>ak7+10</v>
      </c>
      <c r="N4828">
        <v>11</v>
      </c>
      <c r="O4828">
        <v>0</v>
      </c>
      <c r="P4828">
        <v>63</v>
      </c>
      <c r="Q4828">
        <v>24.4</v>
      </c>
      <c r="R4828" t="s">
        <v>14</v>
      </c>
      <c r="S4828">
        <v>24</v>
      </c>
      <c r="T4828" s="4" t="s">
        <v>42</v>
      </c>
      <c r="U4828" t="s">
        <v>23</v>
      </c>
      <c r="V4828">
        <v>19.284819475973698</v>
      </c>
      <c r="W4828">
        <f t="shared" si="302"/>
        <v>19</v>
      </c>
      <c r="X4828" t="s">
        <v>58</v>
      </c>
      <c r="Y4828" t="str">
        <f t="shared" si="303"/>
        <v>Fi</v>
      </c>
    </row>
    <row r="4829" spans="1:25" x14ac:dyDescent="0.3">
      <c r="A4829">
        <v>330</v>
      </c>
      <c r="B4829">
        <v>586</v>
      </c>
      <c r="C4829" t="s">
        <v>43</v>
      </c>
      <c r="D4829" t="s">
        <v>43</v>
      </c>
      <c r="E4829">
        <f>VLOOKUP(D4829,Tabelle1!$A$2:$B$9,2,0)</f>
        <v>1</v>
      </c>
      <c r="F4829" t="s">
        <v>54</v>
      </c>
      <c r="G4829" t="s">
        <v>61</v>
      </c>
      <c r="H4829" t="str">
        <f>IF(AND(VLOOKUP(D4829,Tabelle1!$A$2:$C$9,3,0)="Uninf", G4829="yes"),"Uninf-AB",VLOOKUP(D4829,Tabelle1!$A$2:$C$9,3,0))</f>
        <v>wMel</v>
      </c>
      <c r="I4829" t="str">
        <f t="shared" si="300"/>
        <v>wMel_Fi_1_+</v>
      </c>
      <c r="J4829">
        <v>3</v>
      </c>
      <c r="K4829">
        <v>27</v>
      </c>
      <c r="L4829">
        <v>10</v>
      </c>
      <c r="M4829" t="str">
        <f t="shared" si="301"/>
        <v>ak7+10</v>
      </c>
      <c r="N4829">
        <v>11</v>
      </c>
      <c r="O4829">
        <v>0</v>
      </c>
      <c r="P4829">
        <v>63</v>
      </c>
      <c r="Q4829">
        <v>24.4</v>
      </c>
      <c r="R4829" t="s">
        <v>14</v>
      </c>
      <c r="S4829">
        <v>24</v>
      </c>
      <c r="T4829" s="4" t="s">
        <v>42</v>
      </c>
      <c r="U4829" t="s">
        <v>23</v>
      </c>
      <c r="V4829">
        <v>19.3487583479173</v>
      </c>
      <c r="W4829">
        <f t="shared" si="302"/>
        <v>19</v>
      </c>
      <c r="X4829" t="s">
        <v>58</v>
      </c>
      <c r="Y4829" t="str">
        <f t="shared" si="303"/>
        <v>Fi</v>
      </c>
    </row>
    <row r="4830" spans="1:25" x14ac:dyDescent="0.3">
      <c r="A4830">
        <v>328</v>
      </c>
      <c r="B4830">
        <v>544</v>
      </c>
      <c r="C4830" t="s">
        <v>43</v>
      </c>
      <c r="D4830" t="s">
        <v>43</v>
      </c>
      <c r="E4830">
        <f>VLOOKUP(D4830,Tabelle1!$A$2:$B$9,2,0)</f>
        <v>1</v>
      </c>
      <c r="F4830" t="s">
        <v>54</v>
      </c>
      <c r="G4830" t="s">
        <v>61</v>
      </c>
      <c r="H4830" t="str">
        <f>IF(AND(VLOOKUP(D4830,Tabelle1!$A$2:$C$9,3,0)="Uninf", G4830="yes"),"Uninf-AB",VLOOKUP(D4830,Tabelle1!$A$2:$C$9,3,0))</f>
        <v>wMel</v>
      </c>
      <c r="I4830" t="str">
        <f t="shared" si="300"/>
        <v>wMel_Fi_1_+</v>
      </c>
      <c r="J4830">
        <v>3</v>
      </c>
      <c r="K4830">
        <v>27</v>
      </c>
      <c r="L4830">
        <v>10</v>
      </c>
      <c r="M4830" t="str">
        <f t="shared" si="301"/>
        <v>ak7+10</v>
      </c>
      <c r="N4830">
        <v>11</v>
      </c>
      <c r="O4830">
        <v>0</v>
      </c>
      <c r="P4830">
        <v>63</v>
      </c>
      <c r="Q4830">
        <v>24.4</v>
      </c>
      <c r="R4830" t="s">
        <v>14</v>
      </c>
      <c r="S4830">
        <v>24</v>
      </c>
      <c r="T4830" s="4" t="s">
        <v>42</v>
      </c>
      <c r="U4830" t="s">
        <v>23</v>
      </c>
      <c r="V4830">
        <v>19.337810880544001</v>
      </c>
      <c r="W4830">
        <f t="shared" si="302"/>
        <v>19</v>
      </c>
      <c r="X4830" t="s">
        <v>58</v>
      </c>
      <c r="Y4830" t="str">
        <f t="shared" si="303"/>
        <v>Fi</v>
      </c>
    </row>
    <row r="4831" spans="1:25" x14ac:dyDescent="0.3">
      <c r="A4831">
        <v>312</v>
      </c>
      <c r="B4831">
        <v>536</v>
      </c>
      <c r="C4831" t="s">
        <v>43</v>
      </c>
      <c r="D4831" t="s">
        <v>43</v>
      </c>
      <c r="E4831">
        <f>VLOOKUP(D4831,Tabelle1!$A$2:$B$9,2,0)</f>
        <v>1</v>
      </c>
      <c r="F4831" t="s">
        <v>54</v>
      </c>
      <c r="G4831" t="s">
        <v>61</v>
      </c>
      <c r="H4831" t="str">
        <f>IF(AND(VLOOKUP(D4831,Tabelle1!$A$2:$C$9,3,0)="Uninf", G4831="yes"),"Uninf-AB",VLOOKUP(D4831,Tabelle1!$A$2:$C$9,3,0))</f>
        <v>wMel</v>
      </c>
      <c r="I4831" t="str">
        <f t="shared" si="300"/>
        <v>wMel_Fi_1_+</v>
      </c>
      <c r="J4831">
        <v>3</v>
      </c>
      <c r="K4831">
        <v>27</v>
      </c>
      <c r="L4831">
        <v>10</v>
      </c>
      <c r="M4831" t="str">
        <f t="shared" si="301"/>
        <v>ak7+10</v>
      </c>
      <c r="N4831">
        <v>11</v>
      </c>
      <c r="O4831">
        <v>0</v>
      </c>
      <c r="P4831">
        <v>63</v>
      </c>
      <c r="Q4831">
        <v>24.4</v>
      </c>
      <c r="R4831" t="s">
        <v>14</v>
      </c>
      <c r="S4831">
        <v>24</v>
      </c>
      <c r="T4831" s="4" t="s">
        <v>42</v>
      </c>
      <c r="U4831" t="s">
        <v>23</v>
      </c>
      <c r="V4831">
        <v>19.273447322366099</v>
      </c>
      <c r="W4831">
        <f t="shared" si="302"/>
        <v>19</v>
      </c>
      <c r="X4831" t="s">
        <v>58</v>
      </c>
      <c r="Y4831" t="str">
        <f t="shared" si="303"/>
        <v>Fi</v>
      </c>
    </row>
    <row r="4832" spans="1:25" x14ac:dyDescent="0.3">
      <c r="A4832">
        <v>410</v>
      </c>
      <c r="B4832">
        <v>566</v>
      </c>
      <c r="C4832" t="s">
        <v>43</v>
      </c>
      <c r="D4832" t="s">
        <v>43</v>
      </c>
      <c r="E4832">
        <f>VLOOKUP(D4832,Tabelle1!$A$2:$B$9,2,0)</f>
        <v>1</v>
      </c>
      <c r="F4832" t="s">
        <v>54</v>
      </c>
      <c r="G4832" t="s">
        <v>61</v>
      </c>
      <c r="H4832" t="str">
        <f>IF(AND(VLOOKUP(D4832,Tabelle1!$A$2:$C$9,3,0)="Uninf", G4832="yes"),"Uninf-AB",VLOOKUP(D4832,Tabelle1!$A$2:$C$9,3,0))</f>
        <v>wMel</v>
      </c>
      <c r="I4832" t="str">
        <f t="shared" si="300"/>
        <v>wMel_Fi_1_+</v>
      </c>
      <c r="J4832">
        <v>3</v>
      </c>
      <c r="K4832">
        <v>27</v>
      </c>
      <c r="L4832">
        <v>10</v>
      </c>
      <c r="M4832" t="str">
        <f t="shared" si="301"/>
        <v>ak7+10</v>
      </c>
      <c r="N4832">
        <v>11</v>
      </c>
      <c r="O4832">
        <v>0</v>
      </c>
      <c r="P4832">
        <v>63</v>
      </c>
      <c r="Q4832">
        <v>24.4</v>
      </c>
      <c r="R4832" t="s">
        <v>14</v>
      </c>
      <c r="S4832">
        <v>24</v>
      </c>
      <c r="T4832" s="4" t="s">
        <v>42</v>
      </c>
      <c r="U4832" t="s">
        <v>23</v>
      </c>
      <c r="V4832">
        <v>19.666329276463799</v>
      </c>
      <c r="W4832">
        <f t="shared" si="302"/>
        <v>20</v>
      </c>
      <c r="X4832" t="s">
        <v>58</v>
      </c>
      <c r="Y4832" t="str">
        <f t="shared" si="303"/>
        <v>Fi</v>
      </c>
    </row>
    <row r="4833" spans="1:25" x14ac:dyDescent="0.3">
      <c r="A4833">
        <v>456</v>
      </c>
      <c r="B4833">
        <v>548</v>
      </c>
      <c r="C4833" t="s">
        <v>43</v>
      </c>
      <c r="D4833" t="s">
        <v>43</v>
      </c>
      <c r="E4833">
        <f>VLOOKUP(D4833,Tabelle1!$A$2:$B$9,2,0)</f>
        <v>1</v>
      </c>
      <c r="F4833" t="s">
        <v>54</v>
      </c>
      <c r="G4833" t="s">
        <v>61</v>
      </c>
      <c r="H4833" t="str">
        <f>IF(AND(VLOOKUP(D4833,Tabelle1!$A$2:$C$9,3,0)="Uninf", G4833="yes"),"Uninf-AB",VLOOKUP(D4833,Tabelle1!$A$2:$C$9,3,0))</f>
        <v>wMel</v>
      </c>
      <c r="I4833" t="str">
        <f t="shared" si="300"/>
        <v>wMel_Fi_1_+</v>
      </c>
      <c r="J4833">
        <v>3</v>
      </c>
      <c r="K4833">
        <v>27</v>
      </c>
      <c r="L4833">
        <v>10</v>
      </c>
      <c r="M4833" t="str">
        <f t="shared" si="301"/>
        <v>ak7+10</v>
      </c>
      <c r="N4833">
        <v>11</v>
      </c>
      <c r="O4833">
        <v>0</v>
      </c>
      <c r="P4833">
        <v>63</v>
      </c>
      <c r="Q4833">
        <v>24.4</v>
      </c>
      <c r="R4833" t="s">
        <v>14</v>
      </c>
      <c r="S4833">
        <v>24</v>
      </c>
      <c r="T4833" s="4" t="s">
        <v>42</v>
      </c>
      <c r="U4833" t="s">
        <v>23</v>
      </c>
      <c r="V4833">
        <v>19.8484724836241</v>
      </c>
      <c r="W4833">
        <f t="shared" si="302"/>
        <v>20</v>
      </c>
      <c r="X4833" t="s">
        <v>58</v>
      </c>
      <c r="Y4833" t="str">
        <f t="shared" si="303"/>
        <v>Fi</v>
      </c>
    </row>
    <row r="4834" spans="1:25" x14ac:dyDescent="0.3">
      <c r="A4834">
        <v>486</v>
      </c>
      <c r="B4834">
        <v>576</v>
      </c>
      <c r="C4834" t="s">
        <v>43</v>
      </c>
      <c r="D4834" t="s">
        <v>43</v>
      </c>
      <c r="E4834">
        <f>VLOOKUP(D4834,Tabelle1!$A$2:$B$9,2,0)</f>
        <v>1</v>
      </c>
      <c r="F4834" t="s">
        <v>54</v>
      </c>
      <c r="G4834" t="s">
        <v>61</v>
      </c>
      <c r="H4834" t="str">
        <f>IF(AND(VLOOKUP(D4834,Tabelle1!$A$2:$C$9,3,0)="Uninf", G4834="yes"),"Uninf-AB",VLOOKUP(D4834,Tabelle1!$A$2:$C$9,3,0))</f>
        <v>wMel</v>
      </c>
      <c r="I4834" t="str">
        <f t="shared" si="300"/>
        <v>wMel_Fi_1_+</v>
      </c>
      <c r="J4834">
        <v>3</v>
      </c>
      <c r="K4834">
        <v>27</v>
      </c>
      <c r="L4834">
        <v>10</v>
      </c>
      <c r="M4834" t="str">
        <f t="shared" si="301"/>
        <v>ak7+10</v>
      </c>
      <c r="N4834">
        <v>11</v>
      </c>
      <c r="O4834">
        <v>0</v>
      </c>
      <c r="P4834">
        <v>63</v>
      </c>
      <c r="Q4834">
        <v>24.4</v>
      </c>
      <c r="R4834" t="s">
        <v>14</v>
      </c>
      <c r="S4834">
        <v>24</v>
      </c>
      <c r="T4834" s="4" t="s">
        <v>42</v>
      </c>
      <c r="U4834" t="s">
        <v>23</v>
      </c>
      <c r="V4834">
        <v>19.9700743087154</v>
      </c>
      <c r="W4834">
        <f t="shared" si="302"/>
        <v>20</v>
      </c>
      <c r="X4834" t="s">
        <v>58</v>
      </c>
      <c r="Y4834" t="str">
        <f t="shared" si="303"/>
        <v>Fi</v>
      </c>
    </row>
    <row r="4835" spans="1:25" x14ac:dyDescent="0.3">
      <c r="A4835">
        <v>606</v>
      </c>
      <c r="B4835">
        <v>580</v>
      </c>
      <c r="C4835" t="s">
        <v>43</v>
      </c>
      <c r="D4835" t="s">
        <v>43</v>
      </c>
      <c r="E4835">
        <f>VLOOKUP(D4835,Tabelle1!$A$2:$B$9,2,0)</f>
        <v>1</v>
      </c>
      <c r="F4835" t="s">
        <v>54</v>
      </c>
      <c r="G4835" t="s">
        <v>61</v>
      </c>
      <c r="H4835" t="str">
        <f>IF(AND(VLOOKUP(D4835,Tabelle1!$A$2:$C$9,3,0)="Uninf", G4835="yes"),"Uninf-AB",VLOOKUP(D4835,Tabelle1!$A$2:$C$9,3,0))</f>
        <v>wMel</v>
      </c>
      <c r="I4835" t="str">
        <f t="shared" si="300"/>
        <v>wMel_Fi_1_+</v>
      </c>
      <c r="J4835">
        <v>3</v>
      </c>
      <c r="K4835">
        <v>27</v>
      </c>
      <c r="L4835">
        <v>10</v>
      </c>
      <c r="M4835" t="str">
        <f t="shared" si="301"/>
        <v>ak7+10</v>
      </c>
      <c r="N4835">
        <v>11</v>
      </c>
      <c r="O4835">
        <v>0</v>
      </c>
      <c r="P4835">
        <v>63</v>
      </c>
      <c r="Q4835">
        <v>24.4</v>
      </c>
      <c r="R4835" t="s">
        <v>14</v>
      </c>
      <c r="S4835">
        <v>24</v>
      </c>
      <c r="T4835" s="4" t="s">
        <v>42</v>
      </c>
      <c r="U4835" t="s">
        <v>23</v>
      </c>
      <c r="V4835">
        <v>20.448837256862799</v>
      </c>
      <c r="W4835">
        <f t="shared" si="302"/>
        <v>20</v>
      </c>
      <c r="X4835" t="s">
        <v>58</v>
      </c>
      <c r="Y4835" t="str">
        <f t="shared" si="303"/>
        <v>Fi</v>
      </c>
    </row>
    <row r="4836" spans="1:25" x14ac:dyDescent="0.3">
      <c r="A4836">
        <v>612</v>
      </c>
      <c r="B4836">
        <v>574</v>
      </c>
      <c r="C4836" t="s">
        <v>43</v>
      </c>
      <c r="D4836" t="s">
        <v>43</v>
      </c>
      <c r="E4836">
        <f>VLOOKUP(D4836,Tabelle1!$A$2:$B$9,2,0)</f>
        <v>1</v>
      </c>
      <c r="F4836" t="s">
        <v>54</v>
      </c>
      <c r="G4836" t="s">
        <v>61</v>
      </c>
      <c r="H4836" t="str">
        <f>IF(AND(VLOOKUP(D4836,Tabelle1!$A$2:$C$9,3,0)="Uninf", G4836="yes"),"Uninf-AB",VLOOKUP(D4836,Tabelle1!$A$2:$C$9,3,0))</f>
        <v>wMel</v>
      </c>
      <c r="I4836" t="str">
        <f t="shared" si="300"/>
        <v>wMel_Fi_1_+</v>
      </c>
      <c r="J4836">
        <v>3</v>
      </c>
      <c r="K4836">
        <v>27</v>
      </c>
      <c r="L4836">
        <v>10</v>
      </c>
      <c r="M4836" t="str">
        <f t="shared" si="301"/>
        <v>ak7+10</v>
      </c>
      <c r="N4836">
        <v>11</v>
      </c>
      <c r="O4836">
        <v>0</v>
      </c>
      <c r="P4836">
        <v>63</v>
      </c>
      <c r="Q4836">
        <v>24.4</v>
      </c>
      <c r="R4836" t="s">
        <v>14</v>
      </c>
      <c r="S4836">
        <v>24</v>
      </c>
      <c r="T4836" s="4" t="s">
        <v>42</v>
      </c>
      <c r="U4836" t="s">
        <v>23</v>
      </c>
      <c r="V4836">
        <v>20.472336561828001</v>
      </c>
      <c r="W4836">
        <f t="shared" si="302"/>
        <v>20</v>
      </c>
      <c r="X4836" t="s">
        <v>58</v>
      </c>
      <c r="Y4836" t="str">
        <f t="shared" si="303"/>
        <v>Fi</v>
      </c>
    </row>
    <row r="4837" spans="1:25" x14ac:dyDescent="0.3">
      <c r="A4837">
        <v>628</v>
      </c>
      <c r="B4837">
        <v>540</v>
      </c>
      <c r="C4837" t="s">
        <v>43</v>
      </c>
      <c r="D4837" t="s">
        <v>43</v>
      </c>
      <c r="E4837">
        <f>VLOOKUP(D4837,Tabelle1!$A$2:$B$9,2,0)</f>
        <v>1</v>
      </c>
      <c r="F4837" t="s">
        <v>54</v>
      </c>
      <c r="G4837" t="s">
        <v>61</v>
      </c>
      <c r="H4837" t="str">
        <f>IF(AND(VLOOKUP(D4837,Tabelle1!$A$2:$C$9,3,0)="Uninf", G4837="yes"),"Uninf-AB",VLOOKUP(D4837,Tabelle1!$A$2:$C$9,3,0))</f>
        <v>wMel</v>
      </c>
      <c r="I4837" t="str">
        <f t="shared" si="300"/>
        <v>wMel_Fi_1_+</v>
      </c>
      <c r="J4837">
        <v>3</v>
      </c>
      <c r="K4837">
        <v>27</v>
      </c>
      <c r="L4837">
        <v>10</v>
      </c>
      <c r="M4837" t="str">
        <f t="shared" si="301"/>
        <v>ak7+10</v>
      </c>
      <c r="N4837">
        <v>11</v>
      </c>
      <c r="O4837">
        <v>0</v>
      </c>
      <c r="P4837">
        <v>63</v>
      </c>
      <c r="Q4837">
        <v>24.4</v>
      </c>
      <c r="R4837" t="s">
        <v>14</v>
      </c>
      <c r="S4837">
        <v>24</v>
      </c>
      <c r="T4837" s="4" t="s">
        <v>42</v>
      </c>
      <c r="U4837" t="s">
        <v>23</v>
      </c>
      <c r="V4837">
        <v>20.533727316365798</v>
      </c>
      <c r="W4837">
        <f t="shared" si="302"/>
        <v>21</v>
      </c>
      <c r="X4837" t="s">
        <v>58</v>
      </c>
      <c r="Y4837" t="str">
        <f t="shared" si="303"/>
        <v>Fi</v>
      </c>
    </row>
    <row r="4838" spans="1:25" x14ac:dyDescent="0.3">
      <c r="A4838">
        <v>672</v>
      </c>
      <c r="B4838">
        <v>570</v>
      </c>
      <c r="C4838" t="s">
        <v>43</v>
      </c>
      <c r="D4838" t="s">
        <v>43</v>
      </c>
      <c r="E4838">
        <f>VLOOKUP(D4838,Tabelle1!$A$2:$B$9,2,0)</f>
        <v>1</v>
      </c>
      <c r="F4838" t="s">
        <v>54</v>
      </c>
      <c r="G4838" t="s">
        <v>61</v>
      </c>
      <c r="H4838" t="str">
        <f>IF(AND(VLOOKUP(D4838,Tabelle1!$A$2:$C$9,3,0)="Uninf", G4838="yes"),"Uninf-AB",VLOOKUP(D4838,Tabelle1!$A$2:$C$9,3,0))</f>
        <v>wMel</v>
      </c>
      <c r="I4838" t="str">
        <f t="shared" si="300"/>
        <v>wMel_Fi_1_+</v>
      </c>
      <c r="J4838">
        <v>3</v>
      </c>
      <c r="K4838">
        <v>27</v>
      </c>
      <c r="L4838">
        <v>10</v>
      </c>
      <c r="M4838" t="str">
        <f t="shared" si="301"/>
        <v>ak7+10</v>
      </c>
      <c r="N4838">
        <v>11</v>
      </c>
      <c r="O4838">
        <v>0</v>
      </c>
      <c r="P4838">
        <v>63</v>
      </c>
      <c r="Q4838">
        <v>24.4</v>
      </c>
      <c r="R4838" t="s">
        <v>14</v>
      </c>
      <c r="S4838">
        <v>24</v>
      </c>
      <c r="T4838" s="4" t="s">
        <v>42</v>
      </c>
      <c r="U4838" t="s">
        <v>23</v>
      </c>
      <c r="V4838">
        <v>20.7112933496674</v>
      </c>
      <c r="W4838">
        <f t="shared" si="302"/>
        <v>21</v>
      </c>
      <c r="X4838" t="s">
        <v>58</v>
      </c>
      <c r="Y4838" t="str">
        <f t="shared" si="303"/>
        <v>Fi</v>
      </c>
    </row>
    <row r="4839" spans="1:25" x14ac:dyDescent="0.3">
      <c r="A4839">
        <v>728</v>
      </c>
      <c r="B4839">
        <v>526</v>
      </c>
      <c r="C4839" t="s">
        <v>43</v>
      </c>
      <c r="D4839" t="s">
        <v>43</v>
      </c>
      <c r="E4839">
        <f>VLOOKUP(D4839,Tabelle1!$A$2:$B$9,2,0)</f>
        <v>1</v>
      </c>
      <c r="F4839" t="s">
        <v>54</v>
      </c>
      <c r="G4839" t="s">
        <v>61</v>
      </c>
      <c r="H4839" t="str">
        <f>IF(AND(VLOOKUP(D4839,Tabelle1!$A$2:$C$9,3,0)="Uninf", G4839="yes"),"Uninf-AB",VLOOKUP(D4839,Tabelle1!$A$2:$C$9,3,0))</f>
        <v>wMel</v>
      </c>
      <c r="I4839" t="str">
        <f t="shared" si="300"/>
        <v>wMel_Fi_1_+</v>
      </c>
      <c r="J4839">
        <v>3</v>
      </c>
      <c r="K4839">
        <v>27</v>
      </c>
      <c r="L4839">
        <v>10</v>
      </c>
      <c r="M4839" t="str">
        <f t="shared" si="301"/>
        <v>ak7+10</v>
      </c>
      <c r="N4839">
        <v>11</v>
      </c>
      <c r="O4839">
        <v>0</v>
      </c>
      <c r="P4839">
        <v>63</v>
      </c>
      <c r="Q4839">
        <v>24.4</v>
      </c>
      <c r="R4839" t="s">
        <v>14</v>
      </c>
      <c r="S4839">
        <v>24</v>
      </c>
      <c r="T4839" s="4" t="s">
        <v>42</v>
      </c>
      <c r="U4839" t="s">
        <v>23</v>
      </c>
      <c r="V4839">
        <v>20.931469568478398</v>
      </c>
      <c r="W4839">
        <f t="shared" si="302"/>
        <v>21</v>
      </c>
      <c r="X4839" t="s">
        <v>58</v>
      </c>
      <c r="Y4839" t="str">
        <f t="shared" si="303"/>
        <v>Fi</v>
      </c>
    </row>
    <row r="4840" spans="1:25" x14ac:dyDescent="0.3">
      <c r="A4840">
        <v>810</v>
      </c>
      <c r="B4840">
        <v>586</v>
      </c>
      <c r="C4840" t="s">
        <v>43</v>
      </c>
      <c r="D4840" t="s">
        <v>43</v>
      </c>
      <c r="E4840">
        <f>VLOOKUP(D4840,Tabelle1!$A$2:$B$9,2,0)</f>
        <v>1</v>
      </c>
      <c r="F4840" t="s">
        <v>54</v>
      </c>
      <c r="G4840" t="s">
        <v>61</v>
      </c>
      <c r="H4840" t="str">
        <f>IF(AND(VLOOKUP(D4840,Tabelle1!$A$2:$C$9,3,0)="Uninf", G4840="yes"),"Uninf-AB",VLOOKUP(D4840,Tabelle1!$A$2:$C$9,3,0))</f>
        <v>wMel</v>
      </c>
      <c r="I4840" t="str">
        <f t="shared" si="300"/>
        <v>wMel_Fi_1_+</v>
      </c>
      <c r="J4840">
        <v>3</v>
      </c>
      <c r="K4840">
        <v>27</v>
      </c>
      <c r="L4840">
        <v>10</v>
      </c>
      <c r="M4840" t="str">
        <f t="shared" si="301"/>
        <v>ak7+10</v>
      </c>
      <c r="N4840">
        <v>11</v>
      </c>
      <c r="O4840">
        <v>0</v>
      </c>
      <c r="P4840">
        <v>63</v>
      </c>
      <c r="Q4840">
        <v>24.4</v>
      </c>
      <c r="R4840" t="s">
        <v>14</v>
      </c>
      <c r="S4840">
        <v>24</v>
      </c>
      <c r="T4840" s="4" t="s">
        <v>42</v>
      </c>
      <c r="U4840" t="s">
        <v>23</v>
      </c>
      <c r="V4840">
        <v>21.2626776438821</v>
      </c>
      <c r="W4840">
        <f t="shared" si="302"/>
        <v>21</v>
      </c>
      <c r="X4840" t="s">
        <v>58</v>
      </c>
      <c r="Y4840" t="str">
        <f t="shared" si="303"/>
        <v>Fi</v>
      </c>
    </row>
    <row r="4841" spans="1:25" x14ac:dyDescent="0.3">
      <c r="A4841">
        <v>942</v>
      </c>
      <c r="B4841">
        <v>588</v>
      </c>
      <c r="C4841" t="s">
        <v>43</v>
      </c>
      <c r="D4841" t="s">
        <v>43</v>
      </c>
      <c r="E4841">
        <f>VLOOKUP(D4841,Tabelle1!$A$2:$B$9,2,0)</f>
        <v>1</v>
      </c>
      <c r="F4841" t="s">
        <v>54</v>
      </c>
      <c r="G4841" t="s">
        <v>61</v>
      </c>
      <c r="H4841" t="str">
        <f>IF(AND(VLOOKUP(D4841,Tabelle1!$A$2:$C$9,3,0)="Uninf", G4841="yes"),"Uninf-AB",VLOOKUP(D4841,Tabelle1!$A$2:$C$9,3,0))</f>
        <v>wMel</v>
      </c>
      <c r="I4841" t="str">
        <f t="shared" si="300"/>
        <v>wMel_Fi_1_+</v>
      </c>
      <c r="J4841">
        <v>3</v>
      </c>
      <c r="K4841">
        <v>27</v>
      </c>
      <c r="L4841">
        <v>10</v>
      </c>
      <c r="M4841" t="str">
        <f t="shared" si="301"/>
        <v>ak7+10</v>
      </c>
      <c r="N4841">
        <v>11</v>
      </c>
      <c r="O4841">
        <v>0</v>
      </c>
      <c r="P4841">
        <v>63</v>
      </c>
      <c r="Q4841">
        <v>24.4</v>
      </c>
      <c r="R4841" t="s">
        <v>14</v>
      </c>
      <c r="S4841">
        <v>24</v>
      </c>
      <c r="T4841" s="4" t="s">
        <v>42</v>
      </c>
      <c r="U4841" t="s">
        <v>23</v>
      </c>
      <c r="V4841">
        <v>21.7891470123506</v>
      </c>
      <c r="W4841">
        <f t="shared" si="302"/>
        <v>22</v>
      </c>
      <c r="X4841" t="s">
        <v>58</v>
      </c>
      <c r="Y4841" t="str">
        <f t="shared" si="303"/>
        <v>Fi</v>
      </c>
    </row>
    <row r="4842" spans="1:25" x14ac:dyDescent="0.3">
      <c r="A4842">
        <v>964</v>
      </c>
      <c r="B4842">
        <v>588</v>
      </c>
      <c r="C4842" t="s">
        <v>43</v>
      </c>
      <c r="D4842" t="s">
        <v>43</v>
      </c>
      <c r="E4842">
        <f>VLOOKUP(D4842,Tabelle1!$A$2:$B$9,2,0)</f>
        <v>1</v>
      </c>
      <c r="F4842" t="s">
        <v>54</v>
      </c>
      <c r="G4842" t="s">
        <v>61</v>
      </c>
      <c r="H4842" t="str">
        <f>IF(AND(VLOOKUP(D4842,Tabelle1!$A$2:$C$9,3,0)="Uninf", G4842="yes"),"Uninf-AB",VLOOKUP(D4842,Tabelle1!$A$2:$C$9,3,0))</f>
        <v>wMel</v>
      </c>
      <c r="I4842" t="str">
        <f t="shared" si="300"/>
        <v>wMel_Fi_1_+</v>
      </c>
      <c r="J4842">
        <v>3</v>
      </c>
      <c r="K4842">
        <v>27</v>
      </c>
      <c r="L4842">
        <v>10</v>
      </c>
      <c r="M4842" t="str">
        <f t="shared" si="301"/>
        <v>ak7+10</v>
      </c>
      <c r="N4842">
        <v>11</v>
      </c>
      <c r="O4842">
        <v>0</v>
      </c>
      <c r="P4842">
        <v>63</v>
      </c>
      <c r="Q4842">
        <v>24.4</v>
      </c>
      <c r="R4842" t="s">
        <v>14</v>
      </c>
      <c r="S4842">
        <v>24</v>
      </c>
      <c r="T4842" s="4" t="s">
        <v>42</v>
      </c>
      <c r="U4842" t="s">
        <v>23</v>
      </c>
      <c r="V4842">
        <v>21.876868313415599</v>
      </c>
      <c r="W4842">
        <f t="shared" si="302"/>
        <v>22</v>
      </c>
      <c r="X4842" t="s">
        <v>58</v>
      </c>
      <c r="Y4842" t="str">
        <f t="shared" si="303"/>
        <v>Fi</v>
      </c>
    </row>
    <row r="4843" spans="1:25" x14ac:dyDescent="0.3">
      <c r="A4843">
        <v>1276</v>
      </c>
      <c r="B4843">
        <v>534</v>
      </c>
      <c r="C4843" t="s">
        <v>43</v>
      </c>
      <c r="D4843" t="s">
        <v>43</v>
      </c>
      <c r="E4843">
        <f>VLOOKUP(D4843,Tabelle1!$A$2:$B$9,2,0)</f>
        <v>1</v>
      </c>
      <c r="F4843" t="s">
        <v>54</v>
      </c>
      <c r="G4843" t="s">
        <v>61</v>
      </c>
      <c r="H4843" t="str">
        <f>IF(AND(VLOOKUP(D4843,Tabelle1!$A$2:$C$9,3,0)="Uninf", G4843="yes"),"Uninf-AB",VLOOKUP(D4843,Tabelle1!$A$2:$C$9,3,0))</f>
        <v>wMel</v>
      </c>
      <c r="I4843" t="str">
        <f t="shared" si="300"/>
        <v>wMel_Fi_1_+</v>
      </c>
      <c r="J4843">
        <v>3</v>
      </c>
      <c r="K4843">
        <v>27</v>
      </c>
      <c r="L4843">
        <v>10</v>
      </c>
      <c r="M4843" t="str">
        <f t="shared" si="301"/>
        <v>ak7+10</v>
      </c>
      <c r="N4843">
        <v>11</v>
      </c>
      <c r="O4843">
        <v>0</v>
      </c>
      <c r="P4843">
        <v>63</v>
      </c>
      <c r="Q4843">
        <v>24.4</v>
      </c>
      <c r="R4843" t="s">
        <v>14</v>
      </c>
      <c r="S4843">
        <v>24</v>
      </c>
      <c r="T4843" s="4" t="s">
        <v>42</v>
      </c>
      <c r="U4843" t="s">
        <v>23</v>
      </c>
      <c r="V4843">
        <v>23.117093679683901</v>
      </c>
      <c r="W4843">
        <f t="shared" si="302"/>
        <v>23</v>
      </c>
      <c r="X4843" t="s">
        <v>58</v>
      </c>
      <c r="Y4843" t="str">
        <f t="shared" si="303"/>
        <v>Fi</v>
      </c>
    </row>
    <row r="4844" spans="1:25" x14ac:dyDescent="0.3">
      <c r="A4844">
        <v>1358</v>
      </c>
      <c r="B4844">
        <v>584</v>
      </c>
      <c r="C4844" t="s">
        <v>43</v>
      </c>
      <c r="D4844" t="s">
        <v>43</v>
      </c>
      <c r="E4844">
        <f>VLOOKUP(D4844,Tabelle1!$A$2:$B$9,2,0)</f>
        <v>1</v>
      </c>
      <c r="F4844" t="s">
        <v>54</v>
      </c>
      <c r="G4844" t="s">
        <v>61</v>
      </c>
      <c r="H4844" t="str">
        <f>IF(AND(VLOOKUP(D4844,Tabelle1!$A$2:$C$9,3,0)="Uninf", G4844="yes"),"Uninf-AB",VLOOKUP(D4844,Tabelle1!$A$2:$C$9,3,0))</f>
        <v>wMel</v>
      </c>
      <c r="I4844" t="str">
        <f t="shared" si="300"/>
        <v>wMel_Fi_1_+</v>
      </c>
      <c r="J4844">
        <v>3</v>
      </c>
      <c r="K4844">
        <v>27</v>
      </c>
      <c r="L4844">
        <v>10</v>
      </c>
      <c r="M4844" t="str">
        <f t="shared" si="301"/>
        <v>ak7+10</v>
      </c>
      <c r="N4844">
        <v>11</v>
      </c>
      <c r="O4844">
        <v>0</v>
      </c>
      <c r="P4844">
        <v>63</v>
      </c>
      <c r="Q4844">
        <v>24.4</v>
      </c>
      <c r="R4844" t="s">
        <v>14</v>
      </c>
      <c r="S4844">
        <v>24</v>
      </c>
      <c r="T4844" s="4" t="s">
        <v>42</v>
      </c>
      <c r="U4844" t="s">
        <v>23</v>
      </c>
      <c r="V4844">
        <v>23.4475939446972</v>
      </c>
      <c r="W4844">
        <f t="shared" si="302"/>
        <v>23</v>
      </c>
      <c r="X4844" t="s">
        <v>58</v>
      </c>
      <c r="Y4844" t="str">
        <f t="shared" si="303"/>
        <v>Fi</v>
      </c>
    </row>
    <row r="4845" spans="1:25" x14ac:dyDescent="0.3">
      <c r="A4845">
        <v>1492</v>
      </c>
      <c r="B4845">
        <v>568</v>
      </c>
      <c r="C4845" t="s">
        <v>43</v>
      </c>
      <c r="D4845" t="s">
        <v>43</v>
      </c>
      <c r="E4845">
        <f>VLOOKUP(D4845,Tabelle1!$A$2:$B$9,2,0)</f>
        <v>1</v>
      </c>
      <c r="F4845" t="s">
        <v>54</v>
      </c>
      <c r="G4845" t="s">
        <v>61</v>
      </c>
      <c r="H4845" t="str">
        <f>IF(AND(VLOOKUP(D4845,Tabelle1!$A$2:$C$9,3,0)="Uninf", G4845="yes"),"Uninf-AB",VLOOKUP(D4845,Tabelle1!$A$2:$C$9,3,0))</f>
        <v>wMel</v>
      </c>
      <c r="I4845" t="str">
        <f t="shared" si="300"/>
        <v>wMel_Fi_1_+</v>
      </c>
      <c r="J4845">
        <v>3</v>
      </c>
      <c r="K4845">
        <v>27</v>
      </c>
      <c r="L4845">
        <v>10</v>
      </c>
      <c r="M4845" t="str">
        <f t="shared" si="301"/>
        <v>ak7+10</v>
      </c>
      <c r="N4845">
        <v>11</v>
      </c>
      <c r="O4845">
        <v>0</v>
      </c>
      <c r="P4845">
        <v>63</v>
      </c>
      <c r="Q4845">
        <v>24.4</v>
      </c>
      <c r="R4845" t="s">
        <v>14</v>
      </c>
      <c r="S4845">
        <v>24</v>
      </c>
      <c r="T4845" s="4" t="s">
        <v>42</v>
      </c>
      <c r="U4845" t="s">
        <v>23</v>
      </c>
      <c r="V4845">
        <v>23.980763918195901</v>
      </c>
      <c r="W4845">
        <f t="shared" si="302"/>
        <v>24</v>
      </c>
      <c r="X4845" t="s">
        <v>58</v>
      </c>
      <c r="Y4845" t="str">
        <f t="shared" si="303"/>
        <v>Fi</v>
      </c>
    </row>
    <row r="4846" spans="1:25" x14ac:dyDescent="0.3">
      <c r="A4846">
        <v>2126</v>
      </c>
      <c r="B4846">
        <v>620</v>
      </c>
      <c r="C4846" t="s">
        <v>43</v>
      </c>
      <c r="D4846" t="s">
        <v>43</v>
      </c>
      <c r="E4846">
        <f>VLOOKUP(D4846,Tabelle1!$A$2:$B$9,2,0)</f>
        <v>1</v>
      </c>
      <c r="F4846" t="s">
        <v>54</v>
      </c>
      <c r="G4846" t="s">
        <v>61</v>
      </c>
      <c r="H4846" t="str">
        <f>IF(AND(VLOOKUP(D4846,Tabelle1!$A$2:$C$9,3,0)="Uninf", G4846="yes"),"Uninf-AB",VLOOKUP(D4846,Tabelle1!$A$2:$C$9,3,0))</f>
        <v>wMel</v>
      </c>
      <c r="I4846" t="str">
        <f t="shared" si="300"/>
        <v>wMel_Fi_1_+</v>
      </c>
      <c r="J4846">
        <v>3</v>
      </c>
      <c r="K4846">
        <v>27</v>
      </c>
      <c r="L4846">
        <v>10</v>
      </c>
      <c r="M4846" t="str">
        <f t="shared" si="301"/>
        <v>ak7+10</v>
      </c>
      <c r="N4846">
        <v>11</v>
      </c>
      <c r="O4846">
        <v>0</v>
      </c>
      <c r="P4846">
        <v>63</v>
      </c>
      <c r="Q4846">
        <v>24.4</v>
      </c>
      <c r="R4846" t="s">
        <v>14</v>
      </c>
      <c r="S4846">
        <v>24</v>
      </c>
      <c r="T4846" s="4" t="s">
        <v>42</v>
      </c>
      <c r="U4846" t="s">
        <v>23</v>
      </c>
      <c r="V4846">
        <v>26.512412935646701</v>
      </c>
      <c r="W4846">
        <f t="shared" si="302"/>
        <v>27</v>
      </c>
      <c r="X4846" t="s">
        <v>58</v>
      </c>
      <c r="Y4846" t="str">
        <f t="shared" si="303"/>
        <v>Fi</v>
      </c>
    </row>
    <row r="4847" spans="1:25" x14ac:dyDescent="0.3">
      <c r="A4847">
        <v>2204</v>
      </c>
      <c r="B4847">
        <v>582</v>
      </c>
      <c r="C4847" t="s">
        <v>43</v>
      </c>
      <c r="D4847" t="s">
        <v>43</v>
      </c>
      <c r="E4847">
        <f>VLOOKUP(D4847,Tabelle1!$A$2:$B$9,2,0)</f>
        <v>1</v>
      </c>
      <c r="F4847" t="s">
        <v>54</v>
      </c>
      <c r="G4847" t="s">
        <v>61</v>
      </c>
      <c r="H4847" t="str">
        <f>IF(AND(VLOOKUP(D4847,Tabelle1!$A$2:$C$9,3,0)="Uninf", G4847="yes"),"Uninf-AB",VLOOKUP(D4847,Tabelle1!$A$2:$C$9,3,0))</f>
        <v>wMel</v>
      </c>
      <c r="I4847" t="str">
        <f t="shared" si="300"/>
        <v>wMel_Fi_1_+</v>
      </c>
      <c r="J4847">
        <v>3</v>
      </c>
      <c r="K4847">
        <v>27</v>
      </c>
      <c r="L4847">
        <v>10</v>
      </c>
      <c r="M4847" t="str">
        <f t="shared" si="301"/>
        <v>ak7+10</v>
      </c>
      <c r="N4847">
        <v>11</v>
      </c>
      <c r="O4847">
        <v>0</v>
      </c>
      <c r="P4847">
        <v>63</v>
      </c>
      <c r="Q4847">
        <v>24.4</v>
      </c>
      <c r="R4847" t="s">
        <v>14</v>
      </c>
      <c r="S4847">
        <v>24</v>
      </c>
      <c r="T4847" s="4" t="s">
        <v>42</v>
      </c>
      <c r="U4847" t="s">
        <v>23</v>
      </c>
      <c r="V4847">
        <v>26.820735141757002</v>
      </c>
      <c r="W4847">
        <f t="shared" si="302"/>
        <v>27</v>
      </c>
      <c r="X4847" t="s">
        <v>58</v>
      </c>
      <c r="Y4847" t="str">
        <f t="shared" si="303"/>
        <v>Fi</v>
      </c>
    </row>
    <row r="4848" spans="1:25" x14ac:dyDescent="0.3">
      <c r="A4848">
        <v>2294</v>
      </c>
      <c r="B4848">
        <v>594</v>
      </c>
      <c r="C4848" t="s">
        <v>43</v>
      </c>
      <c r="D4848" t="s">
        <v>43</v>
      </c>
      <c r="E4848">
        <f>VLOOKUP(D4848,Tabelle1!$A$2:$B$9,2,0)</f>
        <v>1</v>
      </c>
      <c r="F4848" t="s">
        <v>54</v>
      </c>
      <c r="G4848" t="s">
        <v>61</v>
      </c>
      <c r="H4848" t="str">
        <f>IF(AND(VLOOKUP(D4848,Tabelle1!$A$2:$C$9,3,0)="Uninf", G4848="yes"),"Uninf-AB",VLOOKUP(D4848,Tabelle1!$A$2:$C$9,3,0))</f>
        <v>wMel</v>
      </c>
      <c r="I4848" t="str">
        <f t="shared" si="300"/>
        <v>wMel_Fi_1_+</v>
      </c>
      <c r="J4848">
        <v>3</v>
      </c>
      <c r="K4848">
        <v>27</v>
      </c>
      <c r="L4848">
        <v>10</v>
      </c>
      <c r="M4848" t="str">
        <f t="shared" si="301"/>
        <v>ak7+10</v>
      </c>
      <c r="N4848">
        <v>11</v>
      </c>
      <c r="O4848">
        <v>0</v>
      </c>
      <c r="P4848">
        <v>63</v>
      </c>
      <c r="Q4848">
        <v>24.4</v>
      </c>
      <c r="R4848" t="s">
        <v>14</v>
      </c>
      <c r="S4848">
        <v>24</v>
      </c>
      <c r="T4848" s="4" t="s">
        <v>42</v>
      </c>
      <c r="U4848" t="s">
        <v>23</v>
      </c>
      <c r="V4848">
        <v>27.1804443822191</v>
      </c>
      <c r="W4848">
        <f t="shared" si="302"/>
        <v>27</v>
      </c>
      <c r="X4848" t="s">
        <v>58</v>
      </c>
      <c r="Y4848" t="str">
        <f t="shared" si="303"/>
        <v>Fi</v>
      </c>
    </row>
    <row r="4849" spans="1:25" x14ac:dyDescent="0.3">
      <c r="A4849">
        <v>2368</v>
      </c>
      <c r="B4849">
        <v>614</v>
      </c>
      <c r="C4849" t="s">
        <v>43</v>
      </c>
      <c r="D4849" t="s">
        <v>43</v>
      </c>
      <c r="E4849">
        <f>VLOOKUP(D4849,Tabelle1!$A$2:$B$9,2,0)</f>
        <v>1</v>
      </c>
      <c r="F4849" t="s">
        <v>54</v>
      </c>
      <c r="G4849" t="s">
        <v>61</v>
      </c>
      <c r="H4849" t="str">
        <f>IF(AND(VLOOKUP(D4849,Tabelle1!$A$2:$C$9,3,0)="Uninf", G4849="yes"),"Uninf-AB",VLOOKUP(D4849,Tabelle1!$A$2:$C$9,3,0))</f>
        <v>wMel</v>
      </c>
      <c r="I4849" t="str">
        <f t="shared" si="300"/>
        <v>wMel_Fi_1_+</v>
      </c>
      <c r="J4849">
        <v>3</v>
      </c>
      <c r="K4849">
        <v>27</v>
      </c>
      <c r="L4849">
        <v>10</v>
      </c>
      <c r="M4849" t="str">
        <f t="shared" si="301"/>
        <v>ak7+10</v>
      </c>
      <c r="N4849">
        <v>11</v>
      </c>
      <c r="O4849">
        <v>0</v>
      </c>
      <c r="P4849">
        <v>63</v>
      </c>
      <c r="Q4849">
        <v>24.4</v>
      </c>
      <c r="R4849" t="s">
        <v>14</v>
      </c>
      <c r="S4849">
        <v>24</v>
      </c>
      <c r="T4849" s="4" t="s">
        <v>42</v>
      </c>
      <c r="U4849" t="s">
        <v>23</v>
      </c>
      <c r="V4849">
        <v>27.476922561127999</v>
      </c>
      <c r="W4849">
        <f t="shared" si="302"/>
        <v>27</v>
      </c>
      <c r="X4849" t="s">
        <v>58</v>
      </c>
      <c r="Y4849" t="str">
        <f t="shared" si="303"/>
        <v>Fi</v>
      </c>
    </row>
    <row r="4850" spans="1:25" x14ac:dyDescent="0.3">
      <c r="A4850">
        <v>2398</v>
      </c>
      <c r="B4850">
        <v>634</v>
      </c>
      <c r="C4850" t="s">
        <v>43</v>
      </c>
      <c r="D4850" t="s">
        <v>43</v>
      </c>
      <c r="E4850">
        <f>VLOOKUP(D4850,Tabelle1!$A$2:$B$9,2,0)</f>
        <v>1</v>
      </c>
      <c r="F4850" t="s">
        <v>54</v>
      </c>
      <c r="G4850" t="s">
        <v>61</v>
      </c>
      <c r="H4850" t="str">
        <f>IF(AND(VLOOKUP(D4850,Tabelle1!$A$2:$C$9,3,0)="Uninf", G4850="yes"),"Uninf-AB",VLOOKUP(D4850,Tabelle1!$A$2:$C$9,3,0))</f>
        <v>wMel</v>
      </c>
      <c r="I4850" t="str">
        <f t="shared" si="300"/>
        <v>wMel_Fi_1_+</v>
      </c>
      <c r="J4850">
        <v>3</v>
      </c>
      <c r="K4850">
        <v>27</v>
      </c>
      <c r="L4850">
        <v>10</v>
      </c>
      <c r="M4850" t="str">
        <f t="shared" si="301"/>
        <v>ak7+10</v>
      </c>
      <c r="N4850">
        <v>11</v>
      </c>
      <c r="O4850">
        <v>0</v>
      </c>
      <c r="P4850">
        <v>63</v>
      </c>
      <c r="Q4850">
        <v>24.4</v>
      </c>
      <c r="R4850" t="s">
        <v>14</v>
      </c>
      <c r="S4850">
        <v>24</v>
      </c>
      <c r="T4850" s="4" t="s">
        <v>42</v>
      </c>
      <c r="U4850" t="s">
        <v>23</v>
      </c>
      <c r="V4850">
        <v>27.597958137906801</v>
      </c>
      <c r="W4850">
        <f t="shared" si="302"/>
        <v>28</v>
      </c>
      <c r="X4850" t="s">
        <v>58</v>
      </c>
      <c r="Y4850" t="str">
        <f t="shared" si="303"/>
        <v>Fi</v>
      </c>
    </row>
    <row r="4851" spans="1:25" x14ac:dyDescent="0.3">
      <c r="A4851">
        <v>2408</v>
      </c>
      <c r="B4851">
        <v>624</v>
      </c>
      <c r="C4851" t="s">
        <v>43</v>
      </c>
      <c r="D4851" t="s">
        <v>43</v>
      </c>
      <c r="E4851">
        <f>VLOOKUP(D4851,Tabelle1!$A$2:$B$9,2,0)</f>
        <v>1</v>
      </c>
      <c r="F4851" t="s">
        <v>54</v>
      </c>
      <c r="G4851" t="s">
        <v>61</v>
      </c>
      <c r="H4851" t="str">
        <f>IF(AND(VLOOKUP(D4851,Tabelle1!$A$2:$C$9,3,0)="Uninf", G4851="yes"),"Uninf-AB",VLOOKUP(D4851,Tabelle1!$A$2:$C$9,3,0))</f>
        <v>wMel</v>
      </c>
      <c r="I4851" t="str">
        <f t="shared" si="300"/>
        <v>wMel_Fi_1_+</v>
      </c>
      <c r="J4851">
        <v>3</v>
      </c>
      <c r="K4851">
        <v>27</v>
      </c>
      <c r="L4851">
        <v>10</v>
      </c>
      <c r="M4851" t="str">
        <f t="shared" si="301"/>
        <v>ak7+10</v>
      </c>
      <c r="N4851">
        <v>11</v>
      </c>
      <c r="O4851">
        <v>0</v>
      </c>
      <c r="P4851">
        <v>63</v>
      </c>
      <c r="Q4851">
        <v>24.4</v>
      </c>
      <c r="R4851" t="s">
        <v>14</v>
      </c>
      <c r="S4851">
        <v>24</v>
      </c>
      <c r="T4851" s="4" t="s">
        <v>42</v>
      </c>
      <c r="U4851" t="s">
        <v>23</v>
      </c>
      <c r="V4851">
        <v>27.6371236461823</v>
      </c>
      <c r="W4851">
        <f t="shared" si="302"/>
        <v>28</v>
      </c>
      <c r="X4851" t="s">
        <v>58</v>
      </c>
      <c r="Y4851" t="str">
        <f t="shared" si="303"/>
        <v>Fi</v>
      </c>
    </row>
    <row r="4852" spans="1:25" x14ac:dyDescent="0.3">
      <c r="A4852">
        <v>2422</v>
      </c>
      <c r="B4852">
        <v>622</v>
      </c>
      <c r="C4852" t="s">
        <v>43</v>
      </c>
      <c r="D4852" t="s">
        <v>43</v>
      </c>
      <c r="E4852">
        <f>VLOOKUP(D4852,Tabelle1!$A$2:$B$9,2,0)</f>
        <v>1</v>
      </c>
      <c r="F4852" t="s">
        <v>54</v>
      </c>
      <c r="G4852" t="s">
        <v>61</v>
      </c>
      <c r="H4852" t="str">
        <f>IF(AND(VLOOKUP(D4852,Tabelle1!$A$2:$C$9,3,0)="Uninf", G4852="yes"),"Uninf-AB",VLOOKUP(D4852,Tabelle1!$A$2:$C$9,3,0))</f>
        <v>wMel</v>
      </c>
      <c r="I4852" t="str">
        <f t="shared" si="300"/>
        <v>wMel_Fi_1_+</v>
      </c>
      <c r="J4852">
        <v>3</v>
      </c>
      <c r="K4852">
        <v>27</v>
      </c>
      <c r="L4852">
        <v>10</v>
      </c>
      <c r="M4852" t="str">
        <f t="shared" si="301"/>
        <v>ak7+10</v>
      </c>
      <c r="N4852">
        <v>11</v>
      </c>
      <c r="O4852">
        <v>0</v>
      </c>
      <c r="P4852">
        <v>63</v>
      </c>
      <c r="Q4852">
        <v>24.4</v>
      </c>
      <c r="R4852" t="s">
        <v>14</v>
      </c>
      <c r="S4852">
        <v>24</v>
      </c>
      <c r="T4852" s="4" t="s">
        <v>42</v>
      </c>
      <c r="U4852" t="s">
        <v>23</v>
      </c>
      <c r="V4852">
        <v>27.692804730236499</v>
      </c>
      <c r="W4852">
        <f t="shared" si="302"/>
        <v>28</v>
      </c>
      <c r="X4852" t="s">
        <v>58</v>
      </c>
      <c r="Y4852" t="str">
        <f t="shared" si="303"/>
        <v>Fi</v>
      </c>
    </row>
    <row r="4853" spans="1:25" x14ac:dyDescent="0.3">
      <c r="A4853">
        <v>2434</v>
      </c>
      <c r="B4853">
        <v>638</v>
      </c>
      <c r="C4853" t="s">
        <v>43</v>
      </c>
      <c r="D4853" t="s">
        <v>43</v>
      </c>
      <c r="E4853">
        <f>VLOOKUP(D4853,Tabelle1!$A$2:$B$9,2,0)</f>
        <v>1</v>
      </c>
      <c r="F4853" t="s">
        <v>54</v>
      </c>
      <c r="G4853" t="s">
        <v>61</v>
      </c>
      <c r="H4853" t="str">
        <f>IF(AND(VLOOKUP(D4853,Tabelle1!$A$2:$C$9,3,0)="Uninf", G4853="yes"),"Uninf-AB",VLOOKUP(D4853,Tabelle1!$A$2:$C$9,3,0))</f>
        <v>wMel</v>
      </c>
      <c r="I4853" t="str">
        <f t="shared" si="300"/>
        <v>wMel_Fi_1_+</v>
      </c>
      <c r="J4853">
        <v>3</v>
      </c>
      <c r="K4853">
        <v>27</v>
      </c>
      <c r="L4853">
        <v>10</v>
      </c>
      <c r="M4853" t="str">
        <f t="shared" si="301"/>
        <v>ak7+10</v>
      </c>
      <c r="N4853">
        <v>11</v>
      </c>
      <c r="O4853">
        <v>0</v>
      </c>
      <c r="P4853">
        <v>63</v>
      </c>
      <c r="Q4853">
        <v>24.4</v>
      </c>
      <c r="R4853" t="s">
        <v>14</v>
      </c>
      <c r="S4853">
        <v>24</v>
      </c>
      <c r="T4853" s="4" t="s">
        <v>42</v>
      </c>
      <c r="U4853" t="s">
        <v>23</v>
      </c>
      <c r="V4853">
        <v>27.741785209260399</v>
      </c>
      <c r="W4853">
        <f t="shared" si="302"/>
        <v>28</v>
      </c>
      <c r="X4853" t="s">
        <v>58</v>
      </c>
      <c r="Y4853" t="str">
        <f t="shared" si="303"/>
        <v>Fi</v>
      </c>
    </row>
    <row r="4854" spans="1:25" x14ac:dyDescent="0.3">
      <c r="A4854">
        <v>304</v>
      </c>
      <c r="B4854">
        <v>752</v>
      </c>
      <c r="C4854" t="s">
        <v>44</v>
      </c>
      <c r="D4854" t="s">
        <v>43</v>
      </c>
      <c r="E4854">
        <f>VLOOKUP(D4854,Tabelle1!$A$2:$B$9,2,0)</f>
        <v>1</v>
      </c>
      <c r="F4854" t="s">
        <v>55</v>
      </c>
      <c r="G4854" t="s">
        <v>62</v>
      </c>
      <c r="H4854" t="str">
        <f>IF(AND(VLOOKUP(D4854,Tabelle1!$A$2:$C$9,3,0)="Uninf", G4854="yes"),"Uninf-AB",VLOOKUP(D4854,Tabelle1!$A$2:$C$9,3,0))</f>
        <v>wMel</v>
      </c>
      <c r="I4854" t="str">
        <f t="shared" si="300"/>
        <v>wMel_Fi_1_-</v>
      </c>
      <c r="J4854">
        <v>3</v>
      </c>
      <c r="K4854">
        <v>2</v>
      </c>
      <c r="L4854">
        <v>1</v>
      </c>
      <c r="M4854" t="str">
        <f t="shared" si="301"/>
        <v>ak7-1</v>
      </c>
      <c r="N4854">
        <v>15</v>
      </c>
      <c r="O4854">
        <v>0</v>
      </c>
      <c r="P4854">
        <v>54</v>
      </c>
      <c r="Q4854">
        <v>25.4</v>
      </c>
      <c r="R4854" t="s">
        <v>14</v>
      </c>
      <c r="S4854">
        <v>24</v>
      </c>
      <c r="T4854" s="4" t="s">
        <v>42</v>
      </c>
      <c r="U4854" t="s">
        <v>15</v>
      </c>
      <c r="V4854">
        <v>18.022119639165499</v>
      </c>
      <c r="W4854">
        <f t="shared" si="302"/>
        <v>18</v>
      </c>
      <c r="X4854" t="s">
        <v>58</v>
      </c>
      <c r="Y4854" t="str">
        <f t="shared" si="303"/>
        <v>Fi</v>
      </c>
    </row>
    <row r="4855" spans="1:25" x14ac:dyDescent="0.3">
      <c r="A4855">
        <v>296</v>
      </c>
      <c r="B4855">
        <v>732</v>
      </c>
      <c r="C4855" t="s">
        <v>44</v>
      </c>
      <c r="D4855" t="s">
        <v>43</v>
      </c>
      <c r="E4855">
        <f>VLOOKUP(D4855,Tabelle1!$A$2:$B$9,2,0)</f>
        <v>1</v>
      </c>
      <c r="F4855" t="s">
        <v>55</v>
      </c>
      <c r="G4855" t="s">
        <v>62</v>
      </c>
      <c r="H4855" t="str">
        <f>IF(AND(VLOOKUP(D4855,Tabelle1!$A$2:$C$9,3,0)="Uninf", G4855="yes"),"Uninf-AB",VLOOKUP(D4855,Tabelle1!$A$2:$C$9,3,0))</f>
        <v>wMel</v>
      </c>
      <c r="I4855" t="str">
        <f t="shared" si="300"/>
        <v>wMel_Fi_1_-</v>
      </c>
      <c r="J4855">
        <v>3</v>
      </c>
      <c r="K4855">
        <v>2</v>
      </c>
      <c r="L4855">
        <v>1</v>
      </c>
      <c r="M4855" t="str">
        <f t="shared" si="301"/>
        <v>ak7-1</v>
      </c>
      <c r="N4855">
        <v>15</v>
      </c>
      <c r="O4855">
        <v>0</v>
      </c>
      <c r="P4855">
        <v>54</v>
      </c>
      <c r="Q4855">
        <v>25.4</v>
      </c>
      <c r="R4855" t="s">
        <v>14</v>
      </c>
      <c r="S4855">
        <v>24</v>
      </c>
      <c r="T4855" s="4" t="s">
        <v>42</v>
      </c>
      <c r="U4855" t="s">
        <v>15</v>
      </c>
      <c r="V4855">
        <v>17.990134759846399</v>
      </c>
      <c r="W4855">
        <f t="shared" si="302"/>
        <v>18</v>
      </c>
      <c r="X4855" t="s">
        <v>58</v>
      </c>
      <c r="Y4855" t="str">
        <f t="shared" si="303"/>
        <v>Fi</v>
      </c>
    </row>
    <row r="4856" spans="1:25" x14ac:dyDescent="0.3">
      <c r="A4856">
        <v>294</v>
      </c>
      <c r="B4856">
        <v>718</v>
      </c>
      <c r="C4856" t="s">
        <v>44</v>
      </c>
      <c r="D4856" t="s">
        <v>43</v>
      </c>
      <c r="E4856">
        <f>VLOOKUP(D4856,Tabelle1!$A$2:$B$9,2,0)</f>
        <v>1</v>
      </c>
      <c r="F4856" t="s">
        <v>55</v>
      </c>
      <c r="G4856" t="s">
        <v>62</v>
      </c>
      <c r="H4856" t="str">
        <f>IF(AND(VLOOKUP(D4856,Tabelle1!$A$2:$C$9,3,0)="Uninf", G4856="yes"),"Uninf-AB",VLOOKUP(D4856,Tabelle1!$A$2:$C$9,3,0))</f>
        <v>wMel</v>
      </c>
      <c r="I4856" t="str">
        <f t="shared" si="300"/>
        <v>wMel_Fi_1_-</v>
      </c>
      <c r="J4856">
        <v>3</v>
      </c>
      <c r="K4856">
        <v>2</v>
      </c>
      <c r="L4856">
        <v>1</v>
      </c>
      <c r="M4856" t="str">
        <f t="shared" si="301"/>
        <v>ak7-1</v>
      </c>
      <c r="N4856">
        <v>15</v>
      </c>
      <c r="O4856">
        <v>0</v>
      </c>
      <c r="P4856">
        <v>54</v>
      </c>
      <c r="Q4856">
        <v>25.4</v>
      </c>
      <c r="R4856" t="s">
        <v>14</v>
      </c>
      <c r="S4856">
        <v>24</v>
      </c>
      <c r="T4856" s="4" t="s">
        <v>42</v>
      </c>
      <c r="U4856" t="s">
        <v>15</v>
      </c>
      <c r="V4856">
        <v>17.983597309850399</v>
      </c>
      <c r="W4856">
        <f t="shared" si="302"/>
        <v>18</v>
      </c>
      <c r="X4856" t="s">
        <v>58</v>
      </c>
      <c r="Y4856" t="str">
        <f t="shared" si="303"/>
        <v>Fi</v>
      </c>
    </row>
    <row r="4857" spans="1:25" x14ac:dyDescent="0.3">
      <c r="A4857">
        <v>304</v>
      </c>
      <c r="B4857">
        <v>712</v>
      </c>
      <c r="C4857" t="s">
        <v>44</v>
      </c>
      <c r="D4857" t="s">
        <v>43</v>
      </c>
      <c r="E4857">
        <f>VLOOKUP(D4857,Tabelle1!$A$2:$B$9,2,0)</f>
        <v>1</v>
      </c>
      <c r="F4857" t="s">
        <v>55</v>
      </c>
      <c r="G4857" t="s">
        <v>62</v>
      </c>
      <c r="H4857" t="str">
        <f>IF(AND(VLOOKUP(D4857,Tabelle1!$A$2:$C$9,3,0)="Uninf", G4857="yes"),"Uninf-AB",VLOOKUP(D4857,Tabelle1!$A$2:$C$9,3,0))</f>
        <v>wMel</v>
      </c>
      <c r="I4857" t="str">
        <f t="shared" si="300"/>
        <v>wMel_Fi_1_-</v>
      </c>
      <c r="J4857">
        <v>3</v>
      </c>
      <c r="K4857">
        <v>2</v>
      </c>
      <c r="L4857">
        <v>1</v>
      </c>
      <c r="M4857" t="str">
        <f t="shared" si="301"/>
        <v>ak7-1</v>
      </c>
      <c r="N4857">
        <v>15</v>
      </c>
      <c r="O4857">
        <v>0</v>
      </c>
      <c r="P4857">
        <v>54</v>
      </c>
      <c r="Q4857">
        <v>25.4</v>
      </c>
      <c r="R4857" t="s">
        <v>14</v>
      </c>
      <c r="S4857">
        <v>24</v>
      </c>
      <c r="T4857" s="4" t="s">
        <v>42</v>
      </c>
      <c r="U4857" t="s">
        <v>15</v>
      </c>
      <c r="V4857">
        <v>18.0286030606491</v>
      </c>
      <c r="W4857">
        <f t="shared" si="302"/>
        <v>18</v>
      </c>
      <c r="X4857" t="s">
        <v>58</v>
      </c>
      <c r="Y4857" t="str">
        <f t="shared" si="303"/>
        <v>Fi</v>
      </c>
    </row>
    <row r="4858" spans="1:25" x14ac:dyDescent="0.3">
      <c r="A4858">
        <v>330</v>
      </c>
      <c r="B4858">
        <v>706</v>
      </c>
      <c r="C4858" t="s">
        <v>44</v>
      </c>
      <c r="D4858" t="s">
        <v>43</v>
      </c>
      <c r="E4858">
        <f>VLOOKUP(D4858,Tabelle1!$A$2:$B$9,2,0)</f>
        <v>1</v>
      </c>
      <c r="F4858" t="s">
        <v>55</v>
      </c>
      <c r="G4858" t="s">
        <v>62</v>
      </c>
      <c r="H4858" t="str">
        <f>IF(AND(VLOOKUP(D4858,Tabelle1!$A$2:$C$9,3,0)="Uninf", G4858="yes"),"Uninf-AB",VLOOKUP(D4858,Tabelle1!$A$2:$C$9,3,0))</f>
        <v>wMel</v>
      </c>
      <c r="I4858" t="str">
        <f t="shared" si="300"/>
        <v>wMel_Fi_1_-</v>
      </c>
      <c r="J4858">
        <v>3</v>
      </c>
      <c r="K4858">
        <v>2</v>
      </c>
      <c r="L4858">
        <v>1</v>
      </c>
      <c r="M4858" t="str">
        <f t="shared" si="301"/>
        <v>ak7-1</v>
      </c>
      <c r="N4858">
        <v>15</v>
      </c>
      <c r="O4858">
        <v>0</v>
      </c>
      <c r="P4858">
        <v>54</v>
      </c>
      <c r="Q4858">
        <v>25.4</v>
      </c>
      <c r="R4858" t="s">
        <v>14</v>
      </c>
      <c r="S4858">
        <v>24</v>
      </c>
      <c r="T4858" s="4" t="s">
        <v>42</v>
      </c>
      <c r="U4858" t="s">
        <v>15</v>
      </c>
      <c r="V4858">
        <v>18.1440619915697</v>
      </c>
      <c r="W4858">
        <f t="shared" si="302"/>
        <v>18</v>
      </c>
      <c r="X4858" t="s">
        <v>58</v>
      </c>
      <c r="Y4858" t="str">
        <f t="shared" si="303"/>
        <v>Fi</v>
      </c>
    </row>
    <row r="4859" spans="1:25" x14ac:dyDescent="0.3">
      <c r="A4859">
        <v>336</v>
      </c>
      <c r="B4859">
        <v>738</v>
      </c>
      <c r="C4859" t="s">
        <v>44</v>
      </c>
      <c r="D4859" t="s">
        <v>43</v>
      </c>
      <c r="E4859">
        <f>VLOOKUP(D4859,Tabelle1!$A$2:$B$9,2,0)</f>
        <v>1</v>
      </c>
      <c r="F4859" t="s">
        <v>55</v>
      </c>
      <c r="G4859" t="s">
        <v>62</v>
      </c>
      <c r="H4859" t="str">
        <f>IF(AND(VLOOKUP(D4859,Tabelle1!$A$2:$C$9,3,0)="Uninf", G4859="yes"),"Uninf-AB",VLOOKUP(D4859,Tabelle1!$A$2:$C$9,3,0))</f>
        <v>wMel</v>
      </c>
      <c r="I4859" t="str">
        <f t="shared" si="300"/>
        <v>wMel_Fi_1_-</v>
      </c>
      <c r="J4859">
        <v>3</v>
      </c>
      <c r="K4859">
        <v>2</v>
      </c>
      <c r="L4859">
        <v>1</v>
      </c>
      <c r="M4859" t="str">
        <f t="shared" si="301"/>
        <v>ak7-1</v>
      </c>
      <c r="N4859">
        <v>15</v>
      </c>
      <c r="O4859">
        <v>0</v>
      </c>
      <c r="P4859">
        <v>54</v>
      </c>
      <c r="Q4859">
        <v>25.4</v>
      </c>
      <c r="R4859" t="s">
        <v>14</v>
      </c>
      <c r="S4859">
        <v>24</v>
      </c>
      <c r="T4859" s="4" t="s">
        <v>42</v>
      </c>
      <c r="U4859" t="s">
        <v>15</v>
      </c>
      <c r="V4859">
        <v>18.1652951969286</v>
      </c>
      <c r="W4859">
        <f t="shared" si="302"/>
        <v>18</v>
      </c>
      <c r="X4859" t="s">
        <v>58</v>
      </c>
      <c r="Y4859" t="str">
        <f t="shared" si="303"/>
        <v>Fi</v>
      </c>
    </row>
    <row r="4860" spans="1:25" x14ac:dyDescent="0.3">
      <c r="A4860">
        <v>350</v>
      </c>
      <c r="B4860">
        <v>708</v>
      </c>
      <c r="C4860" t="s">
        <v>44</v>
      </c>
      <c r="D4860" t="s">
        <v>43</v>
      </c>
      <c r="E4860">
        <f>VLOOKUP(D4860,Tabelle1!$A$2:$B$9,2,0)</f>
        <v>1</v>
      </c>
      <c r="F4860" t="s">
        <v>55</v>
      </c>
      <c r="G4860" t="s">
        <v>62</v>
      </c>
      <c r="H4860" t="str">
        <f>IF(AND(VLOOKUP(D4860,Tabelle1!$A$2:$C$9,3,0)="Uninf", G4860="yes"),"Uninf-AB",VLOOKUP(D4860,Tabelle1!$A$2:$C$9,3,0))</f>
        <v>wMel</v>
      </c>
      <c r="I4860" t="str">
        <f t="shared" si="300"/>
        <v>wMel_Fi_1_-</v>
      </c>
      <c r="J4860">
        <v>3</v>
      </c>
      <c r="K4860">
        <v>2</v>
      </c>
      <c r="L4860">
        <v>1</v>
      </c>
      <c r="M4860" t="str">
        <f t="shared" si="301"/>
        <v>ak7-1</v>
      </c>
      <c r="N4860">
        <v>15</v>
      </c>
      <c r="O4860">
        <v>0</v>
      </c>
      <c r="P4860">
        <v>54</v>
      </c>
      <c r="Q4860">
        <v>25.4</v>
      </c>
      <c r="R4860" t="s">
        <v>14</v>
      </c>
      <c r="S4860">
        <v>24</v>
      </c>
      <c r="T4860" s="4" t="s">
        <v>42</v>
      </c>
      <c r="U4860" t="s">
        <v>15</v>
      </c>
      <c r="V4860">
        <v>18.231804295647901</v>
      </c>
      <c r="W4860">
        <f t="shared" si="302"/>
        <v>18</v>
      </c>
      <c r="X4860" t="s">
        <v>58</v>
      </c>
      <c r="Y4860" t="str">
        <f t="shared" si="303"/>
        <v>Fi</v>
      </c>
    </row>
    <row r="4861" spans="1:25" x14ac:dyDescent="0.3">
      <c r="A4861">
        <v>482</v>
      </c>
      <c r="B4861">
        <v>694</v>
      </c>
      <c r="C4861" t="s">
        <v>44</v>
      </c>
      <c r="D4861" t="s">
        <v>43</v>
      </c>
      <c r="E4861">
        <f>VLOOKUP(D4861,Tabelle1!$A$2:$B$9,2,0)</f>
        <v>1</v>
      </c>
      <c r="F4861" t="s">
        <v>55</v>
      </c>
      <c r="G4861" t="s">
        <v>62</v>
      </c>
      <c r="H4861" t="str">
        <f>IF(AND(VLOOKUP(D4861,Tabelle1!$A$2:$C$9,3,0)="Uninf", G4861="yes"),"Uninf-AB",VLOOKUP(D4861,Tabelle1!$A$2:$C$9,3,0))</f>
        <v>wMel</v>
      </c>
      <c r="I4861" t="str">
        <f t="shared" si="300"/>
        <v>wMel_Fi_1_-</v>
      </c>
      <c r="J4861">
        <v>3</v>
      </c>
      <c r="K4861">
        <v>2</v>
      </c>
      <c r="L4861">
        <v>1</v>
      </c>
      <c r="M4861" t="str">
        <f t="shared" si="301"/>
        <v>ak7-1</v>
      </c>
      <c r="N4861">
        <v>15</v>
      </c>
      <c r="O4861">
        <v>0</v>
      </c>
      <c r="P4861">
        <v>54</v>
      </c>
      <c r="Q4861">
        <v>25.4</v>
      </c>
      <c r="R4861" t="s">
        <v>14</v>
      </c>
      <c r="S4861">
        <v>24</v>
      </c>
      <c r="T4861" s="4" t="s">
        <v>42</v>
      </c>
      <c r="U4861" t="s">
        <v>15</v>
      </c>
      <c r="V4861">
        <v>18.8153122291728</v>
      </c>
      <c r="W4861">
        <f t="shared" si="302"/>
        <v>19</v>
      </c>
      <c r="X4861" t="s">
        <v>58</v>
      </c>
      <c r="Y4861" t="str">
        <f t="shared" si="303"/>
        <v>Fi</v>
      </c>
    </row>
    <row r="4862" spans="1:25" x14ac:dyDescent="0.3">
      <c r="A4862">
        <v>664</v>
      </c>
      <c r="B4862">
        <v>722</v>
      </c>
      <c r="C4862" t="s">
        <v>44</v>
      </c>
      <c r="D4862" t="s">
        <v>43</v>
      </c>
      <c r="E4862">
        <f>VLOOKUP(D4862,Tabelle1!$A$2:$B$9,2,0)</f>
        <v>1</v>
      </c>
      <c r="F4862" t="s">
        <v>55</v>
      </c>
      <c r="G4862" t="s">
        <v>62</v>
      </c>
      <c r="H4862" t="str">
        <f>IF(AND(VLOOKUP(D4862,Tabelle1!$A$2:$C$9,3,0)="Uninf", G4862="yes"),"Uninf-AB",VLOOKUP(D4862,Tabelle1!$A$2:$C$9,3,0))</f>
        <v>wMel</v>
      </c>
      <c r="I4862" t="str">
        <f t="shared" si="300"/>
        <v>wMel_Fi_1_-</v>
      </c>
      <c r="J4862">
        <v>3</v>
      </c>
      <c r="K4862">
        <v>2</v>
      </c>
      <c r="L4862">
        <v>1</v>
      </c>
      <c r="M4862" t="str">
        <f t="shared" si="301"/>
        <v>ak7-1</v>
      </c>
      <c r="N4862">
        <v>15</v>
      </c>
      <c r="O4862">
        <v>0</v>
      </c>
      <c r="P4862">
        <v>54</v>
      </c>
      <c r="Q4862">
        <v>25.4</v>
      </c>
      <c r="R4862" t="s">
        <v>14</v>
      </c>
      <c r="S4862">
        <v>24</v>
      </c>
      <c r="T4862" s="4" t="s">
        <v>42</v>
      </c>
      <c r="U4862" t="s">
        <v>15</v>
      </c>
      <c r="V4862">
        <v>19.612178758020701</v>
      </c>
      <c r="W4862">
        <f t="shared" si="302"/>
        <v>20</v>
      </c>
      <c r="X4862" t="s">
        <v>58</v>
      </c>
      <c r="Y4862" t="str">
        <f t="shared" si="303"/>
        <v>Fi</v>
      </c>
    </row>
    <row r="4863" spans="1:25" x14ac:dyDescent="0.3">
      <c r="A4863">
        <v>662</v>
      </c>
      <c r="B4863">
        <v>706</v>
      </c>
      <c r="C4863" t="s">
        <v>44</v>
      </c>
      <c r="D4863" t="s">
        <v>43</v>
      </c>
      <c r="E4863">
        <f>VLOOKUP(D4863,Tabelle1!$A$2:$B$9,2,0)</f>
        <v>1</v>
      </c>
      <c r="F4863" t="s">
        <v>55</v>
      </c>
      <c r="G4863" t="s">
        <v>62</v>
      </c>
      <c r="H4863" t="str">
        <f>IF(AND(VLOOKUP(D4863,Tabelle1!$A$2:$C$9,3,0)="Uninf", G4863="yes"),"Uninf-AB",VLOOKUP(D4863,Tabelle1!$A$2:$C$9,3,0))</f>
        <v>wMel</v>
      </c>
      <c r="I4863" t="str">
        <f t="shared" si="300"/>
        <v>wMel_Fi_1_-</v>
      </c>
      <c r="J4863">
        <v>3</v>
      </c>
      <c r="K4863">
        <v>2</v>
      </c>
      <c r="L4863">
        <v>1</v>
      </c>
      <c r="M4863" t="str">
        <f t="shared" si="301"/>
        <v>ak7-1</v>
      </c>
      <c r="N4863">
        <v>15</v>
      </c>
      <c r="O4863">
        <v>0</v>
      </c>
      <c r="P4863">
        <v>54</v>
      </c>
      <c r="Q4863">
        <v>25.4</v>
      </c>
      <c r="R4863" t="s">
        <v>14</v>
      </c>
      <c r="S4863">
        <v>24</v>
      </c>
      <c r="T4863" s="4" t="s">
        <v>42</v>
      </c>
      <c r="U4863" t="s">
        <v>15</v>
      </c>
      <c r="V4863">
        <v>19.605965479098899</v>
      </c>
      <c r="W4863">
        <f t="shared" si="302"/>
        <v>20</v>
      </c>
      <c r="X4863" t="s">
        <v>58</v>
      </c>
      <c r="Y4863" t="str">
        <f t="shared" si="303"/>
        <v>Fi</v>
      </c>
    </row>
    <row r="4864" spans="1:25" x14ac:dyDescent="0.3">
      <c r="A4864">
        <v>684</v>
      </c>
      <c r="B4864">
        <v>704</v>
      </c>
      <c r="C4864" t="s">
        <v>44</v>
      </c>
      <c r="D4864" t="s">
        <v>43</v>
      </c>
      <c r="E4864">
        <f>VLOOKUP(D4864,Tabelle1!$A$2:$B$9,2,0)</f>
        <v>1</v>
      </c>
      <c r="F4864" t="s">
        <v>55</v>
      </c>
      <c r="G4864" t="s">
        <v>62</v>
      </c>
      <c r="H4864" t="str">
        <f>IF(AND(VLOOKUP(D4864,Tabelle1!$A$2:$C$9,3,0)="Uninf", G4864="yes"),"Uninf-AB",VLOOKUP(D4864,Tabelle1!$A$2:$C$9,3,0))</f>
        <v>wMel</v>
      </c>
      <c r="I4864" t="str">
        <f t="shared" si="300"/>
        <v>wMel_Fi_1_-</v>
      </c>
      <c r="J4864">
        <v>3</v>
      </c>
      <c r="K4864">
        <v>2</v>
      </c>
      <c r="L4864">
        <v>1</v>
      </c>
      <c r="M4864" t="str">
        <f t="shared" si="301"/>
        <v>ak7-1</v>
      </c>
      <c r="N4864">
        <v>15</v>
      </c>
      <c r="O4864">
        <v>0</v>
      </c>
      <c r="P4864">
        <v>54</v>
      </c>
      <c r="Q4864">
        <v>25.4</v>
      </c>
      <c r="R4864" t="s">
        <v>14</v>
      </c>
      <c r="S4864">
        <v>24</v>
      </c>
      <c r="T4864" s="4" t="s">
        <v>42</v>
      </c>
      <c r="U4864" t="s">
        <v>15</v>
      </c>
      <c r="V4864">
        <v>19.703162772840699</v>
      </c>
      <c r="W4864">
        <f t="shared" si="302"/>
        <v>20</v>
      </c>
      <c r="X4864" t="s">
        <v>58</v>
      </c>
      <c r="Y4864" t="str">
        <f t="shared" si="303"/>
        <v>Fi</v>
      </c>
    </row>
    <row r="4865" spans="1:25" x14ac:dyDescent="0.3">
      <c r="A4865">
        <v>718</v>
      </c>
      <c r="B4865">
        <v>714</v>
      </c>
      <c r="C4865" t="s">
        <v>44</v>
      </c>
      <c r="D4865" t="s">
        <v>43</v>
      </c>
      <c r="E4865">
        <f>VLOOKUP(D4865,Tabelle1!$A$2:$B$9,2,0)</f>
        <v>1</v>
      </c>
      <c r="F4865" t="s">
        <v>55</v>
      </c>
      <c r="G4865" t="s">
        <v>62</v>
      </c>
      <c r="H4865" t="str">
        <f>IF(AND(VLOOKUP(D4865,Tabelle1!$A$2:$C$9,3,0)="Uninf", G4865="yes"),"Uninf-AB",VLOOKUP(D4865,Tabelle1!$A$2:$C$9,3,0))</f>
        <v>wMel</v>
      </c>
      <c r="I4865" t="str">
        <f t="shared" si="300"/>
        <v>wMel_Fi_1_-</v>
      </c>
      <c r="J4865">
        <v>3</v>
      </c>
      <c r="K4865">
        <v>2</v>
      </c>
      <c r="L4865">
        <v>1</v>
      </c>
      <c r="M4865" t="str">
        <f t="shared" si="301"/>
        <v>ak7-1</v>
      </c>
      <c r="N4865">
        <v>15</v>
      </c>
      <c r="O4865">
        <v>0</v>
      </c>
      <c r="P4865">
        <v>54</v>
      </c>
      <c r="Q4865">
        <v>25.4</v>
      </c>
      <c r="R4865" t="s">
        <v>14</v>
      </c>
      <c r="S4865">
        <v>24</v>
      </c>
      <c r="T4865" s="4" t="s">
        <v>42</v>
      </c>
      <c r="U4865" t="s">
        <v>15</v>
      </c>
      <c r="V4865">
        <v>19.851254925228801</v>
      </c>
      <c r="W4865">
        <f t="shared" si="302"/>
        <v>20</v>
      </c>
      <c r="X4865" t="s">
        <v>58</v>
      </c>
      <c r="Y4865" t="str">
        <f t="shared" si="303"/>
        <v>Fi</v>
      </c>
    </row>
    <row r="4866" spans="1:25" x14ac:dyDescent="0.3">
      <c r="A4866">
        <v>742</v>
      </c>
      <c r="B4866">
        <v>732</v>
      </c>
      <c r="C4866" t="s">
        <v>44</v>
      </c>
      <c r="D4866" t="s">
        <v>43</v>
      </c>
      <c r="E4866">
        <f>VLOOKUP(D4866,Tabelle1!$A$2:$B$9,2,0)</f>
        <v>1</v>
      </c>
      <c r="F4866" t="s">
        <v>55</v>
      </c>
      <c r="G4866" t="s">
        <v>62</v>
      </c>
      <c r="H4866" t="str">
        <f>IF(AND(VLOOKUP(D4866,Tabelle1!$A$2:$C$9,3,0)="Uninf", G4866="yes"),"Uninf-AB",VLOOKUP(D4866,Tabelle1!$A$2:$C$9,3,0))</f>
        <v>wMel</v>
      </c>
      <c r="I4866" t="str">
        <f t="shared" si="300"/>
        <v>wMel_Fi_1_-</v>
      </c>
      <c r="J4866">
        <v>3</v>
      </c>
      <c r="K4866">
        <v>2</v>
      </c>
      <c r="L4866">
        <v>1</v>
      </c>
      <c r="M4866" t="str">
        <f t="shared" si="301"/>
        <v>ak7-1</v>
      </c>
      <c r="N4866">
        <v>15</v>
      </c>
      <c r="O4866">
        <v>0</v>
      </c>
      <c r="P4866">
        <v>54</v>
      </c>
      <c r="Q4866">
        <v>25.4</v>
      </c>
      <c r="R4866" t="s">
        <v>14</v>
      </c>
      <c r="S4866">
        <v>24</v>
      </c>
      <c r="T4866" s="4" t="s">
        <v>42</v>
      </c>
      <c r="U4866" t="s">
        <v>15</v>
      </c>
      <c r="V4866">
        <v>19.954017155744001</v>
      </c>
      <c r="W4866">
        <f t="shared" si="302"/>
        <v>20</v>
      </c>
      <c r="X4866" t="s">
        <v>58</v>
      </c>
      <c r="Y4866" t="str">
        <f t="shared" si="303"/>
        <v>Fi</v>
      </c>
    </row>
    <row r="4867" spans="1:25" x14ac:dyDescent="0.3">
      <c r="A4867">
        <v>792</v>
      </c>
      <c r="B4867">
        <v>728</v>
      </c>
      <c r="C4867" t="s">
        <v>44</v>
      </c>
      <c r="D4867" t="s">
        <v>43</v>
      </c>
      <c r="E4867">
        <f>VLOOKUP(D4867,Tabelle1!$A$2:$B$9,2,0)</f>
        <v>1</v>
      </c>
      <c r="F4867" t="s">
        <v>55</v>
      </c>
      <c r="G4867" t="s">
        <v>62</v>
      </c>
      <c r="H4867" t="str">
        <f>IF(AND(VLOOKUP(D4867,Tabelle1!$A$2:$C$9,3,0)="Uninf", G4867="yes"),"Uninf-AB",VLOOKUP(D4867,Tabelle1!$A$2:$C$9,3,0))</f>
        <v>wMel</v>
      </c>
      <c r="I4867" t="str">
        <f t="shared" ref="I4867:I4930" si="304">H4867&amp;"_"&amp;Y4867&amp;"_"&amp;E4867&amp;"_"&amp;F4867</f>
        <v>wMel_Fi_1_-</v>
      </c>
      <c r="J4867">
        <v>3</v>
      </c>
      <c r="K4867">
        <v>2</v>
      </c>
      <c r="L4867">
        <v>1</v>
      </c>
      <c r="M4867" t="str">
        <f t="shared" ref="M4867:M4930" si="305">D4867&amp;F4867&amp;L4867</f>
        <v>ak7-1</v>
      </c>
      <c r="N4867">
        <v>15</v>
      </c>
      <c r="O4867">
        <v>0</v>
      </c>
      <c r="P4867">
        <v>54</v>
      </c>
      <c r="Q4867">
        <v>25.4</v>
      </c>
      <c r="R4867" t="s">
        <v>14</v>
      </c>
      <c r="S4867">
        <v>24</v>
      </c>
      <c r="T4867" s="4" t="s">
        <v>42</v>
      </c>
      <c r="U4867" t="s">
        <v>15</v>
      </c>
      <c r="V4867">
        <v>20.174831685773299</v>
      </c>
      <c r="W4867">
        <f t="shared" ref="W4867:W4930" si="306">ROUND(V4867,0)</f>
        <v>20</v>
      </c>
      <c r="X4867" t="s">
        <v>58</v>
      </c>
      <c r="Y4867" t="str">
        <f t="shared" ref="Y4867:Y4930" si="307">MID(X4867,1,2)</f>
        <v>Fi</v>
      </c>
    </row>
    <row r="4868" spans="1:25" x14ac:dyDescent="0.3">
      <c r="A4868">
        <v>802</v>
      </c>
      <c r="B4868">
        <v>696</v>
      </c>
      <c r="C4868" t="s">
        <v>44</v>
      </c>
      <c r="D4868" t="s">
        <v>43</v>
      </c>
      <c r="E4868">
        <f>VLOOKUP(D4868,Tabelle1!$A$2:$B$9,2,0)</f>
        <v>1</v>
      </c>
      <c r="F4868" t="s">
        <v>55</v>
      </c>
      <c r="G4868" t="s">
        <v>62</v>
      </c>
      <c r="H4868" t="str">
        <f>IF(AND(VLOOKUP(D4868,Tabelle1!$A$2:$C$9,3,0)="Uninf", G4868="yes"),"Uninf-AB",VLOOKUP(D4868,Tabelle1!$A$2:$C$9,3,0))</f>
        <v>wMel</v>
      </c>
      <c r="I4868" t="str">
        <f t="shared" si="304"/>
        <v>wMel_Fi_1_-</v>
      </c>
      <c r="J4868">
        <v>3</v>
      </c>
      <c r="K4868">
        <v>2</v>
      </c>
      <c r="L4868">
        <v>1</v>
      </c>
      <c r="M4868" t="str">
        <f t="shared" si="305"/>
        <v>ak7-1</v>
      </c>
      <c r="N4868">
        <v>15</v>
      </c>
      <c r="O4868">
        <v>0</v>
      </c>
      <c r="P4868">
        <v>54</v>
      </c>
      <c r="Q4868">
        <v>25.4</v>
      </c>
      <c r="R4868" t="s">
        <v>14</v>
      </c>
      <c r="S4868">
        <v>24</v>
      </c>
      <c r="T4868" s="4" t="s">
        <v>42</v>
      </c>
      <c r="U4868" t="s">
        <v>15</v>
      </c>
      <c r="V4868">
        <v>20.2240516605364</v>
      </c>
      <c r="W4868">
        <f t="shared" si="306"/>
        <v>20</v>
      </c>
      <c r="X4868" t="s">
        <v>58</v>
      </c>
      <c r="Y4868" t="str">
        <f t="shared" si="307"/>
        <v>Fi</v>
      </c>
    </row>
    <row r="4869" spans="1:25" x14ac:dyDescent="0.3">
      <c r="A4869">
        <v>834</v>
      </c>
      <c r="B4869">
        <v>680</v>
      </c>
      <c r="C4869" t="s">
        <v>44</v>
      </c>
      <c r="D4869" t="s">
        <v>43</v>
      </c>
      <c r="E4869">
        <f>VLOOKUP(D4869,Tabelle1!$A$2:$B$9,2,0)</f>
        <v>1</v>
      </c>
      <c r="F4869" t="s">
        <v>55</v>
      </c>
      <c r="G4869" t="s">
        <v>62</v>
      </c>
      <c r="H4869" t="str">
        <f>IF(AND(VLOOKUP(D4869,Tabelle1!$A$2:$C$9,3,0)="Uninf", G4869="yes"),"Uninf-AB",VLOOKUP(D4869,Tabelle1!$A$2:$C$9,3,0))</f>
        <v>wMel</v>
      </c>
      <c r="I4869" t="str">
        <f t="shared" si="304"/>
        <v>wMel_Fi_1_-</v>
      </c>
      <c r="J4869">
        <v>3</v>
      </c>
      <c r="K4869">
        <v>2</v>
      </c>
      <c r="L4869">
        <v>1</v>
      </c>
      <c r="M4869" t="str">
        <f t="shared" si="305"/>
        <v>ak7-1</v>
      </c>
      <c r="N4869">
        <v>15</v>
      </c>
      <c r="O4869">
        <v>0</v>
      </c>
      <c r="P4869">
        <v>54</v>
      </c>
      <c r="Q4869">
        <v>25.4</v>
      </c>
      <c r="R4869" t="s">
        <v>14</v>
      </c>
      <c r="S4869">
        <v>24</v>
      </c>
      <c r="T4869" s="4" t="s">
        <v>42</v>
      </c>
      <c r="U4869" t="s">
        <v>15</v>
      </c>
      <c r="V4869">
        <v>20.367551389373599</v>
      </c>
      <c r="W4869">
        <f t="shared" si="306"/>
        <v>20</v>
      </c>
      <c r="X4869" t="s">
        <v>58</v>
      </c>
      <c r="Y4869" t="str">
        <f t="shared" si="307"/>
        <v>Fi</v>
      </c>
    </row>
    <row r="4870" spans="1:25" x14ac:dyDescent="0.3">
      <c r="A4870">
        <v>864</v>
      </c>
      <c r="B4870">
        <v>700</v>
      </c>
      <c r="C4870" t="s">
        <v>44</v>
      </c>
      <c r="D4870" t="s">
        <v>43</v>
      </c>
      <c r="E4870">
        <f>VLOOKUP(D4870,Tabelle1!$A$2:$B$9,2,0)</f>
        <v>1</v>
      </c>
      <c r="F4870" t="s">
        <v>55</v>
      </c>
      <c r="G4870" t="s">
        <v>62</v>
      </c>
      <c r="H4870" t="str">
        <f>IF(AND(VLOOKUP(D4870,Tabelle1!$A$2:$C$9,3,0)="Uninf", G4870="yes"),"Uninf-AB",VLOOKUP(D4870,Tabelle1!$A$2:$C$9,3,0))</f>
        <v>wMel</v>
      </c>
      <c r="I4870" t="str">
        <f t="shared" si="304"/>
        <v>wMel_Fi_1_-</v>
      </c>
      <c r="J4870">
        <v>3</v>
      </c>
      <c r="K4870">
        <v>2</v>
      </c>
      <c r="L4870">
        <v>1</v>
      </c>
      <c r="M4870" t="str">
        <f t="shared" si="305"/>
        <v>ak7-1</v>
      </c>
      <c r="N4870">
        <v>15</v>
      </c>
      <c r="O4870">
        <v>0</v>
      </c>
      <c r="P4870">
        <v>54</v>
      </c>
      <c r="Q4870">
        <v>25.4</v>
      </c>
      <c r="R4870" t="s">
        <v>14</v>
      </c>
      <c r="S4870">
        <v>24</v>
      </c>
      <c r="T4870" s="4" t="s">
        <v>42</v>
      </c>
      <c r="U4870" t="s">
        <v>15</v>
      </c>
      <c r="V4870">
        <v>20.496409391360299</v>
      </c>
      <c r="W4870">
        <f t="shared" si="306"/>
        <v>20</v>
      </c>
      <c r="X4870" t="s">
        <v>58</v>
      </c>
      <c r="Y4870" t="str">
        <f t="shared" si="307"/>
        <v>Fi</v>
      </c>
    </row>
    <row r="4871" spans="1:25" x14ac:dyDescent="0.3">
      <c r="A4871">
        <v>956</v>
      </c>
      <c r="B4871">
        <v>716</v>
      </c>
      <c r="C4871" t="s">
        <v>44</v>
      </c>
      <c r="D4871" t="s">
        <v>43</v>
      </c>
      <c r="E4871">
        <f>VLOOKUP(D4871,Tabelle1!$A$2:$B$9,2,0)</f>
        <v>1</v>
      </c>
      <c r="F4871" t="s">
        <v>55</v>
      </c>
      <c r="G4871" t="s">
        <v>62</v>
      </c>
      <c r="H4871" t="str">
        <f>IF(AND(VLOOKUP(D4871,Tabelle1!$A$2:$C$9,3,0)="Uninf", G4871="yes"),"Uninf-AB",VLOOKUP(D4871,Tabelle1!$A$2:$C$9,3,0))</f>
        <v>wMel</v>
      </c>
      <c r="I4871" t="str">
        <f t="shared" si="304"/>
        <v>wMel_Fi_1_-</v>
      </c>
      <c r="J4871">
        <v>3</v>
      </c>
      <c r="K4871">
        <v>2</v>
      </c>
      <c r="L4871">
        <v>1</v>
      </c>
      <c r="M4871" t="str">
        <f t="shared" si="305"/>
        <v>ak7-1</v>
      </c>
      <c r="N4871">
        <v>15</v>
      </c>
      <c r="O4871">
        <v>0</v>
      </c>
      <c r="P4871">
        <v>54</v>
      </c>
      <c r="Q4871">
        <v>25.4</v>
      </c>
      <c r="R4871" t="s">
        <v>14</v>
      </c>
      <c r="S4871">
        <v>24</v>
      </c>
      <c r="T4871" s="4" t="s">
        <v>42</v>
      </c>
      <c r="U4871" t="s">
        <v>15</v>
      </c>
      <c r="V4871">
        <v>20.898921808467701</v>
      </c>
      <c r="W4871">
        <f t="shared" si="306"/>
        <v>21</v>
      </c>
      <c r="X4871" t="s">
        <v>58</v>
      </c>
      <c r="Y4871" t="str">
        <f t="shared" si="307"/>
        <v>Fi</v>
      </c>
    </row>
    <row r="4872" spans="1:25" x14ac:dyDescent="0.3">
      <c r="A4872">
        <v>1014</v>
      </c>
      <c r="B4872">
        <v>668</v>
      </c>
      <c r="C4872" t="s">
        <v>44</v>
      </c>
      <c r="D4872" t="s">
        <v>43</v>
      </c>
      <c r="E4872">
        <f>VLOOKUP(D4872,Tabelle1!$A$2:$B$9,2,0)</f>
        <v>1</v>
      </c>
      <c r="F4872" t="s">
        <v>55</v>
      </c>
      <c r="G4872" t="s">
        <v>62</v>
      </c>
      <c r="H4872" t="str">
        <f>IF(AND(VLOOKUP(D4872,Tabelle1!$A$2:$C$9,3,0)="Uninf", G4872="yes"),"Uninf-AB",VLOOKUP(D4872,Tabelle1!$A$2:$C$9,3,0))</f>
        <v>wMel</v>
      </c>
      <c r="I4872" t="str">
        <f t="shared" si="304"/>
        <v>wMel_Fi_1_-</v>
      </c>
      <c r="J4872">
        <v>3</v>
      </c>
      <c r="K4872">
        <v>2</v>
      </c>
      <c r="L4872">
        <v>1</v>
      </c>
      <c r="M4872" t="str">
        <f t="shared" si="305"/>
        <v>ak7-1</v>
      </c>
      <c r="N4872">
        <v>15</v>
      </c>
      <c r="O4872">
        <v>0</v>
      </c>
      <c r="P4872">
        <v>54</v>
      </c>
      <c r="Q4872">
        <v>25.4</v>
      </c>
      <c r="R4872" t="s">
        <v>14</v>
      </c>
      <c r="S4872">
        <v>24</v>
      </c>
      <c r="T4872" s="4" t="s">
        <v>42</v>
      </c>
      <c r="U4872" t="s">
        <v>15</v>
      </c>
      <c r="V4872">
        <v>21.1620946921899</v>
      </c>
      <c r="W4872">
        <f t="shared" si="306"/>
        <v>21</v>
      </c>
      <c r="X4872" t="s">
        <v>58</v>
      </c>
      <c r="Y4872" t="str">
        <f t="shared" si="307"/>
        <v>Fi</v>
      </c>
    </row>
    <row r="4873" spans="1:25" x14ac:dyDescent="0.3">
      <c r="A4873">
        <v>1440</v>
      </c>
      <c r="B4873">
        <v>654</v>
      </c>
      <c r="C4873" t="s">
        <v>44</v>
      </c>
      <c r="D4873" t="s">
        <v>43</v>
      </c>
      <c r="E4873">
        <f>VLOOKUP(D4873,Tabelle1!$A$2:$B$9,2,0)</f>
        <v>1</v>
      </c>
      <c r="F4873" t="s">
        <v>55</v>
      </c>
      <c r="G4873" t="s">
        <v>62</v>
      </c>
      <c r="H4873" t="str">
        <f>IF(AND(VLOOKUP(D4873,Tabelle1!$A$2:$C$9,3,0)="Uninf", G4873="yes"),"Uninf-AB",VLOOKUP(D4873,Tabelle1!$A$2:$C$9,3,0))</f>
        <v>wMel</v>
      </c>
      <c r="I4873" t="str">
        <f t="shared" si="304"/>
        <v>wMel_Fi_1_-</v>
      </c>
      <c r="J4873">
        <v>3</v>
      </c>
      <c r="K4873">
        <v>2</v>
      </c>
      <c r="L4873">
        <v>1</v>
      </c>
      <c r="M4873" t="str">
        <f t="shared" si="305"/>
        <v>ak7-1</v>
      </c>
      <c r="N4873">
        <v>15</v>
      </c>
      <c r="O4873">
        <v>0</v>
      </c>
      <c r="P4873">
        <v>54</v>
      </c>
      <c r="Q4873">
        <v>25.4</v>
      </c>
      <c r="R4873" t="s">
        <v>14</v>
      </c>
      <c r="S4873">
        <v>24</v>
      </c>
      <c r="T4873" s="4" t="s">
        <v>42</v>
      </c>
      <c r="U4873" t="s">
        <v>15</v>
      </c>
      <c r="V4873">
        <v>23.0401798104545</v>
      </c>
      <c r="W4873">
        <f t="shared" si="306"/>
        <v>23</v>
      </c>
      <c r="X4873" t="s">
        <v>58</v>
      </c>
      <c r="Y4873" t="str">
        <f t="shared" si="307"/>
        <v>Fi</v>
      </c>
    </row>
    <row r="4874" spans="1:25" x14ac:dyDescent="0.3">
      <c r="A4874">
        <v>1766</v>
      </c>
      <c r="B4874">
        <v>704</v>
      </c>
      <c r="C4874" t="s">
        <v>44</v>
      </c>
      <c r="D4874" t="s">
        <v>43</v>
      </c>
      <c r="E4874">
        <f>VLOOKUP(D4874,Tabelle1!$A$2:$B$9,2,0)</f>
        <v>1</v>
      </c>
      <c r="F4874" t="s">
        <v>55</v>
      </c>
      <c r="G4874" t="s">
        <v>62</v>
      </c>
      <c r="H4874" t="str">
        <f>IF(AND(VLOOKUP(D4874,Tabelle1!$A$2:$C$9,3,0)="Uninf", G4874="yes"),"Uninf-AB",VLOOKUP(D4874,Tabelle1!$A$2:$C$9,3,0))</f>
        <v>wMel</v>
      </c>
      <c r="I4874" t="str">
        <f t="shared" si="304"/>
        <v>wMel_Fi_1_-</v>
      </c>
      <c r="J4874">
        <v>3</v>
      </c>
      <c r="K4874">
        <v>2</v>
      </c>
      <c r="L4874">
        <v>1</v>
      </c>
      <c r="M4874" t="str">
        <f t="shared" si="305"/>
        <v>ak7-1</v>
      </c>
      <c r="N4874">
        <v>15</v>
      </c>
      <c r="O4874">
        <v>0</v>
      </c>
      <c r="P4874">
        <v>54</v>
      </c>
      <c r="Q4874">
        <v>25.4</v>
      </c>
      <c r="R4874" t="s">
        <v>14</v>
      </c>
      <c r="S4874">
        <v>24</v>
      </c>
      <c r="T4874" s="4" t="s">
        <v>42</v>
      </c>
      <c r="U4874" t="s">
        <v>15</v>
      </c>
      <c r="V4874">
        <v>24.467559078583498</v>
      </c>
      <c r="W4874">
        <f t="shared" si="306"/>
        <v>24</v>
      </c>
      <c r="X4874" t="s">
        <v>58</v>
      </c>
      <c r="Y4874" t="str">
        <f t="shared" si="307"/>
        <v>Fi</v>
      </c>
    </row>
    <row r="4875" spans="1:25" x14ac:dyDescent="0.3">
      <c r="A4875">
        <v>1786</v>
      </c>
      <c r="B4875">
        <v>684</v>
      </c>
      <c r="C4875" t="s">
        <v>44</v>
      </c>
      <c r="D4875" t="s">
        <v>43</v>
      </c>
      <c r="E4875">
        <f>VLOOKUP(D4875,Tabelle1!$A$2:$B$9,2,0)</f>
        <v>1</v>
      </c>
      <c r="F4875" t="s">
        <v>55</v>
      </c>
      <c r="G4875" t="s">
        <v>62</v>
      </c>
      <c r="H4875" t="str">
        <f>IF(AND(VLOOKUP(D4875,Tabelle1!$A$2:$C$9,3,0)="Uninf", G4875="yes"),"Uninf-AB",VLOOKUP(D4875,Tabelle1!$A$2:$C$9,3,0))</f>
        <v>wMel</v>
      </c>
      <c r="I4875" t="str">
        <f t="shared" si="304"/>
        <v>wMel_Fi_1_-</v>
      </c>
      <c r="J4875">
        <v>3</v>
      </c>
      <c r="K4875">
        <v>2</v>
      </c>
      <c r="L4875">
        <v>1</v>
      </c>
      <c r="M4875" t="str">
        <f t="shared" si="305"/>
        <v>ak7-1</v>
      </c>
      <c r="N4875">
        <v>15</v>
      </c>
      <c r="O4875">
        <v>0</v>
      </c>
      <c r="P4875">
        <v>54</v>
      </c>
      <c r="Q4875">
        <v>25.4</v>
      </c>
      <c r="R4875" t="s">
        <v>14</v>
      </c>
      <c r="S4875">
        <v>24</v>
      </c>
      <c r="T4875" s="4" t="s">
        <v>42</v>
      </c>
      <c r="U4875" t="s">
        <v>15</v>
      </c>
      <c r="V4875">
        <v>24.558867264477598</v>
      </c>
      <c r="W4875">
        <f t="shared" si="306"/>
        <v>25</v>
      </c>
      <c r="X4875" t="s">
        <v>58</v>
      </c>
      <c r="Y4875" t="str">
        <f t="shared" si="307"/>
        <v>Fi</v>
      </c>
    </row>
    <row r="4876" spans="1:25" x14ac:dyDescent="0.3">
      <c r="A4876">
        <v>1806</v>
      </c>
      <c r="B4876">
        <v>686</v>
      </c>
      <c r="C4876" t="s">
        <v>44</v>
      </c>
      <c r="D4876" t="s">
        <v>43</v>
      </c>
      <c r="E4876">
        <f>VLOOKUP(D4876,Tabelle1!$A$2:$B$9,2,0)</f>
        <v>1</v>
      </c>
      <c r="F4876" t="s">
        <v>55</v>
      </c>
      <c r="G4876" t="s">
        <v>62</v>
      </c>
      <c r="H4876" t="str">
        <f>IF(AND(VLOOKUP(D4876,Tabelle1!$A$2:$C$9,3,0)="Uninf", G4876="yes"),"Uninf-AB",VLOOKUP(D4876,Tabelle1!$A$2:$C$9,3,0))</f>
        <v>wMel</v>
      </c>
      <c r="I4876" t="str">
        <f t="shared" si="304"/>
        <v>wMel_Fi_1_-</v>
      </c>
      <c r="J4876">
        <v>3</v>
      </c>
      <c r="K4876">
        <v>2</v>
      </c>
      <c r="L4876">
        <v>1</v>
      </c>
      <c r="M4876" t="str">
        <f t="shared" si="305"/>
        <v>ak7-1</v>
      </c>
      <c r="N4876">
        <v>15</v>
      </c>
      <c r="O4876">
        <v>0</v>
      </c>
      <c r="P4876">
        <v>54</v>
      </c>
      <c r="Q4876">
        <v>25.4</v>
      </c>
      <c r="R4876" t="s">
        <v>14</v>
      </c>
      <c r="S4876">
        <v>24</v>
      </c>
      <c r="T4876" s="4" t="s">
        <v>42</v>
      </c>
      <c r="U4876" t="s">
        <v>15</v>
      </c>
      <c r="V4876">
        <v>24.6466095685558</v>
      </c>
      <c r="W4876">
        <f t="shared" si="306"/>
        <v>25</v>
      </c>
      <c r="X4876" t="s">
        <v>58</v>
      </c>
      <c r="Y4876" t="str">
        <f t="shared" si="307"/>
        <v>Fi</v>
      </c>
    </row>
    <row r="4877" spans="1:25" x14ac:dyDescent="0.3">
      <c r="A4877">
        <v>1838</v>
      </c>
      <c r="B4877">
        <v>676</v>
      </c>
      <c r="C4877" t="s">
        <v>44</v>
      </c>
      <c r="D4877" t="s">
        <v>43</v>
      </c>
      <c r="E4877">
        <f>VLOOKUP(D4877,Tabelle1!$A$2:$B$9,2,0)</f>
        <v>1</v>
      </c>
      <c r="F4877" t="s">
        <v>55</v>
      </c>
      <c r="G4877" t="s">
        <v>62</v>
      </c>
      <c r="H4877" t="str">
        <f>IF(AND(VLOOKUP(D4877,Tabelle1!$A$2:$C$9,3,0)="Uninf", G4877="yes"),"Uninf-AB",VLOOKUP(D4877,Tabelle1!$A$2:$C$9,3,0))</f>
        <v>wMel</v>
      </c>
      <c r="I4877" t="str">
        <f t="shared" si="304"/>
        <v>wMel_Fi_1_-</v>
      </c>
      <c r="J4877">
        <v>3</v>
      </c>
      <c r="K4877">
        <v>2</v>
      </c>
      <c r="L4877">
        <v>1</v>
      </c>
      <c r="M4877" t="str">
        <f t="shared" si="305"/>
        <v>ak7-1</v>
      </c>
      <c r="N4877">
        <v>15</v>
      </c>
      <c r="O4877">
        <v>0</v>
      </c>
      <c r="P4877">
        <v>54</v>
      </c>
      <c r="Q4877">
        <v>25.4</v>
      </c>
      <c r="R4877" t="s">
        <v>14</v>
      </c>
      <c r="S4877">
        <v>24</v>
      </c>
      <c r="T4877" s="4" t="s">
        <v>42</v>
      </c>
      <c r="U4877" t="s">
        <v>15</v>
      </c>
      <c r="V4877">
        <v>24.789136784170498</v>
      </c>
      <c r="W4877">
        <f t="shared" si="306"/>
        <v>25</v>
      </c>
      <c r="X4877" t="s">
        <v>58</v>
      </c>
      <c r="Y4877" t="str">
        <f t="shared" si="307"/>
        <v>Fi</v>
      </c>
    </row>
    <row r="4878" spans="1:25" x14ac:dyDescent="0.3">
      <c r="A4878">
        <v>1828</v>
      </c>
      <c r="B4878">
        <v>654</v>
      </c>
      <c r="C4878" t="s">
        <v>44</v>
      </c>
      <c r="D4878" t="s">
        <v>43</v>
      </c>
      <c r="E4878">
        <f>VLOOKUP(D4878,Tabelle1!$A$2:$B$9,2,0)</f>
        <v>1</v>
      </c>
      <c r="F4878" t="s">
        <v>55</v>
      </c>
      <c r="G4878" t="s">
        <v>62</v>
      </c>
      <c r="H4878" t="str">
        <f>IF(AND(VLOOKUP(D4878,Tabelle1!$A$2:$C$9,3,0)="Uninf", G4878="yes"),"Uninf-AB",VLOOKUP(D4878,Tabelle1!$A$2:$C$9,3,0))</f>
        <v>wMel</v>
      </c>
      <c r="I4878" t="str">
        <f t="shared" si="304"/>
        <v>wMel_Fi_1_-</v>
      </c>
      <c r="J4878">
        <v>3</v>
      </c>
      <c r="K4878">
        <v>2</v>
      </c>
      <c r="L4878">
        <v>1</v>
      </c>
      <c r="M4878" t="str">
        <f t="shared" si="305"/>
        <v>ak7-1</v>
      </c>
      <c r="N4878">
        <v>15</v>
      </c>
      <c r="O4878">
        <v>0</v>
      </c>
      <c r="P4878">
        <v>54</v>
      </c>
      <c r="Q4878">
        <v>25.4</v>
      </c>
      <c r="R4878" t="s">
        <v>14</v>
      </c>
      <c r="S4878">
        <v>24</v>
      </c>
      <c r="T4878" s="4" t="s">
        <v>42</v>
      </c>
      <c r="U4878" t="s">
        <v>15</v>
      </c>
      <c r="V4878">
        <v>24.748669428410299</v>
      </c>
      <c r="W4878">
        <f t="shared" si="306"/>
        <v>25</v>
      </c>
      <c r="X4878" t="s">
        <v>58</v>
      </c>
      <c r="Y4878" t="str">
        <f t="shared" si="307"/>
        <v>Fi</v>
      </c>
    </row>
    <row r="4879" spans="1:25" x14ac:dyDescent="0.3">
      <c r="A4879">
        <v>1934</v>
      </c>
      <c r="B4879">
        <v>648</v>
      </c>
      <c r="C4879" t="s">
        <v>44</v>
      </c>
      <c r="D4879" t="s">
        <v>43</v>
      </c>
      <c r="E4879">
        <f>VLOOKUP(D4879,Tabelle1!$A$2:$B$9,2,0)</f>
        <v>1</v>
      </c>
      <c r="F4879" t="s">
        <v>55</v>
      </c>
      <c r="G4879" t="s">
        <v>62</v>
      </c>
      <c r="H4879" t="str">
        <f>IF(AND(VLOOKUP(D4879,Tabelle1!$A$2:$C$9,3,0)="Uninf", G4879="yes"),"Uninf-AB",VLOOKUP(D4879,Tabelle1!$A$2:$C$9,3,0))</f>
        <v>wMel</v>
      </c>
      <c r="I4879" t="str">
        <f t="shared" si="304"/>
        <v>wMel_Fi_1_-</v>
      </c>
      <c r="J4879">
        <v>3</v>
      </c>
      <c r="K4879">
        <v>2</v>
      </c>
      <c r="L4879">
        <v>1</v>
      </c>
      <c r="M4879" t="str">
        <f t="shared" si="305"/>
        <v>ak7-1</v>
      </c>
      <c r="N4879">
        <v>15</v>
      </c>
      <c r="O4879">
        <v>0</v>
      </c>
      <c r="P4879">
        <v>54</v>
      </c>
      <c r="Q4879">
        <v>25.4</v>
      </c>
      <c r="R4879" t="s">
        <v>14</v>
      </c>
      <c r="S4879">
        <v>24</v>
      </c>
      <c r="T4879" s="4" t="s">
        <v>42</v>
      </c>
      <c r="U4879" t="s">
        <v>15</v>
      </c>
      <c r="V4879">
        <v>25.216394259940301</v>
      </c>
      <c r="W4879">
        <f t="shared" si="306"/>
        <v>25</v>
      </c>
      <c r="X4879" t="s">
        <v>58</v>
      </c>
      <c r="Y4879" t="str">
        <f t="shared" si="307"/>
        <v>Fi</v>
      </c>
    </row>
    <row r="4880" spans="1:25" x14ac:dyDescent="0.3">
      <c r="A4880">
        <v>1992</v>
      </c>
      <c r="B4880">
        <v>692</v>
      </c>
      <c r="C4880" t="s">
        <v>44</v>
      </c>
      <c r="D4880" t="s">
        <v>43</v>
      </c>
      <c r="E4880">
        <f>VLOOKUP(D4880,Tabelle1!$A$2:$B$9,2,0)</f>
        <v>1</v>
      </c>
      <c r="F4880" t="s">
        <v>55</v>
      </c>
      <c r="G4880" t="s">
        <v>62</v>
      </c>
      <c r="H4880" t="str">
        <f>IF(AND(VLOOKUP(D4880,Tabelle1!$A$2:$C$9,3,0)="Uninf", G4880="yes"),"Uninf-AB",VLOOKUP(D4880,Tabelle1!$A$2:$C$9,3,0))</f>
        <v>wMel</v>
      </c>
      <c r="I4880" t="str">
        <f t="shared" si="304"/>
        <v>wMel_Fi_1_-</v>
      </c>
      <c r="J4880">
        <v>3</v>
      </c>
      <c r="K4880">
        <v>2</v>
      </c>
      <c r="L4880">
        <v>1</v>
      </c>
      <c r="M4880" t="str">
        <f t="shared" si="305"/>
        <v>ak7-1</v>
      </c>
      <c r="N4880">
        <v>15</v>
      </c>
      <c r="O4880">
        <v>0</v>
      </c>
      <c r="P4880">
        <v>54</v>
      </c>
      <c r="Q4880">
        <v>25.4</v>
      </c>
      <c r="R4880" t="s">
        <v>14</v>
      </c>
      <c r="S4880">
        <v>24</v>
      </c>
      <c r="T4880" s="4" t="s">
        <v>42</v>
      </c>
      <c r="U4880" t="s">
        <v>15</v>
      </c>
      <c r="V4880">
        <v>25.464655274250202</v>
      </c>
      <c r="W4880">
        <f t="shared" si="306"/>
        <v>25</v>
      </c>
      <c r="X4880" t="s">
        <v>58</v>
      </c>
      <c r="Y4880" t="str">
        <f t="shared" si="307"/>
        <v>Fi</v>
      </c>
    </row>
    <row r="4881" spans="1:25" x14ac:dyDescent="0.3">
      <c r="A4881">
        <v>2280</v>
      </c>
      <c r="B4881">
        <v>644</v>
      </c>
      <c r="C4881" t="s">
        <v>44</v>
      </c>
      <c r="D4881" t="s">
        <v>43</v>
      </c>
      <c r="E4881">
        <f>VLOOKUP(D4881,Tabelle1!$A$2:$B$9,2,0)</f>
        <v>1</v>
      </c>
      <c r="F4881" t="s">
        <v>55</v>
      </c>
      <c r="G4881" t="s">
        <v>62</v>
      </c>
      <c r="H4881" t="str">
        <f>IF(AND(VLOOKUP(D4881,Tabelle1!$A$2:$C$9,3,0)="Uninf", G4881="yes"),"Uninf-AB",VLOOKUP(D4881,Tabelle1!$A$2:$C$9,3,0))</f>
        <v>wMel</v>
      </c>
      <c r="I4881" t="str">
        <f t="shared" si="304"/>
        <v>wMel_Fi_1_-</v>
      </c>
      <c r="J4881">
        <v>3</v>
      </c>
      <c r="K4881">
        <v>2</v>
      </c>
      <c r="L4881">
        <v>1</v>
      </c>
      <c r="M4881" t="str">
        <f t="shared" si="305"/>
        <v>ak7-1</v>
      </c>
      <c r="N4881">
        <v>15</v>
      </c>
      <c r="O4881">
        <v>0</v>
      </c>
      <c r="P4881">
        <v>54</v>
      </c>
      <c r="Q4881">
        <v>25.4</v>
      </c>
      <c r="R4881" t="s">
        <v>14</v>
      </c>
      <c r="S4881">
        <v>24</v>
      </c>
      <c r="T4881" s="4" t="s">
        <v>42</v>
      </c>
      <c r="U4881" t="s">
        <v>15</v>
      </c>
      <c r="V4881">
        <v>26.7405926222246</v>
      </c>
      <c r="W4881">
        <f t="shared" si="306"/>
        <v>27</v>
      </c>
      <c r="X4881" t="s">
        <v>58</v>
      </c>
      <c r="Y4881" t="str">
        <f t="shared" si="307"/>
        <v>Fi</v>
      </c>
    </row>
    <row r="4882" spans="1:25" x14ac:dyDescent="0.3">
      <c r="A4882">
        <v>2384</v>
      </c>
      <c r="B4882">
        <v>686</v>
      </c>
      <c r="C4882" t="s">
        <v>44</v>
      </c>
      <c r="D4882" t="s">
        <v>43</v>
      </c>
      <c r="E4882">
        <f>VLOOKUP(D4882,Tabelle1!$A$2:$B$9,2,0)</f>
        <v>1</v>
      </c>
      <c r="F4882" t="s">
        <v>55</v>
      </c>
      <c r="G4882" t="s">
        <v>62</v>
      </c>
      <c r="H4882" t="str">
        <f>IF(AND(VLOOKUP(D4882,Tabelle1!$A$2:$C$9,3,0)="Uninf", G4882="yes"),"Uninf-AB",VLOOKUP(D4882,Tabelle1!$A$2:$C$9,3,0))</f>
        <v>wMel</v>
      </c>
      <c r="I4882" t="str">
        <f t="shared" si="304"/>
        <v>wMel_Fi_1_-</v>
      </c>
      <c r="J4882">
        <v>3</v>
      </c>
      <c r="K4882">
        <v>2</v>
      </c>
      <c r="L4882">
        <v>1</v>
      </c>
      <c r="M4882" t="str">
        <f t="shared" si="305"/>
        <v>ak7-1</v>
      </c>
      <c r="N4882">
        <v>15</v>
      </c>
      <c r="O4882">
        <v>0</v>
      </c>
      <c r="P4882">
        <v>54</v>
      </c>
      <c r="Q4882">
        <v>25.4</v>
      </c>
      <c r="R4882" t="s">
        <v>14</v>
      </c>
      <c r="S4882">
        <v>24</v>
      </c>
      <c r="T4882" s="4" t="s">
        <v>42</v>
      </c>
      <c r="U4882" t="s">
        <v>15</v>
      </c>
      <c r="V4882">
        <v>27.191730700459001</v>
      </c>
      <c r="W4882">
        <f t="shared" si="306"/>
        <v>27</v>
      </c>
      <c r="X4882" t="s">
        <v>58</v>
      </c>
      <c r="Y4882" t="str">
        <f t="shared" si="307"/>
        <v>Fi</v>
      </c>
    </row>
    <row r="4883" spans="1:25" x14ac:dyDescent="0.3">
      <c r="A4883">
        <v>2402</v>
      </c>
      <c r="B4883">
        <v>682</v>
      </c>
      <c r="C4883" t="s">
        <v>44</v>
      </c>
      <c r="D4883" t="s">
        <v>43</v>
      </c>
      <c r="E4883">
        <f>VLOOKUP(D4883,Tabelle1!$A$2:$B$9,2,0)</f>
        <v>1</v>
      </c>
      <c r="F4883" t="s">
        <v>55</v>
      </c>
      <c r="G4883" t="s">
        <v>62</v>
      </c>
      <c r="H4883" t="str">
        <f>IF(AND(VLOOKUP(D4883,Tabelle1!$A$2:$C$9,3,0)="Uninf", G4883="yes"),"Uninf-AB",VLOOKUP(D4883,Tabelle1!$A$2:$C$9,3,0))</f>
        <v>wMel</v>
      </c>
      <c r="I4883" t="str">
        <f t="shared" si="304"/>
        <v>wMel_Fi_1_-</v>
      </c>
      <c r="J4883">
        <v>3</v>
      </c>
      <c r="K4883">
        <v>2</v>
      </c>
      <c r="L4883">
        <v>1</v>
      </c>
      <c r="M4883" t="str">
        <f t="shared" si="305"/>
        <v>ak7-1</v>
      </c>
      <c r="N4883">
        <v>15</v>
      </c>
      <c r="O4883">
        <v>0</v>
      </c>
      <c r="P4883">
        <v>54</v>
      </c>
      <c r="Q4883">
        <v>25.4</v>
      </c>
      <c r="R4883" t="s">
        <v>14</v>
      </c>
      <c r="S4883">
        <v>24</v>
      </c>
      <c r="T4883" s="4" t="s">
        <v>42</v>
      </c>
      <c r="U4883" t="s">
        <v>15</v>
      </c>
      <c r="V4883">
        <v>27.271638870244502</v>
      </c>
      <c r="W4883">
        <f t="shared" si="306"/>
        <v>27</v>
      </c>
      <c r="X4883" t="s">
        <v>58</v>
      </c>
      <c r="Y4883" t="str">
        <f t="shared" si="307"/>
        <v>Fi</v>
      </c>
    </row>
    <row r="4884" spans="1:25" x14ac:dyDescent="0.3">
      <c r="A4884">
        <v>2372</v>
      </c>
      <c r="B4884">
        <v>634</v>
      </c>
      <c r="C4884" t="s">
        <v>44</v>
      </c>
      <c r="D4884" t="s">
        <v>43</v>
      </c>
      <c r="E4884">
        <f>VLOOKUP(D4884,Tabelle1!$A$2:$B$9,2,0)</f>
        <v>1</v>
      </c>
      <c r="F4884" t="s">
        <v>55</v>
      </c>
      <c r="G4884" t="s">
        <v>62</v>
      </c>
      <c r="H4884" t="str">
        <f>IF(AND(VLOOKUP(D4884,Tabelle1!$A$2:$C$9,3,0)="Uninf", G4884="yes"),"Uninf-AB",VLOOKUP(D4884,Tabelle1!$A$2:$C$9,3,0))</f>
        <v>wMel</v>
      </c>
      <c r="I4884" t="str">
        <f t="shared" si="304"/>
        <v>wMel_Fi_1_-</v>
      </c>
      <c r="J4884">
        <v>3</v>
      </c>
      <c r="K4884">
        <v>2</v>
      </c>
      <c r="L4884">
        <v>1</v>
      </c>
      <c r="M4884" t="str">
        <f t="shared" si="305"/>
        <v>ak7-1</v>
      </c>
      <c r="N4884">
        <v>15</v>
      </c>
      <c r="O4884">
        <v>0</v>
      </c>
      <c r="P4884">
        <v>54</v>
      </c>
      <c r="Q4884">
        <v>25.4</v>
      </c>
      <c r="R4884" t="s">
        <v>14</v>
      </c>
      <c r="S4884">
        <v>24</v>
      </c>
      <c r="T4884" s="4" t="s">
        <v>42</v>
      </c>
      <c r="U4884" t="s">
        <v>15</v>
      </c>
      <c r="V4884">
        <v>27.1473192632963</v>
      </c>
      <c r="W4884">
        <f t="shared" si="306"/>
        <v>27</v>
      </c>
      <c r="X4884" t="s">
        <v>58</v>
      </c>
      <c r="Y4884" t="str">
        <f t="shared" si="307"/>
        <v>Fi</v>
      </c>
    </row>
    <row r="4885" spans="1:25" x14ac:dyDescent="0.3">
      <c r="A4885">
        <v>2426</v>
      </c>
      <c r="B4885">
        <v>638</v>
      </c>
      <c r="C4885" t="s">
        <v>44</v>
      </c>
      <c r="D4885" t="s">
        <v>43</v>
      </c>
      <c r="E4885">
        <f>VLOOKUP(D4885,Tabelle1!$A$2:$B$9,2,0)</f>
        <v>1</v>
      </c>
      <c r="F4885" t="s">
        <v>55</v>
      </c>
      <c r="G4885" t="s">
        <v>62</v>
      </c>
      <c r="H4885" t="str">
        <f>IF(AND(VLOOKUP(D4885,Tabelle1!$A$2:$C$9,3,0)="Uninf", G4885="yes"),"Uninf-AB",VLOOKUP(D4885,Tabelle1!$A$2:$C$9,3,0))</f>
        <v>wMel</v>
      </c>
      <c r="I4885" t="str">
        <f t="shared" si="304"/>
        <v>wMel_Fi_1_-</v>
      </c>
      <c r="J4885">
        <v>3</v>
      </c>
      <c r="K4885">
        <v>2</v>
      </c>
      <c r="L4885">
        <v>1</v>
      </c>
      <c r="M4885" t="str">
        <f t="shared" si="305"/>
        <v>ak7-1</v>
      </c>
      <c r="N4885">
        <v>15</v>
      </c>
      <c r="O4885">
        <v>0</v>
      </c>
      <c r="P4885">
        <v>54</v>
      </c>
      <c r="Q4885">
        <v>25.4</v>
      </c>
      <c r="R4885" t="s">
        <v>14</v>
      </c>
      <c r="S4885">
        <v>24</v>
      </c>
      <c r="T4885" s="4" t="s">
        <v>42</v>
      </c>
      <c r="U4885" t="s">
        <v>15</v>
      </c>
      <c r="V4885">
        <v>27.384450404059301</v>
      </c>
      <c r="W4885">
        <f t="shared" si="306"/>
        <v>27</v>
      </c>
      <c r="X4885" t="s">
        <v>58</v>
      </c>
      <c r="Y4885" t="str">
        <f t="shared" si="307"/>
        <v>Fi</v>
      </c>
    </row>
    <row r="4886" spans="1:25" x14ac:dyDescent="0.3">
      <c r="A4886">
        <v>2480</v>
      </c>
      <c r="B4886">
        <v>644</v>
      </c>
      <c r="C4886" t="s">
        <v>44</v>
      </c>
      <c r="D4886" t="s">
        <v>43</v>
      </c>
      <c r="E4886">
        <f>VLOOKUP(D4886,Tabelle1!$A$2:$B$9,2,0)</f>
        <v>1</v>
      </c>
      <c r="F4886" t="s">
        <v>55</v>
      </c>
      <c r="G4886" t="s">
        <v>62</v>
      </c>
      <c r="H4886" t="str">
        <f>IF(AND(VLOOKUP(D4886,Tabelle1!$A$2:$C$9,3,0)="Uninf", G4886="yes"),"Uninf-AB",VLOOKUP(D4886,Tabelle1!$A$2:$C$9,3,0))</f>
        <v>wMel</v>
      </c>
      <c r="I4886" t="str">
        <f t="shared" si="304"/>
        <v>wMel_Fi_1_-</v>
      </c>
      <c r="J4886">
        <v>3</v>
      </c>
      <c r="K4886">
        <v>2</v>
      </c>
      <c r="L4886">
        <v>1</v>
      </c>
      <c r="M4886" t="str">
        <f t="shared" si="305"/>
        <v>ak7-1</v>
      </c>
      <c r="N4886">
        <v>15</v>
      </c>
      <c r="O4886">
        <v>0</v>
      </c>
      <c r="P4886">
        <v>54</v>
      </c>
      <c r="Q4886">
        <v>25.4</v>
      </c>
      <c r="R4886" t="s">
        <v>14</v>
      </c>
      <c r="S4886">
        <v>24</v>
      </c>
      <c r="T4886" s="4" t="s">
        <v>42</v>
      </c>
      <c r="U4886" t="s">
        <v>15</v>
      </c>
      <c r="V4886">
        <v>27.6212573737482</v>
      </c>
      <c r="W4886">
        <f t="shared" si="306"/>
        <v>28</v>
      </c>
      <c r="X4886" t="s">
        <v>58</v>
      </c>
      <c r="Y4886" t="str">
        <f t="shared" si="307"/>
        <v>Fi</v>
      </c>
    </row>
    <row r="4887" spans="1:25" x14ac:dyDescent="0.3">
      <c r="A4887">
        <v>2490</v>
      </c>
      <c r="B4887">
        <v>640</v>
      </c>
      <c r="C4887" t="s">
        <v>44</v>
      </c>
      <c r="D4887" t="s">
        <v>43</v>
      </c>
      <c r="E4887">
        <f>VLOOKUP(D4887,Tabelle1!$A$2:$B$9,2,0)</f>
        <v>1</v>
      </c>
      <c r="F4887" t="s">
        <v>55</v>
      </c>
      <c r="G4887" t="s">
        <v>62</v>
      </c>
      <c r="H4887" t="str">
        <f>IF(AND(VLOOKUP(D4887,Tabelle1!$A$2:$C$9,3,0)="Uninf", G4887="yes"),"Uninf-AB",VLOOKUP(D4887,Tabelle1!$A$2:$C$9,3,0))</f>
        <v>wMel</v>
      </c>
      <c r="I4887" t="str">
        <f t="shared" si="304"/>
        <v>wMel_Fi_1_-</v>
      </c>
      <c r="J4887">
        <v>3</v>
      </c>
      <c r="K4887">
        <v>2</v>
      </c>
      <c r="L4887">
        <v>1</v>
      </c>
      <c r="M4887" t="str">
        <f t="shared" si="305"/>
        <v>ak7-1</v>
      </c>
      <c r="N4887">
        <v>15</v>
      </c>
      <c r="O4887">
        <v>0</v>
      </c>
      <c r="P4887">
        <v>54</v>
      </c>
      <c r="Q4887">
        <v>25.4</v>
      </c>
      <c r="R4887" t="s">
        <v>14</v>
      </c>
      <c r="S4887">
        <v>24</v>
      </c>
      <c r="T4887" s="4" t="s">
        <v>42</v>
      </c>
      <c r="U4887" t="s">
        <v>15</v>
      </c>
      <c r="V4887">
        <v>27.6659389534727</v>
      </c>
      <c r="W4887">
        <f t="shared" si="306"/>
        <v>28</v>
      </c>
      <c r="X4887" t="s">
        <v>58</v>
      </c>
      <c r="Y4887" t="str">
        <f t="shared" si="307"/>
        <v>Fi</v>
      </c>
    </row>
    <row r="4888" spans="1:25" x14ac:dyDescent="0.3">
      <c r="A4888">
        <v>2520</v>
      </c>
      <c r="B4888">
        <v>646</v>
      </c>
      <c r="C4888" t="s">
        <v>44</v>
      </c>
      <c r="D4888" t="s">
        <v>43</v>
      </c>
      <c r="E4888">
        <f>VLOOKUP(D4888,Tabelle1!$A$2:$B$9,2,0)</f>
        <v>1</v>
      </c>
      <c r="F4888" t="s">
        <v>55</v>
      </c>
      <c r="G4888" t="s">
        <v>62</v>
      </c>
      <c r="H4888" t="str">
        <f>IF(AND(VLOOKUP(D4888,Tabelle1!$A$2:$C$9,3,0)="Uninf", G4888="yes"),"Uninf-AB",VLOOKUP(D4888,Tabelle1!$A$2:$C$9,3,0))</f>
        <v>wMel</v>
      </c>
      <c r="I4888" t="str">
        <f t="shared" si="304"/>
        <v>wMel_Fi_1_-</v>
      </c>
      <c r="J4888">
        <v>3</v>
      </c>
      <c r="K4888">
        <v>2</v>
      </c>
      <c r="L4888">
        <v>1</v>
      </c>
      <c r="M4888" t="str">
        <f t="shared" si="305"/>
        <v>ak7-1</v>
      </c>
      <c r="N4888">
        <v>15</v>
      </c>
      <c r="O4888">
        <v>0</v>
      </c>
      <c r="P4888">
        <v>54</v>
      </c>
      <c r="Q4888">
        <v>25.4</v>
      </c>
      <c r="R4888" t="s">
        <v>14</v>
      </c>
      <c r="S4888">
        <v>24</v>
      </c>
      <c r="T4888" s="4" t="s">
        <v>42</v>
      </c>
      <c r="U4888" t="s">
        <v>15</v>
      </c>
      <c r="V4888">
        <v>27.797066152978701</v>
      </c>
      <c r="W4888">
        <f t="shared" si="306"/>
        <v>28</v>
      </c>
      <c r="X4888" t="s">
        <v>58</v>
      </c>
      <c r="Y4888" t="str">
        <f t="shared" si="307"/>
        <v>Fi</v>
      </c>
    </row>
    <row r="4889" spans="1:25" x14ac:dyDescent="0.3">
      <c r="A4889">
        <v>2536</v>
      </c>
      <c r="B4889">
        <v>668</v>
      </c>
      <c r="C4889" t="s">
        <v>44</v>
      </c>
      <c r="D4889" t="s">
        <v>43</v>
      </c>
      <c r="E4889">
        <f>VLOOKUP(D4889,Tabelle1!$A$2:$B$9,2,0)</f>
        <v>1</v>
      </c>
      <c r="F4889" t="s">
        <v>55</v>
      </c>
      <c r="G4889" t="s">
        <v>62</v>
      </c>
      <c r="H4889" t="str">
        <f>IF(AND(VLOOKUP(D4889,Tabelle1!$A$2:$C$9,3,0)="Uninf", G4889="yes"),"Uninf-AB",VLOOKUP(D4889,Tabelle1!$A$2:$C$9,3,0))</f>
        <v>wMel</v>
      </c>
      <c r="I4889" t="str">
        <f t="shared" si="304"/>
        <v>wMel_Fi_1_-</v>
      </c>
      <c r="J4889">
        <v>3</v>
      </c>
      <c r="K4889">
        <v>2</v>
      </c>
      <c r="L4889">
        <v>1</v>
      </c>
      <c r="M4889" t="str">
        <f t="shared" si="305"/>
        <v>ak7-1</v>
      </c>
      <c r="N4889">
        <v>15</v>
      </c>
      <c r="O4889">
        <v>0</v>
      </c>
      <c r="P4889">
        <v>54</v>
      </c>
      <c r="Q4889">
        <v>25.4</v>
      </c>
      <c r="R4889" t="s">
        <v>14</v>
      </c>
      <c r="S4889">
        <v>24</v>
      </c>
      <c r="T4889" s="4" t="s">
        <v>42</v>
      </c>
      <c r="U4889" t="s">
        <v>15</v>
      </c>
      <c r="V4889">
        <v>27.863953451284601</v>
      </c>
      <c r="W4889">
        <f t="shared" si="306"/>
        <v>28</v>
      </c>
      <c r="X4889" t="s">
        <v>58</v>
      </c>
      <c r="Y4889" t="str">
        <f t="shared" si="307"/>
        <v>Fi</v>
      </c>
    </row>
    <row r="4890" spans="1:25" x14ac:dyDescent="0.3">
      <c r="A4890">
        <v>144</v>
      </c>
      <c r="B4890">
        <v>604</v>
      </c>
      <c r="C4890" t="s">
        <v>44</v>
      </c>
      <c r="D4890" t="s">
        <v>43</v>
      </c>
      <c r="E4890">
        <f>VLOOKUP(D4890,Tabelle1!$A$2:$B$9,2,0)</f>
        <v>1</v>
      </c>
      <c r="F4890" t="s">
        <v>55</v>
      </c>
      <c r="G4890" t="s">
        <v>62</v>
      </c>
      <c r="H4890" t="str">
        <f>IF(AND(VLOOKUP(D4890,Tabelle1!$A$2:$C$9,3,0)="Uninf", G4890="yes"),"Uninf-AB",VLOOKUP(D4890,Tabelle1!$A$2:$C$9,3,0))</f>
        <v>wMel</v>
      </c>
      <c r="I4890" t="str">
        <f t="shared" si="304"/>
        <v>wMel_Fi_1_-</v>
      </c>
      <c r="J4890">
        <v>4</v>
      </c>
      <c r="K4890">
        <v>3</v>
      </c>
      <c r="L4890">
        <v>2</v>
      </c>
      <c r="M4890" t="str">
        <f t="shared" si="305"/>
        <v>ak7-2</v>
      </c>
      <c r="N4890">
        <v>10</v>
      </c>
      <c r="O4890">
        <v>30</v>
      </c>
      <c r="P4890">
        <v>53</v>
      </c>
      <c r="Q4890">
        <v>23.6</v>
      </c>
      <c r="R4890" t="s">
        <v>14</v>
      </c>
      <c r="S4890">
        <v>24</v>
      </c>
      <c r="T4890" s="4" t="s">
        <v>42</v>
      </c>
      <c r="U4890" t="s">
        <v>16</v>
      </c>
      <c r="V4890">
        <v>17.806981642674099</v>
      </c>
      <c r="W4890">
        <f t="shared" si="306"/>
        <v>18</v>
      </c>
      <c r="X4890" t="s">
        <v>58</v>
      </c>
      <c r="Y4890" t="str">
        <f t="shared" si="307"/>
        <v>Fi</v>
      </c>
    </row>
    <row r="4891" spans="1:25" x14ac:dyDescent="0.3">
      <c r="A4891">
        <v>144</v>
      </c>
      <c r="B4891">
        <v>590</v>
      </c>
      <c r="C4891" t="s">
        <v>44</v>
      </c>
      <c r="D4891" t="s">
        <v>43</v>
      </c>
      <c r="E4891">
        <f>VLOOKUP(D4891,Tabelle1!$A$2:$B$9,2,0)</f>
        <v>1</v>
      </c>
      <c r="F4891" t="s">
        <v>55</v>
      </c>
      <c r="G4891" t="s">
        <v>62</v>
      </c>
      <c r="H4891" t="str">
        <f>IF(AND(VLOOKUP(D4891,Tabelle1!$A$2:$C$9,3,0)="Uninf", G4891="yes"),"Uninf-AB",VLOOKUP(D4891,Tabelle1!$A$2:$C$9,3,0))</f>
        <v>wMel</v>
      </c>
      <c r="I4891" t="str">
        <f t="shared" si="304"/>
        <v>wMel_Fi_1_-</v>
      </c>
      <c r="J4891">
        <v>4</v>
      </c>
      <c r="K4891">
        <v>3</v>
      </c>
      <c r="L4891">
        <v>2</v>
      </c>
      <c r="M4891" t="str">
        <f t="shared" si="305"/>
        <v>ak7-2</v>
      </c>
      <c r="N4891">
        <v>10</v>
      </c>
      <c r="O4891">
        <v>30</v>
      </c>
      <c r="P4891">
        <v>53</v>
      </c>
      <c r="Q4891">
        <v>23.6</v>
      </c>
      <c r="R4891" t="s">
        <v>14</v>
      </c>
      <c r="S4891">
        <v>24</v>
      </c>
      <c r="T4891" s="4" t="s">
        <v>42</v>
      </c>
      <c r="U4891" t="s">
        <v>16</v>
      </c>
      <c r="V4891">
        <v>17.807477827365901</v>
      </c>
      <c r="W4891">
        <f t="shared" si="306"/>
        <v>18</v>
      </c>
      <c r="X4891" t="s">
        <v>58</v>
      </c>
      <c r="Y4891" t="str">
        <f t="shared" si="307"/>
        <v>Fi</v>
      </c>
    </row>
    <row r="4892" spans="1:25" x14ac:dyDescent="0.3">
      <c r="A4892">
        <v>134</v>
      </c>
      <c r="B4892">
        <v>588</v>
      </c>
      <c r="C4892" t="s">
        <v>44</v>
      </c>
      <c r="D4892" t="s">
        <v>43</v>
      </c>
      <c r="E4892">
        <f>VLOOKUP(D4892,Tabelle1!$A$2:$B$9,2,0)</f>
        <v>1</v>
      </c>
      <c r="F4892" t="s">
        <v>55</v>
      </c>
      <c r="G4892" t="s">
        <v>62</v>
      </c>
      <c r="H4892" t="str">
        <f>IF(AND(VLOOKUP(D4892,Tabelle1!$A$2:$C$9,3,0)="Uninf", G4892="yes"),"Uninf-AB",VLOOKUP(D4892,Tabelle1!$A$2:$C$9,3,0))</f>
        <v>wMel</v>
      </c>
      <c r="I4892" t="str">
        <f t="shared" si="304"/>
        <v>wMel_Fi_1_-</v>
      </c>
      <c r="J4892">
        <v>4</v>
      </c>
      <c r="K4892">
        <v>3</v>
      </c>
      <c r="L4892">
        <v>2</v>
      </c>
      <c r="M4892" t="str">
        <f t="shared" si="305"/>
        <v>ak7-2</v>
      </c>
      <c r="N4892">
        <v>10</v>
      </c>
      <c r="O4892">
        <v>30</v>
      </c>
      <c r="P4892">
        <v>53</v>
      </c>
      <c r="Q4892">
        <v>23.6</v>
      </c>
      <c r="R4892" t="s">
        <v>14</v>
      </c>
      <c r="S4892">
        <v>24</v>
      </c>
      <c r="T4892" s="4" t="s">
        <v>42</v>
      </c>
      <c r="U4892" t="s">
        <v>16</v>
      </c>
      <c r="V4892">
        <v>17.7619469749337</v>
      </c>
      <c r="W4892">
        <f t="shared" si="306"/>
        <v>18</v>
      </c>
      <c r="X4892" t="s">
        <v>58</v>
      </c>
      <c r="Y4892" t="str">
        <f t="shared" si="307"/>
        <v>Fi</v>
      </c>
    </row>
    <row r="4893" spans="1:25" x14ac:dyDescent="0.3">
      <c r="A4893">
        <v>134</v>
      </c>
      <c r="B4893">
        <v>578</v>
      </c>
      <c r="C4893" t="s">
        <v>44</v>
      </c>
      <c r="D4893" t="s">
        <v>43</v>
      </c>
      <c r="E4893">
        <f>VLOOKUP(D4893,Tabelle1!$A$2:$B$9,2,0)</f>
        <v>1</v>
      </c>
      <c r="F4893" t="s">
        <v>55</v>
      </c>
      <c r="G4893" t="s">
        <v>62</v>
      </c>
      <c r="H4893" t="str">
        <f>IF(AND(VLOOKUP(D4893,Tabelle1!$A$2:$C$9,3,0)="Uninf", G4893="yes"),"Uninf-AB",VLOOKUP(D4893,Tabelle1!$A$2:$C$9,3,0))</f>
        <v>wMel</v>
      </c>
      <c r="I4893" t="str">
        <f t="shared" si="304"/>
        <v>wMel_Fi_1_-</v>
      </c>
      <c r="J4893">
        <v>4</v>
      </c>
      <c r="K4893">
        <v>3</v>
      </c>
      <c r="L4893">
        <v>2</v>
      </c>
      <c r="M4893" t="str">
        <f t="shared" si="305"/>
        <v>ak7-2</v>
      </c>
      <c r="N4893">
        <v>10</v>
      </c>
      <c r="O4893">
        <v>30</v>
      </c>
      <c r="P4893">
        <v>53</v>
      </c>
      <c r="Q4893">
        <v>23.6</v>
      </c>
      <c r="R4893" t="s">
        <v>14</v>
      </c>
      <c r="S4893">
        <v>24</v>
      </c>
      <c r="T4893" s="4" t="s">
        <v>42</v>
      </c>
      <c r="U4893" t="s">
        <v>16</v>
      </c>
      <c r="V4893">
        <v>17.762301392570699</v>
      </c>
      <c r="W4893">
        <f t="shared" si="306"/>
        <v>18</v>
      </c>
      <c r="X4893" t="s">
        <v>58</v>
      </c>
      <c r="Y4893" t="str">
        <f t="shared" si="307"/>
        <v>Fi</v>
      </c>
    </row>
    <row r="4894" spans="1:25" x14ac:dyDescent="0.3">
      <c r="A4894">
        <v>138</v>
      </c>
      <c r="B4894">
        <v>566</v>
      </c>
      <c r="C4894" t="s">
        <v>44</v>
      </c>
      <c r="D4894" t="s">
        <v>43</v>
      </c>
      <c r="E4894">
        <f>VLOOKUP(D4894,Tabelle1!$A$2:$B$9,2,0)</f>
        <v>1</v>
      </c>
      <c r="F4894" t="s">
        <v>55</v>
      </c>
      <c r="G4894" t="s">
        <v>62</v>
      </c>
      <c r="H4894" t="str">
        <f>IF(AND(VLOOKUP(D4894,Tabelle1!$A$2:$C$9,3,0)="Uninf", G4894="yes"),"Uninf-AB",VLOOKUP(D4894,Tabelle1!$A$2:$C$9,3,0))</f>
        <v>wMel</v>
      </c>
      <c r="I4894" t="str">
        <f t="shared" si="304"/>
        <v>wMel_Fi_1_-</v>
      </c>
      <c r="J4894">
        <v>4</v>
      </c>
      <c r="K4894">
        <v>3</v>
      </c>
      <c r="L4894">
        <v>2</v>
      </c>
      <c r="M4894" t="str">
        <f t="shared" si="305"/>
        <v>ak7-2</v>
      </c>
      <c r="N4894">
        <v>10</v>
      </c>
      <c r="O4894">
        <v>30</v>
      </c>
      <c r="P4894">
        <v>53</v>
      </c>
      <c r="Q4894">
        <v>23.6</v>
      </c>
      <c r="R4894" t="s">
        <v>14</v>
      </c>
      <c r="S4894">
        <v>24</v>
      </c>
      <c r="T4894" s="4" t="s">
        <v>42</v>
      </c>
      <c r="U4894" t="s">
        <v>16</v>
      </c>
      <c r="V4894">
        <v>17.780967388118899</v>
      </c>
      <c r="W4894">
        <f t="shared" si="306"/>
        <v>18</v>
      </c>
      <c r="X4894" t="s">
        <v>58</v>
      </c>
      <c r="Y4894" t="str">
        <f t="shared" si="307"/>
        <v>Fi</v>
      </c>
    </row>
    <row r="4895" spans="1:25" x14ac:dyDescent="0.3">
      <c r="A4895">
        <v>150</v>
      </c>
      <c r="B4895">
        <v>566</v>
      </c>
      <c r="C4895" t="s">
        <v>44</v>
      </c>
      <c r="D4895" t="s">
        <v>43</v>
      </c>
      <c r="E4895">
        <f>VLOOKUP(D4895,Tabelle1!$A$2:$B$9,2,0)</f>
        <v>1</v>
      </c>
      <c r="F4895" t="s">
        <v>55</v>
      </c>
      <c r="G4895" t="s">
        <v>62</v>
      </c>
      <c r="H4895" t="str">
        <f>IF(AND(VLOOKUP(D4895,Tabelle1!$A$2:$C$9,3,0)="Uninf", G4895="yes"),"Uninf-AB",VLOOKUP(D4895,Tabelle1!$A$2:$C$9,3,0))</f>
        <v>wMel</v>
      </c>
      <c r="I4895" t="str">
        <f t="shared" si="304"/>
        <v>wMel_Fi_1_-</v>
      </c>
      <c r="J4895">
        <v>4</v>
      </c>
      <c r="K4895">
        <v>3</v>
      </c>
      <c r="L4895">
        <v>2</v>
      </c>
      <c r="M4895" t="str">
        <f t="shared" si="305"/>
        <v>ak7-2</v>
      </c>
      <c r="N4895">
        <v>10</v>
      </c>
      <c r="O4895">
        <v>30</v>
      </c>
      <c r="P4895">
        <v>53</v>
      </c>
      <c r="Q4895">
        <v>23.6</v>
      </c>
      <c r="R4895" t="s">
        <v>14</v>
      </c>
      <c r="S4895">
        <v>24</v>
      </c>
      <c r="T4895" s="4" t="s">
        <v>42</v>
      </c>
      <c r="U4895" t="s">
        <v>16</v>
      </c>
      <c r="V4895">
        <v>17.835689471270499</v>
      </c>
      <c r="W4895">
        <f t="shared" si="306"/>
        <v>18</v>
      </c>
      <c r="X4895" t="s">
        <v>58</v>
      </c>
      <c r="Y4895" t="str">
        <f t="shared" si="307"/>
        <v>Fi</v>
      </c>
    </row>
    <row r="4896" spans="1:25" x14ac:dyDescent="0.3">
      <c r="A4896">
        <v>184</v>
      </c>
      <c r="B4896">
        <v>564</v>
      </c>
      <c r="C4896" t="s">
        <v>44</v>
      </c>
      <c r="D4896" t="s">
        <v>43</v>
      </c>
      <c r="E4896">
        <f>VLOOKUP(D4896,Tabelle1!$A$2:$B$9,2,0)</f>
        <v>1</v>
      </c>
      <c r="F4896" t="s">
        <v>55</v>
      </c>
      <c r="G4896" t="s">
        <v>62</v>
      </c>
      <c r="H4896" t="str">
        <f>IF(AND(VLOOKUP(D4896,Tabelle1!$A$2:$C$9,3,0)="Uninf", G4896="yes"),"Uninf-AB",VLOOKUP(D4896,Tabelle1!$A$2:$C$9,3,0))</f>
        <v>wMel</v>
      </c>
      <c r="I4896" t="str">
        <f t="shared" si="304"/>
        <v>wMel_Fi_1_-</v>
      </c>
      <c r="J4896">
        <v>4</v>
      </c>
      <c r="K4896">
        <v>3</v>
      </c>
      <c r="L4896">
        <v>2</v>
      </c>
      <c r="M4896" t="str">
        <f t="shared" si="305"/>
        <v>ak7-2</v>
      </c>
      <c r="N4896">
        <v>10</v>
      </c>
      <c r="O4896">
        <v>30</v>
      </c>
      <c r="P4896">
        <v>53</v>
      </c>
      <c r="Q4896">
        <v>23.6</v>
      </c>
      <c r="R4896" t="s">
        <v>14</v>
      </c>
      <c r="S4896">
        <v>24</v>
      </c>
      <c r="T4896" s="4" t="s">
        <v>42</v>
      </c>
      <c r="U4896" t="s">
        <v>16</v>
      </c>
      <c r="V4896">
        <v>17.990806257060701</v>
      </c>
      <c r="W4896">
        <f t="shared" si="306"/>
        <v>18</v>
      </c>
      <c r="X4896" t="s">
        <v>58</v>
      </c>
      <c r="Y4896" t="str">
        <f t="shared" si="307"/>
        <v>Fi</v>
      </c>
    </row>
    <row r="4897" spans="1:25" x14ac:dyDescent="0.3">
      <c r="A4897">
        <v>180</v>
      </c>
      <c r="B4897">
        <v>592</v>
      </c>
      <c r="C4897" t="s">
        <v>44</v>
      </c>
      <c r="D4897" t="s">
        <v>43</v>
      </c>
      <c r="E4897">
        <f>VLOOKUP(D4897,Tabelle1!$A$2:$B$9,2,0)</f>
        <v>1</v>
      </c>
      <c r="F4897" t="s">
        <v>55</v>
      </c>
      <c r="G4897" t="s">
        <v>62</v>
      </c>
      <c r="H4897" t="str">
        <f>IF(AND(VLOOKUP(D4897,Tabelle1!$A$2:$C$9,3,0)="Uninf", G4897="yes"),"Uninf-AB",VLOOKUP(D4897,Tabelle1!$A$2:$C$9,3,0))</f>
        <v>wMel</v>
      </c>
      <c r="I4897" t="str">
        <f t="shared" si="304"/>
        <v>wMel_Fi_1_-</v>
      </c>
      <c r="J4897">
        <v>4</v>
      </c>
      <c r="K4897">
        <v>3</v>
      </c>
      <c r="L4897">
        <v>2</v>
      </c>
      <c r="M4897" t="str">
        <f t="shared" si="305"/>
        <v>ak7-2</v>
      </c>
      <c r="N4897">
        <v>10</v>
      </c>
      <c r="O4897">
        <v>30</v>
      </c>
      <c r="P4897">
        <v>53</v>
      </c>
      <c r="Q4897">
        <v>23.6</v>
      </c>
      <c r="R4897" t="s">
        <v>14</v>
      </c>
      <c r="S4897">
        <v>24</v>
      </c>
      <c r="T4897" s="4" t="s">
        <v>42</v>
      </c>
      <c r="U4897" t="s">
        <v>16</v>
      </c>
      <c r="V4897">
        <v>17.971573193293199</v>
      </c>
      <c r="W4897">
        <f t="shared" si="306"/>
        <v>18</v>
      </c>
      <c r="X4897" t="s">
        <v>58</v>
      </c>
      <c r="Y4897" t="str">
        <f t="shared" si="307"/>
        <v>Fi</v>
      </c>
    </row>
    <row r="4898" spans="1:25" x14ac:dyDescent="0.3">
      <c r="A4898">
        <v>164</v>
      </c>
      <c r="B4898">
        <v>622</v>
      </c>
      <c r="C4898" t="s">
        <v>44</v>
      </c>
      <c r="D4898" t="s">
        <v>43</v>
      </c>
      <c r="E4898">
        <f>VLOOKUP(D4898,Tabelle1!$A$2:$B$9,2,0)</f>
        <v>1</v>
      </c>
      <c r="F4898" t="s">
        <v>55</v>
      </c>
      <c r="G4898" t="s">
        <v>62</v>
      </c>
      <c r="H4898" t="str">
        <f>IF(AND(VLOOKUP(D4898,Tabelle1!$A$2:$C$9,3,0)="Uninf", G4898="yes"),"Uninf-AB",VLOOKUP(D4898,Tabelle1!$A$2:$C$9,3,0))</f>
        <v>wMel</v>
      </c>
      <c r="I4898" t="str">
        <f t="shared" si="304"/>
        <v>wMel_Fi_1_-</v>
      </c>
      <c r="J4898">
        <v>4</v>
      </c>
      <c r="K4898">
        <v>3</v>
      </c>
      <c r="L4898">
        <v>2</v>
      </c>
      <c r="M4898" t="str">
        <f t="shared" si="305"/>
        <v>ak7-2</v>
      </c>
      <c r="N4898">
        <v>10</v>
      </c>
      <c r="O4898">
        <v>30</v>
      </c>
      <c r="P4898">
        <v>53</v>
      </c>
      <c r="Q4898">
        <v>23.6</v>
      </c>
      <c r="R4898" t="s">
        <v>14</v>
      </c>
      <c r="S4898">
        <v>24</v>
      </c>
      <c r="T4898" s="4" t="s">
        <v>42</v>
      </c>
      <c r="U4898" t="s">
        <v>16</v>
      </c>
      <c r="V4898">
        <v>17.897547162846799</v>
      </c>
      <c r="W4898">
        <f t="shared" si="306"/>
        <v>18</v>
      </c>
      <c r="X4898" t="s">
        <v>58</v>
      </c>
      <c r="Y4898" t="str">
        <f t="shared" si="307"/>
        <v>Fi</v>
      </c>
    </row>
    <row r="4899" spans="1:25" x14ac:dyDescent="0.3">
      <c r="A4899">
        <v>190</v>
      </c>
      <c r="B4899">
        <v>624</v>
      </c>
      <c r="C4899" t="s">
        <v>44</v>
      </c>
      <c r="D4899" t="s">
        <v>43</v>
      </c>
      <c r="E4899">
        <f>VLOOKUP(D4899,Tabelle1!$A$2:$B$9,2,0)</f>
        <v>1</v>
      </c>
      <c r="F4899" t="s">
        <v>55</v>
      </c>
      <c r="G4899" t="s">
        <v>62</v>
      </c>
      <c r="H4899" t="str">
        <f>IF(AND(VLOOKUP(D4899,Tabelle1!$A$2:$C$9,3,0)="Uninf", G4899="yes"),"Uninf-AB",VLOOKUP(D4899,Tabelle1!$A$2:$C$9,3,0))</f>
        <v>wMel</v>
      </c>
      <c r="I4899" t="str">
        <f t="shared" si="304"/>
        <v>wMel_Fi_1_-</v>
      </c>
      <c r="J4899">
        <v>4</v>
      </c>
      <c r="K4899">
        <v>3</v>
      </c>
      <c r="L4899">
        <v>2</v>
      </c>
      <c r="M4899" t="str">
        <f t="shared" si="305"/>
        <v>ak7-2</v>
      </c>
      <c r="N4899">
        <v>10</v>
      </c>
      <c r="O4899">
        <v>30</v>
      </c>
      <c r="P4899">
        <v>53</v>
      </c>
      <c r="Q4899">
        <v>23.6</v>
      </c>
      <c r="R4899" t="s">
        <v>14</v>
      </c>
      <c r="S4899">
        <v>24</v>
      </c>
      <c r="T4899" s="4" t="s">
        <v>42</v>
      </c>
      <c r="U4899" t="s">
        <v>16</v>
      </c>
      <c r="V4899">
        <v>18.016040792814501</v>
      </c>
      <c r="W4899">
        <f t="shared" si="306"/>
        <v>18</v>
      </c>
      <c r="X4899" t="s">
        <v>58</v>
      </c>
      <c r="Y4899" t="str">
        <f t="shared" si="307"/>
        <v>Fi</v>
      </c>
    </row>
    <row r="4900" spans="1:25" x14ac:dyDescent="0.3">
      <c r="A4900">
        <v>232</v>
      </c>
      <c r="B4900">
        <v>622</v>
      </c>
      <c r="C4900" t="s">
        <v>44</v>
      </c>
      <c r="D4900" t="s">
        <v>43</v>
      </c>
      <c r="E4900">
        <f>VLOOKUP(D4900,Tabelle1!$A$2:$B$9,2,0)</f>
        <v>1</v>
      </c>
      <c r="F4900" t="s">
        <v>55</v>
      </c>
      <c r="G4900" t="s">
        <v>62</v>
      </c>
      <c r="H4900" t="str">
        <f>IF(AND(VLOOKUP(D4900,Tabelle1!$A$2:$C$9,3,0)="Uninf", G4900="yes"),"Uninf-AB",VLOOKUP(D4900,Tabelle1!$A$2:$C$9,3,0))</f>
        <v>wMel</v>
      </c>
      <c r="I4900" t="str">
        <f t="shared" si="304"/>
        <v>wMel_Fi_1_-</v>
      </c>
      <c r="J4900">
        <v>4</v>
      </c>
      <c r="K4900">
        <v>3</v>
      </c>
      <c r="L4900">
        <v>2</v>
      </c>
      <c r="M4900" t="str">
        <f t="shared" si="305"/>
        <v>ak7-2</v>
      </c>
      <c r="N4900">
        <v>10</v>
      </c>
      <c r="O4900">
        <v>30</v>
      </c>
      <c r="P4900">
        <v>53</v>
      </c>
      <c r="Q4900">
        <v>23.6</v>
      </c>
      <c r="R4900" t="s">
        <v>14</v>
      </c>
      <c r="S4900">
        <v>24</v>
      </c>
      <c r="T4900" s="4" t="s">
        <v>42</v>
      </c>
      <c r="U4900" t="s">
        <v>16</v>
      </c>
      <c r="V4900">
        <v>18.2076389673724</v>
      </c>
      <c r="W4900">
        <f t="shared" si="306"/>
        <v>18</v>
      </c>
      <c r="X4900" t="s">
        <v>58</v>
      </c>
      <c r="Y4900" t="str">
        <f t="shared" si="307"/>
        <v>Fi</v>
      </c>
    </row>
    <row r="4901" spans="1:25" x14ac:dyDescent="0.3">
      <c r="A4901">
        <v>220</v>
      </c>
      <c r="B4901">
        <v>620</v>
      </c>
      <c r="C4901" t="s">
        <v>44</v>
      </c>
      <c r="D4901" t="s">
        <v>43</v>
      </c>
      <c r="E4901">
        <f>VLOOKUP(D4901,Tabelle1!$A$2:$B$9,2,0)</f>
        <v>1</v>
      </c>
      <c r="F4901" t="s">
        <v>55</v>
      </c>
      <c r="G4901" t="s">
        <v>62</v>
      </c>
      <c r="H4901" t="str">
        <f>IF(AND(VLOOKUP(D4901,Tabelle1!$A$2:$C$9,3,0)="Uninf", G4901="yes"),"Uninf-AB",VLOOKUP(D4901,Tabelle1!$A$2:$C$9,3,0))</f>
        <v>wMel</v>
      </c>
      <c r="I4901" t="str">
        <f t="shared" si="304"/>
        <v>wMel_Fi_1_-</v>
      </c>
      <c r="J4901">
        <v>4</v>
      </c>
      <c r="K4901">
        <v>3</v>
      </c>
      <c r="L4901">
        <v>2</v>
      </c>
      <c r="M4901" t="str">
        <f t="shared" si="305"/>
        <v>ak7-2</v>
      </c>
      <c r="N4901">
        <v>10</v>
      </c>
      <c r="O4901">
        <v>30</v>
      </c>
      <c r="P4901">
        <v>53</v>
      </c>
      <c r="Q4901">
        <v>23.6</v>
      </c>
      <c r="R4901" t="s">
        <v>14</v>
      </c>
      <c r="S4901">
        <v>24</v>
      </c>
      <c r="T4901" s="4" t="s">
        <v>42</v>
      </c>
      <c r="U4901" t="s">
        <v>16</v>
      </c>
      <c r="V4901">
        <v>18.152987767748201</v>
      </c>
      <c r="W4901">
        <f t="shared" si="306"/>
        <v>18</v>
      </c>
      <c r="X4901" t="s">
        <v>58</v>
      </c>
      <c r="Y4901" t="str">
        <f t="shared" si="307"/>
        <v>Fi</v>
      </c>
    </row>
    <row r="4902" spans="1:25" x14ac:dyDescent="0.3">
      <c r="A4902">
        <v>214</v>
      </c>
      <c r="B4902">
        <v>606</v>
      </c>
      <c r="C4902" t="s">
        <v>44</v>
      </c>
      <c r="D4902" t="s">
        <v>43</v>
      </c>
      <c r="E4902">
        <f>VLOOKUP(D4902,Tabelle1!$A$2:$B$9,2,0)</f>
        <v>1</v>
      </c>
      <c r="F4902" t="s">
        <v>55</v>
      </c>
      <c r="G4902" t="s">
        <v>62</v>
      </c>
      <c r="H4902" t="str">
        <f>IF(AND(VLOOKUP(D4902,Tabelle1!$A$2:$C$9,3,0)="Uninf", G4902="yes"),"Uninf-AB",VLOOKUP(D4902,Tabelle1!$A$2:$C$9,3,0))</f>
        <v>wMel</v>
      </c>
      <c r="I4902" t="str">
        <f t="shared" si="304"/>
        <v>wMel_Fi_1_-</v>
      </c>
      <c r="J4902">
        <v>4</v>
      </c>
      <c r="K4902">
        <v>3</v>
      </c>
      <c r="L4902">
        <v>2</v>
      </c>
      <c r="M4902" t="str">
        <f t="shared" si="305"/>
        <v>ak7-2</v>
      </c>
      <c r="N4902">
        <v>10</v>
      </c>
      <c r="O4902">
        <v>30</v>
      </c>
      <c r="P4902">
        <v>53</v>
      </c>
      <c r="Q4902">
        <v>23.6</v>
      </c>
      <c r="R4902" t="s">
        <v>14</v>
      </c>
      <c r="S4902">
        <v>24</v>
      </c>
      <c r="T4902" s="4" t="s">
        <v>42</v>
      </c>
      <c r="U4902" t="s">
        <v>16</v>
      </c>
      <c r="V4902">
        <v>18.126122910864201</v>
      </c>
      <c r="W4902">
        <f t="shared" si="306"/>
        <v>18</v>
      </c>
      <c r="X4902" t="s">
        <v>58</v>
      </c>
      <c r="Y4902" t="str">
        <f t="shared" si="307"/>
        <v>Fi</v>
      </c>
    </row>
    <row r="4903" spans="1:25" x14ac:dyDescent="0.3">
      <c r="A4903">
        <v>236</v>
      </c>
      <c r="B4903">
        <v>606</v>
      </c>
      <c r="C4903" t="s">
        <v>44</v>
      </c>
      <c r="D4903" t="s">
        <v>43</v>
      </c>
      <c r="E4903">
        <f>VLOOKUP(D4903,Tabelle1!$A$2:$B$9,2,0)</f>
        <v>1</v>
      </c>
      <c r="F4903" t="s">
        <v>55</v>
      </c>
      <c r="G4903" t="s">
        <v>62</v>
      </c>
      <c r="H4903" t="str">
        <f>IF(AND(VLOOKUP(D4903,Tabelle1!$A$2:$C$9,3,0)="Uninf", G4903="yes"),"Uninf-AB",VLOOKUP(D4903,Tabelle1!$A$2:$C$9,3,0))</f>
        <v>wMel</v>
      </c>
      <c r="I4903" t="str">
        <f t="shared" si="304"/>
        <v>wMel_Fi_1_-</v>
      </c>
      <c r="J4903">
        <v>4</v>
      </c>
      <c r="K4903">
        <v>3</v>
      </c>
      <c r="L4903">
        <v>2</v>
      </c>
      <c r="M4903" t="str">
        <f t="shared" si="305"/>
        <v>ak7-2</v>
      </c>
      <c r="N4903">
        <v>10</v>
      </c>
      <c r="O4903">
        <v>30</v>
      </c>
      <c r="P4903">
        <v>53</v>
      </c>
      <c r="Q4903">
        <v>23.6</v>
      </c>
      <c r="R4903" t="s">
        <v>14</v>
      </c>
      <c r="S4903">
        <v>24</v>
      </c>
      <c r="T4903" s="4" t="s">
        <v>42</v>
      </c>
      <c r="U4903" t="s">
        <v>16</v>
      </c>
      <c r="V4903">
        <v>18.2264467299755</v>
      </c>
      <c r="W4903">
        <f t="shared" si="306"/>
        <v>18</v>
      </c>
      <c r="X4903" t="s">
        <v>58</v>
      </c>
      <c r="Y4903" t="str">
        <f t="shared" si="307"/>
        <v>Fi</v>
      </c>
    </row>
    <row r="4904" spans="1:25" x14ac:dyDescent="0.3">
      <c r="A4904">
        <v>220</v>
      </c>
      <c r="B4904">
        <v>582</v>
      </c>
      <c r="C4904" t="s">
        <v>44</v>
      </c>
      <c r="D4904" t="s">
        <v>43</v>
      </c>
      <c r="E4904">
        <f>VLOOKUP(D4904,Tabelle1!$A$2:$B$9,2,0)</f>
        <v>1</v>
      </c>
      <c r="F4904" t="s">
        <v>55</v>
      </c>
      <c r="G4904" t="s">
        <v>62</v>
      </c>
      <c r="H4904" t="str">
        <f>IF(AND(VLOOKUP(D4904,Tabelle1!$A$2:$C$9,3,0)="Uninf", G4904="yes"),"Uninf-AB",VLOOKUP(D4904,Tabelle1!$A$2:$C$9,3,0))</f>
        <v>wMel</v>
      </c>
      <c r="I4904" t="str">
        <f t="shared" si="304"/>
        <v>wMel_Fi_1_-</v>
      </c>
      <c r="J4904">
        <v>4</v>
      </c>
      <c r="K4904">
        <v>3</v>
      </c>
      <c r="L4904">
        <v>2</v>
      </c>
      <c r="M4904" t="str">
        <f t="shared" si="305"/>
        <v>ak7-2</v>
      </c>
      <c r="N4904">
        <v>10</v>
      </c>
      <c r="O4904">
        <v>30</v>
      </c>
      <c r="P4904">
        <v>53</v>
      </c>
      <c r="Q4904">
        <v>23.6</v>
      </c>
      <c r="R4904" t="s">
        <v>14</v>
      </c>
      <c r="S4904">
        <v>24</v>
      </c>
      <c r="T4904" s="4" t="s">
        <v>42</v>
      </c>
      <c r="U4904" t="s">
        <v>16</v>
      </c>
      <c r="V4904">
        <v>18.154334554768798</v>
      </c>
      <c r="W4904">
        <f t="shared" si="306"/>
        <v>18</v>
      </c>
      <c r="X4904" t="s">
        <v>58</v>
      </c>
      <c r="Y4904" t="str">
        <f t="shared" si="307"/>
        <v>Fi</v>
      </c>
    </row>
    <row r="4905" spans="1:25" x14ac:dyDescent="0.3">
      <c r="A4905">
        <v>240</v>
      </c>
      <c r="B4905">
        <v>580</v>
      </c>
      <c r="C4905" t="s">
        <v>44</v>
      </c>
      <c r="D4905" t="s">
        <v>43</v>
      </c>
      <c r="E4905">
        <f>VLOOKUP(D4905,Tabelle1!$A$2:$B$9,2,0)</f>
        <v>1</v>
      </c>
      <c r="F4905" t="s">
        <v>55</v>
      </c>
      <c r="G4905" t="s">
        <v>62</v>
      </c>
      <c r="H4905" t="str">
        <f>IF(AND(VLOOKUP(D4905,Tabelle1!$A$2:$C$9,3,0)="Uninf", G4905="yes"),"Uninf-AB",VLOOKUP(D4905,Tabelle1!$A$2:$C$9,3,0))</f>
        <v>wMel</v>
      </c>
      <c r="I4905" t="str">
        <f t="shared" si="304"/>
        <v>wMel_Fi_1_-</v>
      </c>
      <c r="J4905">
        <v>4</v>
      </c>
      <c r="K4905">
        <v>3</v>
      </c>
      <c r="L4905">
        <v>2</v>
      </c>
      <c r="M4905" t="str">
        <f t="shared" si="305"/>
        <v>ak7-2</v>
      </c>
      <c r="N4905">
        <v>10</v>
      </c>
      <c r="O4905">
        <v>30</v>
      </c>
      <c r="P4905">
        <v>53</v>
      </c>
      <c r="Q4905">
        <v>23.6</v>
      </c>
      <c r="R4905" t="s">
        <v>14</v>
      </c>
      <c r="S4905">
        <v>24</v>
      </c>
      <c r="T4905" s="4" t="s">
        <v>42</v>
      </c>
      <c r="U4905" t="s">
        <v>16</v>
      </c>
      <c r="V4905">
        <v>18.245608910215498</v>
      </c>
      <c r="W4905">
        <f t="shared" si="306"/>
        <v>18</v>
      </c>
      <c r="X4905" t="s">
        <v>58</v>
      </c>
      <c r="Y4905" t="str">
        <f t="shared" si="307"/>
        <v>Fi</v>
      </c>
    </row>
    <row r="4906" spans="1:25" x14ac:dyDescent="0.3">
      <c r="A4906">
        <v>252</v>
      </c>
      <c r="B4906">
        <v>560</v>
      </c>
      <c r="C4906" t="s">
        <v>44</v>
      </c>
      <c r="D4906" t="s">
        <v>43</v>
      </c>
      <c r="E4906">
        <f>VLOOKUP(D4906,Tabelle1!$A$2:$B$9,2,0)</f>
        <v>1</v>
      </c>
      <c r="F4906" t="s">
        <v>55</v>
      </c>
      <c r="G4906" t="s">
        <v>62</v>
      </c>
      <c r="H4906" t="str">
        <f>IF(AND(VLOOKUP(D4906,Tabelle1!$A$2:$C$9,3,0)="Uninf", G4906="yes"),"Uninf-AB",VLOOKUP(D4906,Tabelle1!$A$2:$C$9,3,0))</f>
        <v>wMel</v>
      </c>
      <c r="I4906" t="str">
        <f t="shared" si="304"/>
        <v>wMel_Fi_1_-</v>
      </c>
      <c r="J4906">
        <v>4</v>
      </c>
      <c r="K4906">
        <v>3</v>
      </c>
      <c r="L4906">
        <v>2</v>
      </c>
      <c r="M4906" t="str">
        <f t="shared" si="305"/>
        <v>ak7-2</v>
      </c>
      <c r="N4906">
        <v>10</v>
      </c>
      <c r="O4906">
        <v>30</v>
      </c>
      <c r="P4906">
        <v>53</v>
      </c>
      <c r="Q4906">
        <v>23.6</v>
      </c>
      <c r="R4906" t="s">
        <v>14</v>
      </c>
      <c r="S4906">
        <v>24</v>
      </c>
      <c r="T4906" s="4" t="s">
        <v>42</v>
      </c>
      <c r="U4906" t="s">
        <v>16</v>
      </c>
      <c r="V4906">
        <v>18.301039828641098</v>
      </c>
      <c r="W4906">
        <f t="shared" si="306"/>
        <v>18</v>
      </c>
      <c r="X4906" t="s">
        <v>58</v>
      </c>
      <c r="Y4906" t="str">
        <f t="shared" si="307"/>
        <v>Fi</v>
      </c>
    </row>
    <row r="4907" spans="1:25" x14ac:dyDescent="0.3">
      <c r="A4907">
        <v>274</v>
      </c>
      <c r="B4907">
        <v>588</v>
      </c>
      <c r="C4907" t="s">
        <v>44</v>
      </c>
      <c r="D4907" t="s">
        <v>43</v>
      </c>
      <c r="E4907">
        <f>VLOOKUP(D4907,Tabelle1!$A$2:$B$9,2,0)</f>
        <v>1</v>
      </c>
      <c r="F4907" t="s">
        <v>55</v>
      </c>
      <c r="G4907" t="s">
        <v>62</v>
      </c>
      <c r="H4907" t="str">
        <f>IF(AND(VLOOKUP(D4907,Tabelle1!$A$2:$C$9,3,0)="Uninf", G4907="yes"),"Uninf-AB",VLOOKUP(D4907,Tabelle1!$A$2:$C$9,3,0))</f>
        <v>wMel</v>
      </c>
      <c r="I4907" t="str">
        <f t="shared" si="304"/>
        <v>wMel_Fi_1_-</v>
      </c>
      <c r="J4907">
        <v>4</v>
      </c>
      <c r="K4907">
        <v>3</v>
      </c>
      <c r="L4907">
        <v>2</v>
      </c>
      <c r="M4907" t="str">
        <f t="shared" si="305"/>
        <v>ak7-2</v>
      </c>
      <c r="N4907">
        <v>10</v>
      </c>
      <c r="O4907">
        <v>30</v>
      </c>
      <c r="P4907">
        <v>53</v>
      </c>
      <c r="Q4907">
        <v>23.6</v>
      </c>
      <c r="R4907" t="s">
        <v>14</v>
      </c>
      <c r="S4907">
        <v>24</v>
      </c>
      <c r="T4907" s="4" t="s">
        <v>42</v>
      </c>
      <c r="U4907" t="s">
        <v>16</v>
      </c>
      <c r="V4907">
        <v>18.400371278368699</v>
      </c>
      <c r="W4907">
        <f t="shared" si="306"/>
        <v>18</v>
      </c>
      <c r="X4907" t="s">
        <v>58</v>
      </c>
      <c r="Y4907" t="str">
        <f t="shared" si="307"/>
        <v>Fi</v>
      </c>
    </row>
    <row r="4908" spans="1:25" x14ac:dyDescent="0.3">
      <c r="A4908">
        <v>504</v>
      </c>
      <c r="B4908">
        <v>542</v>
      </c>
      <c r="C4908" t="s">
        <v>44</v>
      </c>
      <c r="D4908" t="s">
        <v>43</v>
      </c>
      <c r="E4908">
        <f>VLOOKUP(D4908,Tabelle1!$A$2:$B$9,2,0)</f>
        <v>1</v>
      </c>
      <c r="F4908" t="s">
        <v>55</v>
      </c>
      <c r="G4908" t="s">
        <v>62</v>
      </c>
      <c r="H4908" t="str">
        <f>IF(AND(VLOOKUP(D4908,Tabelle1!$A$2:$C$9,3,0)="Uninf", G4908="yes"),"Uninf-AB",VLOOKUP(D4908,Tabelle1!$A$2:$C$9,3,0))</f>
        <v>wMel</v>
      </c>
      <c r="I4908" t="str">
        <f t="shared" si="304"/>
        <v>wMel_Fi_1_-</v>
      </c>
      <c r="J4908">
        <v>4</v>
      </c>
      <c r="K4908">
        <v>3</v>
      </c>
      <c r="L4908">
        <v>2</v>
      </c>
      <c r="M4908" t="str">
        <f t="shared" si="305"/>
        <v>ak7-2</v>
      </c>
      <c r="N4908">
        <v>10</v>
      </c>
      <c r="O4908">
        <v>30</v>
      </c>
      <c r="P4908">
        <v>53</v>
      </c>
      <c r="Q4908">
        <v>23.6</v>
      </c>
      <c r="R4908" t="s">
        <v>14</v>
      </c>
      <c r="S4908">
        <v>24</v>
      </c>
      <c r="T4908" s="4" t="s">
        <v>42</v>
      </c>
      <c r="U4908" t="s">
        <v>16</v>
      </c>
      <c r="V4908">
        <v>19.450841526570699</v>
      </c>
      <c r="W4908">
        <f t="shared" si="306"/>
        <v>19</v>
      </c>
      <c r="X4908" t="s">
        <v>58</v>
      </c>
      <c r="Y4908" t="str">
        <f t="shared" si="307"/>
        <v>Fi</v>
      </c>
    </row>
    <row r="4909" spans="1:25" x14ac:dyDescent="0.3">
      <c r="A4909">
        <v>528</v>
      </c>
      <c r="B4909">
        <v>544</v>
      </c>
      <c r="C4909" t="s">
        <v>44</v>
      </c>
      <c r="D4909" t="s">
        <v>43</v>
      </c>
      <c r="E4909">
        <f>VLOOKUP(D4909,Tabelle1!$A$2:$B$9,2,0)</f>
        <v>1</v>
      </c>
      <c r="F4909" t="s">
        <v>55</v>
      </c>
      <c r="G4909" t="s">
        <v>62</v>
      </c>
      <c r="H4909" t="str">
        <f>IF(AND(VLOOKUP(D4909,Tabelle1!$A$2:$C$9,3,0)="Uninf", G4909="yes"),"Uninf-AB",VLOOKUP(D4909,Tabelle1!$A$2:$C$9,3,0))</f>
        <v>wMel</v>
      </c>
      <c r="I4909" t="str">
        <f t="shared" si="304"/>
        <v>wMel_Fi_1_-</v>
      </c>
      <c r="J4909">
        <v>4</v>
      </c>
      <c r="K4909">
        <v>3</v>
      </c>
      <c r="L4909">
        <v>2</v>
      </c>
      <c r="M4909" t="str">
        <f t="shared" si="305"/>
        <v>ak7-2</v>
      </c>
      <c r="N4909">
        <v>10</v>
      </c>
      <c r="O4909">
        <v>30</v>
      </c>
      <c r="P4909">
        <v>53</v>
      </c>
      <c r="Q4909">
        <v>23.6</v>
      </c>
      <c r="R4909" t="s">
        <v>14</v>
      </c>
      <c r="S4909">
        <v>24</v>
      </c>
      <c r="T4909" s="4" t="s">
        <v>42</v>
      </c>
      <c r="U4909" t="s">
        <v>16</v>
      </c>
      <c r="V4909">
        <v>19.560214809346402</v>
      </c>
      <c r="W4909">
        <f t="shared" si="306"/>
        <v>20</v>
      </c>
      <c r="X4909" t="s">
        <v>58</v>
      </c>
      <c r="Y4909" t="str">
        <f t="shared" si="307"/>
        <v>Fi</v>
      </c>
    </row>
    <row r="4910" spans="1:25" x14ac:dyDescent="0.3">
      <c r="A4910">
        <v>532</v>
      </c>
      <c r="B4910">
        <v>604</v>
      </c>
      <c r="C4910" t="s">
        <v>44</v>
      </c>
      <c r="D4910" t="s">
        <v>43</v>
      </c>
      <c r="E4910">
        <f>VLOOKUP(D4910,Tabelle1!$A$2:$B$9,2,0)</f>
        <v>1</v>
      </c>
      <c r="F4910" t="s">
        <v>55</v>
      </c>
      <c r="G4910" t="s">
        <v>62</v>
      </c>
      <c r="H4910" t="str">
        <f>IF(AND(VLOOKUP(D4910,Tabelle1!$A$2:$C$9,3,0)="Uninf", G4910="yes"),"Uninf-AB",VLOOKUP(D4910,Tabelle1!$A$2:$C$9,3,0))</f>
        <v>wMel</v>
      </c>
      <c r="I4910" t="str">
        <f t="shared" si="304"/>
        <v>wMel_Fi_1_-</v>
      </c>
      <c r="J4910">
        <v>4</v>
      </c>
      <c r="K4910">
        <v>3</v>
      </c>
      <c r="L4910">
        <v>2</v>
      </c>
      <c r="M4910" t="str">
        <f t="shared" si="305"/>
        <v>ak7-2</v>
      </c>
      <c r="N4910">
        <v>10</v>
      </c>
      <c r="O4910">
        <v>30</v>
      </c>
      <c r="P4910">
        <v>53</v>
      </c>
      <c r="Q4910">
        <v>23.6</v>
      </c>
      <c r="R4910" t="s">
        <v>14</v>
      </c>
      <c r="S4910">
        <v>24</v>
      </c>
      <c r="T4910" s="4" t="s">
        <v>42</v>
      </c>
      <c r="U4910" t="s">
        <v>16</v>
      </c>
      <c r="V4910">
        <v>19.576328997908298</v>
      </c>
      <c r="W4910">
        <f t="shared" si="306"/>
        <v>20</v>
      </c>
      <c r="X4910" t="s">
        <v>58</v>
      </c>
      <c r="Y4910" t="str">
        <f t="shared" si="307"/>
        <v>Fi</v>
      </c>
    </row>
    <row r="4911" spans="1:25" x14ac:dyDescent="0.3">
      <c r="A4911">
        <v>794</v>
      </c>
      <c r="B4911">
        <v>554</v>
      </c>
      <c r="C4911" t="s">
        <v>44</v>
      </c>
      <c r="D4911" t="s">
        <v>43</v>
      </c>
      <c r="E4911">
        <f>VLOOKUP(D4911,Tabelle1!$A$2:$B$9,2,0)</f>
        <v>1</v>
      </c>
      <c r="F4911" t="s">
        <v>55</v>
      </c>
      <c r="G4911" t="s">
        <v>62</v>
      </c>
      <c r="H4911" t="str">
        <f>IF(AND(VLOOKUP(D4911,Tabelle1!$A$2:$C$9,3,0)="Uninf", G4911="yes"),"Uninf-AB",VLOOKUP(D4911,Tabelle1!$A$2:$C$9,3,0))</f>
        <v>wMel</v>
      </c>
      <c r="I4911" t="str">
        <f t="shared" si="304"/>
        <v>wMel_Fi_1_-</v>
      </c>
      <c r="J4911">
        <v>4</v>
      </c>
      <c r="K4911">
        <v>3</v>
      </c>
      <c r="L4911">
        <v>2</v>
      </c>
      <c r="M4911" t="str">
        <f t="shared" si="305"/>
        <v>ak7-2</v>
      </c>
      <c r="N4911">
        <v>10</v>
      </c>
      <c r="O4911">
        <v>30</v>
      </c>
      <c r="P4911">
        <v>53</v>
      </c>
      <c r="Q4911">
        <v>23.6</v>
      </c>
      <c r="R4911" t="s">
        <v>14</v>
      </c>
      <c r="S4911">
        <v>24</v>
      </c>
      <c r="T4911" s="4" t="s">
        <v>42</v>
      </c>
      <c r="U4911" t="s">
        <v>16</v>
      </c>
      <c r="V4911">
        <v>20.772866568235901</v>
      </c>
      <c r="W4911">
        <f t="shared" si="306"/>
        <v>21</v>
      </c>
      <c r="X4911" t="s">
        <v>58</v>
      </c>
      <c r="Y4911" t="str">
        <f t="shared" si="307"/>
        <v>Fi</v>
      </c>
    </row>
    <row r="4912" spans="1:25" x14ac:dyDescent="0.3">
      <c r="A4912">
        <v>2286</v>
      </c>
      <c r="B4912">
        <v>578</v>
      </c>
      <c r="C4912" t="s">
        <v>44</v>
      </c>
      <c r="D4912" t="s">
        <v>43</v>
      </c>
      <c r="E4912">
        <f>VLOOKUP(D4912,Tabelle1!$A$2:$B$9,2,0)</f>
        <v>1</v>
      </c>
      <c r="F4912" t="s">
        <v>55</v>
      </c>
      <c r="G4912" t="s">
        <v>62</v>
      </c>
      <c r="H4912" t="str">
        <f>IF(AND(VLOOKUP(D4912,Tabelle1!$A$2:$C$9,3,0)="Uninf", G4912="yes"),"Uninf-AB",VLOOKUP(D4912,Tabelle1!$A$2:$C$9,3,0))</f>
        <v>wMel</v>
      </c>
      <c r="I4912" t="str">
        <f t="shared" si="304"/>
        <v>wMel_Fi_1_-</v>
      </c>
      <c r="J4912">
        <v>4</v>
      </c>
      <c r="K4912">
        <v>3</v>
      </c>
      <c r="L4912">
        <v>2</v>
      </c>
      <c r="M4912" t="str">
        <f t="shared" si="305"/>
        <v>ak7-2</v>
      </c>
      <c r="N4912">
        <v>10</v>
      </c>
      <c r="O4912">
        <v>30</v>
      </c>
      <c r="P4912">
        <v>53</v>
      </c>
      <c r="Q4912">
        <v>23.6</v>
      </c>
      <c r="R4912" t="s">
        <v>14</v>
      </c>
      <c r="S4912">
        <v>24</v>
      </c>
      <c r="T4912" s="4" t="s">
        <v>42</v>
      </c>
      <c r="U4912" t="s">
        <v>16</v>
      </c>
      <c r="V4912">
        <v>27.575794971085902</v>
      </c>
      <c r="W4912">
        <f t="shared" si="306"/>
        <v>28</v>
      </c>
      <c r="X4912" t="s">
        <v>58</v>
      </c>
      <c r="Y4912" t="str">
        <f t="shared" si="307"/>
        <v>Fi</v>
      </c>
    </row>
    <row r="4913" spans="1:25" x14ac:dyDescent="0.3">
      <c r="A4913">
        <v>216</v>
      </c>
      <c r="B4913">
        <v>570</v>
      </c>
      <c r="C4913" t="s">
        <v>44</v>
      </c>
      <c r="D4913" t="s">
        <v>43</v>
      </c>
      <c r="E4913">
        <f>VLOOKUP(D4913,Tabelle1!$A$2:$B$9,2,0)</f>
        <v>1</v>
      </c>
      <c r="F4913" t="s">
        <v>55</v>
      </c>
      <c r="G4913" t="s">
        <v>62</v>
      </c>
      <c r="H4913" t="str">
        <f>IF(AND(VLOOKUP(D4913,Tabelle1!$A$2:$C$9,3,0)="Uninf", G4913="yes"),"Uninf-AB",VLOOKUP(D4913,Tabelle1!$A$2:$C$9,3,0))</f>
        <v>wMel</v>
      </c>
      <c r="I4913" t="str">
        <f t="shared" si="304"/>
        <v>wMel_Fi_1_-</v>
      </c>
      <c r="J4913">
        <v>4</v>
      </c>
      <c r="K4913">
        <v>3</v>
      </c>
      <c r="L4913">
        <v>2</v>
      </c>
      <c r="M4913" t="str">
        <f t="shared" si="305"/>
        <v>ak7-2</v>
      </c>
      <c r="N4913">
        <v>10</v>
      </c>
      <c r="O4913">
        <v>30</v>
      </c>
      <c r="P4913">
        <v>53</v>
      </c>
      <c r="Q4913">
        <v>23.6</v>
      </c>
      <c r="R4913" t="s">
        <v>14</v>
      </c>
      <c r="S4913">
        <v>24</v>
      </c>
      <c r="T4913" s="4" t="s">
        <v>42</v>
      </c>
      <c r="U4913" t="s">
        <v>16</v>
      </c>
      <c r="V4913">
        <v>18.136519161549302</v>
      </c>
      <c r="W4913">
        <f t="shared" si="306"/>
        <v>18</v>
      </c>
      <c r="X4913" t="s">
        <v>58</v>
      </c>
      <c r="Y4913" t="str">
        <f t="shared" si="307"/>
        <v>Fi</v>
      </c>
    </row>
    <row r="4914" spans="1:25" x14ac:dyDescent="0.3">
      <c r="A4914">
        <v>238</v>
      </c>
      <c r="B4914">
        <v>572</v>
      </c>
      <c r="C4914" t="s">
        <v>44</v>
      </c>
      <c r="D4914" t="s">
        <v>43</v>
      </c>
      <c r="E4914">
        <f>VLOOKUP(D4914,Tabelle1!$A$2:$B$9,2,0)</f>
        <v>1</v>
      </c>
      <c r="F4914" t="s">
        <v>55</v>
      </c>
      <c r="G4914" t="s">
        <v>62</v>
      </c>
      <c r="H4914" t="str">
        <f>IF(AND(VLOOKUP(D4914,Tabelle1!$A$2:$C$9,3,0)="Uninf", G4914="yes"),"Uninf-AB",VLOOKUP(D4914,Tabelle1!$A$2:$C$9,3,0))</f>
        <v>wMel</v>
      </c>
      <c r="I4914" t="str">
        <f t="shared" si="304"/>
        <v>wMel_Fi_1_-</v>
      </c>
      <c r="J4914">
        <v>4</v>
      </c>
      <c r="K4914">
        <v>3</v>
      </c>
      <c r="L4914">
        <v>2</v>
      </c>
      <c r="M4914" t="str">
        <f t="shared" si="305"/>
        <v>ak7-2</v>
      </c>
      <c r="N4914">
        <v>10</v>
      </c>
      <c r="O4914">
        <v>30</v>
      </c>
      <c r="P4914">
        <v>53</v>
      </c>
      <c r="Q4914">
        <v>23.6</v>
      </c>
      <c r="R4914" t="s">
        <v>14</v>
      </c>
      <c r="S4914">
        <v>24</v>
      </c>
      <c r="T4914" s="4" t="s">
        <v>42</v>
      </c>
      <c r="U4914" t="s">
        <v>16</v>
      </c>
      <c r="V4914">
        <v>18.236772097133201</v>
      </c>
      <c r="W4914">
        <f t="shared" si="306"/>
        <v>18</v>
      </c>
      <c r="X4914" t="s">
        <v>58</v>
      </c>
      <c r="Y4914" t="str">
        <f t="shared" si="307"/>
        <v>Fi</v>
      </c>
    </row>
    <row r="4915" spans="1:25" x14ac:dyDescent="0.3">
      <c r="A4915">
        <v>184</v>
      </c>
      <c r="B4915">
        <v>620</v>
      </c>
      <c r="C4915" t="s">
        <v>44</v>
      </c>
      <c r="D4915" t="s">
        <v>43</v>
      </c>
      <c r="E4915">
        <f>VLOOKUP(D4915,Tabelle1!$A$2:$B$9,2,0)</f>
        <v>1</v>
      </c>
      <c r="F4915" t="s">
        <v>55</v>
      </c>
      <c r="G4915" t="s">
        <v>62</v>
      </c>
      <c r="H4915" t="str">
        <f>IF(AND(VLOOKUP(D4915,Tabelle1!$A$2:$C$9,3,0)="Uninf", G4915="yes"),"Uninf-AB",VLOOKUP(D4915,Tabelle1!$A$2:$C$9,3,0))</f>
        <v>wMel</v>
      </c>
      <c r="I4915" t="str">
        <f t="shared" si="304"/>
        <v>wMel_Fi_1_-</v>
      </c>
      <c r="J4915">
        <v>4</v>
      </c>
      <c r="K4915">
        <v>3</v>
      </c>
      <c r="L4915">
        <v>2</v>
      </c>
      <c r="M4915" t="str">
        <f t="shared" si="305"/>
        <v>ak7-2</v>
      </c>
      <c r="N4915">
        <v>10</v>
      </c>
      <c r="O4915">
        <v>30</v>
      </c>
      <c r="P4915">
        <v>53</v>
      </c>
      <c r="Q4915">
        <v>23.6</v>
      </c>
      <c r="R4915" t="s">
        <v>14</v>
      </c>
      <c r="S4915">
        <v>24</v>
      </c>
      <c r="T4915" s="4" t="s">
        <v>42</v>
      </c>
      <c r="U4915" t="s">
        <v>16</v>
      </c>
      <c r="V4915">
        <v>17.988821518293499</v>
      </c>
      <c r="W4915">
        <f t="shared" si="306"/>
        <v>18</v>
      </c>
      <c r="X4915" t="s">
        <v>58</v>
      </c>
      <c r="Y4915" t="str">
        <f t="shared" si="307"/>
        <v>Fi</v>
      </c>
    </row>
    <row r="4916" spans="1:25" x14ac:dyDescent="0.3">
      <c r="A4916">
        <v>208</v>
      </c>
      <c r="B4916">
        <v>624</v>
      </c>
      <c r="C4916" t="s">
        <v>44</v>
      </c>
      <c r="D4916" t="s">
        <v>43</v>
      </c>
      <c r="E4916">
        <f>VLOOKUP(D4916,Tabelle1!$A$2:$B$9,2,0)</f>
        <v>1</v>
      </c>
      <c r="F4916" t="s">
        <v>55</v>
      </c>
      <c r="G4916" t="s">
        <v>62</v>
      </c>
      <c r="H4916" t="str">
        <f>IF(AND(VLOOKUP(D4916,Tabelle1!$A$2:$C$9,3,0)="Uninf", G4916="yes"),"Uninf-AB",VLOOKUP(D4916,Tabelle1!$A$2:$C$9,3,0))</f>
        <v>wMel</v>
      </c>
      <c r="I4916" t="str">
        <f t="shared" si="304"/>
        <v>wMel_Fi_1_-</v>
      </c>
      <c r="J4916">
        <v>4</v>
      </c>
      <c r="K4916">
        <v>3</v>
      </c>
      <c r="L4916">
        <v>2</v>
      </c>
      <c r="M4916" t="str">
        <f t="shared" si="305"/>
        <v>ak7-2</v>
      </c>
      <c r="N4916">
        <v>10</v>
      </c>
      <c r="O4916">
        <v>30</v>
      </c>
      <c r="P4916">
        <v>53</v>
      </c>
      <c r="Q4916">
        <v>23.6</v>
      </c>
      <c r="R4916" t="s">
        <v>14</v>
      </c>
      <c r="S4916">
        <v>24</v>
      </c>
      <c r="T4916" s="4" t="s">
        <v>42</v>
      </c>
      <c r="U4916" t="s">
        <v>16</v>
      </c>
      <c r="V4916">
        <v>18.098123917541901</v>
      </c>
      <c r="W4916">
        <f t="shared" si="306"/>
        <v>18</v>
      </c>
      <c r="X4916" t="s">
        <v>58</v>
      </c>
      <c r="Y4916" t="str">
        <f t="shared" si="307"/>
        <v>Fi</v>
      </c>
    </row>
    <row r="4917" spans="1:25" x14ac:dyDescent="0.3">
      <c r="A4917">
        <v>114</v>
      </c>
      <c r="B4917">
        <v>616</v>
      </c>
      <c r="C4917" t="s">
        <v>44</v>
      </c>
      <c r="D4917" t="s">
        <v>43</v>
      </c>
      <c r="E4917">
        <f>VLOOKUP(D4917,Tabelle1!$A$2:$B$9,2,0)</f>
        <v>1</v>
      </c>
      <c r="F4917" t="s">
        <v>55</v>
      </c>
      <c r="G4917" t="s">
        <v>62</v>
      </c>
      <c r="H4917" t="str">
        <f>IF(AND(VLOOKUP(D4917,Tabelle1!$A$2:$C$9,3,0)="Uninf", G4917="yes"),"Uninf-AB",VLOOKUP(D4917,Tabelle1!$A$2:$C$9,3,0))</f>
        <v>wMel</v>
      </c>
      <c r="I4917" t="str">
        <f t="shared" si="304"/>
        <v>wMel_Fi_1_-</v>
      </c>
      <c r="J4917">
        <v>4</v>
      </c>
      <c r="K4917">
        <v>7</v>
      </c>
      <c r="L4917">
        <v>3</v>
      </c>
      <c r="M4917" t="str">
        <f t="shared" si="305"/>
        <v>ak7-3</v>
      </c>
      <c r="N4917">
        <v>13</v>
      </c>
      <c r="O4917">
        <v>30</v>
      </c>
      <c r="P4917">
        <v>50</v>
      </c>
      <c r="Q4917">
        <v>24.1</v>
      </c>
      <c r="R4917" t="s">
        <v>14</v>
      </c>
      <c r="S4917">
        <v>24</v>
      </c>
      <c r="T4917" s="4" t="s">
        <v>42</v>
      </c>
      <c r="U4917" t="s">
        <v>34</v>
      </c>
      <c r="V4917">
        <v>17.2314988414048</v>
      </c>
      <c r="W4917">
        <f t="shared" si="306"/>
        <v>17</v>
      </c>
      <c r="X4917" t="s">
        <v>58</v>
      </c>
      <c r="Y4917" t="str">
        <f t="shared" si="307"/>
        <v>Fi</v>
      </c>
    </row>
    <row r="4918" spans="1:25" x14ac:dyDescent="0.3">
      <c r="A4918">
        <v>112</v>
      </c>
      <c r="B4918">
        <v>570</v>
      </c>
      <c r="C4918" t="s">
        <v>44</v>
      </c>
      <c r="D4918" t="s">
        <v>43</v>
      </c>
      <c r="E4918">
        <f>VLOOKUP(D4918,Tabelle1!$A$2:$B$9,2,0)</f>
        <v>1</v>
      </c>
      <c r="F4918" t="s">
        <v>55</v>
      </c>
      <c r="G4918" t="s">
        <v>62</v>
      </c>
      <c r="H4918" t="str">
        <f>IF(AND(VLOOKUP(D4918,Tabelle1!$A$2:$C$9,3,0)="Uninf", G4918="yes"),"Uninf-AB",VLOOKUP(D4918,Tabelle1!$A$2:$C$9,3,0))</f>
        <v>wMel</v>
      </c>
      <c r="I4918" t="str">
        <f t="shared" si="304"/>
        <v>wMel_Fi_1_-</v>
      </c>
      <c r="J4918">
        <v>4</v>
      </c>
      <c r="K4918">
        <v>7</v>
      </c>
      <c r="L4918">
        <v>3</v>
      </c>
      <c r="M4918" t="str">
        <f t="shared" si="305"/>
        <v>ak7-3</v>
      </c>
      <c r="N4918">
        <v>13</v>
      </c>
      <c r="O4918">
        <v>30</v>
      </c>
      <c r="P4918">
        <v>50</v>
      </c>
      <c r="Q4918">
        <v>24.1</v>
      </c>
      <c r="R4918" t="s">
        <v>14</v>
      </c>
      <c r="S4918">
        <v>24</v>
      </c>
      <c r="T4918" s="4" t="s">
        <v>42</v>
      </c>
      <c r="U4918" t="s">
        <v>34</v>
      </c>
      <c r="V4918">
        <v>17.226909448839201</v>
      </c>
      <c r="W4918">
        <f t="shared" si="306"/>
        <v>17</v>
      </c>
      <c r="X4918" t="s">
        <v>58</v>
      </c>
      <c r="Y4918" t="str">
        <f t="shared" si="307"/>
        <v>Fi</v>
      </c>
    </row>
    <row r="4919" spans="1:25" x14ac:dyDescent="0.3">
      <c r="A4919">
        <v>122</v>
      </c>
      <c r="B4919">
        <v>584</v>
      </c>
      <c r="C4919" t="s">
        <v>44</v>
      </c>
      <c r="D4919" t="s">
        <v>43</v>
      </c>
      <c r="E4919">
        <f>VLOOKUP(D4919,Tabelle1!$A$2:$B$9,2,0)</f>
        <v>1</v>
      </c>
      <c r="F4919" t="s">
        <v>55</v>
      </c>
      <c r="G4919" t="s">
        <v>62</v>
      </c>
      <c r="H4919" t="str">
        <f>IF(AND(VLOOKUP(D4919,Tabelle1!$A$2:$C$9,3,0)="Uninf", G4919="yes"),"Uninf-AB",VLOOKUP(D4919,Tabelle1!$A$2:$C$9,3,0))</f>
        <v>wMel</v>
      </c>
      <c r="I4919" t="str">
        <f t="shared" si="304"/>
        <v>wMel_Fi_1_-</v>
      </c>
      <c r="J4919">
        <v>4</v>
      </c>
      <c r="K4919">
        <v>7</v>
      </c>
      <c r="L4919">
        <v>3</v>
      </c>
      <c r="M4919" t="str">
        <f t="shared" si="305"/>
        <v>ak7-3</v>
      </c>
      <c r="N4919">
        <v>13</v>
      </c>
      <c r="O4919">
        <v>30</v>
      </c>
      <c r="P4919">
        <v>50</v>
      </c>
      <c r="Q4919">
        <v>24.1</v>
      </c>
      <c r="R4919" t="s">
        <v>14</v>
      </c>
      <c r="S4919">
        <v>24</v>
      </c>
      <c r="T4919" s="4" t="s">
        <v>42</v>
      </c>
      <c r="U4919" t="s">
        <v>34</v>
      </c>
      <c r="V4919">
        <v>17.270894374192601</v>
      </c>
      <c r="W4919">
        <f t="shared" si="306"/>
        <v>17</v>
      </c>
      <c r="X4919" t="s">
        <v>58</v>
      </c>
      <c r="Y4919" t="str">
        <f t="shared" si="307"/>
        <v>Fi</v>
      </c>
    </row>
    <row r="4920" spans="1:25" x14ac:dyDescent="0.3">
      <c r="A4920">
        <v>130</v>
      </c>
      <c r="B4920">
        <v>578</v>
      </c>
      <c r="C4920" t="s">
        <v>44</v>
      </c>
      <c r="D4920" t="s">
        <v>43</v>
      </c>
      <c r="E4920">
        <f>VLOOKUP(D4920,Tabelle1!$A$2:$B$9,2,0)</f>
        <v>1</v>
      </c>
      <c r="F4920" t="s">
        <v>55</v>
      </c>
      <c r="G4920" t="s">
        <v>62</v>
      </c>
      <c r="H4920" t="str">
        <f>IF(AND(VLOOKUP(D4920,Tabelle1!$A$2:$C$9,3,0)="Uninf", G4920="yes"),"Uninf-AB",VLOOKUP(D4920,Tabelle1!$A$2:$C$9,3,0))</f>
        <v>wMel</v>
      </c>
      <c r="I4920" t="str">
        <f t="shared" si="304"/>
        <v>wMel_Fi_1_-</v>
      </c>
      <c r="J4920">
        <v>4</v>
      </c>
      <c r="K4920">
        <v>7</v>
      </c>
      <c r="L4920">
        <v>3</v>
      </c>
      <c r="M4920" t="str">
        <f t="shared" si="305"/>
        <v>ak7-3</v>
      </c>
      <c r="N4920">
        <v>13</v>
      </c>
      <c r="O4920">
        <v>30</v>
      </c>
      <c r="P4920">
        <v>50</v>
      </c>
      <c r="Q4920">
        <v>24.1</v>
      </c>
      <c r="R4920" t="s">
        <v>14</v>
      </c>
      <c r="S4920">
        <v>24</v>
      </c>
      <c r="T4920" s="4" t="s">
        <v>42</v>
      </c>
      <c r="U4920" t="s">
        <v>34</v>
      </c>
      <c r="V4920">
        <v>17.307757559639398</v>
      </c>
      <c r="W4920">
        <f t="shared" si="306"/>
        <v>17</v>
      </c>
      <c r="X4920" t="s">
        <v>58</v>
      </c>
      <c r="Y4920" t="str">
        <f t="shared" si="307"/>
        <v>Fi</v>
      </c>
    </row>
    <row r="4921" spans="1:25" x14ac:dyDescent="0.3">
      <c r="A4921">
        <v>132</v>
      </c>
      <c r="B4921">
        <v>584</v>
      </c>
      <c r="C4921" t="s">
        <v>44</v>
      </c>
      <c r="D4921" t="s">
        <v>43</v>
      </c>
      <c r="E4921">
        <f>VLOOKUP(D4921,Tabelle1!$A$2:$B$9,2,0)</f>
        <v>1</v>
      </c>
      <c r="F4921" t="s">
        <v>55</v>
      </c>
      <c r="G4921" t="s">
        <v>62</v>
      </c>
      <c r="H4921" t="str">
        <f>IF(AND(VLOOKUP(D4921,Tabelle1!$A$2:$C$9,3,0)="Uninf", G4921="yes"),"Uninf-AB",VLOOKUP(D4921,Tabelle1!$A$2:$C$9,3,0))</f>
        <v>wMel</v>
      </c>
      <c r="I4921" t="str">
        <f t="shared" si="304"/>
        <v>wMel_Fi_1_-</v>
      </c>
      <c r="J4921">
        <v>4</v>
      </c>
      <c r="K4921">
        <v>7</v>
      </c>
      <c r="L4921">
        <v>3</v>
      </c>
      <c r="M4921" t="str">
        <f t="shared" si="305"/>
        <v>ak7-3</v>
      </c>
      <c r="N4921">
        <v>13</v>
      </c>
      <c r="O4921">
        <v>30</v>
      </c>
      <c r="P4921">
        <v>50</v>
      </c>
      <c r="Q4921">
        <v>24.1</v>
      </c>
      <c r="R4921" t="s">
        <v>14</v>
      </c>
      <c r="S4921">
        <v>24</v>
      </c>
      <c r="T4921" s="4" t="s">
        <v>42</v>
      </c>
      <c r="U4921" t="s">
        <v>34</v>
      </c>
      <c r="V4921">
        <v>17.3162428711912</v>
      </c>
      <c r="W4921">
        <f t="shared" si="306"/>
        <v>17</v>
      </c>
      <c r="X4921" t="s">
        <v>58</v>
      </c>
      <c r="Y4921" t="str">
        <f t="shared" si="307"/>
        <v>Fi</v>
      </c>
    </row>
    <row r="4922" spans="1:25" x14ac:dyDescent="0.3">
      <c r="A4922">
        <v>138</v>
      </c>
      <c r="B4922">
        <v>606</v>
      </c>
      <c r="C4922" t="s">
        <v>44</v>
      </c>
      <c r="D4922" t="s">
        <v>43</v>
      </c>
      <c r="E4922">
        <f>VLOOKUP(D4922,Tabelle1!$A$2:$B$9,2,0)</f>
        <v>1</v>
      </c>
      <c r="F4922" t="s">
        <v>55</v>
      </c>
      <c r="G4922" t="s">
        <v>62</v>
      </c>
      <c r="H4922" t="str">
        <f>IF(AND(VLOOKUP(D4922,Tabelle1!$A$2:$C$9,3,0)="Uninf", G4922="yes"),"Uninf-AB",VLOOKUP(D4922,Tabelle1!$A$2:$C$9,3,0))</f>
        <v>wMel</v>
      </c>
      <c r="I4922" t="str">
        <f t="shared" si="304"/>
        <v>wMel_Fi_1_-</v>
      </c>
      <c r="J4922">
        <v>4</v>
      </c>
      <c r="K4922">
        <v>7</v>
      </c>
      <c r="L4922">
        <v>3</v>
      </c>
      <c r="M4922" t="str">
        <f t="shared" si="305"/>
        <v>ak7-3</v>
      </c>
      <c r="N4922">
        <v>13</v>
      </c>
      <c r="O4922">
        <v>30</v>
      </c>
      <c r="P4922">
        <v>50</v>
      </c>
      <c r="Q4922">
        <v>24.1</v>
      </c>
      <c r="R4922" t="s">
        <v>14</v>
      </c>
      <c r="S4922">
        <v>24</v>
      </c>
      <c r="T4922" s="4" t="s">
        <v>42</v>
      </c>
      <c r="U4922" t="s">
        <v>34</v>
      </c>
      <c r="V4922">
        <v>17.341309213947898</v>
      </c>
      <c r="W4922">
        <f t="shared" si="306"/>
        <v>17</v>
      </c>
      <c r="X4922" t="s">
        <v>58</v>
      </c>
      <c r="Y4922" t="str">
        <f t="shared" si="307"/>
        <v>Fi</v>
      </c>
    </row>
    <row r="4923" spans="1:25" x14ac:dyDescent="0.3">
      <c r="A4923">
        <v>140</v>
      </c>
      <c r="B4923">
        <v>616</v>
      </c>
      <c r="C4923" t="s">
        <v>44</v>
      </c>
      <c r="D4923" t="s">
        <v>43</v>
      </c>
      <c r="E4923">
        <f>VLOOKUP(D4923,Tabelle1!$A$2:$B$9,2,0)</f>
        <v>1</v>
      </c>
      <c r="F4923" t="s">
        <v>55</v>
      </c>
      <c r="G4923" t="s">
        <v>62</v>
      </c>
      <c r="H4923" t="str">
        <f>IF(AND(VLOOKUP(D4923,Tabelle1!$A$2:$C$9,3,0)="Uninf", G4923="yes"),"Uninf-AB",VLOOKUP(D4923,Tabelle1!$A$2:$C$9,3,0))</f>
        <v>wMel</v>
      </c>
      <c r="I4923" t="str">
        <f t="shared" si="304"/>
        <v>wMel_Fi_1_-</v>
      </c>
      <c r="J4923">
        <v>4</v>
      </c>
      <c r="K4923">
        <v>7</v>
      </c>
      <c r="L4923">
        <v>3</v>
      </c>
      <c r="M4923" t="str">
        <f t="shared" si="305"/>
        <v>ak7-3</v>
      </c>
      <c r="N4923">
        <v>13</v>
      </c>
      <c r="O4923">
        <v>30</v>
      </c>
      <c r="P4923">
        <v>50</v>
      </c>
      <c r="Q4923">
        <v>24.1</v>
      </c>
      <c r="R4923" t="s">
        <v>14</v>
      </c>
      <c r="S4923">
        <v>24</v>
      </c>
      <c r="T4923" s="4" t="s">
        <v>42</v>
      </c>
      <c r="U4923" t="s">
        <v>34</v>
      </c>
      <c r="V4923">
        <v>17.3494049336011</v>
      </c>
      <c r="W4923">
        <f t="shared" si="306"/>
        <v>17</v>
      </c>
      <c r="X4923" t="s">
        <v>58</v>
      </c>
      <c r="Y4923" t="str">
        <f t="shared" si="307"/>
        <v>Fi</v>
      </c>
    </row>
    <row r="4924" spans="1:25" x14ac:dyDescent="0.3">
      <c r="A4924">
        <v>156</v>
      </c>
      <c r="B4924">
        <v>572</v>
      </c>
      <c r="C4924" t="s">
        <v>44</v>
      </c>
      <c r="D4924" t="s">
        <v>43</v>
      </c>
      <c r="E4924">
        <f>VLOOKUP(D4924,Tabelle1!$A$2:$B$9,2,0)</f>
        <v>1</v>
      </c>
      <c r="F4924" t="s">
        <v>55</v>
      </c>
      <c r="G4924" t="s">
        <v>62</v>
      </c>
      <c r="H4924" t="str">
        <f>IF(AND(VLOOKUP(D4924,Tabelle1!$A$2:$C$9,3,0)="Uninf", G4924="yes"),"Uninf-AB",VLOOKUP(D4924,Tabelle1!$A$2:$C$9,3,0))</f>
        <v>wMel</v>
      </c>
      <c r="I4924" t="str">
        <f t="shared" si="304"/>
        <v>wMel_Fi_1_-</v>
      </c>
      <c r="J4924">
        <v>4</v>
      </c>
      <c r="K4924">
        <v>7</v>
      </c>
      <c r="L4924">
        <v>3</v>
      </c>
      <c r="M4924" t="str">
        <f t="shared" si="305"/>
        <v>ak7-3</v>
      </c>
      <c r="N4924">
        <v>13</v>
      </c>
      <c r="O4924">
        <v>30</v>
      </c>
      <c r="P4924">
        <v>50</v>
      </c>
      <c r="Q4924">
        <v>24.1</v>
      </c>
      <c r="R4924" t="s">
        <v>14</v>
      </c>
      <c r="S4924">
        <v>24</v>
      </c>
      <c r="T4924" s="4" t="s">
        <v>42</v>
      </c>
      <c r="U4924" t="s">
        <v>34</v>
      </c>
      <c r="V4924">
        <v>17.4262480396836</v>
      </c>
      <c r="W4924">
        <f t="shared" si="306"/>
        <v>17</v>
      </c>
      <c r="X4924" t="s">
        <v>58</v>
      </c>
      <c r="Y4924" t="str">
        <f t="shared" si="307"/>
        <v>Fi</v>
      </c>
    </row>
    <row r="4925" spans="1:25" x14ac:dyDescent="0.3">
      <c r="A4925">
        <v>160</v>
      </c>
      <c r="B4925">
        <v>566</v>
      </c>
      <c r="C4925" t="s">
        <v>44</v>
      </c>
      <c r="D4925" t="s">
        <v>43</v>
      </c>
      <c r="E4925">
        <f>VLOOKUP(D4925,Tabelle1!$A$2:$B$9,2,0)</f>
        <v>1</v>
      </c>
      <c r="F4925" t="s">
        <v>55</v>
      </c>
      <c r="G4925" t="s">
        <v>62</v>
      </c>
      <c r="H4925" t="str">
        <f>IF(AND(VLOOKUP(D4925,Tabelle1!$A$2:$C$9,3,0)="Uninf", G4925="yes"),"Uninf-AB",VLOOKUP(D4925,Tabelle1!$A$2:$C$9,3,0))</f>
        <v>wMel</v>
      </c>
      <c r="I4925" t="str">
        <f t="shared" si="304"/>
        <v>wMel_Fi_1_-</v>
      </c>
      <c r="J4925">
        <v>4</v>
      </c>
      <c r="K4925">
        <v>7</v>
      </c>
      <c r="L4925">
        <v>3</v>
      </c>
      <c r="M4925" t="str">
        <f t="shared" si="305"/>
        <v>ak7-3</v>
      </c>
      <c r="N4925">
        <v>13</v>
      </c>
      <c r="O4925">
        <v>30</v>
      </c>
      <c r="P4925">
        <v>50</v>
      </c>
      <c r="Q4925">
        <v>24.1</v>
      </c>
      <c r="R4925" t="s">
        <v>14</v>
      </c>
      <c r="S4925">
        <v>24</v>
      </c>
      <c r="T4925" s="4" t="s">
        <v>42</v>
      </c>
      <c r="U4925" t="s">
        <v>34</v>
      </c>
      <c r="V4925">
        <v>17.444971826330899</v>
      </c>
      <c r="W4925">
        <f t="shared" si="306"/>
        <v>17</v>
      </c>
      <c r="X4925" t="s">
        <v>58</v>
      </c>
      <c r="Y4925" t="str">
        <f t="shared" si="307"/>
        <v>Fi</v>
      </c>
    </row>
    <row r="4926" spans="1:25" x14ac:dyDescent="0.3">
      <c r="A4926">
        <v>194</v>
      </c>
      <c r="B4926">
        <v>562</v>
      </c>
      <c r="C4926" t="s">
        <v>44</v>
      </c>
      <c r="D4926" t="s">
        <v>43</v>
      </c>
      <c r="E4926">
        <f>VLOOKUP(D4926,Tabelle1!$A$2:$B$9,2,0)</f>
        <v>1</v>
      </c>
      <c r="F4926" t="s">
        <v>55</v>
      </c>
      <c r="G4926" t="s">
        <v>62</v>
      </c>
      <c r="H4926" t="str">
        <f>IF(AND(VLOOKUP(D4926,Tabelle1!$A$2:$C$9,3,0)="Uninf", G4926="yes"),"Uninf-AB",VLOOKUP(D4926,Tabelle1!$A$2:$C$9,3,0))</f>
        <v>wMel</v>
      </c>
      <c r="I4926" t="str">
        <f t="shared" si="304"/>
        <v>wMel_Fi_1_-</v>
      </c>
      <c r="J4926">
        <v>4</v>
      </c>
      <c r="K4926">
        <v>7</v>
      </c>
      <c r="L4926">
        <v>3</v>
      </c>
      <c r="M4926" t="str">
        <f t="shared" si="305"/>
        <v>ak7-3</v>
      </c>
      <c r="N4926">
        <v>13</v>
      </c>
      <c r="O4926">
        <v>30</v>
      </c>
      <c r="P4926">
        <v>50</v>
      </c>
      <c r="Q4926">
        <v>24.1</v>
      </c>
      <c r="R4926" t="s">
        <v>14</v>
      </c>
      <c r="S4926">
        <v>24</v>
      </c>
      <c r="T4926" s="4" t="s">
        <v>42</v>
      </c>
      <c r="U4926" t="s">
        <v>34</v>
      </c>
      <c r="V4926">
        <v>17.599546308024699</v>
      </c>
      <c r="W4926">
        <f t="shared" si="306"/>
        <v>18</v>
      </c>
      <c r="X4926" t="s">
        <v>58</v>
      </c>
      <c r="Y4926" t="str">
        <f t="shared" si="307"/>
        <v>Fi</v>
      </c>
    </row>
    <row r="4927" spans="1:25" x14ac:dyDescent="0.3">
      <c r="A4927">
        <v>210</v>
      </c>
      <c r="B4927">
        <v>566</v>
      </c>
      <c r="C4927" t="s">
        <v>44</v>
      </c>
      <c r="D4927" t="s">
        <v>43</v>
      </c>
      <c r="E4927">
        <f>VLOOKUP(D4927,Tabelle1!$A$2:$B$9,2,0)</f>
        <v>1</v>
      </c>
      <c r="F4927" t="s">
        <v>55</v>
      </c>
      <c r="G4927" t="s">
        <v>62</v>
      </c>
      <c r="H4927" t="str">
        <f>IF(AND(VLOOKUP(D4927,Tabelle1!$A$2:$C$9,3,0)="Uninf", G4927="yes"),"Uninf-AB",VLOOKUP(D4927,Tabelle1!$A$2:$C$9,3,0))</f>
        <v>wMel</v>
      </c>
      <c r="I4927" t="str">
        <f t="shared" si="304"/>
        <v>wMel_Fi_1_-</v>
      </c>
      <c r="J4927">
        <v>4</v>
      </c>
      <c r="K4927">
        <v>7</v>
      </c>
      <c r="L4927">
        <v>3</v>
      </c>
      <c r="M4927" t="str">
        <f t="shared" si="305"/>
        <v>ak7-3</v>
      </c>
      <c r="N4927">
        <v>13</v>
      </c>
      <c r="O4927">
        <v>30</v>
      </c>
      <c r="P4927">
        <v>50</v>
      </c>
      <c r="Q4927">
        <v>24.1</v>
      </c>
      <c r="R4927" t="s">
        <v>14</v>
      </c>
      <c r="S4927">
        <v>24</v>
      </c>
      <c r="T4927" s="4" t="s">
        <v>42</v>
      </c>
      <c r="U4927" t="s">
        <v>34</v>
      </c>
      <c r="V4927">
        <v>17.6717143113238</v>
      </c>
      <c r="W4927">
        <f t="shared" si="306"/>
        <v>18</v>
      </c>
      <c r="X4927" t="s">
        <v>58</v>
      </c>
      <c r="Y4927" t="str">
        <f t="shared" si="307"/>
        <v>Fi</v>
      </c>
    </row>
    <row r="4928" spans="1:25" x14ac:dyDescent="0.3">
      <c r="A4928">
        <v>192</v>
      </c>
      <c r="B4928">
        <v>582</v>
      </c>
      <c r="C4928" t="s">
        <v>44</v>
      </c>
      <c r="D4928" t="s">
        <v>43</v>
      </c>
      <c r="E4928">
        <f>VLOOKUP(D4928,Tabelle1!$A$2:$B$9,2,0)</f>
        <v>1</v>
      </c>
      <c r="F4928" t="s">
        <v>55</v>
      </c>
      <c r="G4928" t="s">
        <v>62</v>
      </c>
      <c r="H4928" t="str">
        <f>IF(AND(VLOOKUP(D4928,Tabelle1!$A$2:$C$9,3,0)="Uninf", G4928="yes"),"Uninf-AB",VLOOKUP(D4928,Tabelle1!$A$2:$C$9,3,0))</f>
        <v>wMel</v>
      </c>
      <c r="I4928" t="str">
        <f t="shared" si="304"/>
        <v>wMel_Fi_1_-</v>
      </c>
      <c r="J4928">
        <v>4</v>
      </c>
      <c r="K4928">
        <v>7</v>
      </c>
      <c r="L4928">
        <v>3</v>
      </c>
      <c r="M4928" t="str">
        <f t="shared" si="305"/>
        <v>ak7-3</v>
      </c>
      <c r="N4928">
        <v>13</v>
      </c>
      <c r="O4928">
        <v>30</v>
      </c>
      <c r="P4928">
        <v>50</v>
      </c>
      <c r="Q4928">
        <v>24.1</v>
      </c>
      <c r="R4928" t="s">
        <v>14</v>
      </c>
      <c r="S4928">
        <v>24</v>
      </c>
      <c r="T4928" s="4" t="s">
        <v>42</v>
      </c>
      <c r="U4928" t="s">
        <v>34</v>
      </c>
      <c r="V4928">
        <v>17.588528649131899</v>
      </c>
      <c r="W4928">
        <f t="shared" si="306"/>
        <v>18</v>
      </c>
      <c r="X4928" t="s">
        <v>58</v>
      </c>
      <c r="Y4928" t="str">
        <f t="shared" si="307"/>
        <v>Fi</v>
      </c>
    </row>
    <row r="4929" spans="1:25" x14ac:dyDescent="0.3">
      <c r="A4929">
        <v>192</v>
      </c>
      <c r="B4929">
        <v>590</v>
      </c>
      <c r="C4929" t="s">
        <v>44</v>
      </c>
      <c r="D4929" t="s">
        <v>43</v>
      </c>
      <c r="E4929">
        <f>VLOOKUP(D4929,Tabelle1!$A$2:$B$9,2,0)</f>
        <v>1</v>
      </c>
      <c r="F4929" t="s">
        <v>55</v>
      </c>
      <c r="G4929" t="s">
        <v>62</v>
      </c>
      <c r="H4929" t="str">
        <f>IF(AND(VLOOKUP(D4929,Tabelle1!$A$2:$C$9,3,0)="Uninf", G4929="yes"),"Uninf-AB",VLOOKUP(D4929,Tabelle1!$A$2:$C$9,3,0))</f>
        <v>wMel</v>
      </c>
      <c r="I4929" t="str">
        <f t="shared" si="304"/>
        <v>wMel_Fi_1_-</v>
      </c>
      <c r="J4929">
        <v>4</v>
      </c>
      <c r="K4929">
        <v>7</v>
      </c>
      <c r="L4929">
        <v>3</v>
      </c>
      <c r="M4929" t="str">
        <f t="shared" si="305"/>
        <v>ak7-3</v>
      </c>
      <c r="N4929">
        <v>13</v>
      </c>
      <c r="O4929">
        <v>30</v>
      </c>
      <c r="P4929">
        <v>50</v>
      </c>
      <c r="Q4929">
        <v>24.1</v>
      </c>
      <c r="R4929" t="s">
        <v>14</v>
      </c>
      <c r="S4929">
        <v>24</v>
      </c>
      <c r="T4929" s="4" t="s">
        <v>42</v>
      </c>
      <c r="U4929" t="s">
        <v>34</v>
      </c>
      <c r="V4929">
        <v>17.587749465334699</v>
      </c>
      <c r="W4929">
        <f t="shared" si="306"/>
        <v>18</v>
      </c>
      <c r="X4929" t="s">
        <v>58</v>
      </c>
      <c r="Y4929" t="str">
        <f t="shared" si="307"/>
        <v>Fi</v>
      </c>
    </row>
    <row r="4930" spans="1:25" x14ac:dyDescent="0.3">
      <c r="A4930">
        <v>180</v>
      </c>
      <c r="B4930">
        <v>602</v>
      </c>
      <c r="C4930" t="s">
        <v>44</v>
      </c>
      <c r="D4930" t="s">
        <v>43</v>
      </c>
      <c r="E4930">
        <f>VLOOKUP(D4930,Tabelle1!$A$2:$B$9,2,0)</f>
        <v>1</v>
      </c>
      <c r="F4930" t="s">
        <v>55</v>
      </c>
      <c r="G4930" t="s">
        <v>62</v>
      </c>
      <c r="H4930" t="str">
        <f>IF(AND(VLOOKUP(D4930,Tabelle1!$A$2:$C$9,3,0)="Uninf", G4930="yes"),"Uninf-AB",VLOOKUP(D4930,Tabelle1!$A$2:$C$9,3,0))</f>
        <v>wMel</v>
      </c>
      <c r="I4930" t="str">
        <f t="shared" si="304"/>
        <v>wMel_Fi_1_-</v>
      </c>
      <c r="J4930">
        <v>4</v>
      </c>
      <c r="K4930">
        <v>7</v>
      </c>
      <c r="L4930">
        <v>3</v>
      </c>
      <c r="M4930" t="str">
        <f t="shared" si="305"/>
        <v>ak7-3</v>
      </c>
      <c r="N4930">
        <v>13</v>
      </c>
      <c r="O4930">
        <v>30</v>
      </c>
      <c r="P4930">
        <v>50</v>
      </c>
      <c r="Q4930">
        <v>24.1</v>
      </c>
      <c r="R4930" t="s">
        <v>14</v>
      </c>
      <c r="S4930">
        <v>24</v>
      </c>
      <c r="T4930" s="4" t="s">
        <v>42</v>
      </c>
      <c r="U4930" t="s">
        <v>34</v>
      </c>
      <c r="V4930">
        <v>17.532162493240602</v>
      </c>
      <c r="W4930">
        <f t="shared" si="306"/>
        <v>18</v>
      </c>
      <c r="X4930" t="s">
        <v>58</v>
      </c>
      <c r="Y4930" t="str">
        <f t="shared" si="307"/>
        <v>Fi</v>
      </c>
    </row>
    <row r="4931" spans="1:25" x14ac:dyDescent="0.3">
      <c r="A4931">
        <v>282</v>
      </c>
      <c r="B4931">
        <v>584</v>
      </c>
      <c r="C4931" t="s">
        <v>44</v>
      </c>
      <c r="D4931" t="s">
        <v>43</v>
      </c>
      <c r="E4931">
        <f>VLOOKUP(D4931,Tabelle1!$A$2:$B$9,2,0)</f>
        <v>1</v>
      </c>
      <c r="F4931" t="s">
        <v>55</v>
      </c>
      <c r="G4931" t="s">
        <v>62</v>
      </c>
      <c r="H4931" t="str">
        <f>IF(AND(VLOOKUP(D4931,Tabelle1!$A$2:$C$9,3,0)="Uninf", G4931="yes"),"Uninf-AB",VLOOKUP(D4931,Tabelle1!$A$2:$C$9,3,0))</f>
        <v>wMel</v>
      </c>
      <c r="I4931" t="str">
        <f t="shared" ref="I4931:I4994" si="308">H4931&amp;"_"&amp;Y4931&amp;"_"&amp;E4931&amp;"_"&amp;F4931</f>
        <v>wMel_Fi_1_-</v>
      </c>
      <c r="J4931">
        <v>4</v>
      </c>
      <c r="K4931">
        <v>7</v>
      </c>
      <c r="L4931">
        <v>3</v>
      </c>
      <c r="M4931" t="str">
        <f t="shared" ref="M4931:M4994" si="309">D4931&amp;F4931&amp;L4931</f>
        <v>ak7-3</v>
      </c>
      <c r="N4931">
        <v>13</v>
      </c>
      <c r="O4931">
        <v>30</v>
      </c>
      <c r="P4931">
        <v>50</v>
      </c>
      <c r="Q4931">
        <v>24.1</v>
      </c>
      <c r="R4931" t="s">
        <v>14</v>
      </c>
      <c r="S4931">
        <v>24</v>
      </c>
      <c r="T4931" s="4" t="s">
        <v>42</v>
      </c>
      <c r="U4931" t="s">
        <v>34</v>
      </c>
      <c r="V4931">
        <v>17.9964703261697</v>
      </c>
      <c r="W4931">
        <f t="shared" ref="W4931:W4994" si="310">ROUND(V4931,0)</f>
        <v>18</v>
      </c>
      <c r="X4931" t="s">
        <v>58</v>
      </c>
      <c r="Y4931" t="str">
        <f t="shared" ref="Y4931:Y4994" si="311">MID(X4931,1,2)</f>
        <v>Fi</v>
      </c>
    </row>
    <row r="4932" spans="1:25" x14ac:dyDescent="0.3">
      <c r="A4932">
        <v>324</v>
      </c>
      <c r="B4932">
        <v>584</v>
      </c>
      <c r="C4932" t="s">
        <v>44</v>
      </c>
      <c r="D4932" t="s">
        <v>43</v>
      </c>
      <c r="E4932">
        <f>VLOOKUP(D4932,Tabelle1!$A$2:$B$9,2,0)</f>
        <v>1</v>
      </c>
      <c r="F4932" t="s">
        <v>55</v>
      </c>
      <c r="G4932" t="s">
        <v>62</v>
      </c>
      <c r="H4932" t="str">
        <f>IF(AND(VLOOKUP(D4932,Tabelle1!$A$2:$C$9,3,0)="Uninf", G4932="yes"),"Uninf-AB",VLOOKUP(D4932,Tabelle1!$A$2:$C$9,3,0))</f>
        <v>wMel</v>
      </c>
      <c r="I4932" t="str">
        <f t="shared" si="308"/>
        <v>wMel_Fi_1_-</v>
      </c>
      <c r="J4932">
        <v>4</v>
      </c>
      <c r="K4932">
        <v>7</v>
      </c>
      <c r="L4932">
        <v>3</v>
      </c>
      <c r="M4932" t="str">
        <f t="shared" si="309"/>
        <v>ak7-3</v>
      </c>
      <c r="N4932">
        <v>13</v>
      </c>
      <c r="O4932">
        <v>30</v>
      </c>
      <c r="P4932">
        <v>50</v>
      </c>
      <c r="Q4932">
        <v>24.1</v>
      </c>
      <c r="R4932" t="s">
        <v>14</v>
      </c>
      <c r="S4932">
        <v>24</v>
      </c>
      <c r="T4932" s="4" t="s">
        <v>42</v>
      </c>
      <c r="U4932" t="s">
        <v>34</v>
      </c>
      <c r="V4932">
        <v>18.1869340135637</v>
      </c>
      <c r="W4932">
        <f t="shared" si="310"/>
        <v>18</v>
      </c>
      <c r="X4932" t="s">
        <v>58</v>
      </c>
      <c r="Y4932" t="str">
        <f t="shared" si="311"/>
        <v>Fi</v>
      </c>
    </row>
    <row r="4933" spans="1:25" x14ac:dyDescent="0.3">
      <c r="A4933">
        <v>368</v>
      </c>
      <c r="B4933">
        <v>558</v>
      </c>
      <c r="C4933" t="s">
        <v>44</v>
      </c>
      <c r="D4933" t="s">
        <v>43</v>
      </c>
      <c r="E4933">
        <f>VLOOKUP(D4933,Tabelle1!$A$2:$B$9,2,0)</f>
        <v>1</v>
      </c>
      <c r="F4933" t="s">
        <v>55</v>
      </c>
      <c r="G4933" t="s">
        <v>62</v>
      </c>
      <c r="H4933" t="str">
        <f>IF(AND(VLOOKUP(D4933,Tabelle1!$A$2:$C$9,3,0)="Uninf", G4933="yes"),"Uninf-AB",VLOOKUP(D4933,Tabelle1!$A$2:$C$9,3,0))</f>
        <v>wMel</v>
      </c>
      <c r="I4933" t="str">
        <f t="shared" si="308"/>
        <v>wMel_Fi_1_-</v>
      </c>
      <c r="J4933">
        <v>4</v>
      </c>
      <c r="K4933">
        <v>7</v>
      </c>
      <c r="L4933">
        <v>3</v>
      </c>
      <c r="M4933" t="str">
        <f t="shared" si="309"/>
        <v>ak7-3</v>
      </c>
      <c r="N4933">
        <v>13</v>
      </c>
      <c r="O4933">
        <v>30</v>
      </c>
      <c r="P4933">
        <v>50</v>
      </c>
      <c r="Q4933">
        <v>24.1</v>
      </c>
      <c r="R4933" t="s">
        <v>14</v>
      </c>
      <c r="S4933">
        <v>24</v>
      </c>
      <c r="T4933" s="4" t="s">
        <v>42</v>
      </c>
      <c r="U4933" t="s">
        <v>34</v>
      </c>
      <c r="V4933">
        <v>18.388999747698399</v>
      </c>
      <c r="W4933">
        <f t="shared" si="310"/>
        <v>18</v>
      </c>
      <c r="X4933" t="s">
        <v>58</v>
      </c>
      <c r="Y4933" t="str">
        <f t="shared" si="311"/>
        <v>Fi</v>
      </c>
    </row>
    <row r="4934" spans="1:25" x14ac:dyDescent="0.3">
      <c r="A4934">
        <v>430</v>
      </c>
      <c r="B4934">
        <v>570</v>
      </c>
      <c r="C4934" t="s">
        <v>44</v>
      </c>
      <c r="D4934" t="s">
        <v>43</v>
      </c>
      <c r="E4934">
        <f>VLOOKUP(D4934,Tabelle1!$A$2:$B$9,2,0)</f>
        <v>1</v>
      </c>
      <c r="F4934" t="s">
        <v>55</v>
      </c>
      <c r="G4934" t="s">
        <v>62</v>
      </c>
      <c r="H4934" t="str">
        <f>IF(AND(VLOOKUP(D4934,Tabelle1!$A$2:$C$9,3,0)="Uninf", G4934="yes"),"Uninf-AB",VLOOKUP(D4934,Tabelle1!$A$2:$C$9,3,0))</f>
        <v>wMel</v>
      </c>
      <c r="I4934" t="str">
        <f t="shared" si="308"/>
        <v>wMel_Fi_1_-</v>
      </c>
      <c r="J4934">
        <v>4</v>
      </c>
      <c r="K4934">
        <v>7</v>
      </c>
      <c r="L4934">
        <v>3</v>
      </c>
      <c r="M4934" t="str">
        <f t="shared" si="309"/>
        <v>ak7-3</v>
      </c>
      <c r="N4934">
        <v>13</v>
      </c>
      <c r="O4934">
        <v>30</v>
      </c>
      <c r="P4934">
        <v>50</v>
      </c>
      <c r="Q4934">
        <v>24.1</v>
      </c>
      <c r="R4934" t="s">
        <v>14</v>
      </c>
      <c r="S4934">
        <v>24</v>
      </c>
      <c r="T4934" s="4" t="s">
        <v>42</v>
      </c>
      <c r="U4934" t="s">
        <v>34</v>
      </c>
      <c r="V4934">
        <v>18.6689916533937</v>
      </c>
      <c r="W4934">
        <f t="shared" si="310"/>
        <v>19</v>
      </c>
      <c r="X4934" t="s">
        <v>58</v>
      </c>
      <c r="Y4934" t="str">
        <f t="shared" si="311"/>
        <v>Fi</v>
      </c>
    </row>
    <row r="4935" spans="1:25" x14ac:dyDescent="0.3">
      <c r="A4935">
        <v>536</v>
      </c>
      <c r="B4935">
        <v>564</v>
      </c>
      <c r="C4935" t="s">
        <v>44</v>
      </c>
      <c r="D4935" t="s">
        <v>43</v>
      </c>
      <c r="E4935">
        <f>VLOOKUP(D4935,Tabelle1!$A$2:$B$9,2,0)</f>
        <v>1</v>
      </c>
      <c r="F4935" t="s">
        <v>55</v>
      </c>
      <c r="G4935" t="s">
        <v>62</v>
      </c>
      <c r="H4935" t="str">
        <f>IF(AND(VLOOKUP(D4935,Tabelle1!$A$2:$C$9,3,0)="Uninf", G4935="yes"),"Uninf-AB",VLOOKUP(D4935,Tabelle1!$A$2:$C$9,3,0))</f>
        <v>wMel</v>
      </c>
      <c r="I4935" t="str">
        <f t="shared" si="308"/>
        <v>wMel_Fi_1_-</v>
      </c>
      <c r="J4935">
        <v>4</v>
      </c>
      <c r="K4935">
        <v>7</v>
      </c>
      <c r="L4935">
        <v>3</v>
      </c>
      <c r="M4935" t="str">
        <f t="shared" si="309"/>
        <v>ak7-3</v>
      </c>
      <c r="N4935">
        <v>13</v>
      </c>
      <c r="O4935">
        <v>30</v>
      </c>
      <c r="P4935">
        <v>50</v>
      </c>
      <c r="Q4935">
        <v>24.1</v>
      </c>
      <c r="R4935" t="s">
        <v>14</v>
      </c>
      <c r="S4935">
        <v>24</v>
      </c>
      <c r="T4935" s="4" t="s">
        <v>42</v>
      </c>
      <c r="U4935" t="s">
        <v>34</v>
      </c>
      <c r="V4935">
        <v>19.150270109426501</v>
      </c>
      <c r="W4935">
        <f t="shared" si="310"/>
        <v>19</v>
      </c>
      <c r="X4935" t="s">
        <v>58</v>
      </c>
      <c r="Y4935" t="str">
        <f t="shared" si="311"/>
        <v>Fi</v>
      </c>
    </row>
    <row r="4936" spans="1:25" x14ac:dyDescent="0.3">
      <c r="A4936">
        <v>830</v>
      </c>
      <c r="B4936">
        <v>554</v>
      </c>
      <c r="C4936" t="s">
        <v>44</v>
      </c>
      <c r="D4936" t="s">
        <v>43</v>
      </c>
      <c r="E4936">
        <f>VLOOKUP(D4936,Tabelle1!$A$2:$B$9,2,0)</f>
        <v>1</v>
      </c>
      <c r="F4936" t="s">
        <v>55</v>
      </c>
      <c r="G4936" t="s">
        <v>62</v>
      </c>
      <c r="H4936" t="str">
        <f>IF(AND(VLOOKUP(D4936,Tabelle1!$A$2:$C$9,3,0)="Uninf", G4936="yes"),"Uninf-AB",VLOOKUP(D4936,Tabelle1!$A$2:$C$9,3,0))</f>
        <v>wMel</v>
      </c>
      <c r="I4936" t="str">
        <f t="shared" si="308"/>
        <v>wMel_Fi_1_-</v>
      </c>
      <c r="J4936">
        <v>4</v>
      </c>
      <c r="K4936">
        <v>7</v>
      </c>
      <c r="L4936">
        <v>3</v>
      </c>
      <c r="M4936" t="str">
        <f t="shared" si="309"/>
        <v>ak7-3</v>
      </c>
      <c r="N4936">
        <v>13</v>
      </c>
      <c r="O4936">
        <v>30</v>
      </c>
      <c r="P4936">
        <v>50</v>
      </c>
      <c r="Q4936">
        <v>24.1</v>
      </c>
      <c r="R4936" t="s">
        <v>14</v>
      </c>
      <c r="S4936">
        <v>24</v>
      </c>
      <c r="T4936" s="4" t="s">
        <v>42</v>
      </c>
      <c r="U4936" t="s">
        <v>34</v>
      </c>
      <c r="V4936">
        <v>20.484489900930999</v>
      </c>
      <c r="W4936">
        <f t="shared" si="310"/>
        <v>20</v>
      </c>
      <c r="X4936" t="s">
        <v>58</v>
      </c>
      <c r="Y4936" t="str">
        <f t="shared" si="311"/>
        <v>Fi</v>
      </c>
    </row>
    <row r="4937" spans="1:25" x14ac:dyDescent="0.3">
      <c r="A4937">
        <v>826</v>
      </c>
      <c r="B4937">
        <v>528</v>
      </c>
      <c r="C4937" t="s">
        <v>44</v>
      </c>
      <c r="D4937" t="s">
        <v>43</v>
      </c>
      <c r="E4937">
        <f>VLOOKUP(D4937,Tabelle1!$A$2:$B$9,2,0)</f>
        <v>1</v>
      </c>
      <c r="F4937" t="s">
        <v>55</v>
      </c>
      <c r="G4937" t="s">
        <v>62</v>
      </c>
      <c r="H4937" t="str">
        <f>IF(AND(VLOOKUP(D4937,Tabelle1!$A$2:$C$9,3,0)="Uninf", G4937="yes"),"Uninf-AB",VLOOKUP(D4937,Tabelle1!$A$2:$C$9,3,0))</f>
        <v>wMel</v>
      </c>
      <c r="I4937" t="str">
        <f t="shared" si="308"/>
        <v>wMel_Fi_1_-</v>
      </c>
      <c r="J4937">
        <v>4</v>
      </c>
      <c r="K4937">
        <v>7</v>
      </c>
      <c r="L4937">
        <v>3</v>
      </c>
      <c r="M4937" t="str">
        <f t="shared" si="309"/>
        <v>ak7-3</v>
      </c>
      <c r="N4937">
        <v>13</v>
      </c>
      <c r="O4937">
        <v>30</v>
      </c>
      <c r="P4937">
        <v>50</v>
      </c>
      <c r="Q4937">
        <v>24.1</v>
      </c>
      <c r="R4937" t="s">
        <v>14</v>
      </c>
      <c r="S4937">
        <v>24</v>
      </c>
      <c r="T4937" s="4" t="s">
        <v>42</v>
      </c>
      <c r="U4937" t="s">
        <v>34</v>
      </c>
      <c r="V4937">
        <v>20.4688828494726</v>
      </c>
      <c r="W4937">
        <f t="shared" si="310"/>
        <v>20</v>
      </c>
      <c r="X4937" t="s">
        <v>58</v>
      </c>
      <c r="Y4937" t="str">
        <f t="shared" si="311"/>
        <v>Fi</v>
      </c>
    </row>
    <row r="4938" spans="1:25" x14ac:dyDescent="0.3">
      <c r="A4938">
        <v>1052</v>
      </c>
      <c r="B4938">
        <v>556</v>
      </c>
      <c r="C4938" t="s">
        <v>44</v>
      </c>
      <c r="D4938" t="s">
        <v>43</v>
      </c>
      <c r="E4938">
        <f>VLOOKUP(D4938,Tabelle1!$A$2:$B$9,2,0)</f>
        <v>1</v>
      </c>
      <c r="F4938" t="s">
        <v>55</v>
      </c>
      <c r="G4938" t="s">
        <v>62</v>
      </c>
      <c r="H4938" t="str">
        <f>IF(AND(VLOOKUP(D4938,Tabelle1!$A$2:$C$9,3,0)="Uninf", G4938="yes"),"Uninf-AB",VLOOKUP(D4938,Tabelle1!$A$2:$C$9,3,0))</f>
        <v>wMel</v>
      </c>
      <c r="I4938" t="str">
        <f t="shared" si="308"/>
        <v>wMel_Fi_1_-</v>
      </c>
      <c r="J4938">
        <v>4</v>
      </c>
      <c r="K4938">
        <v>7</v>
      </c>
      <c r="L4938">
        <v>3</v>
      </c>
      <c r="M4938" t="str">
        <f t="shared" si="309"/>
        <v>ak7-3</v>
      </c>
      <c r="N4938">
        <v>13</v>
      </c>
      <c r="O4938">
        <v>30</v>
      </c>
      <c r="P4938">
        <v>50</v>
      </c>
      <c r="Q4938">
        <v>24.1</v>
      </c>
      <c r="R4938" t="s">
        <v>14</v>
      </c>
      <c r="S4938">
        <v>24</v>
      </c>
      <c r="T4938" s="4" t="s">
        <v>42</v>
      </c>
      <c r="U4938" t="s">
        <v>34</v>
      </c>
      <c r="V4938">
        <v>21.491031738349999</v>
      </c>
      <c r="W4938">
        <f t="shared" si="310"/>
        <v>21</v>
      </c>
      <c r="X4938" t="s">
        <v>58</v>
      </c>
      <c r="Y4938" t="str">
        <f t="shared" si="311"/>
        <v>Fi</v>
      </c>
    </row>
    <row r="4939" spans="1:25" x14ac:dyDescent="0.3">
      <c r="A4939">
        <v>1586</v>
      </c>
      <c r="B4939">
        <v>532</v>
      </c>
      <c r="C4939" t="s">
        <v>44</v>
      </c>
      <c r="D4939" t="s">
        <v>43</v>
      </c>
      <c r="E4939">
        <f>VLOOKUP(D4939,Tabelle1!$A$2:$B$9,2,0)</f>
        <v>1</v>
      </c>
      <c r="F4939" t="s">
        <v>55</v>
      </c>
      <c r="G4939" t="s">
        <v>62</v>
      </c>
      <c r="H4939" t="str">
        <f>IF(AND(VLOOKUP(D4939,Tabelle1!$A$2:$C$9,3,0)="Uninf", G4939="yes"),"Uninf-AB",VLOOKUP(D4939,Tabelle1!$A$2:$C$9,3,0))</f>
        <v>wMel</v>
      </c>
      <c r="I4939" t="str">
        <f t="shared" si="308"/>
        <v>wMel_Fi_1_-</v>
      </c>
      <c r="J4939">
        <v>4</v>
      </c>
      <c r="K4939">
        <v>7</v>
      </c>
      <c r="L4939">
        <v>3</v>
      </c>
      <c r="M4939" t="str">
        <f t="shared" si="309"/>
        <v>ak7-3</v>
      </c>
      <c r="N4939">
        <v>13</v>
      </c>
      <c r="O4939">
        <v>30</v>
      </c>
      <c r="P4939">
        <v>50</v>
      </c>
      <c r="Q4939">
        <v>24.1</v>
      </c>
      <c r="R4939" t="s">
        <v>14</v>
      </c>
      <c r="S4939">
        <v>24</v>
      </c>
      <c r="T4939" s="4" t="s">
        <v>42</v>
      </c>
      <c r="U4939" t="s">
        <v>34</v>
      </c>
      <c r="V4939">
        <v>23.9149790294654</v>
      </c>
      <c r="W4939">
        <f t="shared" si="310"/>
        <v>24</v>
      </c>
      <c r="X4939" t="s">
        <v>58</v>
      </c>
      <c r="Y4939" t="str">
        <f t="shared" si="311"/>
        <v>Fi</v>
      </c>
    </row>
    <row r="4940" spans="1:25" x14ac:dyDescent="0.3">
      <c r="A4940">
        <v>1646</v>
      </c>
      <c r="B4940">
        <v>530</v>
      </c>
      <c r="C4940" t="s">
        <v>44</v>
      </c>
      <c r="D4940" t="s">
        <v>43</v>
      </c>
      <c r="E4940">
        <f>VLOOKUP(D4940,Tabelle1!$A$2:$B$9,2,0)</f>
        <v>1</v>
      </c>
      <c r="F4940" t="s">
        <v>55</v>
      </c>
      <c r="G4940" t="s">
        <v>62</v>
      </c>
      <c r="H4940" t="str">
        <f>IF(AND(VLOOKUP(D4940,Tabelle1!$A$2:$C$9,3,0)="Uninf", G4940="yes"),"Uninf-AB",VLOOKUP(D4940,Tabelle1!$A$2:$C$9,3,0))</f>
        <v>wMel</v>
      </c>
      <c r="I4940" t="str">
        <f t="shared" si="308"/>
        <v>wMel_Fi_1_-</v>
      </c>
      <c r="J4940">
        <v>4</v>
      </c>
      <c r="K4940">
        <v>7</v>
      </c>
      <c r="L4940">
        <v>3</v>
      </c>
      <c r="M4940" t="str">
        <f t="shared" si="309"/>
        <v>ak7-3</v>
      </c>
      <c r="N4940">
        <v>13</v>
      </c>
      <c r="O4940">
        <v>30</v>
      </c>
      <c r="P4940">
        <v>50</v>
      </c>
      <c r="Q4940">
        <v>24.1</v>
      </c>
      <c r="R4940" t="s">
        <v>14</v>
      </c>
      <c r="S4940">
        <v>24</v>
      </c>
      <c r="T4940" s="4" t="s">
        <v>42</v>
      </c>
      <c r="U4940" t="s">
        <v>34</v>
      </c>
      <c r="V4940">
        <v>24.187264807406098</v>
      </c>
      <c r="W4940">
        <f t="shared" si="310"/>
        <v>24</v>
      </c>
      <c r="X4940" t="s">
        <v>58</v>
      </c>
      <c r="Y4940" t="str">
        <f t="shared" si="311"/>
        <v>Fi</v>
      </c>
    </row>
    <row r="4941" spans="1:25" x14ac:dyDescent="0.3">
      <c r="A4941">
        <v>1768</v>
      </c>
      <c r="B4941">
        <v>514</v>
      </c>
      <c r="C4941" t="s">
        <v>44</v>
      </c>
      <c r="D4941" t="s">
        <v>43</v>
      </c>
      <c r="E4941">
        <f>VLOOKUP(D4941,Tabelle1!$A$2:$B$9,2,0)</f>
        <v>1</v>
      </c>
      <c r="F4941" t="s">
        <v>55</v>
      </c>
      <c r="G4941" t="s">
        <v>62</v>
      </c>
      <c r="H4941" t="str">
        <f>IF(AND(VLOOKUP(D4941,Tabelle1!$A$2:$C$9,3,0)="Uninf", G4941="yes"),"Uninf-AB",VLOOKUP(D4941,Tabelle1!$A$2:$C$9,3,0))</f>
        <v>wMel</v>
      </c>
      <c r="I4941" t="str">
        <f t="shared" si="308"/>
        <v>wMel_Fi_1_-</v>
      </c>
      <c r="J4941">
        <v>4</v>
      </c>
      <c r="K4941">
        <v>7</v>
      </c>
      <c r="L4941">
        <v>3</v>
      </c>
      <c r="M4941" t="str">
        <f t="shared" si="309"/>
        <v>ak7-3</v>
      </c>
      <c r="N4941">
        <v>13</v>
      </c>
      <c r="O4941">
        <v>30</v>
      </c>
      <c r="P4941">
        <v>50</v>
      </c>
      <c r="Q4941">
        <v>24.1</v>
      </c>
      <c r="R4941" t="s">
        <v>14</v>
      </c>
      <c r="S4941">
        <v>24</v>
      </c>
      <c r="T4941" s="4" t="s">
        <v>42</v>
      </c>
      <c r="U4941" t="s">
        <v>34</v>
      </c>
      <c r="V4941">
        <v>24.7420748383831</v>
      </c>
      <c r="W4941">
        <f t="shared" si="310"/>
        <v>25</v>
      </c>
      <c r="X4941" t="s">
        <v>58</v>
      </c>
      <c r="Y4941" t="str">
        <f t="shared" si="311"/>
        <v>Fi</v>
      </c>
    </row>
    <row r="4942" spans="1:25" x14ac:dyDescent="0.3">
      <c r="A4942">
        <v>1812</v>
      </c>
      <c r="B4942">
        <v>496</v>
      </c>
      <c r="C4942" t="s">
        <v>44</v>
      </c>
      <c r="D4942" t="s">
        <v>43</v>
      </c>
      <c r="E4942">
        <f>VLOOKUP(D4942,Tabelle1!$A$2:$B$9,2,0)</f>
        <v>1</v>
      </c>
      <c r="F4942" t="s">
        <v>55</v>
      </c>
      <c r="G4942" t="s">
        <v>62</v>
      </c>
      <c r="H4942" t="str">
        <f>IF(AND(VLOOKUP(D4942,Tabelle1!$A$2:$C$9,3,0)="Uninf", G4942="yes"),"Uninf-AB",VLOOKUP(D4942,Tabelle1!$A$2:$C$9,3,0))</f>
        <v>wMel</v>
      </c>
      <c r="I4942" t="str">
        <f t="shared" si="308"/>
        <v>wMel_Fi_1_-</v>
      </c>
      <c r="J4942">
        <v>4</v>
      </c>
      <c r="K4942">
        <v>7</v>
      </c>
      <c r="L4942">
        <v>3</v>
      </c>
      <c r="M4942" t="str">
        <f t="shared" si="309"/>
        <v>ak7-3</v>
      </c>
      <c r="N4942">
        <v>13</v>
      </c>
      <c r="O4942">
        <v>30</v>
      </c>
      <c r="P4942">
        <v>50</v>
      </c>
      <c r="Q4942">
        <v>24.1</v>
      </c>
      <c r="R4942" t="s">
        <v>14</v>
      </c>
      <c r="S4942">
        <v>24</v>
      </c>
      <c r="T4942" s="4" t="s">
        <v>42</v>
      </c>
      <c r="U4942" t="s">
        <v>34</v>
      </c>
      <c r="V4942">
        <v>24.9433613887206</v>
      </c>
      <c r="W4942">
        <f t="shared" si="310"/>
        <v>25</v>
      </c>
      <c r="X4942" t="s">
        <v>58</v>
      </c>
      <c r="Y4942" t="str">
        <f t="shared" si="311"/>
        <v>Fi</v>
      </c>
    </row>
    <row r="4943" spans="1:25" x14ac:dyDescent="0.3">
      <c r="A4943">
        <v>1808</v>
      </c>
      <c r="B4943">
        <v>518</v>
      </c>
      <c r="C4943" t="s">
        <v>44</v>
      </c>
      <c r="D4943" t="s">
        <v>43</v>
      </c>
      <c r="E4943">
        <f>VLOOKUP(D4943,Tabelle1!$A$2:$B$9,2,0)</f>
        <v>1</v>
      </c>
      <c r="F4943" t="s">
        <v>55</v>
      </c>
      <c r="G4943" t="s">
        <v>62</v>
      </c>
      <c r="H4943" t="str">
        <f>IF(AND(VLOOKUP(D4943,Tabelle1!$A$2:$C$9,3,0)="Uninf", G4943="yes"),"Uninf-AB",VLOOKUP(D4943,Tabelle1!$A$2:$C$9,3,0))</f>
        <v>wMel</v>
      </c>
      <c r="I4943" t="str">
        <f t="shared" si="308"/>
        <v>wMel_Fi_1_-</v>
      </c>
      <c r="J4943">
        <v>4</v>
      </c>
      <c r="K4943">
        <v>7</v>
      </c>
      <c r="L4943">
        <v>3</v>
      </c>
      <c r="M4943" t="str">
        <f t="shared" si="309"/>
        <v>ak7-3</v>
      </c>
      <c r="N4943">
        <v>13</v>
      </c>
      <c r="O4943">
        <v>30</v>
      </c>
      <c r="P4943">
        <v>50</v>
      </c>
      <c r="Q4943">
        <v>24.1</v>
      </c>
      <c r="R4943" t="s">
        <v>14</v>
      </c>
      <c r="S4943">
        <v>24</v>
      </c>
      <c r="T4943" s="4" t="s">
        <v>42</v>
      </c>
      <c r="U4943" t="s">
        <v>34</v>
      </c>
      <c r="V4943">
        <v>24.923079234478799</v>
      </c>
      <c r="W4943">
        <f t="shared" si="310"/>
        <v>25</v>
      </c>
      <c r="X4943" t="s">
        <v>58</v>
      </c>
      <c r="Y4943" t="str">
        <f t="shared" si="311"/>
        <v>Fi</v>
      </c>
    </row>
    <row r="4944" spans="1:25" x14ac:dyDescent="0.3">
      <c r="A4944">
        <v>1850</v>
      </c>
      <c r="B4944">
        <v>536</v>
      </c>
      <c r="C4944" t="s">
        <v>44</v>
      </c>
      <c r="D4944" t="s">
        <v>43</v>
      </c>
      <c r="E4944">
        <f>VLOOKUP(D4944,Tabelle1!$A$2:$B$9,2,0)</f>
        <v>1</v>
      </c>
      <c r="F4944" t="s">
        <v>55</v>
      </c>
      <c r="G4944" t="s">
        <v>62</v>
      </c>
      <c r="H4944" t="str">
        <f>IF(AND(VLOOKUP(D4944,Tabelle1!$A$2:$C$9,3,0)="Uninf", G4944="yes"),"Uninf-AB",VLOOKUP(D4944,Tabelle1!$A$2:$C$9,3,0))</f>
        <v>wMel</v>
      </c>
      <c r="I4944" t="str">
        <f t="shared" si="308"/>
        <v>wMel_Fi_1_-</v>
      </c>
      <c r="J4944">
        <v>4</v>
      </c>
      <c r="K4944">
        <v>7</v>
      </c>
      <c r="L4944">
        <v>3</v>
      </c>
      <c r="M4944" t="str">
        <f t="shared" si="309"/>
        <v>ak7-3</v>
      </c>
      <c r="N4944">
        <v>13</v>
      </c>
      <c r="O4944">
        <v>30</v>
      </c>
      <c r="P4944">
        <v>50</v>
      </c>
      <c r="Q4944">
        <v>24.1</v>
      </c>
      <c r="R4944" t="s">
        <v>14</v>
      </c>
      <c r="S4944">
        <v>24</v>
      </c>
      <c r="T4944" s="4" t="s">
        <v>42</v>
      </c>
      <c r="U4944" t="s">
        <v>34</v>
      </c>
      <c r="V4944">
        <v>25.111789758329</v>
      </c>
      <c r="W4944">
        <f t="shared" si="310"/>
        <v>25</v>
      </c>
      <c r="X4944" t="s">
        <v>58</v>
      </c>
      <c r="Y4944" t="str">
        <f t="shared" si="311"/>
        <v>Fi</v>
      </c>
    </row>
    <row r="4945" spans="1:25" x14ac:dyDescent="0.3">
      <c r="A4945">
        <v>1934</v>
      </c>
      <c r="B4945">
        <v>534</v>
      </c>
      <c r="C4945" t="s">
        <v>44</v>
      </c>
      <c r="D4945" t="s">
        <v>43</v>
      </c>
      <c r="E4945">
        <f>VLOOKUP(D4945,Tabelle1!$A$2:$B$9,2,0)</f>
        <v>1</v>
      </c>
      <c r="F4945" t="s">
        <v>55</v>
      </c>
      <c r="G4945" t="s">
        <v>62</v>
      </c>
      <c r="H4945" t="str">
        <f>IF(AND(VLOOKUP(D4945,Tabelle1!$A$2:$C$9,3,0)="Uninf", G4945="yes"),"Uninf-AB",VLOOKUP(D4945,Tabelle1!$A$2:$C$9,3,0))</f>
        <v>wMel</v>
      </c>
      <c r="I4945" t="str">
        <f t="shared" si="308"/>
        <v>wMel_Fi_1_-</v>
      </c>
      <c r="J4945">
        <v>4</v>
      </c>
      <c r="K4945">
        <v>7</v>
      </c>
      <c r="L4945">
        <v>3</v>
      </c>
      <c r="M4945" t="str">
        <f t="shared" si="309"/>
        <v>ak7-3</v>
      </c>
      <c r="N4945">
        <v>13</v>
      </c>
      <c r="O4945">
        <v>30</v>
      </c>
      <c r="P4945">
        <v>50</v>
      </c>
      <c r="Q4945">
        <v>24.1</v>
      </c>
      <c r="R4945" t="s">
        <v>14</v>
      </c>
      <c r="S4945">
        <v>24</v>
      </c>
      <c r="T4945" s="4" t="s">
        <v>42</v>
      </c>
      <c r="U4945" t="s">
        <v>34</v>
      </c>
      <c r="V4945">
        <v>25.492911929066299</v>
      </c>
      <c r="W4945">
        <f t="shared" si="310"/>
        <v>25</v>
      </c>
      <c r="X4945" t="s">
        <v>58</v>
      </c>
      <c r="Y4945" t="str">
        <f t="shared" si="311"/>
        <v>Fi</v>
      </c>
    </row>
    <row r="4946" spans="1:25" x14ac:dyDescent="0.3">
      <c r="A4946">
        <v>1962</v>
      </c>
      <c r="B4946">
        <v>506</v>
      </c>
      <c r="C4946" t="s">
        <v>44</v>
      </c>
      <c r="D4946" t="s">
        <v>43</v>
      </c>
      <c r="E4946">
        <f>VLOOKUP(D4946,Tabelle1!$A$2:$B$9,2,0)</f>
        <v>1</v>
      </c>
      <c r="F4946" t="s">
        <v>55</v>
      </c>
      <c r="G4946" t="s">
        <v>62</v>
      </c>
      <c r="H4946" t="str">
        <f>IF(AND(VLOOKUP(D4946,Tabelle1!$A$2:$C$9,3,0)="Uninf", G4946="yes"),"Uninf-AB",VLOOKUP(D4946,Tabelle1!$A$2:$C$9,3,0))</f>
        <v>wMel</v>
      </c>
      <c r="I4946" t="str">
        <f t="shared" si="308"/>
        <v>wMel_Fi_1_-</v>
      </c>
      <c r="J4946">
        <v>4</v>
      </c>
      <c r="K4946">
        <v>7</v>
      </c>
      <c r="L4946">
        <v>3</v>
      </c>
      <c r="M4946" t="str">
        <f t="shared" si="309"/>
        <v>ak7-3</v>
      </c>
      <c r="N4946">
        <v>13</v>
      </c>
      <c r="O4946">
        <v>30</v>
      </c>
      <c r="P4946">
        <v>50</v>
      </c>
      <c r="Q4946">
        <v>24.1</v>
      </c>
      <c r="R4946" t="s">
        <v>14</v>
      </c>
      <c r="S4946">
        <v>24</v>
      </c>
      <c r="T4946" s="4" t="s">
        <v>42</v>
      </c>
      <c r="U4946" t="s">
        <v>34</v>
      </c>
      <c r="V4946">
        <v>25.622614863952599</v>
      </c>
      <c r="W4946">
        <f t="shared" si="310"/>
        <v>26</v>
      </c>
      <c r="X4946" t="s">
        <v>58</v>
      </c>
      <c r="Y4946" t="str">
        <f t="shared" si="311"/>
        <v>Fi</v>
      </c>
    </row>
    <row r="4947" spans="1:25" x14ac:dyDescent="0.3">
      <c r="A4947">
        <v>2034</v>
      </c>
      <c r="B4947">
        <v>528</v>
      </c>
      <c r="C4947" t="s">
        <v>44</v>
      </c>
      <c r="D4947" t="s">
        <v>43</v>
      </c>
      <c r="E4947">
        <f>VLOOKUP(D4947,Tabelle1!$A$2:$B$9,2,0)</f>
        <v>1</v>
      </c>
      <c r="F4947" t="s">
        <v>55</v>
      </c>
      <c r="G4947" t="s">
        <v>62</v>
      </c>
      <c r="H4947" t="str">
        <f>IF(AND(VLOOKUP(D4947,Tabelle1!$A$2:$C$9,3,0)="Uninf", G4947="yes"),"Uninf-AB",VLOOKUP(D4947,Tabelle1!$A$2:$C$9,3,0))</f>
        <v>wMel</v>
      </c>
      <c r="I4947" t="str">
        <f t="shared" si="308"/>
        <v>wMel_Fi_1_-</v>
      </c>
      <c r="J4947">
        <v>4</v>
      </c>
      <c r="K4947">
        <v>7</v>
      </c>
      <c r="L4947">
        <v>3</v>
      </c>
      <c r="M4947" t="str">
        <f t="shared" si="309"/>
        <v>ak7-3</v>
      </c>
      <c r="N4947">
        <v>13</v>
      </c>
      <c r="O4947">
        <v>30</v>
      </c>
      <c r="P4947">
        <v>50</v>
      </c>
      <c r="Q4947">
        <v>24.1</v>
      </c>
      <c r="R4947" t="s">
        <v>14</v>
      </c>
      <c r="S4947">
        <v>24</v>
      </c>
      <c r="T4947" s="4" t="s">
        <v>42</v>
      </c>
      <c r="U4947" t="s">
        <v>34</v>
      </c>
      <c r="V4947">
        <v>25.946981286900002</v>
      </c>
      <c r="W4947">
        <f t="shared" si="310"/>
        <v>26</v>
      </c>
      <c r="X4947" t="s">
        <v>58</v>
      </c>
      <c r="Y4947" t="str">
        <f t="shared" si="311"/>
        <v>Fi</v>
      </c>
    </row>
    <row r="4948" spans="1:25" x14ac:dyDescent="0.3">
      <c r="A4948">
        <v>2070</v>
      </c>
      <c r="B4948">
        <v>522</v>
      </c>
      <c r="C4948" t="s">
        <v>44</v>
      </c>
      <c r="D4948" t="s">
        <v>43</v>
      </c>
      <c r="E4948">
        <f>VLOOKUP(D4948,Tabelle1!$A$2:$B$9,2,0)</f>
        <v>1</v>
      </c>
      <c r="F4948" t="s">
        <v>55</v>
      </c>
      <c r="G4948" t="s">
        <v>62</v>
      </c>
      <c r="H4948" t="str">
        <f>IF(AND(VLOOKUP(D4948,Tabelle1!$A$2:$C$9,3,0)="Uninf", G4948="yes"),"Uninf-AB",VLOOKUP(D4948,Tabelle1!$A$2:$C$9,3,0))</f>
        <v>wMel</v>
      </c>
      <c r="I4948" t="str">
        <f t="shared" si="308"/>
        <v>wMel_Fi_1_-</v>
      </c>
      <c r="J4948">
        <v>4</v>
      </c>
      <c r="K4948">
        <v>7</v>
      </c>
      <c r="L4948">
        <v>3</v>
      </c>
      <c r="M4948" t="str">
        <f t="shared" si="309"/>
        <v>ak7-3</v>
      </c>
      <c r="N4948">
        <v>13</v>
      </c>
      <c r="O4948">
        <v>30</v>
      </c>
      <c r="P4948">
        <v>50</v>
      </c>
      <c r="Q4948">
        <v>24.1</v>
      </c>
      <c r="R4948" t="s">
        <v>14</v>
      </c>
      <c r="S4948">
        <v>24</v>
      </c>
      <c r="T4948" s="4" t="s">
        <v>42</v>
      </c>
      <c r="U4948" t="s">
        <v>34</v>
      </c>
      <c r="V4948">
        <v>26.110820263942699</v>
      </c>
      <c r="W4948">
        <f t="shared" si="310"/>
        <v>26</v>
      </c>
      <c r="X4948" t="s">
        <v>58</v>
      </c>
      <c r="Y4948" t="str">
        <f t="shared" si="311"/>
        <v>Fi</v>
      </c>
    </row>
    <row r="4949" spans="1:25" x14ac:dyDescent="0.3">
      <c r="A4949">
        <v>2058</v>
      </c>
      <c r="B4949">
        <v>568</v>
      </c>
      <c r="C4949" t="s">
        <v>44</v>
      </c>
      <c r="D4949" t="s">
        <v>43</v>
      </c>
      <c r="E4949">
        <f>VLOOKUP(D4949,Tabelle1!$A$2:$B$9,2,0)</f>
        <v>1</v>
      </c>
      <c r="F4949" t="s">
        <v>55</v>
      </c>
      <c r="G4949" t="s">
        <v>62</v>
      </c>
      <c r="H4949" t="str">
        <f>IF(AND(VLOOKUP(D4949,Tabelle1!$A$2:$C$9,3,0)="Uninf", G4949="yes"),"Uninf-AB",VLOOKUP(D4949,Tabelle1!$A$2:$C$9,3,0))</f>
        <v>wMel</v>
      </c>
      <c r="I4949" t="str">
        <f t="shared" si="308"/>
        <v>wMel_Fi_1_-</v>
      </c>
      <c r="J4949">
        <v>4</v>
      </c>
      <c r="K4949">
        <v>7</v>
      </c>
      <c r="L4949">
        <v>3</v>
      </c>
      <c r="M4949" t="str">
        <f t="shared" si="309"/>
        <v>ak7-3</v>
      </c>
      <c r="N4949">
        <v>13</v>
      </c>
      <c r="O4949">
        <v>30</v>
      </c>
      <c r="P4949">
        <v>50</v>
      </c>
      <c r="Q4949">
        <v>24.1</v>
      </c>
      <c r="R4949" t="s">
        <v>14</v>
      </c>
      <c r="S4949">
        <v>24</v>
      </c>
      <c r="T4949" s="4" t="s">
        <v>42</v>
      </c>
      <c r="U4949" t="s">
        <v>34</v>
      </c>
      <c r="V4949">
        <v>26.0519217607104</v>
      </c>
      <c r="W4949">
        <f t="shared" si="310"/>
        <v>26</v>
      </c>
      <c r="X4949" t="s">
        <v>58</v>
      </c>
      <c r="Y4949" t="str">
        <f t="shared" si="311"/>
        <v>Fi</v>
      </c>
    </row>
    <row r="4950" spans="1:25" x14ac:dyDescent="0.3">
      <c r="A4950">
        <v>2134</v>
      </c>
      <c r="B4950">
        <v>542</v>
      </c>
      <c r="C4950" t="s">
        <v>44</v>
      </c>
      <c r="D4950" t="s">
        <v>43</v>
      </c>
      <c r="E4950">
        <f>VLOOKUP(D4950,Tabelle1!$A$2:$B$9,2,0)</f>
        <v>1</v>
      </c>
      <c r="F4950" t="s">
        <v>55</v>
      </c>
      <c r="G4950" t="s">
        <v>62</v>
      </c>
      <c r="H4950" t="str">
        <f>IF(AND(VLOOKUP(D4950,Tabelle1!$A$2:$C$9,3,0)="Uninf", G4950="yes"),"Uninf-AB",VLOOKUP(D4950,Tabelle1!$A$2:$C$9,3,0))</f>
        <v>wMel</v>
      </c>
      <c r="I4950" t="str">
        <f t="shared" si="308"/>
        <v>wMel_Fi_1_-</v>
      </c>
      <c r="J4950">
        <v>4</v>
      </c>
      <c r="K4950">
        <v>7</v>
      </c>
      <c r="L4950">
        <v>3</v>
      </c>
      <c r="M4950" t="str">
        <f t="shared" si="309"/>
        <v>ak7-3</v>
      </c>
      <c r="N4950">
        <v>13</v>
      </c>
      <c r="O4950">
        <v>30</v>
      </c>
      <c r="P4950">
        <v>50</v>
      </c>
      <c r="Q4950">
        <v>24.1</v>
      </c>
      <c r="R4950" t="s">
        <v>14</v>
      </c>
      <c r="S4950">
        <v>24</v>
      </c>
      <c r="T4950" s="4" t="s">
        <v>42</v>
      </c>
      <c r="U4950" t="s">
        <v>34</v>
      </c>
      <c r="V4950">
        <v>26.3991026852405</v>
      </c>
      <c r="W4950">
        <f t="shared" si="310"/>
        <v>26</v>
      </c>
      <c r="X4950" t="s">
        <v>58</v>
      </c>
      <c r="Y4950" t="str">
        <f t="shared" si="311"/>
        <v>Fi</v>
      </c>
    </row>
    <row r="4951" spans="1:25" x14ac:dyDescent="0.3">
      <c r="A4951">
        <v>2250</v>
      </c>
      <c r="B4951">
        <v>522</v>
      </c>
      <c r="C4951" t="s">
        <v>44</v>
      </c>
      <c r="D4951" t="s">
        <v>43</v>
      </c>
      <c r="E4951">
        <f>VLOOKUP(D4951,Tabelle1!$A$2:$B$9,2,0)</f>
        <v>1</v>
      </c>
      <c r="F4951" t="s">
        <v>55</v>
      </c>
      <c r="G4951" t="s">
        <v>62</v>
      </c>
      <c r="H4951" t="str">
        <f>IF(AND(VLOOKUP(D4951,Tabelle1!$A$2:$C$9,3,0)="Uninf", G4951="yes"),"Uninf-AB",VLOOKUP(D4951,Tabelle1!$A$2:$C$9,3,0))</f>
        <v>wMel</v>
      </c>
      <c r="I4951" t="str">
        <f t="shared" si="308"/>
        <v>wMel_Fi_1_-</v>
      </c>
      <c r="J4951">
        <v>4</v>
      </c>
      <c r="K4951">
        <v>7</v>
      </c>
      <c r="L4951">
        <v>3</v>
      </c>
      <c r="M4951" t="str">
        <f t="shared" si="309"/>
        <v>ak7-3</v>
      </c>
      <c r="N4951">
        <v>13</v>
      </c>
      <c r="O4951">
        <v>30</v>
      </c>
      <c r="P4951">
        <v>50</v>
      </c>
      <c r="Q4951">
        <v>24.1</v>
      </c>
      <c r="R4951" t="s">
        <v>14</v>
      </c>
      <c r="S4951">
        <v>24</v>
      </c>
      <c r="T4951" s="4" t="s">
        <v>42</v>
      </c>
      <c r="U4951" t="s">
        <v>34</v>
      </c>
      <c r="V4951">
        <v>26.927093209917</v>
      </c>
      <c r="W4951">
        <f t="shared" si="310"/>
        <v>27</v>
      </c>
      <c r="X4951" t="s">
        <v>58</v>
      </c>
      <c r="Y4951" t="str">
        <f t="shared" si="311"/>
        <v>Fi</v>
      </c>
    </row>
    <row r="4952" spans="1:25" x14ac:dyDescent="0.3">
      <c r="A4952">
        <v>2256</v>
      </c>
      <c r="B4952">
        <v>568</v>
      </c>
      <c r="C4952" t="s">
        <v>44</v>
      </c>
      <c r="D4952" t="s">
        <v>43</v>
      </c>
      <c r="E4952">
        <f>VLOOKUP(D4952,Tabelle1!$A$2:$B$9,2,0)</f>
        <v>1</v>
      </c>
      <c r="F4952" t="s">
        <v>55</v>
      </c>
      <c r="G4952" t="s">
        <v>62</v>
      </c>
      <c r="H4952" t="str">
        <f>IF(AND(VLOOKUP(D4952,Tabelle1!$A$2:$C$9,3,0)="Uninf", G4952="yes"),"Uninf-AB",VLOOKUP(D4952,Tabelle1!$A$2:$C$9,3,0))</f>
        <v>wMel</v>
      </c>
      <c r="I4952" t="str">
        <f t="shared" si="308"/>
        <v>wMel_Fi_1_-</v>
      </c>
      <c r="J4952">
        <v>4</v>
      </c>
      <c r="K4952">
        <v>7</v>
      </c>
      <c r="L4952">
        <v>3</v>
      </c>
      <c r="M4952" t="str">
        <f t="shared" si="309"/>
        <v>ak7-3</v>
      </c>
      <c r="N4952">
        <v>13</v>
      </c>
      <c r="O4952">
        <v>30</v>
      </c>
      <c r="P4952">
        <v>50</v>
      </c>
      <c r="Q4952">
        <v>24.1</v>
      </c>
      <c r="R4952" t="s">
        <v>14</v>
      </c>
      <c r="S4952">
        <v>24</v>
      </c>
      <c r="T4952" s="4" t="s">
        <v>42</v>
      </c>
      <c r="U4952" t="s">
        <v>34</v>
      </c>
      <c r="V4952">
        <v>26.949822001282101</v>
      </c>
      <c r="W4952">
        <f t="shared" si="310"/>
        <v>27</v>
      </c>
      <c r="X4952" t="s">
        <v>58</v>
      </c>
      <c r="Y4952" t="str">
        <f t="shared" si="311"/>
        <v>Fi</v>
      </c>
    </row>
    <row r="4953" spans="1:25" x14ac:dyDescent="0.3">
      <c r="A4953">
        <v>2286</v>
      </c>
      <c r="B4953">
        <v>548</v>
      </c>
      <c r="C4953" t="s">
        <v>44</v>
      </c>
      <c r="D4953" t="s">
        <v>43</v>
      </c>
      <c r="E4953">
        <f>VLOOKUP(D4953,Tabelle1!$A$2:$B$9,2,0)</f>
        <v>1</v>
      </c>
      <c r="F4953" t="s">
        <v>55</v>
      </c>
      <c r="G4953" t="s">
        <v>62</v>
      </c>
      <c r="H4953" t="str">
        <f>IF(AND(VLOOKUP(D4953,Tabelle1!$A$2:$C$9,3,0)="Uninf", G4953="yes"),"Uninf-AB",VLOOKUP(D4953,Tabelle1!$A$2:$C$9,3,0))</f>
        <v>wMel</v>
      </c>
      <c r="I4953" t="str">
        <f t="shared" si="308"/>
        <v>wMel_Fi_1_-</v>
      </c>
      <c r="J4953">
        <v>4</v>
      </c>
      <c r="K4953">
        <v>7</v>
      </c>
      <c r="L4953">
        <v>3</v>
      </c>
      <c r="M4953" t="str">
        <f t="shared" si="309"/>
        <v>ak7-3</v>
      </c>
      <c r="N4953">
        <v>13</v>
      </c>
      <c r="O4953">
        <v>30</v>
      </c>
      <c r="P4953">
        <v>50</v>
      </c>
      <c r="Q4953">
        <v>24.1</v>
      </c>
      <c r="R4953" t="s">
        <v>14</v>
      </c>
      <c r="S4953">
        <v>24</v>
      </c>
      <c r="T4953" s="4" t="s">
        <v>42</v>
      </c>
      <c r="U4953" t="s">
        <v>34</v>
      </c>
      <c r="V4953">
        <v>27.087815451770901</v>
      </c>
      <c r="W4953">
        <f t="shared" si="310"/>
        <v>27</v>
      </c>
      <c r="X4953" t="s">
        <v>58</v>
      </c>
      <c r="Y4953" t="str">
        <f t="shared" si="311"/>
        <v>Fi</v>
      </c>
    </row>
    <row r="4954" spans="1:25" x14ac:dyDescent="0.3">
      <c r="A4954">
        <v>2320</v>
      </c>
      <c r="B4954">
        <v>542</v>
      </c>
      <c r="C4954" t="s">
        <v>44</v>
      </c>
      <c r="D4954" t="s">
        <v>43</v>
      </c>
      <c r="E4954">
        <f>VLOOKUP(D4954,Tabelle1!$A$2:$B$9,2,0)</f>
        <v>1</v>
      </c>
      <c r="F4954" t="s">
        <v>55</v>
      </c>
      <c r="G4954" t="s">
        <v>62</v>
      </c>
      <c r="H4954" t="str">
        <f>IF(AND(VLOOKUP(D4954,Tabelle1!$A$2:$C$9,3,0)="Uninf", G4954="yes"),"Uninf-AB",VLOOKUP(D4954,Tabelle1!$A$2:$C$9,3,0))</f>
        <v>wMel</v>
      </c>
      <c r="I4954" t="str">
        <f t="shared" si="308"/>
        <v>wMel_Fi_1_-</v>
      </c>
      <c r="J4954">
        <v>4</v>
      </c>
      <c r="K4954">
        <v>7</v>
      </c>
      <c r="L4954">
        <v>3</v>
      </c>
      <c r="M4954" t="str">
        <f t="shared" si="309"/>
        <v>ak7-3</v>
      </c>
      <c r="N4954">
        <v>13</v>
      </c>
      <c r="O4954">
        <v>30</v>
      </c>
      <c r="P4954">
        <v>50</v>
      </c>
      <c r="Q4954">
        <v>24.1</v>
      </c>
      <c r="R4954" t="s">
        <v>14</v>
      </c>
      <c r="S4954">
        <v>24</v>
      </c>
      <c r="T4954" s="4" t="s">
        <v>42</v>
      </c>
      <c r="U4954" t="s">
        <v>34</v>
      </c>
      <c r="V4954">
        <v>27.242584729413998</v>
      </c>
      <c r="W4954">
        <f t="shared" si="310"/>
        <v>27</v>
      </c>
      <c r="X4954" t="s">
        <v>58</v>
      </c>
      <c r="Y4954" t="str">
        <f t="shared" si="311"/>
        <v>Fi</v>
      </c>
    </row>
    <row r="4955" spans="1:25" x14ac:dyDescent="0.3">
      <c r="A4955">
        <v>2332</v>
      </c>
      <c r="B4955">
        <v>562</v>
      </c>
      <c r="C4955" t="s">
        <v>44</v>
      </c>
      <c r="D4955" t="s">
        <v>43</v>
      </c>
      <c r="E4955">
        <f>VLOOKUP(D4955,Tabelle1!$A$2:$B$9,2,0)</f>
        <v>1</v>
      </c>
      <c r="F4955" t="s">
        <v>55</v>
      </c>
      <c r="G4955" t="s">
        <v>62</v>
      </c>
      <c r="H4955" t="str">
        <f>IF(AND(VLOOKUP(D4955,Tabelle1!$A$2:$C$9,3,0)="Uninf", G4955="yes"),"Uninf-AB",VLOOKUP(D4955,Tabelle1!$A$2:$C$9,3,0))</f>
        <v>wMel</v>
      </c>
      <c r="I4955" t="str">
        <f t="shared" si="308"/>
        <v>wMel_Fi_1_-</v>
      </c>
      <c r="J4955">
        <v>4</v>
      </c>
      <c r="K4955">
        <v>7</v>
      </c>
      <c r="L4955">
        <v>3</v>
      </c>
      <c r="M4955" t="str">
        <f t="shared" si="309"/>
        <v>ak7-3</v>
      </c>
      <c r="N4955">
        <v>13</v>
      </c>
      <c r="O4955">
        <v>30</v>
      </c>
      <c r="P4955">
        <v>50</v>
      </c>
      <c r="Q4955">
        <v>24.1</v>
      </c>
      <c r="R4955" t="s">
        <v>14</v>
      </c>
      <c r="S4955">
        <v>24</v>
      </c>
      <c r="T4955" s="4" t="s">
        <v>42</v>
      </c>
      <c r="U4955" t="s">
        <v>34</v>
      </c>
      <c r="V4955">
        <v>27.295054966319199</v>
      </c>
      <c r="W4955">
        <f t="shared" si="310"/>
        <v>27</v>
      </c>
      <c r="X4955" t="s">
        <v>58</v>
      </c>
      <c r="Y4955" t="str">
        <f t="shared" si="311"/>
        <v>Fi</v>
      </c>
    </row>
    <row r="4956" spans="1:25" x14ac:dyDescent="0.3">
      <c r="A4956">
        <v>2334</v>
      </c>
      <c r="B4956">
        <v>520</v>
      </c>
      <c r="C4956" t="s">
        <v>44</v>
      </c>
      <c r="D4956" t="s">
        <v>43</v>
      </c>
      <c r="E4956">
        <f>VLOOKUP(D4956,Tabelle1!$A$2:$B$9,2,0)</f>
        <v>1</v>
      </c>
      <c r="F4956" t="s">
        <v>55</v>
      </c>
      <c r="G4956" t="s">
        <v>62</v>
      </c>
      <c r="H4956" t="str">
        <f>IF(AND(VLOOKUP(D4956,Tabelle1!$A$2:$C$9,3,0)="Uninf", G4956="yes"),"Uninf-AB",VLOOKUP(D4956,Tabelle1!$A$2:$C$9,3,0))</f>
        <v>wMel</v>
      </c>
      <c r="I4956" t="str">
        <f t="shared" si="308"/>
        <v>wMel_Fi_1_-</v>
      </c>
      <c r="J4956">
        <v>4</v>
      </c>
      <c r="K4956">
        <v>7</v>
      </c>
      <c r="L4956">
        <v>3</v>
      </c>
      <c r="M4956" t="str">
        <f t="shared" si="309"/>
        <v>ak7-3</v>
      </c>
      <c r="N4956">
        <v>13</v>
      </c>
      <c r="O4956">
        <v>30</v>
      </c>
      <c r="P4956">
        <v>50</v>
      </c>
      <c r="Q4956">
        <v>24.1</v>
      </c>
      <c r="R4956" t="s">
        <v>14</v>
      </c>
      <c r="S4956">
        <v>24</v>
      </c>
      <c r="T4956" s="4" t="s">
        <v>42</v>
      </c>
      <c r="U4956" t="s">
        <v>34</v>
      </c>
      <c r="V4956">
        <v>27.3082153806543</v>
      </c>
      <c r="W4956">
        <f t="shared" si="310"/>
        <v>27</v>
      </c>
      <c r="X4956" t="s">
        <v>58</v>
      </c>
      <c r="Y4956" t="str">
        <f t="shared" si="311"/>
        <v>Fi</v>
      </c>
    </row>
    <row r="4957" spans="1:25" x14ac:dyDescent="0.3">
      <c r="A4957">
        <v>2352</v>
      </c>
      <c r="B4957">
        <v>512</v>
      </c>
      <c r="C4957" t="s">
        <v>44</v>
      </c>
      <c r="D4957" t="s">
        <v>43</v>
      </c>
      <c r="E4957">
        <f>VLOOKUP(D4957,Tabelle1!$A$2:$B$9,2,0)</f>
        <v>1</v>
      </c>
      <c r="F4957" t="s">
        <v>55</v>
      </c>
      <c r="G4957" t="s">
        <v>62</v>
      </c>
      <c r="H4957" t="str">
        <f>IF(AND(VLOOKUP(D4957,Tabelle1!$A$2:$C$9,3,0)="Uninf", G4957="yes"),"Uninf-AB",VLOOKUP(D4957,Tabelle1!$A$2:$C$9,3,0))</f>
        <v>wMel</v>
      </c>
      <c r="I4957" t="str">
        <f t="shared" si="308"/>
        <v>wMel_Fi_1_-</v>
      </c>
      <c r="J4957">
        <v>4</v>
      </c>
      <c r="K4957">
        <v>7</v>
      </c>
      <c r="L4957">
        <v>3</v>
      </c>
      <c r="M4957" t="str">
        <f t="shared" si="309"/>
        <v>ak7-3</v>
      </c>
      <c r="N4957">
        <v>13</v>
      </c>
      <c r="O4957">
        <v>30</v>
      </c>
      <c r="P4957">
        <v>50</v>
      </c>
      <c r="Q4957">
        <v>24.1</v>
      </c>
      <c r="R4957" t="s">
        <v>14</v>
      </c>
      <c r="S4957">
        <v>24</v>
      </c>
      <c r="T4957" s="4" t="s">
        <v>42</v>
      </c>
      <c r="U4957" t="s">
        <v>34</v>
      </c>
      <c r="V4957">
        <v>27.390621859048998</v>
      </c>
      <c r="W4957">
        <f t="shared" si="310"/>
        <v>27</v>
      </c>
      <c r="X4957" t="s">
        <v>58</v>
      </c>
      <c r="Y4957" t="str">
        <f t="shared" si="311"/>
        <v>Fi</v>
      </c>
    </row>
    <row r="4958" spans="1:25" x14ac:dyDescent="0.3">
      <c r="A4958">
        <v>2384</v>
      </c>
      <c r="B4958">
        <v>516</v>
      </c>
      <c r="C4958" t="s">
        <v>44</v>
      </c>
      <c r="D4958" t="s">
        <v>43</v>
      </c>
      <c r="E4958">
        <f>VLOOKUP(D4958,Tabelle1!$A$2:$B$9,2,0)</f>
        <v>1</v>
      </c>
      <c r="F4958" t="s">
        <v>55</v>
      </c>
      <c r="G4958" t="s">
        <v>62</v>
      </c>
      <c r="H4958" t="str">
        <f>IF(AND(VLOOKUP(D4958,Tabelle1!$A$2:$C$9,3,0)="Uninf", G4958="yes"),"Uninf-AB",VLOOKUP(D4958,Tabelle1!$A$2:$C$9,3,0))</f>
        <v>wMel</v>
      </c>
      <c r="I4958" t="str">
        <f t="shared" si="308"/>
        <v>wMel_Fi_1_-</v>
      </c>
      <c r="J4958">
        <v>4</v>
      </c>
      <c r="K4958">
        <v>7</v>
      </c>
      <c r="L4958">
        <v>3</v>
      </c>
      <c r="M4958" t="str">
        <f t="shared" si="309"/>
        <v>ak7-3</v>
      </c>
      <c r="N4958">
        <v>13</v>
      </c>
      <c r="O4958">
        <v>30</v>
      </c>
      <c r="P4958">
        <v>50</v>
      </c>
      <c r="Q4958">
        <v>24.1</v>
      </c>
      <c r="R4958" t="s">
        <v>14</v>
      </c>
      <c r="S4958">
        <v>24</v>
      </c>
      <c r="T4958" s="4" t="s">
        <v>42</v>
      </c>
      <c r="U4958" t="s">
        <v>34</v>
      </c>
      <c r="V4958">
        <v>27.5353474575458</v>
      </c>
      <c r="W4958">
        <f t="shared" si="310"/>
        <v>28</v>
      </c>
      <c r="X4958" t="s">
        <v>58</v>
      </c>
      <c r="Y4958" t="str">
        <f t="shared" si="311"/>
        <v>Fi</v>
      </c>
    </row>
    <row r="4959" spans="1:25" x14ac:dyDescent="0.3">
      <c r="A4959">
        <v>2382</v>
      </c>
      <c r="B4959">
        <v>538</v>
      </c>
      <c r="C4959" t="s">
        <v>44</v>
      </c>
      <c r="D4959" t="s">
        <v>43</v>
      </c>
      <c r="E4959">
        <f>VLOOKUP(D4959,Tabelle1!$A$2:$B$9,2,0)</f>
        <v>1</v>
      </c>
      <c r="F4959" t="s">
        <v>55</v>
      </c>
      <c r="G4959" t="s">
        <v>62</v>
      </c>
      <c r="H4959" t="str">
        <f>IF(AND(VLOOKUP(D4959,Tabelle1!$A$2:$C$9,3,0)="Uninf", G4959="yes"),"Uninf-AB",VLOOKUP(D4959,Tabelle1!$A$2:$C$9,3,0))</f>
        <v>wMel</v>
      </c>
      <c r="I4959" t="str">
        <f t="shared" si="308"/>
        <v>wMel_Fi_1_-</v>
      </c>
      <c r="J4959">
        <v>4</v>
      </c>
      <c r="K4959">
        <v>7</v>
      </c>
      <c r="L4959">
        <v>3</v>
      </c>
      <c r="M4959" t="str">
        <f t="shared" si="309"/>
        <v>ak7-3</v>
      </c>
      <c r="N4959">
        <v>13</v>
      </c>
      <c r="O4959">
        <v>30</v>
      </c>
      <c r="P4959">
        <v>50</v>
      </c>
      <c r="Q4959">
        <v>24.1</v>
      </c>
      <c r="R4959" t="s">
        <v>14</v>
      </c>
      <c r="S4959">
        <v>24</v>
      </c>
      <c r="T4959" s="4" t="s">
        <v>42</v>
      </c>
      <c r="U4959" t="s">
        <v>34</v>
      </c>
      <c r="V4959">
        <v>27.524135002703702</v>
      </c>
      <c r="W4959">
        <f t="shared" si="310"/>
        <v>28</v>
      </c>
      <c r="X4959" t="s">
        <v>58</v>
      </c>
      <c r="Y4959" t="str">
        <f t="shared" si="311"/>
        <v>Fi</v>
      </c>
    </row>
    <row r="4960" spans="1:25" x14ac:dyDescent="0.3">
      <c r="A4960">
        <v>2384</v>
      </c>
      <c r="B4960">
        <v>550</v>
      </c>
      <c r="C4960" t="s">
        <v>44</v>
      </c>
      <c r="D4960" t="s">
        <v>43</v>
      </c>
      <c r="E4960">
        <f>VLOOKUP(D4960,Tabelle1!$A$2:$B$9,2,0)</f>
        <v>1</v>
      </c>
      <c r="F4960" t="s">
        <v>55</v>
      </c>
      <c r="G4960" t="s">
        <v>62</v>
      </c>
      <c r="H4960" t="str">
        <f>IF(AND(VLOOKUP(D4960,Tabelle1!$A$2:$C$9,3,0)="Uninf", G4960="yes"),"Uninf-AB",VLOOKUP(D4960,Tabelle1!$A$2:$C$9,3,0))</f>
        <v>wMel</v>
      </c>
      <c r="I4960" t="str">
        <f t="shared" si="308"/>
        <v>wMel_Fi_1_-</v>
      </c>
      <c r="J4960">
        <v>4</v>
      </c>
      <c r="K4960">
        <v>7</v>
      </c>
      <c r="L4960">
        <v>3</v>
      </c>
      <c r="M4960" t="str">
        <f t="shared" si="309"/>
        <v>ak7-3</v>
      </c>
      <c r="N4960">
        <v>13</v>
      </c>
      <c r="O4960">
        <v>30</v>
      </c>
      <c r="P4960">
        <v>50</v>
      </c>
      <c r="Q4960">
        <v>24.1</v>
      </c>
      <c r="R4960" t="s">
        <v>14</v>
      </c>
      <c r="S4960">
        <v>24</v>
      </c>
      <c r="T4960" s="4" t="s">
        <v>42</v>
      </c>
      <c r="U4960" t="s">
        <v>34</v>
      </c>
      <c r="V4960">
        <v>27.532035926407598</v>
      </c>
      <c r="W4960">
        <f t="shared" si="310"/>
        <v>28</v>
      </c>
      <c r="X4960" t="s">
        <v>58</v>
      </c>
      <c r="Y4960" t="str">
        <f t="shared" si="311"/>
        <v>Fi</v>
      </c>
    </row>
    <row r="4961" spans="1:25" x14ac:dyDescent="0.3">
      <c r="A4961">
        <v>162</v>
      </c>
      <c r="B4961">
        <v>1230</v>
      </c>
      <c r="C4961" t="s">
        <v>44</v>
      </c>
      <c r="D4961" t="s">
        <v>43</v>
      </c>
      <c r="E4961">
        <f>VLOOKUP(D4961,Tabelle1!$A$2:$B$9,2,0)</f>
        <v>1</v>
      </c>
      <c r="F4961" t="s">
        <v>55</v>
      </c>
      <c r="G4961" t="s">
        <v>62</v>
      </c>
      <c r="H4961" t="str">
        <f>IF(AND(VLOOKUP(D4961,Tabelle1!$A$2:$C$9,3,0)="Uninf", G4961="yes"),"Uninf-AB",VLOOKUP(D4961,Tabelle1!$A$2:$C$9,3,0))</f>
        <v>wMel</v>
      </c>
      <c r="I4961" t="str">
        <f t="shared" si="308"/>
        <v>wMel_Fi_1_-</v>
      </c>
      <c r="J4961">
        <v>1</v>
      </c>
      <c r="K4961">
        <v>12</v>
      </c>
      <c r="L4961">
        <v>4</v>
      </c>
      <c r="M4961" t="str">
        <f t="shared" si="309"/>
        <v>ak7-4</v>
      </c>
      <c r="N4961">
        <v>16</v>
      </c>
      <c r="O4961">
        <v>0</v>
      </c>
      <c r="P4961">
        <v>47</v>
      </c>
      <c r="Q4961">
        <v>24.8</v>
      </c>
      <c r="R4961" t="s">
        <v>14</v>
      </c>
      <c r="S4961">
        <v>24</v>
      </c>
      <c r="T4961" s="4" t="s">
        <v>42</v>
      </c>
      <c r="U4961" t="s">
        <v>34</v>
      </c>
      <c r="V4961">
        <v>17.5050487308717</v>
      </c>
      <c r="W4961">
        <f t="shared" si="310"/>
        <v>18</v>
      </c>
      <c r="X4961" t="s">
        <v>58</v>
      </c>
      <c r="Y4961" t="str">
        <f t="shared" si="311"/>
        <v>Fi</v>
      </c>
    </row>
    <row r="4962" spans="1:25" x14ac:dyDescent="0.3">
      <c r="A4962">
        <v>148</v>
      </c>
      <c r="B4962">
        <v>1244</v>
      </c>
      <c r="C4962" t="s">
        <v>44</v>
      </c>
      <c r="D4962" t="s">
        <v>43</v>
      </c>
      <c r="E4962">
        <f>VLOOKUP(D4962,Tabelle1!$A$2:$B$9,2,0)</f>
        <v>1</v>
      </c>
      <c r="F4962" t="s">
        <v>55</v>
      </c>
      <c r="G4962" t="s">
        <v>62</v>
      </c>
      <c r="H4962" t="str">
        <f>IF(AND(VLOOKUP(D4962,Tabelle1!$A$2:$C$9,3,0)="Uninf", G4962="yes"),"Uninf-AB",VLOOKUP(D4962,Tabelle1!$A$2:$C$9,3,0))</f>
        <v>wMel</v>
      </c>
      <c r="I4962" t="str">
        <f t="shared" si="308"/>
        <v>wMel_Fi_1_-</v>
      </c>
      <c r="J4962">
        <v>1</v>
      </c>
      <c r="K4962">
        <v>12</v>
      </c>
      <c r="L4962">
        <v>4</v>
      </c>
      <c r="M4962" t="str">
        <f t="shared" si="309"/>
        <v>ak7-4</v>
      </c>
      <c r="N4962">
        <v>16</v>
      </c>
      <c r="O4962">
        <v>0</v>
      </c>
      <c r="P4962">
        <v>47</v>
      </c>
      <c r="Q4962">
        <v>24.8</v>
      </c>
      <c r="R4962" t="s">
        <v>14</v>
      </c>
      <c r="S4962">
        <v>24</v>
      </c>
      <c r="T4962" s="4" t="s">
        <v>42</v>
      </c>
      <c r="U4962" t="s">
        <v>34</v>
      </c>
      <c r="V4962">
        <v>17.4315667203524</v>
      </c>
      <c r="W4962">
        <f t="shared" si="310"/>
        <v>17</v>
      </c>
      <c r="X4962" t="s">
        <v>58</v>
      </c>
      <c r="Y4962" t="str">
        <f t="shared" si="311"/>
        <v>Fi</v>
      </c>
    </row>
    <row r="4963" spans="1:25" x14ac:dyDescent="0.3">
      <c r="A4963">
        <v>178</v>
      </c>
      <c r="B4963">
        <v>1244</v>
      </c>
      <c r="C4963" t="s">
        <v>44</v>
      </c>
      <c r="D4963" t="s">
        <v>43</v>
      </c>
      <c r="E4963">
        <f>VLOOKUP(D4963,Tabelle1!$A$2:$B$9,2,0)</f>
        <v>1</v>
      </c>
      <c r="F4963" t="s">
        <v>55</v>
      </c>
      <c r="G4963" t="s">
        <v>62</v>
      </c>
      <c r="H4963" t="str">
        <f>IF(AND(VLOOKUP(D4963,Tabelle1!$A$2:$C$9,3,0)="Uninf", G4963="yes"),"Uninf-AB",VLOOKUP(D4963,Tabelle1!$A$2:$C$9,3,0))</f>
        <v>wMel</v>
      </c>
      <c r="I4963" t="str">
        <f t="shared" si="308"/>
        <v>wMel_Fi_1_-</v>
      </c>
      <c r="J4963">
        <v>1</v>
      </c>
      <c r="K4963">
        <v>12</v>
      </c>
      <c r="L4963">
        <v>4</v>
      </c>
      <c r="M4963" t="str">
        <f t="shared" si="309"/>
        <v>ak7-4</v>
      </c>
      <c r="N4963">
        <v>16</v>
      </c>
      <c r="O4963">
        <v>0</v>
      </c>
      <c r="P4963">
        <v>47</v>
      </c>
      <c r="Q4963">
        <v>24.8</v>
      </c>
      <c r="R4963" t="s">
        <v>14</v>
      </c>
      <c r="S4963">
        <v>24</v>
      </c>
      <c r="T4963" s="4" t="s">
        <v>42</v>
      </c>
      <c r="U4963" t="s">
        <v>34</v>
      </c>
      <c r="V4963">
        <v>17.5784561151109</v>
      </c>
      <c r="W4963">
        <f t="shared" si="310"/>
        <v>18</v>
      </c>
      <c r="X4963" t="s">
        <v>58</v>
      </c>
      <c r="Y4963" t="str">
        <f t="shared" si="311"/>
        <v>Fi</v>
      </c>
    </row>
    <row r="4964" spans="1:25" x14ac:dyDescent="0.3">
      <c r="A4964">
        <v>154</v>
      </c>
      <c r="B4964">
        <v>1194</v>
      </c>
      <c r="C4964" t="s">
        <v>44</v>
      </c>
      <c r="D4964" t="s">
        <v>43</v>
      </c>
      <c r="E4964">
        <f>VLOOKUP(D4964,Tabelle1!$A$2:$B$9,2,0)</f>
        <v>1</v>
      </c>
      <c r="F4964" t="s">
        <v>55</v>
      </c>
      <c r="G4964" t="s">
        <v>62</v>
      </c>
      <c r="H4964" t="str">
        <f>IF(AND(VLOOKUP(D4964,Tabelle1!$A$2:$C$9,3,0)="Uninf", G4964="yes"),"Uninf-AB",VLOOKUP(D4964,Tabelle1!$A$2:$C$9,3,0))</f>
        <v>wMel</v>
      </c>
      <c r="I4964" t="str">
        <f t="shared" si="308"/>
        <v>wMel_Fi_1_-</v>
      </c>
      <c r="J4964">
        <v>1</v>
      </c>
      <c r="K4964">
        <v>12</v>
      </c>
      <c r="L4964">
        <v>4</v>
      </c>
      <c r="M4964" t="str">
        <f t="shared" si="309"/>
        <v>ak7-4</v>
      </c>
      <c r="N4964">
        <v>16</v>
      </c>
      <c r="O4964">
        <v>0</v>
      </c>
      <c r="P4964">
        <v>47</v>
      </c>
      <c r="Q4964">
        <v>24.8</v>
      </c>
      <c r="R4964" t="s">
        <v>14</v>
      </c>
      <c r="S4964">
        <v>24</v>
      </c>
      <c r="T4964" s="4" t="s">
        <v>42</v>
      </c>
      <c r="U4964" t="s">
        <v>34</v>
      </c>
      <c r="V4964">
        <v>17.478564693228002</v>
      </c>
      <c r="W4964">
        <f t="shared" si="310"/>
        <v>17</v>
      </c>
      <c r="X4964" t="s">
        <v>58</v>
      </c>
      <c r="Y4964" t="str">
        <f t="shared" si="311"/>
        <v>Fi</v>
      </c>
    </row>
    <row r="4965" spans="1:25" x14ac:dyDescent="0.3">
      <c r="A4965">
        <v>164</v>
      </c>
      <c r="B4965">
        <v>1196</v>
      </c>
      <c r="C4965" t="s">
        <v>44</v>
      </c>
      <c r="D4965" t="s">
        <v>43</v>
      </c>
      <c r="E4965">
        <f>VLOOKUP(D4965,Tabelle1!$A$2:$B$9,2,0)</f>
        <v>1</v>
      </c>
      <c r="F4965" t="s">
        <v>55</v>
      </c>
      <c r="G4965" t="s">
        <v>62</v>
      </c>
      <c r="H4965" t="str">
        <f>IF(AND(VLOOKUP(D4965,Tabelle1!$A$2:$C$9,3,0)="Uninf", G4965="yes"),"Uninf-AB",VLOOKUP(D4965,Tabelle1!$A$2:$C$9,3,0))</f>
        <v>wMel</v>
      </c>
      <c r="I4965" t="str">
        <f t="shared" si="308"/>
        <v>wMel_Fi_1_-</v>
      </c>
      <c r="J4965">
        <v>1</v>
      </c>
      <c r="K4965">
        <v>12</v>
      </c>
      <c r="L4965">
        <v>4</v>
      </c>
      <c r="M4965" t="str">
        <f t="shared" si="309"/>
        <v>ak7-4</v>
      </c>
      <c r="N4965">
        <v>16</v>
      </c>
      <c r="O4965">
        <v>0</v>
      </c>
      <c r="P4965">
        <v>47</v>
      </c>
      <c r="Q4965">
        <v>24.8</v>
      </c>
      <c r="R4965" t="s">
        <v>14</v>
      </c>
      <c r="S4965">
        <v>24</v>
      </c>
      <c r="T4965" s="4" t="s">
        <v>42</v>
      </c>
      <c r="U4965" t="s">
        <v>34</v>
      </c>
      <c r="V4965">
        <v>17.526823021057201</v>
      </c>
      <c r="W4965">
        <f t="shared" si="310"/>
        <v>18</v>
      </c>
      <c r="X4965" t="s">
        <v>58</v>
      </c>
      <c r="Y4965" t="str">
        <f t="shared" si="311"/>
        <v>Fi</v>
      </c>
    </row>
    <row r="4966" spans="1:25" x14ac:dyDescent="0.3">
      <c r="A4966">
        <v>170</v>
      </c>
      <c r="B4966">
        <v>1202</v>
      </c>
      <c r="C4966" t="s">
        <v>44</v>
      </c>
      <c r="D4966" t="s">
        <v>43</v>
      </c>
      <c r="E4966">
        <f>VLOOKUP(D4966,Tabelle1!$A$2:$B$9,2,0)</f>
        <v>1</v>
      </c>
      <c r="F4966" t="s">
        <v>55</v>
      </c>
      <c r="G4966" t="s">
        <v>62</v>
      </c>
      <c r="H4966" t="str">
        <f>IF(AND(VLOOKUP(D4966,Tabelle1!$A$2:$C$9,3,0)="Uninf", G4966="yes"),"Uninf-AB",VLOOKUP(D4966,Tabelle1!$A$2:$C$9,3,0))</f>
        <v>wMel</v>
      </c>
      <c r="I4966" t="str">
        <f t="shared" si="308"/>
        <v>wMel_Fi_1_-</v>
      </c>
      <c r="J4966">
        <v>1</v>
      </c>
      <c r="K4966">
        <v>12</v>
      </c>
      <c r="L4966">
        <v>4</v>
      </c>
      <c r="M4966" t="str">
        <f t="shared" si="309"/>
        <v>ak7-4</v>
      </c>
      <c r="N4966">
        <v>16</v>
      </c>
      <c r="O4966">
        <v>0</v>
      </c>
      <c r="P4966">
        <v>47</v>
      </c>
      <c r="Q4966">
        <v>24.8</v>
      </c>
      <c r="R4966" t="s">
        <v>14</v>
      </c>
      <c r="S4966">
        <v>24</v>
      </c>
      <c r="T4966" s="4" t="s">
        <v>42</v>
      </c>
      <c r="U4966" t="s">
        <v>34</v>
      </c>
      <c r="V4966">
        <v>17.554086488738101</v>
      </c>
      <c r="W4966">
        <f t="shared" si="310"/>
        <v>18</v>
      </c>
      <c r="X4966" t="s">
        <v>58</v>
      </c>
      <c r="Y4966" t="str">
        <f t="shared" si="311"/>
        <v>Fi</v>
      </c>
    </row>
    <row r="4967" spans="1:25" x14ac:dyDescent="0.3">
      <c r="A4967">
        <v>176</v>
      </c>
      <c r="B4967">
        <v>1182</v>
      </c>
      <c r="C4967" t="s">
        <v>44</v>
      </c>
      <c r="D4967" t="s">
        <v>43</v>
      </c>
      <c r="E4967">
        <f>VLOOKUP(D4967,Tabelle1!$A$2:$B$9,2,0)</f>
        <v>1</v>
      </c>
      <c r="F4967" t="s">
        <v>55</v>
      </c>
      <c r="G4967" t="s">
        <v>62</v>
      </c>
      <c r="H4967" t="str">
        <f>IF(AND(VLOOKUP(D4967,Tabelle1!$A$2:$C$9,3,0)="Uninf", G4967="yes"),"Uninf-AB",VLOOKUP(D4967,Tabelle1!$A$2:$C$9,3,0))</f>
        <v>wMel</v>
      </c>
      <c r="I4967" t="str">
        <f t="shared" si="308"/>
        <v>wMel_Fi_1_-</v>
      </c>
      <c r="J4967">
        <v>1</v>
      </c>
      <c r="K4967">
        <v>12</v>
      </c>
      <c r="L4967">
        <v>4</v>
      </c>
      <c r="M4967" t="str">
        <f t="shared" si="309"/>
        <v>ak7-4</v>
      </c>
      <c r="N4967">
        <v>16</v>
      </c>
      <c r="O4967">
        <v>0</v>
      </c>
      <c r="P4967">
        <v>47</v>
      </c>
      <c r="Q4967">
        <v>24.8</v>
      </c>
      <c r="R4967" t="s">
        <v>14</v>
      </c>
      <c r="S4967">
        <v>24</v>
      </c>
      <c r="T4967" s="4" t="s">
        <v>42</v>
      </c>
      <c r="U4967" t="s">
        <v>34</v>
      </c>
      <c r="V4967">
        <v>17.5905124052593</v>
      </c>
      <c r="W4967">
        <f t="shared" si="310"/>
        <v>18</v>
      </c>
      <c r="X4967" t="s">
        <v>58</v>
      </c>
      <c r="Y4967" t="str">
        <f t="shared" si="311"/>
        <v>Fi</v>
      </c>
    </row>
    <row r="4968" spans="1:25" x14ac:dyDescent="0.3">
      <c r="A4968">
        <v>196</v>
      </c>
      <c r="B4968">
        <v>1180</v>
      </c>
      <c r="C4968" t="s">
        <v>44</v>
      </c>
      <c r="D4968" t="s">
        <v>43</v>
      </c>
      <c r="E4968">
        <f>VLOOKUP(D4968,Tabelle1!$A$2:$B$9,2,0)</f>
        <v>1</v>
      </c>
      <c r="F4968" t="s">
        <v>55</v>
      </c>
      <c r="G4968" t="s">
        <v>62</v>
      </c>
      <c r="H4968" t="str">
        <f>IF(AND(VLOOKUP(D4968,Tabelle1!$A$2:$C$9,3,0)="Uninf", G4968="yes"),"Uninf-AB",VLOOKUP(D4968,Tabelle1!$A$2:$C$9,3,0))</f>
        <v>wMel</v>
      </c>
      <c r="I4968" t="str">
        <f t="shared" si="308"/>
        <v>wMel_Fi_1_-</v>
      </c>
      <c r="J4968">
        <v>1</v>
      </c>
      <c r="K4968">
        <v>12</v>
      </c>
      <c r="L4968">
        <v>4</v>
      </c>
      <c r="M4968" t="str">
        <f t="shared" si="309"/>
        <v>ak7-4</v>
      </c>
      <c r="N4968">
        <v>16</v>
      </c>
      <c r="O4968">
        <v>0</v>
      </c>
      <c r="P4968">
        <v>47</v>
      </c>
      <c r="Q4968">
        <v>24.8</v>
      </c>
      <c r="R4968" t="s">
        <v>14</v>
      </c>
      <c r="S4968">
        <v>24</v>
      </c>
      <c r="T4968" s="4" t="s">
        <v>42</v>
      </c>
      <c r="U4968" t="s">
        <v>34</v>
      </c>
      <c r="V4968">
        <v>17.6891434721887</v>
      </c>
      <c r="W4968">
        <f t="shared" si="310"/>
        <v>18</v>
      </c>
      <c r="X4968" t="s">
        <v>58</v>
      </c>
      <c r="Y4968" t="str">
        <f t="shared" si="311"/>
        <v>Fi</v>
      </c>
    </row>
    <row r="4969" spans="1:25" x14ac:dyDescent="0.3">
      <c r="A4969">
        <v>198</v>
      </c>
      <c r="B4969">
        <v>1196</v>
      </c>
      <c r="C4969" t="s">
        <v>44</v>
      </c>
      <c r="D4969" t="s">
        <v>43</v>
      </c>
      <c r="E4969">
        <f>VLOOKUP(D4969,Tabelle1!$A$2:$B$9,2,0)</f>
        <v>1</v>
      </c>
      <c r="F4969" t="s">
        <v>55</v>
      </c>
      <c r="G4969" t="s">
        <v>62</v>
      </c>
      <c r="H4969" t="str">
        <f>IF(AND(VLOOKUP(D4969,Tabelle1!$A$2:$C$9,3,0)="Uninf", G4969="yes"),"Uninf-AB",VLOOKUP(D4969,Tabelle1!$A$2:$C$9,3,0))</f>
        <v>wMel</v>
      </c>
      <c r="I4969" t="str">
        <f t="shared" si="308"/>
        <v>wMel_Fi_1_-</v>
      </c>
      <c r="J4969">
        <v>1</v>
      </c>
      <c r="K4969">
        <v>12</v>
      </c>
      <c r="L4969">
        <v>4</v>
      </c>
      <c r="M4969" t="str">
        <f t="shared" si="309"/>
        <v>ak7-4</v>
      </c>
      <c r="N4969">
        <v>16</v>
      </c>
      <c r="O4969">
        <v>0</v>
      </c>
      <c r="P4969">
        <v>47</v>
      </c>
      <c r="Q4969">
        <v>24.8</v>
      </c>
      <c r="R4969" t="s">
        <v>14</v>
      </c>
      <c r="S4969">
        <v>24</v>
      </c>
      <c r="T4969" s="4" t="s">
        <v>42</v>
      </c>
      <c r="U4969" t="s">
        <v>34</v>
      </c>
      <c r="V4969">
        <v>17.693297668450299</v>
      </c>
      <c r="W4969">
        <f t="shared" si="310"/>
        <v>18</v>
      </c>
      <c r="X4969" t="s">
        <v>58</v>
      </c>
      <c r="Y4969" t="str">
        <f t="shared" si="311"/>
        <v>Fi</v>
      </c>
    </row>
    <row r="4970" spans="1:25" x14ac:dyDescent="0.3">
      <c r="A4970">
        <v>208</v>
      </c>
      <c r="B4970">
        <v>1210</v>
      </c>
      <c r="C4970" t="s">
        <v>44</v>
      </c>
      <c r="D4970" t="s">
        <v>43</v>
      </c>
      <c r="E4970">
        <f>VLOOKUP(D4970,Tabelle1!$A$2:$B$9,2,0)</f>
        <v>1</v>
      </c>
      <c r="F4970" t="s">
        <v>55</v>
      </c>
      <c r="G4970" t="s">
        <v>62</v>
      </c>
      <c r="H4970" t="str">
        <f>IF(AND(VLOOKUP(D4970,Tabelle1!$A$2:$C$9,3,0)="Uninf", G4970="yes"),"Uninf-AB",VLOOKUP(D4970,Tabelle1!$A$2:$C$9,3,0))</f>
        <v>wMel</v>
      </c>
      <c r="I4970" t="str">
        <f t="shared" si="308"/>
        <v>wMel_Fi_1_-</v>
      </c>
      <c r="J4970">
        <v>1</v>
      </c>
      <c r="K4970">
        <v>12</v>
      </c>
      <c r="L4970">
        <v>4</v>
      </c>
      <c r="M4970" t="str">
        <f t="shared" si="309"/>
        <v>ak7-4</v>
      </c>
      <c r="N4970">
        <v>16</v>
      </c>
      <c r="O4970">
        <v>0</v>
      </c>
      <c r="P4970">
        <v>47</v>
      </c>
      <c r="Q4970">
        <v>24.8</v>
      </c>
      <c r="R4970" t="s">
        <v>14</v>
      </c>
      <c r="S4970">
        <v>24</v>
      </c>
      <c r="T4970" s="4" t="s">
        <v>42</v>
      </c>
      <c r="U4970" t="s">
        <v>34</v>
      </c>
      <c r="V4970">
        <v>17.7373271737378</v>
      </c>
      <c r="W4970">
        <f t="shared" si="310"/>
        <v>18</v>
      </c>
      <c r="X4970" t="s">
        <v>58</v>
      </c>
      <c r="Y4970" t="str">
        <f t="shared" si="311"/>
        <v>Fi</v>
      </c>
    </row>
    <row r="4971" spans="1:25" x14ac:dyDescent="0.3">
      <c r="A4971">
        <v>218</v>
      </c>
      <c r="B4971">
        <v>1206</v>
      </c>
      <c r="C4971" t="s">
        <v>44</v>
      </c>
      <c r="D4971" t="s">
        <v>43</v>
      </c>
      <c r="E4971">
        <f>VLOOKUP(D4971,Tabelle1!$A$2:$B$9,2,0)</f>
        <v>1</v>
      </c>
      <c r="F4971" t="s">
        <v>55</v>
      </c>
      <c r="G4971" t="s">
        <v>62</v>
      </c>
      <c r="H4971" t="str">
        <f>IF(AND(VLOOKUP(D4971,Tabelle1!$A$2:$C$9,3,0)="Uninf", G4971="yes"),"Uninf-AB",VLOOKUP(D4971,Tabelle1!$A$2:$C$9,3,0))</f>
        <v>wMel</v>
      </c>
      <c r="I4971" t="str">
        <f t="shared" si="308"/>
        <v>wMel_Fi_1_-</v>
      </c>
      <c r="J4971">
        <v>1</v>
      </c>
      <c r="K4971">
        <v>12</v>
      </c>
      <c r="L4971">
        <v>4</v>
      </c>
      <c r="M4971" t="str">
        <f t="shared" si="309"/>
        <v>ak7-4</v>
      </c>
      <c r="N4971">
        <v>16</v>
      </c>
      <c r="O4971">
        <v>0</v>
      </c>
      <c r="P4971">
        <v>47</v>
      </c>
      <c r="Q4971">
        <v>24.8</v>
      </c>
      <c r="R4971" t="s">
        <v>14</v>
      </c>
      <c r="S4971">
        <v>24</v>
      </c>
      <c r="T4971" s="4" t="s">
        <v>42</v>
      </c>
      <c r="U4971" t="s">
        <v>34</v>
      </c>
      <c r="V4971">
        <v>17.787699912837901</v>
      </c>
      <c r="W4971">
        <f t="shared" si="310"/>
        <v>18</v>
      </c>
      <c r="X4971" t="s">
        <v>58</v>
      </c>
      <c r="Y4971" t="str">
        <f t="shared" si="311"/>
        <v>Fi</v>
      </c>
    </row>
    <row r="4972" spans="1:25" x14ac:dyDescent="0.3">
      <c r="A4972">
        <v>212</v>
      </c>
      <c r="B4972">
        <v>1218</v>
      </c>
      <c r="C4972" t="s">
        <v>44</v>
      </c>
      <c r="D4972" t="s">
        <v>43</v>
      </c>
      <c r="E4972">
        <f>VLOOKUP(D4972,Tabelle1!$A$2:$B$9,2,0)</f>
        <v>1</v>
      </c>
      <c r="F4972" t="s">
        <v>55</v>
      </c>
      <c r="G4972" t="s">
        <v>62</v>
      </c>
      <c r="H4972" t="str">
        <f>IF(AND(VLOOKUP(D4972,Tabelle1!$A$2:$C$9,3,0)="Uninf", G4972="yes"),"Uninf-AB",VLOOKUP(D4972,Tabelle1!$A$2:$C$9,3,0))</f>
        <v>wMel</v>
      </c>
      <c r="I4972" t="str">
        <f t="shared" si="308"/>
        <v>wMel_Fi_1_-</v>
      </c>
      <c r="J4972">
        <v>1</v>
      </c>
      <c r="K4972">
        <v>12</v>
      </c>
      <c r="L4972">
        <v>4</v>
      </c>
      <c r="M4972" t="str">
        <f t="shared" si="309"/>
        <v>ak7-4</v>
      </c>
      <c r="N4972">
        <v>16</v>
      </c>
      <c r="O4972">
        <v>0</v>
      </c>
      <c r="P4972">
        <v>47</v>
      </c>
      <c r="Q4972">
        <v>24.8</v>
      </c>
      <c r="R4972" t="s">
        <v>14</v>
      </c>
      <c r="S4972">
        <v>24</v>
      </c>
      <c r="T4972" s="4" t="s">
        <v>42</v>
      </c>
      <c r="U4972" t="s">
        <v>34</v>
      </c>
      <c r="V4972">
        <v>17.754093211344401</v>
      </c>
      <c r="W4972">
        <f t="shared" si="310"/>
        <v>18</v>
      </c>
      <c r="X4972" t="s">
        <v>58</v>
      </c>
      <c r="Y4972" t="str">
        <f t="shared" si="311"/>
        <v>Fi</v>
      </c>
    </row>
    <row r="4973" spans="1:25" x14ac:dyDescent="0.3">
      <c r="A4973">
        <v>224</v>
      </c>
      <c r="B4973">
        <v>1224</v>
      </c>
      <c r="C4973" t="s">
        <v>44</v>
      </c>
      <c r="D4973" t="s">
        <v>43</v>
      </c>
      <c r="E4973">
        <f>VLOOKUP(D4973,Tabelle1!$A$2:$B$9,2,0)</f>
        <v>1</v>
      </c>
      <c r="F4973" t="s">
        <v>55</v>
      </c>
      <c r="G4973" t="s">
        <v>62</v>
      </c>
      <c r="H4973" t="str">
        <f>IF(AND(VLOOKUP(D4973,Tabelle1!$A$2:$C$9,3,0)="Uninf", G4973="yes"),"Uninf-AB",VLOOKUP(D4973,Tabelle1!$A$2:$C$9,3,0))</f>
        <v>wMel</v>
      </c>
      <c r="I4973" t="str">
        <f t="shared" si="308"/>
        <v>wMel_Fi_1_-</v>
      </c>
      <c r="J4973">
        <v>1</v>
      </c>
      <c r="K4973">
        <v>12</v>
      </c>
      <c r="L4973">
        <v>4</v>
      </c>
      <c r="M4973" t="str">
        <f t="shared" si="309"/>
        <v>ak7-4</v>
      </c>
      <c r="N4973">
        <v>16</v>
      </c>
      <c r="O4973">
        <v>0</v>
      </c>
      <c r="P4973">
        <v>47</v>
      </c>
      <c r="Q4973">
        <v>24.8</v>
      </c>
      <c r="R4973" t="s">
        <v>14</v>
      </c>
      <c r="S4973">
        <v>24</v>
      </c>
      <c r="T4973" s="4" t="s">
        <v>42</v>
      </c>
      <c r="U4973" t="s">
        <v>34</v>
      </c>
      <c r="V4973">
        <v>17.810734557977</v>
      </c>
      <c r="W4973">
        <f t="shared" si="310"/>
        <v>18</v>
      </c>
      <c r="X4973" t="s">
        <v>58</v>
      </c>
      <c r="Y4973" t="str">
        <f t="shared" si="311"/>
        <v>Fi</v>
      </c>
    </row>
    <row r="4974" spans="1:25" x14ac:dyDescent="0.3">
      <c r="A4974">
        <v>218</v>
      </c>
      <c r="B4974">
        <v>1226</v>
      </c>
      <c r="C4974" t="s">
        <v>44</v>
      </c>
      <c r="D4974" t="s">
        <v>43</v>
      </c>
      <c r="E4974">
        <f>VLOOKUP(D4974,Tabelle1!$A$2:$B$9,2,0)</f>
        <v>1</v>
      </c>
      <c r="F4974" t="s">
        <v>55</v>
      </c>
      <c r="G4974" t="s">
        <v>62</v>
      </c>
      <c r="H4974" t="str">
        <f>IF(AND(VLOOKUP(D4974,Tabelle1!$A$2:$C$9,3,0)="Uninf", G4974="yes"),"Uninf-AB",VLOOKUP(D4974,Tabelle1!$A$2:$C$9,3,0))</f>
        <v>wMel</v>
      </c>
      <c r="I4974" t="str">
        <f t="shared" si="308"/>
        <v>wMel_Fi_1_-</v>
      </c>
      <c r="J4974">
        <v>1</v>
      </c>
      <c r="K4974">
        <v>12</v>
      </c>
      <c r="L4974">
        <v>4</v>
      </c>
      <c r="M4974" t="str">
        <f t="shared" si="309"/>
        <v>ak7-4</v>
      </c>
      <c r="N4974">
        <v>16</v>
      </c>
      <c r="O4974">
        <v>0</v>
      </c>
      <c r="P4974">
        <v>47</v>
      </c>
      <c r="Q4974">
        <v>24.8</v>
      </c>
      <c r="R4974" t="s">
        <v>14</v>
      </c>
      <c r="S4974">
        <v>24</v>
      </c>
      <c r="T4974" s="4" t="s">
        <v>42</v>
      </c>
      <c r="U4974" t="s">
        <v>34</v>
      </c>
      <c r="V4974">
        <v>17.780651875268301</v>
      </c>
      <c r="W4974">
        <f t="shared" si="310"/>
        <v>18</v>
      </c>
      <c r="X4974" t="s">
        <v>58</v>
      </c>
      <c r="Y4974" t="str">
        <f t="shared" si="311"/>
        <v>Fi</v>
      </c>
    </row>
    <row r="4975" spans="1:25" x14ac:dyDescent="0.3">
      <c r="A4975">
        <v>214</v>
      </c>
      <c r="B4975">
        <v>1236</v>
      </c>
      <c r="C4975" t="s">
        <v>44</v>
      </c>
      <c r="D4975" t="s">
        <v>43</v>
      </c>
      <c r="E4975">
        <f>VLOOKUP(D4975,Tabelle1!$A$2:$B$9,2,0)</f>
        <v>1</v>
      </c>
      <c r="F4975" t="s">
        <v>55</v>
      </c>
      <c r="G4975" t="s">
        <v>62</v>
      </c>
      <c r="H4975" t="str">
        <f>IF(AND(VLOOKUP(D4975,Tabelle1!$A$2:$C$9,3,0)="Uninf", G4975="yes"),"Uninf-AB",VLOOKUP(D4975,Tabelle1!$A$2:$C$9,3,0))</f>
        <v>wMel</v>
      </c>
      <c r="I4975" t="str">
        <f t="shared" si="308"/>
        <v>wMel_Fi_1_-</v>
      </c>
      <c r="J4975">
        <v>1</v>
      </c>
      <c r="K4975">
        <v>12</v>
      </c>
      <c r="L4975">
        <v>4</v>
      </c>
      <c r="M4975" t="str">
        <f t="shared" si="309"/>
        <v>ak7-4</v>
      </c>
      <c r="N4975">
        <v>16</v>
      </c>
      <c r="O4975">
        <v>0</v>
      </c>
      <c r="P4975">
        <v>47</v>
      </c>
      <c r="Q4975">
        <v>24.8</v>
      </c>
      <c r="R4975" t="s">
        <v>14</v>
      </c>
      <c r="S4975">
        <v>24</v>
      </c>
      <c r="T4975" s="4" t="s">
        <v>42</v>
      </c>
      <c r="U4975" t="s">
        <v>34</v>
      </c>
      <c r="V4975">
        <v>17.7575426038491</v>
      </c>
      <c r="W4975">
        <f t="shared" si="310"/>
        <v>18</v>
      </c>
      <c r="X4975" t="s">
        <v>58</v>
      </c>
      <c r="Y4975" t="str">
        <f t="shared" si="311"/>
        <v>Fi</v>
      </c>
    </row>
    <row r="4976" spans="1:25" x14ac:dyDescent="0.3">
      <c r="A4976">
        <v>226</v>
      </c>
      <c r="B4976">
        <v>1236</v>
      </c>
      <c r="C4976" t="s">
        <v>44</v>
      </c>
      <c r="D4976" t="s">
        <v>43</v>
      </c>
      <c r="E4976">
        <f>VLOOKUP(D4976,Tabelle1!$A$2:$B$9,2,0)</f>
        <v>1</v>
      </c>
      <c r="F4976" t="s">
        <v>55</v>
      </c>
      <c r="G4976" t="s">
        <v>62</v>
      </c>
      <c r="H4976" t="str">
        <f>IF(AND(VLOOKUP(D4976,Tabelle1!$A$2:$C$9,3,0)="Uninf", G4976="yes"),"Uninf-AB",VLOOKUP(D4976,Tabelle1!$A$2:$C$9,3,0))</f>
        <v>wMel</v>
      </c>
      <c r="I4976" t="str">
        <f t="shared" si="308"/>
        <v>wMel_Fi_1_-</v>
      </c>
      <c r="J4976">
        <v>1</v>
      </c>
      <c r="K4976">
        <v>12</v>
      </c>
      <c r="L4976">
        <v>4</v>
      </c>
      <c r="M4976" t="str">
        <f t="shared" si="309"/>
        <v>ak7-4</v>
      </c>
      <c r="N4976">
        <v>16</v>
      </c>
      <c r="O4976">
        <v>0</v>
      </c>
      <c r="P4976">
        <v>47</v>
      </c>
      <c r="Q4976">
        <v>24.8</v>
      </c>
      <c r="R4976" t="s">
        <v>14</v>
      </c>
      <c r="S4976">
        <v>24</v>
      </c>
      <c r="T4976" s="4" t="s">
        <v>42</v>
      </c>
      <c r="U4976" t="s">
        <v>34</v>
      </c>
      <c r="V4976">
        <v>17.816298361752501</v>
      </c>
      <c r="W4976">
        <f t="shared" si="310"/>
        <v>18</v>
      </c>
      <c r="X4976" t="s">
        <v>58</v>
      </c>
      <c r="Y4976" t="str">
        <f t="shared" si="311"/>
        <v>Fi</v>
      </c>
    </row>
    <row r="4977" spans="1:25" x14ac:dyDescent="0.3">
      <c r="A4977">
        <v>258</v>
      </c>
      <c r="B4977">
        <v>1228</v>
      </c>
      <c r="C4977" t="s">
        <v>44</v>
      </c>
      <c r="D4977" t="s">
        <v>43</v>
      </c>
      <c r="E4977">
        <f>VLOOKUP(D4977,Tabelle1!$A$2:$B$9,2,0)</f>
        <v>1</v>
      </c>
      <c r="F4977" t="s">
        <v>55</v>
      </c>
      <c r="G4977" t="s">
        <v>62</v>
      </c>
      <c r="H4977" t="str">
        <f>IF(AND(VLOOKUP(D4977,Tabelle1!$A$2:$C$9,3,0)="Uninf", G4977="yes"),"Uninf-AB",VLOOKUP(D4977,Tabelle1!$A$2:$C$9,3,0))</f>
        <v>wMel</v>
      </c>
      <c r="I4977" t="str">
        <f t="shared" si="308"/>
        <v>wMel_Fi_1_-</v>
      </c>
      <c r="J4977">
        <v>1</v>
      </c>
      <c r="K4977">
        <v>12</v>
      </c>
      <c r="L4977">
        <v>4</v>
      </c>
      <c r="M4977" t="str">
        <f t="shared" si="309"/>
        <v>ak7-4</v>
      </c>
      <c r="N4977">
        <v>16</v>
      </c>
      <c r="O4977">
        <v>0</v>
      </c>
      <c r="P4977">
        <v>47</v>
      </c>
      <c r="Q4977">
        <v>24.8</v>
      </c>
      <c r="R4977" t="s">
        <v>14</v>
      </c>
      <c r="S4977">
        <v>24</v>
      </c>
      <c r="T4977" s="4" t="s">
        <v>42</v>
      </c>
      <c r="U4977" t="s">
        <v>34</v>
      </c>
      <c r="V4977">
        <v>17.975799597856099</v>
      </c>
      <c r="W4977">
        <f t="shared" si="310"/>
        <v>18</v>
      </c>
      <c r="X4977" t="s">
        <v>58</v>
      </c>
      <c r="Y4977" t="str">
        <f t="shared" si="311"/>
        <v>Fi</v>
      </c>
    </row>
    <row r="4978" spans="1:25" x14ac:dyDescent="0.3">
      <c r="A4978">
        <v>268</v>
      </c>
      <c r="B4978">
        <v>1226</v>
      </c>
      <c r="C4978" t="s">
        <v>44</v>
      </c>
      <c r="D4978" t="s">
        <v>43</v>
      </c>
      <c r="E4978">
        <f>VLOOKUP(D4978,Tabelle1!$A$2:$B$9,2,0)</f>
        <v>1</v>
      </c>
      <c r="F4978" t="s">
        <v>55</v>
      </c>
      <c r="G4978" t="s">
        <v>62</v>
      </c>
      <c r="H4978" t="str">
        <f>IF(AND(VLOOKUP(D4978,Tabelle1!$A$2:$C$9,3,0)="Uninf", G4978="yes"),"Uninf-AB",VLOOKUP(D4978,Tabelle1!$A$2:$C$9,3,0))</f>
        <v>wMel</v>
      </c>
      <c r="I4978" t="str">
        <f t="shared" si="308"/>
        <v>wMel_Fi_1_-</v>
      </c>
      <c r="J4978">
        <v>1</v>
      </c>
      <c r="K4978">
        <v>12</v>
      </c>
      <c r="L4978">
        <v>4</v>
      </c>
      <c r="M4978" t="str">
        <f t="shared" si="309"/>
        <v>ak7-4</v>
      </c>
      <c r="N4978">
        <v>16</v>
      </c>
      <c r="O4978">
        <v>0</v>
      </c>
      <c r="P4978">
        <v>47</v>
      </c>
      <c r="Q4978">
        <v>24.8</v>
      </c>
      <c r="R4978" t="s">
        <v>14</v>
      </c>
      <c r="S4978">
        <v>24</v>
      </c>
      <c r="T4978" s="4" t="s">
        <v>42</v>
      </c>
      <c r="U4978" t="s">
        <v>34</v>
      </c>
      <c r="V4978">
        <v>18.025467533199301</v>
      </c>
      <c r="W4978">
        <f t="shared" si="310"/>
        <v>18</v>
      </c>
      <c r="X4978" t="s">
        <v>58</v>
      </c>
      <c r="Y4978" t="str">
        <f t="shared" si="311"/>
        <v>Fi</v>
      </c>
    </row>
    <row r="4979" spans="1:25" x14ac:dyDescent="0.3">
      <c r="A4979">
        <v>278</v>
      </c>
      <c r="B4979">
        <v>1230</v>
      </c>
      <c r="C4979" t="s">
        <v>44</v>
      </c>
      <c r="D4979" t="s">
        <v>43</v>
      </c>
      <c r="E4979">
        <f>VLOOKUP(D4979,Tabelle1!$A$2:$B$9,2,0)</f>
        <v>1</v>
      </c>
      <c r="F4979" t="s">
        <v>55</v>
      </c>
      <c r="G4979" t="s">
        <v>62</v>
      </c>
      <c r="H4979" t="str">
        <f>IF(AND(VLOOKUP(D4979,Tabelle1!$A$2:$C$9,3,0)="Uninf", G4979="yes"),"Uninf-AB",VLOOKUP(D4979,Tabelle1!$A$2:$C$9,3,0))</f>
        <v>wMel</v>
      </c>
      <c r="I4979" t="str">
        <f t="shared" si="308"/>
        <v>wMel_Fi_1_-</v>
      </c>
      <c r="J4979">
        <v>1</v>
      </c>
      <c r="K4979">
        <v>12</v>
      </c>
      <c r="L4979">
        <v>4</v>
      </c>
      <c r="M4979" t="str">
        <f t="shared" si="309"/>
        <v>ak7-4</v>
      </c>
      <c r="N4979">
        <v>16</v>
      </c>
      <c r="O4979">
        <v>0</v>
      </c>
      <c r="P4979">
        <v>47</v>
      </c>
      <c r="Q4979">
        <v>24.8</v>
      </c>
      <c r="R4979" t="s">
        <v>14</v>
      </c>
      <c r="S4979">
        <v>24</v>
      </c>
      <c r="T4979" s="4" t="s">
        <v>42</v>
      </c>
      <c r="U4979" t="s">
        <v>34</v>
      </c>
      <c r="V4979">
        <v>18.0730210572716</v>
      </c>
      <c r="W4979">
        <f t="shared" si="310"/>
        <v>18</v>
      </c>
      <c r="X4979" t="s">
        <v>58</v>
      </c>
      <c r="Y4979" t="str">
        <f t="shared" si="311"/>
        <v>Fi</v>
      </c>
    </row>
    <row r="4980" spans="1:25" x14ac:dyDescent="0.3">
      <c r="A4980">
        <v>252</v>
      </c>
      <c r="B4980">
        <v>1214</v>
      </c>
      <c r="C4980" t="s">
        <v>44</v>
      </c>
      <c r="D4980" t="s">
        <v>43</v>
      </c>
      <c r="E4980">
        <f>VLOOKUP(D4980,Tabelle1!$A$2:$B$9,2,0)</f>
        <v>1</v>
      </c>
      <c r="F4980" t="s">
        <v>55</v>
      </c>
      <c r="G4980" t="s">
        <v>62</v>
      </c>
      <c r="H4980" t="str">
        <f>IF(AND(VLOOKUP(D4980,Tabelle1!$A$2:$C$9,3,0)="Uninf", G4980="yes"),"Uninf-AB",VLOOKUP(D4980,Tabelle1!$A$2:$C$9,3,0))</f>
        <v>wMel</v>
      </c>
      <c r="I4980" t="str">
        <f t="shared" si="308"/>
        <v>wMel_Fi_1_-</v>
      </c>
      <c r="J4980">
        <v>1</v>
      </c>
      <c r="K4980">
        <v>12</v>
      </c>
      <c r="L4980">
        <v>4</v>
      </c>
      <c r="M4980" t="str">
        <f t="shared" si="309"/>
        <v>ak7-4</v>
      </c>
      <c r="N4980">
        <v>16</v>
      </c>
      <c r="O4980">
        <v>0</v>
      </c>
      <c r="P4980">
        <v>47</v>
      </c>
      <c r="Q4980">
        <v>24.8</v>
      </c>
      <c r="R4980" t="s">
        <v>14</v>
      </c>
      <c r="S4980">
        <v>24</v>
      </c>
      <c r="T4980" s="4" t="s">
        <v>42</v>
      </c>
      <c r="U4980" t="s">
        <v>34</v>
      </c>
      <c r="V4980">
        <v>17.951355345203101</v>
      </c>
      <c r="W4980">
        <f t="shared" si="310"/>
        <v>18</v>
      </c>
      <c r="X4980" t="s">
        <v>58</v>
      </c>
      <c r="Y4980" t="str">
        <f t="shared" si="311"/>
        <v>Fi</v>
      </c>
    </row>
    <row r="4981" spans="1:25" x14ac:dyDescent="0.3">
      <c r="A4981">
        <v>264</v>
      </c>
      <c r="B4981">
        <v>1200</v>
      </c>
      <c r="C4981" t="s">
        <v>44</v>
      </c>
      <c r="D4981" t="s">
        <v>43</v>
      </c>
      <c r="E4981">
        <f>VLOOKUP(D4981,Tabelle1!$A$2:$B$9,2,0)</f>
        <v>1</v>
      </c>
      <c r="F4981" t="s">
        <v>55</v>
      </c>
      <c r="G4981" t="s">
        <v>62</v>
      </c>
      <c r="H4981" t="str">
        <f>IF(AND(VLOOKUP(D4981,Tabelle1!$A$2:$C$9,3,0)="Uninf", G4981="yes"),"Uninf-AB",VLOOKUP(D4981,Tabelle1!$A$2:$C$9,3,0))</f>
        <v>wMel</v>
      </c>
      <c r="I4981" t="str">
        <f t="shared" si="308"/>
        <v>wMel_Fi_1_-</v>
      </c>
      <c r="J4981">
        <v>1</v>
      </c>
      <c r="K4981">
        <v>12</v>
      </c>
      <c r="L4981">
        <v>4</v>
      </c>
      <c r="M4981" t="str">
        <f t="shared" si="309"/>
        <v>ak7-4</v>
      </c>
      <c r="N4981">
        <v>16</v>
      </c>
      <c r="O4981">
        <v>0</v>
      </c>
      <c r="P4981">
        <v>47</v>
      </c>
      <c r="Q4981">
        <v>24.8</v>
      </c>
      <c r="R4981" t="s">
        <v>14</v>
      </c>
      <c r="S4981">
        <v>24</v>
      </c>
      <c r="T4981" s="4" t="s">
        <v>42</v>
      </c>
      <c r="U4981" t="s">
        <v>34</v>
      </c>
      <c r="V4981">
        <v>18.015044729405201</v>
      </c>
      <c r="W4981">
        <f t="shared" si="310"/>
        <v>18</v>
      </c>
      <c r="X4981" t="s">
        <v>58</v>
      </c>
      <c r="Y4981" t="str">
        <f t="shared" si="311"/>
        <v>Fi</v>
      </c>
    </row>
    <row r="4982" spans="1:25" x14ac:dyDescent="0.3">
      <c r="A4982">
        <v>276</v>
      </c>
      <c r="B4982">
        <v>1208</v>
      </c>
      <c r="C4982" t="s">
        <v>44</v>
      </c>
      <c r="D4982" t="s">
        <v>43</v>
      </c>
      <c r="E4982">
        <f>VLOOKUP(D4982,Tabelle1!$A$2:$B$9,2,0)</f>
        <v>1</v>
      </c>
      <c r="F4982" t="s">
        <v>55</v>
      </c>
      <c r="G4982" t="s">
        <v>62</v>
      </c>
      <c r="H4982" t="str">
        <f>IF(AND(VLOOKUP(D4982,Tabelle1!$A$2:$C$9,3,0)="Uninf", G4982="yes"),"Uninf-AB",VLOOKUP(D4982,Tabelle1!$A$2:$C$9,3,0))</f>
        <v>wMel</v>
      </c>
      <c r="I4982" t="str">
        <f t="shared" si="308"/>
        <v>wMel_Fi_1_-</v>
      </c>
      <c r="J4982">
        <v>1</v>
      </c>
      <c r="K4982">
        <v>12</v>
      </c>
      <c r="L4982">
        <v>4</v>
      </c>
      <c r="M4982" t="str">
        <f t="shared" si="309"/>
        <v>ak7-4</v>
      </c>
      <c r="N4982">
        <v>16</v>
      </c>
      <c r="O4982">
        <v>0</v>
      </c>
      <c r="P4982">
        <v>47</v>
      </c>
      <c r="Q4982">
        <v>24.8</v>
      </c>
      <c r="R4982" t="s">
        <v>14</v>
      </c>
      <c r="S4982">
        <v>24</v>
      </c>
      <c r="T4982" s="4" t="s">
        <v>42</v>
      </c>
      <c r="U4982" t="s">
        <v>34</v>
      </c>
      <c r="V4982">
        <v>18.0709812722808</v>
      </c>
      <c r="W4982">
        <f t="shared" si="310"/>
        <v>18</v>
      </c>
      <c r="X4982" t="s">
        <v>58</v>
      </c>
      <c r="Y4982" t="str">
        <f t="shared" si="311"/>
        <v>Fi</v>
      </c>
    </row>
    <row r="4983" spans="1:25" x14ac:dyDescent="0.3">
      <c r="A4983">
        <v>290</v>
      </c>
      <c r="B4983">
        <v>1210</v>
      </c>
      <c r="C4983" t="s">
        <v>44</v>
      </c>
      <c r="D4983" t="s">
        <v>43</v>
      </c>
      <c r="E4983">
        <f>VLOOKUP(D4983,Tabelle1!$A$2:$B$9,2,0)</f>
        <v>1</v>
      </c>
      <c r="F4983" t="s">
        <v>55</v>
      </c>
      <c r="G4983" t="s">
        <v>62</v>
      </c>
      <c r="H4983" t="str">
        <f>IF(AND(VLOOKUP(D4983,Tabelle1!$A$2:$C$9,3,0)="Uninf", G4983="yes"),"Uninf-AB",VLOOKUP(D4983,Tabelle1!$A$2:$C$9,3,0))</f>
        <v>wMel</v>
      </c>
      <c r="I4983" t="str">
        <f t="shared" si="308"/>
        <v>wMel_Fi_1_-</v>
      </c>
      <c r="J4983">
        <v>1</v>
      </c>
      <c r="K4983">
        <v>12</v>
      </c>
      <c r="L4983">
        <v>4</v>
      </c>
      <c r="M4983" t="str">
        <f t="shared" si="309"/>
        <v>ak7-4</v>
      </c>
      <c r="N4983">
        <v>16</v>
      </c>
      <c r="O4983">
        <v>0</v>
      </c>
      <c r="P4983">
        <v>47</v>
      </c>
      <c r="Q4983">
        <v>24.8</v>
      </c>
      <c r="R4983" t="s">
        <v>14</v>
      </c>
      <c r="S4983">
        <v>24</v>
      </c>
      <c r="T4983" s="4" t="s">
        <v>42</v>
      </c>
      <c r="U4983" t="s">
        <v>34</v>
      </c>
      <c r="V4983">
        <v>18.138824852744602</v>
      </c>
      <c r="W4983">
        <f t="shared" si="310"/>
        <v>18</v>
      </c>
      <c r="X4983" t="s">
        <v>58</v>
      </c>
      <c r="Y4983" t="str">
        <f t="shared" si="311"/>
        <v>Fi</v>
      </c>
    </row>
    <row r="4984" spans="1:25" x14ac:dyDescent="0.3">
      <c r="A4984">
        <v>312</v>
      </c>
      <c r="B4984">
        <v>1206</v>
      </c>
      <c r="C4984" t="s">
        <v>44</v>
      </c>
      <c r="D4984" t="s">
        <v>43</v>
      </c>
      <c r="E4984">
        <f>VLOOKUP(D4984,Tabelle1!$A$2:$B$9,2,0)</f>
        <v>1</v>
      </c>
      <c r="F4984" t="s">
        <v>55</v>
      </c>
      <c r="G4984" t="s">
        <v>62</v>
      </c>
      <c r="H4984" t="str">
        <f>IF(AND(VLOOKUP(D4984,Tabelle1!$A$2:$C$9,3,0)="Uninf", G4984="yes"),"Uninf-AB",VLOOKUP(D4984,Tabelle1!$A$2:$C$9,3,0))</f>
        <v>wMel</v>
      </c>
      <c r="I4984" t="str">
        <f t="shared" si="308"/>
        <v>wMel_Fi_1_-</v>
      </c>
      <c r="J4984">
        <v>1</v>
      </c>
      <c r="K4984">
        <v>12</v>
      </c>
      <c r="L4984">
        <v>4</v>
      </c>
      <c r="M4984" t="str">
        <f t="shared" si="309"/>
        <v>ak7-4</v>
      </c>
      <c r="N4984">
        <v>16</v>
      </c>
      <c r="O4984">
        <v>0</v>
      </c>
      <c r="P4984">
        <v>47</v>
      </c>
      <c r="Q4984">
        <v>24.8</v>
      </c>
      <c r="R4984" t="s">
        <v>14</v>
      </c>
      <c r="S4984">
        <v>24</v>
      </c>
      <c r="T4984" s="4" t="s">
        <v>42</v>
      </c>
      <c r="U4984" t="s">
        <v>34</v>
      </c>
      <c r="V4984">
        <v>18.247953349748101</v>
      </c>
      <c r="W4984">
        <f t="shared" si="310"/>
        <v>18</v>
      </c>
      <c r="X4984" t="s">
        <v>58</v>
      </c>
      <c r="Y4984" t="str">
        <f t="shared" si="311"/>
        <v>Fi</v>
      </c>
    </row>
    <row r="4985" spans="1:25" x14ac:dyDescent="0.3">
      <c r="A4985">
        <v>300</v>
      </c>
      <c r="B4985">
        <v>1186</v>
      </c>
      <c r="C4985" t="s">
        <v>44</v>
      </c>
      <c r="D4985" t="s">
        <v>43</v>
      </c>
      <c r="E4985">
        <f>VLOOKUP(D4985,Tabelle1!$A$2:$B$9,2,0)</f>
        <v>1</v>
      </c>
      <c r="F4985" t="s">
        <v>55</v>
      </c>
      <c r="G4985" t="s">
        <v>62</v>
      </c>
      <c r="H4985" t="str">
        <f>IF(AND(VLOOKUP(D4985,Tabelle1!$A$2:$C$9,3,0)="Uninf", G4985="yes"),"Uninf-AB",VLOOKUP(D4985,Tabelle1!$A$2:$C$9,3,0))</f>
        <v>wMel</v>
      </c>
      <c r="I4985" t="str">
        <f t="shared" si="308"/>
        <v>wMel_Fi_1_-</v>
      </c>
      <c r="J4985">
        <v>1</v>
      </c>
      <c r="K4985">
        <v>12</v>
      </c>
      <c r="L4985">
        <v>4</v>
      </c>
      <c r="M4985" t="str">
        <f t="shared" si="309"/>
        <v>ak7-4</v>
      </c>
      <c r="N4985">
        <v>16</v>
      </c>
      <c r="O4985">
        <v>0</v>
      </c>
      <c r="P4985">
        <v>47</v>
      </c>
      <c r="Q4985">
        <v>24.8</v>
      </c>
      <c r="R4985" t="s">
        <v>14</v>
      </c>
      <c r="S4985">
        <v>24</v>
      </c>
      <c r="T4985" s="4" t="s">
        <v>42</v>
      </c>
      <c r="U4985" t="s">
        <v>34</v>
      </c>
      <c r="V4985">
        <v>18.1962456294142</v>
      </c>
      <c r="W4985">
        <f t="shared" si="310"/>
        <v>18</v>
      </c>
      <c r="X4985" t="s">
        <v>58</v>
      </c>
      <c r="Y4985" t="str">
        <f t="shared" si="311"/>
        <v>Fi</v>
      </c>
    </row>
    <row r="4986" spans="1:25" x14ac:dyDescent="0.3">
      <c r="A4986">
        <v>280</v>
      </c>
      <c r="B4986">
        <v>1184</v>
      </c>
      <c r="C4986" t="s">
        <v>44</v>
      </c>
      <c r="D4986" t="s">
        <v>43</v>
      </c>
      <c r="E4986">
        <f>VLOOKUP(D4986,Tabelle1!$A$2:$B$9,2,0)</f>
        <v>1</v>
      </c>
      <c r="F4986" t="s">
        <v>55</v>
      </c>
      <c r="G4986" t="s">
        <v>62</v>
      </c>
      <c r="H4986" t="str">
        <f>IF(AND(VLOOKUP(D4986,Tabelle1!$A$2:$C$9,3,0)="Uninf", G4986="yes"),"Uninf-AB",VLOOKUP(D4986,Tabelle1!$A$2:$C$9,3,0))</f>
        <v>wMel</v>
      </c>
      <c r="I4986" t="str">
        <f t="shared" si="308"/>
        <v>wMel_Fi_1_-</v>
      </c>
      <c r="J4986">
        <v>1</v>
      </c>
      <c r="K4986">
        <v>12</v>
      </c>
      <c r="L4986">
        <v>4</v>
      </c>
      <c r="M4986" t="str">
        <f t="shared" si="309"/>
        <v>ak7-4</v>
      </c>
      <c r="N4986">
        <v>16</v>
      </c>
      <c r="O4986">
        <v>0</v>
      </c>
      <c r="P4986">
        <v>47</v>
      </c>
      <c r="Q4986">
        <v>24.8</v>
      </c>
      <c r="R4986" t="s">
        <v>14</v>
      </c>
      <c r="S4986">
        <v>24</v>
      </c>
      <c r="T4986" s="4" t="s">
        <v>42</v>
      </c>
      <c r="U4986" t="s">
        <v>34</v>
      </c>
      <c r="V4986">
        <v>18.099024169998799</v>
      </c>
      <c r="W4986">
        <f t="shared" si="310"/>
        <v>18</v>
      </c>
      <c r="X4986" t="s">
        <v>58</v>
      </c>
      <c r="Y4986" t="str">
        <f t="shared" si="311"/>
        <v>Fi</v>
      </c>
    </row>
    <row r="4987" spans="1:25" x14ac:dyDescent="0.3">
      <c r="A4987">
        <v>290</v>
      </c>
      <c r="B4987">
        <v>1172</v>
      </c>
      <c r="C4987" t="s">
        <v>44</v>
      </c>
      <c r="D4987" t="s">
        <v>43</v>
      </c>
      <c r="E4987">
        <f>VLOOKUP(D4987,Tabelle1!$A$2:$B$9,2,0)</f>
        <v>1</v>
      </c>
      <c r="F4987" t="s">
        <v>55</v>
      </c>
      <c r="G4987" t="s">
        <v>62</v>
      </c>
      <c r="H4987" t="str">
        <f>IF(AND(VLOOKUP(D4987,Tabelle1!$A$2:$C$9,3,0)="Uninf", G4987="yes"),"Uninf-AB",VLOOKUP(D4987,Tabelle1!$A$2:$C$9,3,0))</f>
        <v>wMel</v>
      </c>
      <c r="I4987" t="str">
        <f t="shared" si="308"/>
        <v>wMel_Fi_1_-</v>
      </c>
      <c r="J4987">
        <v>1</v>
      </c>
      <c r="K4987">
        <v>12</v>
      </c>
      <c r="L4987">
        <v>4</v>
      </c>
      <c r="M4987" t="str">
        <f t="shared" si="309"/>
        <v>ak7-4</v>
      </c>
      <c r="N4987">
        <v>16</v>
      </c>
      <c r="O4987">
        <v>0</v>
      </c>
      <c r="P4987">
        <v>47</v>
      </c>
      <c r="Q4987">
        <v>24.8</v>
      </c>
      <c r="R4987" t="s">
        <v>14</v>
      </c>
      <c r="S4987">
        <v>24</v>
      </c>
      <c r="T4987" s="4" t="s">
        <v>42</v>
      </c>
      <c r="U4987" t="s">
        <v>34</v>
      </c>
      <c r="V4987">
        <v>18.152216124126699</v>
      </c>
      <c r="W4987">
        <f t="shared" si="310"/>
        <v>18</v>
      </c>
      <c r="X4987" t="s">
        <v>58</v>
      </c>
      <c r="Y4987" t="str">
        <f t="shared" si="311"/>
        <v>Fi</v>
      </c>
    </row>
    <row r="4988" spans="1:25" x14ac:dyDescent="0.3">
      <c r="A4988">
        <v>258</v>
      </c>
      <c r="B4988">
        <v>1170</v>
      </c>
      <c r="C4988" t="s">
        <v>44</v>
      </c>
      <c r="D4988" t="s">
        <v>43</v>
      </c>
      <c r="E4988">
        <f>VLOOKUP(D4988,Tabelle1!$A$2:$B$9,2,0)</f>
        <v>1</v>
      </c>
      <c r="F4988" t="s">
        <v>55</v>
      </c>
      <c r="G4988" t="s">
        <v>62</v>
      </c>
      <c r="H4988" t="str">
        <f>IF(AND(VLOOKUP(D4988,Tabelle1!$A$2:$C$9,3,0)="Uninf", G4988="yes"),"Uninf-AB",VLOOKUP(D4988,Tabelle1!$A$2:$C$9,3,0))</f>
        <v>wMel</v>
      </c>
      <c r="I4988" t="str">
        <f t="shared" si="308"/>
        <v>wMel_Fi_1_-</v>
      </c>
      <c r="J4988">
        <v>1</v>
      </c>
      <c r="K4988">
        <v>12</v>
      </c>
      <c r="L4988">
        <v>4</v>
      </c>
      <c r="M4988" t="str">
        <f t="shared" si="309"/>
        <v>ak7-4</v>
      </c>
      <c r="N4988">
        <v>16</v>
      </c>
      <c r="O4988">
        <v>0</v>
      </c>
      <c r="P4988">
        <v>47</v>
      </c>
      <c r="Q4988">
        <v>24.8</v>
      </c>
      <c r="R4988" t="s">
        <v>14</v>
      </c>
      <c r="S4988">
        <v>24</v>
      </c>
      <c r="T4988" s="4" t="s">
        <v>42</v>
      </c>
      <c r="U4988" t="s">
        <v>34</v>
      </c>
      <c r="V4988">
        <v>17.9962389068079</v>
      </c>
      <c r="W4988">
        <f t="shared" si="310"/>
        <v>18</v>
      </c>
      <c r="X4988" t="s">
        <v>58</v>
      </c>
      <c r="Y4988" t="str">
        <f t="shared" si="311"/>
        <v>Fi</v>
      </c>
    </row>
    <row r="4989" spans="1:25" x14ac:dyDescent="0.3">
      <c r="A4989">
        <v>312</v>
      </c>
      <c r="B4989">
        <v>1178</v>
      </c>
      <c r="C4989" t="s">
        <v>44</v>
      </c>
      <c r="D4989" t="s">
        <v>43</v>
      </c>
      <c r="E4989">
        <f>VLOOKUP(D4989,Tabelle1!$A$2:$B$9,2,0)</f>
        <v>1</v>
      </c>
      <c r="F4989" t="s">
        <v>55</v>
      </c>
      <c r="G4989" t="s">
        <v>62</v>
      </c>
      <c r="H4989" t="str">
        <f>IF(AND(VLOOKUP(D4989,Tabelle1!$A$2:$C$9,3,0)="Uninf", G4989="yes"),"Uninf-AB",VLOOKUP(D4989,Tabelle1!$A$2:$C$9,3,0))</f>
        <v>wMel</v>
      </c>
      <c r="I4989" t="str">
        <f t="shared" si="308"/>
        <v>wMel_Fi_1_-</v>
      </c>
      <c r="J4989">
        <v>1</v>
      </c>
      <c r="K4989">
        <v>12</v>
      </c>
      <c r="L4989">
        <v>4</v>
      </c>
      <c r="M4989" t="str">
        <f t="shared" si="309"/>
        <v>ak7-4</v>
      </c>
      <c r="N4989">
        <v>16</v>
      </c>
      <c r="O4989">
        <v>0</v>
      </c>
      <c r="P4989">
        <v>47</v>
      </c>
      <c r="Q4989">
        <v>24.8</v>
      </c>
      <c r="R4989" t="s">
        <v>14</v>
      </c>
      <c r="S4989">
        <v>24</v>
      </c>
      <c r="T4989" s="4" t="s">
        <v>42</v>
      </c>
      <c r="U4989" t="s">
        <v>34</v>
      </c>
      <c r="V4989">
        <v>18.2578206023455</v>
      </c>
      <c r="W4989">
        <f t="shared" si="310"/>
        <v>18</v>
      </c>
      <c r="X4989" t="s">
        <v>58</v>
      </c>
      <c r="Y4989" t="str">
        <f t="shared" si="311"/>
        <v>Fi</v>
      </c>
    </row>
    <row r="4990" spans="1:25" x14ac:dyDescent="0.3">
      <c r="A4990">
        <v>332</v>
      </c>
      <c r="B4990">
        <v>1180</v>
      </c>
      <c r="C4990" t="s">
        <v>44</v>
      </c>
      <c r="D4990" t="s">
        <v>43</v>
      </c>
      <c r="E4990">
        <f>VLOOKUP(D4990,Tabelle1!$A$2:$B$9,2,0)</f>
        <v>1</v>
      </c>
      <c r="F4990" t="s">
        <v>55</v>
      </c>
      <c r="G4990" t="s">
        <v>62</v>
      </c>
      <c r="H4990" t="str">
        <f>IF(AND(VLOOKUP(D4990,Tabelle1!$A$2:$C$9,3,0)="Uninf", G4990="yes"),"Uninf-AB",VLOOKUP(D4990,Tabelle1!$A$2:$C$9,3,0))</f>
        <v>wMel</v>
      </c>
      <c r="I4990" t="str">
        <f t="shared" si="308"/>
        <v>wMel_Fi_1_-</v>
      </c>
      <c r="J4990">
        <v>1</v>
      </c>
      <c r="K4990">
        <v>12</v>
      </c>
      <c r="L4990">
        <v>4</v>
      </c>
      <c r="M4990" t="str">
        <f t="shared" si="309"/>
        <v>ak7-4</v>
      </c>
      <c r="N4990">
        <v>16</v>
      </c>
      <c r="O4990">
        <v>0</v>
      </c>
      <c r="P4990">
        <v>47</v>
      </c>
      <c r="Q4990">
        <v>24.8</v>
      </c>
      <c r="R4990" t="s">
        <v>14</v>
      </c>
      <c r="S4990">
        <v>24</v>
      </c>
      <c r="T4990" s="4" t="s">
        <v>42</v>
      </c>
      <c r="U4990" t="s">
        <v>34</v>
      </c>
      <c r="V4990">
        <v>18.355042061760901</v>
      </c>
      <c r="W4990">
        <f t="shared" si="310"/>
        <v>18</v>
      </c>
      <c r="X4990" t="s">
        <v>58</v>
      </c>
      <c r="Y4990" t="str">
        <f t="shared" si="311"/>
        <v>Fi</v>
      </c>
    </row>
    <row r="4991" spans="1:25" x14ac:dyDescent="0.3">
      <c r="A4991">
        <v>344</v>
      </c>
      <c r="B4991">
        <v>1190</v>
      </c>
      <c r="C4991" t="s">
        <v>44</v>
      </c>
      <c r="D4991" t="s">
        <v>43</v>
      </c>
      <c r="E4991">
        <f>VLOOKUP(D4991,Tabelle1!$A$2:$B$9,2,0)</f>
        <v>1</v>
      </c>
      <c r="F4991" t="s">
        <v>55</v>
      </c>
      <c r="G4991" t="s">
        <v>62</v>
      </c>
      <c r="H4991" t="str">
        <f>IF(AND(VLOOKUP(D4991,Tabelle1!$A$2:$C$9,3,0)="Uninf", G4991="yes"),"Uninf-AB",VLOOKUP(D4991,Tabelle1!$A$2:$C$9,3,0))</f>
        <v>wMel</v>
      </c>
      <c r="I4991" t="str">
        <f t="shared" si="308"/>
        <v>wMel_Fi_1_-</v>
      </c>
      <c r="J4991">
        <v>1</v>
      </c>
      <c r="K4991">
        <v>12</v>
      </c>
      <c r="L4991">
        <v>4</v>
      </c>
      <c r="M4991" t="str">
        <f t="shared" si="309"/>
        <v>ak7-4</v>
      </c>
      <c r="N4991">
        <v>16</v>
      </c>
      <c r="O4991">
        <v>0</v>
      </c>
      <c r="P4991">
        <v>47</v>
      </c>
      <c r="Q4991">
        <v>24.8</v>
      </c>
      <c r="R4991" t="s">
        <v>14</v>
      </c>
      <c r="S4991">
        <v>24</v>
      </c>
      <c r="T4991" s="4" t="s">
        <v>42</v>
      </c>
      <c r="U4991" t="s">
        <v>34</v>
      </c>
      <c r="V4991">
        <v>18.410273800879601</v>
      </c>
      <c r="W4991">
        <f t="shared" si="310"/>
        <v>18</v>
      </c>
      <c r="X4991" t="s">
        <v>58</v>
      </c>
      <c r="Y4991" t="str">
        <f t="shared" si="311"/>
        <v>Fi</v>
      </c>
    </row>
    <row r="4992" spans="1:25" x14ac:dyDescent="0.3">
      <c r="A4992">
        <v>348</v>
      </c>
      <c r="B4992">
        <v>1222</v>
      </c>
      <c r="C4992" t="s">
        <v>44</v>
      </c>
      <c r="D4992" t="s">
        <v>43</v>
      </c>
      <c r="E4992">
        <f>VLOOKUP(D4992,Tabelle1!$A$2:$B$9,2,0)</f>
        <v>1</v>
      </c>
      <c r="F4992" t="s">
        <v>55</v>
      </c>
      <c r="G4992" t="s">
        <v>62</v>
      </c>
      <c r="H4992" t="str">
        <f>IF(AND(VLOOKUP(D4992,Tabelle1!$A$2:$C$9,3,0)="Uninf", G4992="yes"),"Uninf-AB",VLOOKUP(D4992,Tabelle1!$A$2:$C$9,3,0))</f>
        <v>wMel</v>
      </c>
      <c r="I4992" t="str">
        <f t="shared" si="308"/>
        <v>wMel_Fi_1_-</v>
      </c>
      <c r="J4992">
        <v>1</v>
      </c>
      <c r="K4992">
        <v>12</v>
      </c>
      <c r="L4992">
        <v>4</v>
      </c>
      <c r="M4992" t="str">
        <f t="shared" si="309"/>
        <v>ak7-4</v>
      </c>
      <c r="N4992">
        <v>16</v>
      </c>
      <c r="O4992">
        <v>0</v>
      </c>
      <c r="P4992">
        <v>47</v>
      </c>
      <c r="Q4992">
        <v>24.8</v>
      </c>
      <c r="R4992" t="s">
        <v>14</v>
      </c>
      <c r="S4992">
        <v>24</v>
      </c>
      <c r="T4992" s="4" t="s">
        <v>42</v>
      </c>
      <c r="U4992" t="s">
        <v>34</v>
      </c>
      <c r="V4992">
        <v>18.418582193402699</v>
      </c>
      <c r="W4992">
        <f t="shared" si="310"/>
        <v>18</v>
      </c>
      <c r="X4992" t="s">
        <v>58</v>
      </c>
      <c r="Y4992" t="str">
        <f t="shared" si="311"/>
        <v>Fi</v>
      </c>
    </row>
    <row r="4993" spans="1:25" x14ac:dyDescent="0.3">
      <c r="A4993">
        <v>392</v>
      </c>
      <c r="B4993">
        <v>1182</v>
      </c>
      <c r="C4993" t="s">
        <v>44</v>
      </c>
      <c r="D4993" t="s">
        <v>43</v>
      </c>
      <c r="E4993">
        <f>VLOOKUP(D4993,Tabelle1!$A$2:$B$9,2,0)</f>
        <v>1</v>
      </c>
      <c r="F4993" t="s">
        <v>55</v>
      </c>
      <c r="G4993" t="s">
        <v>62</v>
      </c>
      <c r="H4993" t="str">
        <f>IF(AND(VLOOKUP(D4993,Tabelle1!$A$2:$C$9,3,0)="Uninf", G4993="yes"),"Uninf-AB",VLOOKUP(D4993,Tabelle1!$A$2:$C$9,3,0))</f>
        <v>wMel</v>
      </c>
      <c r="I4993" t="str">
        <f t="shared" si="308"/>
        <v>wMel_Fi_1_-</v>
      </c>
      <c r="J4993">
        <v>1</v>
      </c>
      <c r="K4993">
        <v>12</v>
      </c>
      <c r="L4993">
        <v>4</v>
      </c>
      <c r="M4993" t="str">
        <f t="shared" si="309"/>
        <v>ak7-4</v>
      </c>
      <c r="N4993">
        <v>16</v>
      </c>
      <c r="O4993">
        <v>0</v>
      </c>
      <c r="P4993">
        <v>47</v>
      </c>
      <c r="Q4993">
        <v>24.8</v>
      </c>
      <c r="R4993" t="s">
        <v>14</v>
      </c>
      <c r="S4993">
        <v>24</v>
      </c>
      <c r="T4993" s="4" t="s">
        <v>42</v>
      </c>
      <c r="U4993" t="s">
        <v>34</v>
      </c>
      <c r="V4993">
        <v>18.6481160475211</v>
      </c>
      <c r="W4993">
        <f t="shared" si="310"/>
        <v>19</v>
      </c>
      <c r="X4993" t="s">
        <v>58</v>
      </c>
      <c r="Y4993" t="str">
        <f t="shared" si="311"/>
        <v>Fi</v>
      </c>
    </row>
    <row r="4994" spans="1:25" x14ac:dyDescent="0.3">
      <c r="A4994">
        <v>396</v>
      </c>
      <c r="B4994">
        <v>1174</v>
      </c>
      <c r="C4994" t="s">
        <v>44</v>
      </c>
      <c r="D4994" t="s">
        <v>43</v>
      </c>
      <c r="E4994">
        <f>VLOOKUP(D4994,Tabelle1!$A$2:$B$9,2,0)</f>
        <v>1</v>
      </c>
      <c r="F4994" t="s">
        <v>55</v>
      </c>
      <c r="G4994" t="s">
        <v>62</v>
      </c>
      <c r="H4994" t="str">
        <f>IF(AND(VLOOKUP(D4994,Tabelle1!$A$2:$C$9,3,0)="Uninf", G4994="yes"),"Uninf-AB",VLOOKUP(D4994,Tabelle1!$A$2:$C$9,3,0))</f>
        <v>wMel</v>
      </c>
      <c r="I4994" t="str">
        <f t="shared" si="308"/>
        <v>wMel_Fi_1_-</v>
      </c>
      <c r="J4994">
        <v>1</v>
      </c>
      <c r="K4994">
        <v>12</v>
      </c>
      <c r="L4994">
        <v>4</v>
      </c>
      <c r="M4994" t="str">
        <f t="shared" si="309"/>
        <v>ak7-4</v>
      </c>
      <c r="N4994">
        <v>16</v>
      </c>
      <c r="O4994">
        <v>0</v>
      </c>
      <c r="P4994">
        <v>47</v>
      </c>
      <c r="Q4994">
        <v>24.8</v>
      </c>
      <c r="R4994" t="s">
        <v>14</v>
      </c>
      <c r="S4994">
        <v>24</v>
      </c>
      <c r="T4994" s="4" t="s">
        <v>42</v>
      </c>
      <c r="U4994" t="s">
        <v>34</v>
      </c>
      <c r="V4994">
        <v>18.670520515183401</v>
      </c>
      <c r="W4994">
        <f t="shared" si="310"/>
        <v>19</v>
      </c>
      <c r="X4994" t="s">
        <v>58</v>
      </c>
      <c r="Y4994" t="str">
        <f t="shared" si="311"/>
        <v>Fi</v>
      </c>
    </row>
    <row r="4995" spans="1:25" x14ac:dyDescent="0.3">
      <c r="A4995">
        <v>416</v>
      </c>
      <c r="B4995">
        <v>1186</v>
      </c>
      <c r="C4995" t="s">
        <v>44</v>
      </c>
      <c r="D4995" t="s">
        <v>43</v>
      </c>
      <c r="E4995">
        <f>VLOOKUP(D4995,Tabelle1!$A$2:$B$9,2,0)</f>
        <v>1</v>
      </c>
      <c r="F4995" t="s">
        <v>55</v>
      </c>
      <c r="G4995" t="s">
        <v>62</v>
      </c>
      <c r="H4995" t="str">
        <f>IF(AND(VLOOKUP(D4995,Tabelle1!$A$2:$C$9,3,0)="Uninf", G4995="yes"),"Uninf-AB",VLOOKUP(D4995,Tabelle1!$A$2:$C$9,3,0))</f>
        <v>wMel</v>
      </c>
      <c r="I4995" t="str">
        <f t="shared" ref="I4995:I5058" si="312">H4995&amp;"_"&amp;Y4995&amp;"_"&amp;E4995&amp;"_"&amp;F4995</f>
        <v>wMel_Fi_1_-</v>
      </c>
      <c r="J4995">
        <v>1</v>
      </c>
      <c r="K4995">
        <v>12</v>
      </c>
      <c r="L4995">
        <v>4</v>
      </c>
      <c r="M4995" t="str">
        <f t="shared" ref="M4995:M5058" si="313">D4995&amp;F4995&amp;L4995</f>
        <v>ak7-4</v>
      </c>
      <c r="N4995">
        <v>16</v>
      </c>
      <c r="O4995">
        <v>0</v>
      </c>
      <c r="P4995">
        <v>47</v>
      </c>
      <c r="Q4995">
        <v>24.8</v>
      </c>
      <c r="R4995" t="s">
        <v>14</v>
      </c>
      <c r="S4995">
        <v>24</v>
      </c>
      <c r="T4995" s="4" t="s">
        <v>42</v>
      </c>
      <c r="U4995" t="s">
        <v>34</v>
      </c>
      <c r="V4995">
        <v>18.7642179558141</v>
      </c>
      <c r="W4995">
        <f t="shared" ref="W4995:W5058" si="314">ROUND(V4995,0)</f>
        <v>19</v>
      </c>
      <c r="X4995" t="s">
        <v>58</v>
      </c>
      <c r="Y4995" t="str">
        <f t="shared" ref="Y4995:Y5058" si="315">MID(X4995,1,2)</f>
        <v>Fi</v>
      </c>
    </row>
    <row r="4996" spans="1:25" x14ac:dyDescent="0.3">
      <c r="A4996">
        <v>440</v>
      </c>
      <c r="B4996">
        <v>1194</v>
      </c>
      <c r="C4996" t="s">
        <v>44</v>
      </c>
      <c r="D4996" t="s">
        <v>43</v>
      </c>
      <c r="E4996">
        <f>VLOOKUP(D4996,Tabelle1!$A$2:$B$9,2,0)</f>
        <v>1</v>
      </c>
      <c r="F4996" t="s">
        <v>55</v>
      </c>
      <c r="G4996" t="s">
        <v>62</v>
      </c>
      <c r="H4996" t="str">
        <f>IF(AND(VLOOKUP(D4996,Tabelle1!$A$2:$C$9,3,0)="Uninf", G4996="yes"),"Uninf-AB",VLOOKUP(D4996,Tabelle1!$A$2:$C$9,3,0))</f>
        <v>wMel</v>
      </c>
      <c r="I4996" t="str">
        <f t="shared" si="312"/>
        <v>wMel_Fi_1_-</v>
      </c>
      <c r="J4996">
        <v>1</v>
      </c>
      <c r="K4996">
        <v>12</v>
      </c>
      <c r="L4996">
        <v>4</v>
      </c>
      <c r="M4996" t="str">
        <f t="shared" si="313"/>
        <v>ak7-4</v>
      </c>
      <c r="N4996">
        <v>16</v>
      </c>
      <c r="O4996">
        <v>0</v>
      </c>
      <c r="P4996">
        <v>47</v>
      </c>
      <c r="Q4996">
        <v>24.8</v>
      </c>
      <c r="R4996" t="s">
        <v>14</v>
      </c>
      <c r="S4996">
        <v>24</v>
      </c>
      <c r="T4996" s="4" t="s">
        <v>42</v>
      </c>
      <c r="U4996" t="s">
        <v>34</v>
      </c>
      <c r="V4996">
        <v>18.878910256593102</v>
      </c>
      <c r="W4996">
        <f t="shared" si="314"/>
        <v>19</v>
      </c>
      <c r="X4996" t="s">
        <v>58</v>
      </c>
      <c r="Y4996" t="str">
        <f t="shared" si="315"/>
        <v>Fi</v>
      </c>
    </row>
    <row r="4997" spans="1:25" x14ac:dyDescent="0.3">
      <c r="A4997">
        <v>630</v>
      </c>
      <c r="B4997">
        <v>1194</v>
      </c>
      <c r="C4997" t="s">
        <v>44</v>
      </c>
      <c r="D4997" t="s">
        <v>43</v>
      </c>
      <c r="E4997">
        <f>VLOOKUP(D4997,Tabelle1!$A$2:$B$9,2,0)</f>
        <v>1</v>
      </c>
      <c r="F4997" t="s">
        <v>55</v>
      </c>
      <c r="G4997" t="s">
        <v>62</v>
      </c>
      <c r="H4997" t="str">
        <f>IF(AND(VLOOKUP(D4997,Tabelle1!$A$2:$C$9,3,0)="Uninf", G4997="yes"),"Uninf-AB",VLOOKUP(D4997,Tabelle1!$A$2:$C$9,3,0))</f>
        <v>wMel</v>
      </c>
      <c r="I4997" t="str">
        <f t="shared" si="312"/>
        <v>wMel_Fi_1_-</v>
      </c>
      <c r="J4997">
        <v>1</v>
      </c>
      <c r="K4997">
        <v>12</v>
      </c>
      <c r="L4997">
        <v>4</v>
      </c>
      <c r="M4997" t="str">
        <f t="shared" si="313"/>
        <v>ak7-4</v>
      </c>
      <c r="N4997">
        <v>16</v>
      </c>
      <c r="O4997">
        <v>0</v>
      </c>
      <c r="P4997">
        <v>47</v>
      </c>
      <c r="Q4997">
        <v>24.8</v>
      </c>
      <c r="R4997" t="s">
        <v>14</v>
      </c>
      <c r="S4997">
        <v>24</v>
      </c>
      <c r="T4997" s="4" t="s">
        <v>42</v>
      </c>
      <c r="U4997" t="s">
        <v>34</v>
      </c>
      <c r="V4997">
        <v>19.809209756730802</v>
      </c>
      <c r="W4997">
        <f t="shared" si="314"/>
        <v>20</v>
      </c>
      <c r="X4997" t="s">
        <v>58</v>
      </c>
      <c r="Y4997" t="str">
        <f t="shared" si="315"/>
        <v>Fi</v>
      </c>
    </row>
    <row r="4998" spans="1:25" x14ac:dyDescent="0.3">
      <c r="A4998">
        <v>644</v>
      </c>
      <c r="B4998">
        <v>1172</v>
      </c>
      <c r="C4998" t="s">
        <v>44</v>
      </c>
      <c r="D4998" t="s">
        <v>43</v>
      </c>
      <c r="E4998">
        <f>VLOOKUP(D4998,Tabelle1!$A$2:$B$9,2,0)</f>
        <v>1</v>
      </c>
      <c r="F4998" t="s">
        <v>55</v>
      </c>
      <c r="G4998" t="s">
        <v>62</v>
      </c>
      <c r="H4998" t="str">
        <f>IF(AND(VLOOKUP(D4998,Tabelle1!$A$2:$C$9,3,0)="Uninf", G4998="yes"),"Uninf-AB",VLOOKUP(D4998,Tabelle1!$A$2:$C$9,3,0))</f>
        <v>wMel</v>
      </c>
      <c r="I4998" t="str">
        <f t="shared" si="312"/>
        <v>wMel_Fi_1_-</v>
      </c>
      <c r="J4998">
        <v>1</v>
      </c>
      <c r="K4998">
        <v>12</v>
      </c>
      <c r="L4998">
        <v>4</v>
      </c>
      <c r="M4998" t="str">
        <f t="shared" si="313"/>
        <v>ak7-4</v>
      </c>
      <c r="N4998">
        <v>16</v>
      </c>
      <c r="O4998">
        <v>0</v>
      </c>
      <c r="P4998">
        <v>47</v>
      </c>
      <c r="Q4998">
        <v>24.8</v>
      </c>
      <c r="R4998" t="s">
        <v>14</v>
      </c>
      <c r="S4998">
        <v>24</v>
      </c>
      <c r="T4998" s="4" t="s">
        <v>42</v>
      </c>
      <c r="U4998" t="s">
        <v>34</v>
      </c>
      <c r="V4998">
        <v>19.8855109822779</v>
      </c>
      <c r="W4998">
        <f t="shared" si="314"/>
        <v>20</v>
      </c>
      <c r="X4998" t="s">
        <v>58</v>
      </c>
      <c r="Y4998" t="str">
        <f t="shared" si="315"/>
        <v>Fi</v>
      </c>
    </row>
    <row r="4999" spans="1:25" x14ac:dyDescent="0.3">
      <c r="A4999">
        <v>1268</v>
      </c>
      <c r="B4999">
        <v>1152</v>
      </c>
      <c r="C4999" t="s">
        <v>44</v>
      </c>
      <c r="D4999" t="s">
        <v>43</v>
      </c>
      <c r="E4999">
        <f>VLOOKUP(D4999,Tabelle1!$A$2:$B$9,2,0)</f>
        <v>1</v>
      </c>
      <c r="F4999" t="s">
        <v>55</v>
      </c>
      <c r="G4999" t="s">
        <v>62</v>
      </c>
      <c r="H4999" t="str">
        <f>IF(AND(VLOOKUP(D4999,Tabelle1!$A$2:$C$9,3,0)="Uninf", G4999="yes"),"Uninf-AB",VLOOKUP(D4999,Tabelle1!$A$2:$C$9,3,0))</f>
        <v>wMel</v>
      </c>
      <c r="I4999" t="str">
        <f t="shared" si="312"/>
        <v>wMel_Fi_1_-</v>
      </c>
      <c r="J4999">
        <v>1</v>
      </c>
      <c r="K4999">
        <v>12</v>
      </c>
      <c r="L4999">
        <v>4</v>
      </c>
      <c r="M4999" t="str">
        <f t="shared" si="313"/>
        <v>ak7-4</v>
      </c>
      <c r="N4999">
        <v>16</v>
      </c>
      <c r="O4999">
        <v>0</v>
      </c>
      <c r="P4999">
        <v>47</v>
      </c>
      <c r="Q4999">
        <v>24.8</v>
      </c>
      <c r="R4999" t="s">
        <v>14</v>
      </c>
      <c r="S4999">
        <v>24</v>
      </c>
      <c r="T4999" s="4" t="s">
        <v>42</v>
      </c>
      <c r="U4999" t="s">
        <v>34</v>
      </c>
      <c r="V4999">
        <v>22.947858430825899</v>
      </c>
      <c r="W4999">
        <f t="shared" si="314"/>
        <v>23</v>
      </c>
      <c r="X4999" t="s">
        <v>58</v>
      </c>
      <c r="Y4999" t="str">
        <f t="shared" si="315"/>
        <v>Fi</v>
      </c>
    </row>
    <row r="5000" spans="1:25" x14ac:dyDescent="0.3">
      <c r="A5000">
        <v>1298</v>
      </c>
      <c r="B5000">
        <v>1148</v>
      </c>
      <c r="C5000" t="s">
        <v>44</v>
      </c>
      <c r="D5000" t="s">
        <v>43</v>
      </c>
      <c r="E5000">
        <f>VLOOKUP(D5000,Tabelle1!$A$2:$B$9,2,0)</f>
        <v>1</v>
      </c>
      <c r="F5000" t="s">
        <v>55</v>
      </c>
      <c r="G5000" t="s">
        <v>62</v>
      </c>
      <c r="H5000" t="str">
        <f>IF(AND(VLOOKUP(D5000,Tabelle1!$A$2:$C$9,3,0)="Uninf", G5000="yes"),"Uninf-AB",VLOOKUP(D5000,Tabelle1!$A$2:$C$9,3,0))</f>
        <v>wMel</v>
      </c>
      <c r="I5000" t="str">
        <f t="shared" si="312"/>
        <v>wMel_Fi_1_-</v>
      </c>
      <c r="J5000">
        <v>1</v>
      </c>
      <c r="K5000">
        <v>12</v>
      </c>
      <c r="L5000">
        <v>4</v>
      </c>
      <c r="M5000" t="str">
        <f t="shared" si="313"/>
        <v>ak7-4</v>
      </c>
      <c r="N5000">
        <v>16</v>
      </c>
      <c r="O5000">
        <v>0</v>
      </c>
      <c r="P5000">
        <v>47</v>
      </c>
      <c r="Q5000">
        <v>24.8</v>
      </c>
      <c r="R5000" t="s">
        <v>14</v>
      </c>
      <c r="S5000">
        <v>24</v>
      </c>
      <c r="T5000" s="4" t="s">
        <v>42</v>
      </c>
      <c r="U5000" t="s">
        <v>34</v>
      </c>
      <c r="V5000">
        <v>23.096157433098401</v>
      </c>
      <c r="W5000">
        <f t="shared" si="314"/>
        <v>23</v>
      </c>
      <c r="X5000" t="s">
        <v>58</v>
      </c>
      <c r="Y5000" t="str">
        <f t="shared" si="315"/>
        <v>Fi</v>
      </c>
    </row>
    <row r="5001" spans="1:25" x14ac:dyDescent="0.3">
      <c r="A5001">
        <v>1280</v>
      </c>
      <c r="B5001">
        <v>1132</v>
      </c>
      <c r="C5001" t="s">
        <v>44</v>
      </c>
      <c r="D5001" t="s">
        <v>43</v>
      </c>
      <c r="E5001">
        <f>VLOOKUP(D5001,Tabelle1!$A$2:$B$9,2,0)</f>
        <v>1</v>
      </c>
      <c r="F5001" t="s">
        <v>55</v>
      </c>
      <c r="G5001" t="s">
        <v>62</v>
      </c>
      <c r="H5001" t="str">
        <f>IF(AND(VLOOKUP(D5001,Tabelle1!$A$2:$C$9,3,0)="Uninf", G5001="yes"),"Uninf-AB",VLOOKUP(D5001,Tabelle1!$A$2:$C$9,3,0))</f>
        <v>wMel</v>
      </c>
      <c r="I5001" t="str">
        <f t="shared" si="312"/>
        <v>wMel_Fi_1_-</v>
      </c>
      <c r="J5001">
        <v>1</v>
      </c>
      <c r="K5001">
        <v>12</v>
      </c>
      <c r="L5001">
        <v>4</v>
      </c>
      <c r="M5001" t="str">
        <f t="shared" si="313"/>
        <v>ak7-4</v>
      </c>
      <c r="N5001">
        <v>16</v>
      </c>
      <c r="O5001">
        <v>0</v>
      </c>
      <c r="P5001">
        <v>47</v>
      </c>
      <c r="Q5001">
        <v>24.8</v>
      </c>
      <c r="R5001" t="s">
        <v>14</v>
      </c>
      <c r="S5001">
        <v>24</v>
      </c>
      <c r="T5001" s="4" t="s">
        <v>42</v>
      </c>
      <c r="U5001" t="s">
        <v>34</v>
      </c>
      <c r="V5001">
        <v>23.013662226298901</v>
      </c>
      <c r="W5001">
        <f t="shared" si="314"/>
        <v>23</v>
      </c>
      <c r="X5001" t="s">
        <v>58</v>
      </c>
      <c r="Y5001" t="str">
        <f t="shared" si="315"/>
        <v>Fi</v>
      </c>
    </row>
    <row r="5002" spans="1:25" x14ac:dyDescent="0.3">
      <c r="A5002">
        <v>1590</v>
      </c>
      <c r="B5002">
        <v>1108</v>
      </c>
      <c r="C5002" t="s">
        <v>44</v>
      </c>
      <c r="D5002" t="s">
        <v>43</v>
      </c>
      <c r="E5002">
        <f>VLOOKUP(D5002,Tabelle1!$A$2:$B$9,2,0)</f>
        <v>1</v>
      </c>
      <c r="F5002" t="s">
        <v>55</v>
      </c>
      <c r="G5002" t="s">
        <v>62</v>
      </c>
      <c r="H5002" t="str">
        <f>IF(AND(VLOOKUP(D5002,Tabelle1!$A$2:$C$9,3,0)="Uninf", G5002="yes"),"Uninf-AB",VLOOKUP(D5002,Tabelle1!$A$2:$C$9,3,0))</f>
        <v>wMel</v>
      </c>
      <c r="I5002" t="str">
        <f t="shared" si="312"/>
        <v>wMel_Fi_1_-</v>
      </c>
      <c r="J5002">
        <v>1</v>
      </c>
      <c r="K5002">
        <v>12</v>
      </c>
      <c r="L5002">
        <v>4</v>
      </c>
      <c r="M5002" t="str">
        <f t="shared" si="313"/>
        <v>ak7-4</v>
      </c>
      <c r="N5002">
        <v>16</v>
      </c>
      <c r="O5002">
        <v>0</v>
      </c>
      <c r="P5002">
        <v>47</v>
      </c>
      <c r="Q5002">
        <v>24.8</v>
      </c>
      <c r="R5002" t="s">
        <v>14</v>
      </c>
      <c r="S5002">
        <v>24</v>
      </c>
      <c r="T5002" s="4" t="s">
        <v>42</v>
      </c>
      <c r="U5002" t="s">
        <v>34</v>
      </c>
      <c r="V5002">
        <v>24.539976950554401</v>
      </c>
      <c r="W5002">
        <f t="shared" si="314"/>
        <v>25</v>
      </c>
      <c r="X5002" t="s">
        <v>58</v>
      </c>
      <c r="Y5002" t="str">
        <f t="shared" si="315"/>
        <v>Fi</v>
      </c>
    </row>
    <row r="5003" spans="1:25" x14ac:dyDescent="0.3">
      <c r="A5003">
        <v>1992</v>
      </c>
      <c r="B5003">
        <v>1130</v>
      </c>
      <c r="C5003" t="s">
        <v>44</v>
      </c>
      <c r="D5003" t="s">
        <v>43</v>
      </c>
      <c r="E5003">
        <f>VLOOKUP(D5003,Tabelle1!$A$2:$B$9,2,0)</f>
        <v>1</v>
      </c>
      <c r="F5003" t="s">
        <v>55</v>
      </c>
      <c r="G5003" t="s">
        <v>62</v>
      </c>
      <c r="H5003" t="str">
        <f>IF(AND(VLOOKUP(D5003,Tabelle1!$A$2:$C$9,3,0)="Uninf", G5003="yes"),"Uninf-AB",VLOOKUP(D5003,Tabelle1!$A$2:$C$9,3,0))</f>
        <v>wMel</v>
      </c>
      <c r="I5003" t="str">
        <f t="shared" si="312"/>
        <v>wMel_Fi_1_-</v>
      </c>
      <c r="J5003">
        <v>1</v>
      </c>
      <c r="K5003">
        <v>12</v>
      </c>
      <c r="L5003">
        <v>4</v>
      </c>
      <c r="M5003" t="str">
        <f t="shared" si="313"/>
        <v>ak7-4</v>
      </c>
      <c r="N5003">
        <v>16</v>
      </c>
      <c r="O5003">
        <v>0</v>
      </c>
      <c r="P5003">
        <v>47</v>
      </c>
      <c r="Q5003">
        <v>24.8</v>
      </c>
      <c r="R5003" t="s">
        <v>14</v>
      </c>
      <c r="S5003">
        <v>24</v>
      </c>
      <c r="T5003" s="4" t="s">
        <v>42</v>
      </c>
      <c r="U5003" t="s">
        <v>34</v>
      </c>
      <c r="V5003">
        <v>26.500541998992801</v>
      </c>
      <c r="W5003">
        <f t="shared" si="314"/>
        <v>27</v>
      </c>
      <c r="X5003" t="s">
        <v>58</v>
      </c>
      <c r="Y5003" t="str">
        <f t="shared" si="315"/>
        <v>Fi</v>
      </c>
    </row>
    <row r="5004" spans="1:25" x14ac:dyDescent="0.3">
      <c r="A5004">
        <v>2134</v>
      </c>
      <c r="B5004">
        <v>1048</v>
      </c>
      <c r="C5004" t="s">
        <v>44</v>
      </c>
      <c r="D5004" t="s">
        <v>43</v>
      </c>
      <c r="E5004">
        <f>VLOOKUP(D5004,Tabelle1!$A$2:$B$9,2,0)</f>
        <v>1</v>
      </c>
      <c r="F5004" t="s">
        <v>55</v>
      </c>
      <c r="G5004" t="s">
        <v>62</v>
      </c>
      <c r="H5004" t="str">
        <f>IF(AND(VLOOKUP(D5004,Tabelle1!$A$2:$C$9,3,0)="Uninf", G5004="yes"),"Uninf-AB",VLOOKUP(D5004,Tabelle1!$A$2:$C$9,3,0))</f>
        <v>wMel</v>
      </c>
      <c r="I5004" t="str">
        <f t="shared" si="312"/>
        <v>wMel_Fi_1_-</v>
      </c>
      <c r="J5004">
        <v>1</v>
      </c>
      <c r="K5004">
        <v>12</v>
      </c>
      <c r="L5004">
        <v>4</v>
      </c>
      <c r="M5004" t="str">
        <f t="shared" si="313"/>
        <v>ak7-4</v>
      </c>
      <c r="N5004">
        <v>16</v>
      </c>
      <c r="O5004">
        <v>0</v>
      </c>
      <c r="P5004">
        <v>47</v>
      </c>
      <c r="Q5004">
        <v>24.8</v>
      </c>
      <c r="R5004" t="s">
        <v>14</v>
      </c>
      <c r="S5004">
        <v>24</v>
      </c>
      <c r="T5004" s="4" t="s">
        <v>42</v>
      </c>
      <c r="U5004" t="s">
        <v>34</v>
      </c>
      <c r="V5004">
        <v>27.224715421551998</v>
      </c>
      <c r="W5004">
        <f t="shared" si="314"/>
        <v>27</v>
      </c>
      <c r="X5004" t="s">
        <v>58</v>
      </c>
      <c r="Y5004" t="str">
        <f t="shared" si="315"/>
        <v>Fi</v>
      </c>
    </row>
    <row r="5005" spans="1:25" x14ac:dyDescent="0.3">
      <c r="A5005">
        <v>2168</v>
      </c>
      <c r="B5005">
        <v>1082</v>
      </c>
      <c r="C5005" t="s">
        <v>44</v>
      </c>
      <c r="D5005" t="s">
        <v>43</v>
      </c>
      <c r="E5005">
        <f>VLOOKUP(D5005,Tabelle1!$A$2:$B$9,2,0)</f>
        <v>1</v>
      </c>
      <c r="F5005" t="s">
        <v>55</v>
      </c>
      <c r="G5005" t="s">
        <v>62</v>
      </c>
      <c r="H5005" t="str">
        <f>IF(AND(VLOOKUP(D5005,Tabelle1!$A$2:$C$9,3,0)="Uninf", G5005="yes"),"Uninf-AB",VLOOKUP(D5005,Tabelle1!$A$2:$C$9,3,0))</f>
        <v>wMel</v>
      </c>
      <c r="I5005" t="str">
        <f t="shared" si="312"/>
        <v>wMel_Fi_1_-</v>
      </c>
      <c r="J5005">
        <v>1</v>
      </c>
      <c r="K5005">
        <v>12</v>
      </c>
      <c r="L5005">
        <v>4</v>
      </c>
      <c r="M5005" t="str">
        <f t="shared" si="313"/>
        <v>ak7-4</v>
      </c>
      <c r="N5005">
        <v>16</v>
      </c>
      <c r="O5005">
        <v>0</v>
      </c>
      <c r="P5005">
        <v>47</v>
      </c>
      <c r="Q5005">
        <v>24.8</v>
      </c>
      <c r="R5005" t="s">
        <v>14</v>
      </c>
      <c r="S5005">
        <v>24</v>
      </c>
      <c r="T5005" s="4" t="s">
        <v>42</v>
      </c>
      <c r="U5005" t="s">
        <v>34</v>
      </c>
      <c r="V5005">
        <v>27.3792084050767</v>
      </c>
      <c r="W5005">
        <f t="shared" si="314"/>
        <v>27</v>
      </c>
      <c r="X5005" t="s">
        <v>58</v>
      </c>
      <c r="Y5005" t="str">
        <f t="shared" si="315"/>
        <v>Fi</v>
      </c>
    </row>
    <row r="5006" spans="1:25" x14ac:dyDescent="0.3">
      <c r="A5006">
        <v>2194</v>
      </c>
      <c r="B5006">
        <v>1076</v>
      </c>
      <c r="C5006" t="s">
        <v>44</v>
      </c>
      <c r="D5006" t="s">
        <v>43</v>
      </c>
      <c r="E5006">
        <f>VLOOKUP(D5006,Tabelle1!$A$2:$B$9,2,0)</f>
        <v>1</v>
      </c>
      <c r="F5006" t="s">
        <v>55</v>
      </c>
      <c r="G5006" t="s">
        <v>62</v>
      </c>
      <c r="H5006" t="str">
        <f>IF(AND(VLOOKUP(D5006,Tabelle1!$A$2:$C$9,3,0)="Uninf", G5006="yes"),"Uninf-AB",VLOOKUP(D5006,Tabelle1!$A$2:$C$9,3,0))</f>
        <v>wMel</v>
      </c>
      <c r="I5006" t="str">
        <f t="shared" si="312"/>
        <v>wMel_Fi_1_-</v>
      </c>
      <c r="J5006">
        <v>1</v>
      </c>
      <c r="K5006">
        <v>12</v>
      </c>
      <c r="L5006">
        <v>4</v>
      </c>
      <c r="M5006" t="str">
        <f t="shared" si="313"/>
        <v>ak7-4</v>
      </c>
      <c r="N5006">
        <v>16</v>
      </c>
      <c r="O5006">
        <v>0</v>
      </c>
      <c r="P5006">
        <v>47</v>
      </c>
      <c r="Q5006">
        <v>24.8</v>
      </c>
      <c r="R5006" t="s">
        <v>14</v>
      </c>
      <c r="S5006">
        <v>24</v>
      </c>
      <c r="T5006" s="4" t="s">
        <v>42</v>
      </c>
      <c r="U5006" t="s">
        <v>34</v>
      </c>
      <c r="V5006">
        <v>27.508626958471702</v>
      </c>
      <c r="W5006">
        <f t="shared" si="314"/>
        <v>28</v>
      </c>
      <c r="X5006" t="s">
        <v>58</v>
      </c>
      <c r="Y5006" t="str">
        <f t="shared" si="315"/>
        <v>Fi</v>
      </c>
    </row>
    <row r="5007" spans="1:25" x14ac:dyDescent="0.3">
      <c r="A5007">
        <v>82</v>
      </c>
      <c r="B5007">
        <v>964</v>
      </c>
      <c r="C5007" t="s">
        <v>44</v>
      </c>
      <c r="D5007" t="s">
        <v>43</v>
      </c>
      <c r="E5007">
        <f>VLOOKUP(D5007,Tabelle1!$A$2:$B$9,2,0)</f>
        <v>1</v>
      </c>
      <c r="F5007" t="s">
        <v>55</v>
      </c>
      <c r="G5007" t="s">
        <v>62</v>
      </c>
      <c r="H5007" t="str">
        <f>IF(AND(VLOOKUP(D5007,Tabelle1!$A$2:$C$9,3,0)="Uninf", G5007="yes"),"Uninf-AB",VLOOKUP(D5007,Tabelle1!$A$2:$C$9,3,0))</f>
        <v>wMel</v>
      </c>
      <c r="I5007" t="str">
        <f t="shared" si="312"/>
        <v>wMel_Fi_1_-</v>
      </c>
      <c r="J5007">
        <v>3</v>
      </c>
      <c r="K5007">
        <v>16</v>
      </c>
      <c r="L5007">
        <v>5</v>
      </c>
      <c r="M5007" t="str">
        <f t="shared" si="313"/>
        <v>ak7-5</v>
      </c>
      <c r="N5007">
        <v>14</v>
      </c>
      <c r="O5007">
        <v>0</v>
      </c>
      <c r="P5007">
        <v>56</v>
      </c>
      <c r="Q5007">
        <v>22.5</v>
      </c>
      <c r="R5007" t="s">
        <v>14</v>
      </c>
      <c r="S5007">
        <v>24</v>
      </c>
      <c r="T5007" s="4" t="s">
        <v>42</v>
      </c>
      <c r="U5007" t="s">
        <v>18</v>
      </c>
      <c r="V5007">
        <v>17.693513076369999</v>
      </c>
      <c r="W5007">
        <f t="shared" si="314"/>
        <v>18</v>
      </c>
      <c r="X5007" t="s">
        <v>58</v>
      </c>
      <c r="Y5007" t="str">
        <f t="shared" si="315"/>
        <v>Fi</v>
      </c>
    </row>
    <row r="5008" spans="1:25" x14ac:dyDescent="0.3">
      <c r="A5008">
        <v>72</v>
      </c>
      <c r="B5008">
        <v>968</v>
      </c>
      <c r="C5008" t="s">
        <v>44</v>
      </c>
      <c r="D5008" t="s">
        <v>43</v>
      </c>
      <c r="E5008">
        <f>VLOOKUP(D5008,Tabelle1!$A$2:$B$9,2,0)</f>
        <v>1</v>
      </c>
      <c r="F5008" t="s">
        <v>55</v>
      </c>
      <c r="G5008" t="s">
        <v>62</v>
      </c>
      <c r="H5008" t="str">
        <f>IF(AND(VLOOKUP(D5008,Tabelle1!$A$2:$C$9,3,0)="Uninf", G5008="yes"),"Uninf-AB",VLOOKUP(D5008,Tabelle1!$A$2:$C$9,3,0))</f>
        <v>wMel</v>
      </c>
      <c r="I5008" t="str">
        <f t="shared" si="312"/>
        <v>wMel_Fi_1_-</v>
      </c>
      <c r="J5008">
        <v>3</v>
      </c>
      <c r="K5008">
        <v>16</v>
      </c>
      <c r="L5008">
        <v>5</v>
      </c>
      <c r="M5008" t="str">
        <f t="shared" si="313"/>
        <v>ak7-5</v>
      </c>
      <c r="N5008">
        <v>14</v>
      </c>
      <c r="O5008">
        <v>0</v>
      </c>
      <c r="P5008">
        <v>56</v>
      </c>
      <c r="Q5008">
        <v>22.5</v>
      </c>
      <c r="R5008" t="s">
        <v>14</v>
      </c>
      <c r="S5008">
        <v>24</v>
      </c>
      <c r="T5008" s="4" t="s">
        <v>42</v>
      </c>
      <c r="U5008" t="s">
        <v>18</v>
      </c>
      <c r="V5008">
        <v>17.652152581060001</v>
      </c>
      <c r="W5008">
        <f t="shared" si="314"/>
        <v>18</v>
      </c>
      <c r="X5008" t="s">
        <v>58</v>
      </c>
      <c r="Y5008" t="str">
        <f t="shared" si="315"/>
        <v>Fi</v>
      </c>
    </row>
    <row r="5009" spans="1:25" x14ac:dyDescent="0.3">
      <c r="A5009">
        <v>78</v>
      </c>
      <c r="B5009">
        <v>986</v>
      </c>
      <c r="C5009" t="s">
        <v>44</v>
      </c>
      <c r="D5009" t="s">
        <v>43</v>
      </c>
      <c r="E5009">
        <f>VLOOKUP(D5009,Tabelle1!$A$2:$B$9,2,0)</f>
        <v>1</v>
      </c>
      <c r="F5009" t="s">
        <v>55</v>
      </c>
      <c r="G5009" t="s">
        <v>62</v>
      </c>
      <c r="H5009" t="str">
        <f>IF(AND(VLOOKUP(D5009,Tabelle1!$A$2:$C$9,3,0)="Uninf", G5009="yes"),"Uninf-AB",VLOOKUP(D5009,Tabelle1!$A$2:$C$9,3,0))</f>
        <v>wMel</v>
      </c>
      <c r="I5009" t="str">
        <f t="shared" si="312"/>
        <v>wMel_Fi_1_-</v>
      </c>
      <c r="J5009">
        <v>3</v>
      </c>
      <c r="K5009">
        <v>16</v>
      </c>
      <c r="L5009">
        <v>5</v>
      </c>
      <c r="M5009" t="str">
        <f t="shared" si="313"/>
        <v>ak7-5</v>
      </c>
      <c r="N5009">
        <v>14</v>
      </c>
      <c r="O5009">
        <v>0</v>
      </c>
      <c r="P5009">
        <v>56</v>
      </c>
      <c r="Q5009">
        <v>22.5</v>
      </c>
      <c r="R5009" t="s">
        <v>14</v>
      </c>
      <c r="S5009">
        <v>24</v>
      </c>
      <c r="T5009" s="4" t="s">
        <v>42</v>
      </c>
      <c r="U5009" t="s">
        <v>18</v>
      </c>
      <c r="V5009">
        <v>17.6732421710946</v>
      </c>
      <c r="W5009">
        <f t="shared" si="314"/>
        <v>18</v>
      </c>
      <c r="X5009" t="s">
        <v>58</v>
      </c>
      <c r="Y5009" t="str">
        <f t="shared" si="315"/>
        <v>Fi</v>
      </c>
    </row>
    <row r="5010" spans="1:25" x14ac:dyDescent="0.3">
      <c r="A5010">
        <v>84</v>
      </c>
      <c r="B5010">
        <v>988</v>
      </c>
      <c r="C5010" t="s">
        <v>44</v>
      </c>
      <c r="D5010" t="s">
        <v>43</v>
      </c>
      <c r="E5010">
        <f>VLOOKUP(D5010,Tabelle1!$A$2:$B$9,2,0)</f>
        <v>1</v>
      </c>
      <c r="F5010" t="s">
        <v>55</v>
      </c>
      <c r="G5010" t="s">
        <v>62</v>
      </c>
      <c r="H5010" t="str">
        <f>IF(AND(VLOOKUP(D5010,Tabelle1!$A$2:$C$9,3,0)="Uninf", G5010="yes"),"Uninf-AB",VLOOKUP(D5010,Tabelle1!$A$2:$C$9,3,0))</f>
        <v>wMel</v>
      </c>
      <c r="I5010" t="str">
        <f t="shared" si="312"/>
        <v>wMel_Fi_1_-</v>
      </c>
      <c r="J5010">
        <v>3</v>
      </c>
      <c r="K5010">
        <v>16</v>
      </c>
      <c r="L5010">
        <v>5</v>
      </c>
      <c r="M5010" t="str">
        <f t="shared" si="313"/>
        <v>ak7-5</v>
      </c>
      <c r="N5010">
        <v>14</v>
      </c>
      <c r="O5010">
        <v>0</v>
      </c>
      <c r="P5010">
        <v>56</v>
      </c>
      <c r="Q5010">
        <v>22.5</v>
      </c>
      <c r="R5010" t="s">
        <v>14</v>
      </c>
      <c r="S5010">
        <v>24</v>
      </c>
      <c r="T5010" s="4" t="s">
        <v>42</v>
      </c>
      <c r="U5010" t="s">
        <v>18</v>
      </c>
      <c r="V5010">
        <v>17.6972546686989</v>
      </c>
      <c r="W5010">
        <f t="shared" si="314"/>
        <v>18</v>
      </c>
      <c r="X5010" t="s">
        <v>58</v>
      </c>
      <c r="Y5010" t="str">
        <f t="shared" si="315"/>
        <v>Fi</v>
      </c>
    </row>
    <row r="5011" spans="1:25" x14ac:dyDescent="0.3">
      <c r="A5011">
        <v>86</v>
      </c>
      <c r="B5011">
        <v>1008</v>
      </c>
      <c r="C5011" t="s">
        <v>44</v>
      </c>
      <c r="D5011" t="s">
        <v>43</v>
      </c>
      <c r="E5011">
        <f>VLOOKUP(D5011,Tabelle1!$A$2:$B$9,2,0)</f>
        <v>1</v>
      </c>
      <c r="F5011" t="s">
        <v>55</v>
      </c>
      <c r="G5011" t="s">
        <v>62</v>
      </c>
      <c r="H5011" t="str">
        <f>IF(AND(VLOOKUP(D5011,Tabelle1!$A$2:$C$9,3,0)="Uninf", G5011="yes"),"Uninf-AB",VLOOKUP(D5011,Tabelle1!$A$2:$C$9,3,0))</f>
        <v>wMel</v>
      </c>
      <c r="I5011" t="str">
        <f t="shared" si="312"/>
        <v>wMel_Fi_1_-</v>
      </c>
      <c r="J5011">
        <v>3</v>
      </c>
      <c r="K5011">
        <v>16</v>
      </c>
      <c r="L5011">
        <v>5</v>
      </c>
      <c r="M5011" t="str">
        <f t="shared" si="313"/>
        <v>ak7-5</v>
      </c>
      <c r="N5011">
        <v>14</v>
      </c>
      <c r="O5011">
        <v>0</v>
      </c>
      <c r="P5011">
        <v>56</v>
      </c>
      <c r="Q5011">
        <v>22.5</v>
      </c>
      <c r="R5011" t="s">
        <v>14</v>
      </c>
      <c r="S5011">
        <v>24</v>
      </c>
      <c r="T5011" s="4" t="s">
        <v>42</v>
      </c>
      <c r="U5011" t="s">
        <v>18</v>
      </c>
      <c r="V5011">
        <v>17.7017269879202</v>
      </c>
      <c r="W5011">
        <f t="shared" si="314"/>
        <v>18</v>
      </c>
      <c r="X5011" t="s">
        <v>58</v>
      </c>
      <c r="Y5011" t="str">
        <f t="shared" si="315"/>
        <v>Fi</v>
      </c>
    </row>
    <row r="5012" spans="1:25" x14ac:dyDescent="0.3">
      <c r="A5012">
        <v>96</v>
      </c>
      <c r="B5012">
        <v>992</v>
      </c>
      <c r="C5012" t="s">
        <v>44</v>
      </c>
      <c r="D5012" t="s">
        <v>43</v>
      </c>
      <c r="E5012">
        <f>VLOOKUP(D5012,Tabelle1!$A$2:$B$9,2,0)</f>
        <v>1</v>
      </c>
      <c r="F5012" t="s">
        <v>55</v>
      </c>
      <c r="G5012" t="s">
        <v>62</v>
      </c>
      <c r="H5012" t="str">
        <f>IF(AND(VLOOKUP(D5012,Tabelle1!$A$2:$C$9,3,0)="Uninf", G5012="yes"),"Uninf-AB",VLOOKUP(D5012,Tabelle1!$A$2:$C$9,3,0))</f>
        <v>wMel</v>
      </c>
      <c r="I5012" t="str">
        <f t="shared" si="312"/>
        <v>wMel_Fi_1_-</v>
      </c>
      <c r="J5012">
        <v>3</v>
      </c>
      <c r="K5012">
        <v>16</v>
      </c>
      <c r="L5012">
        <v>5</v>
      </c>
      <c r="M5012" t="str">
        <f t="shared" si="313"/>
        <v>ak7-5</v>
      </c>
      <c r="N5012">
        <v>14</v>
      </c>
      <c r="O5012">
        <v>0</v>
      </c>
      <c r="P5012">
        <v>56</v>
      </c>
      <c r="Q5012">
        <v>22.5</v>
      </c>
      <c r="R5012" t="s">
        <v>14</v>
      </c>
      <c r="S5012">
        <v>24</v>
      </c>
      <c r="T5012" s="4" t="s">
        <v>42</v>
      </c>
      <c r="U5012" t="s">
        <v>18</v>
      </c>
      <c r="V5012">
        <v>17.745279663907599</v>
      </c>
      <c r="W5012">
        <f t="shared" si="314"/>
        <v>18</v>
      </c>
      <c r="X5012" t="s">
        <v>58</v>
      </c>
      <c r="Y5012" t="str">
        <f t="shared" si="315"/>
        <v>Fi</v>
      </c>
    </row>
    <row r="5013" spans="1:25" x14ac:dyDescent="0.3">
      <c r="A5013">
        <v>110</v>
      </c>
      <c r="B5013">
        <v>996</v>
      </c>
      <c r="C5013" t="s">
        <v>44</v>
      </c>
      <c r="D5013" t="s">
        <v>43</v>
      </c>
      <c r="E5013">
        <f>VLOOKUP(D5013,Tabelle1!$A$2:$B$9,2,0)</f>
        <v>1</v>
      </c>
      <c r="F5013" t="s">
        <v>55</v>
      </c>
      <c r="G5013" t="s">
        <v>62</v>
      </c>
      <c r="H5013" t="str">
        <f>IF(AND(VLOOKUP(D5013,Tabelle1!$A$2:$C$9,3,0)="Uninf", G5013="yes"),"Uninf-AB",VLOOKUP(D5013,Tabelle1!$A$2:$C$9,3,0))</f>
        <v>wMel</v>
      </c>
      <c r="I5013" t="str">
        <f t="shared" si="312"/>
        <v>wMel_Fi_1_-</v>
      </c>
      <c r="J5013">
        <v>3</v>
      </c>
      <c r="K5013">
        <v>16</v>
      </c>
      <c r="L5013">
        <v>5</v>
      </c>
      <c r="M5013" t="str">
        <f t="shared" si="313"/>
        <v>ak7-5</v>
      </c>
      <c r="N5013">
        <v>14</v>
      </c>
      <c r="O5013">
        <v>0</v>
      </c>
      <c r="P5013">
        <v>56</v>
      </c>
      <c r="Q5013">
        <v>22.5</v>
      </c>
      <c r="R5013" t="s">
        <v>14</v>
      </c>
      <c r="S5013">
        <v>24</v>
      </c>
      <c r="T5013" s="4" t="s">
        <v>42</v>
      </c>
      <c r="U5013" t="s">
        <v>18</v>
      </c>
      <c r="V5013">
        <v>17.801430612799798</v>
      </c>
      <c r="W5013">
        <f t="shared" si="314"/>
        <v>18</v>
      </c>
      <c r="X5013" t="s">
        <v>58</v>
      </c>
      <c r="Y5013" t="str">
        <f t="shared" si="315"/>
        <v>Fi</v>
      </c>
    </row>
    <row r="5014" spans="1:25" x14ac:dyDescent="0.3">
      <c r="A5014">
        <v>124</v>
      </c>
      <c r="B5014">
        <v>1006</v>
      </c>
      <c r="C5014" t="s">
        <v>44</v>
      </c>
      <c r="D5014" t="s">
        <v>43</v>
      </c>
      <c r="E5014">
        <f>VLOOKUP(D5014,Tabelle1!$A$2:$B$9,2,0)</f>
        <v>1</v>
      </c>
      <c r="F5014" t="s">
        <v>55</v>
      </c>
      <c r="G5014" t="s">
        <v>62</v>
      </c>
      <c r="H5014" t="str">
        <f>IF(AND(VLOOKUP(D5014,Tabelle1!$A$2:$C$9,3,0)="Uninf", G5014="yes"),"Uninf-AB",VLOOKUP(D5014,Tabelle1!$A$2:$C$9,3,0))</f>
        <v>wMel</v>
      </c>
      <c r="I5014" t="str">
        <f t="shared" si="312"/>
        <v>wMel_Fi_1_-</v>
      </c>
      <c r="J5014">
        <v>3</v>
      </c>
      <c r="K5014">
        <v>16</v>
      </c>
      <c r="L5014">
        <v>5</v>
      </c>
      <c r="M5014" t="str">
        <f t="shared" si="313"/>
        <v>ak7-5</v>
      </c>
      <c r="N5014">
        <v>14</v>
      </c>
      <c r="O5014">
        <v>0</v>
      </c>
      <c r="P5014">
        <v>56</v>
      </c>
      <c r="Q5014">
        <v>22.5</v>
      </c>
      <c r="R5014" t="s">
        <v>14</v>
      </c>
      <c r="S5014">
        <v>24</v>
      </c>
      <c r="T5014" s="4" t="s">
        <v>42</v>
      </c>
      <c r="U5014" t="s">
        <v>18</v>
      </c>
      <c r="V5014">
        <v>17.856485471353299</v>
      </c>
      <c r="W5014">
        <f t="shared" si="314"/>
        <v>18</v>
      </c>
      <c r="X5014" t="s">
        <v>58</v>
      </c>
      <c r="Y5014" t="str">
        <f t="shared" si="315"/>
        <v>Fi</v>
      </c>
    </row>
    <row r="5015" spans="1:25" x14ac:dyDescent="0.3">
      <c r="A5015">
        <v>138</v>
      </c>
      <c r="B5015">
        <v>986</v>
      </c>
      <c r="C5015" t="s">
        <v>44</v>
      </c>
      <c r="D5015" t="s">
        <v>43</v>
      </c>
      <c r="E5015">
        <f>VLOOKUP(D5015,Tabelle1!$A$2:$B$9,2,0)</f>
        <v>1</v>
      </c>
      <c r="F5015" t="s">
        <v>55</v>
      </c>
      <c r="G5015" t="s">
        <v>62</v>
      </c>
      <c r="H5015" t="str">
        <f>IF(AND(VLOOKUP(D5015,Tabelle1!$A$2:$C$9,3,0)="Uninf", G5015="yes"),"Uninf-AB",VLOOKUP(D5015,Tabelle1!$A$2:$C$9,3,0))</f>
        <v>wMel</v>
      </c>
      <c r="I5015" t="str">
        <f t="shared" si="312"/>
        <v>wMel_Fi_1_-</v>
      </c>
      <c r="J5015">
        <v>3</v>
      </c>
      <c r="K5015">
        <v>16</v>
      </c>
      <c r="L5015">
        <v>5</v>
      </c>
      <c r="M5015" t="str">
        <f t="shared" si="313"/>
        <v>ak7-5</v>
      </c>
      <c r="N5015">
        <v>14</v>
      </c>
      <c r="O5015">
        <v>0</v>
      </c>
      <c r="P5015">
        <v>56</v>
      </c>
      <c r="Q5015">
        <v>22.5</v>
      </c>
      <c r="R5015" t="s">
        <v>14</v>
      </c>
      <c r="S5015">
        <v>24</v>
      </c>
      <c r="T5015" s="4" t="s">
        <v>42</v>
      </c>
      <c r="U5015" t="s">
        <v>18</v>
      </c>
      <c r="V5015">
        <v>17.917020781600101</v>
      </c>
      <c r="W5015">
        <f t="shared" si="314"/>
        <v>18</v>
      </c>
      <c r="X5015" t="s">
        <v>58</v>
      </c>
      <c r="Y5015" t="str">
        <f t="shared" si="315"/>
        <v>Fi</v>
      </c>
    </row>
    <row r="5016" spans="1:25" x14ac:dyDescent="0.3">
      <c r="A5016">
        <v>110</v>
      </c>
      <c r="B5016">
        <v>984</v>
      </c>
      <c r="C5016" t="s">
        <v>44</v>
      </c>
      <c r="D5016" t="s">
        <v>43</v>
      </c>
      <c r="E5016">
        <f>VLOOKUP(D5016,Tabelle1!$A$2:$B$9,2,0)</f>
        <v>1</v>
      </c>
      <c r="F5016" t="s">
        <v>55</v>
      </c>
      <c r="G5016" t="s">
        <v>62</v>
      </c>
      <c r="H5016" t="str">
        <f>IF(AND(VLOOKUP(D5016,Tabelle1!$A$2:$C$9,3,0)="Uninf", G5016="yes"),"Uninf-AB",VLOOKUP(D5016,Tabelle1!$A$2:$C$9,3,0))</f>
        <v>wMel</v>
      </c>
      <c r="I5016" t="str">
        <f t="shared" si="312"/>
        <v>wMel_Fi_1_-</v>
      </c>
      <c r="J5016">
        <v>3</v>
      </c>
      <c r="K5016">
        <v>16</v>
      </c>
      <c r="L5016">
        <v>5</v>
      </c>
      <c r="M5016" t="str">
        <f t="shared" si="313"/>
        <v>ak7-5</v>
      </c>
      <c r="N5016">
        <v>14</v>
      </c>
      <c r="O5016">
        <v>0</v>
      </c>
      <c r="P5016">
        <v>56</v>
      </c>
      <c r="Q5016">
        <v>22.5</v>
      </c>
      <c r="R5016" t="s">
        <v>14</v>
      </c>
      <c r="S5016">
        <v>24</v>
      </c>
      <c r="T5016" s="4" t="s">
        <v>42</v>
      </c>
      <c r="U5016" t="s">
        <v>18</v>
      </c>
      <c r="V5016">
        <v>17.8036227934771</v>
      </c>
      <c r="W5016">
        <f t="shared" si="314"/>
        <v>18</v>
      </c>
      <c r="X5016" t="s">
        <v>58</v>
      </c>
      <c r="Y5016" t="str">
        <f t="shared" si="315"/>
        <v>Fi</v>
      </c>
    </row>
    <row r="5017" spans="1:25" x14ac:dyDescent="0.3">
      <c r="A5017">
        <v>108</v>
      </c>
      <c r="B5017">
        <v>960</v>
      </c>
      <c r="C5017" t="s">
        <v>44</v>
      </c>
      <c r="D5017" t="s">
        <v>43</v>
      </c>
      <c r="E5017">
        <f>VLOOKUP(D5017,Tabelle1!$A$2:$B$9,2,0)</f>
        <v>1</v>
      </c>
      <c r="F5017" t="s">
        <v>55</v>
      </c>
      <c r="G5017" t="s">
        <v>62</v>
      </c>
      <c r="H5017" t="str">
        <f>IF(AND(VLOOKUP(D5017,Tabelle1!$A$2:$C$9,3,0)="Uninf", G5017="yes"),"Uninf-AB",VLOOKUP(D5017,Tabelle1!$A$2:$C$9,3,0))</f>
        <v>wMel</v>
      </c>
      <c r="I5017" t="str">
        <f t="shared" si="312"/>
        <v>wMel_Fi_1_-</v>
      </c>
      <c r="J5017">
        <v>3</v>
      </c>
      <c r="K5017">
        <v>16</v>
      </c>
      <c r="L5017">
        <v>5</v>
      </c>
      <c r="M5017" t="str">
        <f t="shared" si="313"/>
        <v>ak7-5</v>
      </c>
      <c r="N5017">
        <v>14</v>
      </c>
      <c r="O5017">
        <v>0</v>
      </c>
      <c r="P5017">
        <v>56</v>
      </c>
      <c r="Q5017">
        <v>22.5</v>
      </c>
      <c r="R5017" t="s">
        <v>14</v>
      </c>
      <c r="S5017">
        <v>24</v>
      </c>
      <c r="T5017" s="4" t="s">
        <v>42</v>
      </c>
      <c r="U5017" t="s">
        <v>18</v>
      </c>
      <c r="V5017">
        <v>17.799881201148199</v>
      </c>
      <c r="W5017">
        <f t="shared" si="314"/>
        <v>18</v>
      </c>
      <c r="X5017" t="s">
        <v>58</v>
      </c>
      <c r="Y5017" t="str">
        <f t="shared" si="315"/>
        <v>Fi</v>
      </c>
    </row>
    <row r="5018" spans="1:25" x14ac:dyDescent="0.3">
      <c r="A5018">
        <v>198</v>
      </c>
      <c r="B5018">
        <v>996</v>
      </c>
      <c r="C5018" t="s">
        <v>44</v>
      </c>
      <c r="D5018" t="s">
        <v>43</v>
      </c>
      <c r="E5018">
        <f>VLOOKUP(D5018,Tabelle1!$A$2:$B$9,2,0)</f>
        <v>1</v>
      </c>
      <c r="F5018" t="s">
        <v>55</v>
      </c>
      <c r="G5018" t="s">
        <v>62</v>
      </c>
      <c r="H5018" t="str">
        <f>IF(AND(VLOOKUP(D5018,Tabelle1!$A$2:$C$9,3,0)="Uninf", G5018="yes"),"Uninf-AB",VLOOKUP(D5018,Tabelle1!$A$2:$C$9,3,0))</f>
        <v>wMel</v>
      </c>
      <c r="I5018" t="str">
        <f t="shared" si="312"/>
        <v>wMel_Fi_1_-</v>
      </c>
      <c r="J5018">
        <v>3</v>
      </c>
      <c r="K5018">
        <v>16</v>
      </c>
      <c r="L5018">
        <v>5</v>
      </c>
      <c r="M5018" t="str">
        <f t="shared" si="313"/>
        <v>ak7-5</v>
      </c>
      <c r="N5018">
        <v>14</v>
      </c>
      <c r="O5018">
        <v>0</v>
      </c>
      <c r="P5018">
        <v>56</v>
      </c>
      <c r="Q5018">
        <v>22.5</v>
      </c>
      <c r="R5018" t="s">
        <v>14</v>
      </c>
      <c r="S5018">
        <v>24</v>
      </c>
      <c r="T5018" s="4" t="s">
        <v>42</v>
      </c>
      <c r="U5018" t="s">
        <v>18</v>
      </c>
      <c r="V5018">
        <v>18.1589725748745</v>
      </c>
      <c r="W5018">
        <f t="shared" si="314"/>
        <v>18</v>
      </c>
      <c r="X5018" t="s">
        <v>58</v>
      </c>
      <c r="Y5018" t="str">
        <f t="shared" si="315"/>
        <v>Fi</v>
      </c>
    </row>
    <row r="5019" spans="1:25" x14ac:dyDescent="0.3">
      <c r="A5019">
        <v>216</v>
      </c>
      <c r="B5019">
        <v>972</v>
      </c>
      <c r="C5019" t="s">
        <v>44</v>
      </c>
      <c r="D5019" t="s">
        <v>43</v>
      </c>
      <c r="E5019">
        <f>VLOOKUP(D5019,Tabelle1!$A$2:$B$9,2,0)</f>
        <v>1</v>
      </c>
      <c r="F5019" t="s">
        <v>55</v>
      </c>
      <c r="G5019" t="s">
        <v>62</v>
      </c>
      <c r="H5019" t="str">
        <f>IF(AND(VLOOKUP(D5019,Tabelle1!$A$2:$C$9,3,0)="Uninf", G5019="yes"),"Uninf-AB",VLOOKUP(D5019,Tabelle1!$A$2:$C$9,3,0))</f>
        <v>wMel</v>
      </c>
      <c r="I5019" t="str">
        <f t="shared" si="312"/>
        <v>wMel_Fi_1_-</v>
      </c>
      <c r="J5019">
        <v>3</v>
      </c>
      <c r="K5019">
        <v>16</v>
      </c>
      <c r="L5019">
        <v>5</v>
      </c>
      <c r="M5019" t="str">
        <f t="shared" si="313"/>
        <v>ak7-5</v>
      </c>
      <c r="N5019">
        <v>14</v>
      </c>
      <c r="O5019">
        <v>0</v>
      </c>
      <c r="P5019">
        <v>56</v>
      </c>
      <c r="Q5019">
        <v>22.5</v>
      </c>
      <c r="R5019" t="s">
        <v>14</v>
      </c>
      <c r="S5019">
        <v>24</v>
      </c>
      <c r="T5019" s="4" t="s">
        <v>42</v>
      </c>
      <c r="U5019" t="s">
        <v>18</v>
      </c>
      <c r="V5019">
        <v>18.236490519380801</v>
      </c>
      <c r="W5019">
        <f t="shared" si="314"/>
        <v>18</v>
      </c>
      <c r="X5019" t="s">
        <v>58</v>
      </c>
      <c r="Y5019" t="str">
        <f t="shared" si="315"/>
        <v>Fi</v>
      </c>
    </row>
    <row r="5020" spans="1:25" x14ac:dyDescent="0.3">
      <c r="A5020">
        <v>234</v>
      </c>
      <c r="B5020">
        <v>964</v>
      </c>
      <c r="C5020" t="s">
        <v>44</v>
      </c>
      <c r="D5020" t="s">
        <v>43</v>
      </c>
      <c r="E5020">
        <f>VLOOKUP(D5020,Tabelle1!$A$2:$B$9,2,0)</f>
        <v>1</v>
      </c>
      <c r="F5020" t="s">
        <v>55</v>
      </c>
      <c r="G5020" t="s">
        <v>62</v>
      </c>
      <c r="H5020" t="str">
        <f>IF(AND(VLOOKUP(D5020,Tabelle1!$A$2:$C$9,3,0)="Uninf", G5020="yes"),"Uninf-AB",VLOOKUP(D5020,Tabelle1!$A$2:$C$9,3,0))</f>
        <v>wMel</v>
      </c>
      <c r="I5020" t="str">
        <f t="shared" si="312"/>
        <v>wMel_Fi_1_-</v>
      </c>
      <c r="J5020">
        <v>3</v>
      </c>
      <c r="K5020">
        <v>16</v>
      </c>
      <c r="L5020">
        <v>5</v>
      </c>
      <c r="M5020" t="str">
        <f t="shared" si="313"/>
        <v>ak7-5</v>
      </c>
      <c r="N5020">
        <v>14</v>
      </c>
      <c r="O5020">
        <v>0</v>
      </c>
      <c r="P5020">
        <v>56</v>
      </c>
      <c r="Q5020">
        <v>22.5</v>
      </c>
      <c r="R5020" t="s">
        <v>14</v>
      </c>
      <c r="S5020">
        <v>24</v>
      </c>
      <c r="T5020" s="4" t="s">
        <v>42</v>
      </c>
      <c r="U5020" t="s">
        <v>18</v>
      </c>
      <c r="V5020">
        <v>18.311085556317401</v>
      </c>
      <c r="W5020">
        <f t="shared" si="314"/>
        <v>18</v>
      </c>
      <c r="X5020" t="s">
        <v>58</v>
      </c>
      <c r="Y5020" t="str">
        <f t="shared" si="315"/>
        <v>Fi</v>
      </c>
    </row>
    <row r="5021" spans="1:25" x14ac:dyDescent="0.3">
      <c r="A5021">
        <v>266</v>
      </c>
      <c r="B5021">
        <v>948</v>
      </c>
      <c r="C5021" t="s">
        <v>44</v>
      </c>
      <c r="D5021" t="s">
        <v>43</v>
      </c>
      <c r="E5021">
        <f>VLOOKUP(D5021,Tabelle1!$A$2:$B$9,2,0)</f>
        <v>1</v>
      </c>
      <c r="F5021" t="s">
        <v>55</v>
      </c>
      <c r="G5021" t="s">
        <v>62</v>
      </c>
      <c r="H5021" t="str">
        <f>IF(AND(VLOOKUP(D5021,Tabelle1!$A$2:$C$9,3,0)="Uninf", G5021="yes"),"Uninf-AB",VLOOKUP(D5021,Tabelle1!$A$2:$C$9,3,0))</f>
        <v>wMel</v>
      </c>
      <c r="I5021" t="str">
        <f t="shared" si="312"/>
        <v>wMel_Fi_1_-</v>
      </c>
      <c r="J5021">
        <v>3</v>
      </c>
      <c r="K5021">
        <v>16</v>
      </c>
      <c r="L5021">
        <v>5</v>
      </c>
      <c r="M5021" t="str">
        <f t="shared" si="313"/>
        <v>ak7-5</v>
      </c>
      <c r="N5021">
        <v>14</v>
      </c>
      <c r="O5021">
        <v>0</v>
      </c>
      <c r="P5021">
        <v>56</v>
      </c>
      <c r="Q5021">
        <v>22.5</v>
      </c>
      <c r="R5021" t="s">
        <v>14</v>
      </c>
      <c r="S5021">
        <v>24</v>
      </c>
      <c r="T5021" s="4" t="s">
        <v>42</v>
      </c>
      <c r="U5021" t="s">
        <v>18</v>
      </c>
      <c r="V5021">
        <v>18.444023722823399</v>
      </c>
      <c r="W5021">
        <f t="shared" si="314"/>
        <v>18</v>
      </c>
      <c r="X5021" t="s">
        <v>58</v>
      </c>
      <c r="Y5021" t="str">
        <f t="shared" si="315"/>
        <v>Fi</v>
      </c>
    </row>
    <row r="5022" spans="1:25" x14ac:dyDescent="0.3">
      <c r="A5022">
        <v>278</v>
      </c>
      <c r="B5022">
        <v>970</v>
      </c>
      <c r="C5022" t="s">
        <v>44</v>
      </c>
      <c r="D5022" t="s">
        <v>43</v>
      </c>
      <c r="E5022">
        <f>VLOOKUP(D5022,Tabelle1!$A$2:$B$9,2,0)</f>
        <v>1</v>
      </c>
      <c r="F5022" t="s">
        <v>55</v>
      </c>
      <c r="G5022" t="s">
        <v>62</v>
      </c>
      <c r="H5022" t="str">
        <f>IF(AND(VLOOKUP(D5022,Tabelle1!$A$2:$C$9,3,0)="Uninf", G5022="yes"),"Uninf-AB",VLOOKUP(D5022,Tabelle1!$A$2:$C$9,3,0))</f>
        <v>wMel</v>
      </c>
      <c r="I5022" t="str">
        <f t="shared" si="312"/>
        <v>wMel_Fi_1_-</v>
      </c>
      <c r="J5022">
        <v>3</v>
      </c>
      <c r="K5022">
        <v>16</v>
      </c>
      <c r="L5022">
        <v>5</v>
      </c>
      <c r="M5022" t="str">
        <f t="shared" si="313"/>
        <v>ak7-5</v>
      </c>
      <c r="N5022">
        <v>14</v>
      </c>
      <c r="O5022">
        <v>0</v>
      </c>
      <c r="P5022">
        <v>56</v>
      </c>
      <c r="Q5022">
        <v>22.5</v>
      </c>
      <c r="R5022" t="s">
        <v>14</v>
      </c>
      <c r="S5022">
        <v>24</v>
      </c>
      <c r="T5022" s="4" t="s">
        <v>42</v>
      </c>
      <c r="U5022" t="s">
        <v>18</v>
      </c>
      <c r="V5022">
        <v>18.488760447016102</v>
      </c>
      <c r="W5022">
        <f t="shared" si="314"/>
        <v>18</v>
      </c>
      <c r="X5022" t="s">
        <v>58</v>
      </c>
      <c r="Y5022" t="str">
        <f t="shared" si="315"/>
        <v>Fi</v>
      </c>
    </row>
    <row r="5023" spans="1:25" x14ac:dyDescent="0.3">
      <c r="A5023">
        <v>284</v>
      </c>
      <c r="B5023">
        <v>986</v>
      </c>
      <c r="C5023" t="s">
        <v>44</v>
      </c>
      <c r="D5023" t="s">
        <v>43</v>
      </c>
      <c r="E5023">
        <f>VLOOKUP(D5023,Tabelle1!$A$2:$B$9,2,0)</f>
        <v>1</v>
      </c>
      <c r="F5023" t="s">
        <v>55</v>
      </c>
      <c r="G5023" t="s">
        <v>62</v>
      </c>
      <c r="H5023" t="str">
        <f>IF(AND(VLOOKUP(D5023,Tabelle1!$A$2:$C$9,3,0)="Uninf", G5023="yes"),"Uninf-AB",VLOOKUP(D5023,Tabelle1!$A$2:$C$9,3,0))</f>
        <v>wMel</v>
      </c>
      <c r="I5023" t="str">
        <f t="shared" si="312"/>
        <v>wMel_Fi_1_-</v>
      </c>
      <c r="J5023">
        <v>3</v>
      </c>
      <c r="K5023">
        <v>16</v>
      </c>
      <c r="L5023">
        <v>5</v>
      </c>
      <c r="M5023" t="str">
        <f t="shared" si="313"/>
        <v>ak7-5</v>
      </c>
      <c r="N5023">
        <v>14</v>
      </c>
      <c r="O5023">
        <v>0</v>
      </c>
      <c r="P5023">
        <v>56</v>
      </c>
      <c r="Q5023">
        <v>22.5</v>
      </c>
      <c r="R5023" t="s">
        <v>14</v>
      </c>
      <c r="S5023">
        <v>24</v>
      </c>
      <c r="T5023" s="4" t="s">
        <v>42</v>
      </c>
      <c r="U5023" t="s">
        <v>18</v>
      </c>
      <c r="V5023">
        <v>18.5102154004969</v>
      </c>
      <c r="W5023">
        <f t="shared" si="314"/>
        <v>19</v>
      </c>
      <c r="X5023" t="s">
        <v>58</v>
      </c>
      <c r="Y5023" t="str">
        <f t="shared" si="315"/>
        <v>Fi</v>
      </c>
    </row>
    <row r="5024" spans="1:25" x14ac:dyDescent="0.3">
      <c r="A5024">
        <v>264</v>
      </c>
      <c r="B5024">
        <v>988</v>
      </c>
      <c r="C5024" t="s">
        <v>44</v>
      </c>
      <c r="D5024" t="s">
        <v>43</v>
      </c>
      <c r="E5024">
        <f>VLOOKUP(D5024,Tabelle1!$A$2:$B$9,2,0)</f>
        <v>1</v>
      </c>
      <c r="F5024" t="s">
        <v>55</v>
      </c>
      <c r="G5024" t="s">
        <v>62</v>
      </c>
      <c r="H5024" t="str">
        <f>IF(AND(VLOOKUP(D5024,Tabelle1!$A$2:$C$9,3,0)="Uninf", G5024="yes"),"Uninf-AB",VLOOKUP(D5024,Tabelle1!$A$2:$C$9,3,0))</f>
        <v>wMel</v>
      </c>
      <c r="I5024" t="str">
        <f t="shared" si="312"/>
        <v>wMel_Fi_1_-</v>
      </c>
      <c r="J5024">
        <v>3</v>
      </c>
      <c r="K5024">
        <v>16</v>
      </c>
      <c r="L5024">
        <v>5</v>
      </c>
      <c r="M5024" t="str">
        <f t="shared" si="313"/>
        <v>ak7-5</v>
      </c>
      <c r="N5024">
        <v>14</v>
      </c>
      <c r="O5024">
        <v>0</v>
      </c>
      <c r="P5024">
        <v>56</v>
      </c>
      <c r="Q5024">
        <v>22.5</v>
      </c>
      <c r="R5024" t="s">
        <v>14</v>
      </c>
      <c r="S5024">
        <v>24</v>
      </c>
      <c r="T5024" s="4" t="s">
        <v>42</v>
      </c>
      <c r="U5024" t="s">
        <v>18</v>
      </c>
      <c r="V5024">
        <v>18.428590500215499</v>
      </c>
      <c r="W5024">
        <f t="shared" si="314"/>
        <v>18</v>
      </c>
      <c r="X5024" t="s">
        <v>58</v>
      </c>
      <c r="Y5024" t="str">
        <f t="shared" si="315"/>
        <v>Fi</v>
      </c>
    </row>
    <row r="5025" spans="1:25" x14ac:dyDescent="0.3">
      <c r="A5025">
        <v>336</v>
      </c>
      <c r="B5025">
        <v>998</v>
      </c>
      <c r="C5025" t="s">
        <v>44</v>
      </c>
      <c r="D5025" t="s">
        <v>43</v>
      </c>
      <c r="E5025">
        <f>VLOOKUP(D5025,Tabelle1!$A$2:$B$9,2,0)</f>
        <v>1</v>
      </c>
      <c r="F5025" t="s">
        <v>55</v>
      </c>
      <c r="G5025" t="s">
        <v>62</v>
      </c>
      <c r="H5025" t="str">
        <f>IF(AND(VLOOKUP(D5025,Tabelle1!$A$2:$C$9,3,0)="Uninf", G5025="yes"),"Uninf-AB",VLOOKUP(D5025,Tabelle1!$A$2:$C$9,3,0))</f>
        <v>wMel</v>
      </c>
      <c r="I5025" t="str">
        <f t="shared" si="312"/>
        <v>wMel_Fi_1_-</v>
      </c>
      <c r="J5025">
        <v>3</v>
      </c>
      <c r="K5025">
        <v>16</v>
      </c>
      <c r="L5025">
        <v>5</v>
      </c>
      <c r="M5025" t="str">
        <f t="shared" si="313"/>
        <v>ak7-5</v>
      </c>
      <c r="N5025">
        <v>14</v>
      </c>
      <c r="O5025">
        <v>0</v>
      </c>
      <c r="P5025">
        <v>56</v>
      </c>
      <c r="Q5025">
        <v>22.5</v>
      </c>
      <c r="R5025" t="s">
        <v>14</v>
      </c>
      <c r="S5025">
        <v>24</v>
      </c>
      <c r="T5025" s="4" t="s">
        <v>42</v>
      </c>
      <c r="U5025" t="s">
        <v>18</v>
      </c>
      <c r="V5025">
        <v>18.719298015591001</v>
      </c>
      <c r="W5025">
        <f t="shared" si="314"/>
        <v>19</v>
      </c>
      <c r="X5025" t="s">
        <v>58</v>
      </c>
      <c r="Y5025" t="str">
        <f t="shared" si="315"/>
        <v>Fi</v>
      </c>
    </row>
    <row r="5026" spans="1:25" x14ac:dyDescent="0.3">
      <c r="A5026">
        <v>318</v>
      </c>
      <c r="B5026">
        <v>948</v>
      </c>
      <c r="C5026" t="s">
        <v>44</v>
      </c>
      <c r="D5026" t="s">
        <v>43</v>
      </c>
      <c r="E5026">
        <f>VLOOKUP(D5026,Tabelle1!$A$2:$B$9,2,0)</f>
        <v>1</v>
      </c>
      <c r="F5026" t="s">
        <v>55</v>
      </c>
      <c r="G5026" t="s">
        <v>62</v>
      </c>
      <c r="H5026" t="str">
        <f>IF(AND(VLOOKUP(D5026,Tabelle1!$A$2:$C$9,3,0)="Uninf", G5026="yes"),"Uninf-AB",VLOOKUP(D5026,Tabelle1!$A$2:$C$9,3,0))</f>
        <v>wMel</v>
      </c>
      <c r="I5026" t="str">
        <f t="shared" si="312"/>
        <v>wMel_Fi_1_-</v>
      </c>
      <c r="J5026">
        <v>3</v>
      </c>
      <c r="K5026">
        <v>16</v>
      </c>
      <c r="L5026">
        <v>5</v>
      </c>
      <c r="M5026" t="str">
        <f t="shared" si="313"/>
        <v>ak7-5</v>
      </c>
      <c r="N5026">
        <v>14</v>
      </c>
      <c r="O5026">
        <v>0</v>
      </c>
      <c r="P5026">
        <v>56</v>
      </c>
      <c r="Q5026">
        <v>22.5</v>
      </c>
      <c r="R5026" t="s">
        <v>14</v>
      </c>
      <c r="S5026">
        <v>24</v>
      </c>
      <c r="T5026" s="4" t="s">
        <v>42</v>
      </c>
      <c r="U5026" t="s">
        <v>18</v>
      </c>
      <c r="V5026">
        <v>18.655298518594801</v>
      </c>
      <c r="W5026">
        <f t="shared" si="314"/>
        <v>19</v>
      </c>
      <c r="X5026" t="s">
        <v>58</v>
      </c>
      <c r="Y5026" t="str">
        <f t="shared" si="315"/>
        <v>Fi</v>
      </c>
    </row>
    <row r="5027" spans="1:25" x14ac:dyDescent="0.3">
      <c r="A5027">
        <v>338</v>
      </c>
      <c r="B5027">
        <v>946</v>
      </c>
      <c r="C5027" t="s">
        <v>44</v>
      </c>
      <c r="D5027" t="s">
        <v>43</v>
      </c>
      <c r="E5027">
        <f>VLOOKUP(D5027,Tabelle1!$A$2:$B$9,2,0)</f>
        <v>1</v>
      </c>
      <c r="F5027" t="s">
        <v>55</v>
      </c>
      <c r="G5027" t="s">
        <v>62</v>
      </c>
      <c r="H5027" t="str">
        <f>IF(AND(VLOOKUP(D5027,Tabelle1!$A$2:$C$9,3,0)="Uninf", G5027="yes"),"Uninf-AB",VLOOKUP(D5027,Tabelle1!$A$2:$C$9,3,0))</f>
        <v>wMel</v>
      </c>
      <c r="I5027" t="str">
        <f t="shared" si="312"/>
        <v>wMel_Fi_1_-</v>
      </c>
      <c r="J5027">
        <v>3</v>
      </c>
      <c r="K5027">
        <v>16</v>
      </c>
      <c r="L5027">
        <v>5</v>
      </c>
      <c r="M5027" t="str">
        <f t="shared" si="313"/>
        <v>ak7-5</v>
      </c>
      <c r="N5027">
        <v>14</v>
      </c>
      <c r="O5027">
        <v>0</v>
      </c>
      <c r="P5027">
        <v>56</v>
      </c>
      <c r="Q5027">
        <v>22.5</v>
      </c>
      <c r="R5027" t="s">
        <v>14</v>
      </c>
      <c r="S5027">
        <v>24</v>
      </c>
      <c r="T5027" s="4" t="s">
        <v>42</v>
      </c>
      <c r="U5027" t="s">
        <v>18</v>
      </c>
      <c r="V5027">
        <v>18.736923418876199</v>
      </c>
      <c r="W5027">
        <f t="shared" si="314"/>
        <v>19</v>
      </c>
      <c r="X5027" t="s">
        <v>58</v>
      </c>
      <c r="Y5027" t="str">
        <f t="shared" si="315"/>
        <v>Fi</v>
      </c>
    </row>
    <row r="5028" spans="1:25" x14ac:dyDescent="0.3">
      <c r="A5028">
        <v>338</v>
      </c>
      <c r="B5028">
        <v>962</v>
      </c>
      <c r="C5028" t="s">
        <v>44</v>
      </c>
      <c r="D5028" t="s">
        <v>43</v>
      </c>
      <c r="E5028">
        <f>VLOOKUP(D5028,Tabelle1!$A$2:$B$9,2,0)</f>
        <v>1</v>
      </c>
      <c r="F5028" t="s">
        <v>55</v>
      </c>
      <c r="G5028" t="s">
        <v>62</v>
      </c>
      <c r="H5028" t="str">
        <f>IF(AND(VLOOKUP(D5028,Tabelle1!$A$2:$C$9,3,0)="Uninf", G5028="yes"),"Uninf-AB",VLOOKUP(D5028,Tabelle1!$A$2:$C$9,3,0))</f>
        <v>wMel</v>
      </c>
      <c r="I5028" t="str">
        <f t="shared" si="312"/>
        <v>wMel_Fi_1_-</v>
      </c>
      <c r="J5028">
        <v>3</v>
      </c>
      <c r="K5028">
        <v>16</v>
      </c>
      <c r="L5028">
        <v>5</v>
      </c>
      <c r="M5028" t="str">
        <f t="shared" si="313"/>
        <v>ak7-5</v>
      </c>
      <c r="N5028">
        <v>14</v>
      </c>
      <c r="O5028">
        <v>0</v>
      </c>
      <c r="P5028">
        <v>56</v>
      </c>
      <c r="Q5028">
        <v>22.5</v>
      </c>
      <c r="R5028" t="s">
        <v>14</v>
      </c>
      <c r="S5028">
        <v>24</v>
      </c>
      <c r="T5028" s="4" t="s">
        <v>42</v>
      </c>
      <c r="U5028" t="s">
        <v>18</v>
      </c>
      <c r="V5028">
        <v>18.734000511306501</v>
      </c>
      <c r="W5028">
        <f t="shared" si="314"/>
        <v>19</v>
      </c>
      <c r="X5028" t="s">
        <v>58</v>
      </c>
      <c r="Y5028" t="str">
        <f t="shared" si="315"/>
        <v>Fi</v>
      </c>
    </row>
    <row r="5029" spans="1:25" x14ac:dyDescent="0.3">
      <c r="A5029">
        <v>356</v>
      </c>
      <c r="B5029">
        <v>948</v>
      </c>
      <c r="C5029" t="s">
        <v>44</v>
      </c>
      <c r="D5029" t="s">
        <v>43</v>
      </c>
      <c r="E5029">
        <f>VLOOKUP(D5029,Tabelle1!$A$2:$B$9,2,0)</f>
        <v>1</v>
      </c>
      <c r="F5029" t="s">
        <v>55</v>
      </c>
      <c r="G5029" t="s">
        <v>62</v>
      </c>
      <c r="H5029" t="str">
        <f>IF(AND(VLOOKUP(D5029,Tabelle1!$A$2:$C$9,3,0)="Uninf", G5029="yes"),"Uninf-AB",VLOOKUP(D5029,Tabelle1!$A$2:$C$9,3,0))</f>
        <v>wMel</v>
      </c>
      <c r="I5029" t="str">
        <f t="shared" si="312"/>
        <v>wMel_Fi_1_-</v>
      </c>
      <c r="J5029">
        <v>3</v>
      </c>
      <c r="K5029">
        <v>16</v>
      </c>
      <c r="L5029">
        <v>5</v>
      </c>
      <c r="M5029" t="str">
        <f t="shared" si="313"/>
        <v>ak7-5</v>
      </c>
      <c r="N5029">
        <v>14</v>
      </c>
      <c r="O5029">
        <v>0</v>
      </c>
      <c r="P5029">
        <v>56</v>
      </c>
      <c r="Q5029">
        <v>22.5</v>
      </c>
      <c r="R5029" t="s">
        <v>14</v>
      </c>
      <c r="S5029">
        <v>24</v>
      </c>
      <c r="T5029" s="4" t="s">
        <v>42</v>
      </c>
      <c r="U5029" t="s">
        <v>18</v>
      </c>
      <c r="V5029">
        <v>18.8096916385817</v>
      </c>
      <c r="W5029">
        <f t="shared" si="314"/>
        <v>19</v>
      </c>
      <c r="X5029" t="s">
        <v>58</v>
      </c>
      <c r="Y5029" t="str">
        <f t="shared" si="315"/>
        <v>Fi</v>
      </c>
    </row>
    <row r="5030" spans="1:25" x14ac:dyDescent="0.3">
      <c r="A5030">
        <v>404</v>
      </c>
      <c r="B5030">
        <v>972</v>
      </c>
      <c r="C5030" t="s">
        <v>44</v>
      </c>
      <c r="D5030" t="s">
        <v>43</v>
      </c>
      <c r="E5030">
        <f>VLOOKUP(D5030,Tabelle1!$A$2:$B$9,2,0)</f>
        <v>1</v>
      </c>
      <c r="F5030" t="s">
        <v>55</v>
      </c>
      <c r="G5030" t="s">
        <v>62</v>
      </c>
      <c r="H5030" t="str">
        <f>IF(AND(VLOOKUP(D5030,Tabelle1!$A$2:$C$9,3,0)="Uninf", G5030="yes"),"Uninf-AB",VLOOKUP(D5030,Tabelle1!$A$2:$C$9,3,0))</f>
        <v>wMel</v>
      </c>
      <c r="I5030" t="str">
        <f t="shared" si="312"/>
        <v>wMel_Fi_1_-</v>
      </c>
      <c r="J5030">
        <v>3</v>
      </c>
      <c r="K5030">
        <v>16</v>
      </c>
      <c r="L5030">
        <v>5</v>
      </c>
      <c r="M5030" t="str">
        <f t="shared" si="313"/>
        <v>ak7-5</v>
      </c>
      <c r="N5030">
        <v>14</v>
      </c>
      <c r="O5030">
        <v>0</v>
      </c>
      <c r="P5030">
        <v>56</v>
      </c>
      <c r="Q5030">
        <v>22.5</v>
      </c>
      <c r="R5030" t="s">
        <v>14</v>
      </c>
      <c r="S5030">
        <v>24</v>
      </c>
      <c r="T5030" s="4" t="s">
        <v>42</v>
      </c>
      <c r="U5030" t="s">
        <v>18</v>
      </c>
      <c r="V5030">
        <v>19.0003301656314</v>
      </c>
      <c r="W5030">
        <f t="shared" si="314"/>
        <v>19</v>
      </c>
      <c r="X5030" t="s">
        <v>58</v>
      </c>
      <c r="Y5030" t="str">
        <f t="shared" si="315"/>
        <v>Fi</v>
      </c>
    </row>
    <row r="5031" spans="1:25" x14ac:dyDescent="0.3">
      <c r="A5031">
        <v>608</v>
      </c>
      <c r="B5031">
        <v>948</v>
      </c>
      <c r="C5031" t="s">
        <v>44</v>
      </c>
      <c r="D5031" t="s">
        <v>43</v>
      </c>
      <c r="E5031">
        <f>VLOOKUP(D5031,Tabelle1!$A$2:$B$9,2,0)</f>
        <v>1</v>
      </c>
      <c r="F5031" t="s">
        <v>55</v>
      </c>
      <c r="G5031" t="s">
        <v>62</v>
      </c>
      <c r="H5031" t="str">
        <f>IF(AND(VLOOKUP(D5031,Tabelle1!$A$2:$C$9,3,0)="Uninf", G5031="yes"),"Uninf-AB",VLOOKUP(D5031,Tabelle1!$A$2:$C$9,3,0))</f>
        <v>wMel</v>
      </c>
      <c r="I5031" t="str">
        <f t="shared" si="312"/>
        <v>wMel_Fi_1_-</v>
      </c>
      <c r="J5031">
        <v>3</v>
      </c>
      <c r="K5031">
        <v>16</v>
      </c>
      <c r="L5031">
        <v>5</v>
      </c>
      <c r="M5031" t="str">
        <f t="shared" si="313"/>
        <v>ak7-5</v>
      </c>
      <c r="N5031">
        <v>14</v>
      </c>
      <c r="O5031">
        <v>0</v>
      </c>
      <c r="P5031">
        <v>56</v>
      </c>
      <c r="Q5031">
        <v>22.5</v>
      </c>
      <c r="R5031" t="s">
        <v>14</v>
      </c>
      <c r="S5031">
        <v>24</v>
      </c>
      <c r="T5031" s="4" t="s">
        <v>42</v>
      </c>
      <c r="U5031" t="s">
        <v>18</v>
      </c>
      <c r="V5031">
        <v>19.8335618027048</v>
      </c>
      <c r="W5031">
        <f t="shared" si="314"/>
        <v>20</v>
      </c>
      <c r="X5031" t="s">
        <v>58</v>
      </c>
      <c r="Y5031" t="str">
        <f t="shared" si="315"/>
        <v>Fi</v>
      </c>
    </row>
    <row r="5032" spans="1:25" x14ac:dyDescent="0.3">
      <c r="A5032">
        <v>808</v>
      </c>
      <c r="B5032">
        <v>952</v>
      </c>
      <c r="C5032" t="s">
        <v>44</v>
      </c>
      <c r="D5032" t="s">
        <v>43</v>
      </c>
      <c r="E5032">
        <f>VLOOKUP(D5032,Tabelle1!$A$2:$B$9,2,0)</f>
        <v>1</v>
      </c>
      <c r="F5032" t="s">
        <v>55</v>
      </c>
      <c r="G5032" t="s">
        <v>62</v>
      </c>
      <c r="H5032" t="str">
        <f>IF(AND(VLOOKUP(D5032,Tabelle1!$A$2:$C$9,3,0)="Uninf", G5032="yes"),"Uninf-AB",VLOOKUP(D5032,Tabelle1!$A$2:$C$9,3,0))</f>
        <v>wMel</v>
      </c>
      <c r="I5032" t="str">
        <f t="shared" si="312"/>
        <v>wMel_Fi_1_-</v>
      </c>
      <c r="J5032">
        <v>3</v>
      </c>
      <c r="K5032">
        <v>16</v>
      </c>
      <c r="L5032">
        <v>5</v>
      </c>
      <c r="M5032" t="str">
        <f t="shared" si="313"/>
        <v>ak7-5</v>
      </c>
      <c r="N5032">
        <v>14</v>
      </c>
      <c r="O5032">
        <v>0</v>
      </c>
      <c r="P5032">
        <v>56</v>
      </c>
      <c r="Q5032">
        <v>22.5</v>
      </c>
      <c r="R5032" t="s">
        <v>14</v>
      </c>
      <c r="S5032">
        <v>24</v>
      </c>
      <c r="T5032" s="4" t="s">
        <v>42</v>
      </c>
      <c r="U5032" t="s">
        <v>18</v>
      </c>
      <c r="V5032">
        <v>20.645426444164102</v>
      </c>
      <c r="W5032">
        <f t="shared" si="314"/>
        <v>21</v>
      </c>
      <c r="X5032" t="s">
        <v>58</v>
      </c>
      <c r="Y5032" t="str">
        <f t="shared" si="315"/>
        <v>Fi</v>
      </c>
    </row>
    <row r="5033" spans="1:25" x14ac:dyDescent="0.3">
      <c r="A5033">
        <v>1080</v>
      </c>
      <c r="B5033">
        <v>916</v>
      </c>
      <c r="C5033" t="s">
        <v>44</v>
      </c>
      <c r="D5033" t="s">
        <v>43</v>
      </c>
      <c r="E5033">
        <f>VLOOKUP(D5033,Tabelle1!$A$2:$B$9,2,0)</f>
        <v>1</v>
      </c>
      <c r="F5033" t="s">
        <v>55</v>
      </c>
      <c r="G5033" t="s">
        <v>62</v>
      </c>
      <c r="H5033" t="str">
        <f>IF(AND(VLOOKUP(D5033,Tabelle1!$A$2:$C$9,3,0)="Uninf", G5033="yes"),"Uninf-AB",VLOOKUP(D5033,Tabelle1!$A$2:$C$9,3,0))</f>
        <v>wMel</v>
      </c>
      <c r="I5033" t="str">
        <f t="shared" si="312"/>
        <v>wMel_Fi_1_-</v>
      </c>
      <c r="J5033">
        <v>3</v>
      </c>
      <c r="K5033">
        <v>16</v>
      </c>
      <c r="L5033">
        <v>5</v>
      </c>
      <c r="M5033" t="str">
        <f t="shared" si="313"/>
        <v>ak7-5</v>
      </c>
      <c r="N5033">
        <v>14</v>
      </c>
      <c r="O5033">
        <v>0</v>
      </c>
      <c r="P5033">
        <v>56</v>
      </c>
      <c r="Q5033">
        <v>22.5</v>
      </c>
      <c r="R5033" t="s">
        <v>14</v>
      </c>
      <c r="S5033">
        <v>24</v>
      </c>
      <c r="T5033" s="4" t="s">
        <v>42</v>
      </c>
      <c r="U5033" t="s">
        <v>18</v>
      </c>
      <c r="V5033">
        <v>21.7571326871544</v>
      </c>
      <c r="W5033">
        <f t="shared" si="314"/>
        <v>22</v>
      </c>
      <c r="X5033" t="s">
        <v>58</v>
      </c>
      <c r="Y5033" t="str">
        <f t="shared" si="315"/>
        <v>Fi</v>
      </c>
    </row>
    <row r="5034" spans="1:25" x14ac:dyDescent="0.3">
      <c r="A5034">
        <v>1122</v>
      </c>
      <c r="B5034">
        <v>916</v>
      </c>
      <c r="C5034" t="s">
        <v>44</v>
      </c>
      <c r="D5034" t="s">
        <v>43</v>
      </c>
      <c r="E5034">
        <f>VLOOKUP(D5034,Tabelle1!$A$2:$B$9,2,0)</f>
        <v>1</v>
      </c>
      <c r="F5034" t="s">
        <v>55</v>
      </c>
      <c r="G5034" t="s">
        <v>62</v>
      </c>
      <c r="H5034" t="str">
        <f>IF(AND(VLOOKUP(D5034,Tabelle1!$A$2:$C$9,3,0)="Uninf", G5034="yes"),"Uninf-AB",VLOOKUP(D5034,Tabelle1!$A$2:$C$9,3,0))</f>
        <v>wMel</v>
      </c>
      <c r="I5034" t="str">
        <f t="shared" si="312"/>
        <v>wMel_Fi_1_-</v>
      </c>
      <c r="J5034">
        <v>3</v>
      </c>
      <c r="K5034">
        <v>16</v>
      </c>
      <c r="L5034">
        <v>5</v>
      </c>
      <c r="M5034" t="str">
        <f t="shared" si="313"/>
        <v>ak7-5</v>
      </c>
      <c r="N5034">
        <v>14</v>
      </c>
      <c r="O5034">
        <v>0</v>
      </c>
      <c r="P5034">
        <v>56</v>
      </c>
      <c r="Q5034">
        <v>22.5</v>
      </c>
      <c r="R5034" t="s">
        <v>14</v>
      </c>
      <c r="S5034">
        <v>24</v>
      </c>
      <c r="T5034" s="4" t="s">
        <v>42</v>
      </c>
      <c r="U5034" t="s">
        <v>18</v>
      </c>
      <c r="V5034">
        <v>21.927777714508299</v>
      </c>
      <c r="W5034">
        <f t="shared" si="314"/>
        <v>22</v>
      </c>
      <c r="X5034" t="s">
        <v>58</v>
      </c>
      <c r="Y5034" t="str">
        <f t="shared" si="315"/>
        <v>Fi</v>
      </c>
    </row>
    <row r="5035" spans="1:25" x14ac:dyDescent="0.3">
      <c r="A5035">
        <v>1158</v>
      </c>
      <c r="B5035">
        <v>922</v>
      </c>
      <c r="C5035" t="s">
        <v>44</v>
      </c>
      <c r="D5035" t="s">
        <v>43</v>
      </c>
      <c r="E5035">
        <f>VLOOKUP(D5035,Tabelle1!$A$2:$B$9,2,0)</f>
        <v>1</v>
      </c>
      <c r="F5035" t="s">
        <v>55</v>
      </c>
      <c r="G5035" t="s">
        <v>62</v>
      </c>
      <c r="H5035" t="str">
        <f>IF(AND(VLOOKUP(D5035,Tabelle1!$A$2:$C$9,3,0)="Uninf", G5035="yes"),"Uninf-AB",VLOOKUP(D5035,Tabelle1!$A$2:$C$9,3,0))</f>
        <v>wMel</v>
      </c>
      <c r="I5035" t="str">
        <f t="shared" si="312"/>
        <v>wMel_Fi_1_-</v>
      </c>
      <c r="J5035">
        <v>3</v>
      </c>
      <c r="K5035">
        <v>16</v>
      </c>
      <c r="L5035">
        <v>5</v>
      </c>
      <c r="M5035" t="str">
        <f t="shared" si="313"/>
        <v>ak7-5</v>
      </c>
      <c r="N5035">
        <v>14</v>
      </c>
      <c r="O5035">
        <v>0</v>
      </c>
      <c r="P5035">
        <v>56</v>
      </c>
      <c r="Q5035">
        <v>22.5</v>
      </c>
      <c r="R5035" t="s">
        <v>14</v>
      </c>
      <c r="S5035">
        <v>24</v>
      </c>
      <c r="T5035" s="4" t="s">
        <v>42</v>
      </c>
      <c r="U5035" t="s">
        <v>18</v>
      </c>
      <c r="V5035">
        <v>22.0729487904729</v>
      </c>
      <c r="W5035">
        <f t="shared" si="314"/>
        <v>22</v>
      </c>
      <c r="X5035" t="s">
        <v>58</v>
      </c>
      <c r="Y5035" t="str">
        <f t="shared" si="315"/>
        <v>Fi</v>
      </c>
    </row>
    <row r="5036" spans="1:25" x14ac:dyDescent="0.3">
      <c r="A5036">
        <v>1360</v>
      </c>
      <c r="B5036">
        <v>950</v>
      </c>
      <c r="C5036" t="s">
        <v>44</v>
      </c>
      <c r="D5036" t="s">
        <v>43</v>
      </c>
      <c r="E5036">
        <f>VLOOKUP(D5036,Tabelle1!$A$2:$B$9,2,0)</f>
        <v>1</v>
      </c>
      <c r="F5036" t="s">
        <v>55</v>
      </c>
      <c r="G5036" t="s">
        <v>62</v>
      </c>
      <c r="H5036" t="str">
        <f>IF(AND(VLOOKUP(D5036,Tabelle1!$A$2:$C$9,3,0)="Uninf", G5036="yes"),"Uninf-AB",VLOOKUP(D5036,Tabelle1!$A$2:$C$9,3,0))</f>
        <v>wMel</v>
      </c>
      <c r="I5036" t="str">
        <f t="shared" si="312"/>
        <v>wMel_Fi_1_-</v>
      </c>
      <c r="J5036">
        <v>3</v>
      </c>
      <c r="K5036">
        <v>16</v>
      </c>
      <c r="L5036">
        <v>5</v>
      </c>
      <c r="M5036" t="str">
        <f t="shared" si="313"/>
        <v>ak7-5</v>
      </c>
      <c r="N5036">
        <v>14</v>
      </c>
      <c r="O5036">
        <v>0</v>
      </c>
      <c r="P5036">
        <v>56</v>
      </c>
      <c r="Q5036">
        <v>22.5</v>
      </c>
      <c r="R5036" t="s">
        <v>14</v>
      </c>
      <c r="S5036">
        <v>24</v>
      </c>
      <c r="T5036" s="4" t="s">
        <v>42</v>
      </c>
      <c r="U5036" t="s">
        <v>18</v>
      </c>
      <c r="V5036">
        <v>22.888555024261098</v>
      </c>
      <c r="W5036">
        <f t="shared" si="314"/>
        <v>23</v>
      </c>
      <c r="X5036" t="s">
        <v>58</v>
      </c>
      <c r="Y5036" t="str">
        <f t="shared" si="315"/>
        <v>Fi</v>
      </c>
    </row>
    <row r="5037" spans="1:25" x14ac:dyDescent="0.3">
      <c r="A5037">
        <v>1486</v>
      </c>
      <c r="B5037">
        <v>890</v>
      </c>
      <c r="C5037" t="s">
        <v>44</v>
      </c>
      <c r="D5037" t="s">
        <v>43</v>
      </c>
      <c r="E5037">
        <f>VLOOKUP(D5037,Tabelle1!$A$2:$B$9,2,0)</f>
        <v>1</v>
      </c>
      <c r="F5037" t="s">
        <v>55</v>
      </c>
      <c r="G5037" t="s">
        <v>62</v>
      </c>
      <c r="H5037" t="str">
        <f>IF(AND(VLOOKUP(D5037,Tabelle1!$A$2:$C$9,3,0)="Uninf", G5037="yes"),"Uninf-AB",VLOOKUP(D5037,Tabelle1!$A$2:$C$9,3,0))</f>
        <v>wMel</v>
      </c>
      <c r="I5037" t="str">
        <f t="shared" si="312"/>
        <v>wMel_Fi_1_-</v>
      </c>
      <c r="J5037">
        <v>3</v>
      </c>
      <c r="K5037">
        <v>16</v>
      </c>
      <c r="L5037">
        <v>5</v>
      </c>
      <c r="M5037" t="str">
        <f t="shared" si="313"/>
        <v>ak7-5</v>
      </c>
      <c r="N5037">
        <v>14</v>
      </c>
      <c r="O5037">
        <v>0</v>
      </c>
      <c r="P5037">
        <v>56</v>
      </c>
      <c r="Q5037">
        <v>22.5</v>
      </c>
      <c r="R5037" t="s">
        <v>14</v>
      </c>
      <c r="S5037">
        <v>24</v>
      </c>
      <c r="T5037" s="4" t="s">
        <v>42</v>
      </c>
      <c r="U5037" t="s">
        <v>18</v>
      </c>
      <c r="V5037">
        <v>23.4114510097092</v>
      </c>
      <c r="W5037">
        <f t="shared" si="314"/>
        <v>23</v>
      </c>
      <c r="X5037" t="s">
        <v>58</v>
      </c>
      <c r="Y5037" t="str">
        <f t="shared" si="315"/>
        <v>Fi</v>
      </c>
    </row>
    <row r="5038" spans="1:25" x14ac:dyDescent="0.3">
      <c r="A5038">
        <v>1630</v>
      </c>
      <c r="B5038">
        <v>930</v>
      </c>
      <c r="C5038" t="s">
        <v>44</v>
      </c>
      <c r="D5038" t="s">
        <v>43</v>
      </c>
      <c r="E5038">
        <f>VLOOKUP(D5038,Tabelle1!$A$2:$B$9,2,0)</f>
        <v>1</v>
      </c>
      <c r="F5038" t="s">
        <v>55</v>
      </c>
      <c r="G5038" t="s">
        <v>62</v>
      </c>
      <c r="H5038" t="str">
        <f>IF(AND(VLOOKUP(D5038,Tabelle1!$A$2:$C$9,3,0)="Uninf", G5038="yes"),"Uninf-AB",VLOOKUP(D5038,Tabelle1!$A$2:$C$9,3,0))</f>
        <v>wMel</v>
      </c>
      <c r="I5038" t="str">
        <f t="shared" si="312"/>
        <v>wMel_Fi_1_-</v>
      </c>
      <c r="J5038">
        <v>3</v>
      </c>
      <c r="K5038">
        <v>16</v>
      </c>
      <c r="L5038">
        <v>5</v>
      </c>
      <c r="M5038" t="str">
        <f t="shared" si="313"/>
        <v>ak7-5</v>
      </c>
      <c r="N5038">
        <v>14</v>
      </c>
      <c r="O5038">
        <v>0</v>
      </c>
      <c r="P5038">
        <v>56</v>
      </c>
      <c r="Q5038">
        <v>22.5</v>
      </c>
      <c r="R5038" t="s">
        <v>14</v>
      </c>
      <c r="S5038">
        <v>24</v>
      </c>
      <c r="T5038" s="4" t="s">
        <v>42</v>
      </c>
      <c r="U5038" t="s">
        <v>18</v>
      </c>
      <c r="V5038">
        <v>23.989212405998099</v>
      </c>
      <c r="W5038">
        <f t="shared" si="314"/>
        <v>24</v>
      </c>
      <c r="X5038" t="s">
        <v>58</v>
      </c>
      <c r="Y5038" t="str">
        <f t="shared" si="315"/>
        <v>Fi</v>
      </c>
    </row>
    <row r="5039" spans="1:25" x14ac:dyDescent="0.3">
      <c r="A5039">
        <v>1712</v>
      </c>
      <c r="B5039">
        <v>878</v>
      </c>
      <c r="C5039" t="s">
        <v>44</v>
      </c>
      <c r="D5039" t="s">
        <v>43</v>
      </c>
      <c r="E5039">
        <f>VLOOKUP(D5039,Tabelle1!$A$2:$B$9,2,0)</f>
        <v>1</v>
      </c>
      <c r="F5039" t="s">
        <v>55</v>
      </c>
      <c r="G5039" t="s">
        <v>62</v>
      </c>
      <c r="H5039" t="str">
        <f>IF(AND(VLOOKUP(D5039,Tabelle1!$A$2:$C$9,3,0)="Uninf", G5039="yes"),"Uninf-AB",VLOOKUP(D5039,Tabelle1!$A$2:$C$9,3,0))</f>
        <v>wMel</v>
      </c>
      <c r="I5039" t="str">
        <f t="shared" si="312"/>
        <v>wMel_Fi_1_-</v>
      </c>
      <c r="J5039">
        <v>3</v>
      </c>
      <c r="K5039">
        <v>16</v>
      </c>
      <c r="L5039">
        <v>5</v>
      </c>
      <c r="M5039" t="str">
        <f t="shared" si="313"/>
        <v>ak7-5</v>
      </c>
      <c r="N5039">
        <v>14</v>
      </c>
      <c r="O5039">
        <v>0</v>
      </c>
      <c r="P5039">
        <v>56</v>
      </c>
      <c r="Q5039">
        <v>22.5</v>
      </c>
      <c r="R5039" t="s">
        <v>14</v>
      </c>
      <c r="S5039">
        <v>24</v>
      </c>
      <c r="T5039" s="4" t="s">
        <v>42</v>
      </c>
      <c r="U5039" t="s">
        <v>18</v>
      </c>
      <c r="V5039">
        <v>24.331875956624</v>
      </c>
      <c r="W5039">
        <f t="shared" si="314"/>
        <v>24</v>
      </c>
      <c r="X5039" t="s">
        <v>58</v>
      </c>
      <c r="Y5039" t="str">
        <f t="shared" si="315"/>
        <v>Fi</v>
      </c>
    </row>
    <row r="5040" spans="1:25" x14ac:dyDescent="0.3">
      <c r="A5040">
        <v>1756</v>
      </c>
      <c r="B5040">
        <v>934</v>
      </c>
      <c r="C5040" t="s">
        <v>44</v>
      </c>
      <c r="D5040" t="s">
        <v>43</v>
      </c>
      <c r="E5040">
        <f>VLOOKUP(D5040,Tabelle1!$A$2:$B$9,2,0)</f>
        <v>1</v>
      </c>
      <c r="F5040" t="s">
        <v>55</v>
      </c>
      <c r="G5040" t="s">
        <v>62</v>
      </c>
      <c r="H5040" t="str">
        <f>IF(AND(VLOOKUP(D5040,Tabelle1!$A$2:$C$9,3,0)="Uninf", G5040="yes"),"Uninf-AB",VLOOKUP(D5040,Tabelle1!$A$2:$C$9,3,0))</f>
        <v>wMel</v>
      </c>
      <c r="I5040" t="str">
        <f t="shared" si="312"/>
        <v>wMel_Fi_1_-</v>
      </c>
      <c r="J5040">
        <v>3</v>
      </c>
      <c r="K5040">
        <v>16</v>
      </c>
      <c r="L5040">
        <v>5</v>
      </c>
      <c r="M5040" t="str">
        <f t="shared" si="313"/>
        <v>ak7-5</v>
      </c>
      <c r="N5040">
        <v>14</v>
      </c>
      <c r="O5040">
        <v>0</v>
      </c>
      <c r="P5040">
        <v>56</v>
      </c>
      <c r="Q5040">
        <v>22.5</v>
      </c>
      <c r="R5040" t="s">
        <v>14</v>
      </c>
      <c r="S5040">
        <v>24</v>
      </c>
      <c r="T5040" s="4" t="s">
        <v>42</v>
      </c>
      <c r="U5040" t="s">
        <v>18</v>
      </c>
      <c r="V5040">
        <v>24.500416761167202</v>
      </c>
      <c r="W5040">
        <f t="shared" si="314"/>
        <v>25</v>
      </c>
      <c r="X5040" t="s">
        <v>58</v>
      </c>
      <c r="Y5040" t="str">
        <f t="shared" si="315"/>
        <v>Fi</v>
      </c>
    </row>
    <row r="5041" spans="1:25" x14ac:dyDescent="0.3">
      <c r="A5041">
        <v>1936</v>
      </c>
      <c r="B5041">
        <v>868</v>
      </c>
      <c r="C5041" t="s">
        <v>44</v>
      </c>
      <c r="D5041" t="s">
        <v>43</v>
      </c>
      <c r="E5041">
        <f>VLOOKUP(D5041,Tabelle1!$A$2:$B$9,2,0)</f>
        <v>1</v>
      </c>
      <c r="F5041" t="s">
        <v>55</v>
      </c>
      <c r="G5041" t="s">
        <v>62</v>
      </c>
      <c r="H5041" t="str">
        <f>IF(AND(VLOOKUP(D5041,Tabelle1!$A$2:$C$9,3,0)="Uninf", G5041="yes"),"Uninf-AB",VLOOKUP(D5041,Tabelle1!$A$2:$C$9,3,0))</f>
        <v>wMel</v>
      </c>
      <c r="I5041" t="str">
        <f t="shared" si="312"/>
        <v>wMel_Fi_1_-</v>
      </c>
      <c r="J5041">
        <v>3</v>
      </c>
      <c r="K5041">
        <v>16</v>
      </c>
      <c r="L5041">
        <v>5</v>
      </c>
      <c r="M5041" t="str">
        <f t="shared" si="313"/>
        <v>ak7-5</v>
      </c>
      <c r="N5041">
        <v>14</v>
      </c>
      <c r="O5041">
        <v>0</v>
      </c>
      <c r="P5041">
        <v>56</v>
      </c>
      <c r="Q5041">
        <v>22.5</v>
      </c>
      <c r="R5041" t="s">
        <v>14</v>
      </c>
      <c r="S5041">
        <v>24</v>
      </c>
      <c r="T5041" s="4" t="s">
        <v>42</v>
      </c>
      <c r="U5041" t="s">
        <v>18</v>
      </c>
      <c r="V5041">
        <v>25.243809586409</v>
      </c>
      <c r="W5041">
        <f t="shared" si="314"/>
        <v>25</v>
      </c>
      <c r="X5041" t="s">
        <v>58</v>
      </c>
      <c r="Y5041" t="str">
        <f t="shared" si="315"/>
        <v>Fi</v>
      </c>
    </row>
    <row r="5042" spans="1:25" x14ac:dyDescent="0.3">
      <c r="A5042">
        <v>1958</v>
      </c>
      <c r="B5042">
        <v>902</v>
      </c>
      <c r="C5042" t="s">
        <v>44</v>
      </c>
      <c r="D5042" t="s">
        <v>43</v>
      </c>
      <c r="E5042">
        <f>VLOOKUP(D5042,Tabelle1!$A$2:$B$9,2,0)</f>
        <v>1</v>
      </c>
      <c r="F5042" t="s">
        <v>55</v>
      </c>
      <c r="G5042" t="s">
        <v>62</v>
      </c>
      <c r="H5042" t="str">
        <f>IF(AND(VLOOKUP(D5042,Tabelle1!$A$2:$C$9,3,0)="Uninf", G5042="yes"),"Uninf-AB",VLOOKUP(D5042,Tabelle1!$A$2:$C$9,3,0))</f>
        <v>wMel</v>
      </c>
      <c r="I5042" t="str">
        <f t="shared" si="312"/>
        <v>wMel_Fi_1_-</v>
      </c>
      <c r="J5042">
        <v>3</v>
      </c>
      <c r="K5042">
        <v>16</v>
      </c>
      <c r="L5042">
        <v>5</v>
      </c>
      <c r="M5042" t="str">
        <f t="shared" si="313"/>
        <v>ak7-5</v>
      </c>
      <c r="N5042">
        <v>14</v>
      </c>
      <c r="O5042">
        <v>0</v>
      </c>
      <c r="P5042">
        <v>56</v>
      </c>
      <c r="Q5042">
        <v>22.5</v>
      </c>
      <c r="R5042" t="s">
        <v>14</v>
      </c>
      <c r="S5042">
        <v>24</v>
      </c>
      <c r="T5042" s="4" t="s">
        <v>42</v>
      </c>
      <c r="U5042" t="s">
        <v>18</v>
      </c>
      <c r="V5042">
        <v>25.326983898342</v>
      </c>
      <c r="W5042">
        <f t="shared" si="314"/>
        <v>25</v>
      </c>
      <c r="X5042" t="s">
        <v>58</v>
      </c>
      <c r="Y5042" t="str">
        <f t="shared" si="315"/>
        <v>Fi</v>
      </c>
    </row>
    <row r="5043" spans="1:25" x14ac:dyDescent="0.3">
      <c r="A5043">
        <v>1982</v>
      </c>
      <c r="B5043">
        <v>890</v>
      </c>
      <c r="C5043" t="s">
        <v>44</v>
      </c>
      <c r="D5043" t="s">
        <v>43</v>
      </c>
      <c r="E5043">
        <f>VLOOKUP(D5043,Tabelle1!$A$2:$B$9,2,0)</f>
        <v>1</v>
      </c>
      <c r="F5043" t="s">
        <v>55</v>
      </c>
      <c r="G5043" t="s">
        <v>62</v>
      </c>
      <c r="H5043" t="str">
        <f>IF(AND(VLOOKUP(D5043,Tabelle1!$A$2:$C$9,3,0)="Uninf", G5043="yes"),"Uninf-AB",VLOOKUP(D5043,Tabelle1!$A$2:$C$9,3,0))</f>
        <v>wMel</v>
      </c>
      <c r="I5043" t="str">
        <f t="shared" si="312"/>
        <v>wMel_Fi_1_-</v>
      </c>
      <c r="J5043">
        <v>3</v>
      </c>
      <c r="K5043">
        <v>16</v>
      </c>
      <c r="L5043">
        <v>5</v>
      </c>
      <c r="M5043" t="str">
        <f t="shared" si="313"/>
        <v>ak7-5</v>
      </c>
      <c r="N5043">
        <v>14</v>
      </c>
      <c r="O5043">
        <v>0</v>
      </c>
      <c r="P5043">
        <v>56</v>
      </c>
      <c r="Q5043">
        <v>22.5</v>
      </c>
      <c r="R5043" t="s">
        <v>14</v>
      </c>
      <c r="S5043">
        <v>24</v>
      </c>
      <c r="T5043" s="4" t="s">
        <v>42</v>
      </c>
      <c r="U5043" t="s">
        <v>18</v>
      </c>
      <c r="V5043">
        <v>25.426687523221499</v>
      </c>
      <c r="W5043">
        <f t="shared" si="314"/>
        <v>25</v>
      </c>
      <c r="X5043" t="s">
        <v>58</v>
      </c>
      <c r="Y5043" t="str">
        <f t="shared" si="315"/>
        <v>Fi</v>
      </c>
    </row>
    <row r="5044" spans="1:25" x14ac:dyDescent="0.3">
      <c r="A5044">
        <v>2172</v>
      </c>
      <c r="B5044">
        <v>862</v>
      </c>
      <c r="C5044" t="s">
        <v>44</v>
      </c>
      <c r="D5044" t="s">
        <v>43</v>
      </c>
      <c r="E5044">
        <f>VLOOKUP(D5044,Tabelle1!$A$2:$B$9,2,0)</f>
        <v>1</v>
      </c>
      <c r="F5044" t="s">
        <v>55</v>
      </c>
      <c r="G5044" t="s">
        <v>62</v>
      </c>
      <c r="H5044" t="str">
        <f>IF(AND(VLOOKUP(D5044,Tabelle1!$A$2:$C$9,3,0)="Uninf", G5044="yes"),"Uninf-AB",VLOOKUP(D5044,Tabelle1!$A$2:$C$9,3,0))</f>
        <v>wMel</v>
      </c>
      <c r="I5044" t="str">
        <f t="shared" si="312"/>
        <v>wMel_Fi_1_-</v>
      </c>
      <c r="J5044">
        <v>3</v>
      </c>
      <c r="K5044">
        <v>16</v>
      </c>
      <c r="L5044">
        <v>5</v>
      </c>
      <c r="M5044" t="str">
        <f t="shared" si="313"/>
        <v>ak7-5</v>
      </c>
      <c r="N5044">
        <v>14</v>
      </c>
      <c r="O5044">
        <v>0</v>
      </c>
      <c r="P5044">
        <v>56</v>
      </c>
      <c r="Q5044">
        <v>22.5</v>
      </c>
      <c r="R5044" t="s">
        <v>14</v>
      </c>
      <c r="S5044">
        <v>24</v>
      </c>
      <c r="T5044" s="4" t="s">
        <v>42</v>
      </c>
      <c r="U5044" t="s">
        <v>18</v>
      </c>
      <c r="V5044">
        <v>26.2037682114027</v>
      </c>
      <c r="W5044">
        <f t="shared" si="314"/>
        <v>26</v>
      </c>
      <c r="X5044" t="s">
        <v>58</v>
      </c>
      <c r="Y5044" t="str">
        <f t="shared" si="315"/>
        <v>Fi</v>
      </c>
    </row>
    <row r="5045" spans="1:25" x14ac:dyDescent="0.3">
      <c r="A5045">
        <v>2246</v>
      </c>
      <c r="B5045">
        <v>882</v>
      </c>
      <c r="C5045" t="s">
        <v>44</v>
      </c>
      <c r="D5045" t="s">
        <v>43</v>
      </c>
      <c r="E5045">
        <f>VLOOKUP(D5045,Tabelle1!$A$2:$B$9,2,0)</f>
        <v>1</v>
      </c>
      <c r="F5045" t="s">
        <v>55</v>
      </c>
      <c r="G5045" t="s">
        <v>62</v>
      </c>
      <c r="H5045" t="str">
        <f>IF(AND(VLOOKUP(D5045,Tabelle1!$A$2:$C$9,3,0)="Uninf", G5045="yes"),"Uninf-AB",VLOOKUP(D5045,Tabelle1!$A$2:$C$9,3,0))</f>
        <v>wMel</v>
      </c>
      <c r="I5045" t="str">
        <f t="shared" si="312"/>
        <v>wMel_Fi_1_-</v>
      </c>
      <c r="J5045">
        <v>3</v>
      </c>
      <c r="K5045">
        <v>16</v>
      </c>
      <c r="L5045">
        <v>5</v>
      </c>
      <c r="M5045" t="str">
        <f t="shared" si="313"/>
        <v>ak7-5</v>
      </c>
      <c r="N5045">
        <v>14</v>
      </c>
      <c r="O5045">
        <v>0</v>
      </c>
      <c r="P5045">
        <v>56</v>
      </c>
      <c r="Q5045">
        <v>22.5</v>
      </c>
      <c r="R5045" t="s">
        <v>14</v>
      </c>
      <c r="S5045">
        <v>24</v>
      </c>
      <c r="T5045" s="4" t="s">
        <v>42</v>
      </c>
      <c r="U5045" t="s">
        <v>18</v>
      </c>
      <c r="V5045">
        <v>26.5007748632306</v>
      </c>
      <c r="W5045">
        <f t="shared" si="314"/>
        <v>27</v>
      </c>
      <c r="X5045" t="s">
        <v>58</v>
      </c>
      <c r="Y5045" t="str">
        <f t="shared" si="315"/>
        <v>Fi</v>
      </c>
    </row>
    <row r="5046" spans="1:25" x14ac:dyDescent="0.3">
      <c r="A5046">
        <v>112</v>
      </c>
      <c r="B5046">
        <v>1190</v>
      </c>
      <c r="C5046" t="s">
        <v>44</v>
      </c>
      <c r="D5046" t="s">
        <v>43</v>
      </c>
      <c r="E5046">
        <f>VLOOKUP(D5046,Tabelle1!$A$2:$B$9,2,0)</f>
        <v>1</v>
      </c>
      <c r="F5046" t="s">
        <v>55</v>
      </c>
      <c r="G5046" t="s">
        <v>62</v>
      </c>
      <c r="H5046" t="str">
        <f>IF(AND(VLOOKUP(D5046,Tabelle1!$A$2:$C$9,3,0)="Uninf", G5046="yes"),"Uninf-AB",VLOOKUP(D5046,Tabelle1!$A$2:$C$9,3,0))</f>
        <v>wMel</v>
      </c>
      <c r="I5046" t="str">
        <f t="shared" si="312"/>
        <v>wMel_Fi_1_-</v>
      </c>
      <c r="J5046">
        <v>2</v>
      </c>
      <c r="K5046">
        <v>18</v>
      </c>
      <c r="L5046">
        <v>6</v>
      </c>
      <c r="M5046" t="str">
        <f t="shared" si="313"/>
        <v>ak7-6</v>
      </c>
      <c r="N5046">
        <v>14</v>
      </c>
      <c r="O5046">
        <v>0</v>
      </c>
      <c r="P5046">
        <v>56</v>
      </c>
      <c r="Q5046">
        <v>23</v>
      </c>
      <c r="R5046" t="s">
        <v>14</v>
      </c>
      <c r="S5046">
        <v>24</v>
      </c>
      <c r="T5046" s="4" t="s">
        <v>42</v>
      </c>
      <c r="U5046" t="s">
        <v>19</v>
      </c>
      <c r="V5046">
        <v>17.149050038140899</v>
      </c>
      <c r="W5046">
        <f t="shared" si="314"/>
        <v>17</v>
      </c>
      <c r="X5046" t="s">
        <v>58</v>
      </c>
      <c r="Y5046" t="str">
        <f t="shared" si="315"/>
        <v>Fi</v>
      </c>
    </row>
    <row r="5047" spans="1:25" x14ac:dyDescent="0.3">
      <c r="A5047">
        <v>158</v>
      </c>
      <c r="B5047">
        <v>1192</v>
      </c>
      <c r="C5047" t="s">
        <v>44</v>
      </c>
      <c r="D5047" t="s">
        <v>43</v>
      </c>
      <c r="E5047">
        <f>VLOOKUP(D5047,Tabelle1!$A$2:$B$9,2,0)</f>
        <v>1</v>
      </c>
      <c r="F5047" t="s">
        <v>55</v>
      </c>
      <c r="G5047" t="s">
        <v>62</v>
      </c>
      <c r="H5047" t="str">
        <f>IF(AND(VLOOKUP(D5047,Tabelle1!$A$2:$C$9,3,0)="Uninf", G5047="yes"),"Uninf-AB",VLOOKUP(D5047,Tabelle1!$A$2:$C$9,3,0))</f>
        <v>wMel</v>
      </c>
      <c r="I5047" t="str">
        <f t="shared" si="312"/>
        <v>wMel_Fi_1_-</v>
      </c>
      <c r="J5047">
        <v>2</v>
      </c>
      <c r="K5047">
        <v>18</v>
      </c>
      <c r="L5047">
        <v>6</v>
      </c>
      <c r="M5047" t="str">
        <f t="shared" si="313"/>
        <v>ak7-6</v>
      </c>
      <c r="N5047">
        <v>14</v>
      </c>
      <c r="O5047">
        <v>0</v>
      </c>
      <c r="P5047">
        <v>56</v>
      </c>
      <c r="Q5047">
        <v>23</v>
      </c>
      <c r="R5047" t="s">
        <v>14</v>
      </c>
      <c r="S5047">
        <v>24</v>
      </c>
      <c r="T5047" s="4" t="s">
        <v>42</v>
      </c>
      <c r="U5047" t="s">
        <v>19</v>
      </c>
      <c r="V5047">
        <v>17.335058929834499</v>
      </c>
      <c r="W5047">
        <f t="shared" si="314"/>
        <v>17</v>
      </c>
      <c r="X5047" t="s">
        <v>58</v>
      </c>
      <c r="Y5047" t="str">
        <f t="shared" si="315"/>
        <v>Fi</v>
      </c>
    </row>
    <row r="5048" spans="1:25" x14ac:dyDescent="0.3">
      <c r="A5048">
        <v>168</v>
      </c>
      <c r="B5048">
        <v>1174</v>
      </c>
      <c r="C5048" t="s">
        <v>44</v>
      </c>
      <c r="D5048" t="s">
        <v>43</v>
      </c>
      <c r="E5048">
        <f>VLOOKUP(D5048,Tabelle1!$A$2:$B$9,2,0)</f>
        <v>1</v>
      </c>
      <c r="F5048" t="s">
        <v>55</v>
      </c>
      <c r="G5048" t="s">
        <v>62</v>
      </c>
      <c r="H5048" t="str">
        <f>IF(AND(VLOOKUP(D5048,Tabelle1!$A$2:$C$9,3,0)="Uninf", G5048="yes"),"Uninf-AB",VLOOKUP(D5048,Tabelle1!$A$2:$C$9,3,0))</f>
        <v>wMel</v>
      </c>
      <c r="I5048" t="str">
        <f t="shared" si="312"/>
        <v>wMel_Fi_1_-</v>
      </c>
      <c r="J5048">
        <v>2</v>
      </c>
      <c r="K5048">
        <v>18</v>
      </c>
      <c r="L5048">
        <v>6</v>
      </c>
      <c r="M5048" t="str">
        <f t="shared" si="313"/>
        <v>ak7-6</v>
      </c>
      <c r="N5048">
        <v>14</v>
      </c>
      <c r="O5048">
        <v>0</v>
      </c>
      <c r="P5048">
        <v>56</v>
      </c>
      <c r="Q5048">
        <v>23</v>
      </c>
      <c r="R5048" t="s">
        <v>14</v>
      </c>
      <c r="S5048">
        <v>24</v>
      </c>
      <c r="T5048" s="4" t="s">
        <v>42</v>
      </c>
      <c r="U5048" t="s">
        <v>19</v>
      </c>
      <c r="V5048">
        <v>17.383524406041499</v>
      </c>
      <c r="W5048">
        <f t="shared" si="314"/>
        <v>17</v>
      </c>
      <c r="X5048" t="s">
        <v>58</v>
      </c>
      <c r="Y5048" t="str">
        <f t="shared" si="315"/>
        <v>Fi</v>
      </c>
    </row>
    <row r="5049" spans="1:25" x14ac:dyDescent="0.3">
      <c r="A5049">
        <v>178</v>
      </c>
      <c r="B5049">
        <v>1174</v>
      </c>
      <c r="C5049" t="s">
        <v>44</v>
      </c>
      <c r="D5049" t="s">
        <v>43</v>
      </c>
      <c r="E5049">
        <f>VLOOKUP(D5049,Tabelle1!$A$2:$B$9,2,0)</f>
        <v>1</v>
      </c>
      <c r="F5049" t="s">
        <v>55</v>
      </c>
      <c r="G5049" t="s">
        <v>62</v>
      </c>
      <c r="H5049" t="str">
        <f>IF(AND(VLOOKUP(D5049,Tabelle1!$A$2:$C$9,3,0)="Uninf", G5049="yes"),"Uninf-AB",VLOOKUP(D5049,Tabelle1!$A$2:$C$9,3,0))</f>
        <v>wMel</v>
      </c>
      <c r="I5049" t="str">
        <f t="shared" si="312"/>
        <v>wMel_Fi_1_-</v>
      </c>
      <c r="J5049">
        <v>2</v>
      </c>
      <c r="K5049">
        <v>18</v>
      </c>
      <c r="L5049">
        <v>6</v>
      </c>
      <c r="M5049" t="str">
        <f t="shared" si="313"/>
        <v>ak7-6</v>
      </c>
      <c r="N5049">
        <v>14</v>
      </c>
      <c r="O5049">
        <v>0</v>
      </c>
      <c r="P5049">
        <v>56</v>
      </c>
      <c r="Q5049">
        <v>23</v>
      </c>
      <c r="R5049" t="s">
        <v>14</v>
      </c>
      <c r="S5049">
        <v>24</v>
      </c>
      <c r="T5049" s="4" t="s">
        <v>42</v>
      </c>
      <c r="U5049" t="s">
        <v>19</v>
      </c>
      <c r="V5049">
        <v>17.424150479188899</v>
      </c>
      <c r="W5049">
        <f t="shared" si="314"/>
        <v>17</v>
      </c>
      <c r="X5049" t="s">
        <v>58</v>
      </c>
      <c r="Y5049" t="str">
        <f t="shared" si="315"/>
        <v>Fi</v>
      </c>
    </row>
    <row r="5050" spans="1:25" x14ac:dyDescent="0.3">
      <c r="A5050">
        <v>168</v>
      </c>
      <c r="B5050">
        <v>1156</v>
      </c>
      <c r="C5050" t="s">
        <v>44</v>
      </c>
      <c r="D5050" t="s">
        <v>43</v>
      </c>
      <c r="E5050">
        <f>VLOOKUP(D5050,Tabelle1!$A$2:$B$9,2,0)</f>
        <v>1</v>
      </c>
      <c r="F5050" t="s">
        <v>55</v>
      </c>
      <c r="G5050" t="s">
        <v>62</v>
      </c>
      <c r="H5050" t="str">
        <f>IF(AND(VLOOKUP(D5050,Tabelle1!$A$2:$C$9,3,0)="Uninf", G5050="yes"),"Uninf-AB",VLOOKUP(D5050,Tabelle1!$A$2:$C$9,3,0))</f>
        <v>wMel</v>
      </c>
      <c r="I5050" t="str">
        <f t="shared" si="312"/>
        <v>wMel_Fi_1_-</v>
      </c>
      <c r="J5050">
        <v>2</v>
      </c>
      <c r="K5050">
        <v>18</v>
      </c>
      <c r="L5050">
        <v>6</v>
      </c>
      <c r="M5050" t="str">
        <f t="shared" si="313"/>
        <v>ak7-6</v>
      </c>
      <c r="N5050">
        <v>14</v>
      </c>
      <c r="O5050">
        <v>0</v>
      </c>
      <c r="P5050">
        <v>56</v>
      </c>
      <c r="Q5050">
        <v>23</v>
      </c>
      <c r="R5050" t="s">
        <v>14</v>
      </c>
      <c r="S5050">
        <v>24</v>
      </c>
      <c r="T5050" s="4" t="s">
        <v>42</v>
      </c>
      <c r="U5050" t="s">
        <v>19</v>
      </c>
      <c r="V5050">
        <v>17.391363809101101</v>
      </c>
      <c r="W5050">
        <f t="shared" si="314"/>
        <v>17</v>
      </c>
      <c r="X5050" t="s">
        <v>58</v>
      </c>
      <c r="Y5050" t="str">
        <f t="shared" si="315"/>
        <v>Fi</v>
      </c>
    </row>
    <row r="5051" spans="1:25" x14ac:dyDescent="0.3">
      <c r="A5051">
        <v>186</v>
      </c>
      <c r="B5051">
        <v>1158</v>
      </c>
      <c r="C5051" t="s">
        <v>44</v>
      </c>
      <c r="D5051" t="s">
        <v>43</v>
      </c>
      <c r="E5051">
        <f>VLOOKUP(D5051,Tabelle1!$A$2:$B$9,2,0)</f>
        <v>1</v>
      </c>
      <c r="F5051" t="s">
        <v>55</v>
      </c>
      <c r="G5051" t="s">
        <v>62</v>
      </c>
      <c r="H5051" t="str">
        <f>IF(AND(VLOOKUP(D5051,Tabelle1!$A$2:$C$9,3,0)="Uninf", G5051="yes"),"Uninf-AB",VLOOKUP(D5051,Tabelle1!$A$2:$C$9,3,0))</f>
        <v>wMel</v>
      </c>
      <c r="I5051" t="str">
        <f t="shared" si="312"/>
        <v>wMel_Fi_1_-</v>
      </c>
      <c r="J5051">
        <v>2</v>
      </c>
      <c r="K5051">
        <v>18</v>
      </c>
      <c r="L5051">
        <v>6</v>
      </c>
      <c r="M5051" t="str">
        <f t="shared" si="313"/>
        <v>ak7-6</v>
      </c>
      <c r="N5051">
        <v>14</v>
      </c>
      <c r="O5051">
        <v>0</v>
      </c>
      <c r="P5051">
        <v>56</v>
      </c>
      <c r="Q5051">
        <v>23</v>
      </c>
      <c r="R5051" t="s">
        <v>14</v>
      </c>
      <c r="S5051">
        <v>24</v>
      </c>
      <c r="T5051" s="4" t="s">
        <v>42</v>
      </c>
      <c r="U5051" t="s">
        <v>19</v>
      </c>
      <c r="V5051">
        <v>17.463619695982</v>
      </c>
      <c r="W5051">
        <f t="shared" si="314"/>
        <v>17</v>
      </c>
      <c r="X5051" t="s">
        <v>58</v>
      </c>
      <c r="Y5051" t="str">
        <f t="shared" si="315"/>
        <v>Fi</v>
      </c>
    </row>
    <row r="5052" spans="1:25" x14ac:dyDescent="0.3">
      <c r="A5052">
        <v>202</v>
      </c>
      <c r="B5052">
        <v>1158</v>
      </c>
      <c r="C5052" t="s">
        <v>44</v>
      </c>
      <c r="D5052" t="s">
        <v>43</v>
      </c>
      <c r="E5052">
        <f>VLOOKUP(D5052,Tabelle1!$A$2:$B$9,2,0)</f>
        <v>1</v>
      </c>
      <c r="F5052" t="s">
        <v>55</v>
      </c>
      <c r="G5052" t="s">
        <v>62</v>
      </c>
      <c r="H5052" t="str">
        <f>IF(AND(VLOOKUP(D5052,Tabelle1!$A$2:$C$9,3,0)="Uninf", G5052="yes"),"Uninf-AB",VLOOKUP(D5052,Tabelle1!$A$2:$C$9,3,0))</f>
        <v>wMel</v>
      </c>
      <c r="I5052" t="str">
        <f t="shared" si="312"/>
        <v>wMel_Fi_1_-</v>
      </c>
      <c r="J5052">
        <v>2</v>
      </c>
      <c r="K5052">
        <v>18</v>
      </c>
      <c r="L5052">
        <v>6</v>
      </c>
      <c r="M5052" t="str">
        <f t="shared" si="313"/>
        <v>ak7-6</v>
      </c>
      <c r="N5052">
        <v>14</v>
      </c>
      <c r="O5052">
        <v>0</v>
      </c>
      <c r="P5052">
        <v>56</v>
      </c>
      <c r="Q5052">
        <v>23</v>
      </c>
      <c r="R5052" t="s">
        <v>14</v>
      </c>
      <c r="S5052">
        <v>24</v>
      </c>
      <c r="T5052" s="4" t="s">
        <v>42</v>
      </c>
      <c r="U5052" t="s">
        <v>19</v>
      </c>
      <c r="V5052">
        <v>17.528621413017799</v>
      </c>
      <c r="W5052">
        <f t="shared" si="314"/>
        <v>18</v>
      </c>
      <c r="X5052" t="s">
        <v>58</v>
      </c>
      <c r="Y5052" t="str">
        <f t="shared" si="315"/>
        <v>Fi</v>
      </c>
    </row>
    <row r="5053" spans="1:25" x14ac:dyDescent="0.3">
      <c r="A5053">
        <v>226</v>
      </c>
      <c r="B5053">
        <v>1168</v>
      </c>
      <c r="C5053" t="s">
        <v>44</v>
      </c>
      <c r="D5053" t="s">
        <v>43</v>
      </c>
      <c r="E5053">
        <f>VLOOKUP(D5053,Tabelle1!$A$2:$B$9,2,0)</f>
        <v>1</v>
      </c>
      <c r="F5053" t="s">
        <v>55</v>
      </c>
      <c r="G5053" t="s">
        <v>62</v>
      </c>
      <c r="H5053" t="str">
        <f>IF(AND(VLOOKUP(D5053,Tabelle1!$A$2:$C$9,3,0)="Uninf", G5053="yes"),"Uninf-AB",VLOOKUP(D5053,Tabelle1!$A$2:$C$9,3,0))</f>
        <v>wMel</v>
      </c>
      <c r="I5053" t="str">
        <f t="shared" si="312"/>
        <v>wMel_Fi_1_-</v>
      </c>
      <c r="J5053">
        <v>2</v>
      </c>
      <c r="K5053">
        <v>18</v>
      </c>
      <c r="L5053">
        <v>6</v>
      </c>
      <c r="M5053" t="str">
        <f t="shared" si="313"/>
        <v>ak7-6</v>
      </c>
      <c r="N5053">
        <v>14</v>
      </c>
      <c r="O5053">
        <v>0</v>
      </c>
      <c r="P5053">
        <v>56</v>
      </c>
      <c r="Q5053">
        <v>23</v>
      </c>
      <c r="R5053" t="s">
        <v>14</v>
      </c>
      <c r="S5053">
        <v>24</v>
      </c>
      <c r="T5053" s="4" t="s">
        <v>42</v>
      </c>
      <c r="U5053" t="s">
        <v>19</v>
      </c>
      <c r="V5053">
        <v>17.621768764649499</v>
      </c>
      <c r="W5053">
        <f t="shared" si="314"/>
        <v>18</v>
      </c>
      <c r="X5053" t="s">
        <v>58</v>
      </c>
      <c r="Y5053" t="str">
        <f t="shared" si="315"/>
        <v>Fi</v>
      </c>
    </row>
    <row r="5054" spans="1:25" x14ac:dyDescent="0.3">
      <c r="A5054">
        <v>206</v>
      </c>
      <c r="B5054">
        <v>1192</v>
      </c>
      <c r="C5054" t="s">
        <v>44</v>
      </c>
      <c r="D5054" t="s">
        <v>43</v>
      </c>
      <c r="E5054">
        <f>VLOOKUP(D5054,Tabelle1!$A$2:$B$9,2,0)</f>
        <v>1</v>
      </c>
      <c r="F5054" t="s">
        <v>55</v>
      </c>
      <c r="G5054" t="s">
        <v>62</v>
      </c>
      <c r="H5054" t="str">
        <f>IF(AND(VLOOKUP(D5054,Tabelle1!$A$2:$C$9,3,0)="Uninf", G5054="yes"),"Uninf-AB",VLOOKUP(D5054,Tabelle1!$A$2:$C$9,3,0))</f>
        <v>wMel</v>
      </c>
      <c r="I5054" t="str">
        <f t="shared" si="312"/>
        <v>wMel_Fi_1_-</v>
      </c>
      <c r="J5054">
        <v>2</v>
      </c>
      <c r="K5054">
        <v>18</v>
      </c>
      <c r="L5054">
        <v>6</v>
      </c>
      <c r="M5054" t="str">
        <f t="shared" si="313"/>
        <v>ak7-6</v>
      </c>
      <c r="N5054">
        <v>14</v>
      </c>
      <c r="O5054">
        <v>0</v>
      </c>
      <c r="P5054">
        <v>56</v>
      </c>
      <c r="Q5054">
        <v>23</v>
      </c>
      <c r="R5054" t="s">
        <v>14</v>
      </c>
      <c r="S5054">
        <v>24</v>
      </c>
      <c r="T5054" s="4" t="s">
        <v>42</v>
      </c>
      <c r="U5054" t="s">
        <v>19</v>
      </c>
      <c r="V5054">
        <v>17.530064080942001</v>
      </c>
      <c r="W5054">
        <f t="shared" si="314"/>
        <v>18</v>
      </c>
      <c r="X5054" t="s">
        <v>58</v>
      </c>
      <c r="Y5054" t="str">
        <f t="shared" si="315"/>
        <v>Fi</v>
      </c>
    </row>
    <row r="5055" spans="1:25" x14ac:dyDescent="0.3">
      <c r="A5055">
        <v>224</v>
      </c>
      <c r="B5055">
        <v>1196</v>
      </c>
      <c r="C5055" t="s">
        <v>44</v>
      </c>
      <c r="D5055" t="s">
        <v>43</v>
      </c>
      <c r="E5055">
        <f>VLOOKUP(D5055,Tabelle1!$A$2:$B$9,2,0)</f>
        <v>1</v>
      </c>
      <c r="F5055" t="s">
        <v>55</v>
      </c>
      <c r="G5055" t="s">
        <v>62</v>
      </c>
      <c r="H5055" t="str">
        <f>IF(AND(VLOOKUP(D5055,Tabelle1!$A$2:$C$9,3,0)="Uninf", G5055="yes"),"Uninf-AB",VLOOKUP(D5055,Tabelle1!$A$2:$C$9,3,0))</f>
        <v>wMel</v>
      </c>
      <c r="I5055" t="str">
        <f t="shared" si="312"/>
        <v>wMel_Fi_1_-</v>
      </c>
      <c r="J5055">
        <v>2</v>
      </c>
      <c r="K5055">
        <v>18</v>
      </c>
      <c r="L5055">
        <v>6</v>
      </c>
      <c r="M5055" t="str">
        <f t="shared" si="313"/>
        <v>ak7-6</v>
      </c>
      <c r="N5055">
        <v>14</v>
      </c>
      <c r="O5055">
        <v>0</v>
      </c>
      <c r="P5055">
        <v>56</v>
      </c>
      <c r="Q5055">
        <v>23</v>
      </c>
      <c r="R5055" t="s">
        <v>14</v>
      </c>
      <c r="S5055">
        <v>24</v>
      </c>
      <c r="T5055" s="4" t="s">
        <v>42</v>
      </c>
      <c r="U5055" t="s">
        <v>19</v>
      </c>
      <c r="V5055">
        <v>17.6014489230385</v>
      </c>
      <c r="W5055">
        <f t="shared" si="314"/>
        <v>18</v>
      </c>
      <c r="X5055" t="s">
        <v>58</v>
      </c>
      <c r="Y5055" t="str">
        <f t="shared" si="315"/>
        <v>Fi</v>
      </c>
    </row>
    <row r="5056" spans="1:25" x14ac:dyDescent="0.3">
      <c r="A5056">
        <v>374</v>
      </c>
      <c r="B5056">
        <v>1176</v>
      </c>
      <c r="C5056" t="s">
        <v>44</v>
      </c>
      <c r="D5056" t="s">
        <v>43</v>
      </c>
      <c r="E5056">
        <f>VLOOKUP(D5056,Tabelle1!$A$2:$B$9,2,0)</f>
        <v>1</v>
      </c>
      <c r="F5056" t="s">
        <v>55</v>
      </c>
      <c r="G5056" t="s">
        <v>62</v>
      </c>
      <c r="H5056" t="str">
        <f>IF(AND(VLOOKUP(D5056,Tabelle1!$A$2:$C$9,3,0)="Uninf", G5056="yes"),"Uninf-AB",VLOOKUP(D5056,Tabelle1!$A$2:$C$9,3,0))</f>
        <v>wMel</v>
      </c>
      <c r="I5056" t="str">
        <f t="shared" si="312"/>
        <v>wMel_Fi_1_-</v>
      </c>
      <c r="J5056">
        <v>2</v>
      </c>
      <c r="K5056">
        <v>18</v>
      </c>
      <c r="L5056">
        <v>6</v>
      </c>
      <c r="M5056" t="str">
        <f t="shared" si="313"/>
        <v>ak7-6</v>
      </c>
      <c r="N5056">
        <v>14</v>
      </c>
      <c r="O5056">
        <v>0</v>
      </c>
      <c r="P5056">
        <v>56</v>
      </c>
      <c r="Q5056">
        <v>23</v>
      </c>
      <c r="R5056" t="s">
        <v>14</v>
      </c>
      <c r="S5056">
        <v>24</v>
      </c>
      <c r="T5056" s="4" t="s">
        <v>42</v>
      </c>
      <c r="U5056" t="s">
        <v>19</v>
      </c>
      <c r="V5056">
        <v>18.219550468093299</v>
      </c>
      <c r="W5056">
        <f t="shared" si="314"/>
        <v>18</v>
      </c>
      <c r="X5056" t="s">
        <v>58</v>
      </c>
      <c r="Y5056" t="str">
        <f t="shared" si="315"/>
        <v>Fi</v>
      </c>
    </row>
    <row r="5057" spans="1:25" x14ac:dyDescent="0.3">
      <c r="A5057">
        <v>458</v>
      </c>
      <c r="B5057">
        <v>1108</v>
      </c>
      <c r="C5057" t="s">
        <v>44</v>
      </c>
      <c r="D5057" t="s">
        <v>43</v>
      </c>
      <c r="E5057">
        <f>VLOOKUP(D5057,Tabelle1!$A$2:$B$9,2,0)</f>
        <v>1</v>
      </c>
      <c r="F5057" t="s">
        <v>55</v>
      </c>
      <c r="G5057" t="s">
        <v>62</v>
      </c>
      <c r="H5057" t="str">
        <f>IF(AND(VLOOKUP(D5057,Tabelle1!$A$2:$C$9,3,0)="Uninf", G5057="yes"),"Uninf-AB",VLOOKUP(D5057,Tabelle1!$A$2:$C$9,3,0))</f>
        <v>wMel</v>
      </c>
      <c r="I5057" t="str">
        <f t="shared" si="312"/>
        <v>wMel_Fi_1_-</v>
      </c>
      <c r="J5057">
        <v>2</v>
      </c>
      <c r="K5057">
        <v>18</v>
      </c>
      <c r="L5057">
        <v>6</v>
      </c>
      <c r="M5057" t="str">
        <f t="shared" si="313"/>
        <v>ak7-6</v>
      </c>
      <c r="N5057">
        <v>14</v>
      </c>
      <c r="O5057">
        <v>0</v>
      </c>
      <c r="P5057">
        <v>56</v>
      </c>
      <c r="Q5057">
        <v>23</v>
      </c>
      <c r="R5057" t="s">
        <v>14</v>
      </c>
      <c r="S5057">
        <v>24</v>
      </c>
      <c r="T5057" s="4" t="s">
        <v>42</v>
      </c>
      <c r="U5057" t="s">
        <v>19</v>
      </c>
      <c r="V5057">
        <v>18.590425005200998</v>
      </c>
      <c r="W5057">
        <f t="shared" si="314"/>
        <v>19</v>
      </c>
      <c r="X5057" t="s">
        <v>58</v>
      </c>
      <c r="Y5057" t="str">
        <f t="shared" si="315"/>
        <v>Fi</v>
      </c>
    </row>
    <row r="5058" spans="1:25" x14ac:dyDescent="0.3">
      <c r="A5058">
        <v>708</v>
      </c>
      <c r="B5058">
        <v>1118</v>
      </c>
      <c r="C5058" t="s">
        <v>44</v>
      </c>
      <c r="D5058" t="s">
        <v>43</v>
      </c>
      <c r="E5058">
        <f>VLOOKUP(D5058,Tabelle1!$A$2:$B$9,2,0)</f>
        <v>1</v>
      </c>
      <c r="F5058" t="s">
        <v>55</v>
      </c>
      <c r="G5058" t="s">
        <v>62</v>
      </c>
      <c r="H5058" t="str">
        <f>IF(AND(VLOOKUP(D5058,Tabelle1!$A$2:$C$9,3,0)="Uninf", G5058="yes"),"Uninf-AB",VLOOKUP(D5058,Tabelle1!$A$2:$C$9,3,0))</f>
        <v>wMel</v>
      </c>
      <c r="I5058" t="str">
        <f t="shared" si="312"/>
        <v>wMel_Fi_1_-</v>
      </c>
      <c r="J5058">
        <v>2</v>
      </c>
      <c r="K5058">
        <v>18</v>
      </c>
      <c r="L5058">
        <v>6</v>
      </c>
      <c r="M5058" t="str">
        <f t="shared" si="313"/>
        <v>ak7-6</v>
      </c>
      <c r="N5058">
        <v>14</v>
      </c>
      <c r="O5058">
        <v>0</v>
      </c>
      <c r="P5058">
        <v>56</v>
      </c>
      <c r="Q5058">
        <v>23</v>
      </c>
      <c r="R5058" t="s">
        <v>14</v>
      </c>
      <c r="S5058">
        <v>24</v>
      </c>
      <c r="T5058" s="4" t="s">
        <v>42</v>
      </c>
      <c r="U5058" t="s">
        <v>19</v>
      </c>
      <c r="V5058">
        <v>19.6017216099638</v>
      </c>
      <c r="W5058">
        <f t="shared" si="314"/>
        <v>20</v>
      </c>
      <c r="X5058" t="s">
        <v>58</v>
      </c>
      <c r="Y5058" t="str">
        <f t="shared" si="315"/>
        <v>Fi</v>
      </c>
    </row>
    <row r="5059" spans="1:25" x14ac:dyDescent="0.3">
      <c r="A5059">
        <v>952</v>
      </c>
      <c r="B5059">
        <v>1060</v>
      </c>
      <c r="C5059" t="s">
        <v>44</v>
      </c>
      <c r="D5059" t="s">
        <v>43</v>
      </c>
      <c r="E5059">
        <f>VLOOKUP(D5059,Tabelle1!$A$2:$B$9,2,0)</f>
        <v>1</v>
      </c>
      <c r="F5059" t="s">
        <v>55</v>
      </c>
      <c r="G5059" t="s">
        <v>62</v>
      </c>
      <c r="H5059" t="str">
        <f>IF(AND(VLOOKUP(D5059,Tabelle1!$A$2:$C$9,3,0)="Uninf", G5059="yes"),"Uninf-AB",VLOOKUP(D5059,Tabelle1!$A$2:$C$9,3,0))</f>
        <v>wMel</v>
      </c>
      <c r="I5059" t="str">
        <f t="shared" ref="I5059:I5122" si="316">H5059&amp;"_"&amp;Y5059&amp;"_"&amp;E5059&amp;"_"&amp;F5059</f>
        <v>wMel_Fi_1_-</v>
      </c>
      <c r="J5059">
        <v>2</v>
      </c>
      <c r="K5059">
        <v>18</v>
      </c>
      <c r="L5059">
        <v>6</v>
      </c>
      <c r="M5059" t="str">
        <f t="shared" ref="M5059:M5122" si="317">D5059&amp;F5059&amp;L5059</f>
        <v>ak7-6</v>
      </c>
      <c r="N5059">
        <v>14</v>
      </c>
      <c r="O5059">
        <v>0</v>
      </c>
      <c r="P5059">
        <v>56</v>
      </c>
      <c r="Q5059">
        <v>23</v>
      </c>
      <c r="R5059" t="s">
        <v>14</v>
      </c>
      <c r="S5059">
        <v>24</v>
      </c>
      <c r="T5059" s="4" t="s">
        <v>42</v>
      </c>
      <c r="U5059" t="s">
        <v>19</v>
      </c>
      <c r="V5059">
        <v>20.618258093507698</v>
      </c>
      <c r="W5059">
        <f t="shared" ref="W5059:W5122" si="318">ROUND(V5059,0)</f>
        <v>21</v>
      </c>
      <c r="X5059" t="s">
        <v>58</v>
      </c>
      <c r="Y5059" t="str">
        <f t="shared" ref="Y5059:Y5122" si="319">MID(X5059,1,2)</f>
        <v>Fi</v>
      </c>
    </row>
    <row r="5060" spans="1:25" x14ac:dyDescent="0.3">
      <c r="A5060">
        <v>1156</v>
      </c>
      <c r="B5060">
        <v>1054</v>
      </c>
      <c r="C5060" t="s">
        <v>44</v>
      </c>
      <c r="D5060" t="s">
        <v>43</v>
      </c>
      <c r="E5060">
        <f>VLOOKUP(D5060,Tabelle1!$A$2:$B$9,2,0)</f>
        <v>1</v>
      </c>
      <c r="F5060" t="s">
        <v>55</v>
      </c>
      <c r="G5060" t="s">
        <v>62</v>
      </c>
      <c r="H5060" t="str">
        <f>IF(AND(VLOOKUP(D5060,Tabelle1!$A$2:$C$9,3,0)="Uninf", G5060="yes"),"Uninf-AB",VLOOKUP(D5060,Tabelle1!$A$2:$C$9,3,0))</f>
        <v>wMel</v>
      </c>
      <c r="I5060" t="str">
        <f t="shared" si="316"/>
        <v>wMel_Fi_1_-</v>
      </c>
      <c r="J5060">
        <v>2</v>
      </c>
      <c r="K5060">
        <v>18</v>
      </c>
      <c r="L5060">
        <v>6</v>
      </c>
      <c r="M5060" t="str">
        <f t="shared" si="317"/>
        <v>ak7-6</v>
      </c>
      <c r="N5060">
        <v>14</v>
      </c>
      <c r="O5060">
        <v>0</v>
      </c>
      <c r="P5060">
        <v>56</v>
      </c>
      <c r="Q5060">
        <v>23</v>
      </c>
      <c r="R5060" t="s">
        <v>14</v>
      </c>
      <c r="S5060">
        <v>24</v>
      </c>
      <c r="T5060" s="4" t="s">
        <v>42</v>
      </c>
      <c r="U5060" t="s">
        <v>19</v>
      </c>
      <c r="V5060">
        <v>21.449643120067599</v>
      </c>
      <c r="W5060">
        <f t="shared" si="318"/>
        <v>21</v>
      </c>
      <c r="X5060" t="s">
        <v>58</v>
      </c>
      <c r="Y5060" t="str">
        <f t="shared" si="319"/>
        <v>Fi</v>
      </c>
    </row>
    <row r="5061" spans="1:25" x14ac:dyDescent="0.3">
      <c r="A5061">
        <v>1476</v>
      </c>
      <c r="B5061">
        <v>1006</v>
      </c>
      <c r="C5061" t="s">
        <v>44</v>
      </c>
      <c r="D5061" t="s">
        <v>43</v>
      </c>
      <c r="E5061">
        <f>VLOOKUP(D5061,Tabelle1!$A$2:$B$9,2,0)</f>
        <v>1</v>
      </c>
      <c r="F5061" t="s">
        <v>55</v>
      </c>
      <c r="G5061" t="s">
        <v>62</v>
      </c>
      <c r="H5061" t="str">
        <f>IF(AND(VLOOKUP(D5061,Tabelle1!$A$2:$C$9,3,0)="Uninf", G5061="yes"),"Uninf-AB",VLOOKUP(D5061,Tabelle1!$A$2:$C$9,3,0))</f>
        <v>wMel</v>
      </c>
      <c r="I5061" t="str">
        <f t="shared" si="316"/>
        <v>wMel_Fi_1_-</v>
      </c>
      <c r="J5061">
        <v>2</v>
      </c>
      <c r="K5061">
        <v>18</v>
      </c>
      <c r="L5061">
        <v>6</v>
      </c>
      <c r="M5061" t="str">
        <f t="shared" si="317"/>
        <v>ak7-6</v>
      </c>
      <c r="N5061">
        <v>14</v>
      </c>
      <c r="O5061">
        <v>0</v>
      </c>
      <c r="P5061">
        <v>56</v>
      </c>
      <c r="Q5061">
        <v>23</v>
      </c>
      <c r="R5061" t="s">
        <v>14</v>
      </c>
      <c r="S5061">
        <v>24</v>
      </c>
      <c r="T5061" s="4" t="s">
        <v>42</v>
      </c>
      <c r="U5061" t="s">
        <v>19</v>
      </c>
      <c r="V5061">
        <v>22.770582535609702</v>
      </c>
      <c r="W5061">
        <f t="shared" si="318"/>
        <v>23</v>
      </c>
      <c r="X5061" t="s">
        <v>58</v>
      </c>
      <c r="Y5061" t="str">
        <f t="shared" si="319"/>
        <v>Fi</v>
      </c>
    </row>
    <row r="5062" spans="1:25" x14ac:dyDescent="0.3">
      <c r="A5062">
        <v>1680</v>
      </c>
      <c r="B5062">
        <v>998</v>
      </c>
      <c r="C5062" t="s">
        <v>44</v>
      </c>
      <c r="D5062" t="s">
        <v>43</v>
      </c>
      <c r="E5062">
        <f>VLOOKUP(D5062,Tabelle1!$A$2:$B$9,2,0)</f>
        <v>1</v>
      </c>
      <c r="F5062" t="s">
        <v>55</v>
      </c>
      <c r="G5062" t="s">
        <v>62</v>
      </c>
      <c r="H5062" t="str">
        <f>IF(AND(VLOOKUP(D5062,Tabelle1!$A$2:$C$9,3,0)="Uninf", G5062="yes"),"Uninf-AB",VLOOKUP(D5062,Tabelle1!$A$2:$C$9,3,0))</f>
        <v>wMel</v>
      </c>
      <c r="I5062" t="str">
        <f t="shared" si="316"/>
        <v>wMel_Fi_1_-</v>
      </c>
      <c r="J5062">
        <v>2</v>
      </c>
      <c r="K5062">
        <v>18</v>
      </c>
      <c r="L5062">
        <v>6</v>
      </c>
      <c r="M5062" t="str">
        <f t="shared" si="317"/>
        <v>ak7-6</v>
      </c>
      <c r="N5062">
        <v>14</v>
      </c>
      <c r="O5062">
        <v>0</v>
      </c>
      <c r="P5062">
        <v>56</v>
      </c>
      <c r="Q5062">
        <v>23</v>
      </c>
      <c r="R5062" t="s">
        <v>14</v>
      </c>
      <c r="S5062">
        <v>24</v>
      </c>
      <c r="T5062" s="4" t="s">
        <v>42</v>
      </c>
      <c r="U5062" t="s">
        <v>19</v>
      </c>
      <c r="V5062">
        <v>23.602838606954101</v>
      </c>
      <c r="W5062">
        <f t="shared" si="318"/>
        <v>24</v>
      </c>
      <c r="X5062" t="s">
        <v>58</v>
      </c>
      <c r="Y5062" t="str">
        <f t="shared" si="319"/>
        <v>Fi</v>
      </c>
    </row>
    <row r="5063" spans="1:25" x14ac:dyDescent="0.3">
      <c r="A5063">
        <v>1704</v>
      </c>
      <c r="B5063">
        <v>1024</v>
      </c>
      <c r="C5063" t="s">
        <v>44</v>
      </c>
      <c r="D5063" t="s">
        <v>43</v>
      </c>
      <c r="E5063">
        <f>VLOOKUP(D5063,Tabelle1!$A$2:$B$9,2,0)</f>
        <v>1</v>
      </c>
      <c r="F5063" t="s">
        <v>55</v>
      </c>
      <c r="G5063" t="s">
        <v>62</v>
      </c>
      <c r="H5063" t="str">
        <f>IF(AND(VLOOKUP(D5063,Tabelle1!$A$2:$C$9,3,0)="Uninf", G5063="yes"),"Uninf-AB",VLOOKUP(D5063,Tabelle1!$A$2:$C$9,3,0))</f>
        <v>wMel</v>
      </c>
      <c r="I5063" t="str">
        <f t="shared" si="316"/>
        <v>wMel_Fi_1_-</v>
      </c>
      <c r="J5063">
        <v>2</v>
      </c>
      <c r="K5063">
        <v>18</v>
      </c>
      <c r="L5063">
        <v>6</v>
      </c>
      <c r="M5063" t="str">
        <f t="shared" si="317"/>
        <v>ak7-6</v>
      </c>
      <c r="N5063">
        <v>14</v>
      </c>
      <c r="O5063">
        <v>0</v>
      </c>
      <c r="P5063">
        <v>56</v>
      </c>
      <c r="Q5063">
        <v>23</v>
      </c>
      <c r="R5063" t="s">
        <v>14</v>
      </c>
      <c r="S5063">
        <v>24</v>
      </c>
      <c r="T5063" s="4" t="s">
        <v>42</v>
      </c>
      <c r="U5063" t="s">
        <v>19</v>
      </c>
      <c r="V5063">
        <v>23.689017600310599</v>
      </c>
      <c r="W5063">
        <f t="shared" si="318"/>
        <v>24</v>
      </c>
      <c r="X5063" t="s">
        <v>58</v>
      </c>
      <c r="Y5063" t="str">
        <f t="shared" si="319"/>
        <v>Fi</v>
      </c>
    </row>
    <row r="5064" spans="1:25" x14ac:dyDescent="0.3">
      <c r="A5064">
        <v>1742</v>
      </c>
      <c r="B5064">
        <v>1030</v>
      </c>
      <c r="C5064" t="s">
        <v>44</v>
      </c>
      <c r="D5064" t="s">
        <v>43</v>
      </c>
      <c r="E5064">
        <f>VLOOKUP(D5064,Tabelle1!$A$2:$B$9,2,0)</f>
        <v>1</v>
      </c>
      <c r="F5064" t="s">
        <v>55</v>
      </c>
      <c r="G5064" t="s">
        <v>62</v>
      </c>
      <c r="H5064" t="str">
        <f>IF(AND(VLOOKUP(D5064,Tabelle1!$A$2:$C$9,3,0)="Uninf", G5064="yes"),"Uninf-AB",VLOOKUP(D5064,Tabelle1!$A$2:$C$9,3,0))</f>
        <v>wMel</v>
      </c>
      <c r="I5064" t="str">
        <f t="shared" si="316"/>
        <v>wMel_Fi_1_-</v>
      </c>
      <c r="J5064">
        <v>2</v>
      </c>
      <c r="K5064">
        <v>18</v>
      </c>
      <c r="L5064">
        <v>6</v>
      </c>
      <c r="M5064" t="str">
        <f t="shared" si="317"/>
        <v>ak7-6</v>
      </c>
      <c r="N5064">
        <v>14</v>
      </c>
      <c r="O5064">
        <v>0</v>
      </c>
      <c r="P5064">
        <v>56</v>
      </c>
      <c r="Q5064">
        <v>23</v>
      </c>
      <c r="R5064" t="s">
        <v>14</v>
      </c>
      <c r="S5064">
        <v>24</v>
      </c>
      <c r="T5064" s="4" t="s">
        <v>42</v>
      </c>
      <c r="U5064" t="s">
        <v>19</v>
      </c>
      <c r="V5064">
        <v>23.8407835439175</v>
      </c>
      <c r="W5064">
        <f t="shared" si="318"/>
        <v>24</v>
      </c>
      <c r="X5064" t="s">
        <v>58</v>
      </c>
      <c r="Y5064" t="str">
        <f t="shared" si="319"/>
        <v>Fi</v>
      </c>
    </row>
    <row r="5065" spans="1:25" x14ac:dyDescent="0.3">
      <c r="A5065">
        <v>1738</v>
      </c>
      <c r="B5065">
        <v>998</v>
      </c>
      <c r="C5065" t="s">
        <v>44</v>
      </c>
      <c r="D5065" t="s">
        <v>43</v>
      </c>
      <c r="E5065">
        <f>VLOOKUP(D5065,Tabelle1!$A$2:$B$9,2,0)</f>
        <v>1</v>
      </c>
      <c r="F5065" t="s">
        <v>55</v>
      </c>
      <c r="G5065" t="s">
        <v>62</v>
      </c>
      <c r="H5065" t="str">
        <f>IF(AND(VLOOKUP(D5065,Tabelle1!$A$2:$C$9,3,0)="Uninf", G5065="yes"),"Uninf-AB",VLOOKUP(D5065,Tabelle1!$A$2:$C$9,3,0))</f>
        <v>wMel</v>
      </c>
      <c r="I5065" t="str">
        <f t="shared" si="316"/>
        <v>wMel_Fi_1_-</v>
      </c>
      <c r="J5065">
        <v>2</v>
      </c>
      <c r="K5065">
        <v>18</v>
      </c>
      <c r="L5065">
        <v>6</v>
      </c>
      <c r="M5065" t="str">
        <f t="shared" si="317"/>
        <v>ak7-6</v>
      </c>
      <c r="N5065">
        <v>14</v>
      </c>
      <c r="O5065">
        <v>0</v>
      </c>
      <c r="P5065">
        <v>56</v>
      </c>
      <c r="Q5065">
        <v>23</v>
      </c>
      <c r="R5065" t="s">
        <v>14</v>
      </c>
      <c r="S5065">
        <v>24</v>
      </c>
      <c r="T5065" s="4" t="s">
        <v>42</v>
      </c>
      <c r="U5065" t="s">
        <v>19</v>
      </c>
      <c r="V5065">
        <v>23.838469831208901</v>
      </c>
      <c r="W5065">
        <f t="shared" si="318"/>
        <v>24</v>
      </c>
      <c r="X5065" t="s">
        <v>58</v>
      </c>
      <c r="Y5065" t="str">
        <f t="shared" si="319"/>
        <v>Fi</v>
      </c>
    </row>
    <row r="5066" spans="1:25" x14ac:dyDescent="0.3">
      <c r="A5066">
        <v>1890</v>
      </c>
      <c r="B5066">
        <v>1002</v>
      </c>
      <c r="C5066" t="s">
        <v>44</v>
      </c>
      <c r="D5066" t="s">
        <v>43</v>
      </c>
      <c r="E5066">
        <f>VLOOKUP(D5066,Tabelle1!$A$2:$B$9,2,0)</f>
        <v>1</v>
      </c>
      <c r="F5066" t="s">
        <v>55</v>
      </c>
      <c r="G5066" t="s">
        <v>62</v>
      </c>
      <c r="H5066" t="str">
        <f>IF(AND(VLOOKUP(D5066,Tabelle1!$A$2:$C$9,3,0)="Uninf", G5066="yes"),"Uninf-AB",VLOOKUP(D5066,Tabelle1!$A$2:$C$9,3,0))</f>
        <v>wMel</v>
      </c>
      <c r="I5066" t="str">
        <f t="shared" si="316"/>
        <v>wMel_Fi_1_-</v>
      </c>
      <c r="J5066">
        <v>2</v>
      </c>
      <c r="K5066">
        <v>18</v>
      </c>
      <c r="L5066">
        <v>6</v>
      </c>
      <c r="M5066" t="str">
        <f t="shared" si="317"/>
        <v>ak7-6</v>
      </c>
      <c r="N5066">
        <v>14</v>
      </c>
      <c r="O5066">
        <v>0</v>
      </c>
      <c r="P5066">
        <v>56</v>
      </c>
      <c r="Q5066">
        <v>23</v>
      </c>
      <c r="R5066" t="s">
        <v>14</v>
      </c>
      <c r="S5066">
        <v>24</v>
      </c>
      <c r="T5066" s="4" t="s">
        <v>42</v>
      </c>
      <c r="U5066" t="s">
        <v>19</v>
      </c>
      <c r="V5066">
        <v>24.454244053480501</v>
      </c>
      <c r="W5066">
        <f t="shared" si="318"/>
        <v>24</v>
      </c>
      <c r="X5066" t="s">
        <v>58</v>
      </c>
      <c r="Y5066" t="str">
        <f t="shared" si="319"/>
        <v>Fi</v>
      </c>
    </row>
    <row r="5067" spans="1:25" x14ac:dyDescent="0.3">
      <c r="A5067">
        <v>1942</v>
      </c>
      <c r="B5067">
        <v>968</v>
      </c>
      <c r="C5067" t="s">
        <v>44</v>
      </c>
      <c r="D5067" t="s">
        <v>43</v>
      </c>
      <c r="E5067">
        <f>VLOOKUP(D5067,Tabelle1!$A$2:$B$9,2,0)</f>
        <v>1</v>
      </c>
      <c r="F5067" t="s">
        <v>55</v>
      </c>
      <c r="G5067" t="s">
        <v>62</v>
      </c>
      <c r="H5067" t="str">
        <f>IF(AND(VLOOKUP(D5067,Tabelle1!$A$2:$C$9,3,0)="Uninf", G5067="yes"),"Uninf-AB",VLOOKUP(D5067,Tabelle1!$A$2:$C$9,3,0))</f>
        <v>wMel</v>
      </c>
      <c r="I5067" t="str">
        <f t="shared" si="316"/>
        <v>wMel_Fi_1_-</v>
      </c>
      <c r="J5067">
        <v>2</v>
      </c>
      <c r="K5067">
        <v>18</v>
      </c>
      <c r="L5067">
        <v>6</v>
      </c>
      <c r="M5067" t="str">
        <f t="shared" si="317"/>
        <v>ak7-6</v>
      </c>
      <c r="N5067">
        <v>14</v>
      </c>
      <c r="O5067">
        <v>0</v>
      </c>
      <c r="P5067">
        <v>56</v>
      </c>
      <c r="Q5067">
        <v>23</v>
      </c>
      <c r="R5067" t="s">
        <v>14</v>
      </c>
      <c r="S5067">
        <v>24</v>
      </c>
      <c r="T5067" s="4" t="s">
        <v>42</v>
      </c>
      <c r="U5067" t="s">
        <v>19</v>
      </c>
      <c r="V5067">
        <v>24.6803073951817</v>
      </c>
      <c r="W5067">
        <f t="shared" si="318"/>
        <v>25</v>
      </c>
      <c r="X5067" t="s">
        <v>58</v>
      </c>
      <c r="Y5067" t="str">
        <f t="shared" si="319"/>
        <v>Fi</v>
      </c>
    </row>
    <row r="5068" spans="1:25" x14ac:dyDescent="0.3">
      <c r="A5068">
        <v>2068</v>
      </c>
      <c r="B5068">
        <v>964</v>
      </c>
      <c r="C5068" t="s">
        <v>44</v>
      </c>
      <c r="D5068" t="s">
        <v>43</v>
      </c>
      <c r="E5068">
        <f>VLOOKUP(D5068,Tabelle1!$A$2:$B$9,2,0)</f>
        <v>1</v>
      </c>
      <c r="F5068" t="s">
        <v>55</v>
      </c>
      <c r="G5068" t="s">
        <v>62</v>
      </c>
      <c r="H5068" t="str">
        <f>IF(AND(VLOOKUP(D5068,Tabelle1!$A$2:$C$9,3,0)="Uninf", G5068="yes"),"Uninf-AB",VLOOKUP(D5068,Tabelle1!$A$2:$C$9,3,0))</f>
        <v>wMel</v>
      </c>
      <c r="I5068" t="str">
        <f t="shared" si="316"/>
        <v>wMel_Fi_1_-</v>
      </c>
      <c r="J5068">
        <v>2</v>
      </c>
      <c r="K5068">
        <v>18</v>
      </c>
      <c r="L5068">
        <v>6</v>
      </c>
      <c r="M5068" t="str">
        <f t="shared" si="317"/>
        <v>ak7-6</v>
      </c>
      <c r="N5068">
        <v>14</v>
      </c>
      <c r="O5068">
        <v>0</v>
      </c>
      <c r="P5068">
        <v>56</v>
      </c>
      <c r="Q5068">
        <v>23</v>
      </c>
      <c r="R5068" t="s">
        <v>14</v>
      </c>
      <c r="S5068">
        <v>24</v>
      </c>
      <c r="T5068" s="4" t="s">
        <v>42</v>
      </c>
      <c r="U5068" t="s">
        <v>19</v>
      </c>
      <c r="V5068">
        <v>25.193938006407599</v>
      </c>
      <c r="W5068">
        <f t="shared" si="318"/>
        <v>25</v>
      </c>
      <c r="X5068" t="s">
        <v>58</v>
      </c>
      <c r="Y5068" t="str">
        <f t="shared" si="319"/>
        <v>Fi</v>
      </c>
    </row>
    <row r="5069" spans="1:25" x14ac:dyDescent="0.3">
      <c r="A5069">
        <v>2080</v>
      </c>
      <c r="B5069">
        <v>956</v>
      </c>
      <c r="C5069" t="s">
        <v>44</v>
      </c>
      <c r="D5069" t="s">
        <v>43</v>
      </c>
      <c r="E5069">
        <f>VLOOKUP(D5069,Tabelle1!$A$2:$B$9,2,0)</f>
        <v>1</v>
      </c>
      <c r="F5069" t="s">
        <v>55</v>
      </c>
      <c r="G5069" t="s">
        <v>62</v>
      </c>
      <c r="H5069" t="str">
        <f>IF(AND(VLOOKUP(D5069,Tabelle1!$A$2:$C$9,3,0)="Uninf", G5069="yes"),"Uninf-AB",VLOOKUP(D5069,Tabelle1!$A$2:$C$9,3,0))</f>
        <v>wMel</v>
      </c>
      <c r="I5069" t="str">
        <f t="shared" si="316"/>
        <v>wMel_Fi_1_-</v>
      </c>
      <c r="J5069">
        <v>2</v>
      </c>
      <c r="K5069">
        <v>18</v>
      </c>
      <c r="L5069">
        <v>6</v>
      </c>
      <c r="M5069" t="str">
        <f t="shared" si="317"/>
        <v>ak7-6</v>
      </c>
      <c r="N5069">
        <v>14</v>
      </c>
      <c r="O5069">
        <v>0</v>
      </c>
      <c r="P5069">
        <v>56</v>
      </c>
      <c r="Q5069">
        <v>23</v>
      </c>
      <c r="R5069" t="s">
        <v>14</v>
      </c>
      <c r="S5069">
        <v>24</v>
      </c>
      <c r="T5069" s="4" t="s">
        <v>42</v>
      </c>
      <c r="U5069" t="s">
        <v>19</v>
      </c>
      <c r="V5069">
        <v>25.246173473322099</v>
      </c>
      <c r="W5069">
        <f t="shared" si="318"/>
        <v>25</v>
      </c>
      <c r="X5069" t="s">
        <v>58</v>
      </c>
      <c r="Y5069" t="str">
        <f t="shared" si="319"/>
        <v>Fi</v>
      </c>
    </row>
    <row r="5070" spans="1:25" x14ac:dyDescent="0.3">
      <c r="A5070">
        <v>2098</v>
      </c>
      <c r="B5070">
        <v>968</v>
      </c>
      <c r="C5070" t="s">
        <v>44</v>
      </c>
      <c r="D5070" t="s">
        <v>43</v>
      </c>
      <c r="E5070">
        <f>VLOOKUP(D5070,Tabelle1!$A$2:$B$9,2,0)</f>
        <v>1</v>
      </c>
      <c r="F5070" t="s">
        <v>55</v>
      </c>
      <c r="G5070" t="s">
        <v>62</v>
      </c>
      <c r="H5070" t="str">
        <f>IF(AND(VLOOKUP(D5070,Tabelle1!$A$2:$C$9,3,0)="Uninf", G5070="yes"),"Uninf-AB",VLOOKUP(D5070,Tabelle1!$A$2:$C$9,3,0))</f>
        <v>wMel</v>
      </c>
      <c r="I5070" t="str">
        <f t="shared" si="316"/>
        <v>wMel_Fi_1_-</v>
      </c>
      <c r="J5070">
        <v>2</v>
      </c>
      <c r="K5070">
        <v>18</v>
      </c>
      <c r="L5070">
        <v>6</v>
      </c>
      <c r="M5070" t="str">
        <f t="shared" si="317"/>
        <v>ak7-6</v>
      </c>
      <c r="N5070">
        <v>14</v>
      </c>
      <c r="O5070">
        <v>0</v>
      </c>
      <c r="P5070">
        <v>56</v>
      </c>
      <c r="Q5070">
        <v>23</v>
      </c>
      <c r="R5070" t="s">
        <v>14</v>
      </c>
      <c r="S5070">
        <v>24</v>
      </c>
      <c r="T5070" s="4" t="s">
        <v>42</v>
      </c>
      <c r="U5070" t="s">
        <v>19</v>
      </c>
      <c r="V5070">
        <v>25.314074136281</v>
      </c>
      <c r="W5070">
        <f t="shared" si="318"/>
        <v>25</v>
      </c>
      <c r="X5070" t="s">
        <v>58</v>
      </c>
      <c r="Y5070" t="str">
        <f t="shared" si="319"/>
        <v>Fi</v>
      </c>
    </row>
    <row r="5071" spans="1:25" x14ac:dyDescent="0.3">
      <c r="A5071">
        <v>2132</v>
      </c>
      <c r="B5071">
        <v>978</v>
      </c>
      <c r="C5071" t="s">
        <v>44</v>
      </c>
      <c r="D5071" t="s">
        <v>43</v>
      </c>
      <c r="E5071">
        <f>VLOOKUP(D5071,Tabelle1!$A$2:$B$9,2,0)</f>
        <v>1</v>
      </c>
      <c r="F5071" t="s">
        <v>55</v>
      </c>
      <c r="G5071" t="s">
        <v>62</v>
      </c>
      <c r="H5071" t="str">
        <f>IF(AND(VLOOKUP(D5071,Tabelle1!$A$2:$C$9,3,0)="Uninf", G5071="yes"),"Uninf-AB",VLOOKUP(D5071,Tabelle1!$A$2:$C$9,3,0))</f>
        <v>wMel</v>
      </c>
      <c r="I5071" t="str">
        <f t="shared" si="316"/>
        <v>wMel_Fi_1_-</v>
      </c>
      <c r="J5071">
        <v>2</v>
      </c>
      <c r="K5071">
        <v>18</v>
      </c>
      <c r="L5071">
        <v>6</v>
      </c>
      <c r="M5071" t="str">
        <f t="shared" si="317"/>
        <v>ak7-6</v>
      </c>
      <c r="N5071">
        <v>14</v>
      </c>
      <c r="O5071">
        <v>0</v>
      </c>
      <c r="P5071">
        <v>56</v>
      </c>
      <c r="Q5071">
        <v>23</v>
      </c>
      <c r="R5071" t="s">
        <v>14</v>
      </c>
      <c r="S5071">
        <v>24</v>
      </c>
      <c r="T5071" s="4" t="s">
        <v>42</v>
      </c>
      <c r="U5071" t="s">
        <v>19</v>
      </c>
      <c r="V5071">
        <v>25.447847561060101</v>
      </c>
      <c r="W5071">
        <f t="shared" si="318"/>
        <v>25</v>
      </c>
      <c r="X5071" t="s">
        <v>58</v>
      </c>
      <c r="Y5071" t="str">
        <f t="shared" si="319"/>
        <v>Fi</v>
      </c>
    </row>
    <row r="5072" spans="1:25" x14ac:dyDescent="0.3">
      <c r="A5072">
        <v>2142</v>
      </c>
      <c r="B5072">
        <v>968</v>
      </c>
      <c r="C5072" t="s">
        <v>44</v>
      </c>
      <c r="D5072" t="s">
        <v>43</v>
      </c>
      <c r="E5072">
        <f>VLOOKUP(D5072,Tabelle1!$A$2:$B$9,2,0)</f>
        <v>1</v>
      </c>
      <c r="F5072" t="s">
        <v>55</v>
      </c>
      <c r="G5072" t="s">
        <v>62</v>
      </c>
      <c r="H5072" t="str">
        <f>IF(AND(VLOOKUP(D5072,Tabelle1!$A$2:$C$9,3,0)="Uninf", G5072="yes"),"Uninf-AB",VLOOKUP(D5072,Tabelle1!$A$2:$C$9,3,0))</f>
        <v>wMel</v>
      </c>
      <c r="I5072" t="str">
        <f t="shared" si="316"/>
        <v>wMel_Fi_1_-</v>
      </c>
      <c r="J5072">
        <v>2</v>
      </c>
      <c r="K5072">
        <v>18</v>
      </c>
      <c r="L5072">
        <v>6</v>
      </c>
      <c r="M5072" t="str">
        <f t="shared" si="317"/>
        <v>ak7-6</v>
      </c>
      <c r="N5072">
        <v>14</v>
      </c>
      <c r="O5072">
        <v>0</v>
      </c>
      <c r="P5072">
        <v>56</v>
      </c>
      <c r="Q5072">
        <v>23</v>
      </c>
      <c r="R5072" t="s">
        <v>14</v>
      </c>
      <c r="S5072">
        <v>24</v>
      </c>
      <c r="T5072" s="4" t="s">
        <v>42</v>
      </c>
      <c r="U5072" t="s">
        <v>19</v>
      </c>
      <c r="V5072">
        <v>25.492828858129499</v>
      </c>
      <c r="W5072">
        <f t="shared" si="318"/>
        <v>25</v>
      </c>
      <c r="X5072" t="s">
        <v>58</v>
      </c>
      <c r="Y5072" t="str">
        <f t="shared" si="319"/>
        <v>Fi</v>
      </c>
    </row>
    <row r="5073" spans="1:25" x14ac:dyDescent="0.3">
      <c r="A5073">
        <v>2198</v>
      </c>
      <c r="B5073">
        <v>932</v>
      </c>
      <c r="C5073" t="s">
        <v>44</v>
      </c>
      <c r="D5073" t="s">
        <v>43</v>
      </c>
      <c r="E5073">
        <f>VLOOKUP(D5073,Tabelle1!$A$2:$B$9,2,0)</f>
        <v>1</v>
      </c>
      <c r="F5073" t="s">
        <v>55</v>
      </c>
      <c r="G5073" t="s">
        <v>62</v>
      </c>
      <c r="H5073" t="str">
        <f>IF(AND(VLOOKUP(D5073,Tabelle1!$A$2:$C$9,3,0)="Uninf", G5073="yes"),"Uninf-AB",VLOOKUP(D5073,Tabelle1!$A$2:$C$9,3,0))</f>
        <v>wMel</v>
      </c>
      <c r="I5073" t="str">
        <f t="shared" si="316"/>
        <v>wMel_Fi_1_-</v>
      </c>
      <c r="J5073">
        <v>2</v>
      </c>
      <c r="K5073">
        <v>18</v>
      </c>
      <c r="L5073">
        <v>6</v>
      </c>
      <c r="M5073" t="str">
        <f t="shared" si="317"/>
        <v>ak7-6</v>
      </c>
      <c r="N5073">
        <v>14</v>
      </c>
      <c r="O5073">
        <v>0</v>
      </c>
      <c r="P5073">
        <v>56</v>
      </c>
      <c r="Q5073">
        <v>23</v>
      </c>
      <c r="R5073" t="s">
        <v>14</v>
      </c>
      <c r="S5073">
        <v>24</v>
      </c>
      <c r="T5073" s="4" t="s">
        <v>42</v>
      </c>
      <c r="U5073" t="s">
        <v>19</v>
      </c>
      <c r="V5073">
        <v>25.736013673874101</v>
      </c>
      <c r="W5073">
        <f t="shared" si="318"/>
        <v>26</v>
      </c>
      <c r="X5073" t="s">
        <v>58</v>
      </c>
      <c r="Y5073" t="str">
        <f t="shared" si="319"/>
        <v>Fi</v>
      </c>
    </row>
    <row r="5074" spans="1:25" x14ac:dyDescent="0.3">
      <c r="A5074">
        <v>2312</v>
      </c>
      <c r="B5074">
        <v>938</v>
      </c>
      <c r="C5074" t="s">
        <v>44</v>
      </c>
      <c r="D5074" t="s">
        <v>43</v>
      </c>
      <c r="E5074">
        <f>VLOOKUP(D5074,Tabelle1!$A$2:$B$9,2,0)</f>
        <v>1</v>
      </c>
      <c r="F5074" t="s">
        <v>55</v>
      </c>
      <c r="G5074" t="s">
        <v>62</v>
      </c>
      <c r="H5074" t="str">
        <f>IF(AND(VLOOKUP(D5074,Tabelle1!$A$2:$C$9,3,0)="Uninf", G5074="yes"),"Uninf-AB",VLOOKUP(D5074,Tabelle1!$A$2:$C$9,3,0))</f>
        <v>wMel</v>
      </c>
      <c r="I5074" t="str">
        <f t="shared" si="316"/>
        <v>wMel_Fi_1_-</v>
      </c>
      <c r="J5074">
        <v>2</v>
      </c>
      <c r="K5074">
        <v>18</v>
      </c>
      <c r="L5074">
        <v>6</v>
      </c>
      <c r="M5074" t="str">
        <f t="shared" si="317"/>
        <v>ak7-6</v>
      </c>
      <c r="N5074">
        <v>14</v>
      </c>
      <c r="O5074">
        <v>0</v>
      </c>
      <c r="P5074">
        <v>56</v>
      </c>
      <c r="Q5074">
        <v>23</v>
      </c>
      <c r="R5074" t="s">
        <v>14</v>
      </c>
      <c r="S5074">
        <v>24</v>
      </c>
      <c r="T5074" s="4" t="s">
        <v>42</v>
      </c>
      <c r="U5074" t="s">
        <v>19</v>
      </c>
      <c r="V5074">
        <v>26.1965377734012</v>
      </c>
      <c r="W5074">
        <f t="shared" si="318"/>
        <v>26</v>
      </c>
      <c r="X5074" t="s">
        <v>58</v>
      </c>
      <c r="Y5074" t="str">
        <f t="shared" si="319"/>
        <v>Fi</v>
      </c>
    </row>
    <row r="5075" spans="1:25" x14ac:dyDescent="0.3">
      <c r="A5075">
        <v>2326</v>
      </c>
      <c r="B5075">
        <v>928</v>
      </c>
      <c r="C5075" t="s">
        <v>44</v>
      </c>
      <c r="D5075" t="s">
        <v>43</v>
      </c>
      <c r="E5075">
        <f>VLOOKUP(D5075,Tabelle1!$A$2:$B$9,2,0)</f>
        <v>1</v>
      </c>
      <c r="F5075" t="s">
        <v>55</v>
      </c>
      <c r="G5075" t="s">
        <v>62</v>
      </c>
      <c r="H5075" t="str">
        <f>IF(AND(VLOOKUP(D5075,Tabelle1!$A$2:$C$9,3,0)="Uninf", G5075="yes"),"Uninf-AB",VLOOKUP(D5075,Tabelle1!$A$2:$C$9,3,0))</f>
        <v>wMel</v>
      </c>
      <c r="I5075" t="str">
        <f t="shared" si="316"/>
        <v>wMel_Fi_1_-</v>
      </c>
      <c r="J5075">
        <v>2</v>
      </c>
      <c r="K5075">
        <v>18</v>
      </c>
      <c r="L5075">
        <v>6</v>
      </c>
      <c r="M5075" t="str">
        <f t="shared" si="317"/>
        <v>ak7-6</v>
      </c>
      <c r="N5075">
        <v>14</v>
      </c>
      <c r="O5075">
        <v>0</v>
      </c>
      <c r="P5075">
        <v>56</v>
      </c>
      <c r="Q5075">
        <v>23</v>
      </c>
      <c r="R5075" t="s">
        <v>14</v>
      </c>
      <c r="S5075">
        <v>24</v>
      </c>
      <c r="T5075" s="4" t="s">
        <v>42</v>
      </c>
      <c r="U5075" t="s">
        <v>19</v>
      </c>
      <c r="V5075">
        <v>26.257769499729498</v>
      </c>
      <c r="W5075">
        <f t="shared" si="318"/>
        <v>26</v>
      </c>
      <c r="X5075" t="s">
        <v>58</v>
      </c>
      <c r="Y5075" t="str">
        <f t="shared" si="319"/>
        <v>Fi</v>
      </c>
    </row>
    <row r="5076" spans="1:25" x14ac:dyDescent="0.3">
      <c r="A5076">
        <v>2338</v>
      </c>
      <c r="B5076">
        <v>926</v>
      </c>
      <c r="C5076" t="s">
        <v>44</v>
      </c>
      <c r="D5076" t="s">
        <v>43</v>
      </c>
      <c r="E5076">
        <f>VLOOKUP(D5076,Tabelle1!$A$2:$B$9,2,0)</f>
        <v>1</v>
      </c>
      <c r="F5076" t="s">
        <v>55</v>
      </c>
      <c r="G5076" t="s">
        <v>62</v>
      </c>
      <c r="H5076" t="str">
        <f>IF(AND(VLOOKUP(D5076,Tabelle1!$A$2:$C$9,3,0)="Uninf", G5076="yes"),"Uninf-AB",VLOOKUP(D5076,Tabelle1!$A$2:$C$9,3,0))</f>
        <v>wMel</v>
      </c>
      <c r="I5076" t="str">
        <f t="shared" si="316"/>
        <v>wMel_Fi_1_-</v>
      </c>
      <c r="J5076">
        <v>2</v>
      </c>
      <c r="K5076">
        <v>18</v>
      </c>
      <c r="L5076">
        <v>6</v>
      </c>
      <c r="M5076" t="str">
        <f t="shared" si="317"/>
        <v>ak7-6</v>
      </c>
      <c r="N5076">
        <v>14</v>
      </c>
      <c r="O5076">
        <v>0</v>
      </c>
      <c r="P5076">
        <v>56</v>
      </c>
      <c r="Q5076">
        <v>23</v>
      </c>
      <c r="R5076" t="s">
        <v>14</v>
      </c>
      <c r="S5076">
        <v>24</v>
      </c>
      <c r="T5076" s="4" t="s">
        <v>42</v>
      </c>
      <c r="U5076" t="s">
        <v>19</v>
      </c>
      <c r="V5076">
        <v>26.307391832290801</v>
      </c>
      <c r="W5076">
        <f t="shared" si="318"/>
        <v>26</v>
      </c>
      <c r="X5076" t="s">
        <v>58</v>
      </c>
      <c r="Y5076" t="str">
        <f t="shared" si="319"/>
        <v>Fi</v>
      </c>
    </row>
    <row r="5077" spans="1:25" x14ac:dyDescent="0.3">
      <c r="A5077">
        <v>2412</v>
      </c>
      <c r="B5077">
        <v>938</v>
      </c>
      <c r="C5077" t="s">
        <v>44</v>
      </c>
      <c r="D5077" t="s">
        <v>43</v>
      </c>
      <c r="E5077">
        <f>VLOOKUP(D5077,Tabelle1!$A$2:$B$9,2,0)</f>
        <v>1</v>
      </c>
      <c r="F5077" t="s">
        <v>55</v>
      </c>
      <c r="G5077" t="s">
        <v>62</v>
      </c>
      <c r="H5077" t="str">
        <f>IF(AND(VLOOKUP(D5077,Tabelle1!$A$2:$C$9,3,0)="Uninf", G5077="yes"),"Uninf-AB",VLOOKUP(D5077,Tabelle1!$A$2:$C$9,3,0))</f>
        <v>wMel</v>
      </c>
      <c r="I5077" t="str">
        <f t="shared" si="316"/>
        <v>wMel_Fi_1_-</v>
      </c>
      <c r="J5077">
        <v>2</v>
      </c>
      <c r="K5077">
        <v>18</v>
      </c>
      <c r="L5077">
        <v>6</v>
      </c>
      <c r="M5077" t="str">
        <f t="shared" si="317"/>
        <v>ak7-6</v>
      </c>
      <c r="N5077">
        <v>14</v>
      </c>
      <c r="O5077">
        <v>0</v>
      </c>
      <c r="P5077">
        <v>56</v>
      </c>
      <c r="Q5077">
        <v>23</v>
      </c>
      <c r="R5077" t="s">
        <v>14</v>
      </c>
      <c r="S5077">
        <v>24</v>
      </c>
      <c r="T5077" s="4" t="s">
        <v>42</v>
      </c>
      <c r="U5077" t="s">
        <v>19</v>
      </c>
      <c r="V5077">
        <v>26.6027985048751</v>
      </c>
      <c r="W5077">
        <f t="shared" si="318"/>
        <v>27</v>
      </c>
      <c r="X5077" t="s">
        <v>58</v>
      </c>
      <c r="Y5077" t="str">
        <f t="shared" si="319"/>
        <v>Fi</v>
      </c>
    </row>
    <row r="5078" spans="1:25" x14ac:dyDescent="0.3">
      <c r="A5078">
        <v>2416</v>
      </c>
      <c r="B5078">
        <v>924</v>
      </c>
      <c r="C5078" t="s">
        <v>44</v>
      </c>
      <c r="D5078" t="s">
        <v>43</v>
      </c>
      <c r="E5078">
        <f>VLOOKUP(D5078,Tabelle1!$A$2:$B$9,2,0)</f>
        <v>1</v>
      </c>
      <c r="F5078" t="s">
        <v>55</v>
      </c>
      <c r="G5078" t="s">
        <v>62</v>
      </c>
      <c r="H5078" t="str">
        <f>IF(AND(VLOOKUP(D5078,Tabelle1!$A$2:$C$9,3,0)="Uninf", G5078="yes"),"Uninf-AB",VLOOKUP(D5078,Tabelle1!$A$2:$C$9,3,0))</f>
        <v>wMel</v>
      </c>
      <c r="I5078" t="str">
        <f t="shared" si="316"/>
        <v>wMel_Fi_1_-</v>
      </c>
      <c r="J5078">
        <v>2</v>
      </c>
      <c r="K5078">
        <v>18</v>
      </c>
      <c r="L5078">
        <v>6</v>
      </c>
      <c r="M5078" t="str">
        <f t="shared" si="317"/>
        <v>ak7-6</v>
      </c>
      <c r="N5078">
        <v>14</v>
      </c>
      <c r="O5078">
        <v>0</v>
      </c>
      <c r="P5078">
        <v>56</v>
      </c>
      <c r="Q5078">
        <v>23</v>
      </c>
      <c r="R5078" t="s">
        <v>14</v>
      </c>
      <c r="S5078">
        <v>24</v>
      </c>
      <c r="T5078" s="4" t="s">
        <v>42</v>
      </c>
      <c r="U5078" t="s">
        <v>19</v>
      </c>
      <c r="V5078">
        <v>26.625146247624802</v>
      </c>
      <c r="W5078">
        <f t="shared" si="318"/>
        <v>27</v>
      </c>
      <c r="X5078" t="s">
        <v>58</v>
      </c>
      <c r="Y5078" t="str">
        <f t="shared" si="319"/>
        <v>Fi</v>
      </c>
    </row>
    <row r="5079" spans="1:25" x14ac:dyDescent="0.3">
      <c r="A5079">
        <v>2394</v>
      </c>
      <c r="B5079">
        <v>910</v>
      </c>
      <c r="C5079" t="s">
        <v>44</v>
      </c>
      <c r="D5079" t="s">
        <v>43</v>
      </c>
      <c r="E5079">
        <f>VLOOKUP(D5079,Tabelle1!$A$2:$B$9,2,0)</f>
        <v>1</v>
      </c>
      <c r="F5079" t="s">
        <v>55</v>
      </c>
      <c r="G5079" t="s">
        <v>62</v>
      </c>
      <c r="H5079" t="str">
        <f>IF(AND(VLOOKUP(D5079,Tabelle1!$A$2:$C$9,3,0)="Uninf", G5079="yes"),"Uninf-AB",VLOOKUP(D5079,Tabelle1!$A$2:$C$9,3,0))</f>
        <v>wMel</v>
      </c>
      <c r="I5079" t="str">
        <f t="shared" si="316"/>
        <v>wMel_Fi_1_-</v>
      </c>
      <c r="J5079">
        <v>2</v>
      </c>
      <c r="K5079">
        <v>18</v>
      </c>
      <c r="L5079">
        <v>6</v>
      </c>
      <c r="M5079" t="str">
        <f t="shared" si="317"/>
        <v>ak7-6</v>
      </c>
      <c r="N5079">
        <v>14</v>
      </c>
      <c r="O5079">
        <v>0</v>
      </c>
      <c r="P5079">
        <v>56</v>
      </c>
      <c r="Q5079">
        <v>23</v>
      </c>
      <c r="R5079" t="s">
        <v>14</v>
      </c>
      <c r="S5079">
        <v>24</v>
      </c>
      <c r="T5079" s="4" t="s">
        <v>42</v>
      </c>
      <c r="U5079" t="s">
        <v>19</v>
      </c>
      <c r="V5079">
        <v>26.5418662001914</v>
      </c>
      <c r="W5079">
        <f t="shared" si="318"/>
        <v>27</v>
      </c>
      <c r="X5079" t="s">
        <v>58</v>
      </c>
      <c r="Y5079" t="str">
        <f t="shared" si="319"/>
        <v>Fi</v>
      </c>
    </row>
    <row r="5080" spans="1:25" x14ac:dyDescent="0.3">
      <c r="A5080">
        <v>2432</v>
      </c>
      <c r="B5080">
        <v>934</v>
      </c>
      <c r="C5080" t="s">
        <v>44</v>
      </c>
      <c r="D5080" t="s">
        <v>43</v>
      </c>
      <c r="E5080">
        <f>VLOOKUP(D5080,Tabelle1!$A$2:$B$9,2,0)</f>
        <v>1</v>
      </c>
      <c r="F5080" t="s">
        <v>55</v>
      </c>
      <c r="G5080" t="s">
        <v>62</v>
      </c>
      <c r="H5080" t="str">
        <f>IF(AND(VLOOKUP(D5080,Tabelle1!$A$2:$C$9,3,0)="Uninf", G5080="yes"),"Uninf-AB",VLOOKUP(D5080,Tabelle1!$A$2:$C$9,3,0))</f>
        <v>wMel</v>
      </c>
      <c r="I5080" t="str">
        <f t="shared" si="316"/>
        <v>wMel_Fi_1_-</v>
      </c>
      <c r="J5080">
        <v>2</v>
      </c>
      <c r="K5080">
        <v>18</v>
      </c>
      <c r="L5080">
        <v>6</v>
      </c>
      <c r="M5080" t="str">
        <f t="shared" si="317"/>
        <v>ak7-6</v>
      </c>
      <c r="N5080">
        <v>14</v>
      </c>
      <c r="O5080">
        <v>0</v>
      </c>
      <c r="P5080">
        <v>56</v>
      </c>
      <c r="Q5080">
        <v>23</v>
      </c>
      <c r="R5080" t="s">
        <v>14</v>
      </c>
      <c r="S5080">
        <v>24</v>
      </c>
      <c r="T5080" s="4" t="s">
        <v>42</v>
      </c>
      <c r="U5080" t="s">
        <v>19</v>
      </c>
      <c r="V5080">
        <v>26.685792740738599</v>
      </c>
      <c r="W5080">
        <f t="shared" si="318"/>
        <v>27</v>
      </c>
      <c r="X5080" t="s">
        <v>58</v>
      </c>
      <c r="Y5080" t="str">
        <f t="shared" si="319"/>
        <v>Fi</v>
      </c>
    </row>
    <row r="5081" spans="1:25" x14ac:dyDescent="0.3">
      <c r="A5081">
        <v>2440</v>
      </c>
      <c r="B5081">
        <v>904</v>
      </c>
      <c r="C5081" t="s">
        <v>44</v>
      </c>
      <c r="D5081" t="s">
        <v>43</v>
      </c>
      <c r="E5081">
        <f>VLOOKUP(D5081,Tabelle1!$A$2:$B$9,2,0)</f>
        <v>1</v>
      </c>
      <c r="F5081" t="s">
        <v>55</v>
      </c>
      <c r="G5081" t="s">
        <v>62</v>
      </c>
      <c r="H5081" t="str">
        <f>IF(AND(VLOOKUP(D5081,Tabelle1!$A$2:$C$9,3,0)="Uninf", G5081="yes"),"Uninf-AB",VLOOKUP(D5081,Tabelle1!$A$2:$C$9,3,0))</f>
        <v>wMel</v>
      </c>
      <c r="I5081" t="str">
        <f t="shared" si="316"/>
        <v>wMel_Fi_1_-</v>
      </c>
      <c r="J5081">
        <v>2</v>
      </c>
      <c r="K5081">
        <v>18</v>
      </c>
      <c r="L5081">
        <v>6</v>
      </c>
      <c r="M5081" t="str">
        <f t="shared" si="317"/>
        <v>ak7-6</v>
      </c>
      <c r="N5081">
        <v>14</v>
      </c>
      <c r="O5081">
        <v>0</v>
      </c>
      <c r="P5081">
        <v>56</v>
      </c>
      <c r="Q5081">
        <v>23</v>
      </c>
      <c r="R5081" t="s">
        <v>14</v>
      </c>
      <c r="S5081">
        <v>24</v>
      </c>
      <c r="T5081" s="4" t="s">
        <v>42</v>
      </c>
      <c r="U5081" t="s">
        <v>19</v>
      </c>
      <c r="V5081">
        <v>26.731359271022502</v>
      </c>
      <c r="W5081">
        <f t="shared" si="318"/>
        <v>27</v>
      </c>
      <c r="X5081" t="s">
        <v>58</v>
      </c>
      <c r="Y5081" t="str">
        <f t="shared" si="319"/>
        <v>Fi</v>
      </c>
    </row>
    <row r="5082" spans="1:25" x14ac:dyDescent="0.3">
      <c r="A5082">
        <v>190</v>
      </c>
      <c r="B5082">
        <v>748</v>
      </c>
      <c r="C5082" t="s">
        <v>44</v>
      </c>
      <c r="D5082" t="s">
        <v>43</v>
      </c>
      <c r="E5082">
        <f>VLOOKUP(D5082,Tabelle1!$A$2:$B$9,2,0)</f>
        <v>1</v>
      </c>
      <c r="F5082" t="s">
        <v>55</v>
      </c>
      <c r="G5082" t="s">
        <v>62</v>
      </c>
      <c r="H5082" t="str">
        <f>IF(AND(VLOOKUP(D5082,Tabelle1!$A$2:$C$9,3,0)="Uninf", G5082="yes"),"Uninf-AB",VLOOKUP(D5082,Tabelle1!$A$2:$C$9,3,0))</f>
        <v>wMel</v>
      </c>
      <c r="I5082" t="str">
        <f t="shared" si="316"/>
        <v>wMel_Fi_1_-</v>
      </c>
      <c r="J5082">
        <v>3</v>
      </c>
      <c r="K5082">
        <v>21</v>
      </c>
      <c r="L5082">
        <v>7</v>
      </c>
      <c r="M5082" t="str">
        <f t="shared" si="317"/>
        <v>ak7-7</v>
      </c>
      <c r="N5082">
        <v>11</v>
      </c>
      <c r="O5082">
        <v>0</v>
      </c>
      <c r="P5082">
        <v>61</v>
      </c>
      <c r="Q5082">
        <v>23.5</v>
      </c>
      <c r="R5082" t="s">
        <v>14</v>
      </c>
      <c r="S5082">
        <v>24</v>
      </c>
      <c r="T5082" s="4" t="s">
        <v>42</v>
      </c>
      <c r="U5082" t="s">
        <v>20</v>
      </c>
      <c r="V5082">
        <v>17.102899115796401</v>
      </c>
      <c r="W5082">
        <f t="shared" si="318"/>
        <v>17</v>
      </c>
      <c r="X5082" t="s">
        <v>58</v>
      </c>
      <c r="Y5082" t="str">
        <f t="shared" si="319"/>
        <v>Fi</v>
      </c>
    </row>
    <row r="5083" spans="1:25" x14ac:dyDescent="0.3">
      <c r="A5083">
        <v>174</v>
      </c>
      <c r="B5083">
        <v>726</v>
      </c>
      <c r="C5083" t="s">
        <v>44</v>
      </c>
      <c r="D5083" t="s">
        <v>43</v>
      </c>
      <c r="E5083">
        <f>VLOOKUP(D5083,Tabelle1!$A$2:$B$9,2,0)</f>
        <v>1</v>
      </c>
      <c r="F5083" t="s">
        <v>55</v>
      </c>
      <c r="G5083" t="s">
        <v>62</v>
      </c>
      <c r="H5083" t="str">
        <f>IF(AND(VLOOKUP(D5083,Tabelle1!$A$2:$C$9,3,0)="Uninf", G5083="yes"),"Uninf-AB",VLOOKUP(D5083,Tabelle1!$A$2:$C$9,3,0))</f>
        <v>wMel</v>
      </c>
      <c r="I5083" t="str">
        <f t="shared" si="316"/>
        <v>wMel_Fi_1_-</v>
      </c>
      <c r="J5083">
        <v>3</v>
      </c>
      <c r="K5083">
        <v>21</v>
      </c>
      <c r="L5083">
        <v>7</v>
      </c>
      <c r="M5083" t="str">
        <f t="shared" si="317"/>
        <v>ak7-7</v>
      </c>
      <c r="N5083">
        <v>11</v>
      </c>
      <c r="O5083">
        <v>0</v>
      </c>
      <c r="P5083">
        <v>61</v>
      </c>
      <c r="Q5083">
        <v>23.5</v>
      </c>
      <c r="R5083" t="s">
        <v>14</v>
      </c>
      <c r="S5083">
        <v>24</v>
      </c>
      <c r="T5083" s="4" t="s">
        <v>42</v>
      </c>
      <c r="U5083" t="s">
        <v>20</v>
      </c>
      <c r="V5083">
        <v>17.0407928421258</v>
      </c>
      <c r="W5083">
        <f t="shared" si="318"/>
        <v>17</v>
      </c>
      <c r="X5083" t="s">
        <v>58</v>
      </c>
      <c r="Y5083" t="str">
        <f t="shared" si="319"/>
        <v>Fi</v>
      </c>
    </row>
    <row r="5084" spans="1:25" x14ac:dyDescent="0.3">
      <c r="A5084">
        <v>176</v>
      </c>
      <c r="B5084">
        <v>712</v>
      </c>
      <c r="C5084" t="s">
        <v>44</v>
      </c>
      <c r="D5084" t="s">
        <v>43</v>
      </c>
      <c r="E5084">
        <f>VLOOKUP(D5084,Tabelle1!$A$2:$B$9,2,0)</f>
        <v>1</v>
      </c>
      <c r="F5084" t="s">
        <v>55</v>
      </c>
      <c r="G5084" t="s">
        <v>62</v>
      </c>
      <c r="H5084" t="str">
        <f>IF(AND(VLOOKUP(D5084,Tabelle1!$A$2:$C$9,3,0)="Uninf", G5084="yes"),"Uninf-AB",VLOOKUP(D5084,Tabelle1!$A$2:$C$9,3,0))</f>
        <v>wMel</v>
      </c>
      <c r="I5084" t="str">
        <f t="shared" si="316"/>
        <v>wMel_Fi_1_-</v>
      </c>
      <c r="J5084">
        <v>3</v>
      </c>
      <c r="K5084">
        <v>21</v>
      </c>
      <c r="L5084">
        <v>7</v>
      </c>
      <c r="M5084" t="str">
        <f t="shared" si="317"/>
        <v>ak7-7</v>
      </c>
      <c r="N5084">
        <v>11</v>
      </c>
      <c r="O5084">
        <v>0</v>
      </c>
      <c r="P5084">
        <v>61</v>
      </c>
      <c r="Q5084">
        <v>23.5</v>
      </c>
      <c r="R5084" t="s">
        <v>14</v>
      </c>
      <c r="S5084">
        <v>24</v>
      </c>
      <c r="T5084" s="4" t="s">
        <v>42</v>
      </c>
      <c r="U5084" t="s">
        <v>20</v>
      </c>
      <c r="V5084">
        <v>17.057056677786498</v>
      </c>
      <c r="W5084">
        <f t="shared" si="318"/>
        <v>17</v>
      </c>
      <c r="X5084" t="s">
        <v>58</v>
      </c>
      <c r="Y5084" t="str">
        <f t="shared" si="319"/>
        <v>Fi</v>
      </c>
    </row>
    <row r="5085" spans="1:25" x14ac:dyDescent="0.3">
      <c r="A5085">
        <v>178</v>
      </c>
      <c r="B5085">
        <v>698</v>
      </c>
      <c r="C5085" t="s">
        <v>44</v>
      </c>
      <c r="D5085" t="s">
        <v>43</v>
      </c>
      <c r="E5085">
        <f>VLOOKUP(D5085,Tabelle1!$A$2:$B$9,2,0)</f>
        <v>1</v>
      </c>
      <c r="F5085" t="s">
        <v>55</v>
      </c>
      <c r="G5085" t="s">
        <v>62</v>
      </c>
      <c r="H5085" t="str">
        <f>IF(AND(VLOOKUP(D5085,Tabelle1!$A$2:$C$9,3,0)="Uninf", G5085="yes"),"Uninf-AB",VLOOKUP(D5085,Tabelle1!$A$2:$C$9,3,0))</f>
        <v>wMel</v>
      </c>
      <c r="I5085" t="str">
        <f t="shared" si="316"/>
        <v>wMel_Fi_1_-</v>
      </c>
      <c r="J5085">
        <v>3</v>
      </c>
      <c r="K5085">
        <v>21</v>
      </c>
      <c r="L5085">
        <v>7</v>
      </c>
      <c r="M5085" t="str">
        <f t="shared" si="317"/>
        <v>ak7-7</v>
      </c>
      <c r="N5085">
        <v>11</v>
      </c>
      <c r="O5085">
        <v>0</v>
      </c>
      <c r="P5085">
        <v>61</v>
      </c>
      <c r="Q5085">
        <v>23.5</v>
      </c>
      <c r="R5085" t="s">
        <v>14</v>
      </c>
      <c r="S5085">
        <v>24</v>
      </c>
      <c r="T5085" s="4" t="s">
        <v>42</v>
      </c>
      <c r="U5085" t="s">
        <v>20</v>
      </c>
      <c r="V5085">
        <v>17.0733205134473</v>
      </c>
      <c r="W5085">
        <f t="shared" si="318"/>
        <v>17</v>
      </c>
      <c r="X5085" t="s">
        <v>58</v>
      </c>
      <c r="Y5085" t="str">
        <f t="shared" si="319"/>
        <v>Fi</v>
      </c>
    </row>
    <row r="5086" spans="1:25" x14ac:dyDescent="0.3">
      <c r="A5086">
        <v>202</v>
      </c>
      <c r="B5086">
        <v>736</v>
      </c>
      <c r="C5086" t="s">
        <v>44</v>
      </c>
      <c r="D5086" t="s">
        <v>43</v>
      </c>
      <c r="E5086">
        <f>VLOOKUP(D5086,Tabelle1!$A$2:$B$9,2,0)</f>
        <v>1</v>
      </c>
      <c r="F5086" t="s">
        <v>55</v>
      </c>
      <c r="G5086" t="s">
        <v>62</v>
      </c>
      <c r="H5086" t="str">
        <f>IF(AND(VLOOKUP(D5086,Tabelle1!$A$2:$C$9,3,0)="Uninf", G5086="yes"),"Uninf-AB",VLOOKUP(D5086,Tabelle1!$A$2:$C$9,3,0))</f>
        <v>wMel</v>
      </c>
      <c r="I5086" t="str">
        <f t="shared" si="316"/>
        <v>wMel_Fi_1_-</v>
      </c>
      <c r="J5086">
        <v>3</v>
      </c>
      <c r="K5086">
        <v>21</v>
      </c>
      <c r="L5086">
        <v>7</v>
      </c>
      <c r="M5086" t="str">
        <f t="shared" si="317"/>
        <v>ak7-7</v>
      </c>
      <c r="N5086">
        <v>11</v>
      </c>
      <c r="O5086">
        <v>0</v>
      </c>
      <c r="P5086">
        <v>61</v>
      </c>
      <c r="Q5086">
        <v>23.5</v>
      </c>
      <c r="R5086" t="s">
        <v>14</v>
      </c>
      <c r="S5086">
        <v>24</v>
      </c>
      <c r="T5086" s="4" t="s">
        <v>42</v>
      </c>
      <c r="U5086" t="s">
        <v>20</v>
      </c>
      <c r="V5086">
        <v>17.1639424459078</v>
      </c>
      <c r="W5086">
        <f t="shared" si="318"/>
        <v>17</v>
      </c>
      <c r="X5086" t="s">
        <v>58</v>
      </c>
      <c r="Y5086" t="str">
        <f t="shared" si="319"/>
        <v>Fi</v>
      </c>
    </row>
    <row r="5087" spans="1:25" x14ac:dyDescent="0.3">
      <c r="A5087">
        <v>204</v>
      </c>
      <c r="B5087">
        <v>708</v>
      </c>
      <c r="C5087" t="s">
        <v>44</v>
      </c>
      <c r="D5087" t="s">
        <v>43</v>
      </c>
      <c r="E5087">
        <f>VLOOKUP(D5087,Tabelle1!$A$2:$B$9,2,0)</f>
        <v>1</v>
      </c>
      <c r="F5087" t="s">
        <v>55</v>
      </c>
      <c r="G5087" t="s">
        <v>62</v>
      </c>
      <c r="H5087" t="str">
        <f>IF(AND(VLOOKUP(D5087,Tabelle1!$A$2:$C$9,3,0)="Uninf", G5087="yes"),"Uninf-AB",VLOOKUP(D5087,Tabelle1!$A$2:$C$9,3,0))</f>
        <v>wMel</v>
      </c>
      <c r="I5087" t="str">
        <f t="shared" si="316"/>
        <v>wMel_Fi_1_-</v>
      </c>
      <c r="J5087">
        <v>3</v>
      </c>
      <c r="K5087">
        <v>21</v>
      </c>
      <c r="L5087">
        <v>7</v>
      </c>
      <c r="M5087" t="str">
        <f t="shared" si="317"/>
        <v>ak7-7</v>
      </c>
      <c r="N5087">
        <v>11</v>
      </c>
      <c r="O5087">
        <v>0</v>
      </c>
      <c r="P5087">
        <v>61</v>
      </c>
      <c r="Q5087">
        <v>23.5</v>
      </c>
      <c r="R5087" t="s">
        <v>14</v>
      </c>
      <c r="S5087">
        <v>24</v>
      </c>
      <c r="T5087" s="4" t="s">
        <v>42</v>
      </c>
      <c r="U5087" t="s">
        <v>20</v>
      </c>
      <c r="V5087">
        <v>17.187311220095602</v>
      </c>
      <c r="W5087">
        <f t="shared" si="318"/>
        <v>17</v>
      </c>
      <c r="X5087" t="s">
        <v>58</v>
      </c>
      <c r="Y5087" t="str">
        <f t="shared" si="319"/>
        <v>Fi</v>
      </c>
    </row>
    <row r="5088" spans="1:25" x14ac:dyDescent="0.3">
      <c r="A5088">
        <v>234</v>
      </c>
      <c r="B5088">
        <v>714</v>
      </c>
      <c r="C5088" t="s">
        <v>44</v>
      </c>
      <c r="D5088" t="s">
        <v>43</v>
      </c>
      <c r="E5088">
        <f>VLOOKUP(D5088,Tabelle1!$A$2:$B$9,2,0)</f>
        <v>1</v>
      </c>
      <c r="F5088" t="s">
        <v>55</v>
      </c>
      <c r="G5088" t="s">
        <v>62</v>
      </c>
      <c r="H5088" t="str">
        <f>IF(AND(VLOOKUP(D5088,Tabelle1!$A$2:$C$9,3,0)="Uninf", G5088="yes"),"Uninf-AB",VLOOKUP(D5088,Tabelle1!$A$2:$C$9,3,0))</f>
        <v>wMel</v>
      </c>
      <c r="I5088" t="str">
        <f t="shared" si="316"/>
        <v>wMel_Fi_1_-</v>
      </c>
      <c r="J5088">
        <v>3</v>
      </c>
      <c r="K5088">
        <v>21</v>
      </c>
      <c r="L5088">
        <v>7</v>
      </c>
      <c r="M5088" t="str">
        <f t="shared" si="317"/>
        <v>ak7-7</v>
      </c>
      <c r="N5088">
        <v>11</v>
      </c>
      <c r="O5088">
        <v>0</v>
      </c>
      <c r="P5088">
        <v>61</v>
      </c>
      <c r="Q5088">
        <v>23.5</v>
      </c>
      <c r="R5088" t="s">
        <v>14</v>
      </c>
      <c r="S5088">
        <v>24</v>
      </c>
      <c r="T5088" s="4" t="s">
        <v>42</v>
      </c>
      <c r="U5088" t="s">
        <v>20</v>
      </c>
      <c r="V5088">
        <v>17.321649703447601</v>
      </c>
      <c r="W5088">
        <f t="shared" si="318"/>
        <v>17</v>
      </c>
      <c r="X5088" t="s">
        <v>58</v>
      </c>
      <c r="Y5088" t="str">
        <f t="shared" si="319"/>
        <v>Fi</v>
      </c>
    </row>
    <row r="5089" spans="1:25" x14ac:dyDescent="0.3">
      <c r="A5089">
        <v>258</v>
      </c>
      <c r="B5089">
        <v>714</v>
      </c>
      <c r="C5089" t="s">
        <v>44</v>
      </c>
      <c r="D5089" t="s">
        <v>43</v>
      </c>
      <c r="E5089">
        <f>VLOOKUP(D5089,Tabelle1!$A$2:$B$9,2,0)</f>
        <v>1</v>
      </c>
      <c r="F5089" t="s">
        <v>55</v>
      </c>
      <c r="G5089" t="s">
        <v>62</v>
      </c>
      <c r="H5089" t="str">
        <f>IF(AND(VLOOKUP(D5089,Tabelle1!$A$2:$C$9,3,0)="Uninf", G5089="yes"),"Uninf-AB",VLOOKUP(D5089,Tabelle1!$A$2:$C$9,3,0))</f>
        <v>wMel</v>
      </c>
      <c r="I5089" t="str">
        <f t="shared" si="316"/>
        <v>wMel_Fi_1_-</v>
      </c>
      <c r="J5089">
        <v>3</v>
      </c>
      <c r="K5089">
        <v>21</v>
      </c>
      <c r="L5089">
        <v>7</v>
      </c>
      <c r="M5089" t="str">
        <f t="shared" si="317"/>
        <v>ak7-7</v>
      </c>
      <c r="N5089">
        <v>11</v>
      </c>
      <c r="O5089">
        <v>0</v>
      </c>
      <c r="P5089">
        <v>61</v>
      </c>
      <c r="Q5089">
        <v>23.5</v>
      </c>
      <c r="R5089" t="s">
        <v>14</v>
      </c>
      <c r="S5089">
        <v>24</v>
      </c>
      <c r="T5089" s="4" t="s">
        <v>42</v>
      </c>
      <c r="U5089" t="s">
        <v>20</v>
      </c>
      <c r="V5089">
        <v>17.431556469052801</v>
      </c>
      <c r="W5089">
        <f t="shared" si="318"/>
        <v>17</v>
      </c>
      <c r="X5089" t="s">
        <v>58</v>
      </c>
      <c r="Y5089" t="str">
        <f t="shared" si="319"/>
        <v>Fi</v>
      </c>
    </row>
    <row r="5090" spans="1:25" x14ac:dyDescent="0.3">
      <c r="A5090">
        <v>238</v>
      </c>
      <c r="B5090">
        <v>724</v>
      </c>
      <c r="C5090" t="s">
        <v>44</v>
      </c>
      <c r="D5090" t="s">
        <v>43</v>
      </c>
      <c r="E5090">
        <f>VLOOKUP(D5090,Tabelle1!$A$2:$B$9,2,0)</f>
        <v>1</v>
      </c>
      <c r="F5090" t="s">
        <v>55</v>
      </c>
      <c r="G5090" t="s">
        <v>62</v>
      </c>
      <c r="H5090" t="str">
        <f>IF(AND(VLOOKUP(D5090,Tabelle1!$A$2:$C$9,3,0)="Uninf", G5090="yes"),"Uninf-AB",VLOOKUP(D5090,Tabelle1!$A$2:$C$9,3,0))</f>
        <v>wMel</v>
      </c>
      <c r="I5090" t="str">
        <f t="shared" si="316"/>
        <v>wMel_Fi_1_-</v>
      </c>
      <c r="J5090">
        <v>3</v>
      </c>
      <c r="K5090">
        <v>21</v>
      </c>
      <c r="L5090">
        <v>7</v>
      </c>
      <c r="M5090" t="str">
        <f t="shared" si="317"/>
        <v>ak7-7</v>
      </c>
      <c r="N5090">
        <v>11</v>
      </c>
      <c r="O5090">
        <v>0</v>
      </c>
      <c r="P5090">
        <v>61</v>
      </c>
      <c r="Q5090">
        <v>23.5</v>
      </c>
      <c r="R5090" t="s">
        <v>14</v>
      </c>
      <c r="S5090">
        <v>24</v>
      </c>
      <c r="T5090" s="4" t="s">
        <v>42</v>
      </c>
      <c r="U5090" t="s">
        <v>20</v>
      </c>
      <c r="V5090">
        <v>17.334892541624502</v>
      </c>
      <c r="W5090">
        <f t="shared" si="318"/>
        <v>17</v>
      </c>
      <c r="X5090" t="s">
        <v>58</v>
      </c>
      <c r="Y5090" t="str">
        <f t="shared" si="319"/>
        <v>Fi</v>
      </c>
    </row>
    <row r="5091" spans="1:25" x14ac:dyDescent="0.3">
      <c r="A5091">
        <v>244</v>
      </c>
      <c r="B5091">
        <v>734</v>
      </c>
      <c r="C5091" t="s">
        <v>44</v>
      </c>
      <c r="D5091" t="s">
        <v>43</v>
      </c>
      <c r="E5091">
        <f>VLOOKUP(D5091,Tabelle1!$A$2:$B$9,2,0)</f>
        <v>1</v>
      </c>
      <c r="F5091" t="s">
        <v>55</v>
      </c>
      <c r="G5091" t="s">
        <v>62</v>
      </c>
      <c r="H5091" t="str">
        <f>IF(AND(VLOOKUP(D5091,Tabelle1!$A$2:$C$9,3,0)="Uninf", G5091="yes"),"Uninf-AB",VLOOKUP(D5091,Tabelle1!$A$2:$C$9,3,0))</f>
        <v>wMel</v>
      </c>
      <c r="I5091" t="str">
        <f t="shared" si="316"/>
        <v>wMel_Fi_1_-</v>
      </c>
      <c r="J5091">
        <v>3</v>
      </c>
      <c r="K5091">
        <v>21</v>
      </c>
      <c r="L5091">
        <v>7</v>
      </c>
      <c r="M5091" t="str">
        <f t="shared" si="317"/>
        <v>ak7-7</v>
      </c>
      <c r="N5091">
        <v>11</v>
      </c>
      <c r="O5091">
        <v>0</v>
      </c>
      <c r="P5091">
        <v>61</v>
      </c>
      <c r="Q5091">
        <v>23.5</v>
      </c>
      <c r="R5091" t="s">
        <v>14</v>
      </c>
      <c r="S5091">
        <v>24</v>
      </c>
      <c r="T5091" s="4" t="s">
        <v>42</v>
      </c>
      <c r="U5091" t="s">
        <v>20</v>
      </c>
      <c r="V5091">
        <v>17.3572942769351</v>
      </c>
      <c r="W5091">
        <f t="shared" si="318"/>
        <v>17</v>
      </c>
      <c r="X5091" t="s">
        <v>58</v>
      </c>
      <c r="Y5091" t="str">
        <f t="shared" si="319"/>
        <v>Fi</v>
      </c>
    </row>
    <row r="5092" spans="1:25" x14ac:dyDescent="0.3">
      <c r="A5092">
        <v>256</v>
      </c>
      <c r="B5092">
        <v>736</v>
      </c>
      <c r="C5092" t="s">
        <v>44</v>
      </c>
      <c r="D5092" t="s">
        <v>43</v>
      </c>
      <c r="E5092">
        <f>VLOOKUP(D5092,Tabelle1!$A$2:$B$9,2,0)</f>
        <v>1</v>
      </c>
      <c r="F5092" t="s">
        <v>55</v>
      </c>
      <c r="G5092" t="s">
        <v>62</v>
      </c>
      <c r="H5092" t="str">
        <f>IF(AND(VLOOKUP(D5092,Tabelle1!$A$2:$C$9,3,0)="Uninf", G5092="yes"),"Uninf-AB",VLOOKUP(D5092,Tabelle1!$A$2:$C$9,3,0))</f>
        <v>wMel</v>
      </c>
      <c r="I5092" t="str">
        <f t="shared" si="316"/>
        <v>wMel_Fi_1_-</v>
      </c>
      <c r="J5092">
        <v>3</v>
      </c>
      <c r="K5092">
        <v>21</v>
      </c>
      <c r="L5092">
        <v>7</v>
      </c>
      <c r="M5092" t="str">
        <f t="shared" si="317"/>
        <v>ak7-7</v>
      </c>
      <c r="N5092">
        <v>11</v>
      </c>
      <c r="O5092">
        <v>0</v>
      </c>
      <c r="P5092">
        <v>61</v>
      </c>
      <c r="Q5092">
        <v>23.5</v>
      </c>
      <c r="R5092" t="s">
        <v>14</v>
      </c>
      <c r="S5092">
        <v>24</v>
      </c>
      <c r="T5092" s="4" t="s">
        <v>42</v>
      </c>
      <c r="U5092" t="s">
        <v>20</v>
      </c>
      <c r="V5092">
        <v>17.411232668519499</v>
      </c>
      <c r="W5092">
        <f t="shared" si="318"/>
        <v>17</v>
      </c>
      <c r="X5092" t="s">
        <v>58</v>
      </c>
      <c r="Y5092" t="str">
        <f t="shared" si="319"/>
        <v>Fi</v>
      </c>
    </row>
    <row r="5093" spans="1:25" x14ac:dyDescent="0.3">
      <c r="A5093">
        <v>268</v>
      </c>
      <c r="B5093">
        <v>702</v>
      </c>
      <c r="C5093" t="s">
        <v>44</v>
      </c>
      <c r="D5093" t="s">
        <v>43</v>
      </c>
      <c r="E5093">
        <f>VLOOKUP(D5093,Tabelle1!$A$2:$B$9,2,0)</f>
        <v>1</v>
      </c>
      <c r="F5093" t="s">
        <v>55</v>
      </c>
      <c r="G5093" t="s">
        <v>62</v>
      </c>
      <c r="H5093" t="str">
        <f>IF(AND(VLOOKUP(D5093,Tabelle1!$A$2:$C$9,3,0)="Uninf", G5093="yes"),"Uninf-AB",VLOOKUP(D5093,Tabelle1!$A$2:$C$9,3,0))</f>
        <v>wMel</v>
      </c>
      <c r="I5093" t="str">
        <f t="shared" si="316"/>
        <v>wMel_Fi_1_-</v>
      </c>
      <c r="J5093">
        <v>3</v>
      </c>
      <c r="K5093">
        <v>21</v>
      </c>
      <c r="L5093">
        <v>7</v>
      </c>
      <c r="M5093" t="str">
        <f t="shared" si="317"/>
        <v>ak7-7</v>
      </c>
      <c r="N5093">
        <v>11</v>
      </c>
      <c r="O5093">
        <v>0</v>
      </c>
      <c r="P5093">
        <v>61</v>
      </c>
      <c r="Q5093">
        <v>23.5</v>
      </c>
      <c r="R5093" t="s">
        <v>14</v>
      </c>
      <c r="S5093">
        <v>24</v>
      </c>
      <c r="T5093" s="4" t="s">
        <v>42</v>
      </c>
      <c r="U5093" t="s">
        <v>20</v>
      </c>
      <c r="V5093">
        <v>17.483440902030502</v>
      </c>
      <c r="W5093">
        <f t="shared" si="318"/>
        <v>17</v>
      </c>
      <c r="X5093" t="s">
        <v>58</v>
      </c>
      <c r="Y5093" t="str">
        <f t="shared" si="319"/>
        <v>Fi</v>
      </c>
    </row>
    <row r="5094" spans="1:25" x14ac:dyDescent="0.3">
      <c r="A5094">
        <v>290</v>
      </c>
      <c r="B5094">
        <v>708</v>
      </c>
      <c r="C5094" t="s">
        <v>44</v>
      </c>
      <c r="D5094" t="s">
        <v>43</v>
      </c>
      <c r="E5094">
        <f>VLOOKUP(D5094,Tabelle1!$A$2:$B$9,2,0)</f>
        <v>1</v>
      </c>
      <c r="F5094" t="s">
        <v>55</v>
      </c>
      <c r="G5094" t="s">
        <v>62</v>
      </c>
      <c r="H5094" t="str">
        <f>IF(AND(VLOOKUP(D5094,Tabelle1!$A$2:$C$9,3,0)="Uninf", G5094="yes"),"Uninf-AB",VLOOKUP(D5094,Tabelle1!$A$2:$C$9,3,0))</f>
        <v>wMel</v>
      </c>
      <c r="I5094" t="str">
        <f t="shared" si="316"/>
        <v>wMel_Fi_1_-</v>
      </c>
      <c r="J5094">
        <v>3</v>
      </c>
      <c r="K5094">
        <v>21</v>
      </c>
      <c r="L5094">
        <v>7</v>
      </c>
      <c r="M5094" t="str">
        <f t="shared" si="317"/>
        <v>ak7-7</v>
      </c>
      <c r="N5094">
        <v>11</v>
      </c>
      <c r="O5094">
        <v>0</v>
      </c>
      <c r="P5094">
        <v>61</v>
      </c>
      <c r="Q5094">
        <v>23.5</v>
      </c>
      <c r="R5094" t="s">
        <v>14</v>
      </c>
      <c r="S5094">
        <v>24</v>
      </c>
      <c r="T5094" s="4" t="s">
        <v>42</v>
      </c>
      <c r="U5094" t="s">
        <v>20</v>
      </c>
      <c r="V5094">
        <v>17.581143796847499</v>
      </c>
      <c r="W5094">
        <f t="shared" si="318"/>
        <v>18</v>
      </c>
      <c r="X5094" t="s">
        <v>58</v>
      </c>
      <c r="Y5094" t="str">
        <f t="shared" si="319"/>
        <v>Fi</v>
      </c>
    </row>
    <row r="5095" spans="1:25" x14ac:dyDescent="0.3">
      <c r="A5095">
        <v>284</v>
      </c>
      <c r="B5095">
        <v>748</v>
      </c>
      <c r="C5095" t="s">
        <v>44</v>
      </c>
      <c r="D5095" t="s">
        <v>43</v>
      </c>
      <c r="E5095">
        <f>VLOOKUP(D5095,Tabelle1!$A$2:$B$9,2,0)</f>
        <v>1</v>
      </c>
      <c r="F5095" t="s">
        <v>55</v>
      </c>
      <c r="G5095" t="s">
        <v>62</v>
      </c>
      <c r="H5095" t="str">
        <f>IF(AND(VLOOKUP(D5095,Tabelle1!$A$2:$C$9,3,0)="Uninf", G5095="yes"),"Uninf-AB",VLOOKUP(D5095,Tabelle1!$A$2:$C$9,3,0))</f>
        <v>wMel</v>
      </c>
      <c r="I5095" t="str">
        <f t="shared" si="316"/>
        <v>wMel_Fi_1_-</v>
      </c>
      <c r="J5095">
        <v>3</v>
      </c>
      <c r="K5095">
        <v>21</v>
      </c>
      <c r="L5095">
        <v>7</v>
      </c>
      <c r="M5095" t="str">
        <f t="shared" si="317"/>
        <v>ak7-7</v>
      </c>
      <c r="N5095">
        <v>11</v>
      </c>
      <c r="O5095">
        <v>0</v>
      </c>
      <c r="P5095">
        <v>61</v>
      </c>
      <c r="Q5095">
        <v>23.5</v>
      </c>
      <c r="R5095" t="s">
        <v>14</v>
      </c>
      <c r="S5095">
        <v>24</v>
      </c>
      <c r="T5095" s="4" t="s">
        <v>42</v>
      </c>
      <c r="U5095" t="s">
        <v>20</v>
      </c>
      <c r="V5095">
        <v>17.5333672810834</v>
      </c>
      <c r="W5095">
        <f t="shared" si="318"/>
        <v>18</v>
      </c>
      <c r="X5095" t="s">
        <v>58</v>
      </c>
      <c r="Y5095" t="str">
        <f t="shared" si="319"/>
        <v>Fi</v>
      </c>
    </row>
    <row r="5096" spans="1:25" x14ac:dyDescent="0.3">
      <c r="A5096">
        <v>288</v>
      </c>
      <c r="B5096">
        <v>688</v>
      </c>
      <c r="C5096" t="s">
        <v>44</v>
      </c>
      <c r="D5096" t="s">
        <v>43</v>
      </c>
      <c r="E5096">
        <f>VLOOKUP(D5096,Tabelle1!$A$2:$B$9,2,0)</f>
        <v>1</v>
      </c>
      <c r="F5096" t="s">
        <v>55</v>
      </c>
      <c r="G5096" t="s">
        <v>62</v>
      </c>
      <c r="H5096" t="str">
        <f>IF(AND(VLOOKUP(D5096,Tabelle1!$A$2:$C$9,3,0)="Uninf", G5096="yes"),"Uninf-AB",VLOOKUP(D5096,Tabelle1!$A$2:$C$9,3,0))</f>
        <v>wMel</v>
      </c>
      <c r="I5096" t="str">
        <f t="shared" si="316"/>
        <v>wMel_Fi_1_-</v>
      </c>
      <c r="J5096">
        <v>3</v>
      </c>
      <c r="K5096">
        <v>21</v>
      </c>
      <c r="L5096">
        <v>7</v>
      </c>
      <c r="M5096" t="str">
        <f t="shared" si="317"/>
        <v>ak7-7</v>
      </c>
      <c r="N5096">
        <v>11</v>
      </c>
      <c r="O5096">
        <v>0</v>
      </c>
      <c r="P5096">
        <v>61</v>
      </c>
      <c r="Q5096">
        <v>23.5</v>
      </c>
      <c r="R5096" t="s">
        <v>14</v>
      </c>
      <c r="S5096">
        <v>24</v>
      </c>
      <c r="T5096" s="4" t="s">
        <v>42</v>
      </c>
      <c r="U5096" t="s">
        <v>20</v>
      </c>
      <c r="V5096">
        <v>17.582134811895099</v>
      </c>
      <c r="W5096">
        <f t="shared" si="318"/>
        <v>18</v>
      </c>
      <c r="X5096" t="s">
        <v>58</v>
      </c>
      <c r="Y5096" t="str">
        <f t="shared" si="319"/>
        <v>Fi</v>
      </c>
    </row>
    <row r="5097" spans="1:25" x14ac:dyDescent="0.3">
      <c r="A5097">
        <v>332</v>
      </c>
      <c r="B5097">
        <v>672</v>
      </c>
      <c r="C5097" t="s">
        <v>44</v>
      </c>
      <c r="D5097" t="s">
        <v>43</v>
      </c>
      <c r="E5097">
        <f>VLOOKUP(D5097,Tabelle1!$A$2:$B$9,2,0)</f>
        <v>1</v>
      </c>
      <c r="F5097" t="s">
        <v>55</v>
      </c>
      <c r="G5097" t="s">
        <v>62</v>
      </c>
      <c r="H5097" t="str">
        <f>IF(AND(VLOOKUP(D5097,Tabelle1!$A$2:$C$9,3,0)="Uninf", G5097="yes"),"Uninf-AB",VLOOKUP(D5097,Tabelle1!$A$2:$C$9,3,0))</f>
        <v>wMel</v>
      </c>
      <c r="I5097" t="str">
        <f t="shared" si="316"/>
        <v>wMel_Fi_1_-</v>
      </c>
      <c r="J5097">
        <v>3</v>
      </c>
      <c r="K5097">
        <v>21</v>
      </c>
      <c r="L5097">
        <v>7</v>
      </c>
      <c r="M5097" t="str">
        <f t="shared" si="317"/>
        <v>ak7-7</v>
      </c>
      <c r="N5097">
        <v>11</v>
      </c>
      <c r="O5097">
        <v>0</v>
      </c>
      <c r="P5097">
        <v>61</v>
      </c>
      <c r="Q5097">
        <v>23.5</v>
      </c>
      <c r="R5097" t="s">
        <v>14</v>
      </c>
      <c r="S5097">
        <v>24</v>
      </c>
      <c r="T5097" s="4" t="s">
        <v>42</v>
      </c>
      <c r="U5097" t="s">
        <v>20</v>
      </c>
      <c r="V5097">
        <v>17.791750478583101</v>
      </c>
      <c r="W5097">
        <f t="shared" si="318"/>
        <v>18</v>
      </c>
      <c r="X5097" t="s">
        <v>58</v>
      </c>
      <c r="Y5097" t="str">
        <f t="shared" si="319"/>
        <v>Fi</v>
      </c>
    </row>
    <row r="5098" spans="1:25" x14ac:dyDescent="0.3">
      <c r="A5098">
        <v>326</v>
      </c>
      <c r="B5098">
        <v>738</v>
      </c>
      <c r="C5098" t="s">
        <v>44</v>
      </c>
      <c r="D5098" t="s">
        <v>43</v>
      </c>
      <c r="E5098">
        <f>VLOOKUP(D5098,Tabelle1!$A$2:$B$9,2,0)</f>
        <v>1</v>
      </c>
      <c r="F5098" t="s">
        <v>55</v>
      </c>
      <c r="G5098" t="s">
        <v>62</v>
      </c>
      <c r="H5098" t="str">
        <f>IF(AND(VLOOKUP(D5098,Tabelle1!$A$2:$C$9,3,0)="Uninf", G5098="yes"),"Uninf-AB",VLOOKUP(D5098,Tabelle1!$A$2:$C$9,3,0))</f>
        <v>wMel</v>
      </c>
      <c r="I5098" t="str">
        <f t="shared" si="316"/>
        <v>wMel_Fi_1_-</v>
      </c>
      <c r="J5098">
        <v>3</v>
      </c>
      <c r="K5098">
        <v>21</v>
      </c>
      <c r="L5098">
        <v>7</v>
      </c>
      <c r="M5098" t="str">
        <f t="shared" si="317"/>
        <v>ak7-7</v>
      </c>
      <c r="N5098">
        <v>11</v>
      </c>
      <c r="O5098">
        <v>0</v>
      </c>
      <c r="P5098">
        <v>61</v>
      </c>
      <c r="Q5098">
        <v>23.5</v>
      </c>
      <c r="R5098" t="s">
        <v>14</v>
      </c>
      <c r="S5098">
        <v>24</v>
      </c>
      <c r="T5098" s="4" t="s">
        <v>42</v>
      </c>
      <c r="U5098" t="s">
        <v>20</v>
      </c>
      <c r="V5098">
        <v>17.7307790769832</v>
      </c>
      <c r="W5098">
        <f t="shared" si="318"/>
        <v>18</v>
      </c>
      <c r="X5098" t="s">
        <v>58</v>
      </c>
      <c r="Y5098" t="str">
        <f t="shared" si="319"/>
        <v>Fi</v>
      </c>
    </row>
    <row r="5099" spans="1:25" x14ac:dyDescent="0.3">
      <c r="A5099">
        <v>376</v>
      </c>
      <c r="B5099">
        <v>690</v>
      </c>
      <c r="C5099" t="s">
        <v>44</v>
      </c>
      <c r="D5099" t="s">
        <v>43</v>
      </c>
      <c r="E5099">
        <f>VLOOKUP(D5099,Tabelle1!$A$2:$B$9,2,0)</f>
        <v>1</v>
      </c>
      <c r="F5099" t="s">
        <v>55</v>
      </c>
      <c r="G5099" t="s">
        <v>62</v>
      </c>
      <c r="H5099" t="str">
        <f>IF(AND(VLOOKUP(D5099,Tabelle1!$A$2:$C$9,3,0)="Uninf", G5099="yes"),"Uninf-AB",VLOOKUP(D5099,Tabelle1!$A$2:$C$9,3,0))</f>
        <v>wMel</v>
      </c>
      <c r="I5099" t="str">
        <f t="shared" si="316"/>
        <v>wMel_Fi_1_-</v>
      </c>
      <c r="J5099">
        <v>3</v>
      </c>
      <c r="K5099">
        <v>21</v>
      </c>
      <c r="L5099">
        <v>7</v>
      </c>
      <c r="M5099" t="str">
        <f t="shared" si="317"/>
        <v>ak7-7</v>
      </c>
      <c r="N5099">
        <v>11</v>
      </c>
      <c r="O5099">
        <v>0</v>
      </c>
      <c r="P5099">
        <v>61</v>
      </c>
      <c r="Q5099">
        <v>23.5</v>
      </c>
      <c r="R5099" t="s">
        <v>14</v>
      </c>
      <c r="S5099">
        <v>24</v>
      </c>
      <c r="T5099" s="4" t="s">
        <v>42</v>
      </c>
      <c r="U5099" t="s">
        <v>20</v>
      </c>
      <c r="V5099">
        <v>17.984111294562702</v>
      </c>
      <c r="W5099">
        <f t="shared" si="318"/>
        <v>18</v>
      </c>
      <c r="X5099" t="s">
        <v>58</v>
      </c>
      <c r="Y5099" t="str">
        <f t="shared" si="319"/>
        <v>Fi</v>
      </c>
    </row>
    <row r="5100" spans="1:25" x14ac:dyDescent="0.3">
      <c r="A5100">
        <v>534</v>
      </c>
      <c r="B5100">
        <v>650</v>
      </c>
      <c r="C5100" t="s">
        <v>44</v>
      </c>
      <c r="D5100" t="s">
        <v>43</v>
      </c>
      <c r="E5100">
        <f>VLOOKUP(D5100,Tabelle1!$A$2:$B$9,2,0)</f>
        <v>1</v>
      </c>
      <c r="F5100" t="s">
        <v>55</v>
      </c>
      <c r="G5100" t="s">
        <v>62</v>
      </c>
      <c r="H5100" t="str">
        <f>IF(AND(VLOOKUP(D5100,Tabelle1!$A$2:$C$9,3,0)="Uninf", G5100="yes"),"Uninf-AB",VLOOKUP(D5100,Tabelle1!$A$2:$C$9,3,0))</f>
        <v>wMel</v>
      </c>
      <c r="I5100" t="str">
        <f t="shared" si="316"/>
        <v>wMel_Fi_1_-</v>
      </c>
      <c r="J5100">
        <v>3</v>
      </c>
      <c r="K5100">
        <v>21</v>
      </c>
      <c r="L5100">
        <v>7</v>
      </c>
      <c r="M5100" t="str">
        <f t="shared" si="317"/>
        <v>ak7-7</v>
      </c>
      <c r="N5100">
        <v>11</v>
      </c>
      <c r="O5100">
        <v>0</v>
      </c>
      <c r="P5100">
        <v>61</v>
      </c>
      <c r="Q5100">
        <v>23.5</v>
      </c>
      <c r="R5100" t="s">
        <v>14</v>
      </c>
      <c r="S5100">
        <v>24</v>
      </c>
      <c r="T5100" s="4" t="s">
        <v>42</v>
      </c>
      <c r="U5100" t="s">
        <v>20</v>
      </c>
      <c r="V5100">
        <v>18.727963992493098</v>
      </c>
      <c r="W5100">
        <f t="shared" si="318"/>
        <v>19</v>
      </c>
      <c r="X5100" t="s">
        <v>58</v>
      </c>
      <c r="Y5100" t="str">
        <f t="shared" si="319"/>
        <v>Fi</v>
      </c>
    </row>
    <row r="5101" spans="1:25" x14ac:dyDescent="0.3">
      <c r="A5101">
        <v>750</v>
      </c>
      <c r="B5101">
        <v>640</v>
      </c>
      <c r="C5101" t="s">
        <v>44</v>
      </c>
      <c r="D5101" t="s">
        <v>43</v>
      </c>
      <c r="E5101">
        <f>VLOOKUP(D5101,Tabelle1!$A$2:$B$9,2,0)</f>
        <v>1</v>
      </c>
      <c r="F5101" t="s">
        <v>55</v>
      </c>
      <c r="G5101" t="s">
        <v>62</v>
      </c>
      <c r="H5101" t="str">
        <f>IF(AND(VLOOKUP(D5101,Tabelle1!$A$2:$C$9,3,0)="Uninf", G5101="yes"),"Uninf-AB",VLOOKUP(D5101,Tabelle1!$A$2:$C$9,3,0))</f>
        <v>wMel</v>
      </c>
      <c r="I5101" t="str">
        <f t="shared" si="316"/>
        <v>wMel_Fi_1_-</v>
      </c>
      <c r="J5101">
        <v>3</v>
      </c>
      <c r="K5101">
        <v>21</v>
      </c>
      <c r="L5101">
        <v>7</v>
      </c>
      <c r="M5101" t="str">
        <f t="shared" si="317"/>
        <v>ak7-7</v>
      </c>
      <c r="N5101">
        <v>11</v>
      </c>
      <c r="O5101">
        <v>0</v>
      </c>
      <c r="P5101">
        <v>61</v>
      </c>
      <c r="Q5101">
        <v>23.5</v>
      </c>
      <c r="R5101" t="s">
        <v>14</v>
      </c>
      <c r="S5101">
        <v>24</v>
      </c>
      <c r="T5101" s="4" t="s">
        <v>42</v>
      </c>
      <c r="U5101" t="s">
        <v>20</v>
      </c>
      <c r="V5101">
        <v>19.722199839030498</v>
      </c>
      <c r="W5101">
        <f t="shared" si="318"/>
        <v>20</v>
      </c>
      <c r="X5101" t="s">
        <v>58</v>
      </c>
      <c r="Y5101" t="str">
        <f t="shared" si="319"/>
        <v>Fi</v>
      </c>
    </row>
    <row r="5102" spans="1:25" x14ac:dyDescent="0.3">
      <c r="A5102">
        <v>790</v>
      </c>
      <c r="B5102">
        <v>616</v>
      </c>
      <c r="C5102" t="s">
        <v>44</v>
      </c>
      <c r="D5102" t="s">
        <v>43</v>
      </c>
      <c r="E5102">
        <f>VLOOKUP(D5102,Tabelle1!$A$2:$B$9,2,0)</f>
        <v>1</v>
      </c>
      <c r="F5102" t="s">
        <v>55</v>
      </c>
      <c r="G5102" t="s">
        <v>62</v>
      </c>
      <c r="H5102" t="str">
        <f>IF(AND(VLOOKUP(D5102,Tabelle1!$A$2:$C$9,3,0)="Uninf", G5102="yes"),"Uninf-AB",VLOOKUP(D5102,Tabelle1!$A$2:$C$9,3,0))</f>
        <v>wMel</v>
      </c>
      <c r="I5102" t="str">
        <f t="shared" si="316"/>
        <v>wMel_Fi_1_-</v>
      </c>
      <c r="J5102">
        <v>3</v>
      </c>
      <c r="K5102">
        <v>21</v>
      </c>
      <c r="L5102">
        <v>7</v>
      </c>
      <c r="M5102" t="str">
        <f t="shared" si="317"/>
        <v>ak7-7</v>
      </c>
      <c r="N5102">
        <v>11</v>
      </c>
      <c r="O5102">
        <v>0</v>
      </c>
      <c r="P5102">
        <v>61</v>
      </c>
      <c r="Q5102">
        <v>23.5</v>
      </c>
      <c r="R5102" t="s">
        <v>14</v>
      </c>
      <c r="S5102">
        <v>24</v>
      </c>
      <c r="T5102" s="4" t="s">
        <v>42</v>
      </c>
      <c r="U5102" t="s">
        <v>20</v>
      </c>
      <c r="V5102">
        <v>19.917557676323501</v>
      </c>
      <c r="W5102">
        <f t="shared" si="318"/>
        <v>20</v>
      </c>
      <c r="X5102" t="s">
        <v>58</v>
      </c>
      <c r="Y5102" t="str">
        <f t="shared" si="319"/>
        <v>Fi</v>
      </c>
    </row>
    <row r="5103" spans="1:25" x14ac:dyDescent="0.3">
      <c r="A5103">
        <v>946</v>
      </c>
      <c r="B5103">
        <v>614</v>
      </c>
      <c r="C5103" t="s">
        <v>44</v>
      </c>
      <c r="D5103" t="s">
        <v>43</v>
      </c>
      <c r="E5103">
        <f>VLOOKUP(D5103,Tabelle1!$A$2:$B$9,2,0)</f>
        <v>1</v>
      </c>
      <c r="F5103" t="s">
        <v>55</v>
      </c>
      <c r="G5103" t="s">
        <v>62</v>
      </c>
      <c r="H5103" t="str">
        <f>IF(AND(VLOOKUP(D5103,Tabelle1!$A$2:$C$9,3,0)="Uninf", G5103="yes"),"Uninf-AB",VLOOKUP(D5103,Tabelle1!$A$2:$C$9,3,0))</f>
        <v>wMel</v>
      </c>
      <c r="I5103" t="str">
        <f t="shared" si="316"/>
        <v>wMel_Fi_1_-</v>
      </c>
      <c r="J5103">
        <v>3</v>
      </c>
      <c r="K5103">
        <v>21</v>
      </c>
      <c r="L5103">
        <v>7</v>
      </c>
      <c r="M5103" t="str">
        <f t="shared" si="317"/>
        <v>ak7-7</v>
      </c>
      <c r="N5103">
        <v>11</v>
      </c>
      <c r="O5103">
        <v>0</v>
      </c>
      <c r="P5103">
        <v>61</v>
      </c>
      <c r="Q5103">
        <v>23.5</v>
      </c>
      <c r="R5103" t="s">
        <v>14</v>
      </c>
      <c r="S5103">
        <v>24</v>
      </c>
      <c r="T5103" s="4" t="s">
        <v>42</v>
      </c>
      <c r="U5103" t="s">
        <v>20</v>
      </c>
      <c r="V5103">
        <v>20.632966643975401</v>
      </c>
      <c r="W5103">
        <f t="shared" si="318"/>
        <v>21</v>
      </c>
      <c r="X5103" t="s">
        <v>58</v>
      </c>
      <c r="Y5103" t="str">
        <f t="shared" si="319"/>
        <v>Fi</v>
      </c>
    </row>
    <row r="5104" spans="1:25" x14ac:dyDescent="0.3">
      <c r="A5104">
        <v>976</v>
      </c>
      <c r="B5104">
        <v>590</v>
      </c>
      <c r="C5104" t="s">
        <v>44</v>
      </c>
      <c r="D5104" t="s">
        <v>43</v>
      </c>
      <c r="E5104">
        <f>VLOOKUP(D5104,Tabelle1!$A$2:$B$9,2,0)</f>
        <v>1</v>
      </c>
      <c r="F5104" t="s">
        <v>55</v>
      </c>
      <c r="G5104" t="s">
        <v>62</v>
      </c>
      <c r="H5104" t="str">
        <f>IF(AND(VLOOKUP(D5104,Tabelle1!$A$2:$C$9,3,0)="Uninf", G5104="yes"),"Uninf-AB",VLOOKUP(D5104,Tabelle1!$A$2:$C$9,3,0))</f>
        <v>wMel</v>
      </c>
      <c r="I5104" t="str">
        <f t="shared" si="316"/>
        <v>wMel_Fi_1_-</v>
      </c>
      <c r="J5104">
        <v>3</v>
      </c>
      <c r="K5104">
        <v>21</v>
      </c>
      <c r="L5104">
        <v>7</v>
      </c>
      <c r="M5104" t="str">
        <f t="shared" si="317"/>
        <v>ak7-7</v>
      </c>
      <c r="N5104">
        <v>11</v>
      </c>
      <c r="O5104">
        <v>0</v>
      </c>
      <c r="P5104">
        <v>61</v>
      </c>
      <c r="Q5104">
        <v>23.5</v>
      </c>
      <c r="R5104" t="s">
        <v>14</v>
      </c>
      <c r="S5104">
        <v>24</v>
      </c>
      <c r="T5104" s="4" t="s">
        <v>42</v>
      </c>
      <c r="U5104" t="s">
        <v>20</v>
      </c>
      <c r="V5104">
        <v>20.782529995599599</v>
      </c>
      <c r="W5104">
        <f t="shared" si="318"/>
        <v>21</v>
      </c>
      <c r="X5104" t="s">
        <v>58</v>
      </c>
      <c r="Y5104" t="str">
        <f t="shared" si="319"/>
        <v>Fi</v>
      </c>
    </row>
    <row r="5105" spans="1:25" x14ac:dyDescent="0.3">
      <c r="A5105">
        <v>992</v>
      </c>
      <c r="B5105">
        <v>602</v>
      </c>
      <c r="C5105" t="s">
        <v>44</v>
      </c>
      <c r="D5105" t="s">
        <v>43</v>
      </c>
      <c r="E5105">
        <f>VLOOKUP(D5105,Tabelle1!$A$2:$B$9,2,0)</f>
        <v>1</v>
      </c>
      <c r="F5105" t="s">
        <v>55</v>
      </c>
      <c r="G5105" t="s">
        <v>62</v>
      </c>
      <c r="H5105" t="str">
        <f>IF(AND(VLOOKUP(D5105,Tabelle1!$A$2:$C$9,3,0)="Uninf", G5105="yes"),"Uninf-AB",VLOOKUP(D5105,Tabelle1!$A$2:$C$9,3,0))</f>
        <v>wMel</v>
      </c>
      <c r="I5105" t="str">
        <f t="shared" si="316"/>
        <v>wMel_Fi_1_-</v>
      </c>
      <c r="J5105">
        <v>3</v>
      </c>
      <c r="K5105">
        <v>21</v>
      </c>
      <c r="L5105">
        <v>7</v>
      </c>
      <c r="M5105" t="str">
        <f t="shared" si="317"/>
        <v>ak7-7</v>
      </c>
      <c r="N5105">
        <v>11</v>
      </c>
      <c r="O5105">
        <v>0</v>
      </c>
      <c r="P5105">
        <v>61</v>
      </c>
      <c r="Q5105">
        <v>23.5</v>
      </c>
      <c r="R5105" t="s">
        <v>14</v>
      </c>
      <c r="S5105">
        <v>24</v>
      </c>
      <c r="T5105" s="4" t="s">
        <v>42</v>
      </c>
      <c r="U5105" t="s">
        <v>20</v>
      </c>
      <c r="V5105">
        <v>20.849711225360899</v>
      </c>
      <c r="W5105">
        <f t="shared" si="318"/>
        <v>21</v>
      </c>
      <c r="X5105" t="s">
        <v>58</v>
      </c>
      <c r="Y5105" t="str">
        <f t="shared" si="319"/>
        <v>Fi</v>
      </c>
    </row>
    <row r="5106" spans="1:25" x14ac:dyDescent="0.3">
      <c r="A5106">
        <v>1136</v>
      </c>
      <c r="B5106">
        <v>564</v>
      </c>
      <c r="C5106" t="s">
        <v>44</v>
      </c>
      <c r="D5106" t="s">
        <v>43</v>
      </c>
      <c r="E5106">
        <f>VLOOKUP(D5106,Tabelle1!$A$2:$B$9,2,0)</f>
        <v>1</v>
      </c>
      <c r="F5106" t="s">
        <v>55</v>
      </c>
      <c r="G5106" t="s">
        <v>62</v>
      </c>
      <c r="H5106" t="str">
        <f>IF(AND(VLOOKUP(D5106,Tabelle1!$A$2:$C$9,3,0)="Uninf", G5106="yes"),"Uninf-AB",VLOOKUP(D5106,Tabelle1!$A$2:$C$9,3,0))</f>
        <v>wMel</v>
      </c>
      <c r="I5106" t="str">
        <f t="shared" si="316"/>
        <v>wMel_Fi_1_-</v>
      </c>
      <c r="J5106">
        <v>3</v>
      </c>
      <c r="K5106">
        <v>21</v>
      </c>
      <c r="L5106">
        <v>7</v>
      </c>
      <c r="M5106" t="str">
        <f t="shared" si="317"/>
        <v>ak7-7</v>
      </c>
      <c r="N5106">
        <v>11</v>
      </c>
      <c r="O5106">
        <v>0</v>
      </c>
      <c r="P5106">
        <v>61</v>
      </c>
      <c r="Q5106">
        <v>23.5</v>
      </c>
      <c r="R5106" t="s">
        <v>14</v>
      </c>
      <c r="S5106">
        <v>24</v>
      </c>
      <c r="T5106" s="4" t="s">
        <v>42</v>
      </c>
      <c r="U5106" t="s">
        <v>20</v>
      </c>
      <c r="V5106">
        <v>21.528436652136701</v>
      </c>
      <c r="W5106">
        <f t="shared" si="318"/>
        <v>22</v>
      </c>
      <c r="X5106" t="s">
        <v>58</v>
      </c>
      <c r="Y5106" t="str">
        <f t="shared" si="319"/>
        <v>Fi</v>
      </c>
    </row>
    <row r="5107" spans="1:25" x14ac:dyDescent="0.3">
      <c r="A5107">
        <v>1274</v>
      </c>
      <c r="B5107">
        <v>572</v>
      </c>
      <c r="C5107" t="s">
        <v>44</v>
      </c>
      <c r="D5107" t="s">
        <v>43</v>
      </c>
      <c r="E5107">
        <f>VLOOKUP(D5107,Tabelle1!$A$2:$B$9,2,0)</f>
        <v>1</v>
      </c>
      <c r="F5107" t="s">
        <v>55</v>
      </c>
      <c r="G5107" t="s">
        <v>62</v>
      </c>
      <c r="H5107" t="str">
        <f>IF(AND(VLOOKUP(D5107,Tabelle1!$A$2:$C$9,3,0)="Uninf", G5107="yes"),"Uninf-AB",VLOOKUP(D5107,Tabelle1!$A$2:$C$9,3,0))</f>
        <v>wMel</v>
      </c>
      <c r="I5107" t="str">
        <f t="shared" si="316"/>
        <v>wMel_Fi_1_-</v>
      </c>
      <c r="J5107">
        <v>3</v>
      </c>
      <c r="K5107">
        <v>21</v>
      </c>
      <c r="L5107">
        <v>7</v>
      </c>
      <c r="M5107" t="str">
        <f t="shared" si="317"/>
        <v>ak7-7</v>
      </c>
      <c r="N5107">
        <v>11</v>
      </c>
      <c r="O5107">
        <v>0</v>
      </c>
      <c r="P5107">
        <v>61</v>
      </c>
      <c r="Q5107">
        <v>23.5</v>
      </c>
      <c r="R5107" t="s">
        <v>14</v>
      </c>
      <c r="S5107">
        <v>24</v>
      </c>
      <c r="T5107" s="4" t="s">
        <v>42</v>
      </c>
      <c r="U5107" t="s">
        <v>20</v>
      </c>
      <c r="V5107">
        <v>22.1563405894941</v>
      </c>
      <c r="W5107">
        <f t="shared" si="318"/>
        <v>22</v>
      </c>
      <c r="X5107" t="s">
        <v>58</v>
      </c>
      <c r="Y5107" t="str">
        <f t="shared" si="319"/>
        <v>Fi</v>
      </c>
    </row>
    <row r="5108" spans="1:25" x14ac:dyDescent="0.3">
      <c r="A5108">
        <v>1274</v>
      </c>
      <c r="B5108">
        <v>610</v>
      </c>
      <c r="C5108" t="s">
        <v>44</v>
      </c>
      <c r="D5108" t="s">
        <v>43</v>
      </c>
      <c r="E5108">
        <f>VLOOKUP(D5108,Tabelle1!$A$2:$B$9,2,0)</f>
        <v>1</v>
      </c>
      <c r="F5108" t="s">
        <v>55</v>
      </c>
      <c r="G5108" t="s">
        <v>62</v>
      </c>
      <c r="H5108" t="str">
        <f>IF(AND(VLOOKUP(D5108,Tabelle1!$A$2:$C$9,3,0)="Uninf", G5108="yes"),"Uninf-AB",VLOOKUP(D5108,Tabelle1!$A$2:$C$9,3,0))</f>
        <v>wMel</v>
      </c>
      <c r="I5108" t="str">
        <f t="shared" si="316"/>
        <v>wMel_Fi_1_-</v>
      </c>
      <c r="J5108">
        <v>3</v>
      </c>
      <c r="K5108">
        <v>21</v>
      </c>
      <c r="L5108">
        <v>7</v>
      </c>
      <c r="M5108" t="str">
        <f t="shared" si="317"/>
        <v>ak7-7</v>
      </c>
      <c r="N5108">
        <v>11</v>
      </c>
      <c r="O5108">
        <v>0</v>
      </c>
      <c r="P5108">
        <v>61</v>
      </c>
      <c r="Q5108">
        <v>23.5</v>
      </c>
      <c r="R5108" t="s">
        <v>14</v>
      </c>
      <c r="S5108">
        <v>24</v>
      </c>
      <c r="T5108" s="4" t="s">
        <v>42</v>
      </c>
      <c r="U5108" t="s">
        <v>20</v>
      </c>
      <c r="V5108">
        <v>22.137055756349401</v>
      </c>
      <c r="W5108">
        <f t="shared" si="318"/>
        <v>22</v>
      </c>
      <c r="X5108" t="s">
        <v>58</v>
      </c>
      <c r="Y5108" t="str">
        <f t="shared" si="319"/>
        <v>Fi</v>
      </c>
    </row>
    <row r="5109" spans="1:25" x14ac:dyDescent="0.3">
      <c r="A5109">
        <v>1294</v>
      </c>
      <c r="B5109">
        <v>548</v>
      </c>
      <c r="C5109" t="s">
        <v>44</v>
      </c>
      <c r="D5109" t="s">
        <v>43</v>
      </c>
      <c r="E5109">
        <f>VLOOKUP(D5109,Tabelle1!$A$2:$B$9,2,0)</f>
        <v>1</v>
      </c>
      <c r="F5109" t="s">
        <v>55</v>
      </c>
      <c r="G5109" t="s">
        <v>62</v>
      </c>
      <c r="H5109" t="str">
        <f>IF(AND(VLOOKUP(D5109,Tabelle1!$A$2:$C$9,3,0)="Uninf", G5109="yes"),"Uninf-AB",VLOOKUP(D5109,Tabelle1!$A$2:$C$9,3,0))</f>
        <v>wMel</v>
      </c>
      <c r="I5109" t="str">
        <f t="shared" si="316"/>
        <v>wMel_Fi_1_-</v>
      </c>
      <c r="J5109">
        <v>3</v>
      </c>
      <c r="K5109">
        <v>21</v>
      </c>
      <c r="L5109">
        <v>7</v>
      </c>
      <c r="M5109" t="str">
        <f t="shared" si="317"/>
        <v>ak7-7</v>
      </c>
      <c r="N5109">
        <v>11</v>
      </c>
      <c r="O5109">
        <v>0</v>
      </c>
      <c r="P5109">
        <v>61</v>
      </c>
      <c r="Q5109">
        <v>23.5</v>
      </c>
      <c r="R5109" t="s">
        <v>14</v>
      </c>
      <c r="S5109">
        <v>24</v>
      </c>
      <c r="T5109" s="4" t="s">
        <v>42</v>
      </c>
      <c r="U5109" t="s">
        <v>20</v>
      </c>
      <c r="V5109">
        <v>22.260109455449399</v>
      </c>
      <c r="W5109">
        <f t="shared" si="318"/>
        <v>22</v>
      </c>
      <c r="X5109" t="s">
        <v>58</v>
      </c>
      <c r="Y5109" t="str">
        <f t="shared" si="319"/>
        <v>Fi</v>
      </c>
    </row>
    <row r="5110" spans="1:25" x14ac:dyDescent="0.3">
      <c r="A5110">
        <v>1586</v>
      </c>
      <c r="B5110">
        <v>514</v>
      </c>
      <c r="C5110" t="s">
        <v>44</v>
      </c>
      <c r="D5110" t="s">
        <v>43</v>
      </c>
      <c r="E5110">
        <f>VLOOKUP(D5110,Tabelle1!$A$2:$B$9,2,0)</f>
        <v>1</v>
      </c>
      <c r="F5110" t="s">
        <v>55</v>
      </c>
      <c r="G5110" t="s">
        <v>62</v>
      </c>
      <c r="H5110" t="str">
        <f>IF(AND(VLOOKUP(D5110,Tabelle1!$A$2:$C$9,3,0)="Uninf", G5110="yes"),"Uninf-AB",VLOOKUP(D5110,Tabelle1!$A$2:$C$9,3,0))</f>
        <v>wMel</v>
      </c>
      <c r="I5110" t="str">
        <f t="shared" si="316"/>
        <v>wMel_Fi_1_-</v>
      </c>
      <c r="J5110">
        <v>3</v>
      </c>
      <c r="K5110">
        <v>21</v>
      </c>
      <c r="L5110">
        <v>7</v>
      </c>
      <c r="M5110" t="str">
        <f t="shared" si="317"/>
        <v>ak7-7</v>
      </c>
      <c r="N5110">
        <v>11</v>
      </c>
      <c r="O5110">
        <v>0</v>
      </c>
      <c r="P5110">
        <v>61</v>
      </c>
      <c r="Q5110">
        <v>23.5</v>
      </c>
      <c r="R5110" t="s">
        <v>14</v>
      </c>
      <c r="S5110">
        <v>24</v>
      </c>
      <c r="T5110" s="4" t="s">
        <v>42</v>
      </c>
      <c r="U5110" t="s">
        <v>20</v>
      </c>
      <c r="V5110">
        <v>23.614563287687702</v>
      </c>
      <c r="W5110">
        <f t="shared" si="318"/>
        <v>24</v>
      </c>
      <c r="X5110" t="s">
        <v>58</v>
      </c>
      <c r="Y5110" t="str">
        <f t="shared" si="319"/>
        <v>Fi</v>
      </c>
    </row>
    <row r="5111" spans="1:25" x14ac:dyDescent="0.3">
      <c r="A5111">
        <v>1594</v>
      </c>
      <c r="B5111">
        <v>538</v>
      </c>
      <c r="C5111" t="s">
        <v>44</v>
      </c>
      <c r="D5111" t="s">
        <v>43</v>
      </c>
      <c r="E5111">
        <f>VLOOKUP(D5111,Tabelle1!$A$2:$B$9,2,0)</f>
        <v>1</v>
      </c>
      <c r="F5111" t="s">
        <v>55</v>
      </c>
      <c r="G5111" t="s">
        <v>62</v>
      </c>
      <c r="H5111" t="str">
        <f>IF(AND(VLOOKUP(D5111,Tabelle1!$A$2:$C$9,3,0)="Uninf", G5111="yes"),"Uninf-AB",VLOOKUP(D5111,Tabelle1!$A$2:$C$9,3,0))</f>
        <v>wMel</v>
      </c>
      <c r="I5111" t="str">
        <f t="shared" si="316"/>
        <v>wMel_Fi_1_-</v>
      </c>
      <c r="J5111">
        <v>3</v>
      </c>
      <c r="K5111">
        <v>21</v>
      </c>
      <c r="L5111">
        <v>7</v>
      </c>
      <c r="M5111" t="str">
        <f t="shared" si="317"/>
        <v>ak7-7</v>
      </c>
      <c r="N5111">
        <v>11</v>
      </c>
      <c r="O5111">
        <v>0</v>
      </c>
      <c r="P5111">
        <v>61</v>
      </c>
      <c r="Q5111">
        <v>23.5</v>
      </c>
      <c r="R5111" t="s">
        <v>14</v>
      </c>
      <c r="S5111">
        <v>24</v>
      </c>
      <c r="T5111" s="4" t="s">
        <v>42</v>
      </c>
      <c r="U5111" t="s">
        <v>20</v>
      </c>
      <c r="V5111">
        <v>23.639018981605101</v>
      </c>
      <c r="W5111">
        <f t="shared" si="318"/>
        <v>24</v>
      </c>
      <c r="X5111" t="s">
        <v>58</v>
      </c>
      <c r="Y5111" t="str">
        <f t="shared" si="319"/>
        <v>Fi</v>
      </c>
    </row>
    <row r="5112" spans="1:25" x14ac:dyDescent="0.3">
      <c r="A5112">
        <v>1614</v>
      </c>
      <c r="B5112">
        <v>580</v>
      </c>
      <c r="C5112" t="s">
        <v>44</v>
      </c>
      <c r="D5112" t="s">
        <v>43</v>
      </c>
      <c r="E5112">
        <f>VLOOKUP(D5112,Tabelle1!$A$2:$B$9,2,0)</f>
        <v>1</v>
      </c>
      <c r="F5112" t="s">
        <v>55</v>
      </c>
      <c r="G5112" t="s">
        <v>62</v>
      </c>
      <c r="H5112" t="str">
        <f>IF(AND(VLOOKUP(D5112,Tabelle1!$A$2:$C$9,3,0)="Uninf", G5112="yes"),"Uninf-AB",VLOOKUP(D5112,Tabelle1!$A$2:$C$9,3,0))</f>
        <v>wMel</v>
      </c>
      <c r="I5112" t="str">
        <f t="shared" si="316"/>
        <v>wMel_Fi_1_-</v>
      </c>
      <c r="J5112">
        <v>3</v>
      </c>
      <c r="K5112">
        <v>21</v>
      </c>
      <c r="L5112">
        <v>7</v>
      </c>
      <c r="M5112" t="str">
        <f t="shared" si="317"/>
        <v>ak7-7</v>
      </c>
      <c r="N5112">
        <v>11</v>
      </c>
      <c r="O5112">
        <v>0</v>
      </c>
      <c r="P5112">
        <v>61</v>
      </c>
      <c r="Q5112">
        <v>23.5</v>
      </c>
      <c r="R5112" t="s">
        <v>14</v>
      </c>
      <c r="S5112">
        <v>24</v>
      </c>
      <c r="T5112" s="4" t="s">
        <v>42</v>
      </c>
      <c r="U5112" t="s">
        <v>20</v>
      </c>
      <c r="V5112">
        <v>23.709293137361801</v>
      </c>
      <c r="W5112">
        <f t="shared" si="318"/>
        <v>24</v>
      </c>
      <c r="X5112" t="s">
        <v>58</v>
      </c>
      <c r="Y5112" t="str">
        <f t="shared" si="319"/>
        <v>Fi</v>
      </c>
    </row>
    <row r="5113" spans="1:25" x14ac:dyDescent="0.3">
      <c r="A5113">
        <v>1652</v>
      </c>
      <c r="B5113">
        <v>574</v>
      </c>
      <c r="C5113" t="s">
        <v>44</v>
      </c>
      <c r="D5113" t="s">
        <v>43</v>
      </c>
      <c r="E5113">
        <f>VLOOKUP(D5113,Tabelle1!$A$2:$B$9,2,0)</f>
        <v>1</v>
      </c>
      <c r="F5113" t="s">
        <v>55</v>
      </c>
      <c r="G5113" t="s">
        <v>62</v>
      </c>
      <c r="H5113" t="str">
        <f>IF(AND(VLOOKUP(D5113,Tabelle1!$A$2:$C$9,3,0)="Uninf", G5113="yes"),"Uninf-AB",VLOOKUP(D5113,Tabelle1!$A$2:$C$9,3,0))</f>
        <v>wMel</v>
      </c>
      <c r="I5113" t="str">
        <f t="shared" si="316"/>
        <v>wMel_Fi_1_-</v>
      </c>
      <c r="J5113">
        <v>3</v>
      </c>
      <c r="K5113">
        <v>21</v>
      </c>
      <c r="L5113">
        <v>7</v>
      </c>
      <c r="M5113" t="str">
        <f t="shared" si="317"/>
        <v>ak7-7</v>
      </c>
      <c r="N5113">
        <v>11</v>
      </c>
      <c r="O5113">
        <v>0</v>
      </c>
      <c r="P5113">
        <v>61</v>
      </c>
      <c r="Q5113">
        <v>23.5</v>
      </c>
      <c r="R5113" t="s">
        <v>14</v>
      </c>
      <c r="S5113">
        <v>24</v>
      </c>
      <c r="T5113" s="4" t="s">
        <v>42</v>
      </c>
      <c r="U5113" t="s">
        <v>20</v>
      </c>
      <c r="V5113">
        <v>23.8863571565578</v>
      </c>
      <c r="W5113">
        <f t="shared" si="318"/>
        <v>24</v>
      </c>
      <c r="X5113" t="s">
        <v>58</v>
      </c>
      <c r="Y5113" t="str">
        <f t="shared" si="319"/>
        <v>Fi</v>
      </c>
    </row>
    <row r="5114" spans="1:25" x14ac:dyDescent="0.3">
      <c r="A5114">
        <v>1730</v>
      </c>
      <c r="B5114">
        <v>536</v>
      </c>
      <c r="C5114" t="s">
        <v>44</v>
      </c>
      <c r="D5114" t="s">
        <v>43</v>
      </c>
      <c r="E5114">
        <f>VLOOKUP(D5114,Tabelle1!$A$2:$B$9,2,0)</f>
        <v>1</v>
      </c>
      <c r="F5114" t="s">
        <v>55</v>
      </c>
      <c r="G5114" t="s">
        <v>62</v>
      </c>
      <c r="H5114" t="str">
        <f>IF(AND(VLOOKUP(D5114,Tabelle1!$A$2:$C$9,3,0)="Uninf", G5114="yes"),"Uninf-AB",VLOOKUP(D5114,Tabelle1!$A$2:$C$9,3,0))</f>
        <v>wMel</v>
      </c>
      <c r="I5114" t="str">
        <f t="shared" si="316"/>
        <v>wMel_Fi_1_-</v>
      </c>
      <c r="J5114">
        <v>3</v>
      </c>
      <c r="K5114">
        <v>21</v>
      </c>
      <c r="L5114">
        <v>7</v>
      </c>
      <c r="M5114" t="str">
        <f t="shared" si="317"/>
        <v>ak7-7</v>
      </c>
      <c r="N5114">
        <v>11</v>
      </c>
      <c r="O5114">
        <v>0</v>
      </c>
      <c r="P5114">
        <v>61</v>
      </c>
      <c r="Q5114">
        <v>23.5</v>
      </c>
      <c r="R5114" t="s">
        <v>14</v>
      </c>
      <c r="S5114">
        <v>24</v>
      </c>
      <c r="T5114" s="4" t="s">
        <v>42</v>
      </c>
      <c r="U5114" t="s">
        <v>20</v>
      </c>
      <c r="V5114">
        <v>24.262838977919301</v>
      </c>
      <c r="W5114">
        <f t="shared" si="318"/>
        <v>24</v>
      </c>
      <c r="X5114" t="s">
        <v>58</v>
      </c>
      <c r="Y5114" t="str">
        <f t="shared" si="319"/>
        <v>Fi</v>
      </c>
    </row>
    <row r="5115" spans="1:25" x14ac:dyDescent="0.3">
      <c r="A5115">
        <v>1758</v>
      </c>
      <c r="B5115">
        <v>528</v>
      </c>
      <c r="C5115" t="s">
        <v>44</v>
      </c>
      <c r="D5115" t="s">
        <v>43</v>
      </c>
      <c r="E5115">
        <f>VLOOKUP(D5115,Tabelle1!$A$2:$B$9,2,0)</f>
        <v>1</v>
      </c>
      <c r="F5115" t="s">
        <v>55</v>
      </c>
      <c r="G5115" t="s">
        <v>62</v>
      </c>
      <c r="H5115" t="str">
        <f>IF(AND(VLOOKUP(D5115,Tabelle1!$A$2:$C$9,3,0)="Uninf", G5115="yes"),"Uninf-AB",VLOOKUP(D5115,Tabelle1!$A$2:$C$9,3,0))</f>
        <v>wMel</v>
      </c>
      <c r="I5115" t="str">
        <f t="shared" si="316"/>
        <v>wMel_Fi_1_-</v>
      </c>
      <c r="J5115">
        <v>3</v>
      </c>
      <c r="K5115">
        <v>21</v>
      </c>
      <c r="L5115">
        <v>7</v>
      </c>
      <c r="M5115" t="str">
        <f t="shared" si="317"/>
        <v>ak7-7</v>
      </c>
      <c r="N5115">
        <v>11</v>
      </c>
      <c r="O5115">
        <v>0</v>
      </c>
      <c r="P5115">
        <v>61</v>
      </c>
      <c r="Q5115">
        <v>23.5</v>
      </c>
      <c r="R5115" t="s">
        <v>14</v>
      </c>
      <c r="S5115">
        <v>24</v>
      </c>
      <c r="T5115" s="4" t="s">
        <v>42</v>
      </c>
      <c r="U5115" t="s">
        <v>20</v>
      </c>
      <c r="V5115">
        <v>24.3951235026646</v>
      </c>
      <c r="W5115">
        <f t="shared" si="318"/>
        <v>24</v>
      </c>
      <c r="X5115" t="s">
        <v>58</v>
      </c>
      <c r="Y5115" t="str">
        <f t="shared" si="319"/>
        <v>Fi</v>
      </c>
    </row>
    <row r="5116" spans="1:25" x14ac:dyDescent="0.3">
      <c r="A5116">
        <v>1774</v>
      </c>
      <c r="B5116">
        <v>528</v>
      </c>
      <c r="C5116" t="s">
        <v>44</v>
      </c>
      <c r="D5116" t="s">
        <v>43</v>
      </c>
      <c r="E5116">
        <f>VLOOKUP(D5116,Tabelle1!$A$2:$B$9,2,0)</f>
        <v>1</v>
      </c>
      <c r="F5116" t="s">
        <v>55</v>
      </c>
      <c r="G5116" t="s">
        <v>62</v>
      </c>
      <c r="H5116" t="str">
        <f>IF(AND(VLOOKUP(D5116,Tabelle1!$A$2:$C$9,3,0)="Uninf", G5116="yes"),"Uninf-AB",VLOOKUP(D5116,Tabelle1!$A$2:$C$9,3,0))</f>
        <v>wMel</v>
      </c>
      <c r="I5116" t="str">
        <f t="shared" si="316"/>
        <v>wMel_Fi_1_-</v>
      </c>
      <c r="J5116">
        <v>3</v>
      </c>
      <c r="K5116">
        <v>21</v>
      </c>
      <c r="L5116">
        <v>7</v>
      </c>
      <c r="M5116" t="str">
        <f t="shared" si="317"/>
        <v>ak7-7</v>
      </c>
      <c r="N5116">
        <v>11</v>
      </c>
      <c r="O5116">
        <v>0</v>
      </c>
      <c r="P5116">
        <v>61</v>
      </c>
      <c r="Q5116">
        <v>23.5</v>
      </c>
      <c r="R5116" t="s">
        <v>14</v>
      </c>
      <c r="S5116">
        <v>24</v>
      </c>
      <c r="T5116" s="4" t="s">
        <v>42</v>
      </c>
      <c r="U5116" t="s">
        <v>20</v>
      </c>
      <c r="V5116">
        <v>24.468394679734701</v>
      </c>
      <c r="W5116">
        <f t="shared" si="318"/>
        <v>24</v>
      </c>
      <c r="X5116" t="s">
        <v>58</v>
      </c>
      <c r="Y5116" t="str">
        <f t="shared" si="319"/>
        <v>Fi</v>
      </c>
    </row>
    <row r="5117" spans="1:25" x14ac:dyDescent="0.3">
      <c r="A5117">
        <v>1800</v>
      </c>
      <c r="B5117">
        <v>516</v>
      </c>
      <c r="C5117" t="s">
        <v>44</v>
      </c>
      <c r="D5117" t="s">
        <v>43</v>
      </c>
      <c r="E5117">
        <f>VLOOKUP(D5117,Tabelle1!$A$2:$B$9,2,0)</f>
        <v>1</v>
      </c>
      <c r="F5117" t="s">
        <v>55</v>
      </c>
      <c r="G5117" t="s">
        <v>62</v>
      </c>
      <c r="H5117" t="str">
        <f>IF(AND(VLOOKUP(D5117,Tabelle1!$A$2:$C$9,3,0)="Uninf", G5117="yes"),"Uninf-AB",VLOOKUP(D5117,Tabelle1!$A$2:$C$9,3,0))</f>
        <v>wMel</v>
      </c>
      <c r="I5117" t="str">
        <f t="shared" si="316"/>
        <v>wMel_Fi_1_-</v>
      </c>
      <c r="J5117">
        <v>3</v>
      </c>
      <c r="K5117">
        <v>21</v>
      </c>
      <c r="L5117">
        <v>7</v>
      </c>
      <c r="M5117" t="str">
        <f t="shared" si="317"/>
        <v>ak7-7</v>
      </c>
      <c r="N5117">
        <v>11</v>
      </c>
      <c r="O5117">
        <v>0</v>
      </c>
      <c r="P5117">
        <v>61</v>
      </c>
      <c r="Q5117">
        <v>23.5</v>
      </c>
      <c r="R5117" t="s">
        <v>14</v>
      </c>
      <c r="S5117">
        <v>24</v>
      </c>
      <c r="T5117" s="4" t="s">
        <v>42</v>
      </c>
      <c r="U5117" t="s">
        <v>20</v>
      </c>
      <c r="V5117">
        <v>24.593550289782499</v>
      </c>
      <c r="W5117">
        <f t="shared" si="318"/>
        <v>25</v>
      </c>
      <c r="X5117" t="s">
        <v>58</v>
      </c>
      <c r="Y5117" t="str">
        <f t="shared" si="319"/>
        <v>Fi</v>
      </c>
    </row>
    <row r="5118" spans="1:25" x14ac:dyDescent="0.3">
      <c r="A5118">
        <v>1800</v>
      </c>
      <c r="B5118">
        <v>500</v>
      </c>
      <c r="C5118" t="s">
        <v>44</v>
      </c>
      <c r="D5118" t="s">
        <v>43</v>
      </c>
      <c r="E5118">
        <f>VLOOKUP(D5118,Tabelle1!$A$2:$B$9,2,0)</f>
        <v>1</v>
      </c>
      <c r="F5118" t="s">
        <v>55</v>
      </c>
      <c r="G5118" t="s">
        <v>62</v>
      </c>
      <c r="H5118" t="str">
        <f>IF(AND(VLOOKUP(D5118,Tabelle1!$A$2:$C$9,3,0)="Uninf", G5118="yes"),"Uninf-AB",VLOOKUP(D5118,Tabelle1!$A$2:$C$9,3,0))</f>
        <v>wMel</v>
      </c>
      <c r="I5118" t="str">
        <f t="shared" si="316"/>
        <v>wMel_Fi_1_-</v>
      </c>
      <c r="J5118">
        <v>3</v>
      </c>
      <c r="K5118">
        <v>21</v>
      </c>
      <c r="L5118">
        <v>7</v>
      </c>
      <c r="M5118" t="str">
        <f t="shared" si="317"/>
        <v>ak7-7</v>
      </c>
      <c r="N5118">
        <v>11</v>
      </c>
      <c r="O5118">
        <v>0</v>
      </c>
      <c r="P5118">
        <v>61</v>
      </c>
      <c r="Q5118">
        <v>23.5</v>
      </c>
      <c r="R5118" t="s">
        <v>14</v>
      </c>
      <c r="S5118">
        <v>24</v>
      </c>
      <c r="T5118" s="4" t="s">
        <v>42</v>
      </c>
      <c r="U5118" t="s">
        <v>20</v>
      </c>
      <c r="V5118">
        <v>24.601670219527598</v>
      </c>
      <c r="W5118">
        <f t="shared" si="318"/>
        <v>25</v>
      </c>
      <c r="X5118" t="s">
        <v>58</v>
      </c>
      <c r="Y5118" t="str">
        <f t="shared" si="319"/>
        <v>Fi</v>
      </c>
    </row>
    <row r="5119" spans="1:25" x14ac:dyDescent="0.3">
      <c r="A5119">
        <v>1882</v>
      </c>
      <c r="B5119">
        <v>510</v>
      </c>
      <c r="C5119" t="s">
        <v>44</v>
      </c>
      <c r="D5119" t="s">
        <v>43</v>
      </c>
      <c r="E5119">
        <f>VLOOKUP(D5119,Tabelle1!$A$2:$B$9,2,0)</f>
        <v>1</v>
      </c>
      <c r="F5119" t="s">
        <v>55</v>
      </c>
      <c r="G5119" t="s">
        <v>62</v>
      </c>
      <c r="H5119" t="str">
        <f>IF(AND(VLOOKUP(D5119,Tabelle1!$A$2:$C$9,3,0)="Uninf", G5119="yes"),"Uninf-AB",VLOOKUP(D5119,Tabelle1!$A$2:$C$9,3,0))</f>
        <v>wMel</v>
      </c>
      <c r="I5119" t="str">
        <f t="shared" si="316"/>
        <v>wMel_Fi_1_-</v>
      </c>
      <c r="J5119">
        <v>3</v>
      </c>
      <c r="K5119">
        <v>21</v>
      </c>
      <c r="L5119">
        <v>7</v>
      </c>
      <c r="M5119" t="str">
        <f t="shared" si="317"/>
        <v>ak7-7</v>
      </c>
      <c r="N5119">
        <v>11</v>
      </c>
      <c r="O5119">
        <v>0</v>
      </c>
      <c r="P5119">
        <v>61</v>
      </c>
      <c r="Q5119">
        <v>23.5</v>
      </c>
      <c r="R5119" t="s">
        <v>14</v>
      </c>
      <c r="S5119">
        <v>24</v>
      </c>
      <c r="T5119" s="4" t="s">
        <v>42</v>
      </c>
      <c r="U5119" t="s">
        <v>20</v>
      </c>
      <c r="V5119">
        <v>24.972110045921401</v>
      </c>
      <c r="W5119">
        <f t="shared" si="318"/>
        <v>25</v>
      </c>
      <c r="X5119" t="s">
        <v>58</v>
      </c>
      <c r="Y5119" t="str">
        <f t="shared" si="319"/>
        <v>Fi</v>
      </c>
    </row>
    <row r="5120" spans="1:25" x14ac:dyDescent="0.3">
      <c r="A5120">
        <v>1954</v>
      </c>
      <c r="B5120">
        <v>500</v>
      </c>
      <c r="C5120" t="s">
        <v>44</v>
      </c>
      <c r="D5120" t="s">
        <v>43</v>
      </c>
      <c r="E5120">
        <f>VLOOKUP(D5120,Tabelle1!$A$2:$B$9,2,0)</f>
        <v>1</v>
      </c>
      <c r="F5120" t="s">
        <v>55</v>
      </c>
      <c r="G5120" t="s">
        <v>62</v>
      </c>
      <c r="H5120" t="str">
        <f>IF(AND(VLOOKUP(D5120,Tabelle1!$A$2:$C$9,3,0)="Uninf", G5120="yes"),"Uninf-AB",VLOOKUP(D5120,Tabelle1!$A$2:$C$9,3,0))</f>
        <v>wMel</v>
      </c>
      <c r="I5120" t="str">
        <f t="shared" si="316"/>
        <v>wMel_Fi_1_-</v>
      </c>
      <c r="J5120">
        <v>3</v>
      </c>
      <c r="K5120">
        <v>21</v>
      </c>
      <c r="L5120">
        <v>7</v>
      </c>
      <c r="M5120" t="str">
        <f t="shared" si="317"/>
        <v>ak7-7</v>
      </c>
      <c r="N5120">
        <v>11</v>
      </c>
      <c r="O5120">
        <v>0</v>
      </c>
      <c r="P5120">
        <v>61</v>
      </c>
      <c r="Q5120">
        <v>23.5</v>
      </c>
      <c r="R5120" t="s">
        <v>14</v>
      </c>
      <c r="S5120">
        <v>24</v>
      </c>
      <c r="T5120" s="4" t="s">
        <v>42</v>
      </c>
      <c r="U5120" t="s">
        <v>20</v>
      </c>
      <c r="V5120">
        <v>25.306905298827701</v>
      </c>
      <c r="W5120">
        <f t="shared" si="318"/>
        <v>25</v>
      </c>
      <c r="X5120" t="s">
        <v>58</v>
      </c>
      <c r="Y5120" t="str">
        <f t="shared" si="319"/>
        <v>Fi</v>
      </c>
    </row>
    <row r="5121" spans="1:25" x14ac:dyDescent="0.3">
      <c r="A5121">
        <v>2058</v>
      </c>
      <c r="B5121">
        <v>478</v>
      </c>
      <c r="C5121" t="s">
        <v>44</v>
      </c>
      <c r="D5121" t="s">
        <v>43</v>
      </c>
      <c r="E5121">
        <f>VLOOKUP(D5121,Tabelle1!$A$2:$B$9,2,0)</f>
        <v>1</v>
      </c>
      <c r="F5121" t="s">
        <v>55</v>
      </c>
      <c r="G5121" t="s">
        <v>62</v>
      </c>
      <c r="H5121" t="str">
        <f>IF(AND(VLOOKUP(D5121,Tabelle1!$A$2:$C$9,3,0)="Uninf", G5121="yes"),"Uninf-AB",VLOOKUP(D5121,Tabelle1!$A$2:$C$9,3,0))</f>
        <v>wMel</v>
      </c>
      <c r="I5121" t="str">
        <f t="shared" si="316"/>
        <v>wMel_Fi_1_-</v>
      </c>
      <c r="J5121">
        <v>3</v>
      </c>
      <c r="K5121">
        <v>21</v>
      </c>
      <c r="L5121">
        <v>7</v>
      </c>
      <c r="M5121" t="str">
        <f t="shared" si="317"/>
        <v>ak7-7</v>
      </c>
      <c r="N5121">
        <v>11</v>
      </c>
      <c r="O5121">
        <v>0</v>
      </c>
      <c r="P5121">
        <v>61</v>
      </c>
      <c r="Q5121">
        <v>23.5</v>
      </c>
      <c r="R5121" t="s">
        <v>14</v>
      </c>
      <c r="S5121">
        <v>24</v>
      </c>
      <c r="T5121" s="4" t="s">
        <v>42</v>
      </c>
      <c r="U5121" t="s">
        <v>20</v>
      </c>
      <c r="V5121">
        <v>25.794332853183001</v>
      </c>
      <c r="W5121">
        <f t="shared" si="318"/>
        <v>26</v>
      </c>
      <c r="X5121" t="s">
        <v>58</v>
      </c>
      <c r="Y5121" t="str">
        <f t="shared" si="319"/>
        <v>Fi</v>
      </c>
    </row>
    <row r="5122" spans="1:25" x14ac:dyDescent="0.3">
      <c r="A5122">
        <v>2092</v>
      </c>
      <c r="B5122">
        <v>494</v>
      </c>
      <c r="C5122" t="s">
        <v>44</v>
      </c>
      <c r="D5122" t="s">
        <v>43</v>
      </c>
      <c r="E5122">
        <f>VLOOKUP(D5122,Tabelle1!$A$2:$B$9,2,0)</f>
        <v>1</v>
      </c>
      <c r="F5122" t="s">
        <v>55</v>
      </c>
      <c r="G5122" t="s">
        <v>62</v>
      </c>
      <c r="H5122" t="str">
        <f>IF(AND(VLOOKUP(D5122,Tabelle1!$A$2:$C$9,3,0)="Uninf", G5122="yes"),"Uninf-AB",VLOOKUP(D5122,Tabelle1!$A$2:$C$9,3,0))</f>
        <v>wMel</v>
      </c>
      <c r="I5122" t="str">
        <f t="shared" si="316"/>
        <v>wMel_Fi_1_-</v>
      </c>
      <c r="J5122">
        <v>3</v>
      </c>
      <c r="K5122">
        <v>21</v>
      </c>
      <c r="L5122">
        <v>7</v>
      </c>
      <c r="M5122" t="str">
        <f t="shared" si="317"/>
        <v>ak7-7</v>
      </c>
      <c r="N5122">
        <v>11</v>
      </c>
      <c r="O5122">
        <v>0</v>
      </c>
      <c r="P5122">
        <v>61</v>
      </c>
      <c r="Q5122">
        <v>23.5</v>
      </c>
      <c r="R5122" t="s">
        <v>14</v>
      </c>
      <c r="S5122">
        <v>24</v>
      </c>
      <c r="T5122" s="4" t="s">
        <v>42</v>
      </c>
      <c r="U5122" t="s">
        <v>20</v>
      </c>
      <c r="V5122">
        <v>25.941914174712</v>
      </c>
      <c r="W5122">
        <f t="shared" si="318"/>
        <v>26</v>
      </c>
      <c r="X5122" t="s">
        <v>58</v>
      </c>
      <c r="Y5122" t="str">
        <f t="shared" si="319"/>
        <v>Fi</v>
      </c>
    </row>
    <row r="5123" spans="1:25" x14ac:dyDescent="0.3">
      <c r="A5123">
        <v>2076</v>
      </c>
      <c r="B5123">
        <v>528</v>
      </c>
      <c r="C5123" t="s">
        <v>44</v>
      </c>
      <c r="D5123" t="s">
        <v>43</v>
      </c>
      <c r="E5123">
        <f>VLOOKUP(D5123,Tabelle1!$A$2:$B$9,2,0)</f>
        <v>1</v>
      </c>
      <c r="F5123" t="s">
        <v>55</v>
      </c>
      <c r="G5123" t="s">
        <v>62</v>
      </c>
      <c r="H5123" t="str">
        <f>IF(AND(VLOOKUP(D5123,Tabelle1!$A$2:$C$9,3,0)="Uninf", G5123="yes"),"Uninf-AB",VLOOKUP(D5123,Tabelle1!$A$2:$C$9,3,0))</f>
        <v>wMel</v>
      </c>
      <c r="I5123" t="str">
        <f t="shared" ref="I5123:I5186" si="320">H5123&amp;"_"&amp;Y5123&amp;"_"&amp;E5123&amp;"_"&amp;F5123</f>
        <v>wMel_Fi_1_-</v>
      </c>
      <c r="J5123">
        <v>3</v>
      </c>
      <c r="K5123">
        <v>21</v>
      </c>
      <c r="L5123">
        <v>7</v>
      </c>
      <c r="M5123" t="str">
        <f t="shared" ref="M5123:M5186" si="321">D5123&amp;F5123&amp;L5123</f>
        <v>ak7-7</v>
      </c>
      <c r="N5123">
        <v>11</v>
      </c>
      <c r="O5123">
        <v>0</v>
      </c>
      <c r="P5123">
        <v>61</v>
      </c>
      <c r="Q5123">
        <v>23.5</v>
      </c>
      <c r="R5123" t="s">
        <v>14</v>
      </c>
      <c r="S5123">
        <v>24</v>
      </c>
      <c r="T5123" s="4" t="s">
        <v>42</v>
      </c>
      <c r="U5123" t="s">
        <v>20</v>
      </c>
      <c r="V5123">
        <v>25.851388146933399</v>
      </c>
      <c r="W5123">
        <f t="shared" ref="W5123:W5186" si="322">ROUND(V5123,0)</f>
        <v>26</v>
      </c>
      <c r="X5123" t="s">
        <v>58</v>
      </c>
      <c r="Y5123" t="str">
        <f t="shared" ref="Y5123:Y5186" si="323">MID(X5123,1,2)</f>
        <v>Fi</v>
      </c>
    </row>
    <row r="5124" spans="1:25" x14ac:dyDescent="0.3">
      <c r="A5124">
        <v>2210</v>
      </c>
      <c r="B5124">
        <v>500</v>
      </c>
      <c r="C5124" t="s">
        <v>44</v>
      </c>
      <c r="D5124" t="s">
        <v>43</v>
      </c>
      <c r="E5124">
        <f>VLOOKUP(D5124,Tabelle1!$A$2:$B$9,2,0)</f>
        <v>1</v>
      </c>
      <c r="F5124" t="s">
        <v>55</v>
      </c>
      <c r="G5124" t="s">
        <v>62</v>
      </c>
      <c r="H5124" t="str">
        <f>IF(AND(VLOOKUP(D5124,Tabelle1!$A$2:$C$9,3,0)="Uninf", G5124="yes"),"Uninf-AB",VLOOKUP(D5124,Tabelle1!$A$2:$C$9,3,0))</f>
        <v>wMel</v>
      </c>
      <c r="I5124" t="str">
        <f t="shared" si="320"/>
        <v>wMel_Fi_1_-</v>
      </c>
      <c r="J5124">
        <v>3</v>
      </c>
      <c r="K5124">
        <v>21</v>
      </c>
      <c r="L5124">
        <v>7</v>
      </c>
      <c r="M5124" t="str">
        <f t="shared" si="321"/>
        <v>ak7-7</v>
      </c>
      <c r="N5124">
        <v>11</v>
      </c>
      <c r="O5124">
        <v>0</v>
      </c>
      <c r="P5124">
        <v>61</v>
      </c>
      <c r="Q5124">
        <v>23.5</v>
      </c>
      <c r="R5124" t="s">
        <v>14</v>
      </c>
      <c r="S5124">
        <v>24</v>
      </c>
      <c r="T5124" s="4" t="s">
        <v>42</v>
      </c>
      <c r="U5124" t="s">
        <v>20</v>
      </c>
      <c r="V5124">
        <v>26.479244131949699</v>
      </c>
      <c r="W5124">
        <f t="shared" si="322"/>
        <v>26</v>
      </c>
      <c r="X5124" t="s">
        <v>58</v>
      </c>
      <c r="Y5124" t="str">
        <f t="shared" si="323"/>
        <v>Fi</v>
      </c>
    </row>
    <row r="5125" spans="1:25" x14ac:dyDescent="0.3">
      <c r="A5125">
        <v>2260</v>
      </c>
      <c r="B5125">
        <v>502</v>
      </c>
      <c r="C5125" t="s">
        <v>44</v>
      </c>
      <c r="D5125" t="s">
        <v>43</v>
      </c>
      <c r="E5125">
        <f>VLOOKUP(D5125,Tabelle1!$A$2:$B$9,2,0)</f>
        <v>1</v>
      </c>
      <c r="F5125" t="s">
        <v>55</v>
      </c>
      <c r="G5125" t="s">
        <v>62</v>
      </c>
      <c r="H5125" t="str">
        <f>IF(AND(VLOOKUP(D5125,Tabelle1!$A$2:$C$9,3,0)="Uninf", G5125="yes"),"Uninf-AB",VLOOKUP(D5125,Tabelle1!$A$2:$C$9,3,0))</f>
        <v>wMel</v>
      </c>
      <c r="I5125" t="str">
        <f t="shared" si="320"/>
        <v>wMel_Fi_1_-</v>
      </c>
      <c r="J5125">
        <v>3</v>
      </c>
      <c r="K5125">
        <v>21</v>
      </c>
      <c r="L5125">
        <v>7</v>
      </c>
      <c r="M5125" t="str">
        <f t="shared" si="321"/>
        <v>ak7-7</v>
      </c>
      <c r="N5125">
        <v>11</v>
      </c>
      <c r="O5125">
        <v>0</v>
      </c>
      <c r="P5125">
        <v>61</v>
      </c>
      <c r="Q5125">
        <v>23.5</v>
      </c>
      <c r="R5125" t="s">
        <v>14</v>
      </c>
      <c r="S5125">
        <v>24</v>
      </c>
      <c r="T5125" s="4" t="s">
        <v>42</v>
      </c>
      <c r="U5125" t="s">
        <v>20</v>
      </c>
      <c r="V5125">
        <v>26.707201569075799</v>
      </c>
      <c r="W5125">
        <f t="shared" si="322"/>
        <v>27</v>
      </c>
      <c r="X5125" t="s">
        <v>58</v>
      </c>
      <c r="Y5125" t="str">
        <f t="shared" si="323"/>
        <v>Fi</v>
      </c>
    </row>
    <row r="5126" spans="1:25" x14ac:dyDescent="0.3">
      <c r="A5126">
        <v>2254</v>
      </c>
      <c r="B5126">
        <v>476</v>
      </c>
      <c r="C5126" t="s">
        <v>44</v>
      </c>
      <c r="D5126" t="s">
        <v>43</v>
      </c>
      <c r="E5126">
        <f>VLOOKUP(D5126,Tabelle1!$A$2:$B$9,2,0)</f>
        <v>1</v>
      </c>
      <c r="F5126" t="s">
        <v>55</v>
      </c>
      <c r="G5126" t="s">
        <v>62</v>
      </c>
      <c r="H5126" t="str">
        <f>IF(AND(VLOOKUP(D5126,Tabelle1!$A$2:$C$9,3,0)="Uninf", G5126="yes"),"Uninf-AB",VLOOKUP(D5126,Tabelle1!$A$2:$C$9,3,0))</f>
        <v>wMel</v>
      </c>
      <c r="I5126" t="str">
        <f t="shared" si="320"/>
        <v>wMel_Fi_1_-</v>
      </c>
      <c r="J5126">
        <v>3</v>
      </c>
      <c r="K5126">
        <v>21</v>
      </c>
      <c r="L5126">
        <v>7</v>
      </c>
      <c r="M5126" t="str">
        <f t="shared" si="321"/>
        <v>ak7-7</v>
      </c>
      <c r="N5126">
        <v>11</v>
      </c>
      <c r="O5126">
        <v>0</v>
      </c>
      <c r="P5126">
        <v>61</v>
      </c>
      <c r="Q5126">
        <v>23.5</v>
      </c>
      <c r="R5126" t="s">
        <v>14</v>
      </c>
      <c r="S5126">
        <v>24</v>
      </c>
      <c r="T5126" s="4" t="s">
        <v>42</v>
      </c>
      <c r="U5126" t="s">
        <v>20</v>
      </c>
      <c r="V5126">
        <v>26.6929197635103</v>
      </c>
      <c r="W5126">
        <f t="shared" si="322"/>
        <v>27</v>
      </c>
      <c r="X5126" t="s">
        <v>58</v>
      </c>
      <c r="Y5126" t="str">
        <f t="shared" si="323"/>
        <v>Fi</v>
      </c>
    </row>
    <row r="5127" spans="1:25" x14ac:dyDescent="0.3">
      <c r="A5127">
        <v>2322</v>
      </c>
      <c r="B5127">
        <v>470</v>
      </c>
      <c r="C5127" t="s">
        <v>44</v>
      </c>
      <c r="D5127" t="s">
        <v>43</v>
      </c>
      <c r="E5127">
        <f>VLOOKUP(D5127,Tabelle1!$A$2:$B$9,2,0)</f>
        <v>1</v>
      </c>
      <c r="F5127" t="s">
        <v>55</v>
      </c>
      <c r="G5127" t="s">
        <v>62</v>
      </c>
      <c r="H5127" t="str">
        <f>IF(AND(VLOOKUP(D5127,Tabelle1!$A$2:$C$9,3,0)="Uninf", G5127="yes"),"Uninf-AB",VLOOKUP(D5127,Tabelle1!$A$2:$C$9,3,0))</f>
        <v>wMel</v>
      </c>
      <c r="I5127" t="str">
        <f t="shared" si="320"/>
        <v>wMel_Fi_1_-</v>
      </c>
      <c r="J5127">
        <v>3</v>
      </c>
      <c r="K5127">
        <v>21</v>
      </c>
      <c r="L5127">
        <v>7</v>
      </c>
      <c r="M5127" t="str">
        <f t="shared" si="321"/>
        <v>ak7-7</v>
      </c>
      <c r="N5127">
        <v>11</v>
      </c>
      <c r="O5127">
        <v>0</v>
      </c>
      <c r="P5127">
        <v>61</v>
      </c>
      <c r="Q5127">
        <v>23.5</v>
      </c>
      <c r="R5127" t="s">
        <v>14</v>
      </c>
      <c r="S5127">
        <v>24</v>
      </c>
      <c r="T5127" s="4" t="s">
        <v>42</v>
      </c>
      <c r="U5127" t="s">
        <v>20</v>
      </c>
      <c r="V5127">
        <v>27.007367239712799</v>
      </c>
      <c r="W5127">
        <f t="shared" si="322"/>
        <v>27</v>
      </c>
      <c r="X5127" t="s">
        <v>58</v>
      </c>
      <c r="Y5127" t="str">
        <f t="shared" si="323"/>
        <v>Fi</v>
      </c>
    </row>
    <row r="5128" spans="1:25" x14ac:dyDescent="0.3">
      <c r="A5128">
        <v>2364</v>
      </c>
      <c r="B5128">
        <v>502</v>
      </c>
      <c r="C5128" t="s">
        <v>44</v>
      </c>
      <c r="D5128" t="s">
        <v>43</v>
      </c>
      <c r="E5128">
        <f>VLOOKUP(D5128,Tabelle1!$A$2:$B$9,2,0)</f>
        <v>1</v>
      </c>
      <c r="F5128" t="s">
        <v>55</v>
      </c>
      <c r="G5128" t="s">
        <v>62</v>
      </c>
      <c r="H5128" t="str">
        <f>IF(AND(VLOOKUP(D5128,Tabelle1!$A$2:$C$9,3,0)="Uninf", G5128="yes"),"Uninf-AB",VLOOKUP(D5128,Tabelle1!$A$2:$C$9,3,0))</f>
        <v>wMel</v>
      </c>
      <c r="I5128" t="str">
        <f t="shared" si="320"/>
        <v>wMel_Fi_1_-</v>
      </c>
      <c r="J5128">
        <v>3</v>
      </c>
      <c r="K5128">
        <v>21</v>
      </c>
      <c r="L5128">
        <v>7</v>
      </c>
      <c r="M5128" t="str">
        <f t="shared" si="321"/>
        <v>ak7-7</v>
      </c>
      <c r="N5128">
        <v>11</v>
      </c>
      <c r="O5128">
        <v>0</v>
      </c>
      <c r="P5128">
        <v>61</v>
      </c>
      <c r="Q5128">
        <v>23.5</v>
      </c>
      <c r="R5128" t="s">
        <v>14</v>
      </c>
      <c r="S5128">
        <v>24</v>
      </c>
      <c r="T5128" s="4" t="s">
        <v>42</v>
      </c>
      <c r="U5128" t="s">
        <v>20</v>
      </c>
      <c r="V5128">
        <v>27.183464220031599</v>
      </c>
      <c r="W5128">
        <f t="shared" si="322"/>
        <v>27</v>
      </c>
      <c r="X5128" t="s">
        <v>58</v>
      </c>
      <c r="Y5128" t="str">
        <f t="shared" si="323"/>
        <v>Fi</v>
      </c>
    </row>
    <row r="5129" spans="1:25" x14ac:dyDescent="0.3">
      <c r="A5129">
        <v>2376</v>
      </c>
      <c r="B5129">
        <v>488</v>
      </c>
      <c r="C5129" t="s">
        <v>44</v>
      </c>
      <c r="D5129" t="s">
        <v>43</v>
      </c>
      <c r="E5129">
        <f>VLOOKUP(D5129,Tabelle1!$A$2:$B$9,2,0)</f>
        <v>1</v>
      </c>
      <c r="F5129" t="s">
        <v>55</v>
      </c>
      <c r="G5129" t="s">
        <v>62</v>
      </c>
      <c r="H5129" t="str">
        <f>IF(AND(VLOOKUP(D5129,Tabelle1!$A$2:$C$9,3,0)="Uninf", G5129="yes"),"Uninf-AB",VLOOKUP(D5129,Tabelle1!$A$2:$C$9,3,0))</f>
        <v>wMel</v>
      </c>
      <c r="I5129" t="str">
        <f t="shared" si="320"/>
        <v>wMel_Fi_1_-</v>
      </c>
      <c r="J5129">
        <v>3</v>
      </c>
      <c r="K5129">
        <v>21</v>
      </c>
      <c r="L5129">
        <v>7</v>
      </c>
      <c r="M5129" t="str">
        <f t="shared" si="321"/>
        <v>ak7-7</v>
      </c>
      <c r="N5129">
        <v>11</v>
      </c>
      <c r="O5129">
        <v>0</v>
      </c>
      <c r="P5129">
        <v>61</v>
      </c>
      <c r="Q5129">
        <v>23.5</v>
      </c>
      <c r="R5129" t="s">
        <v>14</v>
      </c>
      <c r="S5129">
        <v>24</v>
      </c>
      <c r="T5129" s="4" t="s">
        <v>42</v>
      </c>
      <c r="U5129" t="s">
        <v>20</v>
      </c>
      <c r="V5129">
        <v>27.245522541361201</v>
      </c>
      <c r="W5129">
        <f t="shared" si="322"/>
        <v>27</v>
      </c>
      <c r="X5129" t="s">
        <v>58</v>
      </c>
      <c r="Y5129" t="str">
        <f t="shared" si="323"/>
        <v>Fi</v>
      </c>
    </row>
    <row r="5130" spans="1:25" x14ac:dyDescent="0.3">
      <c r="A5130">
        <v>2372</v>
      </c>
      <c r="B5130">
        <v>476</v>
      </c>
      <c r="C5130" t="s">
        <v>44</v>
      </c>
      <c r="D5130" t="s">
        <v>43</v>
      </c>
      <c r="E5130">
        <f>VLOOKUP(D5130,Tabelle1!$A$2:$B$9,2,0)</f>
        <v>1</v>
      </c>
      <c r="F5130" t="s">
        <v>55</v>
      </c>
      <c r="G5130" t="s">
        <v>62</v>
      </c>
      <c r="H5130" t="str">
        <f>IF(AND(VLOOKUP(D5130,Tabelle1!$A$2:$C$9,3,0)="Uninf", G5130="yes"),"Uninf-AB",VLOOKUP(D5130,Tabelle1!$A$2:$C$9,3,0))</f>
        <v>wMel</v>
      </c>
      <c r="I5130" t="str">
        <f t="shared" si="320"/>
        <v>wMel_Fi_1_-</v>
      </c>
      <c r="J5130">
        <v>3</v>
      </c>
      <c r="K5130">
        <v>21</v>
      </c>
      <c r="L5130">
        <v>7</v>
      </c>
      <c r="M5130" t="str">
        <f t="shared" si="321"/>
        <v>ak7-7</v>
      </c>
      <c r="N5130">
        <v>11</v>
      </c>
      <c r="O5130">
        <v>0</v>
      </c>
      <c r="P5130">
        <v>61</v>
      </c>
      <c r="Q5130">
        <v>23.5</v>
      </c>
      <c r="R5130" t="s">
        <v>14</v>
      </c>
      <c r="S5130">
        <v>24</v>
      </c>
      <c r="T5130" s="4" t="s">
        <v>42</v>
      </c>
      <c r="U5130" t="s">
        <v>20</v>
      </c>
      <c r="V5130">
        <v>27.233294694402499</v>
      </c>
      <c r="W5130">
        <f t="shared" si="322"/>
        <v>27</v>
      </c>
      <c r="X5130" t="s">
        <v>58</v>
      </c>
      <c r="Y5130" t="str">
        <f t="shared" si="323"/>
        <v>Fi</v>
      </c>
    </row>
    <row r="5131" spans="1:25" x14ac:dyDescent="0.3">
      <c r="A5131">
        <v>2372</v>
      </c>
      <c r="B5131">
        <v>460</v>
      </c>
      <c r="C5131" t="s">
        <v>44</v>
      </c>
      <c r="D5131" t="s">
        <v>43</v>
      </c>
      <c r="E5131">
        <f>VLOOKUP(D5131,Tabelle1!$A$2:$B$9,2,0)</f>
        <v>1</v>
      </c>
      <c r="F5131" t="s">
        <v>55</v>
      </c>
      <c r="G5131" t="s">
        <v>62</v>
      </c>
      <c r="H5131" t="str">
        <f>IF(AND(VLOOKUP(D5131,Tabelle1!$A$2:$C$9,3,0)="Uninf", G5131="yes"),"Uninf-AB",VLOOKUP(D5131,Tabelle1!$A$2:$C$9,3,0))</f>
        <v>wMel</v>
      </c>
      <c r="I5131" t="str">
        <f t="shared" si="320"/>
        <v>wMel_Fi_1_-</v>
      </c>
      <c r="J5131">
        <v>3</v>
      </c>
      <c r="K5131">
        <v>21</v>
      </c>
      <c r="L5131">
        <v>7</v>
      </c>
      <c r="M5131" t="str">
        <f t="shared" si="321"/>
        <v>ak7-7</v>
      </c>
      <c r="N5131">
        <v>11</v>
      </c>
      <c r="O5131">
        <v>0</v>
      </c>
      <c r="P5131">
        <v>61</v>
      </c>
      <c r="Q5131">
        <v>23.5</v>
      </c>
      <c r="R5131" t="s">
        <v>14</v>
      </c>
      <c r="S5131">
        <v>24</v>
      </c>
      <c r="T5131" s="4" t="s">
        <v>42</v>
      </c>
      <c r="U5131" t="s">
        <v>20</v>
      </c>
      <c r="V5131">
        <v>27.241414624147598</v>
      </c>
      <c r="W5131">
        <f t="shared" si="322"/>
        <v>27</v>
      </c>
      <c r="X5131" t="s">
        <v>58</v>
      </c>
      <c r="Y5131" t="str">
        <f t="shared" si="323"/>
        <v>Fi</v>
      </c>
    </row>
    <row r="5132" spans="1:25" x14ac:dyDescent="0.3">
      <c r="A5132">
        <v>2396</v>
      </c>
      <c r="B5132">
        <v>476</v>
      </c>
      <c r="C5132" t="s">
        <v>44</v>
      </c>
      <c r="D5132" t="s">
        <v>43</v>
      </c>
      <c r="E5132">
        <f>VLOOKUP(D5132,Tabelle1!$A$2:$B$9,2,0)</f>
        <v>1</v>
      </c>
      <c r="F5132" t="s">
        <v>55</v>
      </c>
      <c r="G5132" t="s">
        <v>62</v>
      </c>
      <c r="H5132" t="str">
        <f>IF(AND(VLOOKUP(D5132,Tabelle1!$A$2:$C$9,3,0)="Uninf", G5132="yes"),"Uninf-AB",VLOOKUP(D5132,Tabelle1!$A$2:$C$9,3,0))</f>
        <v>wMel</v>
      </c>
      <c r="I5132" t="str">
        <f t="shared" si="320"/>
        <v>wMel_Fi_1_-</v>
      </c>
      <c r="J5132">
        <v>3</v>
      </c>
      <c r="K5132">
        <v>21</v>
      </c>
      <c r="L5132">
        <v>7</v>
      </c>
      <c r="M5132" t="str">
        <f t="shared" si="321"/>
        <v>ak7-7</v>
      </c>
      <c r="N5132">
        <v>11</v>
      </c>
      <c r="O5132">
        <v>0</v>
      </c>
      <c r="P5132">
        <v>61</v>
      </c>
      <c r="Q5132">
        <v>23.5</v>
      </c>
      <c r="R5132" t="s">
        <v>14</v>
      </c>
      <c r="S5132">
        <v>24</v>
      </c>
      <c r="T5132" s="4" t="s">
        <v>42</v>
      </c>
      <c r="U5132" t="s">
        <v>20</v>
      </c>
      <c r="V5132">
        <v>27.343201460007698</v>
      </c>
      <c r="W5132">
        <f t="shared" si="322"/>
        <v>27</v>
      </c>
      <c r="X5132" t="s">
        <v>58</v>
      </c>
      <c r="Y5132" t="str">
        <f t="shared" si="323"/>
        <v>Fi</v>
      </c>
    </row>
    <row r="5133" spans="1:25" x14ac:dyDescent="0.3">
      <c r="A5133">
        <v>2408</v>
      </c>
      <c r="B5133">
        <v>482</v>
      </c>
      <c r="C5133" t="s">
        <v>44</v>
      </c>
      <c r="D5133" t="s">
        <v>43</v>
      </c>
      <c r="E5133">
        <f>VLOOKUP(D5133,Tabelle1!$A$2:$B$9,2,0)</f>
        <v>1</v>
      </c>
      <c r="F5133" t="s">
        <v>55</v>
      </c>
      <c r="G5133" t="s">
        <v>62</v>
      </c>
      <c r="H5133" t="str">
        <f>IF(AND(VLOOKUP(D5133,Tabelle1!$A$2:$C$9,3,0)="Uninf", G5133="yes"),"Uninf-AB",VLOOKUP(D5133,Tabelle1!$A$2:$C$9,3,0))</f>
        <v>wMel</v>
      </c>
      <c r="I5133" t="str">
        <f t="shared" si="320"/>
        <v>wMel_Fi_1_-</v>
      </c>
      <c r="J5133">
        <v>3</v>
      </c>
      <c r="K5133">
        <v>21</v>
      </c>
      <c r="L5133">
        <v>7</v>
      </c>
      <c r="M5133" t="str">
        <f t="shared" si="321"/>
        <v>ak7-7</v>
      </c>
      <c r="N5133">
        <v>11</v>
      </c>
      <c r="O5133">
        <v>0</v>
      </c>
      <c r="P5133">
        <v>61</v>
      </c>
      <c r="Q5133">
        <v>23.5</v>
      </c>
      <c r="R5133" t="s">
        <v>14</v>
      </c>
      <c r="S5133">
        <v>24</v>
      </c>
      <c r="T5133" s="4" t="s">
        <v>42</v>
      </c>
      <c r="U5133" t="s">
        <v>20</v>
      </c>
      <c r="V5133">
        <v>27.395109869155899</v>
      </c>
      <c r="W5133">
        <f t="shared" si="322"/>
        <v>27</v>
      </c>
      <c r="X5133" t="s">
        <v>58</v>
      </c>
      <c r="Y5133" t="str">
        <f t="shared" si="323"/>
        <v>Fi</v>
      </c>
    </row>
    <row r="5134" spans="1:25" x14ac:dyDescent="0.3">
      <c r="A5134">
        <v>2416</v>
      </c>
      <c r="B5134">
        <v>460</v>
      </c>
      <c r="C5134" t="s">
        <v>44</v>
      </c>
      <c r="D5134" t="s">
        <v>43</v>
      </c>
      <c r="E5134">
        <f>VLOOKUP(D5134,Tabelle1!$A$2:$B$9,2,0)</f>
        <v>1</v>
      </c>
      <c r="F5134" t="s">
        <v>55</v>
      </c>
      <c r="G5134" t="s">
        <v>62</v>
      </c>
      <c r="H5134" t="str">
        <f>IF(AND(VLOOKUP(D5134,Tabelle1!$A$2:$C$9,3,0)="Uninf", G5134="yes"),"Uninf-AB",VLOOKUP(D5134,Tabelle1!$A$2:$C$9,3,0))</f>
        <v>wMel</v>
      </c>
      <c r="I5134" t="str">
        <f t="shared" si="320"/>
        <v>wMel_Fi_1_-</v>
      </c>
      <c r="J5134">
        <v>3</v>
      </c>
      <c r="K5134">
        <v>21</v>
      </c>
      <c r="L5134">
        <v>7</v>
      </c>
      <c r="M5134" t="str">
        <f t="shared" si="321"/>
        <v>ak7-7</v>
      </c>
      <c r="N5134">
        <v>11</v>
      </c>
      <c r="O5134">
        <v>0</v>
      </c>
      <c r="P5134">
        <v>61</v>
      </c>
      <c r="Q5134">
        <v>23.5</v>
      </c>
      <c r="R5134" t="s">
        <v>14</v>
      </c>
      <c r="S5134">
        <v>24</v>
      </c>
      <c r="T5134" s="4" t="s">
        <v>42</v>
      </c>
      <c r="U5134" t="s">
        <v>20</v>
      </c>
      <c r="V5134">
        <v>27.442910361090501</v>
      </c>
      <c r="W5134">
        <f t="shared" si="322"/>
        <v>27</v>
      </c>
      <c r="X5134" t="s">
        <v>58</v>
      </c>
      <c r="Y5134" t="str">
        <f t="shared" si="323"/>
        <v>Fi</v>
      </c>
    </row>
    <row r="5135" spans="1:25" x14ac:dyDescent="0.3">
      <c r="A5135">
        <v>2394</v>
      </c>
      <c r="B5135">
        <v>508</v>
      </c>
      <c r="C5135" t="s">
        <v>44</v>
      </c>
      <c r="D5135" t="s">
        <v>43</v>
      </c>
      <c r="E5135">
        <f>VLOOKUP(D5135,Tabelle1!$A$2:$B$9,2,0)</f>
        <v>1</v>
      </c>
      <c r="F5135" t="s">
        <v>55</v>
      </c>
      <c r="G5135" t="s">
        <v>62</v>
      </c>
      <c r="H5135" t="str">
        <f>IF(AND(VLOOKUP(D5135,Tabelle1!$A$2:$C$9,3,0)="Uninf", G5135="yes"),"Uninf-AB",VLOOKUP(D5135,Tabelle1!$A$2:$C$9,3,0))</f>
        <v>wMel</v>
      </c>
      <c r="I5135" t="str">
        <f t="shared" si="320"/>
        <v>wMel_Fi_1_-</v>
      </c>
      <c r="J5135">
        <v>3</v>
      </c>
      <c r="K5135">
        <v>21</v>
      </c>
      <c r="L5135">
        <v>7</v>
      </c>
      <c r="M5135" t="str">
        <f t="shared" si="321"/>
        <v>ak7-7</v>
      </c>
      <c r="N5135">
        <v>11</v>
      </c>
      <c r="O5135">
        <v>0</v>
      </c>
      <c r="P5135">
        <v>61</v>
      </c>
      <c r="Q5135">
        <v>23.5</v>
      </c>
      <c r="R5135" t="s">
        <v>14</v>
      </c>
      <c r="S5135">
        <v>24</v>
      </c>
      <c r="T5135" s="4" t="s">
        <v>42</v>
      </c>
      <c r="U5135" t="s">
        <v>20</v>
      </c>
      <c r="V5135">
        <v>27.317802703383698</v>
      </c>
      <c r="W5135">
        <f t="shared" si="322"/>
        <v>27</v>
      </c>
      <c r="X5135" t="s">
        <v>58</v>
      </c>
      <c r="Y5135" t="str">
        <f t="shared" si="323"/>
        <v>Fi</v>
      </c>
    </row>
    <row r="5136" spans="1:25" x14ac:dyDescent="0.3">
      <c r="A5136">
        <v>166</v>
      </c>
      <c r="B5136">
        <v>558</v>
      </c>
      <c r="C5136" t="s">
        <v>44</v>
      </c>
      <c r="D5136" t="s">
        <v>43</v>
      </c>
      <c r="E5136">
        <f>VLOOKUP(D5136,Tabelle1!$A$2:$B$9,2,0)</f>
        <v>1</v>
      </c>
      <c r="F5136" t="s">
        <v>55</v>
      </c>
      <c r="G5136" t="s">
        <v>62</v>
      </c>
      <c r="H5136" t="str">
        <f>IF(AND(VLOOKUP(D5136,Tabelle1!$A$2:$C$9,3,0)="Uninf", G5136="yes"),"Uninf-AB",VLOOKUP(D5136,Tabelle1!$A$2:$C$9,3,0))</f>
        <v>wMel</v>
      </c>
      <c r="I5136" t="str">
        <f t="shared" si="320"/>
        <v>wMel_Fi_1_-</v>
      </c>
      <c r="J5136">
        <v>4</v>
      </c>
      <c r="K5136">
        <v>23</v>
      </c>
      <c r="L5136">
        <v>8</v>
      </c>
      <c r="M5136" t="str">
        <f t="shared" si="321"/>
        <v>ak7-8</v>
      </c>
      <c r="N5136">
        <v>12</v>
      </c>
      <c r="O5136">
        <v>0</v>
      </c>
      <c r="P5136">
        <v>61</v>
      </c>
      <c r="Q5136">
        <v>23.8</v>
      </c>
      <c r="R5136" t="s">
        <v>14</v>
      </c>
      <c r="S5136">
        <v>24</v>
      </c>
      <c r="T5136" s="4" t="s">
        <v>42</v>
      </c>
      <c r="U5136" t="s">
        <v>21</v>
      </c>
      <c r="V5136">
        <v>17.841044209525698</v>
      </c>
      <c r="W5136">
        <f t="shared" si="322"/>
        <v>18</v>
      </c>
      <c r="X5136" t="s">
        <v>58</v>
      </c>
      <c r="Y5136" t="str">
        <f t="shared" si="323"/>
        <v>Fi</v>
      </c>
    </row>
    <row r="5137" spans="1:25" x14ac:dyDescent="0.3">
      <c r="A5137">
        <v>160</v>
      </c>
      <c r="B5137">
        <v>522</v>
      </c>
      <c r="C5137" t="s">
        <v>44</v>
      </c>
      <c r="D5137" t="s">
        <v>43</v>
      </c>
      <c r="E5137">
        <f>VLOOKUP(D5137,Tabelle1!$A$2:$B$9,2,0)</f>
        <v>1</v>
      </c>
      <c r="F5137" t="s">
        <v>55</v>
      </c>
      <c r="G5137" t="s">
        <v>62</v>
      </c>
      <c r="H5137" t="str">
        <f>IF(AND(VLOOKUP(D5137,Tabelle1!$A$2:$C$9,3,0)="Uninf", G5137="yes"),"Uninf-AB",VLOOKUP(D5137,Tabelle1!$A$2:$C$9,3,0))</f>
        <v>wMel</v>
      </c>
      <c r="I5137" t="str">
        <f t="shared" si="320"/>
        <v>wMel_Fi_1_-</v>
      </c>
      <c r="J5137">
        <v>4</v>
      </c>
      <c r="K5137">
        <v>23</v>
      </c>
      <c r="L5137">
        <v>8</v>
      </c>
      <c r="M5137" t="str">
        <f t="shared" si="321"/>
        <v>ak7-8</v>
      </c>
      <c r="N5137">
        <v>12</v>
      </c>
      <c r="O5137">
        <v>0</v>
      </c>
      <c r="P5137">
        <v>61</v>
      </c>
      <c r="Q5137">
        <v>23.8</v>
      </c>
      <c r="R5137" t="s">
        <v>14</v>
      </c>
      <c r="S5137">
        <v>24</v>
      </c>
      <c r="T5137" s="4" t="s">
        <v>42</v>
      </c>
      <c r="U5137" t="s">
        <v>21</v>
      </c>
      <c r="V5137">
        <v>17.818091537132901</v>
      </c>
      <c r="W5137">
        <f t="shared" si="322"/>
        <v>18</v>
      </c>
      <c r="X5137" t="s">
        <v>58</v>
      </c>
      <c r="Y5137" t="str">
        <f t="shared" si="323"/>
        <v>Fi</v>
      </c>
    </row>
    <row r="5138" spans="1:25" x14ac:dyDescent="0.3">
      <c r="A5138">
        <v>208</v>
      </c>
      <c r="B5138">
        <v>536</v>
      </c>
      <c r="C5138" t="s">
        <v>44</v>
      </c>
      <c r="D5138" t="s">
        <v>43</v>
      </c>
      <c r="E5138">
        <f>VLOOKUP(D5138,Tabelle1!$A$2:$B$9,2,0)</f>
        <v>1</v>
      </c>
      <c r="F5138" t="s">
        <v>55</v>
      </c>
      <c r="G5138" t="s">
        <v>62</v>
      </c>
      <c r="H5138" t="str">
        <f>IF(AND(VLOOKUP(D5138,Tabelle1!$A$2:$C$9,3,0)="Uninf", G5138="yes"),"Uninf-AB",VLOOKUP(D5138,Tabelle1!$A$2:$C$9,3,0))</f>
        <v>wMel</v>
      </c>
      <c r="I5138" t="str">
        <f t="shared" si="320"/>
        <v>wMel_Fi_1_-</v>
      </c>
      <c r="J5138">
        <v>4</v>
      </c>
      <c r="K5138">
        <v>23</v>
      </c>
      <c r="L5138">
        <v>8</v>
      </c>
      <c r="M5138" t="str">
        <f t="shared" si="321"/>
        <v>ak7-8</v>
      </c>
      <c r="N5138">
        <v>12</v>
      </c>
      <c r="O5138">
        <v>0</v>
      </c>
      <c r="P5138">
        <v>61</v>
      </c>
      <c r="Q5138">
        <v>23.8</v>
      </c>
      <c r="R5138" t="s">
        <v>14</v>
      </c>
      <c r="S5138">
        <v>24</v>
      </c>
      <c r="T5138" s="4" t="s">
        <v>42</v>
      </c>
      <c r="U5138" t="s">
        <v>21</v>
      </c>
      <c r="V5138">
        <v>18.0426838103186</v>
      </c>
      <c r="W5138">
        <f t="shared" si="322"/>
        <v>18</v>
      </c>
      <c r="X5138" t="s">
        <v>58</v>
      </c>
      <c r="Y5138" t="str">
        <f t="shared" si="323"/>
        <v>Fi</v>
      </c>
    </row>
    <row r="5139" spans="1:25" x14ac:dyDescent="0.3">
      <c r="A5139">
        <v>214</v>
      </c>
      <c r="B5139">
        <v>562</v>
      </c>
      <c r="C5139" t="s">
        <v>44</v>
      </c>
      <c r="D5139" t="s">
        <v>43</v>
      </c>
      <c r="E5139">
        <f>VLOOKUP(D5139,Tabelle1!$A$2:$B$9,2,0)</f>
        <v>1</v>
      </c>
      <c r="F5139" t="s">
        <v>55</v>
      </c>
      <c r="G5139" t="s">
        <v>62</v>
      </c>
      <c r="H5139" t="str">
        <f>IF(AND(VLOOKUP(D5139,Tabelle1!$A$2:$C$9,3,0)="Uninf", G5139="yes"),"Uninf-AB",VLOOKUP(D5139,Tabelle1!$A$2:$C$9,3,0))</f>
        <v>wMel</v>
      </c>
      <c r="I5139" t="str">
        <f t="shared" si="320"/>
        <v>wMel_Fi_1_-</v>
      </c>
      <c r="J5139">
        <v>4</v>
      </c>
      <c r="K5139">
        <v>23</v>
      </c>
      <c r="L5139">
        <v>8</v>
      </c>
      <c r="M5139" t="str">
        <f t="shared" si="321"/>
        <v>ak7-8</v>
      </c>
      <c r="N5139">
        <v>12</v>
      </c>
      <c r="O5139">
        <v>0</v>
      </c>
      <c r="P5139">
        <v>61</v>
      </c>
      <c r="Q5139">
        <v>23.8</v>
      </c>
      <c r="R5139" t="s">
        <v>14</v>
      </c>
      <c r="S5139">
        <v>24</v>
      </c>
      <c r="T5139" s="4" t="s">
        <v>42</v>
      </c>
      <c r="U5139" t="s">
        <v>21</v>
      </c>
      <c r="V5139">
        <v>18.067131770815202</v>
      </c>
      <c r="W5139">
        <f t="shared" si="322"/>
        <v>18</v>
      </c>
      <c r="X5139" t="s">
        <v>58</v>
      </c>
      <c r="Y5139" t="str">
        <f t="shared" si="323"/>
        <v>Fi</v>
      </c>
    </row>
    <row r="5140" spans="1:25" x14ac:dyDescent="0.3">
      <c r="A5140">
        <v>240</v>
      </c>
      <c r="B5140">
        <v>566</v>
      </c>
      <c r="C5140" t="s">
        <v>44</v>
      </c>
      <c r="D5140" t="s">
        <v>43</v>
      </c>
      <c r="E5140">
        <f>VLOOKUP(D5140,Tabelle1!$A$2:$B$9,2,0)</f>
        <v>1</v>
      </c>
      <c r="F5140" t="s">
        <v>55</v>
      </c>
      <c r="G5140" t="s">
        <v>62</v>
      </c>
      <c r="H5140" t="str">
        <f>IF(AND(VLOOKUP(D5140,Tabelle1!$A$2:$C$9,3,0)="Uninf", G5140="yes"),"Uninf-AB",VLOOKUP(D5140,Tabelle1!$A$2:$C$9,3,0))</f>
        <v>wMel</v>
      </c>
      <c r="I5140" t="str">
        <f t="shared" si="320"/>
        <v>wMel_Fi_1_-</v>
      </c>
      <c r="J5140">
        <v>4</v>
      </c>
      <c r="K5140">
        <v>23</v>
      </c>
      <c r="L5140">
        <v>8</v>
      </c>
      <c r="M5140" t="str">
        <f t="shared" si="321"/>
        <v>ak7-8</v>
      </c>
      <c r="N5140">
        <v>12</v>
      </c>
      <c r="O5140">
        <v>0</v>
      </c>
      <c r="P5140">
        <v>61</v>
      </c>
      <c r="Q5140">
        <v>23.8</v>
      </c>
      <c r="R5140" t="s">
        <v>14</v>
      </c>
      <c r="S5140">
        <v>24</v>
      </c>
      <c r="T5140" s="4" t="s">
        <v>42</v>
      </c>
      <c r="U5140" t="s">
        <v>21</v>
      </c>
      <c r="V5140">
        <v>18.1893217303613</v>
      </c>
      <c r="W5140">
        <f t="shared" si="322"/>
        <v>18</v>
      </c>
      <c r="X5140" t="s">
        <v>58</v>
      </c>
      <c r="Y5140" t="str">
        <f t="shared" si="323"/>
        <v>Fi</v>
      </c>
    </row>
    <row r="5141" spans="1:25" x14ac:dyDescent="0.3">
      <c r="A5141">
        <v>296</v>
      </c>
      <c r="B5141">
        <v>544</v>
      </c>
      <c r="C5141" t="s">
        <v>44</v>
      </c>
      <c r="D5141" t="s">
        <v>43</v>
      </c>
      <c r="E5141">
        <f>VLOOKUP(D5141,Tabelle1!$A$2:$B$9,2,0)</f>
        <v>1</v>
      </c>
      <c r="F5141" t="s">
        <v>55</v>
      </c>
      <c r="G5141" t="s">
        <v>62</v>
      </c>
      <c r="H5141" t="str">
        <f>IF(AND(VLOOKUP(D5141,Tabelle1!$A$2:$C$9,3,0)="Uninf", G5141="yes"),"Uninf-AB",VLOOKUP(D5141,Tabelle1!$A$2:$C$9,3,0))</f>
        <v>wMel</v>
      </c>
      <c r="I5141" t="str">
        <f t="shared" si="320"/>
        <v>wMel_Fi_1_-</v>
      </c>
      <c r="J5141">
        <v>4</v>
      </c>
      <c r="K5141">
        <v>23</v>
      </c>
      <c r="L5141">
        <v>8</v>
      </c>
      <c r="M5141" t="str">
        <f t="shared" si="321"/>
        <v>ak7-8</v>
      </c>
      <c r="N5141">
        <v>12</v>
      </c>
      <c r="O5141">
        <v>0</v>
      </c>
      <c r="P5141">
        <v>61</v>
      </c>
      <c r="Q5141">
        <v>23.8</v>
      </c>
      <c r="R5141" t="s">
        <v>14</v>
      </c>
      <c r="S5141">
        <v>24</v>
      </c>
      <c r="T5141" s="4" t="s">
        <v>42</v>
      </c>
      <c r="U5141" t="s">
        <v>21</v>
      </c>
      <c r="V5141">
        <v>18.457077986809001</v>
      </c>
      <c r="W5141">
        <f t="shared" si="322"/>
        <v>18</v>
      </c>
      <c r="X5141" t="s">
        <v>58</v>
      </c>
      <c r="Y5141" t="str">
        <f t="shared" si="323"/>
        <v>Fi</v>
      </c>
    </row>
    <row r="5142" spans="1:25" x14ac:dyDescent="0.3">
      <c r="A5142">
        <v>334</v>
      </c>
      <c r="B5142">
        <v>554</v>
      </c>
      <c r="C5142" t="s">
        <v>44</v>
      </c>
      <c r="D5142" t="s">
        <v>43</v>
      </c>
      <c r="E5142">
        <f>VLOOKUP(D5142,Tabelle1!$A$2:$B$9,2,0)</f>
        <v>1</v>
      </c>
      <c r="F5142" t="s">
        <v>55</v>
      </c>
      <c r="G5142" t="s">
        <v>62</v>
      </c>
      <c r="H5142" t="str">
        <f>IF(AND(VLOOKUP(D5142,Tabelle1!$A$2:$C$9,3,0)="Uninf", G5142="yes"),"Uninf-AB",VLOOKUP(D5142,Tabelle1!$A$2:$C$9,3,0))</f>
        <v>wMel</v>
      </c>
      <c r="I5142" t="str">
        <f t="shared" si="320"/>
        <v>wMel_Fi_1_-</v>
      </c>
      <c r="J5142">
        <v>4</v>
      </c>
      <c r="K5142">
        <v>23</v>
      </c>
      <c r="L5142">
        <v>8</v>
      </c>
      <c r="M5142" t="str">
        <f t="shared" si="321"/>
        <v>ak7-8</v>
      </c>
      <c r="N5142">
        <v>12</v>
      </c>
      <c r="O5142">
        <v>0</v>
      </c>
      <c r="P5142">
        <v>61</v>
      </c>
      <c r="Q5142">
        <v>23.8</v>
      </c>
      <c r="R5142" t="s">
        <v>14</v>
      </c>
      <c r="S5142">
        <v>24</v>
      </c>
      <c r="T5142" s="4" t="s">
        <v>42</v>
      </c>
      <c r="U5142" t="s">
        <v>21</v>
      </c>
      <c r="V5142">
        <v>18.635042192625502</v>
      </c>
      <c r="W5142">
        <f t="shared" si="322"/>
        <v>19</v>
      </c>
      <c r="X5142" t="s">
        <v>58</v>
      </c>
      <c r="Y5142" t="str">
        <f t="shared" si="323"/>
        <v>Fi</v>
      </c>
    </row>
    <row r="5143" spans="1:25" x14ac:dyDescent="0.3">
      <c r="A5143">
        <v>764</v>
      </c>
      <c r="B5143">
        <v>524</v>
      </c>
      <c r="C5143" t="s">
        <v>44</v>
      </c>
      <c r="D5143" t="s">
        <v>43</v>
      </c>
      <c r="E5143">
        <f>VLOOKUP(D5143,Tabelle1!$A$2:$B$9,2,0)</f>
        <v>1</v>
      </c>
      <c r="F5143" t="s">
        <v>55</v>
      </c>
      <c r="G5143" t="s">
        <v>62</v>
      </c>
      <c r="H5143" t="str">
        <f>IF(AND(VLOOKUP(D5143,Tabelle1!$A$2:$C$9,3,0)="Uninf", G5143="yes"),"Uninf-AB",VLOOKUP(D5143,Tabelle1!$A$2:$C$9,3,0))</f>
        <v>wMel</v>
      </c>
      <c r="I5143" t="str">
        <f t="shared" si="320"/>
        <v>wMel_Fi_1_-</v>
      </c>
      <c r="J5143">
        <v>4</v>
      </c>
      <c r="K5143">
        <v>23</v>
      </c>
      <c r="L5143">
        <v>8</v>
      </c>
      <c r="M5143" t="str">
        <f t="shared" si="321"/>
        <v>ak7-8</v>
      </c>
      <c r="N5143">
        <v>12</v>
      </c>
      <c r="O5143">
        <v>0</v>
      </c>
      <c r="P5143">
        <v>61</v>
      </c>
      <c r="Q5143">
        <v>23.8</v>
      </c>
      <c r="R5143" t="s">
        <v>14</v>
      </c>
      <c r="S5143">
        <v>24</v>
      </c>
      <c r="T5143" s="4" t="s">
        <v>42</v>
      </c>
      <c r="U5143" t="s">
        <v>21</v>
      </c>
      <c r="V5143">
        <v>20.6702539091931</v>
      </c>
      <c r="W5143">
        <f t="shared" si="322"/>
        <v>21</v>
      </c>
      <c r="X5143" t="s">
        <v>58</v>
      </c>
      <c r="Y5143" t="str">
        <f t="shared" si="323"/>
        <v>Fi</v>
      </c>
    </row>
    <row r="5144" spans="1:25" x14ac:dyDescent="0.3">
      <c r="A5144">
        <v>818</v>
      </c>
      <c r="B5144">
        <v>506</v>
      </c>
      <c r="C5144" t="s">
        <v>44</v>
      </c>
      <c r="D5144" t="s">
        <v>43</v>
      </c>
      <c r="E5144">
        <f>VLOOKUP(D5144,Tabelle1!$A$2:$B$9,2,0)</f>
        <v>1</v>
      </c>
      <c r="F5144" t="s">
        <v>55</v>
      </c>
      <c r="G5144" t="s">
        <v>62</v>
      </c>
      <c r="H5144" t="str">
        <f>IF(AND(VLOOKUP(D5144,Tabelle1!$A$2:$C$9,3,0)="Uninf", G5144="yes"),"Uninf-AB",VLOOKUP(D5144,Tabelle1!$A$2:$C$9,3,0))</f>
        <v>wMel</v>
      </c>
      <c r="I5144" t="str">
        <f t="shared" si="320"/>
        <v>wMel_Fi_1_-</v>
      </c>
      <c r="J5144">
        <v>4</v>
      </c>
      <c r="K5144">
        <v>23</v>
      </c>
      <c r="L5144">
        <v>8</v>
      </c>
      <c r="M5144" t="str">
        <f t="shared" si="321"/>
        <v>ak7-8</v>
      </c>
      <c r="N5144">
        <v>12</v>
      </c>
      <c r="O5144">
        <v>0</v>
      </c>
      <c r="P5144">
        <v>61</v>
      </c>
      <c r="Q5144">
        <v>23.8</v>
      </c>
      <c r="R5144" t="s">
        <v>14</v>
      </c>
      <c r="S5144">
        <v>24</v>
      </c>
      <c r="T5144" s="4" t="s">
        <v>42</v>
      </c>
      <c r="U5144" t="s">
        <v>21</v>
      </c>
      <c r="V5144">
        <v>20.927966813877202</v>
      </c>
      <c r="W5144">
        <f t="shared" si="322"/>
        <v>21</v>
      </c>
      <c r="X5144" t="s">
        <v>58</v>
      </c>
      <c r="Y5144" t="str">
        <f t="shared" si="323"/>
        <v>Fi</v>
      </c>
    </row>
    <row r="5145" spans="1:25" x14ac:dyDescent="0.3">
      <c r="A5145">
        <v>862</v>
      </c>
      <c r="B5145">
        <v>466</v>
      </c>
      <c r="C5145" t="s">
        <v>44</v>
      </c>
      <c r="D5145" t="s">
        <v>43</v>
      </c>
      <c r="E5145">
        <f>VLOOKUP(D5145,Tabelle1!$A$2:$B$9,2,0)</f>
        <v>1</v>
      </c>
      <c r="F5145" t="s">
        <v>55</v>
      </c>
      <c r="G5145" t="s">
        <v>62</v>
      </c>
      <c r="H5145" t="str">
        <f>IF(AND(VLOOKUP(D5145,Tabelle1!$A$2:$C$9,3,0)="Uninf", G5145="yes"),"Uninf-AB",VLOOKUP(D5145,Tabelle1!$A$2:$C$9,3,0))</f>
        <v>wMel</v>
      </c>
      <c r="I5145" t="str">
        <f t="shared" si="320"/>
        <v>wMel_Fi_1_-</v>
      </c>
      <c r="J5145">
        <v>4</v>
      </c>
      <c r="K5145">
        <v>23</v>
      </c>
      <c r="L5145">
        <v>8</v>
      </c>
      <c r="M5145" t="str">
        <f t="shared" si="321"/>
        <v>ak7-8</v>
      </c>
      <c r="N5145">
        <v>12</v>
      </c>
      <c r="O5145">
        <v>0</v>
      </c>
      <c r="P5145">
        <v>61</v>
      </c>
      <c r="Q5145">
        <v>23.8</v>
      </c>
      <c r="R5145" t="s">
        <v>14</v>
      </c>
      <c r="S5145">
        <v>24</v>
      </c>
      <c r="T5145" s="4" t="s">
        <v>42</v>
      </c>
      <c r="U5145" t="s">
        <v>21</v>
      </c>
      <c r="V5145">
        <v>21.141743169778898</v>
      </c>
      <c r="W5145">
        <f t="shared" si="322"/>
        <v>21</v>
      </c>
      <c r="X5145" t="s">
        <v>58</v>
      </c>
      <c r="Y5145" t="str">
        <f t="shared" si="323"/>
        <v>Fi</v>
      </c>
    </row>
    <row r="5146" spans="1:25" x14ac:dyDescent="0.3">
      <c r="A5146">
        <v>970</v>
      </c>
      <c r="B5146">
        <v>508</v>
      </c>
      <c r="C5146" t="s">
        <v>44</v>
      </c>
      <c r="D5146" t="s">
        <v>43</v>
      </c>
      <c r="E5146">
        <f>VLOOKUP(D5146,Tabelle1!$A$2:$B$9,2,0)</f>
        <v>1</v>
      </c>
      <c r="F5146" t="s">
        <v>55</v>
      </c>
      <c r="G5146" t="s">
        <v>62</v>
      </c>
      <c r="H5146" t="str">
        <f>IF(AND(VLOOKUP(D5146,Tabelle1!$A$2:$C$9,3,0)="Uninf", G5146="yes"),"Uninf-AB",VLOOKUP(D5146,Tabelle1!$A$2:$C$9,3,0))</f>
        <v>wMel</v>
      </c>
      <c r="I5146" t="str">
        <f t="shared" si="320"/>
        <v>wMel_Fi_1_-</v>
      </c>
      <c r="J5146">
        <v>4</v>
      </c>
      <c r="K5146">
        <v>23</v>
      </c>
      <c r="L5146">
        <v>8</v>
      </c>
      <c r="M5146" t="str">
        <f t="shared" si="321"/>
        <v>ak7-8</v>
      </c>
      <c r="N5146">
        <v>12</v>
      </c>
      <c r="O5146">
        <v>0</v>
      </c>
      <c r="P5146">
        <v>61</v>
      </c>
      <c r="Q5146">
        <v>23.8</v>
      </c>
      <c r="R5146" t="s">
        <v>14</v>
      </c>
      <c r="S5146">
        <v>24</v>
      </c>
      <c r="T5146" s="4" t="s">
        <v>42</v>
      </c>
      <c r="U5146" t="s">
        <v>21</v>
      </c>
      <c r="V5146">
        <v>21.6455057319377</v>
      </c>
      <c r="W5146">
        <f t="shared" si="322"/>
        <v>22</v>
      </c>
      <c r="X5146" t="s">
        <v>58</v>
      </c>
      <c r="Y5146" t="str">
        <f t="shared" si="323"/>
        <v>Fi</v>
      </c>
    </row>
    <row r="5147" spans="1:25" x14ac:dyDescent="0.3">
      <c r="A5147">
        <v>1028</v>
      </c>
      <c r="B5147">
        <v>510</v>
      </c>
      <c r="C5147" t="s">
        <v>44</v>
      </c>
      <c r="D5147" t="s">
        <v>43</v>
      </c>
      <c r="E5147">
        <f>VLOOKUP(D5147,Tabelle1!$A$2:$B$9,2,0)</f>
        <v>1</v>
      </c>
      <c r="F5147" t="s">
        <v>55</v>
      </c>
      <c r="G5147" t="s">
        <v>62</v>
      </c>
      <c r="H5147" t="str">
        <f>IF(AND(VLOOKUP(D5147,Tabelle1!$A$2:$C$9,3,0)="Uninf", G5147="yes"),"Uninf-AB",VLOOKUP(D5147,Tabelle1!$A$2:$C$9,3,0))</f>
        <v>wMel</v>
      </c>
      <c r="I5147" t="str">
        <f t="shared" si="320"/>
        <v>wMel_Fi_1_-</v>
      </c>
      <c r="J5147">
        <v>4</v>
      </c>
      <c r="K5147">
        <v>23</v>
      </c>
      <c r="L5147">
        <v>8</v>
      </c>
      <c r="M5147" t="str">
        <f t="shared" si="321"/>
        <v>ak7-8</v>
      </c>
      <c r="N5147">
        <v>12</v>
      </c>
      <c r="O5147">
        <v>0</v>
      </c>
      <c r="P5147">
        <v>61</v>
      </c>
      <c r="Q5147">
        <v>23.8</v>
      </c>
      <c r="R5147" t="s">
        <v>14</v>
      </c>
      <c r="S5147">
        <v>24</v>
      </c>
      <c r="T5147" s="4" t="s">
        <v>42</v>
      </c>
      <c r="U5147" t="s">
        <v>21</v>
      </c>
      <c r="V5147">
        <v>21.919118533458501</v>
      </c>
      <c r="W5147">
        <f t="shared" si="322"/>
        <v>22</v>
      </c>
      <c r="X5147" t="s">
        <v>58</v>
      </c>
      <c r="Y5147" t="str">
        <f t="shared" si="323"/>
        <v>Fi</v>
      </c>
    </row>
    <row r="5148" spans="1:25" x14ac:dyDescent="0.3">
      <c r="A5148">
        <v>1184</v>
      </c>
      <c r="B5148">
        <v>456</v>
      </c>
      <c r="C5148" t="s">
        <v>44</v>
      </c>
      <c r="D5148" t="s">
        <v>43</v>
      </c>
      <c r="E5148">
        <f>VLOOKUP(D5148,Tabelle1!$A$2:$B$9,2,0)</f>
        <v>1</v>
      </c>
      <c r="F5148" t="s">
        <v>55</v>
      </c>
      <c r="G5148" t="s">
        <v>62</v>
      </c>
      <c r="H5148" t="str">
        <f>IF(AND(VLOOKUP(D5148,Tabelle1!$A$2:$C$9,3,0)="Uninf", G5148="yes"),"Uninf-AB",VLOOKUP(D5148,Tabelle1!$A$2:$C$9,3,0))</f>
        <v>wMel</v>
      </c>
      <c r="I5148" t="str">
        <f t="shared" si="320"/>
        <v>wMel_Fi_1_-</v>
      </c>
      <c r="J5148">
        <v>4</v>
      </c>
      <c r="K5148">
        <v>23</v>
      </c>
      <c r="L5148">
        <v>8</v>
      </c>
      <c r="M5148" t="str">
        <f t="shared" si="321"/>
        <v>ak7-8</v>
      </c>
      <c r="N5148">
        <v>12</v>
      </c>
      <c r="O5148">
        <v>0</v>
      </c>
      <c r="P5148">
        <v>61</v>
      </c>
      <c r="Q5148">
        <v>23.8</v>
      </c>
      <c r="R5148" t="s">
        <v>14</v>
      </c>
      <c r="S5148">
        <v>24</v>
      </c>
      <c r="T5148" s="4" t="s">
        <v>42</v>
      </c>
      <c r="U5148" t="s">
        <v>21</v>
      </c>
      <c r="V5148">
        <v>22.663921537944301</v>
      </c>
      <c r="W5148">
        <f t="shared" si="322"/>
        <v>23</v>
      </c>
      <c r="X5148" t="s">
        <v>58</v>
      </c>
      <c r="Y5148" t="str">
        <f t="shared" si="323"/>
        <v>Fi</v>
      </c>
    </row>
    <row r="5149" spans="1:25" x14ac:dyDescent="0.3">
      <c r="A5149">
        <v>1198</v>
      </c>
      <c r="B5149">
        <v>508</v>
      </c>
      <c r="C5149" t="s">
        <v>44</v>
      </c>
      <c r="D5149" t="s">
        <v>43</v>
      </c>
      <c r="E5149">
        <f>VLOOKUP(D5149,Tabelle1!$A$2:$B$9,2,0)</f>
        <v>1</v>
      </c>
      <c r="F5149" t="s">
        <v>55</v>
      </c>
      <c r="G5149" t="s">
        <v>62</v>
      </c>
      <c r="H5149" t="str">
        <f>IF(AND(VLOOKUP(D5149,Tabelle1!$A$2:$C$9,3,0)="Uninf", G5149="yes"),"Uninf-AB",VLOOKUP(D5149,Tabelle1!$A$2:$C$9,3,0))</f>
        <v>wMel</v>
      </c>
      <c r="I5149" t="str">
        <f t="shared" si="320"/>
        <v>wMel_Fi_1_-</v>
      </c>
      <c r="J5149">
        <v>4</v>
      </c>
      <c r="K5149">
        <v>23</v>
      </c>
      <c r="L5149">
        <v>8</v>
      </c>
      <c r="M5149" t="str">
        <f t="shared" si="321"/>
        <v>ak7-8</v>
      </c>
      <c r="N5149">
        <v>12</v>
      </c>
      <c r="O5149">
        <v>0</v>
      </c>
      <c r="P5149">
        <v>61</v>
      </c>
      <c r="Q5149">
        <v>23.8</v>
      </c>
      <c r="R5149" t="s">
        <v>14</v>
      </c>
      <c r="S5149">
        <v>24</v>
      </c>
      <c r="T5149" s="4" t="s">
        <v>42</v>
      </c>
      <c r="U5149" t="s">
        <v>21</v>
      </c>
      <c r="V5149">
        <v>22.722262695459602</v>
      </c>
      <c r="W5149">
        <f t="shared" si="322"/>
        <v>23</v>
      </c>
      <c r="X5149" t="s">
        <v>58</v>
      </c>
      <c r="Y5149" t="str">
        <f t="shared" si="323"/>
        <v>Fi</v>
      </c>
    </row>
    <row r="5150" spans="1:25" x14ac:dyDescent="0.3">
      <c r="A5150">
        <v>1230</v>
      </c>
      <c r="B5150">
        <v>496</v>
      </c>
      <c r="C5150" t="s">
        <v>44</v>
      </c>
      <c r="D5150" t="s">
        <v>43</v>
      </c>
      <c r="E5150">
        <f>VLOOKUP(D5150,Tabelle1!$A$2:$B$9,2,0)</f>
        <v>1</v>
      </c>
      <c r="F5150" t="s">
        <v>55</v>
      </c>
      <c r="G5150" t="s">
        <v>62</v>
      </c>
      <c r="H5150" t="str">
        <f>IF(AND(VLOOKUP(D5150,Tabelle1!$A$2:$C$9,3,0)="Uninf", G5150="yes"),"Uninf-AB",VLOOKUP(D5150,Tabelle1!$A$2:$C$9,3,0))</f>
        <v>wMel</v>
      </c>
      <c r="I5150" t="str">
        <f t="shared" si="320"/>
        <v>wMel_Fi_1_-</v>
      </c>
      <c r="J5150">
        <v>4</v>
      </c>
      <c r="K5150">
        <v>23</v>
      </c>
      <c r="L5150">
        <v>8</v>
      </c>
      <c r="M5150" t="str">
        <f t="shared" si="321"/>
        <v>ak7-8</v>
      </c>
      <c r="N5150">
        <v>12</v>
      </c>
      <c r="O5150">
        <v>0</v>
      </c>
      <c r="P5150">
        <v>61</v>
      </c>
      <c r="Q5150">
        <v>23.8</v>
      </c>
      <c r="R5150" t="s">
        <v>14</v>
      </c>
      <c r="S5150">
        <v>24</v>
      </c>
      <c r="T5150" s="4" t="s">
        <v>42</v>
      </c>
      <c r="U5150" t="s">
        <v>21</v>
      </c>
      <c r="V5150">
        <v>22.875180825538099</v>
      </c>
      <c r="W5150">
        <f t="shared" si="322"/>
        <v>23</v>
      </c>
      <c r="X5150" t="s">
        <v>58</v>
      </c>
      <c r="Y5150" t="str">
        <f t="shared" si="323"/>
        <v>Fi</v>
      </c>
    </row>
    <row r="5151" spans="1:25" x14ac:dyDescent="0.3">
      <c r="A5151">
        <v>1510</v>
      </c>
      <c r="B5151">
        <v>460</v>
      </c>
      <c r="C5151" t="s">
        <v>44</v>
      </c>
      <c r="D5151" t="s">
        <v>43</v>
      </c>
      <c r="E5151">
        <f>VLOOKUP(D5151,Tabelle1!$A$2:$B$9,2,0)</f>
        <v>1</v>
      </c>
      <c r="F5151" t="s">
        <v>55</v>
      </c>
      <c r="G5151" t="s">
        <v>62</v>
      </c>
      <c r="H5151" t="str">
        <f>IF(AND(VLOOKUP(D5151,Tabelle1!$A$2:$C$9,3,0)="Uninf", G5151="yes"),"Uninf-AB",VLOOKUP(D5151,Tabelle1!$A$2:$C$9,3,0))</f>
        <v>wMel</v>
      </c>
      <c r="I5151" t="str">
        <f t="shared" si="320"/>
        <v>wMel_Fi_1_-</v>
      </c>
      <c r="J5151">
        <v>4</v>
      </c>
      <c r="K5151">
        <v>23</v>
      </c>
      <c r="L5151">
        <v>8</v>
      </c>
      <c r="M5151" t="str">
        <f t="shared" si="321"/>
        <v>ak7-8</v>
      </c>
      <c r="N5151">
        <v>12</v>
      </c>
      <c r="O5151">
        <v>0</v>
      </c>
      <c r="P5151">
        <v>61</v>
      </c>
      <c r="Q5151">
        <v>23.8</v>
      </c>
      <c r="R5151" t="s">
        <v>14</v>
      </c>
      <c r="S5151">
        <v>24</v>
      </c>
      <c r="T5151" s="4" t="s">
        <v>42</v>
      </c>
      <c r="U5151" t="s">
        <v>21</v>
      </c>
      <c r="V5151">
        <v>24.202896975808699</v>
      </c>
      <c r="W5151">
        <f t="shared" si="322"/>
        <v>24</v>
      </c>
      <c r="X5151" t="s">
        <v>58</v>
      </c>
      <c r="Y5151" t="str">
        <f t="shared" si="323"/>
        <v>Fi</v>
      </c>
    </row>
    <row r="5152" spans="1:25" x14ac:dyDescent="0.3">
      <c r="A5152">
        <v>1496</v>
      </c>
      <c r="B5152">
        <v>440</v>
      </c>
      <c r="C5152" t="s">
        <v>44</v>
      </c>
      <c r="D5152" t="s">
        <v>43</v>
      </c>
      <c r="E5152">
        <f>VLOOKUP(D5152,Tabelle1!$A$2:$B$9,2,0)</f>
        <v>1</v>
      </c>
      <c r="F5152" t="s">
        <v>55</v>
      </c>
      <c r="G5152" t="s">
        <v>62</v>
      </c>
      <c r="H5152" t="str">
        <f>IF(AND(VLOOKUP(D5152,Tabelle1!$A$2:$C$9,3,0)="Uninf", G5152="yes"),"Uninf-AB",VLOOKUP(D5152,Tabelle1!$A$2:$C$9,3,0))</f>
        <v>wMel</v>
      </c>
      <c r="I5152" t="str">
        <f t="shared" si="320"/>
        <v>wMel_Fi_1_-</v>
      </c>
      <c r="J5152">
        <v>4</v>
      </c>
      <c r="K5152">
        <v>23</v>
      </c>
      <c r="L5152">
        <v>8</v>
      </c>
      <c r="M5152" t="str">
        <f t="shared" si="321"/>
        <v>ak7-8</v>
      </c>
      <c r="N5152">
        <v>12</v>
      </c>
      <c r="O5152">
        <v>0</v>
      </c>
      <c r="P5152">
        <v>61</v>
      </c>
      <c r="Q5152">
        <v>23.8</v>
      </c>
      <c r="R5152" t="s">
        <v>14</v>
      </c>
      <c r="S5152">
        <v>24</v>
      </c>
      <c r="T5152" s="4" t="s">
        <v>42</v>
      </c>
      <c r="U5152" t="s">
        <v>21</v>
      </c>
      <c r="V5152">
        <v>24.139770896361401</v>
      </c>
      <c r="W5152">
        <f t="shared" si="322"/>
        <v>24</v>
      </c>
      <c r="X5152" t="s">
        <v>58</v>
      </c>
      <c r="Y5152" t="str">
        <f t="shared" si="323"/>
        <v>Fi</v>
      </c>
    </row>
    <row r="5153" spans="1:25" x14ac:dyDescent="0.3">
      <c r="A5153">
        <v>1690</v>
      </c>
      <c r="B5153">
        <v>474</v>
      </c>
      <c r="C5153" t="s">
        <v>44</v>
      </c>
      <c r="D5153" t="s">
        <v>43</v>
      </c>
      <c r="E5153">
        <f>VLOOKUP(D5153,Tabelle1!$A$2:$B$9,2,0)</f>
        <v>1</v>
      </c>
      <c r="F5153" t="s">
        <v>55</v>
      </c>
      <c r="G5153" t="s">
        <v>62</v>
      </c>
      <c r="H5153" t="str">
        <f>IF(AND(VLOOKUP(D5153,Tabelle1!$A$2:$C$9,3,0)="Uninf", G5153="yes"),"Uninf-AB",VLOOKUP(D5153,Tabelle1!$A$2:$C$9,3,0))</f>
        <v>wMel</v>
      </c>
      <c r="I5153" t="str">
        <f t="shared" si="320"/>
        <v>wMel_Fi_1_-</v>
      </c>
      <c r="J5153">
        <v>4</v>
      </c>
      <c r="K5153">
        <v>23</v>
      </c>
      <c r="L5153">
        <v>8</v>
      </c>
      <c r="M5153" t="str">
        <f t="shared" si="321"/>
        <v>ak7-8</v>
      </c>
      <c r="N5153">
        <v>12</v>
      </c>
      <c r="O5153">
        <v>0</v>
      </c>
      <c r="P5153">
        <v>61</v>
      </c>
      <c r="Q5153">
        <v>23.8</v>
      </c>
      <c r="R5153" t="s">
        <v>14</v>
      </c>
      <c r="S5153">
        <v>24</v>
      </c>
      <c r="T5153" s="4" t="s">
        <v>42</v>
      </c>
      <c r="U5153" t="s">
        <v>21</v>
      </c>
      <c r="V5153">
        <v>25.050874859454499</v>
      </c>
      <c r="W5153">
        <f t="shared" si="322"/>
        <v>25</v>
      </c>
      <c r="X5153" t="s">
        <v>58</v>
      </c>
      <c r="Y5153" t="str">
        <f t="shared" si="323"/>
        <v>Fi</v>
      </c>
    </row>
    <row r="5154" spans="1:25" x14ac:dyDescent="0.3">
      <c r="A5154">
        <v>1710</v>
      </c>
      <c r="B5154">
        <v>462</v>
      </c>
      <c r="C5154" t="s">
        <v>44</v>
      </c>
      <c r="D5154" t="s">
        <v>43</v>
      </c>
      <c r="E5154">
        <f>VLOOKUP(D5154,Tabelle1!$A$2:$B$9,2,0)</f>
        <v>1</v>
      </c>
      <c r="F5154" t="s">
        <v>55</v>
      </c>
      <c r="G5154" t="s">
        <v>62</v>
      </c>
      <c r="H5154" t="str">
        <f>IF(AND(VLOOKUP(D5154,Tabelle1!$A$2:$C$9,3,0)="Uninf", G5154="yes"),"Uninf-AB",VLOOKUP(D5154,Tabelle1!$A$2:$C$9,3,0))</f>
        <v>wMel</v>
      </c>
      <c r="I5154" t="str">
        <f t="shared" si="320"/>
        <v>wMel_Fi_1_-</v>
      </c>
      <c r="J5154">
        <v>4</v>
      </c>
      <c r="K5154">
        <v>23</v>
      </c>
      <c r="L5154">
        <v>8</v>
      </c>
      <c r="M5154" t="str">
        <f t="shared" si="321"/>
        <v>ak7-8</v>
      </c>
      <c r="N5154">
        <v>12</v>
      </c>
      <c r="O5154">
        <v>0</v>
      </c>
      <c r="P5154">
        <v>61</v>
      </c>
      <c r="Q5154">
        <v>23.8</v>
      </c>
      <c r="R5154" t="s">
        <v>14</v>
      </c>
      <c r="S5154">
        <v>24</v>
      </c>
      <c r="T5154" s="4" t="s">
        <v>42</v>
      </c>
      <c r="U5154" t="s">
        <v>21</v>
      </c>
      <c r="V5154">
        <v>25.147121570400198</v>
      </c>
      <c r="W5154">
        <f t="shared" si="322"/>
        <v>25</v>
      </c>
      <c r="X5154" t="s">
        <v>58</v>
      </c>
      <c r="Y5154" t="str">
        <f t="shared" si="323"/>
        <v>Fi</v>
      </c>
    </row>
    <row r="5155" spans="1:25" x14ac:dyDescent="0.3">
      <c r="A5155">
        <v>1792</v>
      </c>
      <c r="B5155">
        <v>438</v>
      </c>
      <c r="C5155" t="s">
        <v>44</v>
      </c>
      <c r="D5155" t="s">
        <v>43</v>
      </c>
      <c r="E5155">
        <f>VLOOKUP(D5155,Tabelle1!$A$2:$B$9,2,0)</f>
        <v>1</v>
      </c>
      <c r="F5155" t="s">
        <v>55</v>
      </c>
      <c r="G5155" t="s">
        <v>62</v>
      </c>
      <c r="H5155" t="str">
        <f>IF(AND(VLOOKUP(D5155,Tabelle1!$A$2:$C$9,3,0)="Uninf", G5155="yes"),"Uninf-AB",VLOOKUP(D5155,Tabelle1!$A$2:$C$9,3,0))</f>
        <v>wMel</v>
      </c>
      <c r="I5155" t="str">
        <f t="shared" si="320"/>
        <v>wMel_Fi_1_-</v>
      </c>
      <c r="J5155">
        <v>4</v>
      </c>
      <c r="K5155">
        <v>23</v>
      </c>
      <c r="L5155">
        <v>8</v>
      </c>
      <c r="M5155" t="str">
        <f t="shared" si="321"/>
        <v>ak7-8</v>
      </c>
      <c r="N5155">
        <v>12</v>
      </c>
      <c r="O5155">
        <v>0</v>
      </c>
      <c r="P5155">
        <v>61</v>
      </c>
      <c r="Q5155">
        <v>23.8</v>
      </c>
      <c r="R5155" t="s">
        <v>14</v>
      </c>
      <c r="S5155">
        <v>24</v>
      </c>
      <c r="T5155" s="4" t="s">
        <v>42</v>
      </c>
      <c r="U5155" t="s">
        <v>21</v>
      </c>
      <c r="V5155">
        <v>25.5379649592562</v>
      </c>
      <c r="W5155">
        <f t="shared" si="322"/>
        <v>26</v>
      </c>
      <c r="X5155" t="s">
        <v>58</v>
      </c>
      <c r="Y5155" t="str">
        <f t="shared" si="323"/>
        <v>Fi</v>
      </c>
    </row>
    <row r="5156" spans="1:25" x14ac:dyDescent="0.3">
      <c r="A5156">
        <v>1866</v>
      </c>
      <c r="B5156">
        <v>462</v>
      </c>
      <c r="C5156" t="s">
        <v>44</v>
      </c>
      <c r="D5156" t="s">
        <v>43</v>
      </c>
      <c r="E5156">
        <f>VLOOKUP(D5156,Tabelle1!$A$2:$B$9,2,0)</f>
        <v>1</v>
      </c>
      <c r="F5156" t="s">
        <v>55</v>
      </c>
      <c r="G5156" t="s">
        <v>62</v>
      </c>
      <c r="H5156" t="str">
        <f>IF(AND(VLOOKUP(D5156,Tabelle1!$A$2:$C$9,3,0)="Uninf", G5156="yes"),"Uninf-AB",VLOOKUP(D5156,Tabelle1!$A$2:$C$9,3,0))</f>
        <v>wMel</v>
      </c>
      <c r="I5156" t="str">
        <f t="shared" si="320"/>
        <v>wMel_Fi_1_-</v>
      </c>
      <c r="J5156">
        <v>4</v>
      </c>
      <c r="K5156">
        <v>23</v>
      </c>
      <c r="L5156">
        <v>8</v>
      </c>
      <c r="M5156" t="str">
        <f t="shared" si="321"/>
        <v>ak7-8</v>
      </c>
      <c r="N5156">
        <v>12</v>
      </c>
      <c r="O5156">
        <v>0</v>
      </c>
      <c r="P5156">
        <v>61</v>
      </c>
      <c r="Q5156">
        <v>23.8</v>
      </c>
      <c r="R5156" t="s">
        <v>14</v>
      </c>
      <c r="S5156">
        <v>24</v>
      </c>
      <c r="T5156" s="4" t="s">
        <v>42</v>
      </c>
      <c r="U5156" t="s">
        <v>21</v>
      </c>
      <c r="V5156">
        <v>25.883850019125699</v>
      </c>
      <c r="W5156">
        <f t="shared" si="322"/>
        <v>26</v>
      </c>
      <c r="X5156" t="s">
        <v>58</v>
      </c>
      <c r="Y5156" t="str">
        <f t="shared" si="323"/>
        <v>Fi</v>
      </c>
    </row>
    <row r="5157" spans="1:25" x14ac:dyDescent="0.3">
      <c r="A5157">
        <v>1878</v>
      </c>
      <c r="B5157">
        <v>442</v>
      </c>
      <c r="C5157" t="s">
        <v>44</v>
      </c>
      <c r="D5157" t="s">
        <v>43</v>
      </c>
      <c r="E5157">
        <f>VLOOKUP(D5157,Tabelle1!$A$2:$B$9,2,0)</f>
        <v>1</v>
      </c>
      <c r="F5157" t="s">
        <v>55</v>
      </c>
      <c r="G5157" t="s">
        <v>62</v>
      </c>
      <c r="H5157" t="str">
        <f>IF(AND(VLOOKUP(D5157,Tabelle1!$A$2:$C$9,3,0)="Uninf", G5157="yes"),"Uninf-AB",VLOOKUP(D5157,Tabelle1!$A$2:$C$9,3,0))</f>
        <v>wMel</v>
      </c>
      <c r="I5157" t="str">
        <f t="shared" si="320"/>
        <v>wMel_Fi_1_-</v>
      </c>
      <c r="J5157">
        <v>4</v>
      </c>
      <c r="K5157">
        <v>23</v>
      </c>
      <c r="L5157">
        <v>8</v>
      </c>
      <c r="M5157" t="str">
        <f t="shared" si="321"/>
        <v>ak7-8</v>
      </c>
      <c r="N5157">
        <v>12</v>
      </c>
      <c r="O5157">
        <v>0</v>
      </c>
      <c r="P5157">
        <v>61</v>
      </c>
      <c r="Q5157">
        <v>23.8</v>
      </c>
      <c r="R5157" t="s">
        <v>14</v>
      </c>
      <c r="S5157">
        <v>24</v>
      </c>
      <c r="T5157" s="4" t="s">
        <v>42</v>
      </c>
      <c r="U5157" t="s">
        <v>21</v>
      </c>
      <c r="V5157">
        <v>25.943512014465998</v>
      </c>
      <c r="W5157">
        <f t="shared" si="322"/>
        <v>26</v>
      </c>
      <c r="X5157" t="s">
        <v>58</v>
      </c>
      <c r="Y5157" t="str">
        <f t="shared" si="323"/>
        <v>Fi</v>
      </c>
    </row>
    <row r="5158" spans="1:25" x14ac:dyDescent="0.3">
      <c r="A5158">
        <v>1878</v>
      </c>
      <c r="B5158">
        <v>496</v>
      </c>
      <c r="C5158" t="s">
        <v>44</v>
      </c>
      <c r="D5158" t="s">
        <v>43</v>
      </c>
      <c r="E5158">
        <f>VLOOKUP(D5158,Tabelle1!$A$2:$B$9,2,0)</f>
        <v>1</v>
      </c>
      <c r="F5158" t="s">
        <v>55</v>
      </c>
      <c r="G5158" t="s">
        <v>62</v>
      </c>
      <c r="H5158" t="str">
        <f>IF(AND(VLOOKUP(D5158,Tabelle1!$A$2:$C$9,3,0)="Uninf", G5158="yes"),"Uninf-AB",VLOOKUP(D5158,Tabelle1!$A$2:$C$9,3,0))</f>
        <v>wMel</v>
      </c>
      <c r="I5158" t="str">
        <f t="shared" si="320"/>
        <v>wMel_Fi_1_-</v>
      </c>
      <c r="J5158">
        <v>4</v>
      </c>
      <c r="K5158">
        <v>23</v>
      </c>
      <c r="L5158">
        <v>8</v>
      </c>
      <c r="M5158" t="str">
        <f t="shared" si="321"/>
        <v>ak7-8</v>
      </c>
      <c r="N5158">
        <v>12</v>
      </c>
      <c r="O5158">
        <v>0</v>
      </c>
      <c r="P5158">
        <v>61</v>
      </c>
      <c r="Q5158">
        <v>23.8</v>
      </c>
      <c r="R5158" t="s">
        <v>14</v>
      </c>
      <c r="S5158">
        <v>24</v>
      </c>
      <c r="T5158" s="4" t="s">
        <v>42</v>
      </c>
      <c r="U5158" t="s">
        <v>21</v>
      </c>
      <c r="V5158">
        <v>25.935437458705699</v>
      </c>
      <c r="W5158">
        <f t="shared" si="322"/>
        <v>26</v>
      </c>
      <c r="X5158" t="s">
        <v>58</v>
      </c>
      <c r="Y5158" t="str">
        <f t="shared" si="323"/>
        <v>Fi</v>
      </c>
    </row>
    <row r="5159" spans="1:25" x14ac:dyDescent="0.3">
      <c r="A5159">
        <v>1928</v>
      </c>
      <c r="B5159">
        <v>484</v>
      </c>
      <c r="C5159" t="s">
        <v>44</v>
      </c>
      <c r="D5159" t="s">
        <v>43</v>
      </c>
      <c r="E5159">
        <f>VLOOKUP(D5159,Tabelle1!$A$2:$B$9,2,0)</f>
        <v>1</v>
      </c>
      <c r="F5159" t="s">
        <v>55</v>
      </c>
      <c r="G5159" t="s">
        <v>62</v>
      </c>
      <c r="H5159" t="str">
        <f>IF(AND(VLOOKUP(D5159,Tabelle1!$A$2:$C$9,3,0)="Uninf", G5159="yes"),"Uninf-AB",VLOOKUP(D5159,Tabelle1!$A$2:$C$9,3,0))</f>
        <v>wMel</v>
      </c>
      <c r="I5159" t="str">
        <f t="shared" si="320"/>
        <v>wMel_Fi_1_-</v>
      </c>
      <c r="J5159">
        <v>4</v>
      </c>
      <c r="K5159">
        <v>23</v>
      </c>
      <c r="L5159">
        <v>8</v>
      </c>
      <c r="M5159" t="str">
        <f t="shared" si="321"/>
        <v>ak7-8</v>
      </c>
      <c r="N5159">
        <v>12</v>
      </c>
      <c r="O5159">
        <v>0</v>
      </c>
      <c r="P5159">
        <v>61</v>
      </c>
      <c r="Q5159">
        <v>23.8</v>
      </c>
      <c r="R5159" t="s">
        <v>14</v>
      </c>
      <c r="S5159">
        <v>24</v>
      </c>
      <c r="T5159" s="4" t="s">
        <v>42</v>
      </c>
      <c r="U5159" t="s">
        <v>21</v>
      </c>
      <c r="V5159">
        <v>26.173362717483201</v>
      </c>
      <c r="W5159">
        <f t="shared" si="322"/>
        <v>26</v>
      </c>
      <c r="X5159" t="s">
        <v>58</v>
      </c>
      <c r="Y5159" t="str">
        <f t="shared" si="323"/>
        <v>Fi</v>
      </c>
    </row>
    <row r="5160" spans="1:25" x14ac:dyDescent="0.3">
      <c r="A5160">
        <v>1998</v>
      </c>
      <c r="B5160">
        <v>478</v>
      </c>
      <c r="C5160" t="s">
        <v>44</v>
      </c>
      <c r="D5160" t="s">
        <v>43</v>
      </c>
      <c r="E5160">
        <f>VLOOKUP(D5160,Tabelle1!$A$2:$B$9,2,0)</f>
        <v>1</v>
      </c>
      <c r="F5160" t="s">
        <v>55</v>
      </c>
      <c r="G5160" t="s">
        <v>62</v>
      </c>
      <c r="H5160" t="str">
        <f>IF(AND(VLOOKUP(D5160,Tabelle1!$A$2:$C$9,3,0)="Uninf", G5160="yes"),"Uninf-AB",VLOOKUP(D5160,Tabelle1!$A$2:$C$9,3,0))</f>
        <v>wMel</v>
      </c>
      <c r="I5160" t="str">
        <f t="shared" si="320"/>
        <v>wMel_Fi_1_-</v>
      </c>
      <c r="J5160">
        <v>4</v>
      </c>
      <c r="K5160">
        <v>23</v>
      </c>
      <c r="L5160">
        <v>8</v>
      </c>
      <c r="M5160" t="str">
        <f t="shared" si="321"/>
        <v>ak7-8</v>
      </c>
      <c r="N5160">
        <v>12</v>
      </c>
      <c r="O5160">
        <v>0</v>
      </c>
      <c r="P5160">
        <v>61</v>
      </c>
      <c r="Q5160">
        <v>23.8</v>
      </c>
      <c r="R5160" t="s">
        <v>14</v>
      </c>
      <c r="S5160">
        <v>24</v>
      </c>
      <c r="T5160" s="4" t="s">
        <v>42</v>
      </c>
      <c r="U5160" t="s">
        <v>21</v>
      </c>
      <c r="V5160">
        <v>26.5048431686198</v>
      </c>
      <c r="W5160">
        <f t="shared" si="322"/>
        <v>27</v>
      </c>
      <c r="X5160" t="s">
        <v>58</v>
      </c>
      <c r="Y5160" t="str">
        <f t="shared" si="323"/>
        <v>Fi</v>
      </c>
    </row>
    <row r="5161" spans="1:25" x14ac:dyDescent="0.3">
      <c r="A5161">
        <v>2126</v>
      </c>
      <c r="B5161">
        <v>460</v>
      </c>
      <c r="C5161" t="s">
        <v>44</v>
      </c>
      <c r="D5161" t="s">
        <v>43</v>
      </c>
      <c r="E5161">
        <f>VLOOKUP(D5161,Tabelle1!$A$2:$B$9,2,0)</f>
        <v>1</v>
      </c>
      <c r="F5161" t="s">
        <v>55</v>
      </c>
      <c r="G5161" t="s">
        <v>62</v>
      </c>
      <c r="H5161" t="str">
        <f>IF(AND(VLOOKUP(D5161,Tabelle1!$A$2:$C$9,3,0)="Uninf", G5161="yes"),"Uninf-AB",VLOOKUP(D5161,Tabelle1!$A$2:$C$9,3,0))</f>
        <v>wMel</v>
      </c>
      <c r="I5161" t="str">
        <f t="shared" si="320"/>
        <v>wMel_Fi_1_-</v>
      </c>
      <c r="J5161">
        <v>4</v>
      </c>
      <c r="K5161">
        <v>23</v>
      </c>
      <c r="L5161">
        <v>8</v>
      </c>
      <c r="M5161" t="str">
        <f t="shared" si="321"/>
        <v>ak7-8</v>
      </c>
      <c r="N5161">
        <v>12</v>
      </c>
      <c r="O5161">
        <v>0</v>
      </c>
      <c r="P5161">
        <v>61</v>
      </c>
      <c r="Q5161">
        <v>23.8</v>
      </c>
      <c r="R5161" t="s">
        <v>14</v>
      </c>
      <c r="S5161">
        <v>24</v>
      </c>
      <c r="T5161" s="4" t="s">
        <v>42</v>
      </c>
      <c r="U5161" t="s">
        <v>21</v>
      </c>
      <c r="V5161">
        <v>27.1120298246224</v>
      </c>
      <c r="W5161">
        <f t="shared" si="322"/>
        <v>27</v>
      </c>
      <c r="X5161" t="s">
        <v>58</v>
      </c>
      <c r="Y5161" t="str">
        <f t="shared" si="323"/>
        <v>Fi</v>
      </c>
    </row>
    <row r="5162" spans="1:25" x14ac:dyDescent="0.3">
      <c r="A5162">
        <v>2184</v>
      </c>
      <c r="B5162">
        <v>472</v>
      </c>
      <c r="C5162" t="s">
        <v>44</v>
      </c>
      <c r="D5162" t="s">
        <v>43</v>
      </c>
      <c r="E5162">
        <f>VLOOKUP(D5162,Tabelle1!$A$2:$B$9,2,0)</f>
        <v>1</v>
      </c>
      <c r="F5162" t="s">
        <v>55</v>
      </c>
      <c r="G5162" t="s">
        <v>62</v>
      </c>
      <c r="H5162" t="str">
        <f>IF(AND(VLOOKUP(D5162,Tabelle1!$A$2:$C$9,3,0)="Uninf", G5162="yes"),"Uninf-AB",VLOOKUP(D5162,Tabelle1!$A$2:$C$9,3,0))</f>
        <v>wMel</v>
      </c>
      <c r="I5162" t="str">
        <f t="shared" si="320"/>
        <v>wMel_Fi_1_-</v>
      </c>
      <c r="J5162">
        <v>4</v>
      </c>
      <c r="K5162">
        <v>23</v>
      </c>
      <c r="L5162">
        <v>8</v>
      </c>
      <c r="M5162" t="str">
        <f t="shared" si="321"/>
        <v>ak7-8</v>
      </c>
      <c r="N5162">
        <v>12</v>
      </c>
      <c r="O5162">
        <v>0</v>
      </c>
      <c r="P5162">
        <v>61</v>
      </c>
      <c r="Q5162">
        <v>23.8</v>
      </c>
      <c r="R5162" t="s">
        <v>14</v>
      </c>
      <c r="S5162">
        <v>24</v>
      </c>
      <c r="T5162" s="4" t="s">
        <v>42</v>
      </c>
      <c r="U5162" t="s">
        <v>21</v>
      </c>
      <c r="V5162">
        <v>27.384147338039401</v>
      </c>
      <c r="W5162">
        <f t="shared" si="322"/>
        <v>27</v>
      </c>
      <c r="X5162" t="s">
        <v>58</v>
      </c>
      <c r="Y5162" t="str">
        <f t="shared" si="323"/>
        <v>Fi</v>
      </c>
    </row>
    <row r="5163" spans="1:25" x14ac:dyDescent="0.3">
      <c r="A5163">
        <v>2212</v>
      </c>
      <c r="B5163">
        <v>472</v>
      </c>
      <c r="C5163" t="s">
        <v>44</v>
      </c>
      <c r="D5163" t="s">
        <v>43</v>
      </c>
      <c r="E5163">
        <f>VLOOKUP(D5163,Tabelle1!$A$2:$B$9,2,0)</f>
        <v>1</v>
      </c>
      <c r="F5163" t="s">
        <v>55</v>
      </c>
      <c r="G5163" t="s">
        <v>62</v>
      </c>
      <c r="H5163" t="str">
        <f>IF(AND(VLOOKUP(D5163,Tabelle1!$A$2:$C$9,3,0)="Uninf", G5163="yes"),"Uninf-AB",VLOOKUP(D5163,Tabelle1!$A$2:$C$9,3,0))</f>
        <v>wMel</v>
      </c>
      <c r="I5163" t="str">
        <f t="shared" si="320"/>
        <v>wMel_Fi_1_-</v>
      </c>
      <c r="J5163">
        <v>4</v>
      </c>
      <c r="K5163">
        <v>23</v>
      </c>
      <c r="L5163">
        <v>8</v>
      </c>
      <c r="M5163" t="str">
        <f t="shared" si="321"/>
        <v>ak7-8</v>
      </c>
      <c r="N5163">
        <v>12</v>
      </c>
      <c r="O5163">
        <v>0</v>
      </c>
      <c r="P5163">
        <v>61</v>
      </c>
      <c r="Q5163">
        <v>23.8</v>
      </c>
      <c r="R5163" t="s">
        <v>14</v>
      </c>
      <c r="S5163">
        <v>24</v>
      </c>
      <c r="T5163" s="4" t="s">
        <v>42</v>
      </c>
      <c r="U5163" t="s">
        <v>21</v>
      </c>
      <c r="V5163">
        <v>27.516380649349099</v>
      </c>
      <c r="W5163">
        <f t="shared" si="322"/>
        <v>28</v>
      </c>
      <c r="X5163" t="s">
        <v>58</v>
      </c>
      <c r="Y5163" t="str">
        <f t="shared" si="323"/>
        <v>Fi</v>
      </c>
    </row>
    <row r="5164" spans="1:25" x14ac:dyDescent="0.3">
      <c r="A5164">
        <v>2212</v>
      </c>
      <c r="B5164">
        <v>454</v>
      </c>
      <c r="C5164" t="s">
        <v>44</v>
      </c>
      <c r="D5164" t="s">
        <v>43</v>
      </c>
      <c r="E5164">
        <f>VLOOKUP(D5164,Tabelle1!$A$2:$B$9,2,0)</f>
        <v>1</v>
      </c>
      <c r="F5164" t="s">
        <v>55</v>
      </c>
      <c r="G5164" t="s">
        <v>62</v>
      </c>
      <c r="H5164" t="str">
        <f>IF(AND(VLOOKUP(D5164,Tabelle1!$A$2:$C$9,3,0)="Uninf", G5164="yes"),"Uninf-AB",VLOOKUP(D5164,Tabelle1!$A$2:$C$9,3,0))</f>
        <v>wMel</v>
      </c>
      <c r="I5164" t="str">
        <f t="shared" si="320"/>
        <v>wMel_Fi_1_-</v>
      </c>
      <c r="J5164">
        <v>4</v>
      </c>
      <c r="K5164">
        <v>23</v>
      </c>
      <c r="L5164">
        <v>8</v>
      </c>
      <c r="M5164" t="str">
        <f t="shared" si="321"/>
        <v>ak7-8</v>
      </c>
      <c r="N5164">
        <v>12</v>
      </c>
      <c r="O5164">
        <v>0</v>
      </c>
      <c r="P5164">
        <v>61</v>
      </c>
      <c r="Q5164">
        <v>23.8</v>
      </c>
      <c r="R5164" t="s">
        <v>14</v>
      </c>
      <c r="S5164">
        <v>24</v>
      </c>
      <c r="T5164" s="4" t="s">
        <v>42</v>
      </c>
      <c r="U5164" t="s">
        <v>21</v>
      </c>
      <c r="V5164">
        <v>27.519072167935899</v>
      </c>
      <c r="W5164">
        <f t="shared" si="322"/>
        <v>28</v>
      </c>
      <c r="X5164" t="s">
        <v>58</v>
      </c>
      <c r="Y5164" t="str">
        <f t="shared" si="323"/>
        <v>Fi</v>
      </c>
    </row>
    <row r="5165" spans="1:25" x14ac:dyDescent="0.3">
      <c r="A5165">
        <v>2266</v>
      </c>
      <c r="B5165">
        <v>462</v>
      </c>
      <c r="C5165" t="s">
        <v>44</v>
      </c>
      <c r="D5165" t="s">
        <v>43</v>
      </c>
      <c r="E5165">
        <f>VLOOKUP(D5165,Tabelle1!$A$2:$B$9,2,0)</f>
        <v>1</v>
      </c>
      <c r="F5165" t="s">
        <v>55</v>
      </c>
      <c r="G5165" t="s">
        <v>62</v>
      </c>
      <c r="H5165" t="str">
        <f>IF(AND(VLOOKUP(D5165,Tabelle1!$A$2:$C$9,3,0)="Uninf", G5165="yes"),"Uninf-AB",VLOOKUP(D5165,Tabelle1!$A$2:$C$9,3,0))</f>
        <v>wMel</v>
      </c>
      <c r="I5165" t="str">
        <f t="shared" si="320"/>
        <v>wMel_Fi_1_-</v>
      </c>
      <c r="J5165">
        <v>4</v>
      </c>
      <c r="K5165">
        <v>23</v>
      </c>
      <c r="L5165">
        <v>8</v>
      </c>
      <c r="M5165" t="str">
        <f t="shared" si="321"/>
        <v>ak7-8</v>
      </c>
      <c r="N5165">
        <v>12</v>
      </c>
      <c r="O5165">
        <v>0</v>
      </c>
      <c r="P5165">
        <v>61</v>
      </c>
      <c r="Q5165">
        <v>23.8</v>
      </c>
      <c r="R5165" t="s">
        <v>14</v>
      </c>
      <c r="S5165">
        <v>24</v>
      </c>
      <c r="T5165" s="4" t="s">
        <v>42</v>
      </c>
      <c r="U5165" t="s">
        <v>21</v>
      </c>
      <c r="V5165">
        <v>27.7728973235502</v>
      </c>
      <c r="W5165">
        <f t="shared" si="322"/>
        <v>28</v>
      </c>
      <c r="X5165" t="s">
        <v>58</v>
      </c>
      <c r="Y5165" t="str">
        <f t="shared" si="323"/>
        <v>Fi</v>
      </c>
    </row>
    <row r="5166" spans="1:25" x14ac:dyDescent="0.3">
      <c r="A5166">
        <v>2258</v>
      </c>
      <c r="B5166">
        <v>450</v>
      </c>
      <c r="C5166" t="s">
        <v>44</v>
      </c>
      <c r="D5166" t="s">
        <v>43</v>
      </c>
      <c r="E5166">
        <f>VLOOKUP(D5166,Tabelle1!$A$2:$B$9,2,0)</f>
        <v>1</v>
      </c>
      <c r="F5166" t="s">
        <v>55</v>
      </c>
      <c r="G5166" t="s">
        <v>62</v>
      </c>
      <c r="H5166" t="str">
        <f>IF(AND(VLOOKUP(D5166,Tabelle1!$A$2:$C$9,3,0)="Uninf", G5166="yes"),"Uninf-AB",VLOOKUP(D5166,Tabelle1!$A$2:$C$9,3,0))</f>
        <v>wMel</v>
      </c>
      <c r="I5166" t="str">
        <f t="shared" si="320"/>
        <v>wMel_Fi_1_-</v>
      </c>
      <c r="J5166">
        <v>4</v>
      </c>
      <c r="K5166">
        <v>23</v>
      </c>
      <c r="L5166">
        <v>8</v>
      </c>
      <c r="M5166" t="str">
        <f t="shared" si="321"/>
        <v>ak7-8</v>
      </c>
      <c r="N5166">
        <v>12</v>
      </c>
      <c r="O5166">
        <v>0</v>
      </c>
      <c r="P5166">
        <v>61</v>
      </c>
      <c r="Q5166">
        <v>23.8</v>
      </c>
      <c r="R5166" t="s">
        <v>14</v>
      </c>
      <c r="S5166">
        <v>24</v>
      </c>
      <c r="T5166" s="4" t="s">
        <v>42</v>
      </c>
      <c r="U5166" t="s">
        <v>21</v>
      </c>
      <c r="V5166">
        <v>27.736910723186199</v>
      </c>
      <c r="W5166">
        <f t="shared" si="322"/>
        <v>28</v>
      </c>
      <c r="X5166" t="s">
        <v>58</v>
      </c>
      <c r="Y5166" t="str">
        <f t="shared" si="323"/>
        <v>Fi</v>
      </c>
    </row>
    <row r="5167" spans="1:25" x14ac:dyDescent="0.3">
      <c r="A5167">
        <v>2310</v>
      </c>
      <c r="B5167">
        <v>484</v>
      </c>
      <c r="C5167" t="s">
        <v>44</v>
      </c>
      <c r="D5167" t="s">
        <v>43</v>
      </c>
      <c r="E5167">
        <f>VLOOKUP(D5167,Tabelle1!$A$2:$B$9,2,0)</f>
        <v>1</v>
      </c>
      <c r="F5167" t="s">
        <v>55</v>
      </c>
      <c r="G5167" t="s">
        <v>62</v>
      </c>
      <c r="H5167" t="str">
        <f>IF(AND(VLOOKUP(D5167,Tabelle1!$A$2:$C$9,3,0)="Uninf", G5167="yes"),"Uninf-AB",VLOOKUP(D5167,Tabelle1!$A$2:$C$9,3,0))</f>
        <v>wMel</v>
      </c>
      <c r="I5167" t="str">
        <f t="shared" si="320"/>
        <v>wMel_Fi_1_-</v>
      </c>
      <c r="J5167">
        <v>4</v>
      </c>
      <c r="K5167">
        <v>23</v>
      </c>
      <c r="L5167">
        <v>8</v>
      </c>
      <c r="M5167" t="str">
        <f t="shared" si="321"/>
        <v>ak7-8</v>
      </c>
      <c r="N5167">
        <v>12</v>
      </c>
      <c r="O5167">
        <v>0</v>
      </c>
      <c r="P5167">
        <v>61</v>
      </c>
      <c r="Q5167">
        <v>23.8</v>
      </c>
      <c r="R5167" t="s">
        <v>14</v>
      </c>
      <c r="S5167">
        <v>24</v>
      </c>
      <c r="T5167" s="4" t="s">
        <v>42</v>
      </c>
      <c r="U5167" t="s">
        <v>21</v>
      </c>
      <c r="V5167">
        <v>27.977402893208598</v>
      </c>
      <c r="W5167">
        <f t="shared" si="322"/>
        <v>28</v>
      </c>
      <c r="X5167" t="s">
        <v>58</v>
      </c>
      <c r="Y5167" t="str">
        <f t="shared" si="323"/>
        <v>Fi</v>
      </c>
    </row>
    <row r="5168" spans="1:25" x14ac:dyDescent="0.3">
      <c r="A5168">
        <v>2322</v>
      </c>
      <c r="B5168">
        <v>484</v>
      </c>
      <c r="C5168" t="s">
        <v>44</v>
      </c>
      <c r="D5168" t="s">
        <v>43</v>
      </c>
      <c r="E5168">
        <f>VLOOKUP(D5168,Tabelle1!$A$2:$B$9,2,0)</f>
        <v>1</v>
      </c>
      <c r="F5168" t="s">
        <v>55</v>
      </c>
      <c r="G5168" t="s">
        <v>62</v>
      </c>
      <c r="H5168" t="str">
        <f>IF(AND(VLOOKUP(D5168,Tabelle1!$A$2:$C$9,3,0)="Uninf", G5168="yes"),"Uninf-AB",VLOOKUP(D5168,Tabelle1!$A$2:$C$9,3,0))</f>
        <v>wMel</v>
      </c>
      <c r="I5168" t="str">
        <f t="shared" si="320"/>
        <v>wMel_Fi_1_-</v>
      </c>
      <c r="J5168">
        <v>4</v>
      </c>
      <c r="K5168">
        <v>23</v>
      </c>
      <c r="L5168">
        <v>8</v>
      </c>
      <c r="M5168" t="str">
        <f t="shared" si="321"/>
        <v>ak7-8</v>
      </c>
      <c r="N5168">
        <v>12</v>
      </c>
      <c r="O5168">
        <v>0</v>
      </c>
      <c r="P5168">
        <v>61</v>
      </c>
      <c r="Q5168">
        <v>23.8</v>
      </c>
      <c r="R5168" t="s">
        <v>14</v>
      </c>
      <c r="S5168">
        <v>24</v>
      </c>
      <c r="T5168" s="4" t="s">
        <v>42</v>
      </c>
      <c r="U5168" t="s">
        <v>21</v>
      </c>
      <c r="V5168">
        <v>28.0340743123413</v>
      </c>
      <c r="W5168">
        <f t="shared" si="322"/>
        <v>28</v>
      </c>
      <c r="X5168" t="s">
        <v>58</v>
      </c>
      <c r="Y5168" t="str">
        <f t="shared" si="323"/>
        <v>Fi</v>
      </c>
    </row>
    <row r="5169" spans="1:25" x14ac:dyDescent="0.3">
      <c r="A5169">
        <v>2334</v>
      </c>
      <c r="B5169">
        <v>452</v>
      </c>
      <c r="C5169" t="s">
        <v>44</v>
      </c>
      <c r="D5169" t="s">
        <v>43</v>
      </c>
      <c r="E5169">
        <f>VLOOKUP(D5169,Tabelle1!$A$2:$B$9,2,0)</f>
        <v>1</v>
      </c>
      <c r="F5169" t="s">
        <v>55</v>
      </c>
      <c r="G5169" t="s">
        <v>62</v>
      </c>
      <c r="H5169" t="str">
        <f>IF(AND(VLOOKUP(D5169,Tabelle1!$A$2:$C$9,3,0)="Uninf", G5169="yes"),"Uninf-AB",VLOOKUP(D5169,Tabelle1!$A$2:$C$9,3,0))</f>
        <v>wMel</v>
      </c>
      <c r="I5169" t="str">
        <f t="shared" si="320"/>
        <v>wMel_Fi_1_-</v>
      </c>
      <c r="J5169">
        <v>4</v>
      </c>
      <c r="K5169">
        <v>23</v>
      </c>
      <c r="L5169">
        <v>8</v>
      </c>
      <c r="M5169" t="str">
        <f t="shared" si="321"/>
        <v>ak7-8</v>
      </c>
      <c r="N5169">
        <v>12</v>
      </c>
      <c r="O5169">
        <v>0</v>
      </c>
      <c r="P5169">
        <v>61</v>
      </c>
      <c r="Q5169">
        <v>23.8</v>
      </c>
      <c r="R5169" t="s">
        <v>14</v>
      </c>
      <c r="S5169">
        <v>24</v>
      </c>
      <c r="T5169" s="4" t="s">
        <v>42</v>
      </c>
      <c r="U5169" t="s">
        <v>21</v>
      </c>
      <c r="V5169">
        <v>28.095530653406101</v>
      </c>
      <c r="W5169">
        <f t="shared" si="322"/>
        <v>28</v>
      </c>
      <c r="X5169" t="s">
        <v>58</v>
      </c>
      <c r="Y5169" t="str">
        <f t="shared" si="323"/>
        <v>Fi</v>
      </c>
    </row>
    <row r="5170" spans="1:25" x14ac:dyDescent="0.3">
      <c r="A5170">
        <v>2356</v>
      </c>
      <c r="B5170">
        <v>446</v>
      </c>
      <c r="C5170" t="s">
        <v>44</v>
      </c>
      <c r="D5170" t="s">
        <v>43</v>
      </c>
      <c r="E5170">
        <f>VLOOKUP(D5170,Tabelle1!$A$2:$B$9,2,0)</f>
        <v>1</v>
      </c>
      <c r="F5170" t="s">
        <v>55</v>
      </c>
      <c r="G5170" t="s">
        <v>62</v>
      </c>
      <c r="H5170" t="str">
        <f>IF(AND(VLOOKUP(D5170,Tabelle1!$A$2:$C$9,3,0)="Uninf", G5170="yes"),"Uninf-AB",VLOOKUP(D5170,Tabelle1!$A$2:$C$9,3,0))</f>
        <v>wMel</v>
      </c>
      <c r="I5170" t="str">
        <f t="shared" si="320"/>
        <v>wMel_Fi_1_-</v>
      </c>
      <c r="J5170">
        <v>4</v>
      </c>
      <c r="K5170">
        <v>23</v>
      </c>
      <c r="L5170">
        <v>8</v>
      </c>
      <c r="M5170" t="str">
        <f t="shared" si="321"/>
        <v>ak7-8</v>
      </c>
      <c r="N5170">
        <v>12</v>
      </c>
      <c r="O5170">
        <v>0</v>
      </c>
      <c r="P5170">
        <v>61</v>
      </c>
      <c r="Q5170">
        <v>23.8</v>
      </c>
      <c r="R5170" t="s">
        <v>14</v>
      </c>
      <c r="S5170">
        <v>24</v>
      </c>
      <c r="T5170" s="4" t="s">
        <v>42</v>
      </c>
      <c r="U5170" t="s">
        <v>21</v>
      </c>
      <c r="V5170">
        <v>28.200325428011698</v>
      </c>
      <c r="W5170">
        <f t="shared" si="322"/>
        <v>28</v>
      </c>
      <c r="X5170" t="s">
        <v>58</v>
      </c>
      <c r="Y5170" t="str">
        <f t="shared" si="323"/>
        <v>Fi</v>
      </c>
    </row>
    <row r="5171" spans="1:25" x14ac:dyDescent="0.3">
      <c r="A5171">
        <v>2366</v>
      </c>
      <c r="B5171">
        <v>494</v>
      </c>
      <c r="C5171" t="s">
        <v>44</v>
      </c>
      <c r="D5171" t="s">
        <v>43</v>
      </c>
      <c r="E5171">
        <f>VLOOKUP(D5171,Tabelle1!$A$2:$B$9,2,0)</f>
        <v>1</v>
      </c>
      <c r="F5171" t="s">
        <v>55</v>
      </c>
      <c r="G5171" t="s">
        <v>62</v>
      </c>
      <c r="H5171" t="str">
        <f>IF(AND(VLOOKUP(D5171,Tabelle1!$A$2:$C$9,3,0)="Uninf", G5171="yes"),"Uninf-AB",VLOOKUP(D5171,Tabelle1!$A$2:$C$9,3,0))</f>
        <v>wMel</v>
      </c>
      <c r="I5171" t="str">
        <f t="shared" si="320"/>
        <v>wMel_Fi_1_-</v>
      </c>
      <c r="J5171">
        <v>4</v>
      </c>
      <c r="K5171">
        <v>23</v>
      </c>
      <c r="L5171">
        <v>8</v>
      </c>
      <c r="M5171" t="str">
        <f t="shared" si="321"/>
        <v>ak7-8</v>
      </c>
      <c r="N5171">
        <v>12</v>
      </c>
      <c r="O5171">
        <v>0</v>
      </c>
      <c r="P5171">
        <v>61</v>
      </c>
      <c r="Q5171">
        <v>23.8</v>
      </c>
      <c r="R5171" t="s">
        <v>14</v>
      </c>
      <c r="S5171">
        <v>24</v>
      </c>
      <c r="T5171" s="4" t="s">
        <v>42</v>
      </c>
      <c r="U5171" t="s">
        <v>21</v>
      </c>
      <c r="V5171">
        <v>28.2403742277242</v>
      </c>
      <c r="W5171">
        <f t="shared" si="322"/>
        <v>28</v>
      </c>
      <c r="X5171" t="s">
        <v>58</v>
      </c>
      <c r="Y5171" t="str">
        <f t="shared" si="323"/>
        <v>Fi</v>
      </c>
    </row>
    <row r="5172" spans="1:25" x14ac:dyDescent="0.3">
      <c r="A5172">
        <v>108</v>
      </c>
      <c r="B5172">
        <v>672</v>
      </c>
      <c r="C5172" t="s">
        <v>44</v>
      </c>
      <c r="D5172" t="s">
        <v>43</v>
      </c>
      <c r="E5172">
        <f>VLOOKUP(D5172,Tabelle1!$A$2:$B$9,2,0)</f>
        <v>1</v>
      </c>
      <c r="F5172" t="s">
        <v>55</v>
      </c>
      <c r="G5172" t="s">
        <v>62</v>
      </c>
      <c r="H5172" t="str">
        <f>IF(AND(VLOOKUP(D5172,Tabelle1!$A$2:$C$9,3,0)="Uninf", G5172="yes"),"Uninf-AB",VLOOKUP(D5172,Tabelle1!$A$2:$C$9,3,0))</f>
        <v>wMel</v>
      </c>
      <c r="I5172" t="str">
        <f t="shared" si="320"/>
        <v>wMel_Fi_1_-</v>
      </c>
      <c r="J5172">
        <v>3</v>
      </c>
      <c r="K5172">
        <v>25</v>
      </c>
      <c r="L5172">
        <v>9</v>
      </c>
      <c r="M5172" t="str">
        <f t="shared" si="321"/>
        <v>ak7-9</v>
      </c>
      <c r="N5172">
        <v>11</v>
      </c>
      <c r="O5172">
        <v>0</v>
      </c>
      <c r="P5172">
        <v>66</v>
      </c>
      <c r="Q5172">
        <v>23.2</v>
      </c>
      <c r="R5172" t="s">
        <v>14</v>
      </c>
      <c r="S5172">
        <v>24</v>
      </c>
      <c r="T5172" s="4" t="s">
        <v>42</v>
      </c>
      <c r="U5172" t="s">
        <v>22</v>
      </c>
      <c r="V5172">
        <v>17.4531140409781</v>
      </c>
      <c r="W5172">
        <f t="shared" si="322"/>
        <v>17</v>
      </c>
      <c r="X5172" t="s">
        <v>58</v>
      </c>
      <c r="Y5172" t="str">
        <f t="shared" si="323"/>
        <v>Fi</v>
      </c>
    </row>
    <row r="5173" spans="1:25" x14ac:dyDescent="0.3">
      <c r="A5173">
        <v>134</v>
      </c>
      <c r="B5173">
        <v>694</v>
      </c>
      <c r="C5173" t="s">
        <v>44</v>
      </c>
      <c r="D5173" t="s">
        <v>43</v>
      </c>
      <c r="E5173">
        <f>VLOOKUP(D5173,Tabelle1!$A$2:$B$9,2,0)</f>
        <v>1</v>
      </c>
      <c r="F5173" t="s">
        <v>55</v>
      </c>
      <c r="G5173" t="s">
        <v>62</v>
      </c>
      <c r="H5173" t="str">
        <f>IF(AND(VLOOKUP(D5173,Tabelle1!$A$2:$C$9,3,0)="Uninf", G5173="yes"),"Uninf-AB",VLOOKUP(D5173,Tabelle1!$A$2:$C$9,3,0))</f>
        <v>wMel</v>
      </c>
      <c r="I5173" t="str">
        <f t="shared" si="320"/>
        <v>wMel_Fi_1_-</v>
      </c>
      <c r="J5173">
        <v>3</v>
      </c>
      <c r="K5173">
        <v>25</v>
      </c>
      <c r="L5173">
        <v>9</v>
      </c>
      <c r="M5173" t="str">
        <f t="shared" si="321"/>
        <v>ak7-9</v>
      </c>
      <c r="N5173">
        <v>11</v>
      </c>
      <c r="O5173">
        <v>0</v>
      </c>
      <c r="P5173">
        <v>66</v>
      </c>
      <c r="Q5173">
        <v>23.2</v>
      </c>
      <c r="R5173" t="s">
        <v>14</v>
      </c>
      <c r="S5173">
        <v>24</v>
      </c>
      <c r="T5173" s="4" t="s">
        <v>42</v>
      </c>
      <c r="U5173" t="s">
        <v>22</v>
      </c>
      <c r="V5173">
        <v>17.572113812802701</v>
      </c>
      <c r="W5173">
        <f t="shared" si="322"/>
        <v>18</v>
      </c>
      <c r="X5173" t="s">
        <v>58</v>
      </c>
      <c r="Y5173" t="str">
        <f t="shared" si="323"/>
        <v>Fi</v>
      </c>
    </row>
    <row r="5174" spans="1:25" x14ac:dyDescent="0.3">
      <c r="A5174">
        <v>126</v>
      </c>
      <c r="B5174">
        <v>662</v>
      </c>
      <c r="C5174" t="s">
        <v>44</v>
      </c>
      <c r="D5174" t="s">
        <v>43</v>
      </c>
      <c r="E5174">
        <f>VLOOKUP(D5174,Tabelle1!$A$2:$B$9,2,0)</f>
        <v>1</v>
      </c>
      <c r="F5174" t="s">
        <v>55</v>
      </c>
      <c r="G5174" t="s">
        <v>62</v>
      </c>
      <c r="H5174" t="str">
        <f>IF(AND(VLOOKUP(D5174,Tabelle1!$A$2:$C$9,3,0)="Uninf", G5174="yes"),"Uninf-AB",VLOOKUP(D5174,Tabelle1!$A$2:$C$9,3,0))</f>
        <v>wMel</v>
      </c>
      <c r="I5174" t="str">
        <f t="shared" si="320"/>
        <v>wMel_Fi_1_-</v>
      </c>
      <c r="J5174">
        <v>3</v>
      </c>
      <c r="K5174">
        <v>25</v>
      </c>
      <c r="L5174">
        <v>9</v>
      </c>
      <c r="M5174" t="str">
        <f t="shared" si="321"/>
        <v>ak7-9</v>
      </c>
      <c r="N5174">
        <v>11</v>
      </c>
      <c r="O5174">
        <v>0</v>
      </c>
      <c r="P5174">
        <v>66</v>
      </c>
      <c r="Q5174">
        <v>23.2</v>
      </c>
      <c r="R5174" t="s">
        <v>14</v>
      </c>
      <c r="S5174">
        <v>24</v>
      </c>
      <c r="T5174" s="4" t="s">
        <v>42</v>
      </c>
      <c r="U5174" t="s">
        <v>22</v>
      </c>
      <c r="V5174">
        <v>17.539989752781899</v>
      </c>
      <c r="W5174">
        <f t="shared" si="322"/>
        <v>18</v>
      </c>
      <c r="X5174" t="s">
        <v>58</v>
      </c>
      <c r="Y5174" t="str">
        <f t="shared" si="323"/>
        <v>Fi</v>
      </c>
    </row>
    <row r="5175" spans="1:25" x14ac:dyDescent="0.3">
      <c r="A5175">
        <v>128</v>
      </c>
      <c r="B5175">
        <v>632</v>
      </c>
      <c r="C5175" t="s">
        <v>44</v>
      </c>
      <c r="D5175" t="s">
        <v>43</v>
      </c>
      <c r="E5175">
        <f>VLOOKUP(D5175,Tabelle1!$A$2:$B$9,2,0)</f>
        <v>1</v>
      </c>
      <c r="F5175" t="s">
        <v>55</v>
      </c>
      <c r="G5175" t="s">
        <v>62</v>
      </c>
      <c r="H5175" t="str">
        <f>IF(AND(VLOOKUP(D5175,Tabelle1!$A$2:$C$9,3,0)="Uninf", G5175="yes"),"Uninf-AB",VLOOKUP(D5175,Tabelle1!$A$2:$C$9,3,0))</f>
        <v>wMel</v>
      </c>
      <c r="I5175" t="str">
        <f t="shared" si="320"/>
        <v>wMel_Fi_1_-</v>
      </c>
      <c r="J5175">
        <v>3</v>
      </c>
      <c r="K5175">
        <v>25</v>
      </c>
      <c r="L5175">
        <v>9</v>
      </c>
      <c r="M5175" t="str">
        <f t="shared" si="321"/>
        <v>ak7-9</v>
      </c>
      <c r="N5175">
        <v>11</v>
      </c>
      <c r="O5175">
        <v>0</v>
      </c>
      <c r="P5175">
        <v>66</v>
      </c>
      <c r="Q5175">
        <v>23.2</v>
      </c>
      <c r="R5175" t="s">
        <v>14</v>
      </c>
      <c r="S5175">
        <v>24</v>
      </c>
      <c r="T5175" s="4" t="s">
        <v>42</v>
      </c>
      <c r="U5175" t="s">
        <v>22</v>
      </c>
      <c r="V5175">
        <v>17.5547850350647</v>
      </c>
      <c r="W5175">
        <f t="shared" si="322"/>
        <v>18</v>
      </c>
      <c r="X5175" t="s">
        <v>58</v>
      </c>
      <c r="Y5175" t="str">
        <f t="shared" si="323"/>
        <v>Fi</v>
      </c>
    </row>
    <row r="5176" spans="1:25" x14ac:dyDescent="0.3">
      <c r="A5176">
        <v>150</v>
      </c>
      <c r="B5176">
        <v>672</v>
      </c>
      <c r="C5176" t="s">
        <v>44</v>
      </c>
      <c r="D5176" t="s">
        <v>43</v>
      </c>
      <c r="E5176">
        <f>VLOOKUP(D5176,Tabelle1!$A$2:$B$9,2,0)</f>
        <v>1</v>
      </c>
      <c r="F5176" t="s">
        <v>55</v>
      </c>
      <c r="G5176" t="s">
        <v>62</v>
      </c>
      <c r="H5176" t="str">
        <f>IF(AND(VLOOKUP(D5176,Tabelle1!$A$2:$C$9,3,0)="Uninf", G5176="yes"),"Uninf-AB",VLOOKUP(D5176,Tabelle1!$A$2:$C$9,3,0))</f>
        <v>wMel</v>
      </c>
      <c r="I5176" t="str">
        <f t="shared" si="320"/>
        <v>wMel_Fi_1_-</v>
      </c>
      <c r="J5176">
        <v>3</v>
      </c>
      <c r="K5176">
        <v>25</v>
      </c>
      <c r="L5176">
        <v>9</v>
      </c>
      <c r="M5176" t="str">
        <f t="shared" si="321"/>
        <v>ak7-9</v>
      </c>
      <c r="N5176">
        <v>11</v>
      </c>
      <c r="O5176">
        <v>0</v>
      </c>
      <c r="P5176">
        <v>66</v>
      </c>
      <c r="Q5176">
        <v>23.2</v>
      </c>
      <c r="R5176" t="s">
        <v>14</v>
      </c>
      <c r="S5176">
        <v>24</v>
      </c>
      <c r="T5176" s="4" t="s">
        <v>42</v>
      </c>
      <c r="U5176" t="s">
        <v>22</v>
      </c>
      <c r="V5176">
        <v>17.6516705377358</v>
      </c>
      <c r="W5176">
        <f t="shared" si="322"/>
        <v>18</v>
      </c>
      <c r="X5176" t="s">
        <v>58</v>
      </c>
      <c r="Y5176" t="str">
        <f t="shared" si="323"/>
        <v>Fi</v>
      </c>
    </row>
    <row r="5177" spans="1:25" x14ac:dyDescent="0.3">
      <c r="A5177">
        <v>162</v>
      </c>
      <c r="B5177">
        <v>656</v>
      </c>
      <c r="C5177" t="s">
        <v>44</v>
      </c>
      <c r="D5177" t="s">
        <v>43</v>
      </c>
      <c r="E5177">
        <f>VLOOKUP(D5177,Tabelle1!$A$2:$B$9,2,0)</f>
        <v>1</v>
      </c>
      <c r="F5177" t="s">
        <v>55</v>
      </c>
      <c r="G5177" t="s">
        <v>62</v>
      </c>
      <c r="H5177" t="str">
        <f>IF(AND(VLOOKUP(D5177,Tabelle1!$A$2:$C$9,3,0)="Uninf", G5177="yes"),"Uninf-AB",VLOOKUP(D5177,Tabelle1!$A$2:$C$9,3,0))</f>
        <v>wMel</v>
      </c>
      <c r="I5177" t="str">
        <f t="shared" si="320"/>
        <v>wMel_Fi_1_-</v>
      </c>
      <c r="J5177">
        <v>3</v>
      </c>
      <c r="K5177">
        <v>25</v>
      </c>
      <c r="L5177">
        <v>9</v>
      </c>
      <c r="M5177" t="str">
        <f t="shared" si="321"/>
        <v>ak7-9</v>
      </c>
      <c r="N5177">
        <v>11</v>
      </c>
      <c r="O5177">
        <v>0</v>
      </c>
      <c r="P5177">
        <v>66</v>
      </c>
      <c r="Q5177">
        <v>23.2</v>
      </c>
      <c r="R5177" t="s">
        <v>14</v>
      </c>
      <c r="S5177">
        <v>24</v>
      </c>
      <c r="T5177" s="4" t="s">
        <v>42</v>
      </c>
      <c r="U5177" t="s">
        <v>22</v>
      </c>
      <c r="V5177">
        <v>17.711249077918801</v>
      </c>
      <c r="W5177">
        <f t="shared" si="322"/>
        <v>18</v>
      </c>
      <c r="X5177" t="s">
        <v>58</v>
      </c>
      <c r="Y5177" t="str">
        <f t="shared" si="323"/>
        <v>Fi</v>
      </c>
    </row>
    <row r="5178" spans="1:25" x14ac:dyDescent="0.3">
      <c r="A5178">
        <v>162</v>
      </c>
      <c r="B5178">
        <v>642</v>
      </c>
      <c r="C5178" t="s">
        <v>44</v>
      </c>
      <c r="D5178" t="s">
        <v>43</v>
      </c>
      <c r="E5178">
        <f>VLOOKUP(D5178,Tabelle1!$A$2:$B$9,2,0)</f>
        <v>1</v>
      </c>
      <c r="F5178" t="s">
        <v>55</v>
      </c>
      <c r="G5178" t="s">
        <v>62</v>
      </c>
      <c r="H5178" t="str">
        <f>IF(AND(VLOOKUP(D5178,Tabelle1!$A$2:$C$9,3,0)="Uninf", G5178="yes"),"Uninf-AB",VLOOKUP(D5178,Tabelle1!$A$2:$C$9,3,0))</f>
        <v>wMel</v>
      </c>
      <c r="I5178" t="str">
        <f t="shared" si="320"/>
        <v>wMel_Fi_1_-</v>
      </c>
      <c r="J5178">
        <v>3</v>
      </c>
      <c r="K5178">
        <v>25</v>
      </c>
      <c r="L5178">
        <v>9</v>
      </c>
      <c r="M5178" t="str">
        <f t="shared" si="321"/>
        <v>ak7-9</v>
      </c>
      <c r="N5178">
        <v>11</v>
      </c>
      <c r="O5178">
        <v>0</v>
      </c>
      <c r="P5178">
        <v>66</v>
      </c>
      <c r="Q5178">
        <v>23.2</v>
      </c>
      <c r="R5178" t="s">
        <v>14</v>
      </c>
      <c r="S5178">
        <v>24</v>
      </c>
      <c r="T5178" s="4" t="s">
        <v>42</v>
      </c>
      <c r="U5178" t="s">
        <v>22</v>
      </c>
      <c r="V5178">
        <v>17.713741176389501</v>
      </c>
      <c r="W5178">
        <f t="shared" si="322"/>
        <v>18</v>
      </c>
      <c r="X5178" t="s">
        <v>58</v>
      </c>
      <c r="Y5178" t="str">
        <f t="shared" si="323"/>
        <v>Fi</v>
      </c>
    </row>
    <row r="5179" spans="1:25" x14ac:dyDescent="0.3">
      <c r="A5179">
        <v>188</v>
      </c>
      <c r="B5179">
        <v>646</v>
      </c>
      <c r="C5179" t="s">
        <v>44</v>
      </c>
      <c r="D5179" t="s">
        <v>43</v>
      </c>
      <c r="E5179">
        <f>VLOOKUP(D5179,Tabelle1!$A$2:$B$9,2,0)</f>
        <v>1</v>
      </c>
      <c r="F5179" t="s">
        <v>55</v>
      </c>
      <c r="G5179" t="s">
        <v>62</v>
      </c>
      <c r="H5179" t="str">
        <f>IF(AND(VLOOKUP(D5179,Tabelle1!$A$2:$C$9,3,0)="Uninf", G5179="yes"),"Uninf-AB",VLOOKUP(D5179,Tabelle1!$A$2:$C$9,3,0))</f>
        <v>wMel</v>
      </c>
      <c r="I5179" t="str">
        <f t="shared" si="320"/>
        <v>wMel_Fi_1_-</v>
      </c>
      <c r="J5179">
        <v>3</v>
      </c>
      <c r="K5179">
        <v>25</v>
      </c>
      <c r="L5179">
        <v>9</v>
      </c>
      <c r="M5179" t="str">
        <f t="shared" si="321"/>
        <v>ak7-9</v>
      </c>
      <c r="N5179">
        <v>11</v>
      </c>
      <c r="O5179">
        <v>0</v>
      </c>
      <c r="P5179">
        <v>66</v>
      </c>
      <c r="Q5179">
        <v>23.2</v>
      </c>
      <c r="R5179" t="s">
        <v>14</v>
      </c>
      <c r="S5179">
        <v>24</v>
      </c>
      <c r="T5179" s="4" t="s">
        <v>42</v>
      </c>
      <c r="U5179" t="s">
        <v>22</v>
      </c>
      <c r="V5179">
        <v>17.8359450748193</v>
      </c>
      <c r="W5179">
        <f t="shared" si="322"/>
        <v>18</v>
      </c>
      <c r="X5179" t="s">
        <v>58</v>
      </c>
      <c r="Y5179" t="str">
        <f t="shared" si="323"/>
        <v>Fi</v>
      </c>
    </row>
    <row r="5180" spans="1:25" x14ac:dyDescent="0.3">
      <c r="A5180">
        <v>194</v>
      </c>
      <c r="B5180">
        <v>636</v>
      </c>
      <c r="C5180" t="s">
        <v>44</v>
      </c>
      <c r="D5180" t="s">
        <v>43</v>
      </c>
      <c r="E5180">
        <f>VLOOKUP(D5180,Tabelle1!$A$2:$B$9,2,0)</f>
        <v>1</v>
      </c>
      <c r="F5180" t="s">
        <v>55</v>
      </c>
      <c r="G5180" t="s">
        <v>62</v>
      </c>
      <c r="H5180" t="str">
        <f>IF(AND(VLOOKUP(D5180,Tabelle1!$A$2:$C$9,3,0)="Uninf", G5180="yes"),"Uninf-AB",VLOOKUP(D5180,Tabelle1!$A$2:$C$9,3,0))</f>
        <v>wMel</v>
      </c>
      <c r="I5180" t="str">
        <f t="shared" si="320"/>
        <v>wMel_Fi_1_-</v>
      </c>
      <c r="J5180">
        <v>3</v>
      </c>
      <c r="K5180">
        <v>25</v>
      </c>
      <c r="L5180">
        <v>9</v>
      </c>
      <c r="M5180" t="str">
        <f t="shared" si="321"/>
        <v>ak7-9</v>
      </c>
      <c r="N5180">
        <v>11</v>
      </c>
      <c r="O5180">
        <v>0</v>
      </c>
      <c r="P5180">
        <v>66</v>
      </c>
      <c r="Q5180">
        <v>23.2</v>
      </c>
      <c r="R5180" t="s">
        <v>14</v>
      </c>
      <c r="S5180">
        <v>24</v>
      </c>
      <c r="T5180" s="4" t="s">
        <v>42</v>
      </c>
      <c r="U5180" t="s">
        <v>22</v>
      </c>
      <c r="V5180">
        <v>17.866090358977999</v>
      </c>
      <c r="W5180">
        <f t="shared" si="322"/>
        <v>18</v>
      </c>
      <c r="X5180" t="s">
        <v>58</v>
      </c>
      <c r="Y5180" t="str">
        <f t="shared" si="323"/>
        <v>Fi</v>
      </c>
    </row>
    <row r="5181" spans="1:25" x14ac:dyDescent="0.3">
      <c r="A5181">
        <v>182</v>
      </c>
      <c r="B5181">
        <v>672</v>
      </c>
      <c r="C5181" t="s">
        <v>44</v>
      </c>
      <c r="D5181" t="s">
        <v>43</v>
      </c>
      <c r="E5181">
        <f>VLOOKUP(D5181,Tabelle1!$A$2:$B$9,2,0)</f>
        <v>1</v>
      </c>
      <c r="F5181" t="s">
        <v>55</v>
      </c>
      <c r="G5181" t="s">
        <v>62</v>
      </c>
      <c r="H5181" t="str">
        <f>IF(AND(VLOOKUP(D5181,Tabelle1!$A$2:$C$9,3,0)="Uninf", G5181="yes"),"Uninf-AB",VLOOKUP(D5181,Tabelle1!$A$2:$C$9,3,0))</f>
        <v>wMel</v>
      </c>
      <c r="I5181" t="str">
        <f t="shared" si="320"/>
        <v>wMel_Fi_1_-</v>
      </c>
      <c r="J5181">
        <v>3</v>
      </c>
      <c r="K5181">
        <v>25</v>
      </c>
      <c r="L5181">
        <v>9</v>
      </c>
      <c r="M5181" t="str">
        <f t="shared" si="321"/>
        <v>ak7-9</v>
      </c>
      <c r="N5181">
        <v>11</v>
      </c>
      <c r="O5181">
        <v>0</v>
      </c>
      <c r="P5181">
        <v>66</v>
      </c>
      <c r="Q5181">
        <v>23.2</v>
      </c>
      <c r="R5181" t="s">
        <v>14</v>
      </c>
      <c r="S5181">
        <v>24</v>
      </c>
      <c r="T5181" s="4" t="s">
        <v>42</v>
      </c>
      <c r="U5181" t="s">
        <v>22</v>
      </c>
      <c r="V5181">
        <v>17.8029516781226</v>
      </c>
      <c r="W5181">
        <f t="shared" si="322"/>
        <v>18</v>
      </c>
      <c r="X5181" t="s">
        <v>58</v>
      </c>
      <c r="Y5181" t="str">
        <f t="shared" si="323"/>
        <v>Fi</v>
      </c>
    </row>
    <row r="5182" spans="1:25" x14ac:dyDescent="0.3">
      <c r="A5182">
        <v>206</v>
      </c>
      <c r="B5182">
        <v>680</v>
      </c>
      <c r="C5182" t="s">
        <v>44</v>
      </c>
      <c r="D5182" t="s">
        <v>43</v>
      </c>
      <c r="E5182">
        <f>VLOOKUP(D5182,Tabelle1!$A$2:$B$9,2,0)</f>
        <v>1</v>
      </c>
      <c r="F5182" t="s">
        <v>55</v>
      </c>
      <c r="G5182" t="s">
        <v>62</v>
      </c>
      <c r="H5182" t="str">
        <f>IF(AND(VLOOKUP(D5182,Tabelle1!$A$2:$C$9,3,0)="Uninf", G5182="yes"),"Uninf-AB",VLOOKUP(D5182,Tabelle1!$A$2:$C$9,3,0))</f>
        <v>wMel</v>
      </c>
      <c r="I5182" t="str">
        <f t="shared" si="320"/>
        <v>wMel_Fi_1_-</v>
      </c>
      <c r="J5182">
        <v>3</v>
      </c>
      <c r="K5182">
        <v>25</v>
      </c>
      <c r="L5182">
        <v>9</v>
      </c>
      <c r="M5182" t="str">
        <f t="shared" si="321"/>
        <v>ak7-9</v>
      </c>
      <c r="N5182">
        <v>11</v>
      </c>
      <c r="O5182">
        <v>0</v>
      </c>
      <c r="P5182">
        <v>66</v>
      </c>
      <c r="Q5182">
        <v>23.2</v>
      </c>
      <c r="R5182" t="s">
        <v>14</v>
      </c>
      <c r="S5182">
        <v>24</v>
      </c>
      <c r="T5182" s="4" t="s">
        <v>42</v>
      </c>
      <c r="U5182" t="s">
        <v>22</v>
      </c>
      <c r="V5182">
        <v>17.914988477143702</v>
      </c>
      <c r="W5182">
        <f t="shared" si="322"/>
        <v>18</v>
      </c>
      <c r="X5182" t="s">
        <v>58</v>
      </c>
      <c r="Y5182" t="str">
        <f t="shared" si="323"/>
        <v>Fi</v>
      </c>
    </row>
    <row r="5183" spans="1:25" x14ac:dyDescent="0.3">
      <c r="A5183">
        <v>244</v>
      </c>
      <c r="B5183">
        <v>690</v>
      </c>
      <c r="C5183" t="s">
        <v>44</v>
      </c>
      <c r="D5183" t="s">
        <v>43</v>
      </c>
      <c r="E5183">
        <f>VLOOKUP(D5183,Tabelle1!$A$2:$B$9,2,0)</f>
        <v>1</v>
      </c>
      <c r="F5183" t="s">
        <v>55</v>
      </c>
      <c r="G5183" t="s">
        <v>62</v>
      </c>
      <c r="H5183" t="str">
        <f>IF(AND(VLOOKUP(D5183,Tabelle1!$A$2:$C$9,3,0)="Uninf", G5183="yes"),"Uninf-AB",VLOOKUP(D5183,Tabelle1!$A$2:$C$9,3,0))</f>
        <v>wMel</v>
      </c>
      <c r="I5183" t="str">
        <f t="shared" si="320"/>
        <v>wMel_Fi_1_-</v>
      </c>
      <c r="J5183">
        <v>3</v>
      </c>
      <c r="K5183">
        <v>25</v>
      </c>
      <c r="L5183">
        <v>9</v>
      </c>
      <c r="M5183" t="str">
        <f t="shared" si="321"/>
        <v>ak7-9</v>
      </c>
      <c r="N5183">
        <v>11</v>
      </c>
      <c r="O5183">
        <v>0</v>
      </c>
      <c r="P5183">
        <v>66</v>
      </c>
      <c r="Q5183">
        <v>23.2</v>
      </c>
      <c r="R5183" t="s">
        <v>14</v>
      </c>
      <c r="S5183">
        <v>24</v>
      </c>
      <c r="T5183" s="4" t="s">
        <v>42</v>
      </c>
      <c r="U5183" t="s">
        <v>22</v>
      </c>
      <c r="V5183">
        <v>18.092854761016898</v>
      </c>
      <c r="W5183">
        <f t="shared" si="322"/>
        <v>18</v>
      </c>
      <c r="X5183" t="s">
        <v>58</v>
      </c>
      <c r="Y5183" t="str">
        <f t="shared" si="323"/>
        <v>Fi</v>
      </c>
    </row>
    <row r="5184" spans="1:25" x14ac:dyDescent="0.3">
      <c r="A5184">
        <v>294</v>
      </c>
      <c r="B5184">
        <v>654</v>
      </c>
      <c r="C5184" t="s">
        <v>44</v>
      </c>
      <c r="D5184" t="s">
        <v>43</v>
      </c>
      <c r="E5184">
        <f>VLOOKUP(D5184,Tabelle1!$A$2:$B$9,2,0)</f>
        <v>1</v>
      </c>
      <c r="F5184" t="s">
        <v>55</v>
      </c>
      <c r="G5184" t="s">
        <v>62</v>
      </c>
      <c r="H5184" t="str">
        <f>IF(AND(VLOOKUP(D5184,Tabelle1!$A$2:$C$9,3,0)="Uninf", G5184="yes"),"Uninf-AB",VLOOKUP(D5184,Tabelle1!$A$2:$C$9,3,0))</f>
        <v>wMel</v>
      </c>
      <c r="I5184" t="str">
        <f t="shared" si="320"/>
        <v>wMel_Fi_1_-</v>
      </c>
      <c r="J5184">
        <v>3</v>
      </c>
      <c r="K5184">
        <v>25</v>
      </c>
      <c r="L5184">
        <v>9</v>
      </c>
      <c r="M5184" t="str">
        <f t="shared" si="321"/>
        <v>ak7-9</v>
      </c>
      <c r="N5184">
        <v>11</v>
      </c>
      <c r="O5184">
        <v>0</v>
      </c>
      <c r="P5184">
        <v>66</v>
      </c>
      <c r="Q5184">
        <v>23.2</v>
      </c>
      <c r="R5184" t="s">
        <v>14</v>
      </c>
      <c r="S5184">
        <v>24</v>
      </c>
      <c r="T5184" s="4" t="s">
        <v>42</v>
      </c>
      <c r="U5184" t="s">
        <v>22</v>
      </c>
      <c r="V5184">
        <v>18.335639796081601</v>
      </c>
      <c r="W5184">
        <f t="shared" si="322"/>
        <v>18</v>
      </c>
      <c r="X5184" t="s">
        <v>58</v>
      </c>
      <c r="Y5184" t="str">
        <f t="shared" si="323"/>
        <v>Fi</v>
      </c>
    </row>
    <row r="5185" spans="1:25" x14ac:dyDescent="0.3">
      <c r="A5185">
        <v>316</v>
      </c>
      <c r="B5185">
        <v>660</v>
      </c>
      <c r="C5185" t="s">
        <v>44</v>
      </c>
      <c r="D5185" t="s">
        <v>43</v>
      </c>
      <c r="E5185">
        <f>VLOOKUP(D5185,Tabelle1!$A$2:$B$9,2,0)</f>
        <v>1</v>
      </c>
      <c r="F5185" t="s">
        <v>55</v>
      </c>
      <c r="G5185" t="s">
        <v>62</v>
      </c>
      <c r="H5185" t="str">
        <f>IF(AND(VLOOKUP(D5185,Tabelle1!$A$2:$C$9,3,0)="Uninf", G5185="yes"),"Uninf-AB",VLOOKUP(D5185,Tabelle1!$A$2:$C$9,3,0))</f>
        <v>wMel</v>
      </c>
      <c r="I5185" t="str">
        <f t="shared" si="320"/>
        <v>wMel_Fi_1_-</v>
      </c>
      <c r="J5185">
        <v>3</v>
      </c>
      <c r="K5185">
        <v>25</v>
      </c>
      <c r="L5185">
        <v>9</v>
      </c>
      <c r="M5185" t="str">
        <f t="shared" si="321"/>
        <v>ak7-9</v>
      </c>
      <c r="N5185">
        <v>11</v>
      </c>
      <c r="O5185">
        <v>0</v>
      </c>
      <c r="P5185">
        <v>66</v>
      </c>
      <c r="Q5185">
        <v>23.2</v>
      </c>
      <c r="R5185" t="s">
        <v>14</v>
      </c>
      <c r="S5185">
        <v>24</v>
      </c>
      <c r="T5185" s="4" t="s">
        <v>42</v>
      </c>
      <c r="U5185" t="s">
        <v>22</v>
      </c>
      <c r="V5185">
        <v>18.438577537895799</v>
      </c>
      <c r="W5185">
        <f t="shared" si="322"/>
        <v>18</v>
      </c>
      <c r="X5185" t="s">
        <v>58</v>
      </c>
      <c r="Y5185" t="str">
        <f t="shared" si="323"/>
        <v>Fi</v>
      </c>
    </row>
    <row r="5186" spans="1:25" x14ac:dyDescent="0.3">
      <c r="A5186">
        <v>400</v>
      </c>
      <c r="B5186">
        <v>672</v>
      </c>
      <c r="C5186" t="s">
        <v>44</v>
      </c>
      <c r="D5186" t="s">
        <v>43</v>
      </c>
      <c r="E5186">
        <f>VLOOKUP(D5186,Tabelle1!$A$2:$B$9,2,0)</f>
        <v>1</v>
      </c>
      <c r="F5186" t="s">
        <v>55</v>
      </c>
      <c r="G5186" t="s">
        <v>62</v>
      </c>
      <c r="H5186" t="str">
        <f>IF(AND(VLOOKUP(D5186,Tabelle1!$A$2:$C$9,3,0)="Uninf", G5186="yes"),"Uninf-AB",VLOOKUP(D5186,Tabelle1!$A$2:$C$9,3,0))</f>
        <v>wMel</v>
      </c>
      <c r="I5186" t="str">
        <f t="shared" si="320"/>
        <v>wMel_Fi_1_-</v>
      </c>
      <c r="J5186">
        <v>3</v>
      </c>
      <c r="K5186">
        <v>25</v>
      </c>
      <c r="L5186">
        <v>9</v>
      </c>
      <c r="M5186" t="str">
        <f t="shared" si="321"/>
        <v>ak7-9</v>
      </c>
      <c r="N5186">
        <v>11</v>
      </c>
      <c r="O5186">
        <v>0</v>
      </c>
      <c r="P5186">
        <v>66</v>
      </c>
      <c r="Q5186">
        <v>23.2</v>
      </c>
      <c r="R5186" t="s">
        <v>14</v>
      </c>
      <c r="S5186">
        <v>24</v>
      </c>
      <c r="T5186" s="4" t="s">
        <v>42</v>
      </c>
      <c r="U5186" t="s">
        <v>22</v>
      </c>
      <c r="V5186">
        <v>18.833554447007799</v>
      </c>
      <c r="W5186">
        <f t="shared" si="322"/>
        <v>19</v>
      </c>
      <c r="X5186" t="s">
        <v>58</v>
      </c>
      <c r="Y5186" t="str">
        <f t="shared" si="323"/>
        <v>Fi</v>
      </c>
    </row>
    <row r="5187" spans="1:25" x14ac:dyDescent="0.3">
      <c r="A5187">
        <v>434</v>
      </c>
      <c r="B5187">
        <v>640</v>
      </c>
      <c r="C5187" t="s">
        <v>44</v>
      </c>
      <c r="D5187" t="s">
        <v>43</v>
      </c>
      <c r="E5187">
        <f>VLOOKUP(D5187,Tabelle1!$A$2:$B$9,2,0)</f>
        <v>1</v>
      </c>
      <c r="F5187" t="s">
        <v>55</v>
      </c>
      <c r="G5187" t="s">
        <v>62</v>
      </c>
      <c r="H5187" t="str">
        <f>IF(AND(VLOOKUP(D5187,Tabelle1!$A$2:$C$9,3,0)="Uninf", G5187="yes"),"Uninf-AB",VLOOKUP(D5187,Tabelle1!$A$2:$C$9,3,0))</f>
        <v>wMel</v>
      </c>
      <c r="I5187" t="str">
        <f t="shared" ref="I5187:I5250" si="324">H5187&amp;"_"&amp;Y5187&amp;"_"&amp;E5187&amp;"_"&amp;F5187</f>
        <v>wMel_Fi_1_-</v>
      </c>
      <c r="J5187">
        <v>3</v>
      </c>
      <c r="K5187">
        <v>25</v>
      </c>
      <c r="L5187">
        <v>9</v>
      </c>
      <c r="M5187" t="str">
        <f t="shared" ref="M5187:M5250" si="325">D5187&amp;F5187&amp;L5187</f>
        <v>ak7-9</v>
      </c>
      <c r="N5187">
        <v>11</v>
      </c>
      <c r="O5187">
        <v>0</v>
      </c>
      <c r="P5187">
        <v>66</v>
      </c>
      <c r="Q5187">
        <v>23.2</v>
      </c>
      <c r="R5187" t="s">
        <v>14</v>
      </c>
      <c r="S5187">
        <v>24</v>
      </c>
      <c r="T5187" s="4" t="s">
        <v>42</v>
      </c>
      <c r="U5187" t="s">
        <v>22</v>
      </c>
      <c r="V5187">
        <v>18.999986883744601</v>
      </c>
      <c r="W5187">
        <f t="shared" ref="W5187:W5250" si="326">ROUND(V5187,0)</f>
        <v>19</v>
      </c>
      <c r="X5187" t="s">
        <v>58</v>
      </c>
      <c r="Y5187" t="str">
        <f t="shared" ref="Y5187:Y5250" si="327">MID(X5187,1,2)</f>
        <v>Fi</v>
      </c>
    </row>
    <row r="5188" spans="1:25" x14ac:dyDescent="0.3">
      <c r="A5188">
        <v>488</v>
      </c>
      <c r="B5188">
        <v>664</v>
      </c>
      <c r="C5188" t="s">
        <v>44</v>
      </c>
      <c r="D5188" t="s">
        <v>43</v>
      </c>
      <c r="E5188">
        <f>VLOOKUP(D5188,Tabelle1!$A$2:$B$9,2,0)</f>
        <v>1</v>
      </c>
      <c r="F5188" t="s">
        <v>55</v>
      </c>
      <c r="G5188" t="s">
        <v>62</v>
      </c>
      <c r="H5188" t="str">
        <f>IF(AND(VLOOKUP(D5188,Tabelle1!$A$2:$C$9,3,0)="Uninf", G5188="yes"),"Uninf-AB",VLOOKUP(D5188,Tabelle1!$A$2:$C$9,3,0))</f>
        <v>wMel</v>
      </c>
      <c r="I5188" t="str">
        <f t="shared" si="324"/>
        <v>wMel_Fi_1_-</v>
      </c>
      <c r="J5188">
        <v>3</v>
      </c>
      <c r="K5188">
        <v>25</v>
      </c>
      <c r="L5188">
        <v>9</v>
      </c>
      <c r="M5188" t="str">
        <f t="shared" si="325"/>
        <v>ak7-9</v>
      </c>
      <c r="N5188">
        <v>11</v>
      </c>
      <c r="O5188">
        <v>0</v>
      </c>
      <c r="P5188">
        <v>66</v>
      </c>
      <c r="Q5188">
        <v>23.2</v>
      </c>
      <c r="R5188" t="s">
        <v>14</v>
      </c>
      <c r="S5188">
        <v>24</v>
      </c>
      <c r="T5188" s="4" t="s">
        <v>42</v>
      </c>
      <c r="U5188" t="s">
        <v>22</v>
      </c>
      <c r="V5188">
        <v>19.251001639340402</v>
      </c>
      <c r="W5188">
        <f t="shared" si="326"/>
        <v>19</v>
      </c>
      <c r="X5188" t="s">
        <v>58</v>
      </c>
      <c r="Y5188" t="str">
        <f t="shared" si="327"/>
        <v>Fi</v>
      </c>
    </row>
    <row r="5189" spans="1:25" x14ac:dyDescent="0.3">
      <c r="A5189">
        <v>732</v>
      </c>
      <c r="B5189">
        <v>622</v>
      </c>
      <c r="C5189" t="s">
        <v>44</v>
      </c>
      <c r="D5189" t="s">
        <v>43</v>
      </c>
      <c r="E5189">
        <f>VLOOKUP(D5189,Tabelle1!$A$2:$B$9,2,0)</f>
        <v>1</v>
      </c>
      <c r="F5189" t="s">
        <v>55</v>
      </c>
      <c r="G5189" t="s">
        <v>62</v>
      </c>
      <c r="H5189" t="str">
        <f>IF(AND(VLOOKUP(D5189,Tabelle1!$A$2:$C$9,3,0)="Uninf", G5189="yes"),"Uninf-AB",VLOOKUP(D5189,Tabelle1!$A$2:$C$9,3,0))</f>
        <v>wMel</v>
      </c>
      <c r="I5189" t="str">
        <f t="shared" si="324"/>
        <v>wMel_Fi_1_-</v>
      </c>
      <c r="J5189">
        <v>3</v>
      </c>
      <c r="K5189">
        <v>25</v>
      </c>
      <c r="L5189">
        <v>9</v>
      </c>
      <c r="M5189" t="str">
        <f t="shared" si="325"/>
        <v>ak7-9</v>
      </c>
      <c r="N5189">
        <v>11</v>
      </c>
      <c r="O5189">
        <v>0</v>
      </c>
      <c r="P5189">
        <v>66</v>
      </c>
      <c r="Q5189">
        <v>23.2</v>
      </c>
      <c r="R5189" t="s">
        <v>14</v>
      </c>
      <c r="S5189">
        <v>24</v>
      </c>
      <c r="T5189" s="4" t="s">
        <v>42</v>
      </c>
      <c r="U5189" t="s">
        <v>22</v>
      </c>
      <c r="V5189">
        <v>20.411996630201902</v>
      </c>
      <c r="W5189">
        <f t="shared" si="326"/>
        <v>20</v>
      </c>
      <c r="X5189" t="s">
        <v>58</v>
      </c>
      <c r="Y5189" t="str">
        <f t="shared" si="327"/>
        <v>Fi</v>
      </c>
    </row>
    <row r="5190" spans="1:25" x14ac:dyDescent="0.3">
      <c r="A5190">
        <v>770</v>
      </c>
      <c r="B5190">
        <v>630</v>
      </c>
      <c r="C5190" t="s">
        <v>44</v>
      </c>
      <c r="D5190" t="s">
        <v>43</v>
      </c>
      <c r="E5190">
        <f>VLOOKUP(D5190,Tabelle1!$A$2:$B$9,2,0)</f>
        <v>1</v>
      </c>
      <c r="F5190" t="s">
        <v>55</v>
      </c>
      <c r="G5190" t="s">
        <v>62</v>
      </c>
      <c r="H5190" t="str">
        <f>IF(AND(VLOOKUP(D5190,Tabelle1!$A$2:$C$9,3,0)="Uninf", G5190="yes"),"Uninf-AB",VLOOKUP(D5190,Tabelle1!$A$2:$C$9,3,0))</f>
        <v>wMel</v>
      </c>
      <c r="I5190" t="str">
        <f t="shared" si="324"/>
        <v>wMel_Fi_1_-</v>
      </c>
      <c r="J5190">
        <v>3</v>
      </c>
      <c r="K5190">
        <v>25</v>
      </c>
      <c r="L5190">
        <v>9</v>
      </c>
      <c r="M5190" t="str">
        <f t="shared" si="325"/>
        <v>ak7-9</v>
      </c>
      <c r="N5190">
        <v>11</v>
      </c>
      <c r="O5190">
        <v>0</v>
      </c>
      <c r="P5190">
        <v>66</v>
      </c>
      <c r="Q5190">
        <v>23.2</v>
      </c>
      <c r="R5190" t="s">
        <v>14</v>
      </c>
      <c r="S5190">
        <v>24</v>
      </c>
      <c r="T5190" s="4" t="s">
        <v>42</v>
      </c>
      <c r="U5190" t="s">
        <v>22</v>
      </c>
      <c r="V5190">
        <v>20.590218928142299</v>
      </c>
      <c r="W5190">
        <f t="shared" si="326"/>
        <v>21</v>
      </c>
      <c r="X5190" t="s">
        <v>58</v>
      </c>
      <c r="Y5190" t="str">
        <f t="shared" si="327"/>
        <v>Fi</v>
      </c>
    </row>
    <row r="5191" spans="1:25" x14ac:dyDescent="0.3">
      <c r="A5191">
        <v>1386</v>
      </c>
      <c r="B5191">
        <v>590</v>
      </c>
      <c r="C5191" t="s">
        <v>44</v>
      </c>
      <c r="D5191" t="s">
        <v>43</v>
      </c>
      <c r="E5191">
        <f>VLOOKUP(D5191,Tabelle1!$A$2:$B$9,2,0)</f>
        <v>1</v>
      </c>
      <c r="F5191" t="s">
        <v>55</v>
      </c>
      <c r="G5191" t="s">
        <v>62</v>
      </c>
      <c r="H5191" t="str">
        <f>IF(AND(VLOOKUP(D5191,Tabelle1!$A$2:$C$9,3,0)="Uninf", G5191="yes"),"Uninf-AB",VLOOKUP(D5191,Tabelle1!$A$2:$C$9,3,0))</f>
        <v>wMel</v>
      </c>
      <c r="I5191" t="str">
        <f t="shared" si="324"/>
        <v>wMel_Fi_1_-</v>
      </c>
      <c r="J5191">
        <v>3</v>
      </c>
      <c r="K5191">
        <v>25</v>
      </c>
      <c r="L5191">
        <v>9</v>
      </c>
      <c r="M5191" t="str">
        <f t="shared" si="325"/>
        <v>ak7-9</v>
      </c>
      <c r="N5191">
        <v>11</v>
      </c>
      <c r="O5191">
        <v>0</v>
      </c>
      <c r="P5191">
        <v>66</v>
      </c>
      <c r="Q5191">
        <v>23.2</v>
      </c>
      <c r="R5191" t="s">
        <v>14</v>
      </c>
      <c r="S5191">
        <v>24</v>
      </c>
      <c r="T5191" s="4" t="s">
        <v>42</v>
      </c>
      <c r="U5191" t="s">
        <v>22</v>
      </c>
      <c r="V5191">
        <v>23.509501161933301</v>
      </c>
      <c r="W5191">
        <f t="shared" si="326"/>
        <v>24</v>
      </c>
      <c r="X5191" t="s">
        <v>58</v>
      </c>
      <c r="Y5191" t="str">
        <f t="shared" si="327"/>
        <v>Fi</v>
      </c>
    </row>
    <row r="5192" spans="1:25" x14ac:dyDescent="0.3">
      <c r="A5192">
        <v>1394</v>
      </c>
      <c r="B5192">
        <v>614</v>
      </c>
      <c r="C5192" t="s">
        <v>44</v>
      </c>
      <c r="D5192" t="s">
        <v>43</v>
      </c>
      <c r="E5192">
        <f>VLOOKUP(D5192,Tabelle1!$A$2:$B$9,2,0)</f>
        <v>1</v>
      </c>
      <c r="F5192" t="s">
        <v>55</v>
      </c>
      <c r="G5192" t="s">
        <v>62</v>
      </c>
      <c r="H5192" t="str">
        <f>IF(AND(VLOOKUP(D5192,Tabelle1!$A$2:$C$9,3,0)="Uninf", G5192="yes"),"Uninf-AB",VLOOKUP(D5192,Tabelle1!$A$2:$C$9,3,0))</f>
        <v>wMel</v>
      </c>
      <c r="I5192" t="str">
        <f t="shared" si="324"/>
        <v>wMel_Fi_1_-</v>
      </c>
      <c r="J5192">
        <v>3</v>
      </c>
      <c r="K5192">
        <v>25</v>
      </c>
      <c r="L5192">
        <v>9</v>
      </c>
      <c r="M5192" t="str">
        <f t="shared" si="325"/>
        <v>ak7-9</v>
      </c>
      <c r="N5192">
        <v>11</v>
      </c>
      <c r="O5192">
        <v>0</v>
      </c>
      <c r="P5192">
        <v>66</v>
      </c>
      <c r="Q5192">
        <v>23.2</v>
      </c>
      <c r="R5192" t="s">
        <v>14</v>
      </c>
      <c r="S5192">
        <v>24</v>
      </c>
      <c r="T5192" s="4" t="s">
        <v>42</v>
      </c>
      <c r="U5192" t="s">
        <v>22</v>
      </c>
      <c r="V5192">
        <v>23.543049278223101</v>
      </c>
      <c r="W5192">
        <f t="shared" si="326"/>
        <v>24</v>
      </c>
      <c r="X5192" t="s">
        <v>58</v>
      </c>
      <c r="Y5192" t="str">
        <f t="shared" si="327"/>
        <v>Fi</v>
      </c>
    </row>
    <row r="5193" spans="1:25" x14ac:dyDescent="0.3">
      <c r="A5193">
        <v>1440</v>
      </c>
      <c r="B5193">
        <v>598</v>
      </c>
      <c r="C5193" t="s">
        <v>44</v>
      </c>
      <c r="D5193" t="s">
        <v>43</v>
      </c>
      <c r="E5193">
        <f>VLOOKUP(D5193,Tabelle1!$A$2:$B$9,2,0)</f>
        <v>1</v>
      </c>
      <c r="F5193" t="s">
        <v>55</v>
      </c>
      <c r="G5193" t="s">
        <v>62</v>
      </c>
      <c r="H5193" t="str">
        <f>IF(AND(VLOOKUP(D5193,Tabelle1!$A$2:$C$9,3,0)="Uninf", G5193="yes"),"Uninf-AB",VLOOKUP(D5193,Tabelle1!$A$2:$C$9,3,0))</f>
        <v>wMel</v>
      </c>
      <c r="I5193" t="str">
        <f t="shared" si="324"/>
        <v>wMel_Fi_1_-</v>
      </c>
      <c r="J5193">
        <v>3</v>
      </c>
      <c r="K5193">
        <v>25</v>
      </c>
      <c r="L5193">
        <v>9</v>
      </c>
      <c r="M5193" t="str">
        <f t="shared" si="325"/>
        <v>ak7-9</v>
      </c>
      <c r="N5193">
        <v>11</v>
      </c>
      <c r="O5193">
        <v>0</v>
      </c>
      <c r="P5193">
        <v>66</v>
      </c>
      <c r="Q5193">
        <v>23.2</v>
      </c>
      <c r="R5193" t="s">
        <v>14</v>
      </c>
      <c r="S5193">
        <v>24</v>
      </c>
      <c r="T5193" s="4" t="s">
        <v>42</v>
      </c>
      <c r="U5193" t="s">
        <v>22</v>
      </c>
      <c r="V5193">
        <v>23.763364030066999</v>
      </c>
      <c r="W5193">
        <f t="shared" si="326"/>
        <v>24</v>
      </c>
      <c r="X5193" t="s">
        <v>58</v>
      </c>
      <c r="Y5193" t="str">
        <f t="shared" si="327"/>
        <v>Fi</v>
      </c>
    </row>
    <row r="5194" spans="1:25" x14ac:dyDescent="0.3">
      <c r="A5194">
        <v>1446</v>
      </c>
      <c r="B5194">
        <v>590</v>
      </c>
      <c r="C5194" t="s">
        <v>44</v>
      </c>
      <c r="D5194" t="s">
        <v>43</v>
      </c>
      <c r="E5194">
        <f>VLOOKUP(D5194,Tabelle1!$A$2:$B$9,2,0)</f>
        <v>1</v>
      </c>
      <c r="F5194" t="s">
        <v>55</v>
      </c>
      <c r="G5194" t="s">
        <v>62</v>
      </c>
      <c r="H5194" t="str">
        <f>IF(AND(VLOOKUP(D5194,Tabelle1!$A$2:$C$9,3,0)="Uninf", G5194="yes"),"Uninf-AB",VLOOKUP(D5194,Tabelle1!$A$2:$C$9,3,0))</f>
        <v>wMel</v>
      </c>
      <c r="I5194" t="str">
        <f t="shared" si="324"/>
        <v>wMel_Fi_1_-</v>
      </c>
      <c r="J5194">
        <v>3</v>
      </c>
      <c r="K5194">
        <v>25</v>
      </c>
      <c r="L5194">
        <v>9</v>
      </c>
      <c r="M5194" t="str">
        <f t="shared" si="325"/>
        <v>ak7-9</v>
      </c>
      <c r="N5194">
        <v>11</v>
      </c>
      <c r="O5194">
        <v>0</v>
      </c>
      <c r="P5194">
        <v>66</v>
      </c>
      <c r="Q5194">
        <v>23.2</v>
      </c>
      <c r="R5194" t="s">
        <v>14</v>
      </c>
      <c r="S5194">
        <v>24</v>
      </c>
      <c r="T5194" s="4" t="s">
        <v>42</v>
      </c>
      <c r="U5194" t="s">
        <v>22</v>
      </c>
      <c r="V5194">
        <v>23.793153300158501</v>
      </c>
      <c r="W5194">
        <f t="shared" si="326"/>
        <v>24</v>
      </c>
      <c r="X5194" t="s">
        <v>58</v>
      </c>
      <c r="Y5194" t="str">
        <f t="shared" si="327"/>
        <v>Fi</v>
      </c>
    </row>
    <row r="5195" spans="1:25" x14ac:dyDescent="0.3">
      <c r="A5195">
        <v>1504</v>
      </c>
      <c r="B5195">
        <v>582</v>
      </c>
      <c r="C5195" t="s">
        <v>44</v>
      </c>
      <c r="D5195" t="s">
        <v>43</v>
      </c>
      <c r="E5195">
        <f>VLOOKUP(D5195,Tabelle1!$A$2:$B$9,2,0)</f>
        <v>1</v>
      </c>
      <c r="F5195" t="s">
        <v>55</v>
      </c>
      <c r="G5195" t="s">
        <v>62</v>
      </c>
      <c r="H5195" t="str">
        <f>IF(AND(VLOOKUP(D5195,Tabelle1!$A$2:$C$9,3,0)="Uninf", G5195="yes"),"Uninf-AB",VLOOKUP(D5195,Tabelle1!$A$2:$C$9,3,0))</f>
        <v>wMel</v>
      </c>
      <c r="I5195" t="str">
        <f t="shared" si="324"/>
        <v>wMel_Fi_1_-</v>
      </c>
      <c r="J5195">
        <v>3</v>
      </c>
      <c r="K5195">
        <v>25</v>
      </c>
      <c r="L5195">
        <v>9</v>
      </c>
      <c r="M5195" t="str">
        <f t="shared" si="325"/>
        <v>ak7-9</v>
      </c>
      <c r="N5195">
        <v>11</v>
      </c>
      <c r="O5195">
        <v>0</v>
      </c>
      <c r="P5195">
        <v>66</v>
      </c>
      <c r="Q5195">
        <v>23.2</v>
      </c>
      <c r="R5195" t="s">
        <v>14</v>
      </c>
      <c r="S5195">
        <v>24</v>
      </c>
      <c r="T5195" s="4" t="s">
        <v>42</v>
      </c>
      <c r="U5195" t="s">
        <v>22</v>
      </c>
      <c r="V5195">
        <v>24.068774423378599</v>
      </c>
      <c r="W5195">
        <f t="shared" si="326"/>
        <v>24</v>
      </c>
      <c r="X5195" t="s">
        <v>58</v>
      </c>
      <c r="Y5195" t="str">
        <f t="shared" si="327"/>
        <v>Fi</v>
      </c>
    </row>
    <row r="5196" spans="1:25" x14ac:dyDescent="0.3">
      <c r="A5196">
        <v>1558</v>
      </c>
      <c r="B5196">
        <v>554</v>
      </c>
      <c r="C5196" t="s">
        <v>44</v>
      </c>
      <c r="D5196" t="s">
        <v>43</v>
      </c>
      <c r="E5196">
        <f>VLOOKUP(D5196,Tabelle1!$A$2:$B$9,2,0)</f>
        <v>1</v>
      </c>
      <c r="F5196" t="s">
        <v>55</v>
      </c>
      <c r="G5196" t="s">
        <v>62</v>
      </c>
      <c r="H5196" t="str">
        <f>IF(AND(VLOOKUP(D5196,Tabelle1!$A$2:$C$9,3,0)="Uninf", G5196="yes"),"Uninf-AB",VLOOKUP(D5196,Tabelle1!$A$2:$C$9,3,0))</f>
        <v>wMel</v>
      </c>
      <c r="I5196" t="str">
        <f t="shared" si="324"/>
        <v>wMel_Fi_1_-</v>
      </c>
      <c r="J5196">
        <v>3</v>
      </c>
      <c r="K5196">
        <v>25</v>
      </c>
      <c r="L5196">
        <v>9</v>
      </c>
      <c r="M5196" t="str">
        <f t="shared" si="325"/>
        <v>ak7-9</v>
      </c>
      <c r="N5196">
        <v>11</v>
      </c>
      <c r="O5196">
        <v>0</v>
      </c>
      <c r="P5196">
        <v>66</v>
      </c>
      <c r="Q5196">
        <v>23.2</v>
      </c>
      <c r="R5196" t="s">
        <v>14</v>
      </c>
      <c r="S5196">
        <v>24</v>
      </c>
      <c r="T5196" s="4" t="s">
        <v>42</v>
      </c>
      <c r="U5196" t="s">
        <v>22</v>
      </c>
      <c r="V5196">
        <v>24.3290455447227</v>
      </c>
      <c r="W5196">
        <f t="shared" si="326"/>
        <v>24</v>
      </c>
      <c r="X5196" t="s">
        <v>58</v>
      </c>
      <c r="Y5196" t="str">
        <f t="shared" si="327"/>
        <v>Fi</v>
      </c>
    </row>
    <row r="5197" spans="1:25" x14ac:dyDescent="0.3">
      <c r="A5197">
        <v>1582</v>
      </c>
      <c r="B5197">
        <v>602</v>
      </c>
      <c r="C5197" t="s">
        <v>44</v>
      </c>
      <c r="D5197" t="s">
        <v>43</v>
      </c>
      <c r="E5197">
        <f>VLOOKUP(D5197,Tabelle1!$A$2:$B$9,2,0)</f>
        <v>1</v>
      </c>
      <c r="F5197" t="s">
        <v>55</v>
      </c>
      <c r="G5197" t="s">
        <v>62</v>
      </c>
      <c r="H5197" t="str">
        <f>IF(AND(VLOOKUP(D5197,Tabelle1!$A$2:$C$9,3,0)="Uninf", G5197="yes"),"Uninf-AB",VLOOKUP(D5197,Tabelle1!$A$2:$C$9,3,0))</f>
        <v>wMel</v>
      </c>
      <c r="I5197" t="str">
        <f t="shared" si="324"/>
        <v>wMel_Fi_1_-</v>
      </c>
      <c r="J5197">
        <v>3</v>
      </c>
      <c r="K5197">
        <v>25</v>
      </c>
      <c r="L5197">
        <v>9</v>
      </c>
      <c r="M5197" t="str">
        <f t="shared" si="325"/>
        <v>ak7-9</v>
      </c>
      <c r="N5197">
        <v>11</v>
      </c>
      <c r="O5197">
        <v>0</v>
      </c>
      <c r="P5197">
        <v>66</v>
      </c>
      <c r="Q5197">
        <v>23.2</v>
      </c>
      <c r="R5197" t="s">
        <v>14</v>
      </c>
      <c r="S5197">
        <v>24</v>
      </c>
      <c r="T5197" s="4" t="s">
        <v>42</v>
      </c>
      <c r="U5197" t="s">
        <v>22</v>
      </c>
      <c r="V5197">
        <v>24.433962062399001</v>
      </c>
      <c r="W5197">
        <f t="shared" si="326"/>
        <v>24</v>
      </c>
      <c r="X5197" t="s">
        <v>58</v>
      </c>
      <c r="Y5197" t="str">
        <f t="shared" si="327"/>
        <v>Fi</v>
      </c>
    </row>
    <row r="5198" spans="1:25" x14ac:dyDescent="0.3">
      <c r="A5198">
        <v>1604</v>
      </c>
      <c r="B5198">
        <v>614</v>
      </c>
      <c r="C5198" t="s">
        <v>44</v>
      </c>
      <c r="D5198" t="s">
        <v>43</v>
      </c>
      <c r="E5198">
        <f>VLOOKUP(D5198,Tabelle1!$A$2:$B$9,2,0)</f>
        <v>1</v>
      </c>
      <c r="F5198" t="s">
        <v>55</v>
      </c>
      <c r="G5198" t="s">
        <v>62</v>
      </c>
      <c r="H5198" t="str">
        <f>IF(AND(VLOOKUP(D5198,Tabelle1!$A$2:$C$9,3,0)="Uninf", G5198="yes"),"Uninf-AB",VLOOKUP(D5198,Tabelle1!$A$2:$C$9,3,0))</f>
        <v>wMel</v>
      </c>
      <c r="I5198" t="str">
        <f t="shared" si="324"/>
        <v>wMel_Fi_1_-</v>
      </c>
      <c r="J5198">
        <v>3</v>
      </c>
      <c r="K5198">
        <v>25</v>
      </c>
      <c r="L5198">
        <v>9</v>
      </c>
      <c r="M5198" t="str">
        <f t="shared" si="325"/>
        <v>ak7-9</v>
      </c>
      <c r="N5198">
        <v>11</v>
      </c>
      <c r="O5198">
        <v>0</v>
      </c>
      <c r="P5198">
        <v>66</v>
      </c>
      <c r="Q5198">
        <v>23.2</v>
      </c>
      <c r="R5198" t="s">
        <v>14</v>
      </c>
      <c r="S5198">
        <v>24</v>
      </c>
      <c r="T5198" s="4" t="s">
        <v>42</v>
      </c>
      <c r="U5198" t="s">
        <v>22</v>
      </c>
      <c r="V5198">
        <v>24.535831762011501</v>
      </c>
      <c r="W5198">
        <f t="shared" si="326"/>
        <v>25</v>
      </c>
      <c r="X5198" t="s">
        <v>58</v>
      </c>
      <c r="Y5198" t="str">
        <f t="shared" si="327"/>
        <v>Fi</v>
      </c>
    </row>
    <row r="5199" spans="1:25" x14ac:dyDescent="0.3">
      <c r="A5199">
        <v>1720</v>
      </c>
      <c r="B5199">
        <v>570</v>
      </c>
      <c r="C5199" t="s">
        <v>44</v>
      </c>
      <c r="D5199" t="s">
        <v>43</v>
      </c>
      <c r="E5199">
        <f>VLOOKUP(D5199,Tabelle1!$A$2:$B$9,2,0)</f>
        <v>1</v>
      </c>
      <c r="F5199" t="s">
        <v>55</v>
      </c>
      <c r="G5199" t="s">
        <v>62</v>
      </c>
      <c r="H5199" t="str">
        <f>IF(AND(VLOOKUP(D5199,Tabelle1!$A$2:$C$9,3,0)="Uninf", G5199="yes"),"Uninf-AB",VLOOKUP(D5199,Tabelle1!$A$2:$C$9,3,0))</f>
        <v>wMel</v>
      </c>
      <c r="I5199" t="str">
        <f t="shared" si="324"/>
        <v>wMel_Fi_1_-</v>
      </c>
      <c r="J5199">
        <v>3</v>
      </c>
      <c r="K5199">
        <v>25</v>
      </c>
      <c r="L5199">
        <v>9</v>
      </c>
      <c r="M5199" t="str">
        <f t="shared" si="325"/>
        <v>ak7-9</v>
      </c>
      <c r="N5199">
        <v>11</v>
      </c>
      <c r="O5199">
        <v>0</v>
      </c>
      <c r="P5199">
        <v>66</v>
      </c>
      <c r="Q5199">
        <v>23.2</v>
      </c>
      <c r="R5199" t="s">
        <v>14</v>
      </c>
      <c r="S5199">
        <v>24</v>
      </c>
      <c r="T5199" s="4" t="s">
        <v>42</v>
      </c>
      <c r="U5199" t="s">
        <v>22</v>
      </c>
      <c r="V5199">
        <v>25.092058205392998</v>
      </c>
      <c r="W5199">
        <f t="shared" si="326"/>
        <v>25</v>
      </c>
      <c r="X5199" t="s">
        <v>58</v>
      </c>
      <c r="Y5199" t="str">
        <f t="shared" si="327"/>
        <v>Fi</v>
      </c>
    </row>
    <row r="5200" spans="1:25" x14ac:dyDescent="0.3">
      <c r="A5200">
        <v>1762</v>
      </c>
      <c r="B5200">
        <v>580</v>
      </c>
      <c r="C5200" t="s">
        <v>44</v>
      </c>
      <c r="D5200" t="s">
        <v>43</v>
      </c>
      <c r="E5200">
        <f>VLOOKUP(D5200,Tabelle1!$A$2:$B$9,2,0)</f>
        <v>1</v>
      </c>
      <c r="F5200" t="s">
        <v>55</v>
      </c>
      <c r="G5200" t="s">
        <v>62</v>
      </c>
      <c r="H5200" t="str">
        <f>IF(AND(VLOOKUP(D5200,Tabelle1!$A$2:$C$9,3,0)="Uninf", G5200="yes"),"Uninf-AB",VLOOKUP(D5200,Tabelle1!$A$2:$C$9,3,0))</f>
        <v>wMel</v>
      </c>
      <c r="I5200" t="str">
        <f t="shared" si="324"/>
        <v>wMel_Fi_1_-</v>
      </c>
      <c r="J5200">
        <v>3</v>
      </c>
      <c r="K5200">
        <v>25</v>
      </c>
      <c r="L5200">
        <v>9</v>
      </c>
      <c r="M5200" t="str">
        <f t="shared" si="325"/>
        <v>ak7-9</v>
      </c>
      <c r="N5200">
        <v>11</v>
      </c>
      <c r="O5200">
        <v>0</v>
      </c>
      <c r="P5200">
        <v>66</v>
      </c>
      <c r="Q5200">
        <v>23.2</v>
      </c>
      <c r="R5200" t="s">
        <v>14</v>
      </c>
      <c r="S5200">
        <v>24</v>
      </c>
      <c r="T5200" s="4" t="s">
        <v>42</v>
      </c>
      <c r="U5200" t="s">
        <v>22</v>
      </c>
      <c r="V5200">
        <v>25.288834631814499</v>
      </c>
      <c r="W5200">
        <f t="shared" si="326"/>
        <v>25</v>
      </c>
      <c r="X5200" t="s">
        <v>58</v>
      </c>
      <c r="Y5200" t="str">
        <f t="shared" si="327"/>
        <v>Fi</v>
      </c>
    </row>
    <row r="5201" spans="1:25" x14ac:dyDescent="0.3">
      <c r="A5201">
        <v>1836</v>
      </c>
      <c r="B5201">
        <v>576</v>
      </c>
      <c r="C5201" t="s">
        <v>44</v>
      </c>
      <c r="D5201" t="s">
        <v>43</v>
      </c>
      <c r="E5201">
        <f>VLOOKUP(D5201,Tabelle1!$A$2:$B$9,2,0)</f>
        <v>1</v>
      </c>
      <c r="F5201" t="s">
        <v>55</v>
      </c>
      <c r="G5201" t="s">
        <v>62</v>
      </c>
      <c r="H5201" t="str">
        <f>IF(AND(VLOOKUP(D5201,Tabelle1!$A$2:$C$9,3,0)="Uninf", G5201="yes"),"Uninf-AB",VLOOKUP(D5201,Tabelle1!$A$2:$C$9,3,0))</f>
        <v>wMel</v>
      </c>
      <c r="I5201" t="str">
        <f t="shared" si="324"/>
        <v>wMel_Fi_1_-</v>
      </c>
      <c r="J5201">
        <v>3</v>
      </c>
      <c r="K5201">
        <v>25</v>
      </c>
      <c r="L5201">
        <v>9</v>
      </c>
      <c r="M5201" t="str">
        <f t="shared" si="325"/>
        <v>ak7-9</v>
      </c>
      <c r="N5201">
        <v>11</v>
      </c>
      <c r="O5201">
        <v>0</v>
      </c>
      <c r="P5201">
        <v>66</v>
      </c>
      <c r="Q5201">
        <v>23.2</v>
      </c>
      <c r="R5201" t="s">
        <v>14</v>
      </c>
      <c r="S5201">
        <v>24</v>
      </c>
      <c r="T5201" s="4" t="s">
        <v>42</v>
      </c>
      <c r="U5201" t="s">
        <v>22</v>
      </c>
      <c r="V5201">
        <v>25.6393842970935</v>
      </c>
      <c r="W5201">
        <f t="shared" si="326"/>
        <v>26</v>
      </c>
      <c r="X5201" t="s">
        <v>58</v>
      </c>
      <c r="Y5201" t="str">
        <f t="shared" si="327"/>
        <v>Fi</v>
      </c>
    </row>
    <row r="5202" spans="1:25" x14ac:dyDescent="0.3">
      <c r="A5202">
        <v>1872</v>
      </c>
      <c r="B5202">
        <v>592</v>
      </c>
      <c r="C5202" t="s">
        <v>44</v>
      </c>
      <c r="D5202" t="s">
        <v>43</v>
      </c>
      <c r="E5202">
        <f>VLOOKUP(D5202,Tabelle1!$A$2:$B$9,2,0)</f>
        <v>1</v>
      </c>
      <c r="F5202" t="s">
        <v>55</v>
      </c>
      <c r="G5202" t="s">
        <v>62</v>
      </c>
      <c r="H5202" t="str">
        <f>IF(AND(VLOOKUP(D5202,Tabelle1!$A$2:$C$9,3,0)="Uninf", G5202="yes"),"Uninf-AB",VLOOKUP(D5202,Tabelle1!$A$2:$C$9,3,0))</f>
        <v>wMel</v>
      </c>
      <c r="I5202" t="str">
        <f t="shared" si="324"/>
        <v>wMel_Fi_1_-</v>
      </c>
      <c r="J5202">
        <v>3</v>
      </c>
      <c r="K5202">
        <v>25</v>
      </c>
      <c r="L5202">
        <v>9</v>
      </c>
      <c r="M5202" t="str">
        <f t="shared" si="325"/>
        <v>ak7-9</v>
      </c>
      <c r="N5202">
        <v>11</v>
      </c>
      <c r="O5202">
        <v>0</v>
      </c>
      <c r="P5202">
        <v>66</v>
      </c>
      <c r="Q5202">
        <v>23.2</v>
      </c>
      <c r="R5202" t="s">
        <v>14</v>
      </c>
      <c r="S5202">
        <v>24</v>
      </c>
      <c r="T5202" s="4" t="s">
        <v>42</v>
      </c>
      <c r="U5202" t="s">
        <v>22</v>
      </c>
      <c r="V5202">
        <v>25.806727467490699</v>
      </c>
      <c r="W5202">
        <f t="shared" si="326"/>
        <v>26</v>
      </c>
      <c r="X5202" t="s">
        <v>58</v>
      </c>
      <c r="Y5202" t="str">
        <f t="shared" si="327"/>
        <v>Fi</v>
      </c>
    </row>
    <row r="5203" spans="1:25" x14ac:dyDescent="0.3">
      <c r="A5203">
        <v>2110</v>
      </c>
      <c r="B5203">
        <v>574</v>
      </c>
      <c r="C5203" t="s">
        <v>44</v>
      </c>
      <c r="D5203" t="s">
        <v>43</v>
      </c>
      <c r="E5203">
        <f>VLOOKUP(D5203,Tabelle1!$A$2:$B$9,2,0)</f>
        <v>1</v>
      </c>
      <c r="F5203" t="s">
        <v>55</v>
      </c>
      <c r="G5203" t="s">
        <v>62</v>
      </c>
      <c r="H5203" t="str">
        <f>IF(AND(VLOOKUP(D5203,Tabelle1!$A$2:$C$9,3,0)="Uninf", G5203="yes"),"Uninf-AB",VLOOKUP(D5203,Tabelle1!$A$2:$C$9,3,0))</f>
        <v>wMel</v>
      </c>
      <c r="I5203" t="str">
        <f t="shared" si="324"/>
        <v>wMel_Fi_1_-</v>
      </c>
      <c r="J5203">
        <v>3</v>
      </c>
      <c r="K5203">
        <v>25</v>
      </c>
      <c r="L5203">
        <v>9</v>
      </c>
      <c r="M5203" t="str">
        <f t="shared" si="325"/>
        <v>ak7-9</v>
      </c>
      <c r="N5203">
        <v>11</v>
      </c>
      <c r="O5203">
        <v>0</v>
      </c>
      <c r="P5203">
        <v>66</v>
      </c>
      <c r="Q5203">
        <v>23.2</v>
      </c>
      <c r="R5203" t="s">
        <v>14</v>
      </c>
      <c r="S5203">
        <v>24</v>
      </c>
      <c r="T5203" s="4" t="s">
        <v>42</v>
      </c>
      <c r="U5203" t="s">
        <v>22</v>
      </c>
      <c r="V5203">
        <v>26.9350850757228</v>
      </c>
      <c r="W5203">
        <f t="shared" si="326"/>
        <v>27</v>
      </c>
      <c r="X5203" t="s">
        <v>58</v>
      </c>
      <c r="Y5203" t="str">
        <f t="shared" si="327"/>
        <v>Fi</v>
      </c>
    </row>
    <row r="5204" spans="1:25" x14ac:dyDescent="0.3">
      <c r="A5204">
        <v>2128</v>
      </c>
      <c r="B5204">
        <v>594</v>
      </c>
      <c r="C5204" t="s">
        <v>44</v>
      </c>
      <c r="D5204" t="s">
        <v>43</v>
      </c>
      <c r="E5204">
        <f>VLOOKUP(D5204,Tabelle1!$A$2:$B$9,2,0)</f>
        <v>1</v>
      </c>
      <c r="F5204" t="s">
        <v>55</v>
      </c>
      <c r="G5204" t="s">
        <v>62</v>
      </c>
      <c r="H5204" t="str">
        <f>IF(AND(VLOOKUP(D5204,Tabelle1!$A$2:$C$9,3,0)="Uninf", G5204="yes"),"Uninf-AB",VLOOKUP(D5204,Tabelle1!$A$2:$C$9,3,0))</f>
        <v>wMel</v>
      </c>
      <c r="I5204" t="str">
        <f t="shared" si="324"/>
        <v>wMel_Fi_1_-</v>
      </c>
      <c r="J5204">
        <v>3</v>
      </c>
      <c r="K5204">
        <v>25</v>
      </c>
      <c r="L5204">
        <v>9</v>
      </c>
      <c r="M5204" t="str">
        <f t="shared" si="325"/>
        <v>ak7-9</v>
      </c>
      <c r="N5204">
        <v>11</v>
      </c>
      <c r="O5204">
        <v>0</v>
      </c>
      <c r="P5204">
        <v>66</v>
      </c>
      <c r="Q5204">
        <v>23.2</v>
      </c>
      <c r="R5204" t="s">
        <v>14</v>
      </c>
      <c r="S5204">
        <v>24</v>
      </c>
      <c r="T5204" s="4" t="s">
        <v>42</v>
      </c>
      <c r="U5204" t="s">
        <v>22</v>
      </c>
      <c r="V5204">
        <v>27.016620576517901</v>
      </c>
      <c r="W5204">
        <f t="shared" si="326"/>
        <v>27</v>
      </c>
      <c r="X5204" t="s">
        <v>58</v>
      </c>
      <c r="Y5204" t="str">
        <f t="shared" si="327"/>
        <v>Fi</v>
      </c>
    </row>
    <row r="5205" spans="1:25" x14ac:dyDescent="0.3">
      <c r="A5205">
        <v>2230</v>
      </c>
      <c r="B5205">
        <v>562</v>
      </c>
      <c r="C5205" t="s">
        <v>44</v>
      </c>
      <c r="D5205" t="s">
        <v>43</v>
      </c>
      <c r="E5205">
        <f>VLOOKUP(D5205,Tabelle1!$A$2:$B$9,2,0)</f>
        <v>1</v>
      </c>
      <c r="F5205" t="s">
        <v>55</v>
      </c>
      <c r="G5205" t="s">
        <v>62</v>
      </c>
      <c r="H5205" t="str">
        <f>IF(AND(VLOOKUP(D5205,Tabelle1!$A$2:$C$9,3,0)="Uninf", G5205="yes"),"Uninf-AB",VLOOKUP(D5205,Tabelle1!$A$2:$C$9,3,0))</f>
        <v>wMel</v>
      </c>
      <c r="I5205" t="str">
        <f t="shared" si="324"/>
        <v>wMel_Fi_1_-</v>
      </c>
      <c r="J5205">
        <v>3</v>
      </c>
      <c r="K5205">
        <v>25</v>
      </c>
      <c r="L5205">
        <v>9</v>
      </c>
      <c r="M5205" t="str">
        <f t="shared" si="325"/>
        <v>ak7-9</v>
      </c>
      <c r="N5205">
        <v>11</v>
      </c>
      <c r="O5205">
        <v>0</v>
      </c>
      <c r="P5205">
        <v>66</v>
      </c>
      <c r="Q5205">
        <v>23.2</v>
      </c>
      <c r="R5205" t="s">
        <v>14</v>
      </c>
      <c r="S5205">
        <v>24</v>
      </c>
      <c r="T5205" s="4" t="s">
        <v>42</v>
      </c>
      <c r="U5205" t="s">
        <v>22</v>
      </c>
      <c r="V5205">
        <v>27.504525436576799</v>
      </c>
      <c r="W5205">
        <f t="shared" si="326"/>
        <v>28</v>
      </c>
      <c r="X5205" t="s">
        <v>58</v>
      </c>
      <c r="Y5205" t="str">
        <f t="shared" si="327"/>
        <v>Fi</v>
      </c>
    </row>
    <row r="5206" spans="1:25" x14ac:dyDescent="0.3">
      <c r="A5206">
        <v>2260</v>
      </c>
      <c r="B5206">
        <v>590</v>
      </c>
      <c r="C5206" t="s">
        <v>44</v>
      </c>
      <c r="D5206" t="s">
        <v>43</v>
      </c>
      <c r="E5206">
        <f>VLOOKUP(D5206,Tabelle1!$A$2:$B$9,2,0)</f>
        <v>1</v>
      </c>
      <c r="F5206" t="s">
        <v>55</v>
      </c>
      <c r="G5206" t="s">
        <v>62</v>
      </c>
      <c r="H5206" t="str">
        <f>IF(AND(VLOOKUP(D5206,Tabelle1!$A$2:$C$9,3,0)="Uninf", G5206="yes"),"Uninf-AB",VLOOKUP(D5206,Tabelle1!$A$2:$C$9,3,0))</f>
        <v>wMel</v>
      </c>
      <c r="I5206" t="str">
        <f t="shared" si="324"/>
        <v>wMel_Fi_1_-</v>
      </c>
      <c r="J5206">
        <v>3</v>
      </c>
      <c r="K5206">
        <v>25</v>
      </c>
      <c r="L5206">
        <v>9</v>
      </c>
      <c r="M5206" t="str">
        <f t="shared" si="325"/>
        <v>ak7-9</v>
      </c>
      <c r="N5206">
        <v>11</v>
      </c>
      <c r="O5206">
        <v>0</v>
      </c>
      <c r="P5206">
        <v>66</v>
      </c>
      <c r="Q5206">
        <v>23.2</v>
      </c>
      <c r="R5206" t="s">
        <v>14</v>
      </c>
      <c r="S5206">
        <v>24</v>
      </c>
      <c r="T5206" s="4" t="s">
        <v>42</v>
      </c>
      <c r="U5206" t="s">
        <v>22</v>
      </c>
      <c r="V5206">
        <v>27.641367308747999</v>
      </c>
      <c r="W5206">
        <f t="shared" si="326"/>
        <v>28</v>
      </c>
      <c r="X5206" t="s">
        <v>58</v>
      </c>
      <c r="Y5206" t="str">
        <f t="shared" si="327"/>
        <v>Fi</v>
      </c>
    </row>
    <row r="5207" spans="1:25" x14ac:dyDescent="0.3">
      <c r="A5207">
        <v>2268</v>
      </c>
      <c r="B5207">
        <v>564</v>
      </c>
      <c r="C5207" t="s">
        <v>44</v>
      </c>
      <c r="D5207" t="s">
        <v>43</v>
      </c>
      <c r="E5207">
        <f>VLOOKUP(D5207,Tabelle1!$A$2:$B$9,2,0)</f>
        <v>1</v>
      </c>
      <c r="F5207" t="s">
        <v>55</v>
      </c>
      <c r="G5207" t="s">
        <v>62</v>
      </c>
      <c r="H5207" t="str">
        <f>IF(AND(VLOOKUP(D5207,Tabelle1!$A$2:$C$9,3,0)="Uninf", G5207="yes"),"Uninf-AB",VLOOKUP(D5207,Tabelle1!$A$2:$C$9,3,0))</f>
        <v>wMel</v>
      </c>
      <c r="I5207" t="str">
        <f t="shared" si="324"/>
        <v>wMel_Fi_1_-</v>
      </c>
      <c r="J5207">
        <v>3</v>
      </c>
      <c r="K5207">
        <v>25</v>
      </c>
      <c r="L5207">
        <v>9</v>
      </c>
      <c r="M5207" t="str">
        <f t="shared" si="325"/>
        <v>ak7-9</v>
      </c>
      <c r="N5207">
        <v>11</v>
      </c>
      <c r="O5207">
        <v>0</v>
      </c>
      <c r="P5207">
        <v>66</v>
      </c>
      <c r="Q5207">
        <v>23.2</v>
      </c>
      <c r="R5207" t="s">
        <v>14</v>
      </c>
      <c r="S5207">
        <v>24</v>
      </c>
      <c r="T5207" s="4" t="s">
        <v>42</v>
      </c>
      <c r="U5207" t="s">
        <v>22</v>
      </c>
      <c r="V5207">
        <v>27.683815776718902</v>
      </c>
      <c r="W5207">
        <f t="shared" si="326"/>
        <v>28</v>
      </c>
      <c r="X5207" t="s">
        <v>58</v>
      </c>
      <c r="Y5207" t="str">
        <f t="shared" si="327"/>
        <v>Fi</v>
      </c>
    </row>
    <row r="5208" spans="1:25" x14ac:dyDescent="0.3">
      <c r="A5208">
        <v>2284</v>
      </c>
      <c r="B5208">
        <v>584</v>
      </c>
      <c r="C5208" t="s">
        <v>44</v>
      </c>
      <c r="D5208" t="s">
        <v>43</v>
      </c>
      <c r="E5208">
        <f>VLOOKUP(D5208,Tabelle1!$A$2:$B$9,2,0)</f>
        <v>1</v>
      </c>
      <c r="F5208" t="s">
        <v>55</v>
      </c>
      <c r="G5208" t="s">
        <v>62</v>
      </c>
      <c r="H5208" t="str">
        <f>IF(AND(VLOOKUP(D5208,Tabelle1!$A$2:$C$9,3,0)="Uninf", G5208="yes"),"Uninf-AB",VLOOKUP(D5208,Tabelle1!$A$2:$C$9,3,0))</f>
        <v>wMel</v>
      </c>
      <c r="I5208" t="str">
        <f t="shared" si="324"/>
        <v>wMel_Fi_1_-</v>
      </c>
      <c r="J5208">
        <v>3</v>
      </c>
      <c r="K5208">
        <v>25</v>
      </c>
      <c r="L5208">
        <v>9</v>
      </c>
      <c r="M5208" t="str">
        <f t="shared" si="325"/>
        <v>ak7-9</v>
      </c>
      <c r="N5208">
        <v>11</v>
      </c>
      <c r="O5208">
        <v>0</v>
      </c>
      <c r="P5208">
        <v>66</v>
      </c>
      <c r="Q5208">
        <v>23.2</v>
      </c>
      <c r="R5208" t="s">
        <v>14</v>
      </c>
      <c r="S5208">
        <v>24</v>
      </c>
      <c r="T5208" s="4" t="s">
        <v>42</v>
      </c>
      <c r="U5208" t="s">
        <v>22</v>
      </c>
      <c r="V5208">
        <v>27.7558962062399</v>
      </c>
      <c r="W5208">
        <f t="shared" si="326"/>
        <v>28</v>
      </c>
      <c r="X5208" t="s">
        <v>58</v>
      </c>
      <c r="Y5208" t="str">
        <f t="shared" si="327"/>
        <v>Fi</v>
      </c>
    </row>
    <row r="5209" spans="1:25" x14ac:dyDescent="0.3">
      <c r="A5209">
        <v>2316</v>
      </c>
      <c r="B5209">
        <v>582</v>
      </c>
      <c r="C5209" t="s">
        <v>44</v>
      </c>
      <c r="D5209" t="s">
        <v>43</v>
      </c>
      <c r="E5209">
        <f>VLOOKUP(D5209,Tabelle1!$A$2:$B$9,2,0)</f>
        <v>1</v>
      </c>
      <c r="F5209" t="s">
        <v>55</v>
      </c>
      <c r="G5209" t="s">
        <v>62</v>
      </c>
      <c r="H5209" t="str">
        <f>IF(AND(VLOOKUP(D5209,Tabelle1!$A$2:$C$9,3,0)="Uninf", G5209="yes"),"Uninf-AB",VLOOKUP(D5209,Tabelle1!$A$2:$C$9,3,0))</f>
        <v>wMel</v>
      </c>
      <c r="I5209" t="str">
        <f t="shared" si="324"/>
        <v>wMel_Fi_1_-</v>
      </c>
      <c r="J5209">
        <v>3</v>
      </c>
      <c r="K5209">
        <v>25</v>
      </c>
      <c r="L5209">
        <v>9</v>
      </c>
      <c r="M5209" t="str">
        <f t="shared" si="325"/>
        <v>ak7-9</v>
      </c>
      <c r="N5209">
        <v>11</v>
      </c>
      <c r="O5209">
        <v>0</v>
      </c>
      <c r="P5209">
        <v>66</v>
      </c>
      <c r="Q5209">
        <v>23.2</v>
      </c>
      <c r="R5209" t="s">
        <v>14</v>
      </c>
      <c r="S5209">
        <v>24</v>
      </c>
      <c r="T5209" s="4" t="s">
        <v>42</v>
      </c>
      <c r="U5209" t="s">
        <v>22</v>
      </c>
      <c r="V5209">
        <v>27.9075333606939</v>
      </c>
      <c r="W5209">
        <f t="shared" si="326"/>
        <v>28</v>
      </c>
      <c r="X5209" t="s">
        <v>58</v>
      </c>
      <c r="Y5209" t="str">
        <f t="shared" si="327"/>
        <v>Fi</v>
      </c>
    </row>
    <row r="5210" spans="1:25" x14ac:dyDescent="0.3">
      <c r="A5210">
        <v>2338</v>
      </c>
      <c r="B5210">
        <v>602</v>
      </c>
      <c r="C5210" t="s">
        <v>44</v>
      </c>
      <c r="D5210" t="s">
        <v>43</v>
      </c>
      <c r="E5210">
        <f>VLOOKUP(D5210,Tabelle1!$A$2:$B$9,2,0)</f>
        <v>1</v>
      </c>
      <c r="F5210" t="s">
        <v>55</v>
      </c>
      <c r="G5210" t="s">
        <v>62</v>
      </c>
      <c r="H5210" t="str">
        <f>IF(AND(VLOOKUP(D5210,Tabelle1!$A$2:$C$9,3,0)="Uninf", G5210="yes"),"Uninf-AB",VLOOKUP(D5210,Tabelle1!$A$2:$C$9,3,0))</f>
        <v>wMel</v>
      </c>
      <c r="I5210" t="str">
        <f t="shared" si="324"/>
        <v>wMel_Fi_1_-</v>
      </c>
      <c r="J5210">
        <v>3</v>
      </c>
      <c r="K5210">
        <v>25</v>
      </c>
      <c r="L5210">
        <v>9</v>
      </c>
      <c r="M5210" t="str">
        <f t="shared" si="325"/>
        <v>ak7-9</v>
      </c>
      <c r="N5210">
        <v>11</v>
      </c>
      <c r="O5210">
        <v>0</v>
      </c>
      <c r="P5210">
        <v>66</v>
      </c>
      <c r="Q5210">
        <v>23.2</v>
      </c>
      <c r="R5210" t="s">
        <v>14</v>
      </c>
      <c r="S5210">
        <v>24</v>
      </c>
      <c r="T5210" s="4" t="s">
        <v>42</v>
      </c>
      <c r="U5210" t="s">
        <v>22</v>
      </c>
      <c r="V5210">
        <v>28.007979004037399</v>
      </c>
      <c r="W5210">
        <f t="shared" si="326"/>
        <v>28</v>
      </c>
      <c r="X5210" t="s">
        <v>58</v>
      </c>
      <c r="Y5210" t="str">
        <f t="shared" si="327"/>
        <v>Fi</v>
      </c>
    </row>
    <row r="5211" spans="1:25" x14ac:dyDescent="0.3">
      <c r="A5211">
        <v>118</v>
      </c>
      <c r="B5211">
        <v>480</v>
      </c>
      <c r="C5211" t="s">
        <v>44</v>
      </c>
      <c r="D5211" t="s">
        <v>43</v>
      </c>
      <c r="E5211">
        <f>VLOOKUP(D5211,Tabelle1!$A$2:$B$9,2,0)</f>
        <v>1</v>
      </c>
      <c r="F5211" t="s">
        <v>55</v>
      </c>
      <c r="G5211" t="s">
        <v>62</v>
      </c>
      <c r="H5211" t="str">
        <f>IF(AND(VLOOKUP(D5211,Tabelle1!$A$2:$C$9,3,0)="Uninf", G5211="yes"),"Uninf-AB",VLOOKUP(D5211,Tabelle1!$A$2:$C$9,3,0))</f>
        <v>wMel</v>
      </c>
      <c r="I5211" t="str">
        <f t="shared" si="324"/>
        <v>wMel_Fi_1_-</v>
      </c>
      <c r="J5211">
        <v>4</v>
      </c>
      <c r="K5211">
        <v>27</v>
      </c>
      <c r="L5211">
        <v>10</v>
      </c>
      <c r="M5211" t="str">
        <f t="shared" si="325"/>
        <v>ak7-10</v>
      </c>
      <c r="N5211">
        <v>11</v>
      </c>
      <c r="O5211">
        <v>0</v>
      </c>
      <c r="P5211">
        <v>63</v>
      </c>
      <c r="Q5211">
        <v>24.4</v>
      </c>
      <c r="R5211" t="s">
        <v>14</v>
      </c>
      <c r="S5211">
        <v>24</v>
      </c>
      <c r="T5211" s="4" t="s">
        <v>42</v>
      </c>
      <c r="U5211" t="s">
        <v>23</v>
      </c>
      <c r="V5211">
        <v>18.4981492947459</v>
      </c>
      <c r="W5211">
        <f t="shared" si="326"/>
        <v>18</v>
      </c>
      <c r="X5211" t="s">
        <v>58</v>
      </c>
      <c r="Y5211" t="str">
        <f t="shared" si="327"/>
        <v>Fi</v>
      </c>
    </row>
    <row r="5212" spans="1:25" x14ac:dyDescent="0.3">
      <c r="A5212">
        <v>108</v>
      </c>
      <c r="B5212">
        <v>426</v>
      </c>
      <c r="C5212" t="s">
        <v>44</v>
      </c>
      <c r="D5212" t="s">
        <v>43</v>
      </c>
      <c r="E5212">
        <f>VLOOKUP(D5212,Tabelle1!$A$2:$B$9,2,0)</f>
        <v>1</v>
      </c>
      <c r="F5212" t="s">
        <v>55</v>
      </c>
      <c r="G5212" t="s">
        <v>62</v>
      </c>
      <c r="H5212" t="str">
        <f>IF(AND(VLOOKUP(D5212,Tabelle1!$A$2:$C$9,3,0)="Uninf", G5212="yes"),"Uninf-AB",VLOOKUP(D5212,Tabelle1!$A$2:$C$9,3,0))</f>
        <v>wMel</v>
      </c>
      <c r="I5212" t="str">
        <f t="shared" si="324"/>
        <v>wMel_Fi_1_-</v>
      </c>
      <c r="J5212">
        <v>4</v>
      </c>
      <c r="K5212">
        <v>27</v>
      </c>
      <c r="L5212">
        <v>10</v>
      </c>
      <c r="M5212" t="str">
        <f t="shared" si="325"/>
        <v>ak7-10</v>
      </c>
      <c r="N5212">
        <v>11</v>
      </c>
      <c r="O5212">
        <v>0</v>
      </c>
      <c r="P5212">
        <v>63</v>
      </c>
      <c r="Q5212">
        <v>24.4</v>
      </c>
      <c r="R5212" t="s">
        <v>14</v>
      </c>
      <c r="S5212">
        <v>24</v>
      </c>
      <c r="T5212" s="4" t="s">
        <v>42</v>
      </c>
      <c r="U5212" t="s">
        <v>23</v>
      </c>
      <c r="V5212">
        <v>18.453045684979401</v>
      </c>
      <c r="W5212">
        <f t="shared" si="326"/>
        <v>18</v>
      </c>
      <c r="X5212" t="s">
        <v>58</v>
      </c>
      <c r="Y5212" t="str">
        <f t="shared" si="327"/>
        <v>Fi</v>
      </c>
    </row>
    <row r="5213" spans="1:25" x14ac:dyDescent="0.3">
      <c r="A5213">
        <v>138</v>
      </c>
      <c r="B5213">
        <v>454</v>
      </c>
      <c r="C5213" t="s">
        <v>44</v>
      </c>
      <c r="D5213" t="s">
        <v>43</v>
      </c>
      <c r="E5213">
        <f>VLOOKUP(D5213,Tabelle1!$A$2:$B$9,2,0)</f>
        <v>1</v>
      </c>
      <c r="F5213" t="s">
        <v>55</v>
      </c>
      <c r="G5213" t="s">
        <v>62</v>
      </c>
      <c r="H5213" t="str">
        <f>IF(AND(VLOOKUP(D5213,Tabelle1!$A$2:$C$9,3,0)="Uninf", G5213="yes"),"Uninf-AB",VLOOKUP(D5213,Tabelle1!$A$2:$C$9,3,0))</f>
        <v>wMel</v>
      </c>
      <c r="I5213" t="str">
        <f t="shared" si="324"/>
        <v>wMel_Fi_1_-</v>
      </c>
      <c r="J5213">
        <v>4</v>
      </c>
      <c r="K5213">
        <v>27</v>
      </c>
      <c r="L5213">
        <v>10</v>
      </c>
      <c r="M5213" t="str">
        <f t="shared" si="325"/>
        <v>ak7-10</v>
      </c>
      <c r="N5213">
        <v>11</v>
      </c>
      <c r="O5213">
        <v>0</v>
      </c>
      <c r="P5213">
        <v>63</v>
      </c>
      <c r="Q5213">
        <v>24.4</v>
      </c>
      <c r="R5213" t="s">
        <v>14</v>
      </c>
      <c r="S5213">
        <v>24</v>
      </c>
      <c r="T5213" s="4" t="s">
        <v>42</v>
      </c>
      <c r="U5213" t="s">
        <v>23</v>
      </c>
      <c r="V5213">
        <v>18.576373825821801</v>
      </c>
      <c r="W5213">
        <f t="shared" si="326"/>
        <v>19</v>
      </c>
      <c r="X5213" t="s">
        <v>58</v>
      </c>
      <c r="Y5213" t="str">
        <f t="shared" si="327"/>
        <v>Fi</v>
      </c>
    </row>
    <row r="5214" spans="1:25" x14ac:dyDescent="0.3">
      <c r="A5214">
        <v>154</v>
      </c>
      <c r="B5214">
        <v>440</v>
      </c>
      <c r="C5214" t="s">
        <v>44</v>
      </c>
      <c r="D5214" t="s">
        <v>43</v>
      </c>
      <c r="E5214">
        <f>VLOOKUP(D5214,Tabelle1!$A$2:$B$9,2,0)</f>
        <v>1</v>
      </c>
      <c r="F5214" t="s">
        <v>55</v>
      </c>
      <c r="G5214" t="s">
        <v>62</v>
      </c>
      <c r="H5214" t="str">
        <f>IF(AND(VLOOKUP(D5214,Tabelle1!$A$2:$C$9,3,0)="Uninf", G5214="yes"),"Uninf-AB",VLOOKUP(D5214,Tabelle1!$A$2:$C$9,3,0))</f>
        <v>wMel</v>
      </c>
      <c r="I5214" t="str">
        <f t="shared" si="324"/>
        <v>wMel_Fi_1_-</v>
      </c>
      <c r="J5214">
        <v>4</v>
      </c>
      <c r="K5214">
        <v>27</v>
      </c>
      <c r="L5214">
        <v>10</v>
      </c>
      <c r="M5214" t="str">
        <f t="shared" si="325"/>
        <v>ak7-10</v>
      </c>
      <c r="N5214">
        <v>11</v>
      </c>
      <c r="O5214">
        <v>0</v>
      </c>
      <c r="P5214">
        <v>63</v>
      </c>
      <c r="Q5214">
        <v>24.4</v>
      </c>
      <c r="R5214" t="s">
        <v>14</v>
      </c>
      <c r="S5214">
        <v>24</v>
      </c>
      <c r="T5214" s="4" t="s">
        <v>42</v>
      </c>
      <c r="U5214" t="s">
        <v>23</v>
      </c>
      <c r="V5214">
        <v>18.639561527410098</v>
      </c>
      <c r="W5214">
        <f t="shared" si="326"/>
        <v>19</v>
      </c>
      <c r="X5214" t="s">
        <v>58</v>
      </c>
      <c r="Y5214" t="str">
        <f t="shared" si="327"/>
        <v>Fi</v>
      </c>
    </row>
    <row r="5215" spans="1:25" x14ac:dyDescent="0.3">
      <c r="A5215">
        <v>178</v>
      </c>
      <c r="B5215">
        <v>428</v>
      </c>
      <c r="C5215" t="s">
        <v>44</v>
      </c>
      <c r="D5215" t="s">
        <v>43</v>
      </c>
      <c r="E5215">
        <f>VLOOKUP(D5215,Tabelle1!$A$2:$B$9,2,0)</f>
        <v>1</v>
      </c>
      <c r="F5215" t="s">
        <v>55</v>
      </c>
      <c r="G5215" t="s">
        <v>62</v>
      </c>
      <c r="H5215" t="str">
        <f>IF(AND(VLOOKUP(D5215,Tabelle1!$A$2:$C$9,3,0)="Uninf", G5215="yes"),"Uninf-AB",VLOOKUP(D5215,Tabelle1!$A$2:$C$9,3,0))</f>
        <v>wMel</v>
      </c>
      <c r="I5215" t="str">
        <f t="shared" si="324"/>
        <v>wMel_Fi_1_-</v>
      </c>
      <c r="J5215">
        <v>4</v>
      </c>
      <c r="K5215">
        <v>27</v>
      </c>
      <c r="L5215">
        <v>10</v>
      </c>
      <c r="M5215" t="str">
        <f t="shared" si="325"/>
        <v>ak7-10</v>
      </c>
      <c r="N5215">
        <v>11</v>
      </c>
      <c r="O5215">
        <v>0</v>
      </c>
      <c r="P5215">
        <v>63</v>
      </c>
      <c r="Q5215">
        <v>24.4</v>
      </c>
      <c r="R5215" t="s">
        <v>14</v>
      </c>
      <c r="S5215">
        <v>24</v>
      </c>
      <c r="T5215" s="4" t="s">
        <v>42</v>
      </c>
      <c r="U5215" t="s">
        <v>23</v>
      </c>
      <c r="V5215">
        <v>18.7351478872264</v>
      </c>
      <c r="W5215">
        <f t="shared" si="326"/>
        <v>19</v>
      </c>
      <c r="X5215" t="s">
        <v>58</v>
      </c>
      <c r="Y5215" t="str">
        <f t="shared" si="327"/>
        <v>Fi</v>
      </c>
    </row>
    <row r="5216" spans="1:25" x14ac:dyDescent="0.3">
      <c r="A5216">
        <v>176</v>
      </c>
      <c r="B5216">
        <v>458</v>
      </c>
      <c r="C5216" t="s">
        <v>44</v>
      </c>
      <c r="D5216" t="s">
        <v>43</v>
      </c>
      <c r="E5216">
        <f>VLOOKUP(D5216,Tabelle1!$A$2:$B$9,2,0)</f>
        <v>1</v>
      </c>
      <c r="F5216" t="s">
        <v>55</v>
      </c>
      <c r="G5216" t="s">
        <v>62</v>
      </c>
      <c r="H5216" t="str">
        <f>IF(AND(VLOOKUP(D5216,Tabelle1!$A$2:$C$9,3,0)="Uninf", G5216="yes"),"Uninf-AB",VLOOKUP(D5216,Tabelle1!$A$2:$C$9,3,0))</f>
        <v>wMel</v>
      </c>
      <c r="I5216" t="str">
        <f t="shared" si="324"/>
        <v>wMel_Fi_1_-</v>
      </c>
      <c r="J5216">
        <v>4</v>
      </c>
      <c r="K5216">
        <v>27</v>
      </c>
      <c r="L5216">
        <v>10</v>
      </c>
      <c r="M5216" t="str">
        <f t="shared" si="325"/>
        <v>ak7-10</v>
      </c>
      <c r="N5216">
        <v>11</v>
      </c>
      <c r="O5216">
        <v>0</v>
      </c>
      <c r="P5216">
        <v>63</v>
      </c>
      <c r="Q5216">
        <v>24.4</v>
      </c>
      <c r="R5216" t="s">
        <v>14</v>
      </c>
      <c r="S5216">
        <v>24</v>
      </c>
      <c r="T5216" s="4" t="s">
        <v>42</v>
      </c>
      <c r="U5216" t="s">
        <v>23</v>
      </c>
      <c r="V5216">
        <v>18.7297756256391</v>
      </c>
      <c r="W5216">
        <f t="shared" si="326"/>
        <v>19</v>
      </c>
      <c r="X5216" t="s">
        <v>58</v>
      </c>
      <c r="Y5216" t="str">
        <f t="shared" si="327"/>
        <v>Fi</v>
      </c>
    </row>
    <row r="5217" spans="1:25" x14ac:dyDescent="0.3">
      <c r="A5217">
        <v>158</v>
      </c>
      <c r="B5217">
        <v>476</v>
      </c>
      <c r="C5217" t="s">
        <v>44</v>
      </c>
      <c r="D5217" t="s">
        <v>43</v>
      </c>
      <c r="E5217">
        <f>VLOOKUP(D5217,Tabelle1!$A$2:$B$9,2,0)</f>
        <v>1</v>
      </c>
      <c r="F5217" t="s">
        <v>55</v>
      </c>
      <c r="G5217" t="s">
        <v>62</v>
      </c>
      <c r="H5217" t="str">
        <f>IF(AND(VLOOKUP(D5217,Tabelle1!$A$2:$C$9,3,0)="Uninf", G5217="yes"),"Uninf-AB",VLOOKUP(D5217,Tabelle1!$A$2:$C$9,3,0))</f>
        <v>wMel</v>
      </c>
      <c r="I5217" t="str">
        <f t="shared" si="324"/>
        <v>wMel_Fi_1_-</v>
      </c>
      <c r="J5217">
        <v>4</v>
      </c>
      <c r="K5217">
        <v>27</v>
      </c>
      <c r="L5217">
        <v>10</v>
      </c>
      <c r="M5217" t="str">
        <f t="shared" si="325"/>
        <v>ak7-10</v>
      </c>
      <c r="N5217">
        <v>11</v>
      </c>
      <c r="O5217">
        <v>0</v>
      </c>
      <c r="P5217">
        <v>63</v>
      </c>
      <c r="Q5217">
        <v>24.4</v>
      </c>
      <c r="R5217" t="s">
        <v>14</v>
      </c>
      <c r="S5217">
        <v>24</v>
      </c>
      <c r="T5217" s="4" t="s">
        <v>42</v>
      </c>
      <c r="U5217" t="s">
        <v>23</v>
      </c>
      <c r="V5217">
        <v>18.658890663210599</v>
      </c>
      <c r="W5217">
        <f t="shared" si="326"/>
        <v>19</v>
      </c>
      <c r="X5217" t="s">
        <v>58</v>
      </c>
      <c r="Y5217" t="str">
        <f t="shared" si="327"/>
        <v>Fi</v>
      </c>
    </row>
    <row r="5218" spans="1:25" x14ac:dyDescent="0.3">
      <c r="A5218">
        <v>256</v>
      </c>
      <c r="B5218">
        <v>418</v>
      </c>
      <c r="C5218" t="s">
        <v>44</v>
      </c>
      <c r="D5218" t="s">
        <v>43</v>
      </c>
      <c r="E5218">
        <f>VLOOKUP(D5218,Tabelle1!$A$2:$B$9,2,0)</f>
        <v>1</v>
      </c>
      <c r="F5218" t="s">
        <v>55</v>
      </c>
      <c r="G5218" t="s">
        <v>62</v>
      </c>
      <c r="H5218" t="str">
        <f>IF(AND(VLOOKUP(D5218,Tabelle1!$A$2:$C$9,3,0)="Uninf", G5218="yes"),"Uninf-AB",VLOOKUP(D5218,Tabelle1!$A$2:$C$9,3,0))</f>
        <v>wMel</v>
      </c>
      <c r="I5218" t="str">
        <f t="shared" si="324"/>
        <v>wMel_Fi_1_-</v>
      </c>
      <c r="J5218">
        <v>4</v>
      </c>
      <c r="K5218">
        <v>27</v>
      </c>
      <c r="L5218">
        <v>10</v>
      </c>
      <c r="M5218" t="str">
        <f t="shared" si="325"/>
        <v>ak7-10</v>
      </c>
      <c r="N5218">
        <v>11</v>
      </c>
      <c r="O5218">
        <v>0</v>
      </c>
      <c r="P5218">
        <v>63</v>
      </c>
      <c r="Q5218">
        <v>24.4</v>
      </c>
      <c r="R5218" t="s">
        <v>14</v>
      </c>
      <c r="S5218">
        <v>24</v>
      </c>
      <c r="T5218" s="4" t="s">
        <v>42</v>
      </c>
      <c r="U5218" t="s">
        <v>23</v>
      </c>
      <c r="V5218">
        <v>19.048396825026501</v>
      </c>
      <c r="W5218">
        <f t="shared" si="326"/>
        <v>19</v>
      </c>
      <c r="X5218" t="s">
        <v>58</v>
      </c>
      <c r="Y5218" t="str">
        <f t="shared" si="327"/>
        <v>Fi</v>
      </c>
    </row>
    <row r="5219" spans="1:25" x14ac:dyDescent="0.3">
      <c r="A5219">
        <v>350</v>
      </c>
      <c r="B5219">
        <v>470</v>
      </c>
      <c r="C5219" t="s">
        <v>44</v>
      </c>
      <c r="D5219" t="s">
        <v>43</v>
      </c>
      <c r="E5219">
        <f>VLOOKUP(D5219,Tabelle1!$A$2:$B$9,2,0)</f>
        <v>1</v>
      </c>
      <c r="F5219" t="s">
        <v>55</v>
      </c>
      <c r="G5219" t="s">
        <v>62</v>
      </c>
      <c r="H5219" t="str">
        <f>IF(AND(VLOOKUP(D5219,Tabelle1!$A$2:$C$9,3,0)="Uninf", G5219="yes"),"Uninf-AB",VLOOKUP(D5219,Tabelle1!$A$2:$C$9,3,0))</f>
        <v>wMel</v>
      </c>
      <c r="I5219" t="str">
        <f t="shared" si="324"/>
        <v>wMel_Fi_1_-</v>
      </c>
      <c r="J5219">
        <v>4</v>
      </c>
      <c r="K5219">
        <v>27</v>
      </c>
      <c r="L5219">
        <v>10</v>
      </c>
      <c r="M5219" t="str">
        <f t="shared" si="325"/>
        <v>ak7-10</v>
      </c>
      <c r="N5219">
        <v>11</v>
      </c>
      <c r="O5219">
        <v>0</v>
      </c>
      <c r="P5219">
        <v>63</v>
      </c>
      <c r="Q5219">
        <v>24.4</v>
      </c>
      <c r="R5219" t="s">
        <v>14</v>
      </c>
      <c r="S5219">
        <v>24</v>
      </c>
      <c r="T5219" s="4" t="s">
        <v>42</v>
      </c>
      <c r="U5219" t="s">
        <v>23</v>
      </c>
      <c r="V5219">
        <v>19.431629616077299</v>
      </c>
      <c r="W5219">
        <f t="shared" si="326"/>
        <v>19</v>
      </c>
      <c r="X5219" t="s">
        <v>58</v>
      </c>
      <c r="Y5219" t="str">
        <f t="shared" si="327"/>
        <v>Fi</v>
      </c>
    </row>
    <row r="5220" spans="1:25" x14ac:dyDescent="0.3">
      <c r="A5220">
        <v>460</v>
      </c>
      <c r="B5220">
        <v>424</v>
      </c>
      <c r="C5220" t="s">
        <v>44</v>
      </c>
      <c r="D5220" t="s">
        <v>43</v>
      </c>
      <c r="E5220">
        <f>VLOOKUP(D5220,Tabelle1!$A$2:$B$9,2,0)</f>
        <v>1</v>
      </c>
      <c r="F5220" t="s">
        <v>55</v>
      </c>
      <c r="G5220" t="s">
        <v>62</v>
      </c>
      <c r="H5220" t="str">
        <f>IF(AND(VLOOKUP(D5220,Tabelle1!$A$2:$C$9,3,0)="Uninf", G5220="yes"),"Uninf-AB",VLOOKUP(D5220,Tabelle1!$A$2:$C$9,3,0))</f>
        <v>wMel</v>
      </c>
      <c r="I5220" t="str">
        <f t="shared" si="324"/>
        <v>wMel_Fi_1_-</v>
      </c>
      <c r="J5220">
        <v>4</v>
      </c>
      <c r="K5220">
        <v>27</v>
      </c>
      <c r="L5220">
        <v>10</v>
      </c>
      <c r="M5220" t="str">
        <f t="shared" si="325"/>
        <v>ak7-10</v>
      </c>
      <c r="N5220">
        <v>11</v>
      </c>
      <c r="O5220">
        <v>0</v>
      </c>
      <c r="P5220">
        <v>63</v>
      </c>
      <c r="Q5220">
        <v>24.4</v>
      </c>
      <c r="R5220" t="s">
        <v>14</v>
      </c>
      <c r="S5220">
        <v>24</v>
      </c>
      <c r="T5220" s="4" t="s">
        <v>42</v>
      </c>
      <c r="U5220" t="s">
        <v>23</v>
      </c>
      <c r="V5220">
        <v>19.8705385726687</v>
      </c>
      <c r="W5220">
        <f t="shared" si="326"/>
        <v>20</v>
      </c>
      <c r="X5220" t="s">
        <v>58</v>
      </c>
      <c r="Y5220" t="str">
        <f t="shared" si="327"/>
        <v>Fi</v>
      </c>
    </row>
    <row r="5221" spans="1:25" x14ac:dyDescent="0.3">
      <c r="A5221">
        <v>714</v>
      </c>
      <c r="B5221">
        <v>426</v>
      </c>
      <c r="C5221" t="s">
        <v>44</v>
      </c>
      <c r="D5221" t="s">
        <v>43</v>
      </c>
      <c r="E5221">
        <f>VLOOKUP(D5221,Tabelle1!$A$2:$B$9,2,0)</f>
        <v>1</v>
      </c>
      <c r="F5221" t="s">
        <v>55</v>
      </c>
      <c r="G5221" t="s">
        <v>62</v>
      </c>
      <c r="H5221" t="str">
        <f>IF(AND(VLOOKUP(D5221,Tabelle1!$A$2:$C$9,3,0)="Uninf", G5221="yes"),"Uninf-AB",VLOOKUP(D5221,Tabelle1!$A$2:$C$9,3,0))</f>
        <v>wMel</v>
      </c>
      <c r="I5221" t="str">
        <f t="shared" si="324"/>
        <v>wMel_Fi_1_-</v>
      </c>
      <c r="J5221">
        <v>4</v>
      </c>
      <c r="K5221">
        <v>27</v>
      </c>
      <c r="L5221">
        <v>10</v>
      </c>
      <c r="M5221" t="str">
        <f t="shared" si="325"/>
        <v>ak7-10</v>
      </c>
      <c r="N5221">
        <v>11</v>
      </c>
      <c r="O5221">
        <v>0</v>
      </c>
      <c r="P5221">
        <v>63</v>
      </c>
      <c r="Q5221">
        <v>24.4</v>
      </c>
      <c r="R5221" t="s">
        <v>14</v>
      </c>
      <c r="S5221">
        <v>24</v>
      </c>
      <c r="T5221" s="4" t="s">
        <v>42</v>
      </c>
      <c r="U5221" t="s">
        <v>23</v>
      </c>
      <c r="V5221">
        <v>20.893696453939999</v>
      </c>
      <c r="W5221">
        <f t="shared" si="326"/>
        <v>21</v>
      </c>
      <c r="X5221" t="s">
        <v>58</v>
      </c>
      <c r="Y5221" t="str">
        <f t="shared" si="327"/>
        <v>Fi</v>
      </c>
    </row>
    <row r="5222" spans="1:25" x14ac:dyDescent="0.3">
      <c r="A5222">
        <v>1108</v>
      </c>
      <c r="B5222">
        <v>438</v>
      </c>
      <c r="C5222" t="s">
        <v>44</v>
      </c>
      <c r="D5222" t="s">
        <v>43</v>
      </c>
      <c r="E5222">
        <f>VLOOKUP(D5222,Tabelle1!$A$2:$B$9,2,0)</f>
        <v>1</v>
      </c>
      <c r="F5222" t="s">
        <v>55</v>
      </c>
      <c r="G5222" t="s">
        <v>62</v>
      </c>
      <c r="H5222" t="str">
        <f>IF(AND(VLOOKUP(D5222,Tabelle1!$A$2:$C$9,3,0)="Uninf", G5222="yes"),"Uninf-AB",VLOOKUP(D5222,Tabelle1!$A$2:$C$9,3,0))</f>
        <v>wMel</v>
      </c>
      <c r="I5222" t="str">
        <f t="shared" si="324"/>
        <v>wMel_Fi_1_-</v>
      </c>
      <c r="J5222">
        <v>4</v>
      </c>
      <c r="K5222">
        <v>27</v>
      </c>
      <c r="L5222">
        <v>10</v>
      </c>
      <c r="M5222" t="str">
        <f t="shared" si="325"/>
        <v>ak7-10</v>
      </c>
      <c r="N5222">
        <v>11</v>
      </c>
      <c r="O5222">
        <v>0</v>
      </c>
      <c r="P5222">
        <v>63</v>
      </c>
      <c r="Q5222">
        <v>24.4</v>
      </c>
      <c r="R5222" t="s">
        <v>14</v>
      </c>
      <c r="S5222">
        <v>24</v>
      </c>
      <c r="T5222" s="4" t="s">
        <v>42</v>
      </c>
      <c r="U5222" t="s">
        <v>23</v>
      </c>
      <c r="V5222">
        <v>22.481595277994199</v>
      </c>
      <c r="W5222">
        <f t="shared" si="326"/>
        <v>22</v>
      </c>
      <c r="X5222" t="s">
        <v>58</v>
      </c>
      <c r="Y5222" t="str">
        <f t="shared" si="327"/>
        <v>Fi</v>
      </c>
    </row>
    <row r="5223" spans="1:25" x14ac:dyDescent="0.3">
      <c r="A5223">
        <v>1274</v>
      </c>
      <c r="B5223">
        <v>462</v>
      </c>
      <c r="C5223" t="s">
        <v>44</v>
      </c>
      <c r="D5223" t="s">
        <v>43</v>
      </c>
      <c r="E5223">
        <f>VLOOKUP(D5223,Tabelle1!$A$2:$B$9,2,0)</f>
        <v>1</v>
      </c>
      <c r="F5223" t="s">
        <v>55</v>
      </c>
      <c r="G5223" t="s">
        <v>62</v>
      </c>
      <c r="H5223" t="str">
        <f>IF(AND(VLOOKUP(D5223,Tabelle1!$A$2:$C$9,3,0)="Uninf", G5223="yes"),"Uninf-AB",VLOOKUP(D5223,Tabelle1!$A$2:$C$9,3,0))</f>
        <v>wMel</v>
      </c>
      <c r="I5223" t="str">
        <f t="shared" si="324"/>
        <v>wMel_Fi_1_-</v>
      </c>
      <c r="J5223">
        <v>4</v>
      </c>
      <c r="K5223">
        <v>27</v>
      </c>
      <c r="L5223">
        <v>10</v>
      </c>
      <c r="M5223" t="str">
        <f t="shared" si="325"/>
        <v>ak7-10</v>
      </c>
      <c r="N5223">
        <v>11</v>
      </c>
      <c r="O5223">
        <v>0</v>
      </c>
      <c r="P5223">
        <v>63</v>
      </c>
      <c r="Q5223">
        <v>24.4</v>
      </c>
      <c r="R5223" t="s">
        <v>14</v>
      </c>
      <c r="S5223">
        <v>24</v>
      </c>
      <c r="T5223" s="4" t="s">
        <v>42</v>
      </c>
      <c r="U5223" t="s">
        <v>23</v>
      </c>
      <c r="V5223">
        <v>23.152302532879101</v>
      </c>
      <c r="W5223">
        <f t="shared" si="326"/>
        <v>23</v>
      </c>
      <c r="X5223" t="s">
        <v>58</v>
      </c>
      <c r="Y5223" t="str">
        <f t="shared" si="327"/>
        <v>Fi</v>
      </c>
    </row>
    <row r="5224" spans="1:25" x14ac:dyDescent="0.3">
      <c r="A5224">
        <v>1424</v>
      </c>
      <c r="B5224">
        <v>464</v>
      </c>
      <c r="C5224" t="s">
        <v>44</v>
      </c>
      <c r="D5224" t="s">
        <v>43</v>
      </c>
      <c r="E5224">
        <f>VLOOKUP(D5224,Tabelle1!$A$2:$B$9,2,0)</f>
        <v>1</v>
      </c>
      <c r="F5224" t="s">
        <v>55</v>
      </c>
      <c r="G5224" t="s">
        <v>62</v>
      </c>
      <c r="H5224" t="str">
        <f>IF(AND(VLOOKUP(D5224,Tabelle1!$A$2:$C$9,3,0)="Uninf", G5224="yes"),"Uninf-AB",VLOOKUP(D5224,Tabelle1!$A$2:$C$9,3,0))</f>
        <v>wMel</v>
      </c>
      <c r="I5224" t="str">
        <f t="shared" si="324"/>
        <v>wMel_Fi_1_-</v>
      </c>
      <c r="J5224">
        <v>4</v>
      </c>
      <c r="K5224">
        <v>27</v>
      </c>
      <c r="L5224">
        <v>10</v>
      </c>
      <c r="M5224" t="str">
        <f t="shared" si="325"/>
        <v>ak7-10</v>
      </c>
      <c r="N5224">
        <v>11</v>
      </c>
      <c r="O5224">
        <v>0</v>
      </c>
      <c r="P5224">
        <v>63</v>
      </c>
      <c r="Q5224">
        <v>24.4</v>
      </c>
      <c r="R5224" t="s">
        <v>14</v>
      </c>
      <c r="S5224">
        <v>24</v>
      </c>
      <c r="T5224" s="4" t="s">
        <v>42</v>
      </c>
      <c r="U5224" t="s">
        <v>23</v>
      </c>
      <c r="V5224">
        <v>23.756602856440999</v>
      </c>
      <c r="W5224">
        <f t="shared" si="326"/>
        <v>24</v>
      </c>
      <c r="X5224" t="s">
        <v>58</v>
      </c>
      <c r="Y5224" t="str">
        <f t="shared" si="327"/>
        <v>Fi</v>
      </c>
    </row>
    <row r="5225" spans="1:25" x14ac:dyDescent="0.3">
      <c r="A5225">
        <v>1410</v>
      </c>
      <c r="B5225">
        <v>450</v>
      </c>
      <c r="C5225" t="s">
        <v>44</v>
      </c>
      <c r="D5225" t="s">
        <v>43</v>
      </c>
      <c r="E5225">
        <f>VLOOKUP(D5225,Tabelle1!$A$2:$B$9,2,0)</f>
        <v>1</v>
      </c>
      <c r="F5225" t="s">
        <v>55</v>
      </c>
      <c r="G5225" t="s">
        <v>62</v>
      </c>
      <c r="H5225" t="str">
        <f>IF(AND(VLOOKUP(D5225,Tabelle1!$A$2:$C$9,3,0)="Uninf", G5225="yes"),"Uninf-AB",VLOOKUP(D5225,Tabelle1!$A$2:$C$9,3,0))</f>
        <v>wMel</v>
      </c>
      <c r="I5225" t="str">
        <f t="shared" si="324"/>
        <v>wMel_Fi_1_-</v>
      </c>
      <c r="J5225">
        <v>4</v>
      </c>
      <c r="K5225">
        <v>27</v>
      </c>
      <c r="L5225">
        <v>10</v>
      </c>
      <c r="M5225" t="str">
        <f t="shared" si="325"/>
        <v>ak7-10</v>
      </c>
      <c r="N5225">
        <v>11</v>
      </c>
      <c r="O5225">
        <v>0</v>
      </c>
      <c r="P5225">
        <v>63</v>
      </c>
      <c r="Q5225">
        <v>24.4</v>
      </c>
      <c r="R5225" t="s">
        <v>14</v>
      </c>
      <c r="S5225">
        <v>24</v>
      </c>
      <c r="T5225" s="4" t="s">
        <v>42</v>
      </c>
      <c r="U5225" t="s">
        <v>23</v>
      </c>
      <c r="V5225">
        <v>23.698966262536199</v>
      </c>
      <c r="W5225">
        <f t="shared" si="326"/>
        <v>24</v>
      </c>
      <c r="X5225" t="s">
        <v>58</v>
      </c>
      <c r="Y5225" t="str">
        <f t="shared" si="327"/>
        <v>Fi</v>
      </c>
    </row>
    <row r="5226" spans="1:25" x14ac:dyDescent="0.3">
      <c r="A5226">
        <v>1406</v>
      </c>
      <c r="B5226">
        <v>422</v>
      </c>
      <c r="C5226" t="s">
        <v>44</v>
      </c>
      <c r="D5226" t="s">
        <v>43</v>
      </c>
      <c r="E5226">
        <f>VLOOKUP(D5226,Tabelle1!$A$2:$B$9,2,0)</f>
        <v>1</v>
      </c>
      <c r="F5226" t="s">
        <v>55</v>
      </c>
      <c r="G5226" t="s">
        <v>62</v>
      </c>
      <c r="H5226" t="str">
        <f>IF(AND(VLOOKUP(D5226,Tabelle1!$A$2:$C$9,3,0)="Uninf", G5226="yes"),"Uninf-AB",VLOOKUP(D5226,Tabelle1!$A$2:$C$9,3,0))</f>
        <v>wMel</v>
      </c>
      <c r="I5226" t="str">
        <f t="shared" si="324"/>
        <v>wMel_Fi_1_-</v>
      </c>
      <c r="J5226">
        <v>4</v>
      </c>
      <c r="K5226">
        <v>27</v>
      </c>
      <c r="L5226">
        <v>10</v>
      </c>
      <c r="M5226" t="str">
        <f t="shared" si="325"/>
        <v>ak7-10</v>
      </c>
      <c r="N5226">
        <v>11</v>
      </c>
      <c r="O5226">
        <v>0</v>
      </c>
      <c r="P5226">
        <v>63</v>
      </c>
      <c r="Q5226">
        <v>24.4</v>
      </c>
      <c r="R5226" t="s">
        <v>14</v>
      </c>
      <c r="S5226">
        <v>24</v>
      </c>
      <c r="T5226" s="4" t="s">
        <v>42</v>
      </c>
      <c r="U5226" t="s">
        <v>23</v>
      </c>
      <c r="V5226">
        <v>23.680352511121299</v>
      </c>
      <c r="W5226">
        <f t="shared" si="326"/>
        <v>24</v>
      </c>
      <c r="X5226" t="s">
        <v>58</v>
      </c>
      <c r="Y5226" t="str">
        <f t="shared" si="327"/>
        <v>Fi</v>
      </c>
    </row>
    <row r="5227" spans="1:25" x14ac:dyDescent="0.3">
      <c r="A5227">
        <v>1428</v>
      </c>
      <c r="B5227">
        <v>418</v>
      </c>
      <c r="C5227" t="s">
        <v>44</v>
      </c>
      <c r="D5227" t="s">
        <v>43</v>
      </c>
      <c r="E5227">
        <f>VLOOKUP(D5227,Tabelle1!$A$2:$B$9,2,0)</f>
        <v>1</v>
      </c>
      <c r="F5227" t="s">
        <v>55</v>
      </c>
      <c r="G5227" t="s">
        <v>62</v>
      </c>
      <c r="H5227" t="str">
        <f>IF(AND(VLOOKUP(D5227,Tabelle1!$A$2:$C$9,3,0)="Uninf", G5227="yes"),"Uninf-AB",VLOOKUP(D5227,Tabelle1!$A$2:$C$9,3,0))</f>
        <v>wMel</v>
      </c>
      <c r="I5227" t="str">
        <f t="shared" si="324"/>
        <v>wMel_Fi_1_-</v>
      </c>
      <c r="J5227">
        <v>4</v>
      </c>
      <c r="K5227">
        <v>27</v>
      </c>
      <c r="L5227">
        <v>10</v>
      </c>
      <c r="M5227" t="str">
        <f t="shared" si="325"/>
        <v>ak7-10</v>
      </c>
      <c r="N5227">
        <v>11</v>
      </c>
      <c r="O5227">
        <v>0</v>
      </c>
      <c r="P5227">
        <v>63</v>
      </c>
      <c r="Q5227">
        <v>24.4</v>
      </c>
      <c r="R5227" t="s">
        <v>14</v>
      </c>
      <c r="S5227">
        <v>24</v>
      </c>
      <c r="T5227" s="4" t="s">
        <v>42</v>
      </c>
      <c r="U5227" t="s">
        <v>23</v>
      </c>
      <c r="V5227">
        <v>23.768599302290099</v>
      </c>
      <c r="W5227">
        <f t="shared" si="326"/>
        <v>24</v>
      </c>
      <c r="X5227" t="s">
        <v>58</v>
      </c>
      <c r="Y5227" t="str">
        <f t="shared" si="327"/>
        <v>Fi</v>
      </c>
    </row>
    <row r="5228" spans="1:25" x14ac:dyDescent="0.3">
      <c r="A5228">
        <v>1460</v>
      </c>
      <c r="B5228">
        <v>456</v>
      </c>
      <c r="C5228" t="s">
        <v>44</v>
      </c>
      <c r="D5228" t="s">
        <v>43</v>
      </c>
      <c r="E5228">
        <f>VLOOKUP(D5228,Tabelle1!$A$2:$B$9,2,0)</f>
        <v>1</v>
      </c>
      <c r="F5228" t="s">
        <v>55</v>
      </c>
      <c r="G5228" t="s">
        <v>62</v>
      </c>
      <c r="H5228" t="str">
        <f>IF(AND(VLOOKUP(D5228,Tabelle1!$A$2:$C$9,3,0)="Uninf", G5228="yes"),"Uninf-AB",VLOOKUP(D5228,Tabelle1!$A$2:$C$9,3,0))</f>
        <v>wMel</v>
      </c>
      <c r="I5228" t="str">
        <f t="shared" si="324"/>
        <v>wMel_Fi_1_-</v>
      </c>
      <c r="J5228">
        <v>4</v>
      </c>
      <c r="K5228">
        <v>27</v>
      </c>
      <c r="L5228">
        <v>10</v>
      </c>
      <c r="M5228" t="str">
        <f t="shared" si="325"/>
        <v>ak7-10</v>
      </c>
      <c r="N5228">
        <v>11</v>
      </c>
      <c r="O5228">
        <v>0</v>
      </c>
      <c r="P5228">
        <v>63</v>
      </c>
      <c r="Q5228">
        <v>24.4</v>
      </c>
      <c r="R5228" t="s">
        <v>14</v>
      </c>
      <c r="S5228">
        <v>24</v>
      </c>
      <c r="T5228" s="4" t="s">
        <v>42</v>
      </c>
      <c r="U5228" t="s">
        <v>23</v>
      </c>
      <c r="V5228">
        <v>23.9008766266472</v>
      </c>
      <c r="W5228">
        <f t="shared" si="326"/>
        <v>24</v>
      </c>
      <c r="X5228" t="s">
        <v>58</v>
      </c>
      <c r="Y5228" t="str">
        <f t="shared" si="327"/>
        <v>Fi</v>
      </c>
    </row>
    <row r="5229" spans="1:25" x14ac:dyDescent="0.3">
      <c r="A5229">
        <v>1498</v>
      </c>
      <c r="B5229">
        <v>448</v>
      </c>
      <c r="C5229" t="s">
        <v>44</v>
      </c>
      <c r="D5229" t="s">
        <v>43</v>
      </c>
      <c r="E5229">
        <f>VLOOKUP(D5229,Tabelle1!$A$2:$B$9,2,0)</f>
        <v>1</v>
      </c>
      <c r="F5229" t="s">
        <v>55</v>
      </c>
      <c r="G5229" t="s">
        <v>62</v>
      </c>
      <c r="H5229" t="str">
        <f>IF(AND(VLOOKUP(D5229,Tabelle1!$A$2:$C$9,3,0)="Uninf", G5229="yes"),"Uninf-AB",VLOOKUP(D5229,Tabelle1!$A$2:$C$9,3,0))</f>
        <v>wMel</v>
      </c>
      <c r="I5229" t="str">
        <f t="shared" si="324"/>
        <v>wMel_Fi_1_-</v>
      </c>
      <c r="J5229">
        <v>4</v>
      </c>
      <c r="K5229">
        <v>27</v>
      </c>
      <c r="L5229">
        <v>10</v>
      </c>
      <c r="M5229" t="str">
        <f t="shared" si="325"/>
        <v>ak7-10</v>
      </c>
      <c r="N5229">
        <v>11</v>
      </c>
      <c r="O5229">
        <v>0</v>
      </c>
      <c r="P5229">
        <v>63</v>
      </c>
      <c r="Q5229">
        <v>24.4</v>
      </c>
      <c r="R5229" t="s">
        <v>14</v>
      </c>
      <c r="S5229">
        <v>24</v>
      </c>
      <c r="T5229" s="4" t="s">
        <v>42</v>
      </c>
      <c r="U5229" t="s">
        <v>23</v>
      </c>
      <c r="V5229">
        <v>24.053205349886301</v>
      </c>
      <c r="W5229">
        <f t="shared" si="326"/>
        <v>24</v>
      </c>
      <c r="X5229" t="s">
        <v>58</v>
      </c>
      <c r="Y5229" t="str">
        <f t="shared" si="327"/>
        <v>Fi</v>
      </c>
    </row>
    <row r="5230" spans="1:25" x14ac:dyDescent="0.3">
      <c r="A5230">
        <v>1540</v>
      </c>
      <c r="B5230">
        <v>438</v>
      </c>
      <c r="C5230" t="s">
        <v>44</v>
      </c>
      <c r="D5230" t="s">
        <v>43</v>
      </c>
      <c r="E5230">
        <f>VLOOKUP(D5230,Tabelle1!$A$2:$B$9,2,0)</f>
        <v>1</v>
      </c>
      <c r="F5230" t="s">
        <v>55</v>
      </c>
      <c r="G5230" t="s">
        <v>62</v>
      </c>
      <c r="H5230" t="str">
        <f>IF(AND(VLOOKUP(D5230,Tabelle1!$A$2:$C$9,3,0)="Uninf", G5230="yes"),"Uninf-AB",VLOOKUP(D5230,Tabelle1!$A$2:$C$9,3,0))</f>
        <v>wMel</v>
      </c>
      <c r="I5230" t="str">
        <f t="shared" si="324"/>
        <v>wMel_Fi_1_-</v>
      </c>
      <c r="J5230">
        <v>4</v>
      </c>
      <c r="K5230">
        <v>27</v>
      </c>
      <c r="L5230">
        <v>10</v>
      </c>
      <c r="M5230" t="str">
        <f t="shared" si="325"/>
        <v>ak7-10</v>
      </c>
      <c r="N5230">
        <v>11</v>
      </c>
      <c r="O5230">
        <v>0</v>
      </c>
      <c r="P5230">
        <v>63</v>
      </c>
      <c r="Q5230">
        <v>24.4</v>
      </c>
      <c r="R5230" t="s">
        <v>14</v>
      </c>
      <c r="S5230">
        <v>24</v>
      </c>
      <c r="T5230" s="4" t="s">
        <v>42</v>
      </c>
      <c r="U5230" t="s">
        <v>23</v>
      </c>
      <c r="V5230">
        <v>24.2214651330947</v>
      </c>
      <c r="W5230">
        <f t="shared" si="326"/>
        <v>24</v>
      </c>
      <c r="X5230" t="s">
        <v>58</v>
      </c>
      <c r="Y5230" t="str">
        <f t="shared" si="327"/>
        <v>Fi</v>
      </c>
    </row>
    <row r="5231" spans="1:25" x14ac:dyDescent="0.3">
      <c r="A5231">
        <v>1538</v>
      </c>
      <c r="B5231">
        <v>420</v>
      </c>
      <c r="C5231" t="s">
        <v>44</v>
      </c>
      <c r="D5231" t="s">
        <v>43</v>
      </c>
      <c r="E5231">
        <f>VLOOKUP(D5231,Tabelle1!$A$2:$B$9,2,0)</f>
        <v>1</v>
      </c>
      <c r="F5231" t="s">
        <v>55</v>
      </c>
      <c r="G5231" t="s">
        <v>62</v>
      </c>
      <c r="H5231" t="str">
        <f>IF(AND(VLOOKUP(D5231,Tabelle1!$A$2:$C$9,3,0)="Uninf", G5231="yes"),"Uninf-AB",VLOOKUP(D5231,Tabelle1!$A$2:$C$9,3,0))</f>
        <v>wMel</v>
      </c>
      <c r="I5231" t="str">
        <f t="shared" si="324"/>
        <v>wMel_Fi_1_-</v>
      </c>
      <c r="J5231">
        <v>4</v>
      </c>
      <c r="K5231">
        <v>27</v>
      </c>
      <c r="L5231">
        <v>10</v>
      </c>
      <c r="M5231" t="str">
        <f t="shared" si="325"/>
        <v>ak7-10</v>
      </c>
      <c r="N5231">
        <v>11</v>
      </c>
      <c r="O5231">
        <v>0</v>
      </c>
      <c r="P5231">
        <v>63</v>
      </c>
      <c r="Q5231">
        <v>24.4</v>
      </c>
      <c r="R5231" t="s">
        <v>14</v>
      </c>
      <c r="S5231">
        <v>24</v>
      </c>
      <c r="T5231" s="4" t="s">
        <v>42</v>
      </c>
      <c r="U5231" t="s">
        <v>23</v>
      </c>
      <c r="V5231">
        <v>24.211800565194501</v>
      </c>
      <c r="W5231">
        <f t="shared" si="326"/>
        <v>24</v>
      </c>
      <c r="X5231" t="s">
        <v>58</v>
      </c>
      <c r="Y5231" t="str">
        <f t="shared" si="327"/>
        <v>Fi</v>
      </c>
    </row>
    <row r="5232" spans="1:25" x14ac:dyDescent="0.3">
      <c r="A5232">
        <v>1556</v>
      </c>
      <c r="B5232">
        <v>418</v>
      </c>
      <c r="C5232" t="s">
        <v>44</v>
      </c>
      <c r="D5232" t="s">
        <v>43</v>
      </c>
      <c r="E5232">
        <f>VLOOKUP(D5232,Tabelle1!$A$2:$B$9,2,0)</f>
        <v>1</v>
      </c>
      <c r="F5232" t="s">
        <v>55</v>
      </c>
      <c r="G5232" t="s">
        <v>62</v>
      </c>
      <c r="H5232" t="str">
        <f>IF(AND(VLOOKUP(D5232,Tabelle1!$A$2:$C$9,3,0)="Uninf", G5232="yes"),"Uninf-AB",VLOOKUP(D5232,Tabelle1!$A$2:$C$9,3,0))</f>
        <v>wMel</v>
      </c>
      <c r="I5232" t="str">
        <f t="shared" si="324"/>
        <v>wMel_Fi_1_-</v>
      </c>
      <c r="J5232">
        <v>4</v>
      </c>
      <c r="K5232">
        <v>27</v>
      </c>
      <c r="L5232">
        <v>10</v>
      </c>
      <c r="M5232" t="str">
        <f t="shared" si="325"/>
        <v>ak7-10</v>
      </c>
      <c r="N5232">
        <v>11</v>
      </c>
      <c r="O5232">
        <v>0</v>
      </c>
      <c r="P5232">
        <v>63</v>
      </c>
      <c r="Q5232">
        <v>24.4</v>
      </c>
      <c r="R5232" t="s">
        <v>14</v>
      </c>
      <c r="S5232">
        <v>24</v>
      </c>
      <c r="T5232" s="4" t="s">
        <v>42</v>
      </c>
      <c r="U5232" t="s">
        <v>23</v>
      </c>
      <c r="V5232">
        <v>24.284116296394</v>
      </c>
      <c r="W5232">
        <f t="shared" si="326"/>
        <v>24</v>
      </c>
      <c r="X5232" t="s">
        <v>58</v>
      </c>
      <c r="Y5232" t="str">
        <f t="shared" si="327"/>
        <v>Fi</v>
      </c>
    </row>
    <row r="5233" spans="1:25" x14ac:dyDescent="0.3">
      <c r="A5233">
        <v>1622</v>
      </c>
      <c r="B5233">
        <v>438</v>
      </c>
      <c r="C5233" t="s">
        <v>44</v>
      </c>
      <c r="D5233" t="s">
        <v>43</v>
      </c>
      <c r="E5233">
        <f>VLOOKUP(D5233,Tabelle1!$A$2:$B$9,2,0)</f>
        <v>1</v>
      </c>
      <c r="F5233" t="s">
        <v>55</v>
      </c>
      <c r="G5233" t="s">
        <v>62</v>
      </c>
      <c r="H5233" t="str">
        <f>IF(AND(VLOOKUP(D5233,Tabelle1!$A$2:$C$9,3,0)="Uninf", G5233="yes"),"Uninf-AB",VLOOKUP(D5233,Tabelle1!$A$2:$C$9,3,0))</f>
        <v>wMel</v>
      </c>
      <c r="I5233" t="str">
        <f t="shared" si="324"/>
        <v>wMel_Fi_1_-</v>
      </c>
      <c r="J5233">
        <v>4</v>
      </c>
      <c r="K5233">
        <v>27</v>
      </c>
      <c r="L5233">
        <v>10</v>
      </c>
      <c r="M5233" t="str">
        <f t="shared" si="325"/>
        <v>ak7-10</v>
      </c>
      <c r="N5233">
        <v>11</v>
      </c>
      <c r="O5233">
        <v>0</v>
      </c>
      <c r="P5233">
        <v>63</v>
      </c>
      <c r="Q5233">
        <v>24.4</v>
      </c>
      <c r="R5233" t="s">
        <v>14</v>
      </c>
      <c r="S5233">
        <v>24</v>
      </c>
      <c r="T5233" s="4" t="s">
        <v>42</v>
      </c>
      <c r="U5233" t="s">
        <v>23</v>
      </c>
      <c r="V5233">
        <v>24.551718207442502</v>
      </c>
      <c r="W5233">
        <f t="shared" si="326"/>
        <v>25</v>
      </c>
      <c r="X5233" t="s">
        <v>58</v>
      </c>
      <c r="Y5233" t="str">
        <f t="shared" si="327"/>
        <v>Fi</v>
      </c>
    </row>
    <row r="5234" spans="1:25" x14ac:dyDescent="0.3">
      <c r="A5234">
        <v>1626</v>
      </c>
      <c r="B5234">
        <v>458</v>
      </c>
      <c r="C5234" t="s">
        <v>44</v>
      </c>
      <c r="D5234" t="s">
        <v>43</v>
      </c>
      <c r="E5234">
        <f>VLOOKUP(D5234,Tabelle1!$A$2:$B$9,2,0)</f>
        <v>1</v>
      </c>
      <c r="F5234" t="s">
        <v>55</v>
      </c>
      <c r="G5234" t="s">
        <v>62</v>
      </c>
      <c r="H5234" t="str">
        <f>IF(AND(VLOOKUP(D5234,Tabelle1!$A$2:$C$9,3,0)="Uninf", G5234="yes"),"Uninf-AB",VLOOKUP(D5234,Tabelle1!$A$2:$C$9,3,0))</f>
        <v>wMel</v>
      </c>
      <c r="I5234" t="str">
        <f t="shared" si="324"/>
        <v>wMel_Fi_1_-</v>
      </c>
      <c r="J5234">
        <v>4</v>
      </c>
      <c r="K5234">
        <v>27</v>
      </c>
      <c r="L5234">
        <v>10</v>
      </c>
      <c r="M5234" t="str">
        <f t="shared" si="325"/>
        <v>ak7-10</v>
      </c>
      <c r="N5234">
        <v>11</v>
      </c>
      <c r="O5234">
        <v>0</v>
      </c>
      <c r="P5234">
        <v>63</v>
      </c>
      <c r="Q5234">
        <v>24.4</v>
      </c>
      <c r="R5234" t="s">
        <v>14</v>
      </c>
      <c r="S5234">
        <v>24</v>
      </c>
      <c r="T5234" s="4" t="s">
        <v>42</v>
      </c>
      <c r="U5234" t="s">
        <v>23</v>
      </c>
      <c r="V5234">
        <v>24.569616574472001</v>
      </c>
      <c r="W5234">
        <f t="shared" si="326"/>
        <v>25</v>
      </c>
      <c r="X5234" t="s">
        <v>58</v>
      </c>
      <c r="Y5234" t="str">
        <f t="shared" si="327"/>
        <v>Fi</v>
      </c>
    </row>
    <row r="5235" spans="1:25" x14ac:dyDescent="0.3">
      <c r="A5235">
        <v>1668</v>
      </c>
      <c r="B5235">
        <v>452</v>
      </c>
      <c r="C5235" t="s">
        <v>44</v>
      </c>
      <c r="D5235" t="s">
        <v>43</v>
      </c>
      <c r="E5235">
        <f>VLOOKUP(D5235,Tabelle1!$A$2:$B$9,2,0)</f>
        <v>1</v>
      </c>
      <c r="F5235" t="s">
        <v>55</v>
      </c>
      <c r="G5235" t="s">
        <v>62</v>
      </c>
      <c r="H5235" t="str">
        <f>IF(AND(VLOOKUP(D5235,Tabelle1!$A$2:$C$9,3,0)="Uninf", G5235="yes"),"Uninf-AB",VLOOKUP(D5235,Tabelle1!$A$2:$C$9,3,0))</f>
        <v>wMel</v>
      </c>
      <c r="I5235" t="str">
        <f t="shared" si="324"/>
        <v>wMel_Fi_1_-</v>
      </c>
      <c r="J5235">
        <v>4</v>
      </c>
      <c r="K5235">
        <v>27</v>
      </c>
      <c r="L5235">
        <v>10</v>
      </c>
      <c r="M5235" t="str">
        <f t="shared" si="325"/>
        <v>ak7-10</v>
      </c>
      <c r="N5235">
        <v>11</v>
      </c>
      <c r="O5235">
        <v>0</v>
      </c>
      <c r="P5235">
        <v>63</v>
      </c>
      <c r="Q5235">
        <v>24.4</v>
      </c>
      <c r="R5235" t="s">
        <v>14</v>
      </c>
      <c r="S5235">
        <v>24</v>
      </c>
      <c r="T5235" s="4" t="s">
        <v>42</v>
      </c>
      <c r="U5235" t="s">
        <v>23</v>
      </c>
      <c r="V5235">
        <v>24.738234049873199</v>
      </c>
      <c r="W5235">
        <f t="shared" si="326"/>
        <v>25</v>
      </c>
      <c r="X5235" t="s">
        <v>58</v>
      </c>
      <c r="Y5235" t="str">
        <f t="shared" si="327"/>
        <v>Fi</v>
      </c>
    </row>
    <row r="5236" spans="1:25" x14ac:dyDescent="0.3">
      <c r="A5236">
        <v>1676</v>
      </c>
      <c r="B5236">
        <v>470</v>
      </c>
      <c r="C5236" t="s">
        <v>44</v>
      </c>
      <c r="D5236" t="s">
        <v>43</v>
      </c>
      <c r="E5236">
        <f>VLOOKUP(D5236,Tabelle1!$A$2:$B$9,2,0)</f>
        <v>1</v>
      </c>
      <c r="F5236" t="s">
        <v>55</v>
      </c>
      <c r="G5236" t="s">
        <v>62</v>
      </c>
      <c r="H5236" t="str">
        <f>IF(AND(VLOOKUP(D5236,Tabelle1!$A$2:$C$9,3,0)="Uninf", G5236="yes"),"Uninf-AB",VLOOKUP(D5236,Tabelle1!$A$2:$C$9,3,0))</f>
        <v>wMel</v>
      </c>
      <c r="I5236" t="str">
        <f t="shared" si="324"/>
        <v>wMel_Fi_1_-</v>
      </c>
      <c r="J5236">
        <v>4</v>
      </c>
      <c r="K5236">
        <v>27</v>
      </c>
      <c r="L5236">
        <v>10</v>
      </c>
      <c r="M5236" t="str">
        <f t="shared" si="325"/>
        <v>ak7-10</v>
      </c>
      <c r="N5236">
        <v>11</v>
      </c>
      <c r="O5236">
        <v>0</v>
      </c>
      <c r="P5236">
        <v>63</v>
      </c>
      <c r="Q5236">
        <v>24.4</v>
      </c>
      <c r="R5236" t="s">
        <v>14</v>
      </c>
      <c r="S5236">
        <v>24</v>
      </c>
      <c r="T5236" s="4" t="s">
        <v>42</v>
      </c>
      <c r="U5236" t="s">
        <v>23</v>
      </c>
      <c r="V5236">
        <v>24.772063476872098</v>
      </c>
      <c r="W5236">
        <f t="shared" si="326"/>
        <v>25</v>
      </c>
      <c r="X5236" t="s">
        <v>58</v>
      </c>
      <c r="Y5236" t="str">
        <f t="shared" si="327"/>
        <v>Fi</v>
      </c>
    </row>
    <row r="5237" spans="1:25" x14ac:dyDescent="0.3">
      <c r="A5237">
        <v>1744</v>
      </c>
      <c r="B5237">
        <v>438</v>
      </c>
      <c r="C5237" t="s">
        <v>44</v>
      </c>
      <c r="D5237" t="s">
        <v>43</v>
      </c>
      <c r="E5237">
        <f>VLOOKUP(D5237,Tabelle1!$A$2:$B$9,2,0)</f>
        <v>1</v>
      </c>
      <c r="F5237" t="s">
        <v>55</v>
      </c>
      <c r="G5237" t="s">
        <v>62</v>
      </c>
      <c r="H5237" t="str">
        <f>IF(AND(VLOOKUP(D5237,Tabelle1!$A$2:$C$9,3,0)="Uninf", G5237="yes"),"Uninf-AB",VLOOKUP(D5237,Tabelle1!$A$2:$C$9,3,0))</f>
        <v>wMel</v>
      </c>
      <c r="I5237" t="str">
        <f t="shared" si="324"/>
        <v>wMel_Fi_1_-</v>
      </c>
      <c r="J5237">
        <v>4</v>
      </c>
      <c r="K5237">
        <v>27</v>
      </c>
      <c r="L5237">
        <v>10</v>
      </c>
      <c r="M5237" t="str">
        <f t="shared" si="325"/>
        <v>ak7-10</v>
      </c>
      <c r="N5237">
        <v>11</v>
      </c>
      <c r="O5237">
        <v>0</v>
      </c>
      <c r="P5237">
        <v>63</v>
      </c>
      <c r="Q5237">
        <v>24.4</v>
      </c>
      <c r="R5237" t="s">
        <v>14</v>
      </c>
      <c r="S5237">
        <v>24</v>
      </c>
      <c r="T5237" s="4" t="s">
        <v>42</v>
      </c>
      <c r="U5237" t="s">
        <v>23</v>
      </c>
      <c r="V5237">
        <v>25.043070342447798</v>
      </c>
      <c r="W5237">
        <f t="shared" si="326"/>
        <v>25</v>
      </c>
      <c r="X5237" t="s">
        <v>58</v>
      </c>
      <c r="Y5237" t="str">
        <f t="shared" si="327"/>
        <v>Fi</v>
      </c>
    </row>
    <row r="5238" spans="1:25" x14ac:dyDescent="0.3">
      <c r="A5238">
        <v>1974</v>
      </c>
      <c r="B5238">
        <v>470</v>
      </c>
      <c r="C5238" t="s">
        <v>44</v>
      </c>
      <c r="D5238" t="s">
        <v>43</v>
      </c>
      <c r="E5238">
        <f>VLOOKUP(D5238,Tabelle1!$A$2:$B$9,2,0)</f>
        <v>1</v>
      </c>
      <c r="F5238" t="s">
        <v>55</v>
      </c>
      <c r="G5238" t="s">
        <v>62</v>
      </c>
      <c r="H5238" t="str">
        <f>IF(AND(VLOOKUP(D5238,Tabelle1!$A$2:$C$9,3,0)="Uninf", G5238="yes"),"Uninf-AB",VLOOKUP(D5238,Tabelle1!$A$2:$C$9,3,0))</f>
        <v>wMel</v>
      </c>
      <c r="I5238" t="str">
        <f t="shared" si="324"/>
        <v>wMel_Fi_1_-</v>
      </c>
      <c r="J5238">
        <v>4</v>
      </c>
      <c r="K5238">
        <v>27</v>
      </c>
      <c r="L5238">
        <v>10</v>
      </c>
      <c r="M5238" t="str">
        <f t="shared" si="325"/>
        <v>ak7-10</v>
      </c>
      <c r="N5238">
        <v>11</v>
      </c>
      <c r="O5238">
        <v>0</v>
      </c>
      <c r="P5238">
        <v>63</v>
      </c>
      <c r="Q5238">
        <v>24.4</v>
      </c>
      <c r="R5238" t="s">
        <v>14</v>
      </c>
      <c r="S5238">
        <v>24</v>
      </c>
      <c r="T5238" s="4" t="s">
        <v>42</v>
      </c>
      <c r="U5238" t="s">
        <v>23</v>
      </c>
      <c r="V5238">
        <v>25.9722514787702</v>
      </c>
      <c r="W5238">
        <f t="shared" si="326"/>
        <v>26</v>
      </c>
      <c r="X5238" t="s">
        <v>58</v>
      </c>
      <c r="Y5238" t="str">
        <f t="shared" si="327"/>
        <v>Fi</v>
      </c>
    </row>
    <row r="5239" spans="1:25" x14ac:dyDescent="0.3">
      <c r="A5239">
        <v>2072</v>
      </c>
      <c r="B5239">
        <v>492</v>
      </c>
      <c r="C5239" t="s">
        <v>44</v>
      </c>
      <c r="D5239" t="s">
        <v>43</v>
      </c>
      <c r="E5239">
        <f>VLOOKUP(D5239,Tabelle1!$A$2:$B$9,2,0)</f>
        <v>1</v>
      </c>
      <c r="F5239" t="s">
        <v>55</v>
      </c>
      <c r="G5239" t="s">
        <v>62</v>
      </c>
      <c r="H5239" t="str">
        <f>IF(AND(VLOOKUP(D5239,Tabelle1!$A$2:$C$9,3,0)="Uninf", G5239="yes"),"Uninf-AB",VLOOKUP(D5239,Tabelle1!$A$2:$C$9,3,0))</f>
        <v>wMel</v>
      </c>
      <c r="I5239" t="str">
        <f t="shared" si="324"/>
        <v>wMel_Fi_1_-</v>
      </c>
      <c r="J5239">
        <v>4</v>
      </c>
      <c r="K5239">
        <v>27</v>
      </c>
      <c r="L5239">
        <v>10</v>
      </c>
      <c r="M5239" t="str">
        <f t="shared" si="325"/>
        <v>ak7-10</v>
      </c>
      <c r="N5239">
        <v>11</v>
      </c>
      <c r="O5239">
        <v>0</v>
      </c>
      <c r="P5239">
        <v>63</v>
      </c>
      <c r="Q5239">
        <v>24.4</v>
      </c>
      <c r="R5239" t="s">
        <v>14</v>
      </c>
      <c r="S5239">
        <v>24</v>
      </c>
      <c r="T5239" s="4" t="s">
        <v>42</v>
      </c>
      <c r="U5239" t="s">
        <v>23</v>
      </c>
      <c r="V5239">
        <v>26.368911484441099</v>
      </c>
      <c r="W5239">
        <f t="shared" si="326"/>
        <v>26</v>
      </c>
      <c r="X5239" t="s">
        <v>58</v>
      </c>
      <c r="Y5239" t="str">
        <f t="shared" si="327"/>
        <v>Fi</v>
      </c>
    </row>
    <row r="5240" spans="1:25" x14ac:dyDescent="0.3">
      <c r="A5240">
        <v>2136</v>
      </c>
      <c r="B5240">
        <v>472</v>
      </c>
      <c r="C5240" t="s">
        <v>44</v>
      </c>
      <c r="D5240" t="s">
        <v>43</v>
      </c>
      <c r="E5240">
        <f>VLOOKUP(D5240,Tabelle1!$A$2:$B$9,2,0)</f>
        <v>1</v>
      </c>
      <c r="F5240" t="s">
        <v>55</v>
      </c>
      <c r="G5240" t="s">
        <v>62</v>
      </c>
      <c r="H5240" t="str">
        <f>IF(AND(VLOOKUP(D5240,Tabelle1!$A$2:$C$9,3,0)="Uninf", G5240="yes"),"Uninf-AB",VLOOKUP(D5240,Tabelle1!$A$2:$C$9,3,0))</f>
        <v>wMel</v>
      </c>
      <c r="I5240" t="str">
        <f t="shared" si="324"/>
        <v>wMel_Fi_1_-</v>
      </c>
      <c r="J5240">
        <v>4</v>
      </c>
      <c r="K5240">
        <v>27</v>
      </c>
      <c r="L5240">
        <v>10</v>
      </c>
      <c r="M5240" t="str">
        <f t="shared" si="325"/>
        <v>ak7-10</v>
      </c>
      <c r="N5240">
        <v>11</v>
      </c>
      <c r="O5240">
        <v>0</v>
      </c>
      <c r="P5240">
        <v>63</v>
      </c>
      <c r="Q5240">
        <v>24.4</v>
      </c>
      <c r="R5240" t="s">
        <v>14</v>
      </c>
      <c r="S5240">
        <v>24</v>
      </c>
      <c r="T5240" s="4" t="s">
        <v>42</v>
      </c>
      <c r="U5240" t="s">
        <v>23</v>
      </c>
      <c r="V5240">
        <v>26.6248815205293</v>
      </c>
      <c r="W5240">
        <f t="shared" si="326"/>
        <v>27</v>
      </c>
      <c r="X5240" t="s">
        <v>58</v>
      </c>
      <c r="Y5240" t="str">
        <f t="shared" si="327"/>
        <v>Fi</v>
      </c>
    </row>
    <row r="5241" spans="1:25" x14ac:dyDescent="0.3">
      <c r="A5241">
        <v>2266</v>
      </c>
      <c r="B5241">
        <v>462</v>
      </c>
      <c r="C5241" t="s">
        <v>44</v>
      </c>
      <c r="D5241" t="s">
        <v>43</v>
      </c>
      <c r="E5241">
        <f>VLOOKUP(D5241,Tabelle1!$A$2:$B$9,2,0)</f>
        <v>1</v>
      </c>
      <c r="F5241" t="s">
        <v>55</v>
      </c>
      <c r="G5241" t="s">
        <v>62</v>
      </c>
      <c r="H5241" t="str">
        <f>IF(AND(VLOOKUP(D5241,Tabelle1!$A$2:$C$9,3,0)="Uninf", G5241="yes"),"Uninf-AB",VLOOKUP(D5241,Tabelle1!$A$2:$C$9,3,0))</f>
        <v>wMel</v>
      </c>
      <c r="I5241" t="str">
        <f t="shared" si="324"/>
        <v>wMel_Fi_1_-</v>
      </c>
      <c r="J5241">
        <v>4</v>
      </c>
      <c r="K5241">
        <v>27</v>
      </c>
      <c r="L5241">
        <v>10</v>
      </c>
      <c r="M5241" t="str">
        <f t="shared" si="325"/>
        <v>ak7-10</v>
      </c>
      <c r="N5241">
        <v>11</v>
      </c>
      <c r="O5241">
        <v>0</v>
      </c>
      <c r="P5241">
        <v>63</v>
      </c>
      <c r="Q5241">
        <v>24.4</v>
      </c>
      <c r="R5241" t="s">
        <v>14</v>
      </c>
      <c r="S5241">
        <v>24</v>
      </c>
      <c r="T5241" s="4" t="s">
        <v>42</v>
      </c>
      <c r="U5241" t="s">
        <v>23</v>
      </c>
      <c r="V5241">
        <v>27.147559237184101</v>
      </c>
      <c r="W5241">
        <f t="shared" si="326"/>
        <v>27</v>
      </c>
      <c r="X5241" t="s">
        <v>58</v>
      </c>
      <c r="Y5241" t="str">
        <f t="shared" si="327"/>
        <v>Fi</v>
      </c>
    </row>
    <row r="5242" spans="1:25" x14ac:dyDescent="0.3">
      <c r="A5242">
        <v>2260</v>
      </c>
      <c r="B5242">
        <v>516</v>
      </c>
      <c r="C5242" t="s">
        <v>44</v>
      </c>
      <c r="D5242" t="s">
        <v>43</v>
      </c>
      <c r="E5242">
        <f>VLOOKUP(D5242,Tabelle1!$A$2:$B$9,2,0)</f>
        <v>1</v>
      </c>
      <c r="F5242" t="s">
        <v>55</v>
      </c>
      <c r="G5242" t="s">
        <v>62</v>
      </c>
      <c r="H5242" t="str">
        <f>IF(AND(VLOOKUP(D5242,Tabelle1!$A$2:$C$9,3,0)="Uninf", G5242="yes"),"Uninf-AB",VLOOKUP(D5242,Tabelle1!$A$2:$C$9,3,0))</f>
        <v>wMel</v>
      </c>
      <c r="I5242" t="str">
        <f t="shared" si="324"/>
        <v>wMel_Fi_1_-</v>
      </c>
      <c r="J5242">
        <v>4</v>
      </c>
      <c r="K5242">
        <v>27</v>
      </c>
      <c r="L5242">
        <v>10</v>
      </c>
      <c r="M5242" t="str">
        <f t="shared" si="325"/>
        <v>ak7-10</v>
      </c>
      <c r="N5242">
        <v>11</v>
      </c>
      <c r="O5242">
        <v>0</v>
      </c>
      <c r="P5242">
        <v>63</v>
      </c>
      <c r="Q5242">
        <v>24.4</v>
      </c>
      <c r="R5242" t="s">
        <v>14</v>
      </c>
      <c r="S5242">
        <v>24</v>
      </c>
      <c r="T5242" s="4" t="s">
        <v>42</v>
      </c>
      <c r="U5242" t="s">
        <v>23</v>
      </c>
      <c r="V5242">
        <v>27.128223222687598</v>
      </c>
      <c r="W5242">
        <f t="shared" si="326"/>
        <v>27</v>
      </c>
      <c r="X5242" t="s">
        <v>58</v>
      </c>
      <c r="Y5242" t="str">
        <f t="shared" si="327"/>
        <v>Fi</v>
      </c>
    </row>
    <row r="5243" spans="1:25" x14ac:dyDescent="0.3">
      <c r="A5243">
        <v>2290</v>
      </c>
      <c r="B5243">
        <v>464</v>
      </c>
      <c r="C5243" t="s">
        <v>44</v>
      </c>
      <c r="D5243" t="s">
        <v>43</v>
      </c>
      <c r="E5243">
        <f>VLOOKUP(D5243,Tabelle1!$A$2:$B$9,2,0)</f>
        <v>1</v>
      </c>
      <c r="F5243" t="s">
        <v>55</v>
      </c>
      <c r="G5243" t="s">
        <v>62</v>
      </c>
      <c r="H5243" t="str">
        <f>IF(AND(VLOOKUP(D5243,Tabelle1!$A$2:$C$9,3,0)="Uninf", G5243="yes"),"Uninf-AB",VLOOKUP(D5243,Tabelle1!$A$2:$C$9,3,0))</f>
        <v>wMel</v>
      </c>
      <c r="I5243" t="str">
        <f t="shared" si="324"/>
        <v>wMel_Fi_1_-</v>
      </c>
      <c r="J5243">
        <v>4</v>
      </c>
      <c r="K5243">
        <v>27</v>
      </c>
      <c r="L5243">
        <v>10</v>
      </c>
      <c r="M5243" t="str">
        <f t="shared" si="325"/>
        <v>ak7-10</v>
      </c>
      <c r="N5243">
        <v>11</v>
      </c>
      <c r="O5243">
        <v>0</v>
      </c>
      <c r="P5243">
        <v>63</v>
      </c>
      <c r="Q5243">
        <v>24.4</v>
      </c>
      <c r="R5243" t="s">
        <v>14</v>
      </c>
      <c r="S5243">
        <v>24</v>
      </c>
      <c r="T5243" s="4" t="s">
        <v>42</v>
      </c>
      <c r="U5243" t="s">
        <v>23</v>
      </c>
      <c r="V5243">
        <v>27.244397519675001</v>
      </c>
      <c r="W5243">
        <f t="shared" si="326"/>
        <v>27</v>
      </c>
      <c r="X5243" t="s">
        <v>58</v>
      </c>
      <c r="Y5243" t="str">
        <f t="shared" si="327"/>
        <v>Fi</v>
      </c>
    </row>
    <row r="5244" spans="1:25" x14ac:dyDescent="0.3">
      <c r="A5244">
        <v>2304</v>
      </c>
      <c r="B5244">
        <v>460</v>
      </c>
      <c r="C5244" t="s">
        <v>44</v>
      </c>
      <c r="D5244" t="s">
        <v>43</v>
      </c>
      <c r="E5244">
        <f>VLOOKUP(D5244,Tabelle1!$A$2:$B$9,2,0)</f>
        <v>1</v>
      </c>
      <c r="F5244" t="s">
        <v>55</v>
      </c>
      <c r="G5244" t="s">
        <v>62</v>
      </c>
      <c r="H5244" t="str">
        <f>IF(AND(VLOOKUP(D5244,Tabelle1!$A$2:$C$9,3,0)="Uninf", G5244="yes"),"Uninf-AB",VLOOKUP(D5244,Tabelle1!$A$2:$C$9,3,0))</f>
        <v>wMel</v>
      </c>
      <c r="I5244" t="str">
        <f t="shared" si="324"/>
        <v>wMel_Fi_1_-</v>
      </c>
      <c r="J5244">
        <v>4</v>
      </c>
      <c r="K5244">
        <v>27</v>
      </c>
      <c r="L5244">
        <v>10</v>
      </c>
      <c r="M5244" t="str">
        <f t="shared" si="325"/>
        <v>ak7-10</v>
      </c>
      <c r="N5244">
        <v>11</v>
      </c>
      <c r="O5244">
        <v>0</v>
      </c>
      <c r="P5244">
        <v>63</v>
      </c>
      <c r="Q5244">
        <v>24.4</v>
      </c>
      <c r="R5244" t="s">
        <v>14</v>
      </c>
      <c r="S5244">
        <v>24</v>
      </c>
      <c r="T5244" s="4" t="s">
        <v>42</v>
      </c>
      <c r="U5244" t="s">
        <v>23</v>
      </c>
      <c r="V5244">
        <v>27.300424498712299</v>
      </c>
      <c r="W5244">
        <f t="shared" si="326"/>
        <v>27</v>
      </c>
      <c r="X5244" t="s">
        <v>58</v>
      </c>
      <c r="Y5244" t="str">
        <f t="shared" si="327"/>
        <v>Fi</v>
      </c>
    </row>
    <row r="5245" spans="1:25" x14ac:dyDescent="0.3">
      <c r="A5245">
        <v>2352</v>
      </c>
      <c r="B5245">
        <v>466</v>
      </c>
      <c r="C5245" t="s">
        <v>44</v>
      </c>
      <c r="D5245" t="s">
        <v>43</v>
      </c>
      <c r="E5245">
        <f>VLOOKUP(D5245,Tabelle1!$A$2:$B$9,2,0)</f>
        <v>1</v>
      </c>
      <c r="F5245" t="s">
        <v>55</v>
      </c>
      <c r="G5245" t="s">
        <v>62</v>
      </c>
      <c r="H5245" t="str">
        <f>IF(AND(VLOOKUP(D5245,Tabelle1!$A$2:$C$9,3,0)="Uninf", G5245="yes"),"Uninf-AB",VLOOKUP(D5245,Tabelle1!$A$2:$C$9,3,0))</f>
        <v>wMel</v>
      </c>
      <c r="I5245" t="str">
        <f t="shared" si="324"/>
        <v>wMel_Fi_1_-</v>
      </c>
      <c r="J5245">
        <v>4</v>
      </c>
      <c r="K5245">
        <v>27</v>
      </c>
      <c r="L5245">
        <v>10</v>
      </c>
      <c r="M5245" t="str">
        <f t="shared" si="325"/>
        <v>ak7-10</v>
      </c>
      <c r="N5245">
        <v>11</v>
      </c>
      <c r="O5245">
        <v>0</v>
      </c>
      <c r="P5245">
        <v>63</v>
      </c>
      <c r="Q5245">
        <v>24.4</v>
      </c>
      <c r="R5245" t="s">
        <v>14</v>
      </c>
      <c r="S5245">
        <v>24</v>
      </c>
      <c r="T5245" s="4" t="s">
        <v>42</v>
      </c>
      <c r="U5245" t="s">
        <v>23</v>
      </c>
      <c r="V5245">
        <v>27.4942799097904</v>
      </c>
      <c r="W5245">
        <f t="shared" si="326"/>
        <v>27</v>
      </c>
      <c r="X5245" t="s">
        <v>58</v>
      </c>
      <c r="Y5245" t="str">
        <f t="shared" si="327"/>
        <v>Fi</v>
      </c>
    </row>
    <row r="5246" spans="1:25" x14ac:dyDescent="0.3">
      <c r="A5246">
        <v>2372</v>
      </c>
      <c r="B5246">
        <v>498</v>
      </c>
      <c r="C5246" t="s">
        <v>44</v>
      </c>
      <c r="D5246" t="s">
        <v>43</v>
      </c>
      <c r="E5246">
        <f>VLOOKUP(D5246,Tabelle1!$A$2:$B$9,2,0)</f>
        <v>1</v>
      </c>
      <c r="F5246" t="s">
        <v>55</v>
      </c>
      <c r="G5246" t="s">
        <v>62</v>
      </c>
      <c r="H5246" t="str">
        <f>IF(AND(VLOOKUP(D5246,Tabelle1!$A$2:$C$9,3,0)="Uninf", G5246="yes"),"Uninf-AB",VLOOKUP(D5246,Tabelle1!$A$2:$C$9,3,0))</f>
        <v>wMel</v>
      </c>
      <c r="I5246" t="str">
        <f t="shared" si="324"/>
        <v>wMel_Fi_1_-</v>
      </c>
      <c r="J5246">
        <v>4</v>
      </c>
      <c r="K5246">
        <v>27</v>
      </c>
      <c r="L5246">
        <v>10</v>
      </c>
      <c r="M5246" t="str">
        <f t="shared" si="325"/>
        <v>ak7-10</v>
      </c>
      <c r="N5246">
        <v>11</v>
      </c>
      <c r="O5246">
        <v>0</v>
      </c>
      <c r="P5246">
        <v>63</v>
      </c>
      <c r="Q5246">
        <v>24.4</v>
      </c>
      <c r="R5246" t="s">
        <v>14</v>
      </c>
      <c r="S5246">
        <v>24</v>
      </c>
      <c r="T5246" s="4" t="s">
        <v>42</v>
      </c>
      <c r="U5246" t="s">
        <v>23</v>
      </c>
      <c r="V5246">
        <v>27.577690977661099</v>
      </c>
      <c r="W5246">
        <f t="shared" si="326"/>
        <v>28</v>
      </c>
      <c r="X5246" t="s">
        <v>58</v>
      </c>
      <c r="Y5246" t="str">
        <f t="shared" si="327"/>
        <v>Fi</v>
      </c>
    </row>
    <row r="5247" spans="1:25" x14ac:dyDescent="0.3">
      <c r="A5247">
        <v>2392</v>
      </c>
      <c r="B5247">
        <v>482</v>
      </c>
      <c r="C5247" t="s">
        <v>44</v>
      </c>
      <c r="D5247" t="s">
        <v>43</v>
      </c>
      <c r="E5247">
        <f>VLOOKUP(D5247,Tabelle1!$A$2:$B$9,2,0)</f>
        <v>1</v>
      </c>
      <c r="F5247" t="s">
        <v>55</v>
      </c>
      <c r="G5247" t="s">
        <v>62</v>
      </c>
      <c r="H5247" t="str">
        <f>IF(AND(VLOOKUP(D5247,Tabelle1!$A$2:$C$9,3,0)="Uninf", G5247="yes"),"Uninf-AB",VLOOKUP(D5247,Tabelle1!$A$2:$C$9,3,0))</f>
        <v>wMel</v>
      </c>
      <c r="I5247" t="str">
        <f t="shared" si="324"/>
        <v>wMel_Fi_1_-</v>
      </c>
      <c r="J5247">
        <v>4</v>
      </c>
      <c r="K5247">
        <v>27</v>
      </c>
      <c r="L5247">
        <v>10</v>
      </c>
      <c r="M5247" t="str">
        <f t="shared" si="325"/>
        <v>ak7-10</v>
      </c>
      <c r="N5247">
        <v>11</v>
      </c>
      <c r="O5247">
        <v>0</v>
      </c>
      <c r="P5247">
        <v>63</v>
      </c>
      <c r="Q5247">
        <v>24.4</v>
      </c>
      <c r="R5247" t="s">
        <v>14</v>
      </c>
      <c r="S5247">
        <v>24</v>
      </c>
      <c r="T5247" s="4" t="s">
        <v>42</v>
      </c>
      <c r="U5247" t="s">
        <v>23</v>
      </c>
      <c r="V5247">
        <v>27.6568097392189</v>
      </c>
      <c r="W5247">
        <f t="shared" si="326"/>
        <v>28</v>
      </c>
      <c r="X5247" t="s">
        <v>58</v>
      </c>
      <c r="Y5247" t="str">
        <f t="shared" si="327"/>
        <v>Fi</v>
      </c>
    </row>
    <row r="5248" spans="1:25" x14ac:dyDescent="0.3">
      <c r="A5248">
        <v>172</v>
      </c>
      <c r="B5248">
        <v>1026</v>
      </c>
      <c r="C5248" t="s">
        <v>45</v>
      </c>
      <c r="D5248" t="s">
        <v>45</v>
      </c>
      <c r="E5248">
        <f>VLOOKUP(D5248,Tabelle1!$A$2:$B$9,2,0)</f>
        <v>2</v>
      </c>
      <c r="F5248" t="s">
        <v>54</v>
      </c>
      <c r="G5248" t="s">
        <v>61</v>
      </c>
      <c r="H5248" t="str">
        <f>IF(AND(VLOOKUP(D5248,Tabelle1!$A$2:$C$9,3,0)="Uninf", G5248="yes"),"Uninf-AB",VLOOKUP(D5248,Tabelle1!$A$2:$C$9,3,0))</f>
        <v>wMel</v>
      </c>
      <c r="I5248" t="str">
        <f t="shared" si="324"/>
        <v>wMel_Fi_2_+</v>
      </c>
      <c r="J5248">
        <v>2</v>
      </c>
      <c r="K5248">
        <v>5</v>
      </c>
      <c r="L5248">
        <v>1</v>
      </c>
      <c r="M5248" t="str">
        <f t="shared" si="325"/>
        <v>ak9+1</v>
      </c>
      <c r="N5248">
        <v>16</v>
      </c>
      <c r="O5248">
        <v>0</v>
      </c>
      <c r="P5248">
        <v>45</v>
      </c>
      <c r="Q5248">
        <v>23.8</v>
      </c>
      <c r="R5248" t="s">
        <v>14</v>
      </c>
      <c r="S5248">
        <v>24</v>
      </c>
      <c r="T5248" s="4" t="s">
        <v>42</v>
      </c>
      <c r="U5248" t="s">
        <v>16</v>
      </c>
      <c r="V5248">
        <v>17.810040949265002</v>
      </c>
      <c r="W5248">
        <f t="shared" si="326"/>
        <v>18</v>
      </c>
      <c r="X5248" t="s">
        <v>58</v>
      </c>
      <c r="Y5248" t="str">
        <f t="shared" si="327"/>
        <v>Fi</v>
      </c>
    </row>
    <row r="5249" spans="1:25" x14ac:dyDescent="0.3">
      <c r="A5249">
        <v>238</v>
      </c>
      <c r="B5249">
        <v>1050</v>
      </c>
      <c r="C5249" t="s">
        <v>45</v>
      </c>
      <c r="D5249" t="s">
        <v>45</v>
      </c>
      <c r="E5249">
        <f>VLOOKUP(D5249,Tabelle1!$A$2:$B$9,2,0)</f>
        <v>2</v>
      </c>
      <c r="F5249" t="s">
        <v>54</v>
      </c>
      <c r="G5249" t="s">
        <v>61</v>
      </c>
      <c r="H5249" t="str">
        <f>IF(AND(VLOOKUP(D5249,Tabelle1!$A$2:$C$9,3,0)="Uninf", G5249="yes"),"Uninf-AB",VLOOKUP(D5249,Tabelle1!$A$2:$C$9,3,0))</f>
        <v>wMel</v>
      </c>
      <c r="I5249" t="str">
        <f t="shared" si="324"/>
        <v>wMel_Fi_2_+</v>
      </c>
      <c r="J5249">
        <v>2</v>
      </c>
      <c r="K5249">
        <v>5</v>
      </c>
      <c r="L5249">
        <v>1</v>
      </c>
      <c r="M5249" t="str">
        <f t="shared" si="325"/>
        <v>ak9+1</v>
      </c>
      <c r="N5249">
        <v>16</v>
      </c>
      <c r="O5249">
        <v>0</v>
      </c>
      <c r="P5249">
        <v>45</v>
      </c>
      <c r="Q5249">
        <v>23.8</v>
      </c>
      <c r="R5249" t="s">
        <v>14</v>
      </c>
      <c r="S5249">
        <v>24</v>
      </c>
      <c r="T5249" s="4" t="s">
        <v>42</v>
      </c>
      <c r="U5249" t="s">
        <v>16</v>
      </c>
      <c r="V5249">
        <v>18.087601747263399</v>
      </c>
      <c r="W5249">
        <f t="shared" si="326"/>
        <v>18</v>
      </c>
      <c r="X5249" t="s">
        <v>58</v>
      </c>
      <c r="Y5249" t="str">
        <f t="shared" si="327"/>
        <v>Fi</v>
      </c>
    </row>
    <row r="5250" spans="1:25" x14ac:dyDescent="0.3">
      <c r="A5250">
        <v>260</v>
      </c>
      <c r="B5250">
        <v>1046</v>
      </c>
      <c r="C5250" t="s">
        <v>45</v>
      </c>
      <c r="D5250" t="s">
        <v>45</v>
      </c>
      <c r="E5250">
        <f>VLOOKUP(D5250,Tabelle1!$A$2:$B$9,2,0)</f>
        <v>2</v>
      </c>
      <c r="F5250" t="s">
        <v>54</v>
      </c>
      <c r="G5250" t="s">
        <v>61</v>
      </c>
      <c r="H5250" t="str">
        <f>IF(AND(VLOOKUP(D5250,Tabelle1!$A$2:$C$9,3,0)="Uninf", G5250="yes"),"Uninf-AB",VLOOKUP(D5250,Tabelle1!$A$2:$C$9,3,0))</f>
        <v>wMel</v>
      </c>
      <c r="I5250" t="str">
        <f t="shared" si="324"/>
        <v>wMel_Fi_2_+</v>
      </c>
      <c r="J5250">
        <v>2</v>
      </c>
      <c r="K5250">
        <v>5</v>
      </c>
      <c r="L5250">
        <v>1</v>
      </c>
      <c r="M5250" t="str">
        <f t="shared" si="325"/>
        <v>ak9+1</v>
      </c>
      <c r="N5250">
        <v>16</v>
      </c>
      <c r="O5250">
        <v>0</v>
      </c>
      <c r="P5250">
        <v>45</v>
      </c>
      <c r="Q5250">
        <v>23.8</v>
      </c>
      <c r="R5250" t="s">
        <v>14</v>
      </c>
      <c r="S5250">
        <v>24</v>
      </c>
      <c r="T5250" s="4" t="s">
        <v>42</v>
      </c>
      <c r="U5250" t="s">
        <v>16</v>
      </c>
      <c r="V5250">
        <v>18.181783919489199</v>
      </c>
      <c r="W5250">
        <f t="shared" si="326"/>
        <v>18</v>
      </c>
      <c r="X5250" t="s">
        <v>58</v>
      </c>
      <c r="Y5250" t="str">
        <f t="shared" si="327"/>
        <v>Fi</v>
      </c>
    </row>
    <row r="5251" spans="1:25" x14ac:dyDescent="0.3">
      <c r="A5251">
        <v>284</v>
      </c>
      <c r="B5251">
        <v>1068</v>
      </c>
      <c r="C5251" t="s">
        <v>45</v>
      </c>
      <c r="D5251" t="s">
        <v>45</v>
      </c>
      <c r="E5251">
        <f>VLOOKUP(D5251,Tabelle1!$A$2:$B$9,2,0)</f>
        <v>2</v>
      </c>
      <c r="F5251" t="s">
        <v>54</v>
      </c>
      <c r="G5251" t="s">
        <v>61</v>
      </c>
      <c r="H5251" t="str">
        <f>IF(AND(VLOOKUP(D5251,Tabelle1!$A$2:$C$9,3,0)="Uninf", G5251="yes"),"Uninf-AB",VLOOKUP(D5251,Tabelle1!$A$2:$C$9,3,0))</f>
        <v>wMel</v>
      </c>
      <c r="I5251" t="str">
        <f t="shared" ref="I5251:I5314" si="328">H5251&amp;"_"&amp;Y5251&amp;"_"&amp;E5251&amp;"_"&amp;F5251</f>
        <v>wMel_Fi_2_+</v>
      </c>
      <c r="J5251">
        <v>2</v>
      </c>
      <c r="K5251">
        <v>5</v>
      </c>
      <c r="L5251">
        <v>1</v>
      </c>
      <c r="M5251" t="str">
        <f t="shared" ref="M5251:M5314" si="329">D5251&amp;F5251&amp;L5251</f>
        <v>ak9+1</v>
      </c>
      <c r="N5251">
        <v>16</v>
      </c>
      <c r="O5251">
        <v>0</v>
      </c>
      <c r="P5251">
        <v>45</v>
      </c>
      <c r="Q5251">
        <v>23.8</v>
      </c>
      <c r="R5251" t="s">
        <v>14</v>
      </c>
      <c r="S5251">
        <v>24</v>
      </c>
      <c r="T5251" s="4" t="s">
        <v>42</v>
      </c>
      <c r="U5251" t="s">
        <v>16</v>
      </c>
      <c r="V5251">
        <v>18.280876949753399</v>
      </c>
      <c r="W5251">
        <f t="shared" ref="W5251:W5314" si="330">ROUND(V5251,0)</f>
        <v>18</v>
      </c>
      <c r="X5251" t="s">
        <v>58</v>
      </c>
      <c r="Y5251" t="str">
        <f t="shared" ref="Y5251:Y5314" si="331">MID(X5251,1,2)</f>
        <v>Fi</v>
      </c>
    </row>
    <row r="5252" spans="1:25" x14ac:dyDescent="0.3">
      <c r="A5252">
        <v>294</v>
      </c>
      <c r="B5252">
        <v>1060</v>
      </c>
      <c r="C5252" t="s">
        <v>45</v>
      </c>
      <c r="D5252" t="s">
        <v>45</v>
      </c>
      <c r="E5252">
        <f>VLOOKUP(D5252,Tabelle1!$A$2:$B$9,2,0)</f>
        <v>2</v>
      </c>
      <c r="F5252" t="s">
        <v>54</v>
      </c>
      <c r="G5252" t="s">
        <v>61</v>
      </c>
      <c r="H5252" t="str">
        <f>IF(AND(VLOOKUP(D5252,Tabelle1!$A$2:$C$9,3,0)="Uninf", G5252="yes"),"Uninf-AB",VLOOKUP(D5252,Tabelle1!$A$2:$C$9,3,0))</f>
        <v>wMel</v>
      </c>
      <c r="I5252" t="str">
        <f t="shared" si="328"/>
        <v>wMel_Fi_2_+</v>
      </c>
      <c r="J5252">
        <v>2</v>
      </c>
      <c r="K5252">
        <v>5</v>
      </c>
      <c r="L5252">
        <v>1</v>
      </c>
      <c r="M5252" t="str">
        <f t="shared" si="329"/>
        <v>ak9+1</v>
      </c>
      <c r="N5252">
        <v>16</v>
      </c>
      <c r="O5252">
        <v>0</v>
      </c>
      <c r="P5252">
        <v>45</v>
      </c>
      <c r="Q5252">
        <v>23.8</v>
      </c>
      <c r="R5252" t="s">
        <v>14</v>
      </c>
      <c r="S5252">
        <v>24</v>
      </c>
      <c r="T5252" s="4" t="s">
        <v>42</v>
      </c>
      <c r="U5252" t="s">
        <v>16</v>
      </c>
      <c r="V5252">
        <v>18.324543161548402</v>
      </c>
      <c r="W5252">
        <f t="shared" si="330"/>
        <v>18</v>
      </c>
      <c r="X5252" t="s">
        <v>58</v>
      </c>
      <c r="Y5252" t="str">
        <f t="shared" si="331"/>
        <v>Fi</v>
      </c>
    </row>
    <row r="5253" spans="1:25" x14ac:dyDescent="0.3">
      <c r="A5253">
        <v>294</v>
      </c>
      <c r="B5253">
        <v>1046</v>
      </c>
      <c r="C5253" t="s">
        <v>45</v>
      </c>
      <c r="D5253" t="s">
        <v>45</v>
      </c>
      <c r="E5253">
        <f>VLOOKUP(D5253,Tabelle1!$A$2:$B$9,2,0)</f>
        <v>2</v>
      </c>
      <c r="F5253" t="s">
        <v>54</v>
      </c>
      <c r="G5253" t="s">
        <v>61</v>
      </c>
      <c r="H5253" t="str">
        <f>IF(AND(VLOOKUP(D5253,Tabelle1!$A$2:$C$9,3,0)="Uninf", G5253="yes"),"Uninf-AB",VLOOKUP(D5253,Tabelle1!$A$2:$C$9,3,0))</f>
        <v>wMel</v>
      </c>
      <c r="I5253" t="str">
        <f t="shared" si="328"/>
        <v>wMel_Fi_2_+</v>
      </c>
      <c r="J5253">
        <v>2</v>
      </c>
      <c r="K5253">
        <v>5</v>
      </c>
      <c r="L5253">
        <v>1</v>
      </c>
      <c r="M5253" t="str">
        <f t="shared" si="329"/>
        <v>ak9+1</v>
      </c>
      <c r="N5253">
        <v>16</v>
      </c>
      <c r="O5253">
        <v>0</v>
      </c>
      <c r="P5253">
        <v>45</v>
      </c>
      <c r="Q5253">
        <v>23.8</v>
      </c>
      <c r="R5253" t="s">
        <v>14</v>
      </c>
      <c r="S5253">
        <v>24</v>
      </c>
      <c r="T5253" s="4" t="s">
        <v>42</v>
      </c>
      <c r="U5253" t="s">
        <v>16</v>
      </c>
      <c r="V5253">
        <v>18.326482052145899</v>
      </c>
      <c r="W5253">
        <f t="shared" si="330"/>
        <v>18</v>
      </c>
      <c r="X5253" t="s">
        <v>58</v>
      </c>
      <c r="Y5253" t="str">
        <f t="shared" si="331"/>
        <v>Fi</v>
      </c>
    </row>
    <row r="5254" spans="1:25" x14ac:dyDescent="0.3">
      <c r="A5254">
        <v>326</v>
      </c>
      <c r="B5254">
        <v>1040</v>
      </c>
      <c r="C5254" t="s">
        <v>45</v>
      </c>
      <c r="D5254" t="s">
        <v>45</v>
      </c>
      <c r="E5254">
        <f>VLOOKUP(D5254,Tabelle1!$A$2:$B$9,2,0)</f>
        <v>2</v>
      </c>
      <c r="F5254" t="s">
        <v>54</v>
      </c>
      <c r="G5254" t="s">
        <v>61</v>
      </c>
      <c r="H5254" t="str">
        <f>IF(AND(VLOOKUP(D5254,Tabelle1!$A$2:$C$9,3,0)="Uninf", G5254="yes"),"Uninf-AB",VLOOKUP(D5254,Tabelle1!$A$2:$C$9,3,0))</f>
        <v>wMel</v>
      </c>
      <c r="I5254" t="str">
        <f t="shared" si="328"/>
        <v>wMel_Fi_2_+</v>
      </c>
      <c r="J5254">
        <v>2</v>
      </c>
      <c r="K5254">
        <v>5</v>
      </c>
      <c r="L5254">
        <v>1</v>
      </c>
      <c r="M5254" t="str">
        <f t="shared" si="329"/>
        <v>ak9+1</v>
      </c>
      <c r="N5254">
        <v>16</v>
      </c>
      <c r="O5254">
        <v>0</v>
      </c>
      <c r="P5254">
        <v>45</v>
      </c>
      <c r="Q5254">
        <v>23.8</v>
      </c>
      <c r="R5254" t="s">
        <v>14</v>
      </c>
      <c r="S5254">
        <v>24</v>
      </c>
      <c r="T5254" s="4" t="s">
        <v>42</v>
      </c>
      <c r="U5254" t="s">
        <v>16</v>
      </c>
      <c r="V5254">
        <v>18.4634994830535</v>
      </c>
      <c r="W5254">
        <f t="shared" si="330"/>
        <v>18</v>
      </c>
      <c r="X5254" t="s">
        <v>58</v>
      </c>
      <c r="Y5254" t="str">
        <f t="shared" si="331"/>
        <v>Fi</v>
      </c>
    </row>
    <row r="5255" spans="1:25" x14ac:dyDescent="0.3">
      <c r="A5255">
        <v>330</v>
      </c>
      <c r="B5255">
        <v>1052</v>
      </c>
      <c r="C5255" t="s">
        <v>45</v>
      </c>
      <c r="D5255" t="s">
        <v>45</v>
      </c>
      <c r="E5255">
        <f>VLOOKUP(D5255,Tabelle1!$A$2:$B$9,2,0)</f>
        <v>2</v>
      </c>
      <c r="F5255" t="s">
        <v>54</v>
      </c>
      <c r="G5255" t="s">
        <v>61</v>
      </c>
      <c r="H5255" t="str">
        <f>IF(AND(VLOOKUP(D5255,Tabelle1!$A$2:$C$9,3,0)="Uninf", G5255="yes"),"Uninf-AB",VLOOKUP(D5255,Tabelle1!$A$2:$C$9,3,0))</f>
        <v>wMel</v>
      </c>
      <c r="I5255" t="str">
        <f t="shared" si="328"/>
        <v>wMel_Fi_2_+</v>
      </c>
      <c r="J5255">
        <v>2</v>
      </c>
      <c r="K5255">
        <v>5</v>
      </c>
      <c r="L5255">
        <v>1</v>
      </c>
      <c r="M5255" t="str">
        <f t="shared" si="329"/>
        <v>ak9+1</v>
      </c>
      <c r="N5255">
        <v>16</v>
      </c>
      <c r="O5255">
        <v>0</v>
      </c>
      <c r="P5255">
        <v>45</v>
      </c>
      <c r="Q5255">
        <v>23.8</v>
      </c>
      <c r="R5255" t="s">
        <v>14</v>
      </c>
      <c r="S5255">
        <v>24</v>
      </c>
      <c r="T5255" s="4" t="s">
        <v>42</v>
      </c>
      <c r="U5255" t="s">
        <v>16</v>
      </c>
      <c r="V5255">
        <v>18.478860886551502</v>
      </c>
      <c r="W5255">
        <f t="shared" si="330"/>
        <v>18</v>
      </c>
      <c r="X5255" t="s">
        <v>58</v>
      </c>
      <c r="Y5255" t="str">
        <f t="shared" si="331"/>
        <v>Fi</v>
      </c>
    </row>
    <row r="5256" spans="1:25" x14ac:dyDescent="0.3">
      <c r="A5256">
        <v>344</v>
      </c>
      <c r="B5256">
        <v>1054</v>
      </c>
      <c r="C5256" t="s">
        <v>45</v>
      </c>
      <c r="D5256" t="s">
        <v>45</v>
      </c>
      <c r="E5256">
        <f>VLOOKUP(D5256,Tabelle1!$A$2:$B$9,2,0)</f>
        <v>2</v>
      </c>
      <c r="F5256" t="s">
        <v>54</v>
      </c>
      <c r="G5256" t="s">
        <v>61</v>
      </c>
      <c r="H5256" t="str">
        <f>IF(AND(VLOOKUP(D5256,Tabelle1!$A$2:$C$9,3,0)="Uninf", G5256="yes"),"Uninf-AB",VLOOKUP(D5256,Tabelle1!$A$2:$C$9,3,0))</f>
        <v>wMel</v>
      </c>
      <c r="I5256" t="str">
        <f t="shared" si="328"/>
        <v>wMel_Fi_2_+</v>
      </c>
      <c r="J5256">
        <v>2</v>
      </c>
      <c r="K5256">
        <v>5</v>
      </c>
      <c r="L5256">
        <v>1</v>
      </c>
      <c r="M5256" t="str">
        <f t="shared" si="329"/>
        <v>ak9+1</v>
      </c>
      <c r="N5256">
        <v>16</v>
      </c>
      <c r="O5256">
        <v>0</v>
      </c>
      <c r="P5256">
        <v>45</v>
      </c>
      <c r="Q5256">
        <v>23.8</v>
      </c>
      <c r="R5256" t="s">
        <v>14</v>
      </c>
      <c r="S5256">
        <v>24</v>
      </c>
      <c r="T5256" s="4" t="s">
        <v>42</v>
      </c>
      <c r="U5256" t="s">
        <v>16</v>
      </c>
      <c r="V5256">
        <v>18.538165486215501</v>
      </c>
      <c r="W5256">
        <f t="shared" si="330"/>
        <v>19</v>
      </c>
      <c r="X5256" t="s">
        <v>58</v>
      </c>
      <c r="Y5256" t="str">
        <f t="shared" si="331"/>
        <v>Fi</v>
      </c>
    </row>
    <row r="5257" spans="1:25" x14ac:dyDescent="0.3">
      <c r="A5257">
        <v>364</v>
      </c>
      <c r="B5257">
        <v>1030</v>
      </c>
      <c r="C5257" t="s">
        <v>45</v>
      </c>
      <c r="D5257" t="s">
        <v>45</v>
      </c>
      <c r="E5257">
        <f>VLOOKUP(D5257,Tabelle1!$A$2:$B$9,2,0)</f>
        <v>2</v>
      </c>
      <c r="F5257" t="s">
        <v>54</v>
      </c>
      <c r="G5257" t="s">
        <v>61</v>
      </c>
      <c r="H5257" t="str">
        <f>IF(AND(VLOOKUP(D5257,Tabelle1!$A$2:$C$9,3,0)="Uninf", G5257="yes"),"Uninf-AB",VLOOKUP(D5257,Tabelle1!$A$2:$C$9,3,0))</f>
        <v>wMel</v>
      </c>
      <c r="I5257" t="str">
        <f t="shared" si="328"/>
        <v>wMel_Fi_2_+</v>
      </c>
      <c r="J5257">
        <v>2</v>
      </c>
      <c r="K5257">
        <v>5</v>
      </c>
      <c r="L5257">
        <v>1</v>
      </c>
      <c r="M5257" t="str">
        <f t="shared" si="329"/>
        <v>ak9+1</v>
      </c>
      <c r="N5257">
        <v>16</v>
      </c>
      <c r="O5257">
        <v>0</v>
      </c>
      <c r="P5257">
        <v>45</v>
      </c>
      <c r="Q5257">
        <v>23.8</v>
      </c>
      <c r="R5257" t="s">
        <v>14</v>
      </c>
      <c r="S5257">
        <v>24</v>
      </c>
      <c r="T5257" s="4" t="s">
        <v>42</v>
      </c>
      <c r="U5257" t="s">
        <v>16</v>
      </c>
      <c r="V5257">
        <v>18.626605847289799</v>
      </c>
      <c r="W5257">
        <f t="shared" si="330"/>
        <v>19</v>
      </c>
      <c r="X5257" t="s">
        <v>58</v>
      </c>
      <c r="Y5257" t="str">
        <f t="shared" si="331"/>
        <v>Fi</v>
      </c>
    </row>
    <row r="5258" spans="1:25" x14ac:dyDescent="0.3">
      <c r="A5258">
        <v>374</v>
      </c>
      <c r="B5258">
        <v>1056</v>
      </c>
      <c r="C5258" t="s">
        <v>45</v>
      </c>
      <c r="D5258" t="s">
        <v>45</v>
      </c>
      <c r="E5258">
        <f>VLOOKUP(D5258,Tabelle1!$A$2:$B$9,2,0)</f>
        <v>2</v>
      </c>
      <c r="F5258" t="s">
        <v>54</v>
      </c>
      <c r="G5258" t="s">
        <v>61</v>
      </c>
      <c r="H5258" t="str">
        <f>IF(AND(VLOOKUP(D5258,Tabelle1!$A$2:$C$9,3,0)="Uninf", G5258="yes"),"Uninf-AB",VLOOKUP(D5258,Tabelle1!$A$2:$C$9,3,0))</f>
        <v>wMel</v>
      </c>
      <c r="I5258" t="str">
        <f t="shared" si="328"/>
        <v>wMel_Fi_2_+</v>
      </c>
      <c r="J5258">
        <v>2</v>
      </c>
      <c r="K5258">
        <v>5</v>
      </c>
      <c r="L5258">
        <v>1</v>
      </c>
      <c r="M5258" t="str">
        <f t="shared" si="329"/>
        <v>ak9+1</v>
      </c>
      <c r="N5258">
        <v>16</v>
      </c>
      <c r="O5258">
        <v>0</v>
      </c>
      <c r="P5258">
        <v>45</v>
      </c>
      <c r="Q5258">
        <v>23.8</v>
      </c>
      <c r="R5258" t="s">
        <v>14</v>
      </c>
      <c r="S5258">
        <v>24</v>
      </c>
      <c r="T5258" s="4" t="s">
        <v>42</v>
      </c>
      <c r="U5258" t="s">
        <v>16</v>
      </c>
      <c r="V5258">
        <v>18.665563324776802</v>
      </c>
      <c r="W5258">
        <f t="shared" si="330"/>
        <v>19</v>
      </c>
      <c r="X5258" t="s">
        <v>58</v>
      </c>
      <c r="Y5258" t="str">
        <f t="shared" si="331"/>
        <v>Fi</v>
      </c>
    </row>
    <row r="5259" spans="1:25" x14ac:dyDescent="0.3">
      <c r="A5259">
        <v>438</v>
      </c>
      <c r="B5259">
        <v>1038</v>
      </c>
      <c r="C5259" t="s">
        <v>45</v>
      </c>
      <c r="D5259" t="s">
        <v>45</v>
      </c>
      <c r="E5259">
        <f>VLOOKUP(D5259,Tabelle1!$A$2:$B$9,2,0)</f>
        <v>2</v>
      </c>
      <c r="F5259" t="s">
        <v>54</v>
      </c>
      <c r="G5259" t="s">
        <v>61</v>
      </c>
      <c r="H5259" t="str">
        <f>IF(AND(VLOOKUP(D5259,Tabelle1!$A$2:$C$9,3,0)="Uninf", G5259="yes"),"Uninf-AB",VLOOKUP(D5259,Tabelle1!$A$2:$C$9,3,0))</f>
        <v>wMel</v>
      </c>
      <c r="I5259" t="str">
        <f t="shared" si="328"/>
        <v>wMel_Fi_2_+</v>
      </c>
      <c r="J5259">
        <v>2</v>
      </c>
      <c r="K5259">
        <v>5</v>
      </c>
      <c r="L5259">
        <v>1</v>
      </c>
      <c r="M5259" t="str">
        <f t="shared" si="329"/>
        <v>ak9+1</v>
      </c>
      <c r="N5259">
        <v>16</v>
      </c>
      <c r="O5259">
        <v>0</v>
      </c>
      <c r="P5259">
        <v>45</v>
      </c>
      <c r="Q5259">
        <v>23.8</v>
      </c>
      <c r="R5259" t="s">
        <v>14</v>
      </c>
      <c r="S5259">
        <v>24</v>
      </c>
      <c r="T5259" s="4" t="s">
        <v>42</v>
      </c>
      <c r="U5259" t="s">
        <v>16</v>
      </c>
      <c r="V5259">
        <v>18.940429139705302</v>
      </c>
      <c r="W5259">
        <f t="shared" si="330"/>
        <v>19</v>
      </c>
      <c r="X5259" t="s">
        <v>58</v>
      </c>
      <c r="Y5259" t="str">
        <f t="shared" si="331"/>
        <v>Fi</v>
      </c>
    </row>
    <row r="5260" spans="1:25" x14ac:dyDescent="0.3">
      <c r="A5260">
        <v>452</v>
      </c>
      <c r="B5260">
        <v>1046</v>
      </c>
      <c r="C5260" t="s">
        <v>45</v>
      </c>
      <c r="D5260" t="s">
        <v>45</v>
      </c>
      <c r="E5260">
        <f>VLOOKUP(D5260,Tabelle1!$A$2:$B$9,2,0)</f>
        <v>2</v>
      </c>
      <c r="F5260" t="s">
        <v>54</v>
      </c>
      <c r="G5260" t="s">
        <v>61</v>
      </c>
      <c r="H5260" t="str">
        <f>IF(AND(VLOOKUP(D5260,Tabelle1!$A$2:$C$9,3,0)="Uninf", G5260="yes"),"Uninf-AB",VLOOKUP(D5260,Tabelle1!$A$2:$C$9,3,0))</f>
        <v>wMel</v>
      </c>
      <c r="I5260" t="str">
        <f t="shared" si="328"/>
        <v>wMel_Fi_2_+</v>
      </c>
      <c r="J5260">
        <v>2</v>
      </c>
      <c r="K5260">
        <v>5</v>
      </c>
      <c r="L5260">
        <v>1</v>
      </c>
      <c r="M5260" t="str">
        <f t="shared" si="329"/>
        <v>ak9+1</v>
      </c>
      <c r="N5260">
        <v>16</v>
      </c>
      <c r="O5260">
        <v>0</v>
      </c>
      <c r="P5260">
        <v>45</v>
      </c>
      <c r="Q5260">
        <v>23.8</v>
      </c>
      <c r="R5260" t="s">
        <v>14</v>
      </c>
      <c r="S5260">
        <v>24</v>
      </c>
      <c r="T5260" s="4" t="s">
        <v>42</v>
      </c>
      <c r="U5260" t="s">
        <v>16</v>
      </c>
      <c r="V5260">
        <v>18.9989027862561</v>
      </c>
      <c r="W5260">
        <f t="shared" si="330"/>
        <v>19</v>
      </c>
      <c r="X5260" t="s">
        <v>58</v>
      </c>
      <c r="Y5260" t="str">
        <f t="shared" si="331"/>
        <v>Fi</v>
      </c>
    </row>
    <row r="5261" spans="1:25" x14ac:dyDescent="0.3">
      <c r="A5261">
        <v>470</v>
      </c>
      <c r="B5261">
        <v>1058</v>
      </c>
      <c r="C5261" t="s">
        <v>45</v>
      </c>
      <c r="D5261" t="s">
        <v>45</v>
      </c>
      <c r="E5261">
        <f>VLOOKUP(D5261,Tabelle1!$A$2:$B$9,2,0)</f>
        <v>2</v>
      </c>
      <c r="F5261" t="s">
        <v>54</v>
      </c>
      <c r="G5261" t="s">
        <v>61</v>
      </c>
      <c r="H5261" t="str">
        <f>IF(AND(VLOOKUP(D5261,Tabelle1!$A$2:$C$9,3,0)="Uninf", G5261="yes"),"Uninf-AB",VLOOKUP(D5261,Tabelle1!$A$2:$C$9,3,0))</f>
        <v>wMel</v>
      </c>
      <c r="I5261" t="str">
        <f t="shared" si="328"/>
        <v>wMel_Fi_2_+</v>
      </c>
      <c r="J5261">
        <v>2</v>
      </c>
      <c r="K5261">
        <v>5</v>
      </c>
      <c r="L5261">
        <v>1</v>
      </c>
      <c r="M5261" t="str">
        <f t="shared" si="329"/>
        <v>ak9+1</v>
      </c>
      <c r="N5261">
        <v>16</v>
      </c>
      <c r="O5261">
        <v>0</v>
      </c>
      <c r="P5261">
        <v>45</v>
      </c>
      <c r="Q5261">
        <v>23.8</v>
      </c>
      <c r="R5261" t="s">
        <v>14</v>
      </c>
      <c r="S5261">
        <v>24</v>
      </c>
      <c r="T5261" s="4" t="s">
        <v>42</v>
      </c>
      <c r="U5261" t="s">
        <v>16</v>
      </c>
      <c r="V5261">
        <v>19.073845773789099</v>
      </c>
      <c r="W5261">
        <f t="shared" si="330"/>
        <v>19</v>
      </c>
      <c r="X5261" t="s">
        <v>58</v>
      </c>
      <c r="Y5261" t="str">
        <f t="shared" si="331"/>
        <v>Fi</v>
      </c>
    </row>
    <row r="5262" spans="1:25" x14ac:dyDescent="0.3">
      <c r="A5262">
        <v>472</v>
      </c>
      <c r="B5262">
        <v>1046</v>
      </c>
      <c r="C5262" t="s">
        <v>45</v>
      </c>
      <c r="D5262" t="s">
        <v>45</v>
      </c>
      <c r="E5262">
        <f>VLOOKUP(D5262,Tabelle1!$A$2:$B$9,2,0)</f>
        <v>2</v>
      </c>
      <c r="F5262" t="s">
        <v>54</v>
      </c>
      <c r="G5262" t="s">
        <v>61</v>
      </c>
      <c r="H5262" t="str">
        <f>IF(AND(VLOOKUP(D5262,Tabelle1!$A$2:$C$9,3,0)="Uninf", G5262="yes"),"Uninf-AB",VLOOKUP(D5262,Tabelle1!$A$2:$C$9,3,0))</f>
        <v>wMel</v>
      </c>
      <c r="I5262" t="str">
        <f t="shared" si="328"/>
        <v>wMel_Fi_2_+</v>
      </c>
      <c r="J5262">
        <v>2</v>
      </c>
      <c r="K5262">
        <v>5</v>
      </c>
      <c r="L5262">
        <v>1</v>
      </c>
      <c r="M5262" t="str">
        <f t="shared" si="329"/>
        <v>ak9+1</v>
      </c>
      <c r="N5262">
        <v>16</v>
      </c>
      <c r="O5262">
        <v>0</v>
      </c>
      <c r="P5262">
        <v>45</v>
      </c>
      <c r="Q5262">
        <v>23.8</v>
      </c>
      <c r="R5262" t="s">
        <v>14</v>
      </c>
      <c r="S5262">
        <v>24</v>
      </c>
      <c r="T5262" s="4" t="s">
        <v>42</v>
      </c>
      <c r="U5262" t="s">
        <v>16</v>
      </c>
      <c r="V5262">
        <v>19.084019334877699</v>
      </c>
      <c r="W5262">
        <f t="shared" si="330"/>
        <v>19</v>
      </c>
      <c r="X5262" t="s">
        <v>58</v>
      </c>
      <c r="Y5262" t="str">
        <f t="shared" si="331"/>
        <v>Fi</v>
      </c>
    </row>
    <row r="5263" spans="1:25" x14ac:dyDescent="0.3">
      <c r="A5263">
        <v>598</v>
      </c>
      <c r="B5263">
        <v>1040</v>
      </c>
      <c r="C5263" t="s">
        <v>45</v>
      </c>
      <c r="D5263" t="s">
        <v>45</v>
      </c>
      <c r="E5263">
        <f>VLOOKUP(D5263,Tabelle1!$A$2:$B$9,2,0)</f>
        <v>2</v>
      </c>
      <c r="F5263" t="s">
        <v>54</v>
      </c>
      <c r="G5263" t="s">
        <v>61</v>
      </c>
      <c r="H5263" t="str">
        <f>IF(AND(VLOOKUP(D5263,Tabelle1!$A$2:$C$9,3,0)="Uninf", G5263="yes"),"Uninf-AB",VLOOKUP(D5263,Tabelle1!$A$2:$C$9,3,0))</f>
        <v>wMel</v>
      </c>
      <c r="I5263" t="str">
        <f t="shared" si="328"/>
        <v>wMel_Fi_2_+</v>
      </c>
      <c r="J5263">
        <v>2</v>
      </c>
      <c r="K5263">
        <v>5</v>
      </c>
      <c r="L5263">
        <v>1</v>
      </c>
      <c r="M5263" t="str">
        <f t="shared" si="329"/>
        <v>ak9+1</v>
      </c>
      <c r="N5263">
        <v>16</v>
      </c>
      <c r="O5263">
        <v>0</v>
      </c>
      <c r="P5263">
        <v>45</v>
      </c>
      <c r="Q5263">
        <v>23.8</v>
      </c>
      <c r="R5263" t="s">
        <v>14</v>
      </c>
      <c r="S5263">
        <v>24</v>
      </c>
      <c r="T5263" s="4" t="s">
        <v>42</v>
      </c>
      <c r="U5263" t="s">
        <v>16</v>
      </c>
      <c r="V5263">
        <v>19.621084544306701</v>
      </c>
      <c r="W5263">
        <f t="shared" si="330"/>
        <v>20</v>
      </c>
      <c r="X5263" t="s">
        <v>58</v>
      </c>
      <c r="Y5263" t="str">
        <f t="shared" si="331"/>
        <v>Fi</v>
      </c>
    </row>
    <row r="5264" spans="1:25" x14ac:dyDescent="0.3">
      <c r="A5264">
        <v>628</v>
      </c>
      <c r="B5264">
        <v>1052</v>
      </c>
      <c r="C5264" t="s">
        <v>45</v>
      </c>
      <c r="D5264" t="s">
        <v>45</v>
      </c>
      <c r="E5264">
        <f>VLOOKUP(D5264,Tabelle1!$A$2:$B$9,2,0)</f>
        <v>2</v>
      </c>
      <c r="F5264" t="s">
        <v>54</v>
      </c>
      <c r="G5264" t="s">
        <v>61</v>
      </c>
      <c r="H5264" t="str">
        <f>IF(AND(VLOOKUP(D5264,Tabelle1!$A$2:$C$9,3,0)="Uninf", G5264="yes"),"Uninf-AB",VLOOKUP(D5264,Tabelle1!$A$2:$C$9,3,0))</f>
        <v>wMel</v>
      </c>
      <c r="I5264" t="str">
        <f t="shared" si="328"/>
        <v>wMel_Fi_2_+</v>
      </c>
      <c r="J5264">
        <v>2</v>
      </c>
      <c r="K5264">
        <v>5</v>
      </c>
      <c r="L5264">
        <v>1</v>
      </c>
      <c r="M5264" t="str">
        <f t="shared" si="329"/>
        <v>ak9+1</v>
      </c>
      <c r="N5264">
        <v>16</v>
      </c>
      <c r="O5264">
        <v>0</v>
      </c>
      <c r="P5264">
        <v>45</v>
      </c>
      <c r="Q5264">
        <v>23.8</v>
      </c>
      <c r="R5264" t="s">
        <v>14</v>
      </c>
      <c r="S5264">
        <v>24</v>
      </c>
      <c r="T5264" s="4" t="s">
        <v>42</v>
      </c>
      <c r="U5264" t="s">
        <v>16</v>
      </c>
      <c r="V5264">
        <v>19.747097461012601</v>
      </c>
      <c r="W5264">
        <f t="shared" si="330"/>
        <v>20</v>
      </c>
      <c r="X5264" t="s">
        <v>58</v>
      </c>
      <c r="Y5264" t="str">
        <f t="shared" si="331"/>
        <v>Fi</v>
      </c>
    </row>
    <row r="5265" spans="1:25" x14ac:dyDescent="0.3">
      <c r="A5265">
        <v>640</v>
      </c>
      <c r="B5265">
        <v>1054</v>
      </c>
      <c r="C5265" t="s">
        <v>45</v>
      </c>
      <c r="D5265" t="s">
        <v>45</v>
      </c>
      <c r="E5265">
        <f>VLOOKUP(D5265,Tabelle1!$A$2:$B$9,2,0)</f>
        <v>2</v>
      </c>
      <c r="F5265" t="s">
        <v>54</v>
      </c>
      <c r="G5265" t="s">
        <v>61</v>
      </c>
      <c r="H5265" t="str">
        <f>IF(AND(VLOOKUP(D5265,Tabelle1!$A$2:$C$9,3,0)="Uninf", G5265="yes"),"Uninf-AB",VLOOKUP(D5265,Tabelle1!$A$2:$C$9,3,0))</f>
        <v>wMel</v>
      </c>
      <c r="I5265" t="str">
        <f t="shared" si="328"/>
        <v>wMel_Fi_2_+</v>
      </c>
      <c r="J5265">
        <v>2</v>
      </c>
      <c r="K5265">
        <v>5</v>
      </c>
      <c r="L5265">
        <v>1</v>
      </c>
      <c r="M5265" t="str">
        <f t="shared" si="329"/>
        <v>ak9+1</v>
      </c>
      <c r="N5265">
        <v>16</v>
      </c>
      <c r="O5265">
        <v>0</v>
      </c>
      <c r="P5265">
        <v>45</v>
      </c>
      <c r="Q5265">
        <v>23.8</v>
      </c>
      <c r="R5265" t="s">
        <v>14</v>
      </c>
      <c r="S5265">
        <v>24</v>
      </c>
      <c r="T5265" s="4" t="s">
        <v>42</v>
      </c>
      <c r="U5265" t="s">
        <v>16</v>
      </c>
      <c r="V5265">
        <v>19.797890405814499</v>
      </c>
      <c r="W5265">
        <f t="shared" si="330"/>
        <v>20</v>
      </c>
      <c r="X5265" t="s">
        <v>58</v>
      </c>
      <c r="Y5265" t="str">
        <f t="shared" si="331"/>
        <v>Fi</v>
      </c>
    </row>
    <row r="5266" spans="1:25" x14ac:dyDescent="0.3">
      <c r="A5266">
        <v>648</v>
      </c>
      <c r="B5266">
        <v>1042</v>
      </c>
      <c r="C5266" t="s">
        <v>45</v>
      </c>
      <c r="D5266" t="s">
        <v>45</v>
      </c>
      <c r="E5266">
        <f>VLOOKUP(D5266,Tabelle1!$A$2:$B$9,2,0)</f>
        <v>2</v>
      </c>
      <c r="F5266" t="s">
        <v>54</v>
      </c>
      <c r="G5266" t="s">
        <v>61</v>
      </c>
      <c r="H5266" t="str">
        <f>IF(AND(VLOOKUP(D5266,Tabelle1!$A$2:$C$9,3,0)="Uninf", G5266="yes"),"Uninf-AB",VLOOKUP(D5266,Tabelle1!$A$2:$C$9,3,0))</f>
        <v>wMel</v>
      </c>
      <c r="I5266" t="str">
        <f t="shared" si="328"/>
        <v>wMel_Fi_2_+</v>
      </c>
      <c r="J5266">
        <v>2</v>
      </c>
      <c r="K5266">
        <v>5</v>
      </c>
      <c r="L5266">
        <v>1</v>
      </c>
      <c r="M5266" t="str">
        <f t="shared" si="329"/>
        <v>ak9+1</v>
      </c>
      <c r="N5266">
        <v>16</v>
      </c>
      <c r="O5266">
        <v>0</v>
      </c>
      <c r="P5266">
        <v>45</v>
      </c>
      <c r="Q5266">
        <v>23.8</v>
      </c>
      <c r="R5266" t="s">
        <v>14</v>
      </c>
      <c r="S5266">
        <v>24</v>
      </c>
      <c r="T5266" s="4" t="s">
        <v>42</v>
      </c>
      <c r="U5266" t="s">
        <v>16</v>
      </c>
      <c r="V5266">
        <v>19.833598931489501</v>
      </c>
      <c r="W5266">
        <f t="shared" si="330"/>
        <v>20</v>
      </c>
      <c r="X5266" t="s">
        <v>58</v>
      </c>
      <c r="Y5266" t="str">
        <f t="shared" si="331"/>
        <v>Fi</v>
      </c>
    </row>
    <row r="5267" spans="1:25" x14ac:dyDescent="0.3">
      <c r="A5267">
        <v>692</v>
      </c>
      <c r="B5267">
        <v>1034</v>
      </c>
      <c r="C5267" t="s">
        <v>45</v>
      </c>
      <c r="D5267" t="s">
        <v>45</v>
      </c>
      <c r="E5267">
        <f>VLOOKUP(D5267,Tabelle1!$A$2:$B$9,2,0)</f>
        <v>2</v>
      </c>
      <c r="F5267" t="s">
        <v>54</v>
      </c>
      <c r="G5267" t="s">
        <v>61</v>
      </c>
      <c r="H5267" t="str">
        <f>IF(AND(VLOOKUP(D5267,Tabelle1!$A$2:$C$9,3,0)="Uninf", G5267="yes"),"Uninf-AB",VLOOKUP(D5267,Tabelle1!$A$2:$C$9,3,0))</f>
        <v>wMel</v>
      </c>
      <c r="I5267" t="str">
        <f t="shared" si="328"/>
        <v>wMel_Fi_2_+</v>
      </c>
      <c r="J5267">
        <v>2</v>
      </c>
      <c r="K5267">
        <v>5</v>
      </c>
      <c r="L5267">
        <v>1</v>
      </c>
      <c r="M5267" t="str">
        <f t="shared" si="329"/>
        <v>ak9+1</v>
      </c>
      <c r="N5267">
        <v>16</v>
      </c>
      <c r="O5267">
        <v>0</v>
      </c>
      <c r="P5267">
        <v>45</v>
      </c>
      <c r="Q5267">
        <v>23.8</v>
      </c>
      <c r="R5267" t="s">
        <v>14</v>
      </c>
      <c r="S5267">
        <v>24</v>
      </c>
      <c r="T5267" s="4" t="s">
        <v>42</v>
      </c>
      <c r="U5267" t="s">
        <v>16</v>
      </c>
      <c r="V5267">
        <v>20.0219632759412</v>
      </c>
      <c r="W5267">
        <f t="shared" si="330"/>
        <v>20</v>
      </c>
      <c r="X5267" t="s">
        <v>58</v>
      </c>
      <c r="Y5267" t="str">
        <f t="shared" si="331"/>
        <v>Fi</v>
      </c>
    </row>
    <row r="5268" spans="1:25" x14ac:dyDescent="0.3">
      <c r="A5268">
        <v>736</v>
      </c>
      <c r="B5268">
        <v>1030</v>
      </c>
      <c r="C5268" t="s">
        <v>45</v>
      </c>
      <c r="D5268" t="s">
        <v>45</v>
      </c>
      <c r="E5268">
        <f>VLOOKUP(D5268,Tabelle1!$A$2:$B$9,2,0)</f>
        <v>2</v>
      </c>
      <c r="F5268" t="s">
        <v>54</v>
      </c>
      <c r="G5268" t="s">
        <v>61</v>
      </c>
      <c r="H5268" t="str">
        <f>IF(AND(VLOOKUP(D5268,Tabelle1!$A$2:$C$9,3,0)="Uninf", G5268="yes"),"Uninf-AB",VLOOKUP(D5268,Tabelle1!$A$2:$C$9,3,0))</f>
        <v>wMel</v>
      </c>
      <c r="I5268" t="str">
        <f t="shared" si="328"/>
        <v>wMel_Fi_2_+</v>
      </c>
      <c r="J5268">
        <v>2</v>
      </c>
      <c r="K5268">
        <v>5</v>
      </c>
      <c r="L5268">
        <v>1</v>
      </c>
      <c r="M5268" t="str">
        <f t="shared" si="329"/>
        <v>ak9+1</v>
      </c>
      <c r="N5268">
        <v>16</v>
      </c>
      <c r="O5268">
        <v>0</v>
      </c>
      <c r="P5268">
        <v>45</v>
      </c>
      <c r="Q5268">
        <v>23.8</v>
      </c>
      <c r="R5268" t="s">
        <v>14</v>
      </c>
      <c r="S5268">
        <v>24</v>
      </c>
      <c r="T5268" s="4" t="s">
        <v>42</v>
      </c>
      <c r="U5268" t="s">
        <v>16</v>
      </c>
      <c r="V5268">
        <v>20.2097736516507</v>
      </c>
      <c r="W5268">
        <f t="shared" si="330"/>
        <v>20</v>
      </c>
      <c r="X5268" t="s">
        <v>58</v>
      </c>
      <c r="Y5268" t="str">
        <f t="shared" si="331"/>
        <v>Fi</v>
      </c>
    </row>
    <row r="5269" spans="1:25" x14ac:dyDescent="0.3">
      <c r="A5269">
        <v>752</v>
      </c>
      <c r="B5269">
        <v>1040</v>
      </c>
      <c r="C5269" t="s">
        <v>45</v>
      </c>
      <c r="D5269" t="s">
        <v>45</v>
      </c>
      <c r="E5269">
        <f>VLOOKUP(D5269,Tabelle1!$A$2:$B$9,2,0)</f>
        <v>2</v>
      </c>
      <c r="F5269" t="s">
        <v>54</v>
      </c>
      <c r="G5269" t="s">
        <v>61</v>
      </c>
      <c r="H5269" t="str">
        <f>IF(AND(VLOOKUP(D5269,Tabelle1!$A$2:$C$9,3,0)="Uninf", G5269="yes"),"Uninf-AB",VLOOKUP(D5269,Tabelle1!$A$2:$C$9,3,0))</f>
        <v>wMel</v>
      </c>
      <c r="I5269" t="str">
        <f t="shared" si="328"/>
        <v>wMel_Fi_2_+</v>
      </c>
      <c r="J5269">
        <v>2</v>
      </c>
      <c r="K5269">
        <v>5</v>
      </c>
      <c r="L5269">
        <v>1</v>
      </c>
      <c r="M5269" t="str">
        <f t="shared" si="329"/>
        <v>ak9+1</v>
      </c>
      <c r="N5269">
        <v>16</v>
      </c>
      <c r="O5269">
        <v>0</v>
      </c>
      <c r="P5269">
        <v>45</v>
      </c>
      <c r="Q5269">
        <v>23.8</v>
      </c>
      <c r="R5269" t="s">
        <v>14</v>
      </c>
      <c r="S5269">
        <v>24</v>
      </c>
      <c r="T5269" s="4" t="s">
        <v>42</v>
      </c>
      <c r="U5269" t="s">
        <v>16</v>
      </c>
      <c r="V5269">
        <v>20.2764819686926</v>
      </c>
      <c r="W5269">
        <f t="shared" si="330"/>
        <v>20</v>
      </c>
      <c r="X5269" t="s">
        <v>58</v>
      </c>
      <c r="Y5269" t="str">
        <f t="shared" si="331"/>
        <v>Fi</v>
      </c>
    </row>
    <row r="5270" spans="1:25" x14ac:dyDescent="0.3">
      <c r="A5270">
        <v>824</v>
      </c>
      <c r="B5270">
        <v>1022</v>
      </c>
      <c r="C5270" t="s">
        <v>45</v>
      </c>
      <c r="D5270" t="s">
        <v>45</v>
      </c>
      <c r="E5270">
        <f>VLOOKUP(D5270,Tabelle1!$A$2:$B$9,2,0)</f>
        <v>2</v>
      </c>
      <c r="F5270" t="s">
        <v>54</v>
      </c>
      <c r="G5270" t="s">
        <v>61</v>
      </c>
      <c r="H5270" t="str">
        <f>IF(AND(VLOOKUP(D5270,Tabelle1!$A$2:$C$9,3,0)="Uninf", G5270="yes"),"Uninf-AB",VLOOKUP(D5270,Tabelle1!$A$2:$C$9,3,0))</f>
        <v>wMel</v>
      </c>
      <c r="I5270" t="str">
        <f t="shared" si="328"/>
        <v>wMel_Fi_2_+</v>
      </c>
      <c r="J5270">
        <v>2</v>
      </c>
      <c r="K5270">
        <v>5</v>
      </c>
      <c r="L5270">
        <v>1</v>
      </c>
      <c r="M5270" t="str">
        <f t="shared" si="329"/>
        <v>ak9+1</v>
      </c>
      <c r="N5270">
        <v>16</v>
      </c>
      <c r="O5270">
        <v>0</v>
      </c>
      <c r="P5270">
        <v>45</v>
      </c>
      <c r="Q5270">
        <v>23.8</v>
      </c>
      <c r="R5270" t="s">
        <v>14</v>
      </c>
      <c r="S5270">
        <v>24</v>
      </c>
      <c r="T5270" s="4" t="s">
        <v>42</v>
      </c>
      <c r="U5270" t="s">
        <v>16</v>
      </c>
      <c r="V5270">
        <v>20.585394403069799</v>
      </c>
      <c r="W5270">
        <f t="shared" si="330"/>
        <v>21</v>
      </c>
      <c r="X5270" t="s">
        <v>58</v>
      </c>
      <c r="Y5270" t="str">
        <f t="shared" si="331"/>
        <v>Fi</v>
      </c>
    </row>
    <row r="5271" spans="1:25" x14ac:dyDescent="0.3">
      <c r="A5271">
        <v>840</v>
      </c>
      <c r="B5271">
        <v>1026</v>
      </c>
      <c r="C5271" t="s">
        <v>45</v>
      </c>
      <c r="D5271" t="s">
        <v>45</v>
      </c>
      <c r="E5271">
        <f>VLOOKUP(D5271,Tabelle1!$A$2:$B$9,2,0)</f>
        <v>2</v>
      </c>
      <c r="F5271" t="s">
        <v>54</v>
      </c>
      <c r="G5271" t="s">
        <v>61</v>
      </c>
      <c r="H5271" t="str">
        <f>IF(AND(VLOOKUP(D5271,Tabelle1!$A$2:$C$9,3,0)="Uninf", G5271="yes"),"Uninf-AB",VLOOKUP(D5271,Tabelle1!$A$2:$C$9,3,0))</f>
        <v>wMel</v>
      </c>
      <c r="I5271" t="str">
        <f t="shared" si="328"/>
        <v>wMel_Fi_2_+</v>
      </c>
      <c r="J5271">
        <v>2</v>
      </c>
      <c r="K5271">
        <v>5</v>
      </c>
      <c r="L5271">
        <v>1</v>
      </c>
      <c r="M5271" t="str">
        <f t="shared" si="329"/>
        <v>ak9+1</v>
      </c>
      <c r="N5271">
        <v>16</v>
      </c>
      <c r="O5271">
        <v>0</v>
      </c>
      <c r="P5271">
        <v>45</v>
      </c>
      <c r="Q5271">
        <v>23.8</v>
      </c>
      <c r="R5271" t="s">
        <v>14</v>
      </c>
      <c r="S5271">
        <v>24</v>
      </c>
      <c r="T5271" s="4" t="s">
        <v>42</v>
      </c>
      <c r="U5271" t="s">
        <v>16</v>
      </c>
      <c r="V5271">
        <v>20.652933673224901</v>
      </c>
      <c r="W5271">
        <f t="shared" si="330"/>
        <v>21</v>
      </c>
      <c r="X5271" t="s">
        <v>58</v>
      </c>
      <c r="Y5271" t="str">
        <f t="shared" si="331"/>
        <v>Fi</v>
      </c>
    </row>
    <row r="5272" spans="1:25" x14ac:dyDescent="0.3">
      <c r="A5272">
        <v>890</v>
      </c>
      <c r="B5272">
        <v>1018</v>
      </c>
      <c r="C5272" t="s">
        <v>45</v>
      </c>
      <c r="D5272" t="s">
        <v>45</v>
      </c>
      <c r="E5272">
        <f>VLOOKUP(D5272,Tabelle1!$A$2:$B$9,2,0)</f>
        <v>2</v>
      </c>
      <c r="F5272" t="s">
        <v>54</v>
      </c>
      <c r="G5272" t="s">
        <v>61</v>
      </c>
      <c r="H5272" t="str">
        <f>IF(AND(VLOOKUP(D5272,Tabelle1!$A$2:$C$9,3,0)="Uninf", G5272="yes"),"Uninf-AB",VLOOKUP(D5272,Tabelle1!$A$2:$C$9,3,0))</f>
        <v>wMel</v>
      </c>
      <c r="I5272" t="str">
        <f t="shared" si="328"/>
        <v>wMel_Fi_2_+</v>
      </c>
      <c r="J5272">
        <v>2</v>
      </c>
      <c r="K5272">
        <v>5</v>
      </c>
      <c r="L5272">
        <v>1</v>
      </c>
      <c r="M5272" t="str">
        <f t="shared" si="329"/>
        <v>ak9+1</v>
      </c>
      <c r="N5272">
        <v>16</v>
      </c>
      <c r="O5272">
        <v>0</v>
      </c>
      <c r="P5272">
        <v>45</v>
      </c>
      <c r="Q5272">
        <v>23.8</v>
      </c>
      <c r="R5272" t="s">
        <v>14</v>
      </c>
      <c r="S5272">
        <v>24</v>
      </c>
      <c r="T5272" s="4" t="s">
        <v>42</v>
      </c>
      <c r="U5272" t="s">
        <v>16</v>
      </c>
      <c r="V5272">
        <v>20.866832982262999</v>
      </c>
      <c r="W5272">
        <f t="shared" si="330"/>
        <v>21</v>
      </c>
      <c r="X5272" t="s">
        <v>58</v>
      </c>
      <c r="Y5272" t="str">
        <f t="shared" si="331"/>
        <v>Fi</v>
      </c>
    </row>
    <row r="5273" spans="1:25" x14ac:dyDescent="0.3">
      <c r="A5273">
        <v>906</v>
      </c>
      <c r="B5273">
        <v>1010</v>
      </c>
      <c r="C5273" t="s">
        <v>45</v>
      </c>
      <c r="D5273" t="s">
        <v>45</v>
      </c>
      <c r="E5273">
        <f>VLOOKUP(D5273,Tabelle1!$A$2:$B$9,2,0)</f>
        <v>2</v>
      </c>
      <c r="F5273" t="s">
        <v>54</v>
      </c>
      <c r="G5273" t="s">
        <v>61</v>
      </c>
      <c r="H5273" t="str">
        <f>IF(AND(VLOOKUP(D5273,Tabelle1!$A$2:$C$9,3,0)="Uninf", G5273="yes"),"Uninf-AB",VLOOKUP(D5273,Tabelle1!$A$2:$C$9,3,0))</f>
        <v>wMel</v>
      </c>
      <c r="I5273" t="str">
        <f t="shared" si="328"/>
        <v>wMel_Fi_2_+</v>
      </c>
      <c r="J5273">
        <v>2</v>
      </c>
      <c r="K5273">
        <v>5</v>
      </c>
      <c r="L5273">
        <v>1</v>
      </c>
      <c r="M5273" t="str">
        <f t="shared" si="329"/>
        <v>ak9+1</v>
      </c>
      <c r="N5273">
        <v>16</v>
      </c>
      <c r="O5273">
        <v>0</v>
      </c>
      <c r="P5273">
        <v>45</v>
      </c>
      <c r="Q5273">
        <v>23.8</v>
      </c>
      <c r="R5273" t="s">
        <v>14</v>
      </c>
      <c r="S5273">
        <v>24</v>
      </c>
      <c r="T5273" s="4" t="s">
        <v>42</v>
      </c>
      <c r="U5273" t="s">
        <v>16</v>
      </c>
      <c r="V5273">
        <v>20.9360341586445</v>
      </c>
      <c r="W5273">
        <f t="shared" si="330"/>
        <v>21</v>
      </c>
      <c r="X5273" t="s">
        <v>58</v>
      </c>
      <c r="Y5273" t="str">
        <f t="shared" si="331"/>
        <v>Fi</v>
      </c>
    </row>
    <row r="5274" spans="1:25" x14ac:dyDescent="0.3">
      <c r="A5274">
        <v>1002</v>
      </c>
      <c r="B5274">
        <v>1010</v>
      </c>
      <c r="C5274" t="s">
        <v>45</v>
      </c>
      <c r="D5274" t="s">
        <v>45</v>
      </c>
      <c r="E5274">
        <f>VLOOKUP(D5274,Tabelle1!$A$2:$B$9,2,0)</f>
        <v>2</v>
      </c>
      <c r="F5274" t="s">
        <v>54</v>
      </c>
      <c r="G5274" t="s">
        <v>61</v>
      </c>
      <c r="H5274" t="str">
        <f>IF(AND(VLOOKUP(D5274,Tabelle1!$A$2:$C$9,3,0)="Uninf", G5274="yes"),"Uninf-AB",VLOOKUP(D5274,Tabelle1!$A$2:$C$9,3,0))</f>
        <v>wMel</v>
      </c>
      <c r="I5274" t="str">
        <f t="shared" si="328"/>
        <v>wMel_Fi_2_+</v>
      </c>
      <c r="J5274">
        <v>2</v>
      </c>
      <c r="K5274">
        <v>5</v>
      </c>
      <c r="L5274">
        <v>1</v>
      </c>
      <c r="M5274" t="str">
        <f t="shared" si="329"/>
        <v>ak9+1</v>
      </c>
      <c r="N5274">
        <v>16</v>
      </c>
      <c r="O5274">
        <v>0</v>
      </c>
      <c r="P5274">
        <v>45</v>
      </c>
      <c r="Q5274">
        <v>23.8</v>
      </c>
      <c r="R5274" t="s">
        <v>14</v>
      </c>
      <c r="S5274">
        <v>24</v>
      </c>
      <c r="T5274" s="4" t="s">
        <v>42</v>
      </c>
      <c r="U5274" t="s">
        <v>16</v>
      </c>
      <c r="V5274">
        <v>21.344593592028001</v>
      </c>
      <c r="W5274">
        <f t="shared" si="330"/>
        <v>21</v>
      </c>
      <c r="X5274" t="s">
        <v>58</v>
      </c>
      <c r="Y5274" t="str">
        <f t="shared" si="331"/>
        <v>Fi</v>
      </c>
    </row>
    <row r="5275" spans="1:25" x14ac:dyDescent="0.3">
      <c r="A5275">
        <v>1334</v>
      </c>
      <c r="B5275">
        <v>982</v>
      </c>
      <c r="C5275" t="s">
        <v>45</v>
      </c>
      <c r="D5275" t="s">
        <v>45</v>
      </c>
      <c r="E5275">
        <f>VLOOKUP(D5275,Tabelle1!$A$2:$B$9,2,0)</f>
        <v>2</v>
      </c>
      <c r="F5275" t="s">
        <v>54</v>
      </c>
      <c r="G5275" t="s">
        <v>61</v>
      </c>
      <c r="H5275" t="str">
        <f>IF(AND(VLOOKUP(D5275,Tabelle1!$A$2:$C$9,3,0)="Uninf", G5275="yes"),"Uninf-AB",VLOOKUP(D5275,Tabelle1!$A$2:$C$9,3,0))</f>
        <v>wMel</v>
      </c>
      <c r="I5275" t="str">
        <f t="shared" si="328"/>
        <v>wMel_Fi_2_+</v>
      </c>
      <c r="J5275">
        <v>2</v>
      </c>
      <c r="K5275">
        <v>5</v>
      </c>
      <c r="L5275">
        <v>1</v>
      </c>
      <c r="M5275" t="str">
        <f t="shared" si="329"/>
        <v>ak9+1</v>
      </c>
      <c r="N5275">
        <v>16</v>
      </c>
      <c r="O5275">
        <v>0</v>
      </c>
      <c r="P5275">
        <v>45</v>
      </c>
      <c r="Q5275">
        <v>23.8</v>
      </c>
      <c r="R5275" t="s">
        <v>14</v>
      </c>
      <c r="S5275">
        <v>24</v>
      </c>
      <c r="T5275" s="4" t="s">
        <v>42</v>
      </c>
      <c r="U5275" t="s">
        <v>16</v>
      </c>
      <c r="V5275">
        <v>22.761406080340699</v>
      </c>
      <c r="W5275">
        <f t="shared" si="330"/>
        <v>23</v>
      </c>
      <c r="X5275" t="s">
        <v>58</v>
      </c>
      <c r="Y5275" t="str">
        <f t="shared" si="331"/>
        <v>Fi</v>
      </c>
    </row>
    <row r="5276" spans="1:25" x14ac:dyDescent="0.3">
      <c r="A5276">
        <v>1746</v>
      </c>
      <c r="B5276">
        <v>1014</v>
      </c>
      <c r="C5276" t="s">
        <v>45</v>
      </c>
      <c r="D5276" t="s">
        <v>45</v>
      </c>
      <c r="E5276">
        <f>VLOOKUP(D5276,Tabelle1!$A$2:$B$9,2,0)</f>
        <v>2</v>
      </c>
      <c r="F5276" t="s">
        <v>54</v>
      </c>
      <c r="G5276" t="s">
        <v>61</v>
      </c>
      <c r="H5276" t="str">
        <f>IF(AND(VLOOKUP(D5276,Tabelle1!$A$2:$C$9,3,0)="Uninf", G5276="yes"),"Uninf-AB",VLOOKUP(D5276,Tabelle1!$A$2:$C$9,3,0))</f>
        <v>wMel</v>
      </c>
      <c r="I5276" t="str">
        <f t="shared" si="328"/>
        <v>wMel_Fi_2_+</v>
      </c>
      <c r="J5276">
        <v>2</v>
      </c>
      <c r="K5276">
        <v>5</v>
      </c>
      <c r="L5276">
        <v>1</v>
      </c>
      <c r="M5276" t="str">
        <f t="shared" si="329"/>
        <v>ak9+1</v>
      </c>
      <c r="N5276">
        <v>16</v>
      </c>
      <c r="O5276">
        <v>0</v>
      </c>
      <c r="P5276">
        <v>45</v>
      </c>
      <c r="Q5276">
        <v>23.8</v>
      </c>
      <c r="R5276" t="s">
        <v>14</v>
      </c>
      <c r="S5276">
        <v>24</v>
      </c>
      <c r="T5276" s="4" t="s">
        <v>42</v>
      </c>
      <c r="U5276" t="s">
        <v>16</v>
      </c>
      <c r="V5276">
        <v>24.5103752320077</v>
      </c>
      <c r="W5276">
        <f t="shared" si="330"/>
        <v>25</v>
      </c>
      <c r="X5276" t="s">
        <v>58</v>
      </c>
      <c r="Y5276" t="str">
        <f t="shared" si="331"/>
        <v>Fi</v>
      </c>
    </row>
    <row r="5277" spans="1:25" x14ac:dyDescent="0.3">
      <c r="A5277">
        <v>1792</v>
      </c>
      <c r="B5277">
        <v>974</v>
      </c>
      <c r="C5277" t="s">
        <v>45</v>
      </c>
      <c r="D5277" t="s">
        <v>45</v>
      </c>
      <c r="E5277">
        <f>VLOOKUP(D5277,Tabelle1!$A$2:$B$9,2,0)</f>
        <v>2</v>
      </c>
      <c r="F5277" t="s">
        <v>54</v>
      </c>
      <c r="G5277" t="s">
        <v>61</v>
      </c>
      <c r="H5277" t="str">
        <f>IF(AND(VLOOKUP(D5277,Tabelle1!$A$2:$C$9,3,0)="Uninf", G5277="yes"),"Uninf-AB",VLOOKUP(D5277,Tabelle1!$A$2:$C$9,3,0))</f>
        <v>wMel</v>
      </c>
      <c r="I5277" t="str">
        <f t="shared" si="328"/>
        <v>wMel_Fi_2_+</v>
      </c>
      <c r="J5277">
        <v>2</v>
      </c>
      <c r="K5277">
        <v>5</v>
      </c>
      <c r="L5277">
        <v>1</v>
      </c>
      <c r="M5277" t="str">
        <f t="shared" si="329"/>
        <v>ak9+1</v>
      </c>
      <c r="N5277">
        <v>16</v>
      </c>
      <c r="O5277">
        <v>0</v>
      </c>
      <c r="P5277">
        <v>45</v>
      </c>
      <c r="Q5277">
        <v>23.8</v>
      </c>
      <c r="R5277" t="s">
        <v>14</v>
      </c>
      <c r="S5277">
        <v>24</v>
      </c>
      <c r="T5277" s="4" t="s">
        <v>42</v>
      </c>
      <c r="U5277" t="s">
        <v>16</v>
      </c>
      <c r="V5277">
        <v>24.711682981258502</v>
      </c>
      <c r="W5277">
        <f t="shared" si="330"/>
        <v>25</v>
      </c>
      <c r="X5277" t="s">
        <v>58</v>
      </c>
      <c r="Y5277" t="str">
        <f t="shared" si="331"/>
        <v>Fi</v>
      </c>
    </row>
    <row r="5278" spans="1:25" x14ac:dyDescent="0.3">
      <c r="A5278">
        <v>1968</v>
      </c>
      <c r="B5278">
        <v>976</v>
      </c>
      <c r="C5278" t="s">
        <v>45</v>
      </c>
      <c r="D5278" t="s">
        <v>45</v>
      </c>
      <c r="E5278">
        <f>VLOOKUP(D5278,Tabelle1!$A$2:$B$9,2,0)</f>
        <v>2</v>
      </c>
      <c r="F5278" t="s">
        <v>54</v>
      </c>
      <c r="G5278" t="s">
        <v>61</v>
      </c>
      <c r="H5278" t="str">
        <f>IF(AND(VLOOKUP(D5278,Tabelle1!$A$2:$C$9,3,0)="Uninf", G5278="yes"),"Uninf-AB",VLOOKUP(D5278,Tabelle1!$A$2:$C$9,3,0))</f>
        <v>wMel</v>
      </c>
      <c r="I5278" t="str">
        <f t="shared" si="328"/>
        <v>wMel_Fi_2_+</v>
      </c>
      <c r="J5278">
        <v>2</v>
      </c>
      <c r="K5278">
        <v>5</v>
      </c>
      <c r="L5278">
        <v>1</v>
      </c>
      <c r="M5278" t="str">
        <f t="shared" si="329"/>
        <v>ak9+1</v>
      </c>
      <c r="N5278">
        <v>16</v>
      </c>
      <c r="O5278">
        <v>0</v>
      </c>
      <c r="P5278">
        <v>45</v>
      </c>
      <c r="Q5278">
        <v>23.8</v>
      </c>
      <c r="R5278" t="s">
        <v>14</v>
      </c>
      <c r="S5278">
        <v>24</v>
      </c>
      <c r="T5278" s="4" t="s">
        <v>42</v>
      </c>
      <c r="U5278" t="s">
        <v>16</v>
      </c>
      <c r="V5278">
        <v>25.460431624757099</v>
      </c>
      <c r="W5278">
        <f t="shared" si="330"/>
        <v>25</v>
      </c>
      <c r="X5278" t="s">
        <v>58</v>
      </c>
      <c r="Y5278" t="str">
        <f t="shared" si="331"/>
        <v>Fi</v>
      </c>
    </row>
    <row r="5279" spans="1:25" x14ac:dyDescent="0.3">
      <c r="A5279">
        <v>1990</v>
      </c>
      <c r="B5279">
        <v>962</v>
      </c>
      <c r="C5279" t="s">
        <v>45</v>
      </c>
      <c r="D5279" t="s">
        <v>45</v>
      </c>
      <c r="E5279">
        <f>VLOOKUP(D5279,Tabelle1!$A$2:$B$9,2,0)</f>
        <v>2</v>
      </c>
      <c r="F5279" t="s">
        <v>54</v>
      </c>
      <c r="G5279" t="s">
        <v>61</v>
      </c>
      <c r="H5279" t="str">
        <f>IF(AND(VLOOKUP(D5279,Tabelle1!$A$2:$C$9,3,0)="Uninf", G5279="yes"),"Uninf-AB",VLOOKUP(D5279,Tabelle1!$A$2:$C$9,3,0))</f>
        <v>wMel</v>
      </c>
      <c r="I5279" t="str">
        <f t="shared" si="328"/>
        <v>wMel_Fi_2_+</v>
      </c>
      <c r="J5279">
        <v>2</v>
      </c>
      <c r="K5279">
        <v>5</v>
      </c>
      <c r="L5279">
        <v>1</v>
      </c>
      <c r="M5279" t="str">
        <f t="shared" si="329"/>
        <v>ak9+1</v>
      </c>
      <c r="N5279">
        <v>16</v>
      </c>
      <c r="O5279">
        <v>0</v>
      </c>
      <c r="P5279">
        <v>45</v>
      </c>
      <c r="Q5279">
        <v>23.8</v>
      </c>
      <c r="R5279" t="s">
        <v>14</v>
      </c>
      <c r="S5279">
        <v>24</v>
      </c>
      <c r="T5279" s="4" t="s">
        <v>42</v>
      </c>
      <c r="U5279" t="s">
        <v>16</v>
      </c>
      <c r="V5279">
        <v>25.5559987188383</v>
      </c>
      <c r="W5279">
        <f t="shared" si="330"/>
        <v>26</v>
      </c>
      <c r="X5279" t="s">
        <v>58</v>
      </c>
      <c r="Y5279" t="str">
        <f t="shared" si="331"/>
        <v>Fi</v>
      </c>
    </row>
    <row r="5280" spans="1:25" x14ac:dyDescent="0.3">
      <c r="A5280">
        <v>2064</v>
      </c>
      <c r="B5280">
        <v>966</v>
      </c>
      <c r="C5280" t="s">
        <v>45</v>
      </c>
      <c r="D5280" t="s">
        <v>45</v>
      </c>
      <c r="E5280">
        <f>VLOOKUP(D5280,Tabelle1!$A$2:$B$9,2,0)</f>
        <v>2</v>
      </c>
      <c r="F5280" t="s">
        <v>54</v>
      </c>
      <c r="G5280" t="s">
        <v>61</v>
      </c>
      <c r="H5280" t="str">
        <f>IF(AND(VLOOKUP(D5280,Tabelle1!$A$2:$C$9,3,0)="Uninf", G5280="yes"),"Uninf-AB",VLOOKUP(D5280,Tabelle1!$A$2:$C$9,3,0))</f>
        <v>wMel</v>
      </c>
      <c r="I5280" t="str">
        <f t="shared" si="328"/>
        <v>wMel_Fi_2_+</v>
      </c>
      <c r="J5280">
        <v>2</v>
      </c>
      <c r="K5280">
        <v>5</v>
      </c>
      <c r="L5280">
        <v>1</v>
      </c>
      <c r="M5280" t="str">
        <f t="shared" si="329"/>
        <v>ak9+1</v>
      </c>
      <c r="N5280">
        <v>16</v>
      </c>
      <c r="O5280">
        <v>0</v>
      </c>
      <c r="P5280">
        <v>45</v>
      </c>
      <c r="Q5280">
        <v>23.8</v>
      </c>
      <c r="R5280" t="s">
        <v>14</v>
      </c>
      <c r="S5280">
        <v>24</v>
      </c>
      <c r="T5280" s="4" t="s">
        <v>42</v>
      </c>
      <c r="U5280" t="s">
        <v>16</v>
      </c>
      <c r="V5280">
        <v>25.870375979995899</v>
      </c>
      <c r="W5280">
        <f t="shared" si="330"/>
        <v>26</v>
      </c>
      <c r="X5280" t="s">
        <v>58</v>
      </c>
      <c r="Y5280" t="str">
        <f t="shared" si="331"/>
        <v>Fi</v>
      </c>
    </row>
    <row r="5281" spans="1:25" x14ac:dyDescent="0.3">
      <c r="A5281">
        <v>2030</v>
      </c>
      <c r="B5281">
        <v>1024</v>
      </c>
      <c r="C5281" t="s">
        <v>45</v>
      </c>
      <c r="D5281" t="s">
        <v>45</v>
      </c>
      <c r="E5281">
        <f>VLOOKUP(D5281,Tabelle1!$A$2:$B$9,2,0)</f>
        <v>2</v>
      </c>
      <c r="F5281" t="s">
        <v>54</v>
      </c>
      <c r="G5281" t="s">
        <v>61</v>
      </c>
      <c r="H5281" t="str">
        <f>IF(AND(VLOOKUP(D5281,Tabelle1!$A$2:$C$9,3,0)="Uninf", G5281="yes"),"Uninf-AB",VLOOKUP(D5281,Tabelle1!$A$2:$C$9,3,0))</f>
        <v>wMel</v>
      </c>
      <c r="I5281" t="str">
        <f t="shared" si="328"/>
        <v>wMel_Fi_2_+</v>
      </c>
      <c r="J5281">
        <v>2</v>
      </c>
      <c r="K5281">
        <v>5</v>
      </c>
      <c r="L5281">
        <v>1</v>
      </c>
      <c r="M5281" t="str">
        <f t="shared" si="329"/>
        <v>ak9+1</v>
      </c>
      <c r="N5281">
        <v>16</v>
      </c>
      <c r="O5281">
        <v>0</v>
      </c>
      <c r="P5281">
        <v>45</v>
      </c>
      <c r="Q5281">
        <v>23.8</v>
      </c>
      <c r="R5281" t="s">
        <v>14</v>
      </c>
      <c r="S5281">
        <v>24</v>
      </c>
      <c r="T5281" s="4" t="s">
        <v>42</v>
      </c>
      <c r="U5281" t="s">
        <v>16</v>
      </c>
      <c r="V5281">
        <v>25.7176453005784</v>
      </c>
      <c r="W5281">
        <f t="shared" si="330"/>
        <v>26</v>
      </c>
      <c r="X5281" t="s">
        <v>58</v>
      </c>
      <c r="Y5281" t="str">
        <f t="shared" si="331"/>
        <v>Fi</v>
      </c>
    </row>
    <row r="5282" spans="1:25" x14ac:dyDescent="0.3">
      <c r="A5282">
        <v>2094</v>
      </c>
      <c r="B5282">
        <v>1012</v>
      </c>
      <c r="C5282" t="s">
        <v>45</v>
      </c>
      <c r="D5282" t="s">
        <v>45</v>
      </c>
      <c r="E5282">
        <f>VLOOKUP(D5282,Tabelle1!$A$2:$B$9,2,0)</f>
        <v>2</v>
      </c>
      <c r="F5282" t="s">
        <v>54</v>
      </c>
      <c r="G5282" t="s">
        <v>61</v>
      </c>
      <c r="H5282" t="str">
        <f>IF(AND(VLOOKUP(D5282,Tabelle1!$A$2:$C$9,3,0)="Uninf", G5282="yes"),"Uninf-AB",VLOOKUP(D5282,Tabelle1!$A$2:$C$9,3,0))</f>
        <v>wMel</v>
      </c>
      <c r="I5282" t="str">
        <f t="shared" si="328"/>
        <v>wMel_Fi_2_+</v>
      </c>
      <c r="J5282">
        <v>2</v>
      </c>
      <c r="K5282">
        <v>5</v>
      </c>
      <c r="L5282">
        <v>1</v>
      </c>
      <c r="M5282" t="str">
        <f t="shared" si="329"/>
        <v>ak9+1</v>
      </c>
      <c r="N5282">
        <v>16</v>
      </c>
      <c r="O5282">
        <v>0</v>
      </c>
      <c r="P5282">
        <v>45</v>
      </c>
      <c r="Q5282">
        <v>23.8</v>
      </c>
      <c r="R5282" t="s">
        <v>14</v>
      </c>
      <c r="S5282">
        <v>24</v>
      </c>
      <c r="T5282" s="4" t="s">
        <v>42</v>
      </c>
      <c r="U5282" t="s">
        <v>16</v>
      </c>
      <c r="V5282">
        <v>25.991680162393799</v>
      </c>
      <c r="W5282">
        <f t="shared" si="330"/>
        <v>26</v>
      </c>
      <c r="X5282" t="s">
        <v>58</v>
      </c>
      <c r="Y5282" t="str">
        <f t="shared" si="331"/>
        <v>Fi</v>
      </c>
    </row>
    <row r="5283" spans="1:25" x14ac:dyDescent="0.3">
      <c r="A5283">
        <v>2120</v>
      </c>
      <c r="B5283">
        <v>978</v>
      </c>
      <c r="C5283" t="s">
        <v>45</v>
      </c>
      <c r="D5283" t="s">
        <v>45</v>
      </c>
      <c r="E5283">
        <f>VLOOKUP(D5283,Tabelle1!$A$2:$B$9,2,0)</f>
        <v>2</v>
      </c>
      <c r="F5283" t="s">
        <v>54</v>
      </c>
      <c r="G5283" t="s">
        <v>61</v>
      </c>
      <c r="H5283" t="str">
        <f>IF(AND(VLOOKUP(D5283,Tabelle1!$A$2:$C$9,3,0)="Uninf", G5283="yes"),"Uninf-AB",VLOOKUP(D5283,Tabelle1!$A$2:$C$9,3,0))</f>
        <v>wMel</v>
      </c>
      <c r="I5283" t="str">
        <f t="shared" si="328"/>
        <v>wMel_Fi_2_+</v>
      </c>
      <c r="J5283">
        <v>2</v>
      </c>
      <c r="K5283">
        <v>5</v>
      </c>
      <c r="L5283">
        <v>1</v>
      </c>
      <c r="M5283" t="str">
        <f t="shared" si="329"/>
        <v>ak9+1</v>
      </c>
      <c r="N5283">
        <v>16</v>
      </c>
      <c r="O5283">
        <v>0</v>
      </c>
      <c r="P5283">
        <v>45</v>
      </c>
      <c r="Q5283">
        <v>23.8</v>
      </c>
      <c r="R5283" t="s">
        <v>14</v>
      </c>
      <c r="S5283">
        <v>24</v>
      </c>
      <c r="T5283" s="4" t="s">
        <v>42</v>
      </c>
      <c r="U5283" t="s">
        <v>16</v>
      </c>
      <c r="V5283">
        <v>26.107040409909899</v>
      </c>
      <c r="W5283">
        <f t="shared" si="330"/>
        <v>26</v>
      </c>
      <c r="X5283" t="s">
        <v>58</v>
      </c>
      <c r="Y5283" t="str">
        <f t="shared" si="331"/>
        <v>Fi</v>
      </c>
    </row>
    <row r="5284" spans="1:25" x14ac:dyDescent="0.3">
      <c r="A5284">
        <v>2194</v>
      </c>
      <c r="B5284">
        <v>988</v>
      </c>
      <c r="C5284" t="s">
        <v>45</v>
      </c>
      <c r="D5284" t="s">
        <v>45</v>
      </c>
      <c r="E5284">
        <f>VLOOKUP(D5284,Tabelle1!$A$2:$B$9,2,0)</f>
        <v>2</v>
      </c>
      <c r="F5284" t="s">
        <v>54</v>
      </c>
      <c r="G5284" t="s">
        <v>61</v>
      </c>
      <c r="H5284" t="str">
        <f>IF(AND(VLOOKUP(D5284,Tabelle1!$A$2:$C$9,3,0)="Uninf", G5284="yes"),"Uninf-AB",VLOOKUP(D5284,Tabelle1!$A$2:$C$9,3,0))</f>
        <v>wMel</v>
      </c>
      <c r="I5284" t="str">
        <f t="shared" si="328"/>
        <v>wMel_Fi_2_+</v>
      </c>
      <c r="J5284">
        <v>2</v>
      </c>
      <c r="K5284">
        <v>5</v>
      </c>
      <c r="L5284">
        <v>1</v>
      </c>
      <c r="M5284" t="str">
        <f t="shared" si="329"/>
        <v>ak9+1</v>
      </c>
      <c r="N5284">
        <v>16</v>
      </c>
      <c r="O5284">
        <v>0</v>
      </c>
      <c r="P5284">
        <v>45</v>
      </c>
      <c r="Q5284">
        <v>23.8</v>
      </c>
      <c r="R5284" t="s">
        <v>14</v>
      </c>
      <c r="S5284">
        <v>24</v>
      </c>
      <c r="T5284" s="4" t="s">
        <v>42</v>
      </c>
      <c r="U5284" t="s">
        <v>16</v>
      </c>
      <c r="V5284">
        <v>26.420586717954301</v>
      </c>
      <c r="W5284">
        <f t="shared" si="330"/>
        <v>26</v>
      </c>
      <c r="X5284" t="s">
        <v>58</v>
      </c>
      <c r="Y5284" t="str">
        <f t="shared" si="331"/>
        <v>Fi</v>
      </c>
    </row>
    <row r="5285" spans="1:25" x14ac:dyDescent="0.3">
      <c r="A5285">
        <v>2192</v>
      </c>
      <c r="B5285">
        <v>1004</v>
      </c>
      <c r="C5285" t="s">
        <v>45</v>
      </c>
      <c r="D5285" t="s">
        <v>45</v>
      </c>
      <c r="E5285">
        <f>VLOOKUP(D5285,Tabelle1!$A$2:$B$9,2,0)</f>
        <v>2</v>
      </c>
      <c r="F5285" t="s">
        <v>54</v>
      </c>
      <c r="G5285" t="s">
        <v>61</v>
      </c>
      <c r="H5285" t="str">
        <f>IF(AND(VLOOKUP(D5285,Tabelle1!$A$2:$C$9,3,0)="Uninf", G5285="yes"),"Uninf-AB",VLOOKUP(D5285,Tabelle1!$A$2:$C$9,3,0))</f>
        <v>wMel</v>
      </c>
      <c r="I5285" t="str">
        <f t="shared" si="328"/>
        <v>wMel_Fi_2_+</v>
      </c>
      <c r="J5285">
        <v>2</v>
      </c>
      <c r="K5285">
        <v>5</v>
      </c>
      <c r="L5285">
        <v>1</v>
      </c>
      <c r="M5285" t="str">
        <f t="shared" si="329"/>
        <v>ak9+1</v>
      </c>
      <c r="N5285">
        <v>16</v>
      </c>
      <c r="O5285">
        <v>0</v>
      </c>
      <c r="P5285">
        <v>45</v>
      </c>
      <c r="Q5285">
        <v>23.8</v>
      </c>
      <c r="R5285" t="s">
        <v>14</v>
      </c>
      <c r="S5285">
        <v>24</v>
      </c>
      <c r="T5285" s="4" t="s">
        <v>42</v>
      </c>
      <c r="U5285" t="s">
        <v>16</v>
      </c>
      <c r="V5285">
        <v>26.409859188123601</v>
      </c>
      <c r="W5285">
        <f t="shared" si="330"/>
        <v>26</v>
      </c>
      <c r="X5285" t="s">
        <v>58</v>
      </c>
      <c r="Y5285" t="str">
        <f t="shared" si="331"/>
        <v>Fi</v>
      </c>
    </row>
    <row r="5286" spans="1:25" x14ac:dyDescent="0.3">
      <c r="A5286">
        <v>174</v>
      </c>
      <c r="B5286">
        <v>678</v>
      </c>
      <c r="C5286" t="s">
        <v>45</v>
      </c>
      <c r="D5286" t="s">
        <v>45</v>
      </c>
      <c r="E5286">
        <f>VLOOKUP(D5286,Tabelle1!$A$2:$B$9,2,0)</f>
        <v>2</v>
      </c>
      <c r="F5286" t="s">
        <v>54</v>
      </c>
      <c r="G5286" t="s">
        <v>61</v>
      </c>
      <c r="H5286" t="str">
        <f>IF(AND(VLOOKUP(D5286,Tabelle1!$A$2:$C$9,3,0)="Uninf", G5286="yes"),"Uninf-AB",VLOOKUP(D5286,Tabelle1!$A$2:$C$9,3,0))</f>
        <v>wMel</v>
      </c>
      <c r="I5286" t="str">
        <f t="shared" si="328"/>
        <v>wMel_Fi_2_+</v>
      </c>
      <c r="J5286">
        <v>3</v>
      </c>
      <c r="K5286">
        <v>5</v>
      </c>
      <c r="L5286">
        <v>2</v>
      </c>
      <c r="M5286" t="str">
        <f t="shared" si="329"/>
        <v>ak9+2</v>
      </c>
      <c r="N5286">
        <v>16</v>
      </c>
      <c r="O5286">
        <v>0</v>
      </c>
      <c r="P5286">
        <v>45</v>
      </c>
      <c r="Q5286">
        <v>23.8</v>
      </c>
      <c r="R5286" t="s">
        <v>14</v>
      </c>
      <c r="S5286">
        <v>24</v>
      </c>
      <c r="T5286" s="4" t="s">
        <v>42</v>
      </c>
      <c r="U5286" t="s">
        <v>16</v>
      </c>
      <c r="V5286">
        <v>17.870876178357999</v>
      </c>
      <c r="W5286">
        <f t="shared" si="330"/>
        <v>18</v>
      </c>
      <c r="X5286" t="s">
        <v>58</v>
      </c>
      <c r="Y5286" t="str">
        <f t="shared" si="331"/>
        <v>Fi</v>
      </c>
    </row>
    <row r="5287" spans="1:25" x14ac:dyDescent="0.3">
      <c r="A5287">
        <v>174</v>
      </c>
      <c r="B5287">
        <v>716</v>
      </c>
      <c r="C5287" t="s">
        <v>45</v>
      </c>
      <c r="D5287" t="s">
        <v>45</v>
      </c>
      <c r="E5287">
        <f>VLOOKUP(D5287,Tabelle1!$A$2:$B$9,2,0)</f>
        <v>2</v>
      </c>
      <c r="F5287" t="s">
        <v>54</v>
      </c>
      <c r="G5287" t="s">
        <v>61</v>
      </c>
      <c r="H5287" t="str">
        <f>IF(AND(VLOOKUP(D5287,Tabelle1!$A$2:$C$9,3,0)="Uninf", G5287="yes"),"Uninf-AB",VLOOKUP(D5287,Tabelle1!$A$2:$C$9,3,0))</f>
        <v>wMel</v>
      </c>
      <c r="I5287" t="str">
        <f t="shared" si="328"/>
        <v>wMel_Fi_2_+</v>
      </c>
      <c r="J5287">
        <v>3</v>
      </c>
      <c r="K5287">
        <v>5</v>
      </c>
      <c r="L5287">
        <v>2</v>
      </c>
      <c r="M5287" t="str">
        <f t="shared" si="329"/>
        <v>ak9+2</v>
      </c>
      <c r="N5287">
        <v>16</v>
      </c>
      <c r="O5287">
        <v>0</v>
      </c>
      <c r="P5287">
        <v>45</v>
      </c>
      <c r="Q5287">
        <v>23.8</v>
      </c>
      <c r="R5287" t="s">
        <v>14</v>
      </c>
      <c r="S5287">
        <v>24</v>
      </c>
      <c r="T5287" s="4" t="s">
        <v>42</v>
      </c>
      <c r="U5287" t="s">
        <v>16</v>
      </c>
      <c r="V5287">
        <v>17.865510260824301</v>
      </c>
      <c r="W5287">
        <f t="shared" si="330"/>
        <v>18</v>
      </c>
      <c r="X5287" t="s">
        <v>58</v>
      </c>
      <c r="Y5287" t="str">
        <f t="shared" si="331"/>
        <v>Fi</v>
      </c>
    </row>
    <row r="5288" spans="1:25" x14ac:dyDescent="0.3">
      <c r="A5288">
        <v>190</v>
      </c>
      <c r="B5288">
        <v>714</v>
      </c>
      <c r="C5288" t="s">
        <v>45</v>
      </c>
      <c r="D5288" t="s">
        <v>45</v>
      </c>
      <c r="E5288">
        <f>VLOOKUP(D5288,Tabelle1!$A$2:$B$9,2,0)</f>
        <v>2</v>
      </c>
      <c r="F5288" t="s">
        <v>54</v>
      </c>
      <c r="G5288" t="s">
        <v>61</v>
      </c>
      <c r="H5288" t="str">
        <f>IF(AND(VLOOKUP(D5288,Tabelle1!$A$2:$C$9,3,0)="Uninf", G5288="yes"),"Uninf-AB",VLOOKUP(D5288,Tabelle1!$A$2:$C$9,3,0))</f>
        <v>wMel</v>
      </c>
      <c r="I5288" t="str">
        <f t="shared" si="328"/>
        <v>wMel_Fi_2_+</v>
      </c>
      <c r="J5288">
        <v>3</v>
      </c>
      <c r="K5288">
        <v>5</v>
      </c>
      <c r="L5288">
        <v>2</v>
      </c>
      <c r="M5288" t="str">
        <f t="shared" si="329"/>
        <v>ak9+2</v>
      </c>
      <c r="N5288">
        <v>16</v>
      </c>
      <c r="O5288">
        <v>0</v>
      </c>
      <c r="P5288">
        <v>45</v>
      </c>
      <c r="Q5288">
        <v>23.8</v>
      </c>
      <c r="R5288" t="s">
        <v>14</v>
      </c>
      <c r="S5288">
        <v>24</v>
      </c>
      <c r="T5288" s="4" t="s">
        <v>42</v>
      </c>
      <c r="U5288" t="s">
        <v>16</v>
      </c>
      <c r="V5288">
        <v>17.934549697654901</v>
      </c>
      <c r="W5288">
        <f t="shared" si="330"/>
        <v>18</v>
      </c>
      <c r="X5288" t="s">
        <v>58</v>
      </c>
      <c r="Y5288" t="str">
        <f t="shared" si="331"/>
        <v>Fi</v>
      </c>
    </row>
    <row r="5289" spans="1:25" x14ac:dyDescent="0.3">
      <c r="A5289">
        <v>204</v>
      </c>
      <c r="B5289">
        <v>692</v>
      </c>
      <c r="C5289" t="s">
        <v>45</v>
      </c>
      <c r="D5289" t="s">
        <v>45</v>
      </c>
      <c r="E5289">
        <f>VLOOKUP(D5289,Tabelle1!$A$2:$B$9,2,0)</f>
        <v>2</v>
      </c>
      <c r="F5289" t="s">
        <v>54</v>
      </c>
      <c r="G5289" t="s">
        <v>61</v>
      </c>
      <c r="H5289" t="str">
        <f>IF(AND(VLOOKUP(D5289,Tabelle1!$A$2:$C$9,3,0)="Uninf", G5289="yes"),"Uninf-AB",VLOOKUP(D5289,Tabelle1!$A$2:$C$9,3,0))</f>
        <v>wMel</v>
      </c>
      <c r="I5289" t="str">
        <f t="shared" si="328"/>
        <v>wMel_Fi_2_+</v>
      </c>
      <c r="J5289">
        <v>3</v>
      </c>
      <c r="K5289">
        <v>5</v>
      </c>
      <c r="L5289">
        <v>2</v>
      </c>
      <c r="M5289" t="str">
        <f t="shared" si="329"/>
        <v>ak9+2</v>
      </c>
      <c r="N5289">
        <v>16</v>
      </c>
      <c r="O5289">
        <v>0</v>
      </c>
      <c r="P5289">
        <v>45</v>
      </c>
      <c r="Q5289">
        <v>23.8</v>
      </c>
      <c r="R5289" t="s">
        <v>14</v>
      </c>
      <c r="S5289">
        <v>24</v>
      </c>
      <c r="T5289" s="4" t="s">
        <v>42</v>
      </c>
      <c r="U5289" t="s">
        <v>16</v>
      </c>
      <c r="V5289">
        <v>17.997818674093601</v>
      </c>
      <c r="W5289">
        <f t="shared" si="330"/>
        <v>18</v>
      </c>
      <c r="X5289" t="s">
        <v>58</v>
      </c>
      <c r="Y5289" t="str">
        <f t="shared" si="331"/>
        <v>Fi</v>
      </c>
    </row>
    <row r="5290" spans="1:25" x14ac:dyDescent="0.3">
      <c r="A5290">
        <v>214</v>
      </c>
      <c r="B5290">
        <v>694</v>
      </c>
      <c r="C5290" t="s">
        <v>45</v>
      </c>
      <c r="D5290" t="s">
        <v>45</v>
      </c>
      <c r="E5290">
        <f>VLOOKUP(D5290,Tabelle1!$A$2:$B$9,2,0)</f>
        <v>2</v>
      </c>
      <c r="F5290" t="s">
        <v>54</v>
      </c>
      <c r="G5290" t="s">
        <v>61</v>
      </c>
      <c r="H5290" t="str">
        <f>IF(AND(VLOOKUP(D5290,Tabelle1!$A$2:$C$9,3,0)="Uninf", G5290="yes"),"Uninf-AB",VLOOKUP(D5290,Tabelle1!$A$2:$C$9,3,0))</f>
        <v>wMel</v>
      </c>
      <c r="I5290" t="str">
        <f t="shared" si="328"/>
        <v>wMel_Fi_2_+</v>
      </c>
      <c r="J5290">
        <v>3</v>
      </c>
      <c r="K5290">
        <v>5</v>
      </c>
      <c r="L5290">
        <v>2</v>
      </c>
      <c r="M5290" t="str">
        <f t="shared" si="329"/>
        <v>ak9+2</v>
      </c>
      <c r="N5290">
        <v>16</v>
      </c>
      <c r="O5290">
        <v>0</v>
      </c>
      <c r="P5290">
        <v>45</v>
      </c>
      <c r="Q5290">
        <v>23.8</v>
      </c>
      <c r="R5290" t="s">
        <v>14</v>
      </c>
      <c r="S5290">
        <v>24</v>
      </c>
      <c r="T5290" s="4" t="s">
        <v>42</v>
      </c>
      <c r="U5290" t="s">
        <v>16</v>
      </c>
      <c r="V5290">
        <v>18.040509394955201</v>
      </c>
      <c r="W5290">
        <f t="shared" si="330"/>
        <v>18</v>
      </c>
      <c r="X5290" t="s">
        <v>58</v>
      </c>
      <c r="Y5290" t="str">
        <f t="shared" si="331"/>
        <v>Fi</v>
      </c>
    </row>
    <row r="5291" spans="1:25" x14ac:dyDescent="0.3">
      <c r="A5291">
        <v>216</v>
      </c>
      <c r="B5291">
        <v>714</v>
      </c>
      <c r="C5291" t="s">
        <v>45</v>
      </c>
      <c r="D5291" t="s">
        <v>45</v>
      </c>
      <c r="E5291">
        <f>VLOOKUP(D5291,Tabelle1!$A$2:$B$9,2,0)</f>
        <v>2</v>
      </c>
      <c r="F5291" t="s">
        <v>54</v>
      </c>
      <c r="G5291" t="s">
        <v>61</v>
      </c>
      <c r="H5291" t="str">
        <f>IF(AND(VLOOKUP(D5291,Tabelle1!$A$2:$C$9,3,0)="Uninf", G5291="yes"),"Uninf-AB",VLOOKUP(D5291,Tabelle1!$A$2:$C$9,3,0))</f>
        <v>wMel</v>
      </c>
      <c r="I5291" t="str">
        <f t="shared" si="328"/>
        <v>wMel_Fi_2_+</v>
      </c>
      <c r="J5291">
        <v>3</v>
      </c>
      <c r="K5291">
        <v>5</v>
      </c>
      <c r="L5291">
        <v>2</v>
      </c>
      <c r="M5291" t="str">
        <f t="shared" si="329"/>
        <v>ak9+2</v>
      </c>
      <c r="N5291">
        <v>16</v>
      </c>
      <c r="O5291">
        <v>0</v>
      </c>
      <c r="P5291">
        <v>45</v>
      </c>
      <c r="Q5291">
        <v>23.8</v>
      </c>
      <c r="R5291" t="s">
        <v>14</v>
      </c>
      <c r="S5291">
        <v>24</v>
      </c>
      <c r="T5291" s="4" t="s">
        <v>42</v>
      </c>
      <c r="U5291" t="s">
        <v>16</v>
      </c>
      <c r="V5291">
        <v>18.046279855346999</v>
      </c>
      <c r="W5291">
        <f t="shared" si="330"/>
        <v>18</v>
      </c>
      <c r="X5291" t="s">
        <v>58</v>
      </c>
      <c r="Y5291" t="str">
        <f t="shared" si="331"/>
        <v>Fi</v>
      </c>
    </row>
    <row r="5292" spans="1:25" x14ac:dyDescent="0.3">
      <c r="A5292">
        <v>236</v>
      </c>
      <c r="B5292">
        <v>706</v>
      </c>
      <c r="C5292" t="s">
        <v>45</v>
      </c>
      <c r="D5292" t="s">
        <v>45</v>
      </c>
      <c r="E5292">
        <f>VLOOKUP(D5292,Tabelle1!$A$2:$B$9,2,0)</f>
        <v>2</v>
      </c>
      <c r="F5292" t="s">
        <v>54</v>
      </c>
      <c r="G5292" t="s">
        <v>61</v>
      </c>
      <c r="H5292" t="str">
        <f>IF(AND(VLOOKUP(D5292,Tabelle1!$A$2:$C$9,3,0)="Uninf", G5292="yes"),"Uninf-AB",VLOOKUP(D5292,Tabelle1!$A$2:$C$9,3,0))</f>
        <v>wMel</v>
      </c>
      <c r="I5292" t="str">
        <f t="shared" si="328"/>
        <v>wMel_Fi_2_+</v>
      </c>
      <c r="J5292">
        <v>3</v>
      </c>
      <c r="K5292">
        <v>5</v>
      </c>
      <c r="L5292">
        <v>2</v>
      </c>
      <c r="M5292" t="str">
        <f t="shared" si="329"/>
        <v>ak9+2</v>
      </c>
      <c r="N5292">
        <v>16</v>
      </c>
      <c r="O5292">
        <v>0</v>
      </c>
      <c r="P5292">
        <v>45</v>
      </c>
      <c r="Q5292">
        <v>23.8</v>
      </c>
      <c r="R5292" t="s">
        <v>14</v>
      </c>
      <c r="S5292">
        <v>24</v>
      </c>
      <c r="T5292" s="4" t="s">
        <v>42</v>
      </c>
      <c r="U5292" t="s">
        <v>16</v>
      </c>
      <c r="V5292">
        <v>18.133355797343999</v>
      </c>
      <c r="W5292">
        <f t="shared" si="330"/>
        <v>18</v>
      </c>
      <c r="X5292" t="s">
        <v>58</v>
      </c>
      <c r="Y5292" t="str">
        <f t="shared" si="331"/>
        <v>Fi</v>
      </c>
    </row>
    <row r="5293" spans="1:25" x14ac:dyDescent="0.3">
      <c r="A5293">
        <v>260</v>
      </c>
      <c r="B5293">
        <v>706</v>
      </c>
      <c r="C5293" t="s">
        <v>45</v>
      </c>
      <c r="D5293" t="s">
        <v>45</v>
      </c>
      <c r="E5293">
        <f>VLOOKUP(D5293,Tabelle1!$A$2:$B$9,2,0)</f>
        <v>2</v>
      </c>
      <c r="F5293" t="s">
        <v>54</v>
      </c>
      <c r="G5293" t="s">
        <v>61</v>
      </c>
      <c r="H5293" t="str">
        <f>IF(AND(VLOOKUP(D5293,Tabelle1!$A$2:$C$9,3,0)="Uninf", G5293="yes"),"Uninf-AB",VLOOKUP(D5293,Tabelle1!$A$2:$C$9,3,0))</f>
        <v>wMel</v>
      </c>
      <c r="I5293" t="str">
        <f t="shared" si="328"/>
        <v>wMel_Fi_2_+</v>
      </c>
      <c r="J5293">
        <v>3</v>
      </c>
      <c r="K5293">
        <v>5</v>
      </c>
      <c r="L5293">
        <v>2</v>
      </c>
      <c r="M5293" t="str">
        <f t="shared" si="329"/>
        <v>ak9+2</v>
      </c>
      <c r="N5293">
        <v>16</v>
      </c>
      <c r="O5293">
        <v>0</v>
      </c>
      <c r="P5293">
        <v>45</v>
      </c>
      <c r="Q5293">
        <v>23.8</v>
      </c>
      <c r="R5293" t="s">
        <v>14</v>
      </c>
      <c r="S5293">
        <v>24</v>
      </c>
      <c r="T5293" s="4" t="s">
        <v>42</v>
      </c>
      <c r="U5293" t="s">
        <v>16</v>
      </c>
      <c r="V5293">
        <v>18.236491327521399</v>
      </c>
      <c r="W5293">
        <f t="shared" si="330"/>
        <v>18</v>
      </c>
      <c r="X5293" t="s">
        <v>58</v>
      </c>
      <c r="Y5293" t="str">
        <f t="shared" si="331"/>
        <v>Fi</v>
      </c>
    </row>
    <row r="5294" spans="1:25" x14ac:dyDescent="0.3">
      <c r="A5294">
        <v>308</v>
      </c>
      <c r="B5294">
        <v>694</v>
      </c>
      <c r="C5294" t="s">
        <v>45</v>
      </c>
      <c r="D5294" t="s">
        <v>45</v>
      </c>
      <c r="E5294">
        <f>VLOOKUP(D5294,Tabelle1!$A$2:$B$9,2,0)</f>
        <v>2</v>
      </c>
      <c r="F5294" t="s">
        <v>54</v>
      </c>
      <c r="G5294" t="s">
        <v>61</v>
      </c>
      <c r="H5294" t="str">
        <f>IF(AND(VLOOKUP(D5294,Tabelle1!$A$2:$C$9,3,0)="Uninf", G5294="yes"),"Uninf-AB",VLOOKUP(D5294,Tabelle1!$A$2:$C$9,3,0))</f>
        <v>wMel</v>
      </c>
      <c r="I5294" t="str">
        <f t="shared" si="328"/>
        <v>wMel_Fi_2_+</v>
      </c>
      <c r="J5294">
        <v>3</v>
      </c>
      <c r="K5294">
        <v>5</v>
      </c>
      <c r="L5294">
        <v>2</v>
      </c>
      <c r="M5294" t="str">
        <f t="shared" si="329"/>
        <v>ak9+2</v>
      </c>
      <c r="N5294">
        <v>16</v>
      </c>
      <c r="O5294">
        <v>0</v>
      </c>
      <c r="P5294">
        <v>45</v>
      </c>
      <c r="Q5294">
        <v>23.8</v>
      </c>
      <c r="R5294" t="s">
        <v>14</v>
      </c>
      <c r="S5294">
        <v>24</v>
      </c>
      <c r="T5294" s="4" t="s">
        <v>42</v>
      </c>
      <c r="U5294" t="s">
        <v>16</v>
      </c>
      <c r="V5294">
        <v>18.44445688815</v>
      </c>
      <c r="W5294">
        <f t="shared" si="330"/>
        <v>18</v>
      </c>
      <c r="X5294" t="s">
        <v>58</v>
      </c>
      <c r="Y5294" t="str">
        <f t="shared" si="331"/>
        <v>Fi</v>
      </c>
    </row>
    <row r="5295" spans="1:25" x14ac:dyDescent="0.3">
      <c r="A5295">
        <v>346</v>
      </c>
      <c r="B5295">
        <v>704</v>
      </c>
      <c r="C5295" t="s">
        <v>45</v>
      </c>
      <c r="D5295" t="s">
        <v>45</v>
      </c>
      <c r="E5295">
        <f>VLOOKUP(D5295,Tabelle1!$A$2:$B$9,2,0)</f>
        <v>2</v>
      </c>
      <c r="F5295" t="s">
        <v>54</v>
      </c>
      <c r="G5295" t="s">
        <v>61</v>
      </c>
      <c r="H5295" t="str">
        <f>IF(AND(VLOOKUP(D5295,Tabelle1!$A$2:$C$9,3,0)="Uninf", G5295="yes"),"Uninf-AB",VLOOKUP(D5295,Tabelle1!$A$2:$C$9,3,0))</f>
        <v>wMel</v>
      </c>
      <c r="I5295" t="str">
        <f t="shared" si="328"/>
        <v>wMel_Fi_2_+</v>
      </c>
      <c r="J5295">
        <v>3</v>
      </c>
      <c r="K5295">
        <v>5</v>
      </c>
      <c r="L5295">
        <v>2</v>
      </c>
      <c r="M5295" t="str">
        <f t="shared" si="329"/>
        <v>ak9+2</v>
      </c>
      <c r="N5295">
        <v>16</v>
      </c>
      <c r="O5295">
        <v>0</v>
      </c>
      <c r="P5295">
        <v>45</v>
      </c>
      <c r="Q5295">
        <v>23.8</v>
      </c>
      <c r="R5295" t="s">
        <v>14</v>
      </c>
      <c r="S5295">
        <v>24</v>
      </c>
      <c r="T5295" s="4" t="s">
        <v>42</v>
      </c>
      <c r="U5295" t="s">
        <v>16</v>
      </c>
      <c r="V5295">
        <v>18.606342727369402</v>
      </c>
      <c r="W5295">
        <f t="shared" si="330"/>
        <v>19</v>
      </c>
      <c r="X5295" t="s">
        <v>58</v>
      </c>
      <c r="Y5295" t="str">
        <f t="shared" si="331"/>
        <v>Fi</v>
      </c>
    </row>
    <row r="5296" spans="1:25" x14ac:dyDescent="0.3">
      <c r="A5296">
        <v>496</v>
      </c>
      <c r="B5296">
        <v>674</v>
      </c>
      <c r="C5296" t="s">
        <v>45</v>
      </c>
      <c r="D5296" t="s">
        <v>45</v>
      </c>
      <c r="E5296">
        <f>VLOOKUP(D5296,Tabelle1!$A$2:$B$9,2,0)</f>
        <v>2</v>
      </c>
      <c r="F5296" t="s">
        <v>54</v>
      </c>
      <c r="G5296" t="s">
        <v>61</v>
      </c>
      <c r="H5296" t="str">
        <f>IF(AND(VLOOKUP(D5296,Tabelle1!$A$2:$C$9,3,0)="Uninf", G5296="yes"),"Uninf-AB",VLOOKUP(D5296,Tabelle1!$A$2:$C$9,3,0))</f>
        <v>wMel</v>
      </c>
      <c r="I5296" t="str">
        <f t="shared" si="328"/>
        <v>wMel_Fi_2_+</v>
      </c>
      <c r="J5296">
        <v>3</v>
      </c>
      <c r="K5296">
        <v>5</v>
      </c>
      <c r="L5296">
        <v>2</v>
      </c>
      <c r="M5296" t="str">
        <f t="shared" si="329"/>
        <v>ak9+2</v>
      </c>
      <c r="N5296">
        <v>16</v>
      </c>
      <c r="O5296">
        <v>0</v>
      </c>
      <c r="P5296">
        <v>45</v>
      </c>
      <c r="Q5296">
        <v>23.8</v>
      </c>
      <c r="R5296" t="s">
        <v>14</v>
      </c>
      <c r="S5296">
        <v>24</v>
      </c>
      <c r="T5296" s="4" t="s">
        <v>42</v>
      </c>
      <c r="U5296" t="s">
        <v>16</v>
      </c>
      <c r="V5296">
        <v>19.255176041662502</v>
      </c>
      <c r="W5296">
        <f t="shared" si="330"/>
        <v>19</v>
      </c>
      <c r="X5296" t="s">
        <v>58</v>
      </c>
      <c r="Y5296" t="str">
        <f t="shared" si="331"/>
        <v>Fi</v>
      </c>
    </row>
    <row r="5297" spans="1:25" x14ac:dyDescent="0.3">
      <c r="A5297">
        <v>510</v>
      </c>
      <c r="B5297">
        <v>682</v>
      </c>
      <c r="C5297" t="s">
        <v>45</v>
      </c>
      <c r="D5297" t="s">
        <v>45</v>
      </c>
      <c r="E5297">
        <f>VLOOKUP(D5297,Tabelle1!$A$2:$B$9,2,0)</f>
        <v>2</v>
      </c>
      <c r="F5297" t="s">
        <v>54</v>
      </c>
      <c r="G5297" t="s">
        <v>61</v>
      </c>
      <c r="H5297" t="str">
        <f>IF(AND(VLOOKUP(D5297,Tabelle1!$A$2:$C$9,3,0)="Uninf", G5297="yes"),"Uninf-AB",VLOOKUP(D5297,Tabelle1!$A$2:$C$9,3,0))</f>
        <v>wMel</v>
      </c>
      <c r="I5297" t="str">
        <f t="shared" si="328"/>
        <v>wMel_Fi_2_+</v>
      </c>
      <c r="J5297">
        <v>3</v>
      </c>
      <c r="K5297">
        <v>5</v>
      </c>
      <c r="L5297">
        <v>2</v>
      </c>
      <c r="M5297" t="str">
        <f t="shared" si="329"/>
        <v>ak9+2</v>
      </c>
      <c r="N5297">
        <v>16</v>
      </c>
      <c r="O5297">
        <v>0</v>
      </c>
      <c r="P5297">
        <v>45</v>
      </c>
      <c r="Q5297">
        <v>23.8</v>
      </c>
      <c r="R5297" t="s">
        <v>14</v>
      </c>
      <c r="S5297">
        <v>24</v>
      </c>
      <c r="T5297" s="4" t="s">
        <v>42</v>
      </c>
      <c r="U5297" t="s">
        <v>16</v>
      </c>
      <c r="V5297">
        <v>19.314208767416801</v>
      </c>
      <c r="W5297">
        <f t="shared" si="330"/>
        <v>19</v>
      </c>
      <c r="X5297" t="s">
        <v>58</v>
      </c>
      <c r="Y5297" t="str">
        <f t="shared" si="331"/>
        <v>Fi</v>
      </c>
    </row>
    <row r="5298" spans="1:25" x14ac:dyDescent="0.3">
      <c r="A5298">
        <v>540</v>
      </c>
      <c r="B5298">
        <v>680</v>
      </c>
      <c r="C5298" t="s">
        <v>45</v>
      </c>
      <c r="D5298" t="s">
        <v>45</v>
      </c>
      <c r="E5298">
        <f>VLOOKUP(D5298,Tabelle1!$A$2:$B$9,2,0)</f>
        <v>2</v>
      </c>
      <c r="F5298" t="s">
        <v>54</v>
      </c>
      <c r="G5298" t="s">
        <v>61</v>
      </c>
      <c r="H5298" t="str">
        <f>IF(AND(VLOOKUP(D5298,Tabelle1!$A$2:$C$9,3,0)="Uninf", G5298="yes"),"Uninf-AB",VLOOKUP(D5298,Tabelle1!$A$2:$C$9,3,0))</f>
        <v>wMel</v>
      </c>
      <c r="I5298" t="str">
        <f t="shared" si="328"/>
        <v>wMel_Fi_2_+</v>
      </c>
      <c r="J5298">
        <v>3</v>
      </c>
      <c r="K5298">
        <v>5</v>
      </c>
      <c r="L5298">
        <v>2</v>
      </c>
      <c r="M5298" t="str">
        <f t="shared" si="329"/>
        <v>ak9+2</v>
      </c>
      <c r="N5298">
        <v>16</v>
      </c>
      <c r="O5298">
        <v>0</v>
      </c>
      <c r="P5298">
        <v>45</v>
      </c>
      <c r="Q5298">
        <v>23.8</v>
      </c>
      <c r="R5298" t="s">
        <v>14</v>
      </c>
      <c r="S5298">
        <v>24</v>
      </c>
      <c r="T5298" s="4" t="s">
        <v>42</v>
      </c>
      <c r="U5298" t="s">
        <v>16</v>
      </c>
      <c r="V5298">
        <v>19.4434105968508</v>
      </c>
      <c r="W5298">
        <f t="shared" si="330"/>
        <v>19</v>
      </c>
      <c r="X5298" t="s">
        <v>58</v>
      </c>
      <c r="Y5298" t="str">
        <f t="shared" si="331"/>
        <v>Fi</v>
      </c>
    </row>
    <row r="5299" spans="1:25" x14ac:dyDescent="0.3">
      <c r="A5299">
        <v>600</v>
      </c>
      <c r="B5299">
        <v>688</v>
      </c>
      <c r="C5299" t="s">
        <v>45</v>
      </c>
      <c r="D5299" t="s">
        <v>45</v>
      </c>
      <c r="E5299">
        <f>VLOOKUP(D5299,Tabelle1!$A$2:$B$9,2,0)</f>
        <v>2</v>
      </c>
      <c r="F5299" t="s">
        <v>54</v>
      </c>
      <c r="G5299" t="s">
        <v>61</v>
      </c>
      <c r="H5299" t="str">
        <f>IF(AND(VLOOKUP(D5299,Tabelle1!$A$2:$C$9,3,0)="Uninf", G5299="yes"),"Uninf-AB",VLOOKUP(D5299,Tabelle1!$A$2:$C$9,3,0))</f>
        <v>wMel</v>
      </c>
      <c r="I5299" t="str">
        <f t="shared" si="328"/>
        <v>wMel_Fi_2_+</v>
      </c>
      <c r="J5299">
        <v>3</v>
      </c>
      <c r="K5299">
        <v>5</v>
      </c>
      <c r="L5299">
        <v>2</v>
      </c>
      <c r="M5299" t="str">
        <f t="shared" si="329"/>
        <v>ak9+2</v>
      </c>
      <c r="N5299">
        <v>16</v>
      </c>
      <c r="O5299">
        <v>0</v>
      </c>
      <c r="P5299">
        <v>45</v>
      </c>
      <c r="Q5299">
        <v>23.8</v>
      </c>
      <c r="R5299" t="s">
        <v>14</v>
      </c>
      <c r="S5299">
        <v>24</v>
      </c>
      <c r="T5299" s="4" t="s">
        <v>42</v>
      </c>
      <c r="U5299" t="s">
        <v>16</v>
      </c>
      <c r="V5299">
        <v>19.700119755445101</v>
      </c>
      <c r="W5299">
        <f t="shared" si="330"/>
        <v>20</v>
      </c>
      <c r="X5299" t="s">
        <v>58</v>
      </c>
      <c r="Y5299" t="str">
        <f t="shared" si="331"/>
        <v>Fi</v>
      </c>
    </row>
    <row r="5300" spans="1:25" x14ac:dyDescent="0.3">
      <c r="A5300">
        <v>656</v>
      </c>
      <c r="B5300">
        <v>668</v>
      </c>
      <c r="C5300" t="s">
        <v>45</v>
      </c>
      <c r="D5300" t="s">
        <v>45</v>
      </c>
      <c r="E5300">
        <f>VLOOKUP(D5300,Tabelle1!$A$2:$B$9,2,0)</f>
        <v>2</v>
      </c>
      <c r="F5300" t="s">
        <v>54</v>
      </c>
      <c r="G5300" t="s">
        <v>61</v>
      </c>
      <c r="H5300" t="str">
        <f>IF(AND(VLOOKUP(D5300,Tabelle1!$A$2:$C$9,3,0)="Uninf", G5300="yes"),"Uninf-AB",VLOOKUP(D5300,Tabelle1!$A$2:$C$9,3,0))</f>
        <v>wMel</v>
      </c>
      <c r="I5300" t="str">
        <f t="shared" si="328"/>
        <v>wMel_Fi_2_+</v>
      </c>
      <c r="J5300">
        <v>3</v>
      </c>
      <c r="K5300">
        <v>5</v>
      </c>
      <c r="L5300">
        <v>2</v>
      </c>
      <c r="M5300" t="str">
        <f t="shared" si="329"/>
        <v>ak9+2</v>
      </c>
      <c r="N5300">
        <v>16</v>
      </c>
      <c r="O5300">
        <v>0</v>
      </c>
      <c r="P5300">
        <v>45</v>
      </c>
      <c r="Q5300">
        <v>23.8</v>
      </c>
      <c r="R5300" t="s">
        <v>14</v>
      </c>
      <c r="S5300">
        <v>24</v>
      </c>
      <c r="T5300" s="4" t="s">
        <v>42</v>
      </c>
      <c r="U5300" t="s">
        <v>16</v>
      </c>
      <c r="V5300">
        <v>19.943593492982</v>
      </c>
      <c r="W5300">
        <f t="shared" si="330"/>
        <v>20</v>
      </c>
      <c r="X5300" t="s">
        <v>58</v>
      </c>
      <c r="Y5300" t="str">
        <f t="shared" si="331"/>
        <v>Fi</v>
      </c>
    </row>
    <row r="5301" spans="1:25" x14ac:dyDescent="0.3">
      <c r="A5301">
        <v>682</v>
      </c>
      <c r="B5301">
        <v>668</v>
      </c>
      <c r="C5301" t="s">
        <v>45</v>
      </c>
      <c r="D5301" t="s">
        <v>45</v>
      </c>
      <c r="E5301">
        <f>VLOOKUP(D5301,Tabelle1!$A$2:$B$9,2,0)</f>
        <v>2</v>
      </c>
      <c r="F5301" t="s">
        <v>54</v>
      </c>
      <c r="G5301" t="s">
        <v>61</v>
      </c>
      <c r="H5301" t="str">
        <f>IF(AND(VLOOKUP(D5301,Tabelle1!$A$2:$C$9,3,0)="Uninf", G5301="yes"),"Uninf-AB",VLOOKUP(D5301,Tabelle1!$A$2:$C$9,3,0))</f>
        <v>wMel</v>
      </c>
      <c r="I5301" t="str">
        <f t="shared" si="328"/>
        <v>wMel_Fi_2_+</v>
      </c>
      <c r="J5301">
        <v>3</v>
      </c>
      <c r="K5301">
        <v>5</v>
      </c>
      <c r="L5301">
        <v>2</v>
      </c>
      <c r="M5301" t="str">
        <f t="shared" si="329"/>
        <v>ak9+2</v>
      </c>
      <c r="N5301">
        <v>16</v>
      </c>
      <c r="O5301">
        <v>0</v>
      </c>
      <c r="P5301">
        <v>45</v>
      </c>
      <c r="Q5301">
        <v>23.8</v>
      </c>
      <c r="R5301" t="s">
        <v>14</v>
      </c>
      <c r="S5301">
        <v>24</v>
      </c>
      <c r="T5301" s="4" t="s">
        <v>42</v>
      </c>
      <c r="U5301" t="s">
        <v>16</v>
      </c>
      <c r="V5301">
        <v>20.0553236506742</v>
      </c>
      <c r="W5301">
        <f t="shared" si="330"/>
        <v>20</v>
      </c>
      <c r="X5301" t="s">
        <v>58</v>
      </c>
      <c r="Y5301" t="str">
        <f t="shared" si="331"/>
        <v>Fi</v>
      </c>
    </row>
    <row r="5302" spans="1:25" x14ac:dyDescent="0.3">
      <c r="A5302">
        <v>708</v>
      </c>
      <c r="B5302">
        <v>658</v>
      </c>
      <c r="C5302" t="s">
        <v>45</v>
      </c>
      <c r="D5302" t="s">
        <v>45</v>
      </c>
      <c r="E5302">
        <f>VLOOKUP(D5302,Tabelle1!$A$2:$B$9,2,0)</f>
        <v>2</v>
      </c>
      <c r="F5302" t="s">
        <v>54</v>
      </c>
      <c r="G5302" t="s">
        <v>61</v>
      </c>
      <c r="H5302" t="str">
        <f>IF(AND(VLOOKUP(D5302,Tabelle1!$A$2:$C$9,3,0)="Uninf", G5302="yes"),"Uninf-AB",VLOOKUP(D5302,Tabelle1!$A$2:$C$9,3,0))</f>
        <v>wMel</v>
      </c>
      <c r="I5302" t="str">
        <f t="shared" si="328"/>
        <v>wMel_Fi_2_+</v>
      </c>
      <c r="J5302">
        <v>3</v>
      </c>
      <c r="K5302">
        <v>5</v>
      </c>
      <c r="L5302">
        <v>2</v>
      </c>
      <c r="M5302" t="str">
        <f t="shared" si="329"/>
        <v>ak9+2</v>
      </c>
      <c r="N5302">
        <v>16</v>
      </c>
      <c r="O5302">
        <v>0</v>
      </c>
      <c r="P5302">
        <v>45</v>
      </c>
      <c r="Q5302">
        <v>23.8</v>
      </c>
      <c r="R5302" t="s">
        <v>14</v>
      </c>
      <c r="S5302">
        <v>24</v>
      </c>
      <c r="T5302" s="4" t="s">
        <v>42</v>
      </c>
      <c r="U5302" t="s">
        <v>16</v>
      </c>
      <c r="V5302">
        <v>20.168465891927799</v>
      </c>
      <c r="W5302">
        <f t="shared" si="330"/>
        <v>20</v>
      </c>
      <c r="X5302" t="s">
        <v>58</v>
      </c>
      <c r="Y5302" t="str">
        <f t="shared" si="331"/>
        <v>Fi</v>
      </c>
    </row>
    <row r="5303" spans="1:25" x14ac:dyDescent="0.3">
      <c r="A5303">
        <v>780</v>
      </c>
      <c r="B5303">
        <v>670</v>
      </c>
      <c r="C5303" t="s">
        <v>45</v>
      </c>
      <c r="D5303" t="s">
        <v>45</v>
      </c>
      <c r="E5303">
        <f>VLOOKUP(D5303,Tabelle1!$A$2:$B$9,2,0)</f>
        <v>2</v>
      </c>
      <c r="F5303" t="s">
        <v>54</v>
      </c>
      <c r="G5303" t="s">
        <v>61</v>
      </c>
      <c r="H5303" t="str">
        <f>IF(AND(VLOOKUP(D5303,Tabelle1!$A$2:$C$9,3,0)="Uninf", G5303="yes"),"Uninf-AB",VLOOKUP(D5303,Tabelle1!$A$2:$C$9,3,0))</f>
        <v>wMel</v>
      </c>
      <c r="I5303" t="str">
        <f t="shared" si="328"/>
        <v>wMel_Fi_2_+</v>
      </c>
      <c r="J5303">
        <v>3</v>
      </c>
      <c r="K5303">
        <v>5</v>
      </c>
      <c r="L5303">
        <v>2</v>
      </c>
      <c r="M5303" t="str">
        <f t="shared" si="329"/>
        <v>ak9+2</v>
      </c>
      <c r="N5303">
        <v>16</v>
      </c>
      <c r="O5303">
        <v>0</v>
      </c>
      <c r="P5303">
        <v>45</v>
      </c>
      <c r="Q5303">
        <v>23.8</v>
      </c>
      <c r="R5303" t="s">
        <v>14</v>
      </c>
      <c r="S5303">
        <v>24</v>
      </c>
      <c r="T5303" s="4" t="s">
        <v>42</v>
      </c>
      <c r="U5303" t="s">
        <v>16</v>
      </c>
      <c r="V5303">
        <v>20.476177982186201</v>
      </c>
      <c r="W5303">
        <f t="shared" si="330"/>
        <v>20</v>
      </c>
      <c r="X5303" t="s">
        <v>58</v>
      </c>
      <c r="Y5303" t="str">
        <f t="shared" si="331"/>
        <v>Fi</v>
      </c>
    </row>
    <row r="5304" spans="1:25" x14ac:dyDescent="0.3">
      <c r="A5304">
        <v>874</v>
      </c>
      <c r="B5304">
        <v>660</v>
      </c>
      <c r="C5304" t="s">
        <v>45</v>
      </c>
      <c r="D5304" t="s">
        <v>45</v>
      </c>
      <c r="E5304">
        <f>VLOOKUP(D5304,Tabelle1!$A$2:$B$9,2,0)</f>
        <v>2</v>
      </c>
      <c r="F5304" t="s">
        <v>54</v>
      </c>
      <c r="G5304" t="s">
        <v>61</v>
      </c>
      <c r="H5304" t="str">
        <f>IF(AND(VLOOKUP(D5304,Tabelle1!$A$2:$C$9,3,0)="Uninf", G5304="yes"),"Uninf-AB",VLOOKUP(D5304,Tabelle1!$A$2:$C$9,3,0))</f>
        <v>wMel</v>
      </c>
      <c r="I5304" t="str">
        <f t="shared" si="328"/>
        <v>wMel_Fi_2_+</v>
      </c>
      <c r="J5304">
        <v>3</v>
      </c>
      <c r="K5304">
        <v>5</v>
      </c>
      <c r="L5304">
        <v>2</v>
      </c>
      <c r="M5304" t="str">
        <f t="shared" si="329"/>
        <v>ak9+2</v>
      </c>
      <c r="N5304">
        <v>16</v>
      </c>
      <c r="O5304">
        <v>0</v>
      </c>
      <c r="P5304">
        <v>45</v>
      </c>
      <c r="Q5304">
        <v>23.8</v>
      </c>
      <c r="R5304" t="s">
        <v>14</v>
      </c>
      <c r="S5304">
        <v>24</v>
      </c>
      <c r="T5304" s="4" t="s">
        <v>42</v>
      </c>
      <c r="U5304" t="s">
        <v>16</v>
      </c>
      <c r="V5304">
        <v>20.881537558942501</v>
      </c>
      <c r="W5304">
        <f t="shared" si="330"/>
        <v>21</v>
      </c>
      <c r="X5304" t="s">
        <v>58</v>
      </c>
      <c r="Y5304" t="str">
        <f t="shared" si="331"/>
        <v>Fi</v>
      </c>
    </row>
    <row r="5305" spans="1:25" x14ac:dyDescent="0.3">
      <c r="A5305">
        <v>918</v>
      </c>
      <c r="B5305">
        <v>680</v>
      </c>
      <c r="C5305" t="s">
        <v>45</v>
      </c>
      <c r="D5305" t="s">
        <v>45</v>
      </c>
      <c r="E5305">
        <f>VLOOKUP(D5305,Tabelle1!$A$2:$B$9,2,0)</f>
        <v>2</v>
      </c>
      <c r="F5305" t="s">
        <v>54</v>
      </c>
      <c r="G5305" t="s">
        <v>61</v>
      </c>
      <c r="H5305" t="str">
        <f>IF(AND(VLOOKUP(D5305,Tabelle1!$A$2:$C$9,3,0)="Uninf", G5305="yes"),"Uninf-AB",VLOOKUP(D5305,Tabelle1!$A$2:$C$9,3,0))</f>
        <v>wMel</v>
      </c>
      <c r="I5305" t="str">
        <f t="shared" si="328"/>
        <v>wMel_Fi_2_+</v>
      </c>
      <c r="J5305">
        <v>3</v>
      </c>
      <c r="K5305">
        <v>5</v>
      </c>
      <c r="L5305">
        <v>2</v>
      </c>
      <c r="M5305" t="str">
        <f t="shared" si="329"/>
        <v>ak9+2</v>
      </c>
      <c r="N5305">
        <v>16</v>
      </c>
      <c r="O5305">
        <v>0</v>
      </c>
      <c r="P5305">
        <v>45</v>
      </c>
      <c r="Q5305">
        <v>23.8</v>
      </c>
      <c r="R5305" t="s">
        <v>14</v>
      </c>
      <c r="S5305">
        <v>24</v>
      </c>
      <c r="T5305" s="4" t="s">
        <v>42</v>
      </c>
      <c r="U5305" t="s">
        <v>16</v>
      </c>
      <c r="V5305">
        <v>21.067795197144701</v>
      </c>
      <c r="W5305">
        <f t="shared" si="330"/>
        <v>21</v>
      </c>
      <c r="X5305" t="s">
        <v>58</v>
      </c>
      <c r="Y5305" t="str">
        <f t="shared" si="331"/>
        <v>Fi</v>
      </c>
    </row>
    <row r="5306" spans="1:25" x14ac:dyDescent="0.3">
      <c r="A5306">
        <v>1052</v>
      </c>
      <c r="B5306">
        <v>676</v>
      </c>
      <c r="C5306" t="s">
        <v>45</v>
      </c>
      <c r="D5306" t="s">
        <v>45</v>
      </c>
      <c r="E5306">
        <f>VLOOKUP(D5306,Tabelle1!$A$2:$B$9,2,0)</f>
        <v>2</v>
      </c>
      <c r="F5306" t="s">
        <v>54</v>
      </c>
      <c r="G5306" t="s">
        <v>61</v>
      </c>
      <c r="H5306" t="str">
        <f>IF(AND(VLOOKUP(D5306,Tabelle1!$A$2:$C$9,3,0)="Uninf", G5306="yes"),"Uninf-AB",VLOOKUP(D5306,Tabelle1!$A$2:$C$9,3,0))</f>
        <v>wMel</v>
      </c>
      <c r="I5306" t="str">
        <f t="shared" si="328"/>
        <v>wMel_Fi_2_+</v>
      </c>
      <c r="J5306">
        <v>3</v>
      </c>
      <c r="K5306">
        <v>5</v>
      </c>
      <c r="L5306">
        <v>2</v>
      </c>
      <c r="M5306" t="str">
        <f t="shared" si="329"/>
        <v>ak9+2</v>
      </c>
      <c r="N5306">
        <v>16</v>
      </c>
      <c r="O5306">
        <v>0</v>
      </c>
      <c r="P5306">
        <v>45</v>
      </c>
      <c r="Q5306">
        <v>23.8</v>
      </c>
      <c r="R5306" t="s">
        <v>14</v>
      </c>
      <c r="S5306">
        <v>24</v>
      </c>
      <c r="T5306" s="4" t="s">
        <v>42</v>
      </c>
      <c r="U5306" t="s">
        <v>16</v>
      </c>
      <c r="V5306">
        <v>21.6442000740597</v>
      </c>
      <c r="W5306">
        <f t="shared" si="330"/>
        <v>22</v>
      </c>
      <c r="X5306" t="s">
        <v>58</v>
      </c>
      <c r="Y5306" t="str">
        <f t="shared" si="331"/>
        <v>Fi</v>
      </c>
    </row>
    <row r="5307" spans="1:25" x14ac:dyDescent="0.3">
      <c r="A5307">
        <v>1152</v>
      </c>
      <c r="B5307">
        <v>676</v>
      </c>
      <c r="C5307" t="s">
        <v>45</v>
      </c>
      <c r="D5307" t="s">
        <v>45</v>
      </c>
      <c r="E5307">
        <f>VLOOKUP(D5307,Tabelle1!$A$2:$B$9,2,0)</f>
        <v>2</v>
      </c>
      <c r="F5307" t="s">
        <v>54</v>
      </c>
      <c r="G5307" t="s">
        <v>61</v>
      </c>
      <c r="H5307" t="str">
        <f>IF(AND(VLOOKUP(D5307,Tabelle1!$A$2:$C$9,3,0)="Uninf", G5307="yes"),"Uninf-AB",VLOOKUP(D5307,Tabelle1!$A$2:$C$9,3,0))</f>
        <v>wMel</v>
      </c>
      <c r="I5307" t="str">
        <f t="shared" si="328"/>
        <v>wMel_Fi_2_+</v>
      </c>
      <c r="J5307">
        <v>3</v>
      </c>
      <c r="K5307">
        <v>5</v>
      </c>
      <c r="L5307">
        <v>2</v>
      </c>
      <c r="M5307" t="str">
        <f t="shared" si="329"/>
        <v>ak9+2</v>
      </c>
      <c r="N5307">
        <v>16</v>
      </c>
      <c r="O5307">
        <v>0</v>
      </c>
      <c r="P5307">
        <v>45</v>
      </c>
      <c r="Q5307">
        <v>23.8</v>
      </c>
      <c r="R5307" t="s">
        <v>14</v>
      </c>
      <c r="S5307">
        <v>24</v>
      </c>
      <c r="T5307" s="4" t="s">
        <v>42</v>
      </c>
      <c r="U5307" t="s">
        <v>16</v>
      </c>
      <c r="V5307">
        <v>22.073931449798899</v>
      </c>
      <c r="W5307">
        <f t="shared" si="330"/>
        <v>22</v>
      </c>
      <c r="X5307" t="s">
        <v>58</v>
      </c>
      <c r="Y5307" t="str">
        <f t="shared" si="331"/>
        <v>Fi</v>
      </c>
    </row>
    <row r="5308" spans="1:25" x14ac:dyDescent="0.3">
      <c r="A5308">
        <v>1322</v>
      </c>
      <c r="B5308">
        <v>622</v>
      </c>
      <c r="C5308" t="s">
        <v>45</v>
      </c>
      <c r="D5308" t="s">
        <v>45</v>
      </c>
      <c r="E5308">
        <f>VLOOKUP(D5308,Tabelle1!$A$2:$B$9,2,0)</f>
        <v>2</v>
      </c>
      <c r="F5308" t="s">
        <v>54</v>
      </c>
      <c r="G5308" t="s">
        <v>61</v>
      </c>
      <c r="H5308" t="str">
        <f>IF(AND(VLOOKUP(D5308,Tabelle1!$A$2:$C$9,3,0)="Uninf", G5308="yes"),"Uninf-AB",VLOOKUP(D5308,Tabelle1!$A$2:$C$9,3,0))</f>
        <v>wMel</v>
      </c>
      <c r="I5308" t="str">
        <f t="shared" si="328"/>
        <v>wMel_Fi_2_+</v>
      </c>
      <c r="J5308">
        <v>3</v>
      </c>
      <c r="K5308">
        <v>5</v>
      </c>
      <c r="L5308">
        <v>2</v>
      </c>
      <c r="M5308" t="str">
        <f t="shared" si="329"/>
        <v>ak9+2</v>
      </c>
      <c r="N5308">
        <v>16</v>
      </c>
      <c r="O5308">
        <v>0</v>
      </c>
      <c r="P5308">
        <v>45</v>
      </c>
      <c r="Q5308">
        <v>23.8</v>
      </c>
      <c r="R5308" t="s">
        <v>14</v>
      </c>
      <c r="S5308">
        <v>24</v>
      </c>
      <c r="T5308" s="4" t="s">
        <v>42</v>
      </c>
      <c r="U5308" t="s">
        <v>16</v>
      </c>
      <c r="V5308">
        <v>22.812100039787399</v>
      </c>
      <c r="W5308">
        <f t="shared" si="330"/>
        <v>23</v>
      </c>
      <c r="X5308" t="s">
        <v>58</v>
      </c>
      <c r="Y5308" t="str">
        <f t="shared" si="331"/>
        <v>Fi</v>
      </c>
    </row>
    <row r="5309" spans="1:25" x14ac:dyDescent="0.3">
      <c r="A5309">
        <v>1398</v>
      </c>
      <c r="B5309">
        <v>610</v>
      </c>
      <c r="C5309" t="s">
        <v>45</v>
      </c>
      <c r="D5309" t="s">
        <v>45</v>
      </c>
      <c r="E5309">
        <f>VLOOKUP(D5309,Tabelle1!$A$2:$B$9,2,0)</f>
        <v>2</v>
      </c>
      <c r="F5309" t="s">
        <v>54</v>
      </c>
      <c r="G5309" t="s">
        <v>61</v>
      </c>
      <c r="H5309" t="str">
        <f>IF(AND(VLOOKUP(D5309,Tabelle1!$A$2:$C$9,3,0)="Uninf", G5309="yes"),"Uninf-AB",VLOOKUP(D5309,Tabelle1!$A$2:$C$9,3,0))</f>
        <v>wMel</v>
      </c>
      <c r="I5309" t="str">
        <f t="shared" si="328"/>
        <v>wMel_Fi_2_+</v>
      </c>
      <c r="J5309">
        <v>3</v>
      </c>
      <c r="K5309">
        <v>5</v>
      </c>
      <c r="L5309">
        <v>2</v>
      </c>
      <c r="M5309" t="str">
        <f t="shared" si="329"/>
        <v>ak9+2</v>
      </c>
      <c r="N5309">
        <v>16</v>
      </c>
      <c r="O5309">
        <v>0</v>
      </c>
      <c r="P5309">
        <v>45</v>
      </c>
      <c r="Q5309">
        <v>23.8</v>
      </c>
      <c r="R5309" t="s">
        <v>14</v>
      </c>
      <c r="S5309">
        <v>24</v>
      </c>
      <c r="T5309" s="4" t="s">
        <v>42</v>
      </c>
      <c r="U5309" t="s">
        <v>16</v>
      </c>
      <c r="V5309">
        <v>23.140390385622901</v>
      </c>
      <c r="W5309">
        <f t="shared" si="330"/>
        <v>23</v>
      </c>
      <c r="X5309" t="s">
        <v>58</v>
      </c>
      <c r="Y5309" t="str">
        <f t="shared" si="331"/>
        <v>Fi</v>
      </c>
    </row>
    <row r="5310" spans="1:25" x14ac:dyDescent="0.3">
      <c r="A5310">
        <v>1448</v>
      </c>
      <c r="B5310">
        <v>614</v>
      </c>
      <c r="C5310" t="s">
        <v>45</v>
      </c>
      <c r="D5310" t="s">
        <v>45</v>
      </c>
      <c r="E5310">
        <f>VLOOKUP(D5310,Tabelle1!$A$2:$B$9,2,0)</f>
        <v>2</v>
      </c>
      <c r="F5310" t="s">
        <v>54</v>
      </c>
      <c r="G5310" t="s">
        <v>61</v>
      </c>
      <c r="H5310" t="str">
        <f>IF(AND(VLOOKUP(D5310,Tabelle1!$A$2:$C$9,3,0)="Uninf", G5310="yes"),"Uninf-AB",VLOOKUP(D5310,Tabelle1!$A$2:$C$9,3,0))</f>
        <v>wMel</v>
      </c>
      <c r="I5310" t="str">
        <f t="shared" si="328"/>
        <v>wMel_Fi_2_+</v>
      </c>
      <c r="J5310">
        <v>3</v>
      </c>
      <c r="K5310">
        <v>5</v>
      </c>
      <c r="L5310">
        <v>2</v>
      </c>
      <c r="M5310" t="str">
        <f t="shared" si="329"/>
        <v>ak9+2</v>
      </c>
      <c r="N5310">
        <v>16</v>
      </c>
      <c r="O5310">
        <v>0</v>
      </c>
      <c r="P5310">
        <v>45</v>
      </c>
      <c r="Q5310">
        <v>23.8</v>
      </c>
      <c r="R5310" t="s">
        <v>14</v>
      </c>
      <c r="S5310">
        <v>24</v>
      </c>
      <c r="T5310" s="4" t="s">
        <v>42</v>
      </c>
      <c r="U5310" t="s">
        <v>16</v>
      </c>
      <c r="V5310">
        <v>23.354691240067901</v>
      </c>
      <c r="W5310">
        <f t="shared" si="330"/>
        <v>23</v>
      </c>
      <c r="X5310" t="s">
        <v>58</v>
      </c>
      <c r="Y5310" t="str">
        <f t="shared" si="331"/>
        <v>Fi</v>
      </c>
    </row>
    <row r="5311" spans="1:25" x14ac:dyDescent="0.3">
      <c r="A5311">
        <v>1504</v>
      </c>
      <c r="B5311">
        <v>646</v>
      </c>
      <c r="C5311" t="s">
        <v>45</v>
      </c>
      <c r="D5311" t="s">
        <v>45</v>
      </c>
      <c r="E5311">
        <f>VLOOKUP(D5311,Tabelle1!$A$2:$B$9,2,0)</f>
        <v>2</v>
      </c>
      <c r="F5311" t="s">
        <v>54</v>
      </c>
      <c r="G5311" t="s">
        <v>61</v>
      </c>
      <c r="H5311" t="str">
        <f>IF(AND(VLOOKUP(D5311,Tabelle1!$A$2:$C$9,3,0)="Uninf", G5311="yes"),"Uninf-AB",VLOOKUP(D5311,Tabelle1!$A$2:$C$9,3,0))</f>
        <v>wMel</v>
      </c>
      <c r="I5311" t="str">
        <f t="shared" si="328"/>
        <v>wMel_Fi_2_+</v>
      </c>
      <c r="J5311">
        <v>3</v>
      </c>
      <c r="K5311">
        <v>5</v>
      </c>
      <c r="L5311">
        <v>2</v>
      </c>
      <c r="M5311" t="str">
        <f t="shared" si="329"/>
        <v>ak9+2</v>
      </c>
      <c r="N5311">
        <v>16</v>
      </c>
      <c r="O5311">
        <v>0</v>
      </c>
      <c r="P5311">
        <v>45</v>
      </c>
      <c r="Q5311">
        <v>23.8</v>
      </c>
      <c r="R5311" t="s">
        <v>14</v>
      </c>
      <c r="S5311">
        <v>24</v>
      </c>
      <c r="T5311" s="4" t="s">
        <v>42</v>
      </c>
      <c r="U5311" t="s">
        <v>16</v>
      </c>
      <c r="V5311">
        <v>23.590822143084999</v>
      </c>
      <c r="W5311">
        <f t="shared" si="330"/>
        <v>24</v>
      </c>
      <c r="X5311" t="s">
        <v>58</v>
      </c>
      <c r="Y5311" t="str">
        <f t="shared" si="331"/>
        <v>Fi</v>
      </c>
    </row>
    <row r="5312" spans="1:25" x14ac:dyDescent="0.3">
      <c r="A5312">
        <v>1612</v>
      </c>
      <c r="B5312">
        <v>650</v>
      </c>
      <c r="C5312" t="s">
        <v>45</v>
      </c>
      <c r="D5312" t="s">
        <v>45</v>
      </c>
      <c r="E5312">
        <f>VLOOKUP(D5312,Tabelle1!$A$2:$B$9,2,0)</f>
        <v>2</v>
      </c>
      <c r="F5312" t="s">
        <v>54</v>
      </c>
      <c r="G5312" t="s">
        <v>61</v>
      </c>
      <c r="H5312" t="str">
        <f>IF(AND(VLOOKUP(D5312,Tabelle1!$A$2:$C$9,3,0)="Uninf", G5312="yes"),"Uninf-AB",VLOOKUP(D5312,Tabelle1!$A$2:$C$9,3,0))</f>
        <v>wMel</v>
      </c>
      <c r="I5312" t="str">
        <f t="shared" si="328"/>
        <v>wMel_Fi_2_+</v>
      </c>
      <c r="J5312">
        <v>3</v>
      </c>
      <c r="K5312">
        <v>5</v>
      </c>
      <c r="L5312">
        <v>2</v>
      </c>
      <c r="M5312" t="str">
        <f t="shared" si="329"/>
        <v>ak9+2</v>
      </c>
      <c r="N5312">
        <v>16</v>
      </c>
      <c r="O5312">
        <v>0</v>
      </c>
      <c r="P5312">
        <v>45</v>
      </c>
      <c r="Q5312">
        <v>23.8</v>
      </c>
      <c r="R5312" t="s">
        <v>14</v>
      </c>
      <c r="S5312">
        <v>24</v>
      </c>
      <c r="T5312" s="4" t="s">
        <v>42</v>
      </c>
      <c r="U5312" t="s">
        <v>16</v>
      </c>
      <c r="V5312">
        <v>24.054367195458699</v>
      </c>
      <c r="W5312">
        <f t="shared" si="330"/>
        <v>24</v>
      </c>
      <c r="X5312" t="s">
        <v>58</v>
      </c>
      <c r="Y5312" t="str">
        <f t="shared" si="331"/>
        <v>Fi</v>
      </c>
    </row>
    <row r="5313" spans="1:25" x14ac:dyDescent="0.3">
      <c r="A5313">
        <v>1628</v>
      </c>
      <c r="B5313">
        <v>628</v>
      </c>
      <c r="C5313" t="s">
        <v>45</v>
      </c>
      <c r="D5313" t="s">
        <v>45</v>
      </c>
      <c r="E5313">
        <f>VLOOKUP(D5313,Tabelle1!$A$2:$B$9,2,0)</f>
        <v>2</v>
      </c>
      <c r="F5313" t="s">
        <v>54</v>
      </c>
      <c r="G5313" t="s">
        <v>61</v>
      </c>
      <c r="H5313" t="str">
        <f>IF(AND(VLOOKUP(D5313,Tabelle1!$A$2:$C$9,3,0)="Uninf", G5313="yes"),"Uninf-AB",VLOOKUP(D5313,Tabelle1!$A$2:$C$9,3,0))</f>
        <v>wMel</v>
      </c>
      <c r="I5313" t="str">
        <f t="shared" si="328"/>
        <v>wMel_Fi_2_+</v>
      </c>
      <c r="J5313">
        <v>3</v>
      </c>
      <c r="K5313">
        <v>5</v>
      </c>
      <c r="L5313">
        <v>2</v>
      </c>
      <c r="M5313" t="str">
        <f t="shared" si="329"/>
        <v>ak9+2</v>
      </c>
      <c r="N5313">
        <v>16</v>
      </c>
      <c r="O5313">
        <v>0</v>
      </c>
      <c r="P5313">
        <v>45</v>
      </c>
      <c r="Q5313">
        <v>23.8</v>
      </c>
      <c r="R5313" t="s">
        <v>14</v>
      </c>
      <c r="S5313">
        <v>24</v>
      </c>
      <c r="T5313" s="4" t="s">
        <v>42</v>
      </c>
      <c r="U5313" t="s">
        <v>16</v>
      </c>
      <c r="V5313">
        <v>24.126230799412198</v>
      </c>
      <c r="W5313">
        <f t="shared" si="330"/>
        <v>24</v>
      </c>
      <c r="X5313" t="s">
        <v>58</v>
      </c>
      <c r="Y5313" t="str">
        <f t="shared" si="331"/>
        <v>Fi</v>
      </c>
    </row>
    <row r="5314" spans="1:25" x14ac:dyDescent="0.3">
      <c r="A5314">
        <v>1650</v>
      </c>
      <c r="B5314">
        <v>652</v>
      </c>
      <c r="C5314" t="s">
        <v>45</v>
      </c>
      <c r="D5314" t="s">
        <v>45</v>
      </c>
      <c r="E5314">
        <f>VLOOKUP(D5314,Tabelle1!$A$2:$B$9,2,0)</f>
        <v>2</v>
      </c>
      <c r="F5314" t="s">
        <v>54</v>
      </c>
      <c r="G5314" t="s">
        <v>61</v>
      </c>
      <c r="H5314" t="str">
        <f>IF(AND(VLOOKUP(D5314,Tabelle1!$A$2:$C$9,3,0)="Uninf", G5314="yes"),"Uninf-AB",VLOOKUP(D5314,Tabelle1!$A$2:$C$9,3,0))</f>
        <v>wMel</v>
      </c>
      <c r="I5314" t="str">
        <f t="shared" si="328"/>
        <v>wMel_Fi_2_+</v>
      </c>
      <c r="J5314">
        <v>3</v>
      </c>
      <c r="K5314">
        <v>5</v>
      </c>
      <c r="L5314">
        <v>2</v>
      </c>
      <c r="M5314" t="str">
        <f t="shared" si="329"/>
        <v>ak9+2</v>
      </c>
      <c r="N5314">
        <v>16</v>
      </c>
      <c r="O5314">
        <v>0</v>
      </c>
      <c r="P5314">
        <v>45</v>
      </c>
      <c r="Q5314">
        <v>23.8</v>
      </c>
      <c r="R5314" t="s">
        <v>14</v>
      </c>
      <c r="S5314">
        <v>24</v>
      </c>
      <c r="T5314" s="4" t="s">
        <v>42</v>
      </c>
      <c r="U5314" t="s">
        <v>16</v>
      </c>
      <c r="V5314">
        <v>24.2173827015272</v>
      </c>
      <c r="W5314">
        <f t="shared" si="330"/>
        <v>24</v>
      </c>
      <c r="X5314" t="s">
        <v>58</v>
      </c>
      <c r="Y5314" t="str">
        <f t="shared" si="331"/>
        <v>Fi</v>
      </c>
    </row>
    <row r="5315" spans="1:25" x14ac:dyDescent="0.3">
      <c r="A5315">
        <v>1732</v>
      </c>
      <c r="B5315">
        <v>658</v>
      </c>
      <c r="C5315" t="s">
        <v>45</v>
      </c>
      <c r="D5315" t="s">
        <v>45</v>
      </c>
      <c r="E5315">
        <f>VLOOKUP(D5315,Tabelle1!$A$2:$B$9,2,0)</f>
        <v>2</v>
      </c>
      <c r="F5315" t="s">
        <v>54</v>
      </c>
      <c r="G5315" t="s">
        <v>61</v>
      </c>
      <c r="H5315" t="str">
        <f>IF(AND(VLOOKUP(D5315,Tabelle1!$A$2:$C$9,3,0)="Uninf", G5315="yes"),"Uninf-AB",VLOOKUP(D5315,Tabelle1!$A$2:$C$9,3,0))</f>
        <v>wMel</v>
      </c>
      <c r="I5315" t="str">
        <f t="shared" ref="I5315:I5378" si="332">H5315&amp;"_"&amp;Y5315&amp;"_"&amp;E5315&amp;"_"&amp;F5315</f>
        <v>wMel_Fi_2_+</v>
      </c>
      <c r="J5315">
        <v>3</v>
      </c>
      <c r="K5315">
        <v>5</v>
      </c>
      <c r="L5315">
        <v>2</v>
      </c>
      <c r="M5315" t="str">
        <f t="shared" ref="M5315:M5378" si="333">D5315&amp;F5315&amp;L5315</f>
        <v>ak9+2</v>
      </c>
      <c r="N5315">
        <v>16</v>
      </c>
      <c r="O5315">
        <v>0</v>
      </c>
      <c r="P5315">
        <v>45</v>
      </c>
      <c r="Q5315">
        <v>23.8</v>
      </c>
      <c r="R5315" t="s">
        <v>14</v>
      </c>
      <c r="S5315">
        <v>24</v>
      </c>
      <c r="T5315" s="4" t="s">
        <v>42</v>
      </c>
      <c r="U5315" t="s">
        <v>16</v>
      </c>
      <c r="V5315">
        <v>24.5689151794964</v>
      </c>
      <c r="W5315">
        <f t="shared" ref="W5315:W5378" si="334">ROUND(V5315,0)</f>
        <v>25</v>
      </c>
      <c r="X5315" t="s">
        <v>58</v>
      </c>
      <c r="Y5315" t="str">
        <f t="shared" ref="Y5315:Y5378" si="335">MID(X5315,1,2)</f>
        <v>Fi</v>
      </c>
    </row>
    <row r="5316" spans="1:25" x14ac:dyDescent="0.3">
      <c r="A5316">
        <v>1774</v>
      </c>
      <c r="B5316">
        <v>608</v>
      </c>
      <c r="C5316" t="s">
        <v>45</v>
      </c>
      <c r="D5316" t="s">
        <v>45</v>
      </c>
      <c r="E5316">
        <f>VLOOKUP(D5316,Tabelle1!$A$2:$B$9,2,0)</f>
        <v>2</v>
      </c>
      <c r="F5316" t="s">
        <v>54</v>
      </c>
      <c r="G5316" t="s">
        <v>61</v>
      </c>
      <c r="H5316" t="str">
        <f>IF(AND(VLOOKUP(D5316,Tabelle1!$A$2:$C$9,3,0)="Uninf", G5316="yes"),"Uninf-AB",VLOOKUP(D5316,Tabelle1!$A$2:$C$9,3,0))</f>
        <v>wMel</v>
      </c>
      <c r="I5316" t="str">
        <f t="shared" si="332"/>
        <v>wMel_Fi_2_+</v>
      </c>
      <c r="J5316">
        <v>3</v>
      </c>
      <c r="K5316">
        <v>5</v>
      </c>
      <c r="L5316">
        <v>2</v>
      </c>
      <c r="M5316" t="str">
        <f t="shared" si="333"/>
        <v>ak9+2</v>
      </c>
      <c r="N5316">
        <v>16</v>
      </c>
      <c r="O5316">
        <v>0</v>
      </c>
      <c r="P5316">
        <v>45</v>
      </c>
      <c r="Q5316">
        <v>23.8</v>
      </c>
      <c r="R5316" t="s">
        <v>14</v>
      </c>
      <c r="S5316">
        <v>24</v>
      </c>
      <c r="T5316" s="4" t="s">
        <v>42</v>
      </c>
      <c r="U5316" t="s">
        <v>16</v>
      </c>
      <c r="V5316">
        <v>24.756462775114301</v>
      </c>
      <c r="W5316">
        <f t="shared" si="334"/>
        <v>25</v>
      </c>
      <c r="X5316" t="s">
        <v>58</v>
      </c>
      <c r="Y5316" t="str">
        <f t="shared" si="335"/>
        <v>Fi</v>
      </c>
    </row>
    <row r="5317" spans="1:25" x14ac:dyDescent="0.3">
      <c r="A5317">
        <v>1804</v>
      </c>
      <c r="B5317">
        <v>636</v>
      </c>
      <c r="C5317" t="s">
        <v>45</v>
      </c>
      <c r="D5317" t="s">
        <v>45</v>
      </c>
      <c r="E5317">
        <f>VLOOKUP(D5317,Tabelle1!$A$2:$B$9,2,0)</f>
        <v>2</v>
      </c>
      <c r="F5317" t="s">
        <v>54</v>
      </c>
      <c r="G5317" t="s">
        <v>61</v>
      </c>
      <c r="H5317" t="str">
        <f>IF(AND(VLOOKUP(D5317,Tabelle1!$A$2:$C$9,3,0)="Uninf", G5317="yes"),"Uninf-AB",VLOOKUP(D5317,Tabelle1!$A$2:$C$9,3,0))</f>
        <v>wMel</v>
      </c>
      <c r="I5317" t="str">
        <f t="shared" si="332"/>
        <v>wMel_Fi_2_+</v>
      </c>
      <c r="J5317">
        <v>3</v>
      </c>
      <c r="K5317">
        <v>5</v>
      </c>
      <c r="L5317">
        <v>2</v>
      </c>
      <c r="M5317" t="str">
        <f t="shared" si="333"/>
        <v>ak9+2</v>
      </c>
      <c r="N5317">
        <v>16</v>
      </c>
      <c r="O5317">
        <v>0</v>
      </c>
      <c r="P5317">
        <v>45</v>
      </c>
      <c r="Q5317">
        <v>23.8</v>
      </c>
      <c r="R5317" t="s">
        <v>14</v>
      </c>
      <c r="S5317">
        <v>24</v>
      </c>
      <c r="T5317" s="4" t="s">
        <v>42</v>
      </c>
      <c r="U5317" t="s">
        <v>16</v>
      </c>
      <c r="V5317">
        <v>24.8814283538639</v>
      </c>
      <c r="W5317">
        <f t="shared" si="334"/>
        <v>25</v>
      </c>
      <c r="X5317" t="s">
        <v>58</v>
      </c>
      <c r="Y5317" t="str">
        <f t="shared" si="335"/>
        <v>Fi</v>
      </c>
    </row>
    <row r="5318" spans="1:25" x14ac:dyDescent="0.3">
      <c r="A5318">
        <v>1812</v>
      </c>
      <c r="B5318">
        <v>600</v>
      </c>
      <c r="C5318" t="s">
        <v>45</v>
      </c>
      <c r="D5318" t="s">
        <v>45</v>
      </c>
      <c r="E5318">
        <f>VLOOKUP(D5318,Tabelle1!$A$2:$B$9,2,0)</f>
        <v>2</v>
      </c>
      <c r="F5318" t="s">
        <v>54</v>
      </c>
      <c r="G5318" t="s">
        <v>61</v>
      </c>
      <c r="H5318" t="str">
        <f>IF(AND(VLOOKUP(D5318,Tabelle1!$A$2:$C$9,3,0)="Uninf", G5318="yes"),"Uninf-AB",VLOOKUP(D5318,Tabelle1!$A$2:$C$9,3,0))</f>
        <v>wMel</v>
      </c>
      <c r="I5318" t="str">
        <f t="shared" si="332"/>
        <v>wMel_Fi_2_+</v>
      </c>
      <c r="J5318">
        <v>3</v>
      </c>
      <c r="K5318">
        <v>5</v>
      </c>
      <c r="L5318">
        <v>2</v>
      </c>
      <c r="M5318" t="str">
        <f t="shared" si="333"/>
        <v>ak9+2</v>
      </c>
      <c r="N5318">
        <v>16</v>
      </c>
      <c r="O5318">
        <v>0</v>
      </c>
      <c r="P5318">
        <v>45</v>
      </c>
      <c r="Q5318">
        <v>23.8</v>
      </c>
      <c r="R5318" t="s">
        <v>14</v>
      </c>
      <c r="S5318">
        <v>24</v>
      </c>
      <c r="T5318" s="4" t="s">
        <v>42</v>
      </c>
      <c r="U5318" t="s">
        <v>16</v>
      </c>
      <c r="V5318">
        <v>24.920890364744299</v>
      </c>
      <c r="W5318">
        <f t="shared" si="334"/>
        <v>25</v>
      </c>
      <c r="X5318" t="s">
        <v>58</v>
      </c>
      <c r="Y5318" t="str">
        <f t="shared" si="335"/>
        <v>Fi</v>
      </c>
    </row>
    <row r="5319" spans="1:25" x14ac:dyDescent="0.3">
      <c r="A5319">
        <v>1828</v>
      </c>
      <c r="B5319">
        <v>654</v>
      </c>
      <c r="C5319" t="s">
        <v>45</v>
      </c>
      <c r="D5319" t="s">
        <v>45</v>
      </c>
      <c r="E5319">
        <f>VLOOKUP(D5319,Tabelle1!$A$2:$B$9,2,0)</f>
        <v>2</v>
      </c>
      <c r="F5319" t="s">
        <v>54</v>
      </c>
      <c r="G5319" t="s">
        <v>61</v>
      </c>
      <c r="H5319" t="str">
        <f>IF(AND(VLOOKUP(D5319,Tabelle1!$A$2:$C$9,3,0)="Uninf", G5319="yes"),"Uninf-AB",VLOOKUP(D5319,Tabelle1!$A$2:$C$9,3,0))</f>
        <v>wMel</v>
      </c>
      <c r="I5319" t="str">
        <f t="shared" si="332"/>
        <v>wMel_Fi_2_+</v>
      </c>
      <c r="J5319">
        <v>3</v>
      </c>
      <c r="K5319">
        <v>5</v>
      </c>
      <c r="L5319">
        <v>2</v>
      </c>
      <c r="M5319" t="str">
        <f t="shared" si="333"/>
        <v>ak9+2</v>
      </c>
      <c r="N5319">
        <v>16</v>
      </c>
      <c r="O5319">
        <v>0</v>
      </c>
      <c r="P5319">
        <v>45</v>
      </c>
      <c r="Q5319">
        <v>23.8</v>
      </c>
      <c r="R5319" t="s">
        <v>14</v>
      </c>
      <c r="S5319">
        <v>24</v>
      </c>
      <c r="T5319" s="4" t="s">
        <v>42</v>
      </c>
      <c r="U5319" t="s">
        <v>16</v>
      </c>
      <c r="V5319">
        <v>24.982022133630601</v>
      </c>
      <c r="W5319">
        <f t="shared" si="334"/>
        <v>25</v>
      </c>
      <c r="X5319" t="s">
        <v>58</v>
      </c>
      <c r="Y5319" t="str">
        <f t="shared" si="335"/>
        <v>Fi</v>
      </c>
    </row>
    <row r="5320" spans="1:25" x14ac:dyDescent="0.3">
      <c r="A5320">
        <v>1964</v>
      </c>
      <c r="B5320">
        <v>650</v>
      </c>
      <c r="C5320" t="s">
        <v>45</v>
      </c>
      <c r="D5320" t="s">
        <v>45</v>
      </c>
      <c r="E5320">
        <f>VLOOKUP(D5320,Tabelle1!$A$2:$B$9,2,0)</f>
        <v>2</v>
      </c>
      <c r="F5320" t="s">
        <v>54</v>
      </c>
      <c r="G5320" t="s">
        <v>61</v>
      </c>
      <c r="H5320" t="str">
        <f>IF(AND(VLOOKUP(D5320,Tabelle1!$A$2:$C$9,3,0)="Uninf", G5320="yes"),"Uninf-AB",VLOOKUP(D5320,Tabelle1!$A$2:$C$9,3,0))</f>
        <v>wMel</v>
      </c>
      <c r="I5320" t="str">
        <f t="shared" si="332"/>
        <v>wMel_Fi_2_+</v>
      </c>
      <c r="J5320">
        <v>3</v>
      </c>
      <c r="K5320">
        <v>5</v>
      </c>
      <c r="L5320">
        <v>2</v>
      </c>
      <c r="M5320" t="str">
        <f t="shared" si="333"/>
        <v>ak9+2</v>
      </c>
      <c r="N5320">
        <v>16</v>
      </c>
      <c r="O5320">
        <v>0</v>
      </c>
      <c r="P5320">
        <v>45</v>
      </c>
      <c r="Q5320">
        <v>23.8</v>
      </c>
      <c r="R5320" t="s">
        <v>14</v>
      </c>
      <c r="S5320">
        <v>24</v>
      </c>
      <c r="T5320" s="4" t="s">
        <v>42</v>
      </c>
      <c r="U5320" t="s">
        <v>16</v>
      </c>
      <c r="V5320">
        <v>25.5670216380604</v>
      </c>
      <c r="W5320">
        <f t="shared" si="334"/>
        <v>26</v>
      </c>
      <c r="X5320" t="s">
        <v>58</v>
      </c>
      <c r="Y5320" t="str">
        <f t="shared" si="335"/>
        <v>Fi</v>
      </c>
    </row>
    <row r="5321" spans="1:25" x14ac:dyDescent="0.3">
      <c r="A5321">
        <v>1970</v>
      </c>
      <c r="B5321">
        <v>660</v>
      </c>
      <c r="C5321" t="s">
        <v>45</v>
      </c>
      <c r="D5321" t="s">
        <v>45</v>
      </c>
      <c r="E5321">
        <f>VLOOKUP(D5321,Tabelle1!$A$2:$B$9,2,0)</f>
        <v>2</v>
      </c>
      <c r="F5321" t="s">
        <v>54</v>
      </c>
      <c r="G5321" t="s">
        <v>61</v>
      </c>
      <c r="H5321" t="str">
        <f>IF(AND(VLOOKUP(D5321,Tabelle1!$A$2:$C$9,3,0)="Uninf", G5321="yes"),"Uninf-AB",VLOOKUP(D5321,Tabelle1!$A$2:$C$9,3,0))</f>
        <v>wMel</v>
      </c>
      <c r="I5321" t="str">
        <f t="shared" si="332"/>
        <v>wMel_Fi_2_+</v>
      </c>
      <c r="J5321">
        <v>3</v>
      </c>
      <c r="K5321">
        <v>5</v>
      </c>
      <c r="L5321">
        <v>2</v>
      </c>
      <c r="M5321" t="str">
        <f t="shared" si="333"/>
        <v>ak9+2</v>
      </c>
      <c r="N5321">
        <v>16</v>
      </c>
      <c r="O5321">
        <v>0</v>
      </c>
      <c r="P5321">
        <v>45</v>
      </c>
      <c r="Q5321">
        <v>23.8</v>
      </c>
      <c r="R5321" t="s">
        <v>14</v>
      </c>
      <c r="S5321">
        <v>24</v>
      </c>
      <c r="T5321" s="4" t="s">
        <v>42</v>
      </c>
      <c r="U5321" t="s">
        <v>16</v>
      </c>
      <c r="V5321">
        <v>25.591393437043202</v>
      </c>
      <c r="W5321">
        <f t="shared" si="334"/>
        <v>26</v>
      </c>
      <c r="X5321" t="s">
        <v>58</v>
      </c>
      <c r="Y5321" t="str">
        <f t="shared" si="335"/>
        <v>Fi</v>
      </c>
    </row>
    <row r="5322" spans="1:25" x14ac:dyDescent="0.3">
      <c r="A5322">
        <v>1990</v>
      </c>
      <c r="B5322">
        <v>636</v>
      </c>
      <c r="C5322" t="s">
        <v>45</v>
      </c>
      <c r="D5322" t="s">
        <v>45</v>
      </c>
      <c r="E5322">
        <f>VLOOKUP(D5322,Tabelle1!$A$2:$B$9,2,0)</f>
        <v>2</v>
      </c>
      <c r="F5322" t="s">
        <v>54</v>
      </c>
      <c r="G5322" t="s">
        <v>61</v>
      </c>
      <c r="H5322" t="str">
        <f>IF(AND(VLOOKUP(D5322,Tabelle1!$A$2:$C$9,3,0)="Uninf", G5322="yes"),"Uninf-AB",VLOOKUP(D5322,Tabelle1!$A$2:$C$9,3,0))</f>
        <v>wMel</v>
      </c>
      <c r="I5322" t="str">
        <f t="shared" si="332"/>
        <v>wMel_Fi_2_+</v>
      </c>
      <c r="J5322">
        <v>3</v>
      </c>
      <c r="K5322">
        <v>5</v>
      </c>
      <c r="L5322">
        <v>2</v>
      </c>
      <c r="M5322" t="str">
        <f t="shared" si="333"/>
        <v>ak9+2</v>
      </c>
      <c r="N5322">
        <v>16</v>
      </c>
      <c r="O5322">
        <v>0</v>
      </c>
      <c r="P5322">
        <v>45</v>
      </c>
      <c r="Q5322">
        <v>23.8</v>
      </c>
      <c r="R5322" t="s">
        <v>14</v>
      </c>
      <c r="S5322">
        <v>24</v>
      </c>
      <c r="T5322" s="4" t="s">
        <v>42</v>
      </c>
      <c r="U5322" t="s">
        <v>16</v>
      </c>
      <c r="V5322">
        <v>25.680728712738599</v>
      </c>
      <c r="W5322">
        <f t="shared" si="334"/>
        <v>26</v>
      </c>
      <c r="X5322" t="s">
        <v>58</v>
      </c>
      <c r="Y5322" t="str">
        <f t="shared" si="335"/>
        <v>Fi</v>
      </c>
    </row>
    <row r="5323" spans="1:25" x14ac:dyDescent="0.3">
      <c r="A5323">
        <v>2030</v>
      </c>
      <c r="B5323">
        <v>638</v>
      </c>
      <c r="C5323" t="s">
        <v>45</v>
      </c>
      <c r="D5323" t="s">
        <v>45</v>
      </c>
      <c r="E5323">
        <f>VLOOKUP(D5323,Tabelle1!$A$2:$B$9,2,0)</f>
        <v>2</v>
      </c>
      <c r="F5323" t="s">
        <v>54</v>
      </c>
      <c r="G5323" t="s">
        <v>61</v>
      </c>
      <c r="H5323" t="str">
        <f>IF(AND(VLOOKUP(D5323,Tabelle1!$A$2:$C$9,3,0)="Uninf", G5323="yes"),"Uninf-AB",VLOOKUP(D5323,Tabelle1!$A$2:$C$9,3,0))</f>
        <v>wMel</v>
      </c>
      <c r="I5323" t="str">
        <f t="shared" si="332"/>
        <v>wMel_Fi_2_+</v>
      </c>
      <c r="J5323">
        <v>3</v>
      </c>
      <c r="K5323">
        <v>5</v>
      </c>
      <c r="L5323">
        <v>2</v>
      </c>
      <c r="M5323" t="str">
        <f t="shared" si="333"/>
        <v>ak9+2</v>
      </c>
      <c r="N5323">
        <v>16</v>
      </c>
      <c r="O5323">
        <v>0</v>
      </c>
      <c r="P5323">
        <v>45</v>
      </c>
      <c r="Q5323">
        <v>23.8</v>
      </c>
      <c r="R5323" t="s">
        <v>14</v>
      </c>
      <c r="S5323">
        <v>24</v>
      </c>
      <c r="T5323" s="4" t="s">
        <v>42</v>
      </c>
      <c r="U5323" t="s">
        <v>16</v>
      </c>
      <c r="V5323">
        <v>25.852338846321999</v>
      </c>
      <c r="W5323">
        <f t="shared" si="334"/>
        <v>26</v>
      </c>
      <c r="X5323" t="s">
        <v>58</v>
      </c>
      <c r="Y5323" t="str">
        <f t="shared" si="335"/>
        <v>Fi</v>
      </c>
    </row>
    <row r="5324" spans="1:25" x14ac:dyDescent="0.3">
      <c r="A5324">
        <v>2054</v>
      </c>
      <c r="B5324">
        <v>648</v>
      </c>
      <c r="C5324" t="s">
        <v>45</v>
      </c>
      <c r="D5324" t="s">
        <v>45</v>
      </c>
      <c r="E5324">
        <f>VLOOKUP(D5324,Tabelle1!$A$2:$B$9,2,0)</f>
        <v>2</v>
      </c>
      <c r="F5324" t="s">
        <v>54</v>
      </c>
      <c r="G5324" t="s">
        <v>61</v>
      </c>
      <c r="H5324" t="str">
        <f>IF(AND(VLOOKUP(D5324,Tabelle1!$A$2:$C$9,3,0)="Uninf", G5324="yes"),"Uninf-AB",VLOOKUP(D5324,Tabelle1!$A$2:$C$9,3,0))</f>
        <v>wMel</v>
      </c>
      <c r="I5324" t="str">
        <f t="shared" si="332"/>
        <v>wMel_Fi_2_+</v>
      </c>
      <c r="J5324">
        <v>3</v>
      </c>
      <c r="K5324">
        <v>5</v>
      </c>
      <c r="L5324">
        <v>2</v>
      </c>
      <c r="M5324" t="str">
        <f t="shared" si="333"/>
        <v>ak9+2</v>
      </c>
      <c r="N5324">
        <v>16</v>
      </c>
      <c r="O5324">
        <v>0</v>
      </c>
      <c r="P5324">
        <v>45</v>
      </c>
      <c r="Q5324">
        <v>23.8</v>
      </c>
      <c r="R5324" t="s">
        <v>14</v>
      </c>
      <c r="S5324">
        <v>24</v>
      </c>
      <c r="T5324" s="4" t="s">
        <v>42</v>
      </c>
      <c r="U5324" t="s">
        <v>16</v>
      </c>
      <c r="V5324">
        <v>25.954062292937898</v>
      </c>
      <c r="W5324">
        <f t="shared" si="334"/>
        <v>26</v>
      </c>
      <c r="X5324" t="s">
        <v>58</v>
      </c>
      <c r="Y5324" t="str">
        <f t="shared" si="335"/>
        <v>Fi</v>
      </c>
    </row>
    <row r="5325" spans="1:25" x14ac:dyDescent="0.3">
      <c r="A5325">
        <v>2122</v>
      </c>
      <c r="B5325">
        <v>636</v>
      </c>
      <c r="C5325" t="s">
        <v>45</v>
      </c>
      <c r="D5325" t="s">
        <v>45</v>
      </c>
      <c r="E5325">
        <f>VLOOKUP(D5325,Tabelle1!$A$2:$B$9,2,0)</f>
        <v>2</v>
      </c>
      <c r="F5325" t="s">
        <v>54</v>
      </c>
      <c r="G5325" t="s">
        <v>61</v>
      </c>
      <c r="H5325" t="str">
        <f>IF(AND(VLOOKUP(D5325,Tabelle1!$A$2:$C$9,3,0)="Uninf", G5325="yes"),"Uninf-AB",VLOOKUP(D5325,Tabelle1!$A$2:$C$9,3,0))</f>
        <v>wMel</v>
      </c>
      <c r="I5325" t="str">
        <f t="shared" si="332"/>
        <v>wMel_Fi_2_+</v>
      </c>
      <c r="J5325">
        <v>3</v>
      </c>
      <c r="K5325">
        <v>5</v>
      </c>
      <c r="L5325">
        <v>2</v>
      </c>
      <c r="M5325" t="str">
        <f t="shared" si="333"/>
        <v>ak9+2</v>
      </c>
      <c r="N5325">
        <v>16</v>
      </c>
      <c r="O5325">
        <v>0</v>
      </c>
      <c r="P5325">
        <v>45</v>
      </c>
      <c r="Q5325">
        <v>23.8</v>
      </c>
      <c r="R5325" t="s">
        <v>14</v>
      </c>
      <c r="S5325">
        <v>24</v>
      </c>
      <c r="T5325" s="4" t="s">
        <v>42</v>
      </c>
      <c r="U5325" t="s">
        <v>16</v>
      </c>
      <c r="V5325">
        <v>26.247974128714301</v>
      </c>
      <c r="W5325">
        <f t="shared" si="334"/>
        <v>26</v>
      </c>
      <c r="X5325" t="s">
        <v>58</v>
      </c>
      <c r="Y5325" t="str">
        <f t="shared" si="335"/>
        <v>Fi</v>
      </c>
    </row>
    <row r="5326" spans="1:25" x14ac:dyDescent="0.3">
      <c r="A5326">
        <v>2146</v>
      </c>
      <c r="B5326">
        <v>648</v>
      </c>
      <c r="C5326" t="s">
        <v>45</v>
      </c>
      <c r="D5326" t="s">
        <v>45</v>
      </c>
      <c r="E5326">
        <f>VLOOKUP(D5326,Tabelle1!$A$2:$B$9,2,0)</f>
        <v>2</v>
      </c>
      <c r="F5326" t="s">
        <v>54</v>
      </c>
      <c r="G5326" t="s">
        <v>61</v>
      </c>
      <c r="H5326" t="str">
        <f>IF(AND(VLOOKUP(D5326,Tabelle1!$A$2:$C$9,3,0)="Uninf", G5326="yes"),"Uninf-AB",VLOOKUP(D5326,Tabelle1!$A$2:$C$9,3,0))</f>
        <v>wMel</v>
      </c>
      <c r="I5326" t="str">
        <f t="shared" si="332"/>
        <v>wMel_Fi_2_+</v>
      </c>
      <c r="J5326">
        <v>3</v>
      </c>
      <c r="K5326">
        <v>5</v>
      </c>
      <c r="L5326">
        <v>2</v>
      </c>
      <c r="M5326" t="str">
        <f t="shared" si="333"/>
        <v>ak9+2</v>
      </c>
      <c r="N5326">
        <v>16</v>
      </c>
      <c r="O5326">
        <v>0</v>
      </c>
      <c r="P5326">
        <v>45</v>
      </c>
      <c r="Q5326">
        <v>23.8</v>
      </c>
      <c r="R5326" t="s">
        <v>14</v>
      </c>
      <c r="S5326">
        <v>24</v>
      </c>
      <c r="T5326" s="4" t="s">
        <v>42</v>
      </c>
      <c r="U5326" t="s">
        <v>16</v>
      </c>
      <c r="V5326">
        <v>26.349415158617902</v>
      </c>
      <c r="W5326">
        <f t="shared" si="334"/>
        <v>26</v>
      </c>
      <c r="X5326" t="s">
        <v>58</v>
      </c>
      <c r="Y5326" t="str">
        <f t="shared" si="335"/>
        <v>Fi</v>
      </c>
    </row>
    <row r="5327" spans="1:25" x14ac:dyDescent="0.3">
      <c r="A5327">
        <v>2196</v>
      </c>
      <c r="B5327">
        <v>606</v>
      </c>
      <c r="C5327" t="s">
        <v>45</v>
      </c>
      <c r="D5327" t="s">
        <v>45</v>
      </c>
      <c r="E5327">
        <f>VLOOKUP(D5327,Tabelle1!$A$2:$B$9,2,0)</f>
        <v>2</v>
      </c>
      <c r="F5327" t="s">
        <v>54</v>
      </c>
      <c r="G5327" t="s">
        <v>61</v>
      </c>
      <c r="H5327" t="str">
        <f>IF(AND(VLOOKUP(D5327,Tabelle1!$A$2:$C$9,3,0)="Uninf", G5327="yes"),"Uninf-AB",VLOOKUP(D5327,Tabelle1!$A$2:$C$9,3,0))</f>
        <v>wMel</v>
      </c>
      <c r="I5327" t="str">
        <f t="shared" si="332"/>
        <v>wMel_Fi_2_+</v>
      </c>
      <c r="J5327">
        <v>3</v>
      </c>
      <c r="K5327">
        <v>5</v>
      </c>
      <c r="L5327">
        <v>2</v>
      </c>
      <c r="M5327" t="str">
        <f t="shared" si="333"/>
        <v>ak9+2</v>
      </c>
      <c r="N5327">
        <v>16</v>
      </c>
      <c r="O5327">
        <v>0</v>
      </c>
      <c r="P5327">
        <v>45</v>
      </c>
      <c r="Q5327">
        <v>23.8</v>
      </c>
      <c r="R5327" t="s">
        <v>14</v>
      </c>
      <c r="S5327">
        <v>24</v>
      </c>
      <c r="T5327" s="4" t="s">
        <v>42</v>
      </c>
      <c r="U5327" t="s">
        <v>16</v>
      </c>
      <c r="V5327">
        <v>26.570211597445699</v>
      </c>
      <c r="W5327">
        <f t="shared" si="334"/>
        <v>27</v>
      </c>
      <c r="X5327" t="s">
        <v>58</v>
      </c>
      <c r="Y5327" t="str">
        <f t="shared" si="335"/>
        <v>Fi</v>
      </c>
    </row>
    <row r="5328" spans="1:25" x14ac:dyDescent="0.3">
      <c r="A5328">
        <v>144</v>
      </c>
      <c r="B5328">
        <v>514</v>
      </c>
      <c r="C5328" t="s">
        <v>45</v>
      </c>
      <c r="D5328" t="s">
        <v>45</v>
      </c>
      <c r="E5328">
        <f>VLOOKUP(D5328,Tabelle1!$A$2:$B$9,2,0)</f>
        <v>2</v>
      </c>
      <c r="F5328" t="s">
        <v>54</v>
      </c>
      <c r="G5328" t="s">
        <v>61</v>
      </c>
      <c r="H5328" t="str">
        <f>IF(AND(VLOOKUP(D5328,Tabelle1!$A$2:$C$9,3,0)="Uninf", G5328="yes"),"Uninf-AB",VLOOKUP(D5328,Tabelle1!$A$2:$C$9,3,0))</f>
        <v>wMel</v>
      </c>
      <c r="I5328" t="str">
        <f t="shared" si="332"/>
        <v>wMel_Fi_2_+</v>
      </c>
      <c r="J5328">
        <v>3</v>
      </c>
      <c r="K5328">
        <v>15</v>
      </c>
      <c r="L5328">
        <v>3</v>
      </c>
      <c r="M5328" t="str">
        <f t="shared" si="333"/>
        <v>ak9+3</v>
      </c>
      <c r="N5328">
        <v>18</v>
      </c>
      <c r="O5328">
        <v>0</v>
      </c>
      <c r="P5328">
        <v>58</v>
      </c>
      <c r="Q5328">
        <v>24.7</v>
      </c>
      <c r="R5328" t="s">
        <v>14</v>
      </c>
      <c r="S5328">
        <v>24</v>
      </c>
      <c r="T5328" s="4" t="s">
        <v>42</v>
      </c>
      <c r="U5328" t="s">
        <v>17</v>
      </c>
      <c r="V5328">
        <v>18.940800622876498</v>
      </c>
      <c r="W5328">
        <f t="shared" si="334"/>
        <v>19</v>
      </c>
      <c r="X5328" t="s">
        <v>58</v>
      </c>
      <c r="Y5328" t="str">
        <f t="shared" si="335"/>
        <v>Fi</v>
      </c>
    </row>
    <row r="5329" spans="1:25" x14ac:dyDescent="0.3">
      <c r="A5329">
        <v>188</v>
      </c>
      <c r="B5329">
        <v>482</v>
      </c>
      <c r="C5329" t="s">
        <v>45</v>
      </c>
      <c r="D5329" t="s">
        <v>45</v>
      </c>
      <c r="E5329">
        <f>VLOOKUP(D5329,Tabelle1!$A$2:$B$9,2,0)</f>
        <v>2</v>
      </c>
      <c r="F5329" t="s">
        <v>54</v>
      </c>
      <c r="G5329" t="s">
        <v>61</v>
      </c>
      <c r="H5329" t="str">
        <f>IF(AND(VLOOKUP(D5329,Tabelle1!$A$2:$C$9,3,0)="Uninf", G5329="yes"),"Uninf-AB",VLOOKUP(D5329,Tabelle1!$A$2:$C$9,3,0))</f>
        <v>wMel</v>
      </c>
      <c r="I5329" t="str">
        <f t="shared" si="332"/>
        <v>wMel_Fi_2_+</v>
      </c>
      <c r="J5329">
        <v>3</v>
      </c>
      <c r="K5329">
        <v>15</v>
      </c>
      <c r="L5329">
        <v>3</v>
      </c>
      <c r="M5329" t="str">
        <f t="shared" si="333"/>
        <v>ak9+3</v>
      </c>
      <c r="N5329">
        <v>18</v>
      </c>
      <c r="O5329">
        <v>0</v>
      </c>
      <c r="P5329">
        <v>58</v>
      </c>
      <c r="Q5329">
        <v>24.7</v>
      </c>
      <c r="R5329" t="s">
        <v>14</v>
      </c>
      <c r="S5329">
        <v>24</v>
      </c>
      <c r="T5329" s="4" t="s">
        <v>42</v>
      </c>
      <c r="U5329" t="s">
        <v>17</v>
      </c>
      <c r="V5329">
        <v>19.150198398548302</v>
      </c>
      <c r="W5329">
        <f t="shared" si="334"/>
        <v>19</v>
      </c>
      <c r="X5329" t="s">
        <v>58</v>
      </c>
      <c r="Y5329" t="str">
        <f t="shared" si="335"/>
        <v>Fi</v>
      </c>
    </row>
    <row r="5330" spans="1:25" x14ac:dyDescent="0.3">
      <c r="A5330">
        <v>214</v>
      </c>
      <c r="B5330">
        <v>476</v>
      </c>
      <c r="C5330" t="s">
        <v>45</v>
      </c>
      <c r="D5330" t="s">
        <v>45</v>
      </c>
      <c r="E5330">
        <f>VLOOKUP(D5330,Tabelle1!$A$2:$B$9,2,0)</f>
        <v>2</v>
      </c>
      <c r="F5330" t="s">
        <v>54</v>
      </c>
      <c r="G5330" t="s">
        <v>61</v>
      </c>
      <c r="H5330" t="str">
        <f>IF(AND(VLOOKUP(D5330,Tabelle1!$A$2:$C$9,3,0)="Uninf", G5330="yes"),"Uninf-AB",VLOOKUP(D5330,Tabelle1!$A$2:$C$9,3,0))</f>
        <v>wMel</v>
      </c>
      <c r="I5330" t="str">
        <f t="shared" si="332"/>
        <v>wMel_Fi_2_+</v>
      </c>
      <c r="J5330">
        <v>3</v>
      </c>
      <c r="K5330">
        <v>15</v>
      </c>
      <c r="L5330">
        <v>3</v>
      </c>
      <c r="M5330" t="str">
        <f t="shared" si="333"/>
        <v>ak9+3</v>
      </c>
      <c r="N5330">
        <v>18</v>
      </c>
      <c r="O5330">
        <v>0</v>
      </c>
      <c r="P5330">
        <v>58</v>
      </c>
      <c r="Q5330">
        <v>24.7</v>
      </c>
      <c r="R5330" t="s">
        <v>14</v>
      </c>
      <c r="S5330">
        <v>24</v>
      </c>
      <c r="T5330" s="4" t="s">
        <v>42</v>
      </c>
      <c r="U5330" t="s">
        <v>17</v>
      </c>
      <c r="V5330">
        <v>19.271178686621401</v>
      </c>
      <c r="W5330">
        <f t="shared" si="334"/>
        <v>19</v>
      </c>
      <c r="X5330" t="s">
        <v>58</v>
      </c>
      <c r="Y5330" t="str">
        <f t="shared" si="335"/>
        <v>Fi</v>
      </c>
    </row>
    <row r="5331" spans="1:25" x14ac:dyDescent="0.3">
      <c r="A5331">
        <v>226</v>
      </c>
      <c r="B5331">
        <v>492</v>
      </c>
      <c r="C5331" t="s">
        <v>45</v>
      </c>
      <c r="D5331" t="s">
        <v>45</v>
      </c>
      <c r="E5331">
        <f>VLOOKUP(D5331,Tabelle1!$A$2:$B$9,2,0)</f>
        <v>2</v>
      </c>
      <c r="F5331" t="s">
        <v>54</v>
      </c>
      <c r="G5331" t="s">
        <v>61</v>
      </c>
      <c r="H5331" t="str">
        <f>IF(AND(VLOOKUP(D5331,Tabelle1!$A$2:$C$9,3,0)="Uninf", G5331="yes"),"Uninf-AB",VLOOKUP(D5331,Tabelle1!$A$2:$C$9,3,0))</f>
        <v>wMel</v>
      </c>
      <c r="I5331" t="str">
        <f t="shared" si="332"/>
        <v>wMel_Fi_2_+</v>
      </c>
      <c r="J5331">
        <v>3</v>
      </c>
      <c r="K5331">
        <v>15</v>
      </c>
      <c r="L5331">
        <v>3</v>
      </c>
      <c r="M5331" t="str">
        <f t="shared" si="333"/>
        <v>ak9+3</v>
      </c>
      <c r="N5331">
        <v>18</v>
      </c>
      <c r="O5331">
        <v>0</v>
      </c>
      <c r="P5331">
        <v>58</v>
      </c>
      <c r="Q5331">
        <v>24.7</v>
      </c>
      <c r="R5331" t="s">
        <v>14</v>
      </c>
      <c r="S5331">
        <v>24</v>
      </c>
      <c r="T5331" s="4" t="s">
        <v>42</v>
      </c>
      <c r="U5331" t="s">
        <v>17</v>
      </c>
      <c r="V5331">
        <v>19.323010445240602</v>
      </c>
      <c r="W5331">
        <f t="shared" si="334"/>
        <v>19</v>
      </c>
      <c r="X5331" t="s">
        <v>58</v>
      </c>
      <c r="Y5331" t="str">
        <f t="shared" si="335"/>
        <v>Fi</v>
      </c>
    </row>
    <row r="5332" spans="1:25" x14ac:dyDescent="0.3">
      <c r="A5332">
        <v>222</v>
      </c>
      <c r="B5332">
        <v>508</v>
      </c>
      <c r="C5332" t="s">
        <v>45</v>
      </c>
      <c r="D5332" t="s">
        <v>45</v>
      </c>
      <c r="E5332">
        <f>VLOOKUP(D5332,Tabelle1!$A$2:$B$9,2,0)</f>
        <v>2</v>
      </c>
      <c r="F5332" t="s">
        <v>54</v>
      </c>
      <c r="G5332" t="s">
        <v>61</v>
      </c>
      <c r="H5332" t="str">
        <f>IF(AND(VLOOKUP(D5332,Tabelle1!$A$2:$C$9,3,0)="Uninf", G5332="yes"),"Uninf-AB",VLOOKUP(D5332,Tabelle1!$A$2:$C$9,3,0))</f>
        <v>wMel</v>
      </c>
      <c r="I5332" t="str">
        <f t="shared" si="332"/>
        <v>wMel_Fi_2_+</v>
      </c>
      <c r="J5332">
        <v>3</v>
      </c>
      <c r="K5332">
        <v>15</v>
      </c>
      <c r="L5332">
        <v>3</v>
      </c>
      <c r="M5332" t="str">
        <f t="shared" si="333"/>
        <v>ak9+3</v>
      </c>
      <c r="N5332">
        <v>18</v>
      </c>
      <c r="O5332">
        <v>0</v>
      </c>
      <c r="P5332">
        <v>58</v>
      </c>
      <c r="Q5332">
        <v>24.7</v>
      </c>
      <c r="R5332" t="s">
        <v>14</v>
      </c>
      <c r="S5332">
        <v>24</v>
      </c>
      <c r="T5332" s="4" t="s">
        <v>42</v>
      </c>
      <c r="U5332" t="s">
        <v>17</v>
      </c>
      <c r="V5332">
        <v>19.301180723175001</v>
      </c>
      <c r="W5332">
        <f t="shared" si="334"/>
        <v>19</v>
      </c>
      <c r="X5332" t="s">
        <v>58</v>
      </c>
      <c r="Y5332" t="str">
        <f t="shared" si="335"/>
        <v>Fi</v>
      </c>
    </row>
    <row r="5333" spans="1:25" x14ac:dyDescent="0.3">
      <c r="A5333">
        <v>296</v>
      </c>
      <c r="B5333">
        <v>460</v>
      </c>
      <c r="C5333" t="s">
        <v>45</v>
      </c>
      <c r="D5333" t="s">
        <v>45</v>
      </c>
      <c r="E5333">
        <f>VLOOKUP(D5333,Tabelle1!$A$2:$B$9,2,0)</f>
        <v>2</v>
      </c>
      <c r="F5333" t="s">
        <v>54</v>
      </c>
      <c r="G5333" t="s">
        <v>61</v>
      </c>
      <c r="H5333" t="str">
        <f>IF(AND(VLOOKUP(D5333,Tabelle1!$A$2:$C$9,3,0)="Uninf", G5333="yes"),"Uninf-AB",VLOOKUP(D5333,Tabelle1!$A$2:$C$9,3,0))</f>
        <v>wMel</v>
      </c>
      <c r="I5333" t="str">
        <f t="shared" si="332"/>
        <v>wMel_Fi_2_+</v>
      </c>
      <c r="J5333">
        <v>3</v>
      </c>
      <c r="K5333">
        <v>15</v>
      </c>
      <c r="L5333">
        <v>3</v>
      </c>
      <c r="M5333" t="str">
        <f t="shared" si="333"/>
        <v>ak9+3</v>
      </c>
      <c r="N5333">
        <v>18</v>
      </c>
      <c r="O5333">
        <v>0</v>
      </c>
      <c r="P5333">
        <v>58</v>
      </c>
      <c r="Q5333">
        <v>24.7</v>
      </c>
      <c r="R5333" t="s">
        <v>14</v>
      </c>
      <c r="S5333">
        <v>24</v>
      </c>
      <c r="T5333" s="4" t="s">
        <v>42</v>
      </c>
      <c r="U5333" t="s">
        <v>17</v>
      </c>
      <c r="V5333">
        <v>19.652108127024999</v>
      </c>
      <c r="W5333">
        <f t="shared" si="334"/>
        <v>20</v>
      </c>
      <c r="X5333" t="s">
        <v>58</v>
      </c>
      <c r="Y5333" t="str">
        <f t="shared" si="335"/>
        <v>Fi</v>
      </c>
    </row>
    <row r="5334" spans="1:25" x14ac:dyDescent="0.3">
      <c r="A5334">
        <v>314</v>
      </c>
      <c r="B5334">
        <v>466</v>
      </c>
      <c r="C5334" t="s">
        <v>45</v>
      </c>
      <c r="D5334" t="s">
        <v>45</v>
      </c>
      <c r="E5334">
        <f>VLOOKUP(D5334,Tabelle1!$A$2:$B$9,2,0)</f>
        <v>2</v>
      </c>
      <c r="F5334" t="s">
        <v>54</v>
      </c>
      <c r="G5334" t="s">
        <v>61</v>
      </c>
      <c r="H5334" t="str">
        <f>IF(AND(VLOOKUP(D5334,Tabelle1!$A$2:$C$9,3,0)="Uninf", G5334="yes"),"Uninf-AB",VLOOKUP(D5334,Tabelle1!$A$2:$C$9,3,0))</f>
        <v>wMel</v>
      </c>
      <c r="I5334" t="str">
        <f t="shared" si="332"/>
        <v>wMel_Fi_2_+</v>
      </c>
      <c r="J5334">
        <v>3</v>
      </c>
      <c r="K5334">
        <v>15</v>
      </c>
      <c r="L5334">
        <v>3</v>
      </c>
      <c r="M5334" t="str">
        <f t="shared" si="333"/>
        <v>ak9+3</v>
      </c>
      <c r="N5334">
        <v>18</v>
      </c>
      <c r="O5334">
        <v>0</v>
      </c>
      <c r="P5334">
        <v>58</v>
      </c>
      <c r="Q5334">
        <v>24.7</v>
      </c>
      <c r="R5334" t="s">
        <v>14</v>
      </c>
      <c r="S5334">
        <v>24</v>
      </c>
      <c r="T5334" s="4" t="s">
        <v>42</v>
      </c>
      <c r="U5334" t="s">
        <v>17</v>
      </c>
      <c r="V5334">
        <v>19.733696910834901</v>
      </c>
      <c r="W5334">
        <f t="shared" si="334"/>
        <v>20</v>
      </c>
      <c r="X5334" t="s">
        <v>58</v>
      </c>
      <c r="Y5334" t="str">
        <f t="shared" si="335"/>
        <v>Fi</v>
      </c>
    </row>
    <row r="5335" spans="1:25" x14ac:dyDescent="0.3">
      <c r="A5335">
        <v>386</v>
      </c>
      <c r="B5335">
        <v>506</v>
      </c>
      <c r="C5335" t="s">
        <v>45</v>
      </c>
      <c r="D5335" t="s">
        <v>45</v>
      </c>
      <c r="E5335">
        <f>VLOOKUP(D5335,Tabelle1!$A$2:$B$9,2,0)</f>
        <v>2</v>
      </c>
      <c r="F5335" t="s">
        <v>54</v>
      </c>
      <c r="G5335" t="s">
        <v>61</v>
      </c>
      <c r="H5335" t="str">
        <f>IF(AND(VLOOKUP(D5335,Tabelle1!$A$2:$C$9,3,0)="Uninf", G5335="yes"),"Uninf-AB",VLOOKUP(D5335,Tabelle1!$A$2:$C$9,3,0))</f>
        <v>wMel</v>
      </c>
      <c r="I5335" t="str">
        <f t="shared" si="332"/>
        <v>wMel_Fi_2_+</v>
      </c>
      <c r="J5335">
        <v>3</v>
      </c>
      <c r="K5335">
        <v>15</v>
      </c>
      <c r="L5335">
        <v>3</v>
      </c>
      <c r="M5335" t="str">
        <f t="shared" si="333"/>
        <v>ak9+3</v>
      </c>
      <c r="N5335">
        <v>18</v>
      </c>
      <c r="O5335">
        <v>0</v>
      </c>
      <c r="P5335">
        <v>58</v>
      </c>
      <c r="Q5335">
        <v>24.7</v>
      </c>
      <c r="R5335" t="s">
        <v>14</v>
      </c>
      <c r="S5335">
        <v>24</v>
      </c>
      <c r="T5335" s="4" t="s">
        <v>42</v>
      </c>
      <c r="U5335" t="s">
        <v>17</v>
      </c>
      <c r="V5335">
        <v>20.0566376941802</v>
      </c>
      <c r="W5335">
        <f t="shared" si="334"/>
        <v>20</v>
      </c>
      <c r="X5335" t="s">
        <v>58</v>
      </c>
      <c r="Y5335" t="str">
        <f t="shared" si="335"/>
        <v>Fi</v>
      </c>
    </row>
    <row r="5336" spans="1:25" x14ac:dyDescent="0.3">
      <c r="A5336">
        <v>474</v>
      </c>
      <c r="B5336">
        <v>484</v>
      </c>
      <c r="C5336" t="s">
        <v>45</v>
      </c>
      <c r="D5336" t="s">
        <v>45</v>
      </c>
      <c r="E5336">
        <f>VLOOKUP(D5336,Tabelle1!$A$2:$B$9,2,0)</f>
        <v>2</v>
      </c>
      <c r="F5336" t="s">
        <v>54</v>
      </c>
      <c r="G5336" t="s">
        <v>61</v>
      </c>
      <c r="H5336" t="str">
        <f>IF(AND(VLOOKUP(D5336,Tabelle1!$A$2:$C$9,3,0)="Uninf", G5336="yes"),"Uninf-AB",VLOOKUP(D5336,Tabelle1!$A$2:$C$9,3,0))</f>
        <v>wMel</v>
      </c>
      <c r="I5336" t="str">
        <f t="shared" si="332"/>
        <v>wMel_Fi_2_+</v>
      </c>
      <c r="J5336">
        <v>3</v>
      </c>
      <c r="K5336">
        <v>15</v>
      </c>
      <c r="L5336">
        <v>3</v>
      </c>
      <c r="M5336" t="str">
        <f t="shared" si="333"/>
        <v>ak9+3</v>
      </c>
      <c r="N5336">
        <v>18</v>
      </c>
      <c r="O5336">
        <v>0</v>
      </c>
      <c r="P5336">
        <v>58</v>
      </c>
      <c r="Q5336">
        <v>24.7</v>
      </c>
      <c r="R5336" t="s">
        <v>14</v>
      </c>
      <c r="S5336">
        <v>24</v>
      </c>
      <c r="T5336" s="4" t="s">
        <v>42</v>
      </c>
      <c r="U5336" t="s">
        <v>17</v>
      </c>
      <c r="V5336">
        <v>20.466470571801</v>
      </c>
      <c r="W5336">
        <f t="shared" si="334"/>
        <v>20</v>
      </c>
      <c r="X5336" t="s">
        <v>58</v>
      </c>
      <c r="Y5336" t="str">
        <f t="shared" si="335"/>
        <v>Fi</v>
      </c>
    </row>
    <row r="5337" spans="1:25" x14ac:dyDescent="0.3">
      <c r="A5337">
        <v>548</v>
      </c>
      <c r="B5337">
        <v>464</v>
      </c>
      <c r="C5337" t="s">
        <v>45</v>
      </c>
      <c r="D5337" t="s">
        <v>45</v>
      </c>
      <c r="E5337">
        <f>VLOOKUP(D5337,Tabelle1!$A$2:$B$9,2,0)</f>
        <v>2</v>
      </c>
      <c r="F5337" t="s">
        <v>54</v>
      </c>
      <c r="G5337" t="s">
        <v>61</v>
      </c>
      <c r="H5337" t="str">
        <f>IF(AND(VLOOKUP(D5337,Tabelle1!$A$2:$C$9,3,0)="Uninf", G5337="yes"),"Uninf-AB",VLOOKUP(D5337,Tabelle1!$A$2:$C$9,3,0))</f>
        <v>wMel</v>
      </c>
      <c r="I5337" t="str">
        <f t="shared" si="332"/>
        <v>wMel_Fi_2_+</v>
      </c>
      <c r="J5337">
        <v>3</v>
      </c>
      <c r="K5337">
        <v>15</v>
      </c>
      <c r="L5337">
        <v>3</v>
      </c>
      <c r="M5337" t="str">
        <f t="shared" si="333"/>
        <v>ak9+3</v>
      </c>
      <c r="N5337">
        <v>18</v>
      </c>
      <c r="O5337">
        <v>0</v>
      </c>
      <c r="P5337">
        <v>58</v>
      </c>
      <c r="Q5337">
        <v>24.7</v>
      </c>
      <c r="R5337" t="s">
        <v>14</v>
      </c>
      <c r="S5337">
        <v>24</v>
      </c>
      <c r="T5337" s="4" t="s">
        <v>42</v>
      </c>
      <c r="U5337" t="s">
        <v>17</v>
      </c>
      <c r="V5337">
        <v>20.811422859835801</v>
      </c>
      <c r="W5337">
        <f t="shared" si="334"/>
        <v>21</v>
      </c>
      <c r="X5337" t="s">
        <v>58</v>
      </c>
      <c r="Y5337" t="str">
        <f t="shared" si="335"/>
        <v>Fi</v>
      </c>
    </row>
    <row r="5338" spans="1:25" x14ac:dyDescent="0.3">
      <c r="A5338">
        <v>546</v>
      </c>
      <c r="B5338">
        <v>432</v>
      </c>
      <c r="C5338" t="s">
        <v>45</v>
      </c>
      <c r="D5338" t="s">
        <v>45</v>
      </c>
      <c r="E5338">
        <f>VLOOKUP(D5338,Tabelle1!$A$2:$B$9,2,0)</f>
        <v>2</v>
      </c>
      <c r="F5338" t="s">
        <v>54</v>
      </c>
      <c r="G5338" t="s">
        <v>61</v>
      </c>
      <c r="H5338" t="str">
        <f>IF(AND(VLOOKUP(D5338,Tabelle1!$A$2:$C$9,3,0)="Uninf", G5338="yes"),"Uninf-AB",VLOOKUP(D5338,Tabelle1!$A$2:$C$9,3,0))</f>
        <v>wMel</v>
      </c>
      <c r="I5338" t="str">
        <f t="shared" si="332"/>
        <v>wMel_Fi_2_+</v>
      </c>
      <c r="J5338">
        <v>3</v>
      </c>
      <c r="K5338">
        <v>15</v>
      </c>
      <c r="L5338">
        <v>3</v>
      </c>
      <c r="M5338" t="str">
        <f t="shared" si="333"/>
        <v>ak9+3</v>
      </c>
      <c r="N5338">
        <v>18</v>
      </c>
      <c r="O5338">
        <v>0</v>
      </c>
      <c r="P5338">
        <v>58</v>
      </c>
      <c r="Q5338">
        <v>24.7</v>
      </c>
      <c r="R5338" t="s">
        <v>14</v>
      </c>
      <c r="S5338">
        <v>24</v>
      </c>
      <c r="T5338" s="4" t="s">
        <v>42</v>
      </c>
      <c r="U5338" t="s">
        <v>17</v>
      </c>
      <c r="V5338">
        <v>20.809043878539001</v>
      </c>
      <c r="W5338">
        <f t="shared" si="334"/>
        <v>21</v>
      </c>
      <c r="X5338" t="s">
        <v>58</v>
      </c>
      <c r="Y5338" t="str">
        <f t="shared" si="335"/>
        <v>Fi</v>
      </c>
    </row>
    <row r="5339" spans="1:25" x14ac:dyDescent="0.3">
      <c r="A5339">
        <v>692</v>
      </c>
      <c r="B5339">
        <v>440</v>
      </c>
      <c r="C5339" t="s">
        <v>45</v>
      </c>
      <c r="D5339" t="s">
        <v>45</v>
      </c>
      <c r="E5339">
        <f>VLOOKUP(D5339,Tabelle1!$A$2:$B$9,2,0)</f>
        <v>2</v>
      </c>
      <c r="F5339" t="s">
        <v>54</v>
      </c>
      <c r="G5339" t="s">
        <v>61</v>
      </c>
      <c r="H5339" t="str">
        <f>IF(AND(VLOOKUP(D5339,Tabelle1!$A$2:$C$9,3,0)="Uninf", G5339="yes"),"Uninf-AB",VLOOKUP(D5339,Tabelle1!$A$2:$C$9,3,0))</f>
        <v>wMel</v>
      </c>
      <c r="I5339" t="str">
        <f t="shared" si="332"/>
        <v>wMel_Fi_2_+</v>
      </c>
      <c r="J5339">
        <v>3</v>
      </c>
      <c r="K5339">
        <v>15</v>
      </c>
      <c r="L5339">
        <v>3</v>
      </c>
      <c r="M5339" t="str">
        <f t="shared" si="333"/>
        <v>ak9+3</v>
      </c>
      <c r="N5339">
        <v>18</v>
      </c>
      <c r="O5339">
        <v>0</v>
      </c>
      <c r="P5339">
        <v>58</v>
      </c>
      <c r="Q5339">
        <v>24.7</v>
      </c>
      <c r="R5339" t="s">
        <v>14</v>
      </c>
      <c r="S5339">
        <v>24</v>
      </c>
      <c r="T5339" s="4" t="s">
        <v>42</v>
      </c>
      <c r="U5339" t="s">
        <v>17</v>
      </c>
      <c r="V5339">
        <v>21.479497713839901</v>
      </c>
      <c r="W5339">
        <f t="shared" si="334"/>
        <v>21</v>
      </c>
      <c r="X5339" t="s">
        <v>58</v>
      </c>
      <c r="Y5339" t="str">
        <f t="shared" si="335"/>
        <v>Fi</v>
      </c>
    </row>
    <row r="5340" spans="1:25" x14ac:dyDescent="0.3">
      <c r="A5340">
        <v>744</v>
      </c>
      <c r="B5340">
        <v>434</v>
      </c>
      <c r="C5340" t="s">
        <v>45</v>
      </c>
      <c r="D5340" t="s">
        <v>45</v>
      </c>
      <c r="E5340">
        <f>VLOOKUP(D5340,Tabelle1!$A$2:$B$9,2,0)</f>
        <v>2</v>
      </c>
      <c r="F5340" t="s">
        <v>54</v>
      </c>
      <c r="G5340" t="s">
        <v>61</v>
      </c>
      <c r="H5340" t="str">
        <f>IF(AND(VLOOKUP(D5340,Tabelle1!$A$2:$C$9,3,0)="Uninf", G5340="yes"),"Uninf-AB",VLOOKUP(D5340,Tabelle1!$A$2:$C$9,3,0))</f>
        <v>wMel</v>
      </c>
      <c r="I5340" t="str">
        <f t="shared" si="332"/>
        <v>wMel_Fi_2_+</v>
      </c>
      <c r="J5340">
        <v>3</v>
      </c>
      <c r="K5340">
        <v>15</v>
      </c>
      <c r="L5340">
        <v>3</v>
      </c>
      <c r="M5340" t="str">
        <f t="shared" si="333"/>
        <v>ak9+3</v>
      </c>
      <c r="N5340">
        <v>18</v>
      </c>
      <c r="O5340">
        <v>0</v>
      </c>
      <c r="P5340">
        <v>58</v>
      </c>
      <c r="Q5340">
        <v>24.7</v>
      </c>
      <c r="R5340" t="s">
        <v>14</v>
      </c>
      <c r="S5340">
        <v>24</v>
      </c>
      <c r="T5340" s="4" t="s">
        <v>42</v>
      </c>
      <c r="U5340" t="s">
        <v>17</v>
      </c>
      <c r="V5340">
        <v>21.7201779080257</v>
      </c>
      <c r="W5340">
        <f t="shared" si="334"/>
        <v>22</v>
      </c>
      <c r="X5340" t="s">
        <v>58</v>
      </c>
      <c r="Y5340" t="str">
        <f t="shared" si="335"/>
        <v>Fi</v>
      </c>
    </row>
    <row r="5341" spans="1:25" x14ac:dyDescent="0.3">
      <c r="A5341">
        <v>734</v>
      </c>
      <c r="B5341">
        <v>476</v>
      </c>
      <c r="C5341" t="s">
        <v>45</v>
      </c>
      <c r="D5341" t="s">
        <v>45</v>
      </c>
      <c r="E5341">
        <f>VLOOKUP(D5341,Tabelle1!$A$2:$B$9,2,0)</f>
        <v>2</v>
      </c>
      <c r="F5341" t="s">
        <v>54</v>
      </c>
      <c r="G5341" t="s">
        <v>61</v>
      </c>
      <c r="H5341" t="str">
        <f>IF(AND(VLOOKUP(D5341,Tabelle1!$A$2:$C$9,3,0)="Uninf", G5341="yes"),"Uninf-AB",VLOOKUP(D5341,Tabelle1!$A$2:$C$9,3,0))</f>
        <v>wMel</v>
      </c>
      <c r="I5341" t="str">
        <f t="shared" si="332"/>
        <v>wMel_Fi_2_+</v>
      </c>
      <c r="J5341">
        <v>3</v>
      </c>
      <c r="K5341">
        <v>15</v>
      </c>
      <c r="L5341">
        <v>3</v>
      </c>
      <c r="M5341" t="str">
        <f t="shared" si="333"/>
        <v>ak9+3</v>
      </c>
      <c r="N5341">
        <v>18</v>
      </c>
      <c r="O5341">
        <v>0</v>
      </c>
      <c r="P5341">
        <v>58</v>
      </c>
      <c r="Q5341">
        <v>24.7</v>
      </c>
      <c r="R5341" t="s">
        <v>14</v>
      </c>
      <c r="S5341">
        <v>24</v>
      </c>
      <c r="T5341" s="4" t="s">
        <v>42</v>
      </c>
      <c r="U5341" t="s">
        <v>17</v>
      </c>
      <c r="V5341">
        <v>21.6651768088749</v>
      </c>
      <c r="W5341">
        <f t="shared" si="334"/>
        <v>22</v>
      </c>
      <c r="X5341" t="s">
        <v>58</v>
      </c>
      <c r="Y5341" t="str">
        <f t="shared" si="335"/>
        <v>Fi</v>
      </c>
    </row>
    <row r="5342" spans="1:25" x14ac:dyDescent="0.3">
      <c r="A5342">
        <v>978</v>
      </c>
      <c r="B5342">
        <v>440</v>
      </c>
      <c r="C5342" t="s">
        <v>45</v>
      </c>
      <c r="D5342" t="s">
        <v>45</v>
      </c>
      <c r="E5342">
        <f>VLOOKUP(D5342,Tabelle1!$A$2:$B$9,2,0)</f>
        <v>2</v>
      </c>
      <c r="F5342" t="s">
        <v>54</v>
      </c>
      <c r="G5342" t="s">
        <v>61</v>
      </c>
      <c r="H5342" t="str">
        <f>IF(AND(VLOOKUP(D5342,Tabelle1!$A$2:$C$9,3,0)="Uninf", G5342="yes"),"Uninf-AB",VLOOKUP(D5342,Tabelle1!$A$2:$C$9,3,0))</f>
        <v>wMel</v>
      </c>
      <c r="I5342" t="str">
        <f t="shared" si="332"/>
        <v>wMel_Fi_2_+</v>
      </c>
      <c r="J5342">
        <v>3</v>
      </c>
      <c r="K5342">
        <v>15</v>
      </c>
      <c r="L5342">
        <v>3</v>
      </c>
      <c r="M5342" t="str">
        <f t="shared" si="333"/>
        <v>ak9+3</v>
      </c>
      <c r="N5342">
        <v>18</v>
      </c>
      <c r="O5342">
        <v>0</v>
      </c>
      <c r="P5342">
        <v>58</v>
      </c>
      <c r="Q5342">
        <v>24.7</v>
      </c>
      <c r="R5342" t="s">
        <v>14</v>
      </c>
      <c r="S5342">
        <v>24</v>
      </c>
      <c r="T5342" s="4" t="s">
        <v>42</v>
      </c>
      <c r="U5342" t="s">
        <v>17</v>
      </c>
      <c r="V5342">
        <v>22.796196681079302</v>
      </c>
      <c r="W5342">
        <f t="shared" si="334"/>
        <v>23</v>
      </c>
      <c r="X5342" t="s">
        <v>58</v>
      </c>
      <c r="Y5342" t="str">
        <f t="shared" si="335"/>
        <v>Fi</v>
      </c>
    </row>
    <row r="5343" spans="1:25" x14ac:dyDescent="0.3">
      <c r="A5343">
        <v>1100</v>
      </c>
      <c r="B5343">
        <v>438</v>
      </c>
      <c r="C5343" t="s">
        <v>45</v>
      </c>
      <c r="D5343" t="s">
        <v>45</v>
      </c>
      <c r="E5343">
        <f>VLOOKUP(D5343,Tabelle1!$A$2:$B$9,2,0)</f>
        <v>2</v>
      </c>
      <c r="F5343" t="s">
        <v>54</v>
      </c>
      <c r="G5343" t="s">
        <v>61</v>
      </c>
      <c r="H5343" t="str">
        <f>IF(AND(VLOOKUP(D5343,Tabelle1!$A$2:$C$9,3,0)="Uninf", G5343="yes"),"Uninf-AB",VLOOKUP(D5343,Tabelle1!$A$2:$C$9,3,0))</f>
        <v>wMel</v>
      </c>
      <c r="I5343" t="str">
        <f t="shared" si="332"/>
        <v>wMel_Fi_2_+</v>
      </c>
      <c r="J5343">
        <v>3</v>
      </c>
      <c r="K5343">
        <v>15</v>
      </c>
      <c r="L5343">
        <v>3</v>
      </c>
      <c r="M5343" t="str">
        <f t="shared" si="333"/>
        <v>ak9+3</v>
      </c>
      <c r="N5343">
        <v>18</v>
      </c>
      <c r="O5343">
        <v>0</v>
      </c>
      <c r="P5343">
        <v>58</v>
      </c>
      <c r="Q5343">
        <v>24.7</v>
      </c>
      <c r="R5343" t="s">
        <v>14</v>
      </c>
      <c r="S5343">
        <v>24</v>
      </c>
      <c r="T5343" s="4" t="s">
        <v>42</v>
      </c>
      <c r="U5343" t="s">
        <v>17</v>
      </c>
      <c r="V5343">
        <v>23.358292265287201</v>
      </c>
      <c r="W5343">
        <f t="shared" si="334"/>
        <v>23</v>
      </c>
      <c r="X5343" t="s">
        <v>58</v>
      </c>
      <c r="Y5343" t="str">
        <f t="shared" si="335"/>
        <v>Fi</v>
      </c>
    </row>
    <row r="5344" spans="1:25" x14ac:dyDescent="0.3">
      <c r="A5344">
        <v>1256</v>
      </c>
      <c r="B5344">
        <v>428</v>
      </c>
      <c r="C5344" t="s">
        <v>45</v>
      </c>
      <c r="D5344" t="s">
        <v>45</v>
      </c>
      <c r="E5344">
        <f>VLOOKUP(D5344,Tabelle1!$A$2:$B$9,2,0)</f>
        <v>2</v>
      </c>
      <c r="F5344" t="s">
        <v>54</v>
      </c>
      <c r="G5344" t="s">
        <v>61</v>
      </c>
      <c r="H5344" t="str">
        <f>IF(AND(VLOOKUP(D5344,Tabelle1!$A$2:$C$9,3,0)="Uninf", G5344="yes"),"Uninf-AB",VLOOKUP(D5344,Tabelle1!$A$2:$C$9,3,0))</f>
        <v>wMel</v>
      </c>
      <c r="I5344" t="str">
        <f t="shared" si="332"/>
        <v>wMel_Fi_2_+</v>
      </c>
      <c r="J5344">
        <v>3</v>
      </c>
      <c r="K5344">
        <v>15</v>
      </c>
      <c r="L5344">
        <v>3</v>
      </c>
      <c r="M5344" t="str">
        <f t="shared" si="333"/>
        <v>ak9+3</v>
      </c>
      <c r="N5344">
        <v>18</v>
      </c>
      <c r="O5344">
        <v>0</v>
      </c>
      <c r="P5344">
        <v>58</v>
      </c>
      <c r="Q5344">
        <v>24.7</v>
      </c>
      <c r="R5344" t="s">
        <v>14</v>
      </c>
      <c r="S5344">
        <v>24</v>
      </c>
      <c r="T5344" s="4" t="s">
        <v>42</v>
      </c>
      <c r="U5344" t="s">
        <v>17</v>
      </c>
      <c r="V5344">
        <v>24.0786256718972</v>
      </c>
      <c r="W5344">
        <f t="shared" si="334"/>
        <v>24</v>
      </c>
      <c r="X5344" t="s">
        <v>58</v>
      </c>
      <c r="Y5344" t="str">
        <f t="shared" si="335"/>
        <v>Fi</v>
      </c>
    </row>
    <row r="5345" spans="1:25" x14ac:dyDescent="0.3">
      <c r="A5345">
        <v>1502</v>
      </c>
      <c r="B5345">
        <v>372</v>
      </c>
      <c r="C5345" t="s">
        <v>45</v>
      </c>
      <c r="D5345" t="s">
        <v>45</v>
      </c>
      <c r="E5345">
        <f>VLOOKUP(D5345,Tabelle1!$A$2:$B$9,2,0)</f>
        <v>2</v>
      </c>
      <c r="F5345" t="s">
        <v>54</v>
      </c>
      <c r="G5345" t="s">
        <v>61</v>
      </c>
      <c r="H5345" t="str">
        <f>IF(AND(VLOOKUP(D5345,Tabelle1!$A$2:$C$9,3,0)="Uninf", G5345="yes"),"Uninf-AB",VLOOKUP(D5345,Tabelle1!$A$2:$C$9,3,0))</f>
        <v>wMel</v>
      </c>
      <c r="I5345" t="str">
        <f t="shared" si="332"/>
        <v>wMel_Fi_2_+</v>
      </c>
      <c r="J5345">
        <v>3</v>
      </c>
      <c r="K5345">
        <v>15</v>
      </c>
      <c r="L5345">
        <v>3</v>
      </c>
      <c r="M5345" t="str">
        <f t="shared" si="333"/>
        <v>ak9+3</v>
      </c>
      <c r="N5345">
        <v>18</v>
      </c>
      <c r="O5345">
        <v>0</v>
      </c>
      <c r="P5345">
        <v>58</v>
      </c>
      <c r="Q5345">
        <v>24.7</v>
      </c>
      <c r="R5345" t="s">
        <v>14</v>
      </c>
      <c r="S5345">
        <v>24</v>
      </c>
      <c r="T5345" s="4" t="s">
        <v>42</v>
      </c>
      <c r="U5345" t="s">
        <v>17</v>
      </c>
      <c r="V5345">
        <v>25.223121169055201</v>
      </c>
      <c r="W5345">
        <f t="shared" si="334"/>
        <v>25</v>
      </c>
      <c r="X5345" t="s">
        <v>58</v>
      </c>
      <c r="Y5345" t="str">
        <f t="shared" si="335"/>
        <v>Fi</v>
      </c>
    </row>
    <row r="5346" spans="1:25" x14ac:dyDescent="0.3">
      <c r="A5346">
        <v>1604</v>
      </c>
      <c r="B5346">
        <v>390</v>
      </c>
      <c r="C5346" t="s">
        <v>45</v>
      </c>
      <c r="D5346" t="s">
        <v>45</v>
      </c>
      <c r="E5346">
        <f>VLOOKUP(D5346,Tabelle1!$A$2:$B$9,2,0)</f>
        <v>2</v>
      </c>
      <c r="F5346" t="s">
        <v>54</v>
      </c>
      <c r="G5346" t="s">
        <v>61</v>
      </c>
      <c r="H5346" t="str">
        <f>IF(AND(VLOOKUP(D5346,Tabelle1!$A$2:$C$9,3,0)="Uninf", G5346="yes"),"Uninf-AB",VLOOKUP(D5346,Tabelle1!$A$2:$C$9,3,0))</f>
        <v>wMel</v>
      </c>
      <c r="I5346" t="str">
        <f t="shared" si="332"/>
        <v>wMel_Fi_2_+</v>
      </c>
      <c r="J5346">
        <v>3</v>
      </c>
      <c r="K5346">
        <v>15</v>
      </c>
      <c r="L5346">
        <v>3</v>
      </c>
      <c r="M5346" t="str">
        <f t="shared" si="333"/>
        <v>ak9+3</v>
      </c>
      <c r="N5346">
        <v>18</v>
      </c>
      <c r="O5346">
        <v>0</v>
      </c>
      <c r="P5346">
        <v>58</v>
      </c>
      <c r="Q5346">
        <v>24.7</v>
      </c>
      <c r="R5346" t="s">
        <v>14</v>
      </c>
      <c r="S5346">
        <v>24</v>
      </c>
      <c r="T5346" s="4" t="s">
        <v>42</v>
      </c>
      <c r="U5346" t="s">
        <v>17</v>
      </c>
      <c r="V5346">
        <v>25.6888719625391</v>
      </c>
      <c r="W5346">
        <f t="shared" si="334"/>
        <v>26</v>
      </c>
      <c r="X5346" t="s">
        <v>58</v>
      </c>
      <c r="Y5346" t="str">
        <f t="shared" si="335"/>
        <v>Fi</v>
      </c>
    </row>
    <row r="5347" spans="1:25" x14ac:dyDescent="0.3">
      <c r="A5347">
        <v>1860</v>
      </c>
      <c r="B5347">
        <v>418</v>
      </c>
      <c r="C5347" t="s">
        <v>45</v>
      </c>
      <c r="D5347" t="s">
        <v>45</v>
      </c>
      <c r="E5347">
        <f>VLOOKUP(D5347,Tabelle1!$A$2:$B$9,2,0)</f>
        <v>2</v>
      </c>
      <c r="F5347" t="s">
        <v>54</v>
      </c>
      <c r="G5347" t="s">
        <v>61</v>
      </c>
      <c r="H5347" t="str">
        <f>IF(AND(VLOOKUP(D5347,Tabelle1!$A$2:$C$9,3,0)="Uninf", G5347="yes"),"Uninf-AB",VLOOKUP(D5347,Tabelle1!$A$2:$C$9,3,0))</f>
        <v>wMel</v>
      </c>
      <c r="I5347" t="str">
        <f t="shared" si="332"/>
        <v>wMel_Fi_2_+</v>
      </c>
      <c r="J5347">
        <v>3</v>
      </c>
      <c r="K5347">
        <v>15</v>
      </c>
      <c r="L5347">
        <v>3</v>
      </c>
      <c r="M5347" t="str">
        <f t="shared" si="333"/>
        <v>ak9+3</v>
      </c>
      <c r="N5347">
        <v>18</v>
      </c>
      <c r="O5347">
        <v>0</v>
      </c>
      <c r="P5347">
        <v>58</v>
      </c>
      <c r="Q5347">
        <v>24.7</v>
      </c>
      <c r="R5347" t="s">
        <v>14</v>
      </c>
      <c r="S5347">
        <v>24</v>
      </c>
      <c r="T5347" s="4" t="s">
        <v>42</v>
      </c>
      <c r="U5347" t="s">
        <v>17</v>
      </c>
      <c r="V5347">
        <v>26.861480537679501</v>
      </c>
      <c r="W5347">
        <f t="shared" si="334"/>
        <v>27</v>
      </c>
      <c r="X5347" t="s">
        <v>58</v>
      </c>
      <c r="Y5347" t="str">
        <f t="shared" si="335"/>
        <v>Fi</v>
      </c>
    </row>
    <row r="5348" spans="1:25" x14ac:dyDescent="0.3">
      <c r="A5348">
        <v>1896</v>
      </c>
      <c r="B5348">
        <v>418</v>
      </c>
      <c r="C5348" t="s">
        <v>45</v>
      </c>
      <c r="D5348" t="s">
        <v>45</v>
      </c>
      <c r="E5348">
        <f>VLOOKUP(D5348,Tabelle1!$A$2:$B$9,2,0)</f>
        <v>2</v>
      </c>
      <c r="F5348" t="s">
        <v>54</v>
      </c>
      <c r="G5348" t="s">
        <v>61</v>
      </c>
      <c r="H5348" t="str">
        <f>IF(AND(VLOOKUP(D5348,Tabelle1!$A$2:$C$9,3,0)="Uninf", G5348="yes"),"Uninf-AB",VLOOKUP(D5348,Tabelle1!$A$2:$C$9,3,0))</f>
        <v>wMel</v>
      </c>
      <c r="I5348" t="str">
        <f t="shared" si="332"/>
        <v>wMel_Fi_2_+</v>
      </c>
      <c r="J5348">
        <v>3</v>
      </c>
      <c r="K5348">
        <v>15</v>
      </c>
      <c r="L5348">
        <v>3</v>
      </c>
      <c r="M5348" t="str">
        <f t="shared" si="333"/>
        <v>ak9+3</v>
      </c>
      <c r="N5348">
        <v>18</v>
      </c>
      <c r="O5348">
        <v>0</v>
      </c>
      <c r="P5348">
        <v>58</v>
      </c>
      <c r="Q5348">
        <v>24.7</v>
      </c>
      <c r="R5348" t="s">
        <v>14</v>
      </c>
      <c r="S5348">
        <v>24</v>
      </c>
      <c r="T5348" s="4" t="s">
        <v>42</v>
      </c>
      <c r="U5348" t="s">
        <v>17</v>
      </c>
      <c r="V5348">
        <v>27.0272188692201</v>
      </c>
      <c r="W5348">
        <f t="shared" si="334"/>
        <v>27</v>
      </c>
      <c r="X5348" t="s">
        <v>58</v>
      </c>
      <c r="Y5348" t="str">
        <f t="shared" si="335"/>
        <v>Fi</v>
      </c>
    </row>
    <row r="5349" spans="1:25" x14ac:dyDescent="0.3">
      <c r="A5349">
        <v>1918</v>
      </c>
      <c r="B5349">
        <v>372</v>
      </c>
      <c r="C5349" t="s">
        <v>45</v>
      </c>
      <c r="D5349" t="s">
        <v>45</v>
      </c>
      <c r="E5349">
        <f>VLOOKUP(D5349,Tabelle1!$A$2:$B$9,2,0)</f>
        <v>2</v>
      </c>
      <c r="F5349" t="s">
        <v>54</v>
      </c>
      <c r="G5349" t="s">
        <v>61</v>
      </c>
      <c r="H5349" t="str">
        <f>IF(AND(VLOOKUP(D5349,Tabelle1!$A$2:$C$9,3,0)="Uninf", G5349="yes"),"Uninf-AB",VLOOKUP(D5349,Tabelle1!$A$2:$C$9,3,0))</f>
        <v>wMel</v>
      </c>
      <c r="I5349" t="str">
        <f t="shared" si="332"/>
        <v>wMel_Fi_2_+</v>
      </c>
      <c r="J5349">
        <v>3</v>
      </c>
      <c r="K5349">
        <v>15</v>
      </c>
      <c r="L5349">
        <v>3</v>
      </c>
      <c r="M5349" t="str">
        <f t="shared" si="333"/>
        <v>ak9+3</v>
      </c>
      <c r="N5349">
        <v>18</v>
      </c>
      <c r="O5349">
        <v>0</v>
      </c>
      <c r="P5349">
        <v>58</v>
      </c>
      <c r="Q5349">
        <v>24.7</v>
      </c>
      <c r="R5349" t="s">
        <v>14</v>
      </c>
      <c r="S5349">
        <v>24</v>
      </c>
      <c r="T5349" s="4" t="s">
        <v>42</v>
      </c>
      <c r="U5349" t="s">
        <v>17</v>
      </c>
      <c r="V5349">
        <v>27.138319666857999</v>
      </c>
      <c r="W5349">
        <f t="shared" si="334"/>
        <v>27</v>
      </c>
      <c r="X5349" t="s">
        <v>58</v>
      </c>
      <c r="Y5349" t="str">
        <f t="shared" si="335"/>
        <v>Fi</v>
      </c>
    </row>
    <row r="5350" spans="1:25" x14ac:dyDescent="0.3">
      <c r="A5350">
        <v>2234</v>
      </c>
      <c r="B5350">
        <v>396</v>
      </c>
      <c r="C5350" t="s">
        <v>45</v>
      </c>
      <c r="D5350" t="s">
        <v>45</v>
      </c>
      <c r="E5350">
        <f>VLOOKUP(D5350,Tabelle1!$A$2:$B$9,2,0)</f>
        <v>2</v>
      </c>
      <c r="F5350" t="s">
        <v>54</v>
      </c>
      <c r="G5350" t="s">
        <v>61</v>
      </c>
      <c r="H5350" t="str">
        <f>IF(AND(VLOOKUP(D5350,Tabelle1!$A$2:$C$9,3,0)="Uninf", G5350="yes"),"Uninf-AB",VLOOKUP(D5350,Tabelle1!$A$2:$C$9,3,0))</f>
        <v>wMel</v>
      </c>
      <c r="I5350" t="str">
        <f t="shared" si="332"/>
        <v>wMel_Fi_2_+</v>
      </c>
      <c r="J5350">
        <v>3</v>
      </c>
      <c r="K5350">
        <v>15</v>
      </c>
      <c r="L5350">
        <v>3</v>
      </c>
      <c r="M5350" t="str">
        <f t="shared" si="333"/>
        <v>ak9+3</v>
      </c>
      <c r="N5350">
        <v>18</v>
      </c>
      <c r="O5350">
        <v>0</v>
      </c>
      <c r="P5350">
        <v>58</v>
      </c>
      <c r="Q5350">
        <v>24.7</v>
      </c>
      <c r="R5350" t="s">
        <v>14</v>
      </c>
      <c r="S5350">
        <v>24</v>
      </c>
      <c r="T5350" s="4" t="s">
        <v>42</v>
      </c>
      <c r="U5350" t="s">
        <v>17</v>
      </c>
      <c r="V5350">
        <v>28.588012382539699</v>
      </c>
      <c r="W5350">
        <f t="shared" si="334"/>
        <v>29</v>
      </c>
      <c r="X5350" t="s">
        <v>58</v>
      </c>
      <c r="Y5350" t="str">
        <f t="shared" si="335"/>
        <v>Fi</v>
      </c>
    </row>
    <row r="5351" spans="1:25" x14ac:dyDescent="0.3">
      <c r="A5351">
        <v>2316</v>
      </c>
      <c r="B5351">
        <v>416</v>
      </c>
      <c r="C5351" t="s">
        <v>45</v>
      </c>
      <c r="D5351" t="s">
        <v>45</v>
      </c>
      <c r="E5351">
        <f>VLOOKUP(D5351,Tabelle1!$A$2:$B$9,2,0)</f>
        <v>2</v>
      </c>
      <c r="F5351" t="s">
        <v>54</v>
      </c>
      <c r="G5351" t="s">
        <v>61</v>
      </c>
      <c r="H5351" t="str">
        <f>IF(AND(VLOOKUP(D5351,Tabelle1!$A$2:$C$9,3,0)="Uninf", G5351="yes"),"Uninf-AB",VLOOKUP(D5351,Tabelle1!$A$2:$C$9,3,0))</f>
        <v>wMel</v>
      </c>
      <c r="I5351" t="str">
        <f t="shared" si="332"/>
        <v>wMel_Fi_2_+</v>
      </c>
      <c r="J5351">
        <v>3</v>
      </c>
      <c r="K5351">
        <v>15</v>
      </c>
      <c r="L5351">
        <v>3</v>
      </c>
      <c r="M5351" t="str">
        <f t="shared" si="333"/>
        <v>ak9+3</v>
      </c>
      <c r="N5351">
        <v>18</v>
      </c>
      <c r="O5351">
        <v>0</v>
      </c>
      <c r="P5351">
        <v>58</v>
      </c>
      <c r="Q5351">
        <v>24.7</v>
      </c>
      <c r="R5351" t="s">
        <v>14</v>
      </c>
      <c r="S5351">
        <v>24</v>
      </c>
      <c r="T5351" s="4" t="s">
        <v>42</v>
      </c>
      <c r="U5351" t="s">
        <v>17</v>
      </c>
      <c r="V5351">
        <v>28.9612595311809</v>
      </c>
      <c r="W5351">
        <f t="shared" si="334"/>
        <v>29</v>
      </c>
      <c r="X5351" t="s">
        <v>58</v>
      </c>
      <c r="Y5351" t="str">
        <f t="shared" si="335"/>
        <v>Fi</v>
      </c>
    </row>
    <row r="5352" spans="1:25" x14ac:dyDescent="0.3">
      <c r="A5352">
        <v>130</v>
      </c>
      <c r="B5352">
        <v>1090</v>
      </c>
      <c r="C5352" t="s">
        <v>45</v>
      </c>
      <c r="D5352" t="s">
        <v>45</v>
      </c>
      <c r="E5352">
        <f>VLOOKUP(D5352,Tabelle1!$A$2:$B$9,2,0)</f>
        <v>2</v>
      </c>
      <c r="F5352" t="s">
        <v>54</v>
      </c>
      <c r="G5352" t="s">
        <v>61</v>
      </c>
      <c r="H5352" t="str">
        <f>IF(AND(VLOOKUP(D5352,Tabelle1!$A$2:$C$9,3,0)="Uninf", G5352="yes"),"Uninf-AB",VLOOKUP(D5352,Tabelle1!$A$2:$C$9,3,0))</f>
        <v>wMel</v>
      </c>
      <c r="I5352" t="str">
        <f t="shared" si="332"/>
        <v>wMel_Fi_2_+</v>
      </c>
      <c r="J5352">
        <v>4</v>
      </c>
      <c r="K5352">
        <v>17</v>
      </c>
      <c r="L5352">
        <v>4</v>
      </c>
      <c r="M5352" t="str">
        <f t="shared" si="333"/>
        <v>ak9+4</v>
      </c>
      <c r="N5352">
        <v>11</v>
      </c>
      <c r="O5352">
        <v>0</v>
      </c>
      <c r="P5352">
        <v>61</v>
      </c>
      <c r="Q5352">
        <v>21.2</v>
      </c>
      <c r="R5352" t="s">
        <v>14</v>
      </c>
      <c r="S5352">
        <v>24</v>
      </c>
      <c r="T5352" s="4" t="s">
        <v>42</v>
      </c>
      <c r="U5352" t="s">
        <v>29</v>
      </c>
      <c r="V5352">
        <v>17.491389536290001</v>
      </c>
      <c r="W5352">
        <f t="shared" si="334"/>
        <v>17</v>
      </c>
      <c r="X5352" t="s">
        <v>58</v>
      </c>
      <c r="Y5352" t="str">
        <f t="shared" si="335"/>
        <v>Fi</v>
      </c>
    </row>
    <row r="5353" spans="1:25" x14ac:dyDescent="0.3">
      <c r="A5353">
        <v>166</v>
      </c>
      <c r="B5353">
        <v>1130</v>
      </c>
      <c r="C5353" t="s">
        <v>45</v>
      </c>
      <c r="D5353" t="s">
        <v>45</v>
      </c>
      <c r="E5353">
        <f>VLOOKUP(D5353,Tabelle1!$A$2:$B$9,2,0)</f>
        <v>2</v>
      </c>
      <c r="F5353" t="s">
        <v>54</v>
      </c>
      <c r="G5353" t="s">
        <v>61</v>
      </c>
      <c r="H5353" t="str">
        <f>IF(AND(VLOOKUP(D5353,Tabelle1!$A$2:$C$9,3,0)="Uninf", G5353="yes"),"Uninf-AB",VLOOKUP(D5353,Tabelle1!$A$2:$C$9,3,0))</f>
        <v>wMel</v>
      </c>
      <c r="I5353" t="str">
        <f t="shared" si="332"/>
        <v>wMel_Fi_2_+</v>
      </c>
      <c r="J5353">
        <v>4</v>
      </c>
      <c r="K5353">
        <v>17</v>
      </c>
      <c r="L5353">
        <v>4</v>
      </c>
      <c r="M5353" t="str">
        <f t="shared" si="333"/>
        <v>ak9+4</v>
      </c>
      <c r="N5353">
        <v>11</v>
      </c>
      <c r="O5353">
        <v>0</v>
      </c>
      <c r="P5353">
        <v>61</v>
      </c>
      <c r="Q5353">
        <v>21.2</v>
      </c>
      <c r="R5353" t="s">
        <v>14</v>
      </c>
      <c r="S5353">
        <v>24</v>
      </c>
      <c r="T5353" s="4" t="s">
        <v>42</v>
      </c>
      <c r="U5353" t="s">
        <v>29</v>
      </c>
      <c r="V5353">
        <v>17.639704113691199</v>
      </c>
      <c r="W5353">
        <f t="shared" si="334"/>
        <v>18</v>
      </c>
      <c r="X5353" t="s">
        <v>58</v>
      </c>
      <c r="Y5353" t="str">
        <f t="shared" si="335"/>
        <v>Fi</v>
      </c>
    </row>
    <row r="5354" spans="1:25" x14ac:dyDescent="0.3">
      <c r="A5354">
        <v>250</v>
      </c>
      <c r="B5354">
        <v>1122</v>
      </c>
      <c r="C5354" t="s">
        <v>45</v>
      </c>
      <c r="D5354" t="s">
        <v>45</v>
      </c>
      <c r="E5354">
        <f>VLOOKUP(D5354,Tabelle1!$A$2:$B$9,2,0)</f>
        <v>2</v>
      </c>
      <c r="F5354" t="s">
        <v>54</v>
      </c>
      <c r="G5354" t="s">
        <v>61</v>
      </c>
      <c r="H5354" t="str">
        <f>IF(AND(VLOOKUP(D5354,Tabelle1!$A$2:$C$9,3,0)="Uninf", G5354="yes"),"Uninf-AB",VLOOKUP(D5354,Tabelle1!$A$2:$C$9,3,0))</f>
        <v>wMel</v>
      </c>
      <c r="I5354" t="str">
        <f t="shared" si="332"/>
        <v>wMel_Fi_2_+</v>
      </c>
      <c r="J5354">
        <v>4</v>
      </c>
      <c r="K5354">
        <v>17</v>
      </c>
      <c r="L5354">
        <v>4</v>
      </c>
      <c r="M5354" t="str">
        <f t="shared" si="333"/>
        <v>ak9+4</v>
      </c>
      <c r="N5354">
        <v>11</v>
      </c>
      <c r="O5354">
        <v>0</v>
      </c>
      <c r="P5354">
        <v>61</v>
      </c>
      <c r="Q5354">
        <v>21.2</v>
      </c>
      <c r="R5354" t="s">
        <v>14</v>
      </c>
      <c r="S5354">
        <v>24</v>
      </c>
      <c r="T5354" s="4" t="s">
        <v>42</v>
      </c>
      <c r="U5354" t="s">
        <v>29</v>
      </c>
      <c r="V5354">
        <v>18.006705591608199</v>
      </c>
      <c r="W5354">
        <f t="shared" si="334"/>
        <v>18</v>
      </c>
      <c r="X5354" t="s">
        <v>58</v>
      </c>
      <c r="Y5354" t="str">
        <f t="shared" si="335"/>
        <v>Fi</v>
      </c>
    </row>
    <row r="5355" spans="1:25" x14ac:dyDescent="0.3">
      <c r="A5355">
        <v>256</v>
      </c>
      <c r="B5355">
        <v>1102</v>
      </c>
      <c r="C5355" t="s">
        <v>45</v>
      </c>
      <c r="D5355" t="s">
        <v>45</v>
      </c>
      <c r="E5355">
        <f>VLOOKUP(D5355,Tabelle1!$A$2:$B$9,2,0)</f>
        <v>2</v>
      </c>
      <c r="F5355" t="s">
        <v>54</v>
      </c>
      <c r="G5355" t="s">
        <v>61</v>
      </c>
      <c r="H5355" t="str">
        <f>IF(AND(VLOOKUP(D5355,Tabelle1!$A$2:$C$9,3,0)="Uninf", G5355="yes"),"Uninf-AB",VLOOKUP(D5355,Tabelle1!$A$2:$C$9,3,0))</f>
        <v>wMel</v>
      </c>
      <c r="I5355" t="str">
        <f t="shared" si="332"/>
        <v>wMel_Fi_2_+</v>
      </c>
      <c r="J5355">
        <v>4</v>
      </c>
      <c r="K5355">
        <v>17</v>
      </c>
      <c r="L5355">
        <v>4</v>
      </c>
      <c r="M5355" t="str">
        <f t="shared" si="333"/>
        <v>ak9+4</v>
      </c>
      <c r="N5355">
        <v>11</v>
      </c>
      <c r="O5355">
        <v>0</v>
      </c>
      <c r="P5355">
        <v>61</v>
      </c>
      <c r="Q5355">
        <v>21.2</v>
      </c>
      <c r="R5355" t="s">
        <v>14</v>
      </c>
      <c r="S5355">
        <v>24</v>
      </c>
      <c r="T5355" s="4" t="s">
        <v>42</v>
      </c>
      <c r="U5355" t="s">
        <v>29</v>
      </c>
      <c r="V5355">
        <v>18.0369336695911</v>
      </c>
      <c r="W5355">
        <f t="shared" si="334"/>
        <v>18</v>
      </c>
      <c r="X5355" t="s">
        <v>58</v>
      </c>
      <c r="Y5355" t="str">
        <f t="shared" si="335"/>
        <v>Fi</v>
      </c>
    </row>
    <row r="5356" spans="1:25" x14ac:dyDescent="0.3">
      <c r="A5356">
        <v>478</v>
      </c>
      <c r="B5356">
        <v>1102</v>
      </c>
      <c r="C5356" t="s">
        <v>45</v>
      </c>
      <c r="D5356" t="s">
        <v>45</v>
      </c>
      <c r="E5356">
        <f>VLOOKUP(D5356,Tabelle1!$A$2:$B$9,2,0)</f>
        <v>2</v>
      </c>
      <c r="F5356" t="s">
        <v>54</v>
      </c>
      <c r="G5356" t="s">
        <v>61</v>
      </c>
      <c r="H5356" t="str">
        <f>IF(AND(VLOOKUP(D5356,Tabelle1!$A$2:$C$9,3,0)="Uninf", G5356="yes"),"Uninf-AB",VLOOKUP(D5356,Tabelle1!$A$2:$C$9,3,0))</f>
        <v>wMel</v>
      </c>
      <c r="I5356" t="str">
        <f t="shared" si="332"/>
        <v>wMel_Fi_2_+</v>
      </c>
      <c r="J5356">
        <v>4</v>
      </c>
      <c r="K5356">
        <v>17</v>
      </c>
      <c r="L5356">
        <v>4</v>
      </c>
      <c r="M5356" t="str">
        <f t="shared" si="333"/>
        <v>ak9+4</v>
      </c>
      <c r="N5356">
        <v>11</v>
      </c>
      <c r="O5356">
        <v>0</v>
      </c>
      <c r="P5356">
        <v>61</v>
      </c>
      <c r="Q5356">
        <v>21.2</v>
      </c>
      <c r="R5356" t="s">
        <v>14</v>
      </c>
      <c r="S5356">
        <v>24</v>
      </c>
      <c r="T5356" s="4" t="s">
        <v>42</v>
      </c>
      <c r="U5356" t="s">
        <v>29</v>
      </c>
      <c r="V5356">
        <v>19.002498311413401</v>
      </c>
      <c r="W5356">
        <f t="shared" si="334"/>
        <v>19</v>
      </c>
      <c r="X5356" t="s">
        <v>58</v>
      </c>
      <c r="Y5356" t="str">
        <f t="shared" si="335"/>
        <v>Fi</v>
      </c>
    </row>
    <row r="5357" spans="1:25" x14ac:dyDescent="0.3">
      <c r="A5357">
        <v>484</v>
      </c>
      <c r="B5357">
        <v>1094</v>
      </c>
      <c r="C5357" t="s">
        <v>45</v>
      </c>
      <c r="D5357" t="s">
        <v>45</v>
      </c>
      <c r="E5357">
        <f>VLOOKUP(D5357,Tabelle1!$A$2:$B$9,2,0)</f>
        <v>2</v>
      </c>
      <c r="F5357" t="s">
        <v>54</v>
      </c>
      <c r="G5357" t="s">
        <v>61</v>
      </c>
      <c r="H5357" t="str">
        <f>IF(AND(VLOOKUP(D5357,Tabelle1!$A$2:$C$9,3,0)="Uninf", G5357="yes"),"Uninf-AB",VLOOKUP(D5357,Tabelle1!$A$2:$C$9,3,0))</f>
        <v>wMel</v>
      </c>
      <c r="I5357" t="str">
        <f t="shared" si="332"/>
        <v>wMel_Fi_2_+</v>
      </c>
      <c r="J5357">
        <v>4</v>
      </c>
      <c r="K5357">
        <v>17</v>
      </c>
      <c r="L5357">
        <v>4</v>
      </c>
      <c r="M5357" t="str">
        <f t="shared" si="333"/>
        <v>ak9+4</v>
      </c>
      <c r="N5357">
        <v>11</v>
      </c>
      <c r="O5357">
        <v>0</v>
      </c>
      <c r="P5357">
        <v>61</v>
      </c>
      <c r="Q5357">
        <v>21.2</v>
      </c>
      <c r="R5357" t="s">
        <v>14</v>
      </c>
      <c r="S5357">
        <v>24</v>
      </c>
      <c r="T5357" s="4" t="s">
        <v>42</v>
      </c>
      <c r="U5357" t="s">
        <v>29</v>
      </c>
      <c r="V5357">
        <v>19.030247347608999</v>
      </c>
      <c r="W5357">
        <f t="shared" si="334"/>
        <v>19</v>
      </c>
      <c r="X5357" t="s">
        <v>58</v>
      </c>
      <c r="Y5357" t="str">
        <f t="shared" si="335"/>
        <v>Fi</v>
      </c>
    </row>
    <row r="5358" spans="1:25" x14ac:dyDescent="0.3">
      <c r="A5358">
        <v>592</v>
      </c>
      <c r="B5358">
        <v>1106</v>
      </c>
      <c r="C5358" t="s">
        <v>45</v>
      </c>
      <c r="D5358" t="s">
        <v>45</v>
      </c>
      <c r="E5358">
        <f>VLOOKUP(D5358,Tabelle1!$A$2:$B$9,2,0)</f>
        <v>2</v>
      </c>
      <c r="F5358" t="s">
        <v>54</v>
      </c>
      <c r="G5358" t="s">
        <v>61</v>
      </c>
      <c r="H5358" t="str">
        <f>IF(AND(VLOOKUP(D5358,Tabelle1!$A$2:$C$9,3,0)="Uninf", G5358="yes"),"Uninf-AB",VLOOKUP(D5358,Tabelle1!$A$2:$C$9,3,0))</f>
        <v>wMel</v>
      </c>
      <c r="I5358" t="str">
        <f t="shared" si="332"/>
        <v>wMel_Fi_2_+</v>
      </c>
      <c r="J5358">
        <v>4</v>
      </c>
      <c r="K5358">
        <v>17</v>
      </c>
      <c r="L5358">
        <v>4</v>
      </c>
      <c r="M5358" t="str">
        <f t="shared" si="333"/>
        <v>ak9+4</v>
      </c>
      <c r="N5358">
        <v>11</v>
      </c>
      <c r="O5358">
        <v>0</v>
      </c>
      <c r="P5358">
        <v>61</v>
      </c>
      <c r="Q5358">
        <v>21.2</v>
      </c>
      <c r="R5358" t="s">
        <v>14</v>
      </c>
      <c r="S5358">
        <v>24</v>
      </c>
      <c r="T5358" s="4" t="s">
        <v>42</v>
      </c>
      <c r="U5358" t="s">
        <v>29</v>
      </c>
      <c r="V5358">
        <v>19.4975024558975</v>
      </c>
      <c r="W5358">
        <f t="shared" si="334"/>
        <v>19</v>
      </c>
      <c r="X5358" t="s">
        <v>58</v>
      </c>
      <c r="Y5358" t="str">
        <f t="shared" si="335"/>
        <v>Fi</v>
      </c>
    </row>
    <row r="5359" spans="1:25" x14ac:dyDescent="0.3">
      <c r="A5359">
        <v>710</v>
      </c>
      <c r="B5359">
        <v>1112</v>
      </c>
      <c r="C5359" t="s">
        <v>45</v>
      </c>
      <c r="D5359" t="s">
        <v>45</v>
      </c>
      <c r="E5359">
        <f>VLOOKUP(D5359,Tabelle1!$A$2:$B$9,2,0)</f>
        <v>2</v>
      </c>
      <c r="F5359" t="s">
        <v>54</v>
      </c>
      <c r="G5359" t="s">
        <v>61</v>
      </c>
      <c r="H5359" t="str">
        <f>IF(AND(VLOOKUP(D5359,Tabelle1!$A$2:$C$9,3,0)="Uninf", G5359="yes"),"Uninf-AB",VLOOKUP(D5359,Tabelle1!$A$2:$C$9,3,0))</f>
        <v>wMel</v>
      </c>
      <c r="I5359" t="str">
        <f t="shared" si="332"/>
        <v>wMel_Fi_2_+</v>
      </c>
      <c r="J5359">
        <v>4</v>
      </c>
      <c r="K5359">
        <v>17</v>
      </c>
      <c r="L5359">
        <v>4</v>
      </c>
      <c r="M5359" t="str">
        <f t="shared" si="333"/>
        <v>ak9+4</v>
      </c>
      <c r="N5359">
        <v>11</v>
      </c>
      <c r="O5359">
        <v>0</v>
      </c>
      <c r="P5359">
        <v>61</v>
      </c>
      <c r="Q5359">
        <v>21.2</v>
      </c>
      <c r="R5359" t="s">
        <v>14</v>
      </c>
      <c r="S5359">
        <v>24</v>
      </c>
      <c r="T5359" s="4" t="s">
        <v>42</v>
      </c>
      <c r="U5359" t="s">
        <v>29</v>
      </c>
      <c r="V5359">
        <v>20.0094909878644</v>
      </c>
      <c r="W5359">
        <f t="shared" si="334"/>
        <v>20</v>
      </c>
      <c r="X5359" t="s">
        <v>58</v>
      </c>
      <c r="Y5359" t="str">
        <f t="shared" si="335"/>
        <v>Fi</v>
      </c>
    </row>
    <row r="5360" spans="1:25" x14ac:dyDescent="0.3">
      <c r="A5360">
        <v>730</v>
      </c>
      <c r="B5360">
        <v>1110</v>
      </c>
      <c r="C5360" t="s">
        <v>45</v>
      </c>
      <c r="D5360" t="s">
        <v>45</v>
      </c>
      <c r="E5360">
        <f>VLOOKUP(D5360,Tabelle1!$A$2:$B$9,2,0)</f>
        <v>2</v>
      </c>
      <c r="F5360" t="s">
        <v>54</v>
      </c>
      <c r="G5360" t="s">
        <v>61</v>
      </c>
      <c r="H5360" t="str">
        <f>IF(AND(VLOOKUP(D5360,Tabelle1!$A$2:$C$9,3,0)="Uninf", G5360="yes"),"Uninf-AB",VLOOKUP(D5360,Tabelle1!$A$2:$C$9,3,0))</f>
        <v>wMel</v>
      </c>
      <c r="I5360" t="str">
        <f t="shared" si="332"/>
        <v>wMel_Fi_2_+</v>
      </c>
      <c r="J5360">
        <v>4</v>
      </c>
      <c r="K5360">
        <v>17</v>
      </c>
      <c r="L5360">
        <v>4</v>
      </c>
      <c r="M5360" t="str">
        <f t="shared" si="333"/>
        <v>ak9+4</v>
      </c>
      <c r="N5360">
        <v>11</v>
      </c>
      <c r="O5360">
        <v>0</v>
      </c>
      <c r="P5360">
        <v>61</v>
      </c>
      <c r="Q5360">
        <v>21.2</v>
      </c>
      <c r="R5360" t="s">
        <v>14</v>
      </c>
      <c r="S5360">
        <v>24</v>
      </c>
      <c r="T5360" s="4" t="s">
        <v>42</v>
      </c>
      <c r="U5360" t="s">
        <v>29</v>
      </c>
      <c r="V5360">
        <v>20.096891967065201</v>
      </c>
      <c r="W5360">
        <f t="shared" si="334"/>
        <v>20</v>
      </c>
      <c r="X5360" t="s">
        <v>58</v>
      </c>
      <c r="Y5360" t="str">
        <f t="shared" si="335"/>
        <v>Fi</v>
      </c>
    </row>
    <row r="5361" spans="1:25" x14ac:dyDescent="0.3">
      <c r="A5361">
        <v>820</v>
      </c>
      <c r="B5361">
        <v>1052</v>
      </c>
      <c r="C5361" t="s">
        <v>45</v>
      </c>
      <c r="D5361" t="s">
        <v>45</v>
      </c>
      <c r="E5361">
        <f>VLOOKUP(D5361,Tabelle1!$A$2:$B$9,2,0)</f>
        <v>2</v>
      </c>
      <c r="F5361" t="s">
        <v>54</v>
      </c>
      <c r="G5361" t="s">
        <v>61</v>
      </c>
      <c r="H5361" t="str">
        <f>IF(AND(VLOOKUP(D5361,Tabelle1!$A$2:$C$9,3,0)="Uninf", G5361="yes"),"Uninf-AB",VLOOKUP(D5361,Tabelle1!$A$2:$C$9,3,0))</f>
        <v>wMel</v>
      </c>
      <c r="I5361" t="str">
        <f t="shared" si="332"/>
        <v>wMel_Fi_2_+</v>
      </c>
      <c r="J5361">
        <v>4</v>
      </c>
      <c r="K5361">
        <v>17</v>
      </c>
      <c r="L5361">
        <v>4</v>
      </c>
      <c r="M5361" t="str">
        <f t="shared" si="333"/>
        <v>ak9+4</v>
      </c>
      <c r="N5361">
        <v>11</v>
      </c>
      <c r="O5361">
        <v>0</v>
      </c>
      <c r="P5361">
        <v>61</v>
      </c>
      <c r="Q5361">
        <v>21.2</v>
      </c>
      <c r="R5361" t="s">
        <v>14</v>
      </c>
      <c r="S5361">
        <v>24</v>
      </c>
      <c r="T5361" s="4" t="s">
        <v>42</v>
      </c>
      <c r="U5361" t="s">
        <v>29</v>
      </c>
      <c r="V5361">
        <v>20.500319127433102</v>
      </c>
      <c r="W5361">
        <f t="shared" si="334"/>
        <v>21</v>
      </c>
      <c r="X5361" t="s">
        <v>58</v>
      </c>
      <c r="Y5361" t="str">
        <f t="shared" si="335"/>
        <v>Fi</v>
      </c>
    </row>
    <row r="5362" spans="1:25" x14ac:dyDescent="0.3">
      <c r="A5362">
        <v>834</v>
      </c>
      <c r="B5362">
        <v>1084</v>
      </c>
      <c r="C5362" t="s">
        <v>45</v>
      </c>
      <c r="D5362" t="s">
        <v>45</v>
      </c>
      <c r="E5362">
        <f>VLOOKUP(D5362,Tabelle1!$A$2:$B$9,2,0)</f>
        <v>2</v>
      </c>
      <c r="F5362" t="s">
        <v>54</v>
      </c>
      <c r="G5362" t="s">
        <v>61</v>
      </c>
      <c r="H5362" t="str">
        <f>IF(AND(VLOOKUP(D5362,Tabelle1!$A$2:$C$9,3,0)="Uninf", G5362="yes"),"Uninf-AB",VLOOKUP(D5362,Tabelle1!$A$2:$C$9,3,0))</f>
        <v>wMel</v>
      </c>
      <c r="I5362" t="str">
        <f t="shared" si="332"/>
        <v>wMel_Fi_2_+</v>
      </c>
      <c r="J5362">
        <v>4</v>
      </c>
      <c r="K5362">
        <v>17</v>
      </c>
      <c r="L5362">
        <v>4</v>
      </c>
      <c r="M5362" t="str">
        <f t="shared" si="333"/>
        <v>ak9+4</v>
      </c>
      <c r="N5362">
        <v>11</v>
      </c>
      <c r="O5362">
        <v>0</v>
      </c>
      <c r="P5362">
        <v>61</v>
      </c>
      <c r="Q5362">
        <v>21.2</v>
      </c>
      <c r="R5362" t="s">
        <v>14</v>
      </c>
      <c r="S5362">
        <v>24</v>
      </c>
      <c r="T5362" s="4" t="s">
        <v>42</v>
      </c>
      <c r="U5362" t="s">
        <v>29</v>
      </c>
      <c r="V5362">
        <v>20.554599813232599</v>
      </c>
      <c r="W5362">
        <f t="shared" si="334"/>
        <v>21</v>
      </c>
      <c r="X5362" t="s">
        <v>58</v>
      </c>
      <c r="Y5362" t="str">
        <f t="shared" si="335"/>
        <v>Fi</v>
      </c>
    </row>
    <row r="5363" spans="1:25" x14ac:dyDescent="0.3">
      <c r="A5363">
        <v>856</v>
      </c>
      <c r="B5363">
        <v>1110</v>
      </c>
      <c r="C5363" t="s">
        <v>45</v>
      </c>
      <c r="D5363" t="s">
        <v>45</v>
      </c>
      <c r="E5363">
        <f>VLOOKUP(D5363,Tabelle1!$A$2:$B$9,2,0)</f>
        <v>2</v>
      </c>
      <c r="F5363" t="s">
        <v>54</v>
      </c>
      <c r="G5363" t="s">
        <v>61</v>
      </c>
      <c r="H5363" t="str">
        <f>IF(AND(VLOOKUP(D5363,Tabelle1!$A$2:$C$9,3,0)="Uninf", G5363="yes"),"Uninf-AB",VLOOKUP(D5363,Tabelle1!$A$2:$C$9,3,0))</f>
        <v>wMel</v>
      </c>
      <c r="I5363" t="str">
        <f t="shared" si="332"/>
        <v>wMel_Fi_2_+</v>
      </c>
      <c r="J5363">
        <v>4</v>
      </c>
      <c r="K5363">
        <v>17</v>
      </c>
      <c r="L5363">
        <v>4</v>
      </c>
      <c r="M5363" t="str">
        <f t="shared" si="333"/>
        <v>ak9+4</v>
      </c>
      <c r="N5363">
        <v>11</v>
      </c>
      <c r="O5363">
        <v>0</v>
      </c>
      <c r="P5363">
        <v>61</v>
      </c>
      <c r="Q5363">
        <v>21.2</v>
      </c>
      <c r="R5363" t="s">
        <v>14</v>
      </c>
      <c r="S5363">
        <v>24</v>
      </c>
      <c r="T5363" s="4" t="s">
        <v>42</v>
      </c>
      <c r="U5363" t="s">
        <v>29</v>
      </c>
      <c r="V5363">
        <v>20.644915142153501</v>
      </c>
      <c r="W5363">
        <f t="shared" si="334"/>
        <v>21</v>
      </c>
      <c r="X5363" t="s">
        <v>58</v>
      </c>
      <c r="Y5363" t="str">
        <f t="shared" si="335"/>
        <v>Fi</v>
      </c>
    </row>
    <row r="5364" spans="1:25" x14ac:dyDescent="0.3">
      <c r="A5364">
        <v>868</v>
      </c>
      <c r="B5364">
        <v>1098</v>
      </c>
      <c r="C5364" t="s">
        <v>45</v>
      </c>
      <c r="D5364" t="s">
        <v>45</v>
      </c>
      <c r="E5364">
        <f>VLOOKUP(D5364,Tabelle1!$A$2:$B$9,2,0)</f>
        <v>2</v>
      </c>
      <c r="F5364" t="s">
        <v>54</v>
      </c>
      <c r="G5364" t="s">
        <v>61</v>
      </c>
      <c r="H5364" t="str">
        <f>IF(AND(VLOOKUP(D5364,Tabelle1!$A$2:$C$9,3,0)="Uninf", G5364="yes"),"Uninf-AB",VLOOKUP(D5364,Tabelle1!$A$2:$C$9,3,0))</f>
        <v>wMel</v>
      </c>
      <c r="I5364" t="str">
        <f t="shared" si="332"/>
        <v>wMel_Fi_2_+</v>
      </c>
      <c r="J5364">
        <v>4</v>
      </c>
      <c r="K5364">
        <v>17</v>
      </c>
      <c r="L5364">
        <v>4</v>
      </c>
      <c r="M5364" t="str">
        <f t="shared" si="333"/>
        <v>ak9+4</v>
      </c>
      <c r="N5364">
        <v>11</v>
      </c>
      <c r="O5364">
        <v>0</v>
      </c>
      <c r="P5364">
        <v>61</v>
      </c>
      <c r="Q5364">
        <v>21.2</v>
      </c>
      <c r="R5364" t="s">
        <v>14</v>
      </c>
      <c r="S5364">
        <v>24</v>
      </c>
      <c r="T5364" s="4" t="s">
        <v>42</v>
      </c>
      <c r="U5364" t="s">
        <v>29</v>
      </c>
      <c r="V5364">
        <v>20.699586867282399</v>
      </c>
      <c r="W5364">
        <f t="shared" si="334"/>
        <v>21</v>
      </c>
      <c r="X5364" t="s">
        <v>58</v>
      </c>
      <c r="Y5364" t="str">
        <f t="shared" si="335"/>
        <v>Fi</v>
      </c>
    </row>
    <row r="5365" spans="1:25" x14ac:dyDescent="0.3">
      <c r="A5365">
        <v>1444</v>
      </c>
      <c r="B5365">
        <v>1020</v>
      </c>
      <c r="C5365" t="s">
        <v>45</v>
      </c>
      <c r="D5365" t="s">
        <v>45</v>
      </c>
      <c r="E5365">
        <f>VLOOKUP(D5365,Tabelle1!$A$2:$B$9,2,0)</f>
        <v>2</v>
      </c>
      <c r="F5365" t="s">
        <v>54</v>
      </c>
      <c r="G5365" t="s">
        <v>61</v>
      </c>
      <c r="H5365" t="str">
        <f>IF(AND(VLOOKUP(D5365,Tabelle1!$A$2:$C$9,3,0)="Uninf", G5365="yes"),"Uninf-AB",VLOOKUP(D5365,Tabelle1!$A$2:$C$9,3,0))</f>
        <v>wMel</v>
      </c>
      <c r="I5365" t="str">
        <f t="shared" si="332"/>
        <v>wMel_Fi_2_+</v>
      </c>
      <c r="J5365">
        <v>4</v>
      </c>
      <c r="K5365">
        <v>17</v>
      </c>
      <c r="L5365">
        <v>4</v>
      </c>
      <c r="M5365" t="str">
        <f t="shared" si="333"/>
        <v>ak9+4</v>
      </c>
      <c r="N5365">
        <v>11</v>
      </c>
      <c r="O5365">
        <v>0</v>
      </c>
      <c r="P5365">
        <v>61</v>
      </c>
      <c r="Q5365">
        <v>21.2</v>
      </c>
      <c r="R5365" t="s">
        <v>14</v>
      </c>
      <c r="S5365">
        <v>24</v>
      </c>
      <c r="T5365" s="4" t="s">
        <v>42</v>
      </c>
      <c r="U5365" t="s">
        <v>29</v>
      </c>
      <c r="V5365">
        <v>23.220949439303102</v>
      </c>
      <c r="W5365">
        <f t="shared" si="334"/>
        <v>23</v>
      </c>
      <c r="X5365" t="s">
        <v>58</v>
      </c>
      <c r="Y5365" t="str">
        <f t="shared" si="335"/>
        <v>Fi</v>
      </c>
    </row>
    <row r="5366" spans="1:25" x14ac:dyDescent="0.3">
      <c r="A5366">
        <v>1490</v>
      </c>
      <c r="B5366">
        <v>1016</v>
      </c>
      <c r="C5366" t="s">
        <v>45</v>
      </c>
      <c r="D5366" t="s">
        <v>45</v>
      </c>
      <c r="E5366">
        <f>VLOOKUP(D5366,Tabelle1!$A$2:$B$9,2,0)</f>
        <v>2</v>
      </c>
      <c r="F5366" t="s">
        <v>54</v>
      </c>
      <c r="G5366" t="s">
        <v>61</v>
      </c>
      <c r="H5366" t="str">
        <f>IF(AND(VLOOKUP(D5366,Tabelle1!$A$2:$C$9,3,0)="Uninf", G5366="yes"),"Uninf-AB",VLOOKUP(D5366,Tabelle1!$A$2:$C$9,3,0))</f>
        <v>wMel</v>
      </c>
      <c r="I5366" t="str">
        <f t="shared" si="332"/>
        <v>wMel_Fi_2_+</v>
      </c>
      <c r="J5366">
        <v>4</v>
      </c>
      <c r="K5366">
        <v>17</v>
      </c>
      <c r="L5366">
        <v>4</v>
      </c>
      <c r="M5366" t="str">
        <f t="shared" si="333"/>
        <v>ak9+4</v>
      </c>
      <c r="N5366">
        <v>11</v>
      </c>
      <c r="O5366">
        <v>0</v>
      </c>
      <c r="P5366">
        <v>61</v>
      </c>
      <c r="Q5366">
        <v>21.2</v>
      </c>
      <c r="R5366" t="s">
        <v>14</v>
      </c>
      <c r="S5366">
        <v>24</v>
      </c>
      <c r="T5366" s="4" t="s">
        <v>42</v>
      </c>
      <c r="U5366" t="s">
        <v>29</v>
      </c>
      <c r="V5366">
        <v>23.421847739375501</v>
      </c>
      <c r="W5366">
        <f t="shared" si="334"/>
        <v>23</v>
      </c>
      <c r="X5366" t="s">
        <v>58</v>
      </c>
      <c r="Y5366" t="str">
        <f t="shared" si="335"/>
        <v>Fi</v>
      </c>
    </row>
    <row r="5367" spans="1:25" x14ac:dyDescent="0.3">
      <c r="A5367">
        <v>1520</v>
      </c>
      <c r="B5367">
        <v>1014</v>
      </c>
      <c r="C5367" t="s">
        <v>45</v>
      </c>
      <c r="D5367" t="s">
        <v>45</v>
      </c>
      <c r="E5367">
        <f>VLOOKUP(D5367,Tabelle1!$A$2:$B$9,2,0)</f>
        <v>2</v>
      </c>
      <c r="F5367" t="s">
        <v>54</v>
      </c>
      <c r="G5367" t="s">
        <v>61</v>
      </c>
      <c r="H5367" t="str">
        <f>IF(AND(VLOOKUP(D5367,Tabelle1!$A$2:$C$9,3,0)="Uninf", G5367="yes"),"Uninf-AB",VLOOKUP(D5367,Tabelle1!$A$2:$C$9,3,0))</f>
        <v>wMel</v>
      </c>
      <c r="I5367" t="str">
        <f t="shared" si="332"/>
        <v>wMel_Fi_2_+</v>
      </c>
      <c r="J5367">
        <v>4</v>
      </c>
      <c r="K5367">
        <v>17</v>
      </c>
      <c r="L5367">
        <v>4</v>
      </c>
      <c r="M5367" t="str">
        <f t="shared" si="333"/>
        <v>ak9+4</v>
      </c>
      <c r="N5367">
        <v>11</v>
      </c>
      <c r="O5367">
        <v>0</v>
      </c>
      <c r="P5367">
        <v>61</v>
      </c>
      <c r="Q5367">
        <v>21.2</v>
      </c>
      <c r="R5367" t="s">
        <v>14</v>
      </c>
      <c r="S5367">
        <v>24</v>
      </c>
      <c r="T5367" s="4" t="s">
        <v>42</v>
      </c>
      <c r="U5367" t="s">
        <v>29</v>
      </c>
      <c r="V5367">
        <v>23.552742621361102</v>
      </c>
      <c r="W5367">
        <f t="shared" si="334"/>
        <v>24</v>
      </c>
      <c r="X5367" t="s">
        <v>58</v>
      </c>
      <c r="Y5367" t="str">
        <f t="shared" si="335"/>
        <v>Fi</v>
      </c>
    </row>
    <row r="5368" spans="1:25" x14ac:dyDescent="0.3">
      <c r="A5368">
        <v>1538</v>
      </c>
      <c r="B5368">
        <v>1040</v>
      </c>
      <c r="C5368" t="s">
        <v>45</v>
      </c>
      <c r="D5368" t="s">
        <v>45</v>
      </c>
      <c r="E5368">
        <f>VLOOKUP(D5368,Tabelle1!$A$2:$B$9,2,0)</f>
        <v>2</v>
      </c>
      <c r="F5368" t="s">
        <v>54</v>
      </c>
      <c r="G5368" t="s">
        <v>61</v>
      </c>
      <c r="H5368" t="str">
        <f>IF(AND(VLOOKUP(D5368,Tabelle1!$A$2:$C$9,3,0)="Uninf", G5368="yes"),"Uninf-AB",VLOOKUP(D5368,Tabelle1!$A$2:$C$9,3,0))</f>
        <v>wMel</v>
      </c>
      <c r="I5368" t="str">
        <f t="shared" si="332"/>
        <v>wMel_Fi_2_+</v>
      </c>
      <c r="J5368">
        <v>4</v>
      </c>
      <c r="K5368">
        <v>17</v>
      </c>
      <c r="L5368">
        <v>4</v>
      </c>
      <c r="M5368" t="str">
        <f t="shared" si="333"/>
        <v>ak9+4</v>
      </c>
      <c r="N5368">
        <v>11</v>
      </c>
      <c r="O5368">
        <v>0</v>
      </c>
      <c r="P5368">
        <v>61</v>
      </c>
      <c r="Q5368">
        <v>21.2</v>
      </c>
      <c r="R5368" t="s">
        <v>14</v>
      </c>
      <c r="S5368">
        <v>24</v>
      </c>
      <c r="T5368" s="4" t="s">
        <v>42</v>
      </c>
      <c r="U5368" t="s">
        <v>29</v>
      </c>
      <c r="V5368">
        <v>23.625660389168001</v>
      </c>
      <c r="W5368">
        <f t="shared" si="334"/>
        <v>24</v>
      </c>
      <c r="X5368" t="s">
        <v>58</v>
      </c>
      <c r="Y5368" t="str">
        <f t="shared" si="335"/>
        <v>Fi</v>
      </c>
    </row>
    <row r="5369" spans="1:25" x14ac:dyDescent="0.3">
      <c r="A5369">
        <v>1590</v>
      </c>
      <c r="B5369">
        <v>1040</v>
      </c>
      <c r="C5369" t="s">
        <v>45</v>
      </c>
      <c r="D5369" t="s">
        <v>45</v>
      </c>
      <c r="E5369">
        <f>VLOOKUP(D5369,Tabelle1!$A$2:$B$9,2,0)</f>
        <v>2</v>
      </c>
      <c r="F5369" t="s">
        <v>54</v>
      </c>
      <c r="G5369" t="s">
        <v>61</v>
      </c>
      <c r="H5369" t="str">
        <f>IF(AND(VLOOKUP(D5369,Tabelle1!$A$2:$C$9,3,0)="Uninf", G5369="yes"),"Uninf-AB",VLOOKUP(D5369,Tabelle1!$A$2:$C$9,3,0))</f>
        <v>wMel</v>
      </c>
      <c r="I5369" t="str">
        <f t="shared" si="332"/>
        <v>wMel_Fi_2_+</v>
      </c>
      <c r="J5369">
        <v>4</v>
      </c>
      <c r="K5369">
        <v>17</v>
      </c>
      <c r="L5369">
        <v>4</v>
      </c>
      <c r="M5369" t="str">
        <f t="shared" si="333"/>
        <v>ak9+4</v>
      </c>
      <c r="N5369">
        <v>11</v>
      </c>
      <c r="O5369">
        <v>0</v>
      </c>
      <c r="P5369">
        <v>61</v>
      </c>
      <c r="Q5369">
        <v>21.2</v>
      </c>
      <c r="R5369" t="s">
        <v>14</v>
      </c>
      <c r="S5369">
        <v>24</v>
      </c>
      <c r="T5369" s="4" t="s">
        <v>42</v>
      </c>
      <c r="U5369" t="s">
        <v>29</v>
      </c>
      <c r="V5369">
        <v>23.8518286836489</v>
      </c>
      <c r="W5369">
        <f t="shared" si="334"/>
        <v>24</v>
      </c>
      <c r="X5369" t="s">
        <v>58</v>
      </c>
      <c r="Y5369" t="str">
        <f t="shared" si="335"/>
        <v>Fi</v>
      </c>
    </row>
    <row r="5370" spans="1:25" x14ac:dyDescent="0.3">
      <c r="A5370">
        <v>1602</v>
      </c>
      <c r="B5370">
        <v>1060</v>
      </c>
      <c r="C5370" t="s">
        <v>45</v>
      </c>
      <c r="D5370" t="s">
        <v>45</v>
      </c>
      <c r="E5370">
        <f>VLOOKUP(D5370,Tabelle1!$A$2:$B$9,2,0)</f>
        <v>2</v>
      </c>
      <c r="F5370" t="s">
        <v>54</v>
      </c>
      <c r="G5370" t="s">
        <v>61</v>
      </c>
      <c r="H5370" t="str">
        <f>IF(AND(VLOOKUP(D5370,Tabelle1!$A$2:$C$9,3,0)="Uninf", G5370="yes"),"Uninf-AB",VLOOKUP(D5370,Tabelle1!$A$2:$C$9,3,0))</f>
        <v>wMel</v>
      </c>
      <c r="I5370" t="str">
        <f t="shared" si="332"/>
        <v>wMel_Fi_2_+</v>
      </c>
      <c r="J5370">
        <v>4</v>
      </c>
      <c r="K5370">
        <v>17</v>
      </c>
      <c r="L5370">
        <v>4</v>
      </c>
      <c r="M5370" t="str">
        <f t="shared" si="333"/>
        <v>ak9+4</v>
      </c>
      <c r="N5370">
        <v>11</v>
      </c>
      <c r="O5370">
        <v>0</v>
      </c>
      <c r="P5370">
        <v>61</v>
      </c>
      <c r="Q5370">
        <v>21.2</v>
      </c>
      <c r="R5370" t="s">
        <v>14</v>
      </c>
      <c r="S5370">
        <v>24</v>
      </c>
      <c r="T5370" s="4" t="s">
        <v>42</v>
      </c>
      <c r="U5370" t="s">
        <v>29</v>
      </c>
      <c r="V5370">
        <v>23.899889630678601</v>
      </c>
      <c r="W5370">
        <f t="shared" si="334"/>
        <v>24</v>
      </c>
      <c r="X5370" t="s">
        <v>58</v>
      </c>
      <c r="Y5370" t="str">
        <f t="shared" si="335"/>
        <v>Fi</v>
      </c>
    </row>
    <row r="5371" spans="1:25" x14ac:dyDescent="0.3">
      <c r="A5371">
        <v>1538</v>
      </c>
      <c r="B5371">
        <v>1080</v>
      </c>
      <c r="C5371" t="s">
        <v>45</v>
      </c>
      <c r="D5371" t="s">
        <v>45</v>
      </c>
      <c r="E5371">
        <f>VLOOKUP(D5371,Tabelle1!$A$2:$B$9,2,0)</f>
        <v>2</v>
      </c>
      <c r="F5371" t="s">
        <v>54</v>
      </c>
      <c r="G5371" t="s">
        <v>61</v>
      </c>
      <c r="H5371" t="str">
        <f>IF(AND(VLOOKUP(D5371,Tabelle1!$A$2:$C$9,3,0)="Uninf", G5371="yes"),"Uninf-AB",VLOOKUP(D5371,Tabelle1!$A$2:$C$9,3,0))</f>
        <v>wMel</v>
      </c>
      <c r="I5371" t="str">
        <f t="shared" si="332"/>
        <v>wMel_Fi_2_+</v>
      </c>
      <c r="J5371">
        <v>4</v>
      </c>
      <c r="K5371">
        <v>17</v>
      </c>
      <c r="L5371">
        <v>4</v>
      </c>
      <c r="M5371" t="str">
        <f t="shared" si="333"/>
        <v>ak9+4</v>
      </c>
      <c r="N5371">
        <v>11</v>
      </c>
      <c r="O5371">
        <v>0</v>
      </c>
      <c r="P5371">
        <v>61</v>
      </c>
      <c r="Q5371">
        <v>21.2</v>
      </c>
      <c r="R5371" t="s">
        <v>14</v>
      </c>
      <c r="S5371">
        <v>24</v>
      </c>
      <c r="T5371" s="4" t="s">
        <v>42</v>
      </c>
      <c r="U5371" t="s">
        <v>29</v>
      </c>
      <c r="V5371">
        <v>23.6173969165439</v>
      </c>
      <c r="W5371">
        <f t="shared" si="334"/>
        <v>24</v>
      </c>
      <c r="X5371" t="s">
        <v>58</v>
      </c>
      <c r="Y5371" t="str">
        <f t="shared" si="335"/>
        <v>Fi</v>
      </c>
    </row>
    <row r="5372" spans="1:25" x14ac:dyDescent="0.3">
      <c r="A5372">
        <v>1684</v>
      </c>
      <c r="B5372">
        <v>1056</v>
      </c>
      <c r="C5372" t="s">
        <v>45</v>
      </c>
      <c r="D5372" t="s">
        <v>45</v>
      </c>
      <c r="E5372">
        <f>VLOOKUP(D5372,Tabelle1!$A$2:$B$9,2,0)</f>
        <v>2</v>
      </c>
      <c r="F5372" t="s">
        <v>54</v>
      </c>
      <c r="G5372" t="s">
        <v>61</v>
      </c>
      <c r="H5372" t="str">
        <f>IF(AND(VLOOKUP(D5372,Tabelle1!$A$2:$C$9,3,0)="Uninf", G5372="yes"),"Uninf-AB",VLOOKUP(D5372,Tabelle1!$A$2:$C$9,3,0))</f>
        <v>wMel</v>
      </c>
      <c r="I5372" t="str">
        <f t="shared" si="332"/>
        <v>wMel_Fi_2_+</v>
      </c>
      <c r="J5372">
        <v>4</v>
      </c>
      <c r="K5372">
        <v>17</v>
      </c>
      <c r="L5372">
        <v>4</v>
      </c>
      <c r="M5372" t="str">
        <f t="shared" si="333"/>
        <v>ak9+4</v>
      </c>
      <c r="N5372">
        <v>11</v>
      </c>
      <c r="O5372">
        <v>0</v>
      </c>
      <c r="P5372">
        <v>61</v>
      </c>
      <c r="Q5372">
        <v>21.2</v>
      </c>
      <c r="R5372" t="s">
        <v>14</v>
      </c>
      <c r="S5372">
        <v>24</v>
      </c>
      <c r="T5372" s="4" t="s">
        <v>42</v>
      </c>
      <c r="U5372" t="s">
        <v>29</v>
      </c>
      <c r="V5372">
        <v>24.257365980776299</v>
      </c>
      <c r="W5372">
        <f t="shared" si="334"/>
        <v>24</v>
      </c>
      <c r="X5372" t="s">
        <v>58</v>
      </c>
      <c r="Y5372" t="str">
        <f t="shared" si="335"/>
        <v>Fi</v>
      </c>
    </row>
    <row r="5373" spans="1:25" x14ac:dyDescent="0.3">
      <c r="A5373">
        <v>1722</v>
      </c>
      <c r="B5373">
        <v>1032</v>
      </c>
      <c r="C5373" t="s">
        <v>45</v>
      </c>
      <c r="D5373" t="s">
        <v>45</v>
      </c>
      <c r="E5373">
        <f>VLOOKUP(D5373,Tabelle1!$A$2:$B$9,2,0)</f>
        <v>2</v>
      </c>
      <c r="F5373" t="s">
        <v>54</v>
      </c>
      <c r="G5373" t="s">
        <v>61</v>
      </c>
      <c r="H5373" t="str">
        <f>IF(AND(VLOOKUP(D5373,Tabelle1!$A$2:$C$9,3,0)="Uninf", G5373="yes"),"Uninf-AB",VLOOKUP(D5373,Tabelle1!$A$2:$C$9,3,0))</f>
        <v>wMel</v>
      </c>
      <c r="I5373" t="str">
        <f t="shared" si="332"/>
        <v>wMel_Fi_2_+</v>
      </c>
      <c r="J5373">
        <v>4</v>
      </c>
      <c r="K5373">
        <v>17</v>
      </c>
      <c r="L5373">
        <v>4</v>
      </c>
      <c r="M5373" t="str">
        <f t="shared" si="333"/>
        <v>ak9+4</v>
      </c>
      <c r="N5373">
        <v>11</v>
      </c>
      <c r="O5373">
        <v>0</v>
      </c>
      <c r="P5373">
        <v>61</v>
      </c>
      <c r="Q5373">
        <v>21.2</v>
      </c>
      <c r="R5373" t="s">
        <v>14</v>
      </c>
      <c r="S5373">
        <v>24</v>
      </c>
      <c r="T5373" s="4" t="s">
        <v>42</v>
      </c>
      <c r="U5373" t="s">
        <v>29</v>
      </c>
      <c r="V5373">
        <v>24.427600894932901</v>
      </c>
      <c r="W5373">
        <f t="shared" si="334"/>
        <v>24</v>
      </c>
      <c r="X5373" t="s">
        <v>58</v>
      </c>
      <c r="Y5373" t="str">
        <f t="shared" si="335"/>
        <v>Fi</v>
      </c>
    </row>
    <row r="5374" spans="1:25" x14ac:dyDescent="0.3">
      <c r="A5374">
        <v>1732</v>
      </c>
      <c r="B5374">
        <v>1004</v>
      </c>
      <c r="C5374" t="s">
        <v>45</v>
      </c>
      <c r="D5374" t="s">
        <v>45</v>
      </c>
      <c r="E5374">
        <f>VLOOKUP(D5374,Tabelle1!$A$2:$B$9,2,0)</f>
        <v>2</v>
      </c>
      <c r="F5374" t="s">
        <v>54</v>
      </c>
      <c r="G5374" t="s">
        <v>61</v>
      </c>
      <c r="H5374" t="str">
        <f>IF(AND(VLOOKUP(D5374,Tabelle1!$A$2:$C$9,3,0)="Uninf", G5374="yes"),"Uninf-AB",VLOOKUP(D5374,Tabelle1!$A$2:$C$9,3,0))</f>
        <v>wMel</v>
      </c>
      <c r="I5374" t="str">
        <f t="shared" si="332"/>
        <v>wMel_Fi_2_+</v>
      </c>
      <c r="J5374">
        <v>4</v>
      </c>
      <c r="K5374">
        <v>17</v>
      </c>
      <c r="L5374">
        <v>4</v>
      </c>
      <c r="M5374" t="str">
        <f t="shared" si="333"/>
        <v>ak9+4</v>
      </c>
      <c r="N5374">
        <v>11</v>
      </c>
      <c r="O5374">
        <v>0</v>
      </c>
      <c r="P5374">
        <v>61</v>
      </c>
      <c r="Q5374">
        <v>21.2</v>
      </c>
      <c r="R5374" t="s">
        <v>14</v>
      </c>
      <c r="S5374">
        <v>24</v>
      </c>
      <c r="T5374" s="4" t="s">
        <v>42</v>
      </c>
      <c r="U5374" t="s">
        <v>29</v>
      </c>
      <c r="V5374">
        <v>24.476879228554498</v>
      </c>
      <c r="W5374">
        <f t="shared" si="334"/>
        <v>24</v>
      </c>
      <c r="X5374" t="s">
        <v>58</v>
      </c>
      <c r="Y5374" t="str">
        <f t="shared" si="335"/>
        <v>Fi</v>
      </c>
    </row>
    <row r="5375" spans="1:25" x14ac:dyDescent="0.3">
      <c r="A5375">
        <v>1770</v>
      </c>
      <c r="B5375">
        <v>1030</v>
      </c>
      <c r="C5375" t="s">
        <v>45</v>
      </c>
      <c r="D5375" t="s">
        <v>45</v>
      </c>
      <c r="E5375">
        <f>VLOOKUP(D5375,Tabelle1!$A$2:$B$9,2,0)</f>
        <v>2</v>
      </c>
      <c r="F5375" t="s">
        <v>54</v>
      </c>
      <c r="G5375" t="s">
        <v>61</v>
      </c>
      <c r="H5375" t="str">
        <f>IF(AND(VLOOKUP(D5375,Tabelle1!$A$2:$C$9,3,0)="Uninf", G5375="yes"),"Uninf-AB",VLOOKUP(D5375,Tabelle1!$A$2:$C$9,3,0))</f>
        <v>wMel</v>
      </c>
      <c r="I5375" t="str">
        <f t="shared" si="332"/>
        <v>wMel_Fi_2_+</v>
      </c>
      <c r="J5375">
        <v>4</v>
      </c>
      <c r="K5375">
        <v>17</v>
      </c>
      <c r="L5375">
        <v>4</v>
      </c>
      <c r="M5375" t="str">
        <f t="shared" si="333"/>
        <v>ak9+4</v>
      </c>
      <c r="N5375">
        <v>11</v>
      </c>
      <c r="O5375">
        <v>0</v>
      </c>
      <c r="P5375">
        <v>61</v>
      </c>
      <c r="Q5375">
        <v>21.2</v>
      </c>
      <c r="R5375" t="s">
        <v>14</v>
      </c>
      <c r="S5375">
        <v>24</v>
      </c>
      <c r="T5375" s="4" t="s">
        <v>42</v>
      </c>
      <c r="U5375" t="s">
        <v>29</v>
      </c>
      <c r="V5375">
        <v>24.6367848019311</v>
      </c>
      <c r="W5375">
        <f t="shared" si="334"/>
        <v>25</v>
      </c>
      <c r="X5375" t="s">
        <v>58</v>
      </c>
      <c r="Y5375" t="str">
        <f t="shared" si="335"/>
        <v>Fi</v>
      </c>
    </row>
    <row r="5376" spans="1:25" x14ac:dyDescent="0.3">
      <c r="A5376">
        <v>1776</v>
      </c>
      <c r="B5376">
        <v>1066</v>
      </c>
      <c r="C5376" t="s">
        <v>45</v>
      </c>
      <c r="D5376" t="s">
        <v>45</v>
      </c>
      <c r="E5376">
        <f>VLOOKUP(D5376,Tabelle1!$A$2:$B$9,2,0)</f>
        <v>2</v>
      </c>
      <c r="F5376" t="s">
        <v>54</v>
      </c>
      <c r="G5376" t="s">
        <v>61</v>
      </c>
      <c r="H5376" t="str">
        <f>IF(AND(VLOOKUP(D5376,Tabelle1!$A$2:$C$9,3,0)="Uninf", G5376="yes"),"Uninf-AB",VLOOKUP(D5376,Tabelle1!$A$2:$C$9,3,0))</f>
        <v>wMel</v>
      </c>
      <c r="I5376" t="str">
        <f t="shared" si="332"/>
        <v>wMel_Fi_2_+</v>
      </c>
      <c r="J5376">
        <v>4</v>
      </c>
      <c r="K5376">
        <v>17</v>
      </c>
      <c r="L5376">
        <v>4</v>
      </c>
      <c r="M5376" t="str">
        <f t="shared" si="333"/>
        <v>ak9+4</v>
      </c>
      <c r="N5376">
        <v>11</v>
      </c>
      <c r="O5376">
        <v>0</v>
      </c>
      <c r="P5376">
        <v>61</v>
      </c>
      <c r="Q5376">
        <v>21.2</v>
      </c>
      <c r="R5376" t="s">
        <v>14</v>
      </c>
      <c r="S5376">
        <v>24</v>
      </c>
      <c r="T5376" s="4" t="s">
        <v>42</v>
      </c>
      <c r="U5376" t="s">
        <v>29</v>
      </c>
      <c r="V5376">
        <v>24.655444018240299</v>
      </c>
      <c r="W5376">
        <f t="shared" si="334"/>
        <v>25</v>
      </c>
      <c r="X5376" t="s">
        <v>58</v>
      </c>
      <c r="Y5376" t="str">
        <f t="shared" si="335"/>
        <v>Fi</v>
      </c>
    </row>
    <row r="5377" spans="1:25" x14ac:dyDescent="0.3">
      <c r="A5377">
        <v>1838</v>
      </c>
      <c r="B5377">
        <v>1044</v>
      </c>
      <c r="C5377" t="s">
        <v>45</v>
      </c>
      <c r="D5377" t="s">
        <v>45</v>
      </c>
      <c r="E5377">
        <f>VLOOKUP(D5377,Tabelle1!$A$2:$B$9,2,0)</f>
        <v>2</v>
      </c>
      <c r="F5377" t="s">
        <v>54</v>
      </c>
      <c r="G5377" t="s">
        <v>61</v>
      </c>
      <c r="H5377" t="str">
        <f>IF(AND(VLOOKUP(D5377,Tabelle1!$A$2:$C$9,3,0)="Uninf", G5377="yes"),"Uninf-AB",VLOOKUP(D5377,Tabelle1!$A$2:$C$9,3,0))</f>
        <v>wMel</v>
      </c>
      <c r="I5377" t="str">
        <f t="shared" si="332"/>
        <v>wMel_Fi_2_+</v>
      </c>
      <c r="J5377">
        <v>4</v>
      </c>
      <c r="K5377">
        <v>17</v>
      </c>
      <c r="L5377">
        <v>4</v>
      </c>
      <c r="M5377" t="str">
        <f t="shared" si="333"/>
        <v>ak9+4</v>
      </c>
      <c r="N5377">
        <v>11</v>
      </c>
      <c r="O5377">
        <v>0</v>
      </c>
      <c r="P5377">
        <v>61</v>
      </c>
      <c r="Q5377">
        <v>21.2</v>
      </c>
      <c r="R5377" t="s">
        <v>14</v>
      </c>
      <c r="S5377">
        <v>24</v>
      </c>
      <c r="T5377" s="4" t="s">
        <v>42</v>
      </c>
      <c r="U5377" t="s">
        <v>29</v>
      </c>
      <c r="V5377">
        <v>24.929651125449201</v>
      </c>
      <c r="W5377">
        <f t="shared" si="334"/>
        <v>25</v>
      </c>
      <c r="X5377" t="s">
        <v>58</v>
      </c>
      <c r="Y5377" t="str">
        <f t="shared" si="335"/>
        <v>Fi</v>
      </c>
    </row>
    <row r="5378" spans="1:25" x14ac:dyDescent="0.3">
      <c r="A5378">
        <v>1942</v>
      </c>
      <c r="B5378">
        <v>1008</v>
      </c>
      <c r="C5378" t="s">
        <v>45</v>
      </c>
      <c r="D5378" t="s">
        <v>45</v>
      </c>
      <c r="E5378">
        <f>VLOOKUP(D5378,Tabelle1!$A$2:$B$9,2,0)</f>
        <v>2</v>
      </c>
      <c r="F5378" t="s">
        <v>54</v>
      </c>
      <c r="G5378" t="s">
        <v>61</v>
      </c>
      <c r="H5378" t="str">
        <f>IF(AND(VLOOKUP(D5378,Tabelle1!$A$2:$C$9,3,0)="Uninf", G5378="yes"),"Uninf-AB",VLOOKUP(D5378,Tabelle1!$A$2:$C$9,3,0))</f>
        <v>wMel</v>
      </c>
      <c r="I5378" t="str">
        <f t="shared" si="332"/>
        <v>wMel_Fi_2_+</v>
      </c>
      <c r="J5378">
        <v>4</v>
      </c>
      <c r="K5378">
        <v>17</v>
      </c>
      <c r="L5378">
        <v>4</v>
      </c>
      <c r="M5378" t="str">
        <f t="shared" si="333"/>
        <v>ak9+4</v>
      </c>
      <c r="N5378">
        <v>11</v>
      </c>
      <c r="O5378">
        <v>0</v>
      </c>
      <c r="P5378">
        <v>61</v>
      </c>
      <c r="Q5378">
        <v>21.2</v>
      </c>
      <c r="R5378" t="s">
        <v>14</v>
      </c>
      <c r="S5378">
        <v>24</v>
      </c>
      <c r="T5378" s="4" t="s">
        <v>42</v>
      </c>
      <c r="U5378" t="s">
        <v>29</v>
      </c>
      <c r="V5378">
        <v>25.389424839772602</v>
      </c>
      <c r="W5378">
        <f t="shared" si="334"/>
        <v>25</v>
      </c>
      <c r="X5378" t="s">
        <v>58</v>
      </c>
      <c r="Y5378" t="str">
        <f t="shared" si="335"/>
        <v>Fi</v>
      </c>
    </row>
    <row r="5379" spans="1:25" x14ac:dyDescent="0.3">
      <c r="A5379">
        <v>1970</v>
      </c>
      <c r="B5379">
        <v>1044</v>
      </c>
      <c r="C5379" t="s">
        <v>45</v>
      </c>
      <c r="D5379" t="s">
        <v>45</v>
      </c>
      <c r="E5379">
        <f>VLOOKUP(D5379,Tabelle1!$A$2:$B$9,2,0)</f>
        <v>2</v>
      </c>
      <c r="F5379" t="s">
        <v>54</v>
      </c>
      <c r="G5379" t="s">
        <v>61</v>
      </c>
      <c r="H5379" t="str">
        <f>IF(AND(VLOOKUP(D5379,Tabelle1!$A$2:$C$9,3,0)="Uninf", G5379="yes"),"Uninf-AB",VLOOKUP(D5379,Tabelle1!$A$2:$C$9,3,0))</f>
        <v>wMel</v>
      </c>
      <c r="I5379" t="str">
        <f t="shared" ref="I5379:I5442" si="336">H5379&amp;"_"&amp;Y5379&amp;"_"&amp;E5379&amp;"_"&amp;F5379</f>
        <v>wMel_Fi_2_+</v>
      </c>
      <c r="J5379">
        <v>4</v>
      </c>
      <c r="K5379">
        <v>17</v>
      </c>
      <c r="L5379">
        <v>4</v>
      </c>
      <c r="M5379" t="str">
        <f t="shared" ref="M5379:M5442" si="337">D5379&amp;F5379&amp;L5379</f>
        <v>ak9+4</v>
      </c>
      <c r="N5379">
        <v>11</v>
      </c>
      <c r="O5379">
        <v>0</v>
      </c>
      <c r="P5379">
        <v>61</v>
      </c>
      <c r="Q5379">
        <v>21.2</v>
      </c>
      <c r="R5379" t="s">
        <v>14</v>
      </c>
      <c r="S5379">
        <v>24</v>
      </c>
      <c r="T5379" s="4" t="s">
        <v>42</v>
      </c>
      <c r="U5379" t="s">
        <v>29</v>
      </c>
      <c r="V5379">
        <v>25.503770642208401</v>
      </c>
      <c r="W5379">
        <f t="shared" ref="W5379:W5442" si="338">ROUND(V5379,0)</f>
        <v>26</v>
      </c>
      <c r="X5379" t="s">
        <v>58</v>
      </c>
      <c r="Y5379" t="str">
        <f t="shared" ref="Y5379:Y5442" si="339">MID(X5379,1,2)</f>
        <v>Fi</v>
      </c>
    </row>
    <row r="5380" spans="1:25" x14ac:dyDescent="0.3">
      <c r="A5380">
        <v>2002</v>
      </c>
      <c r="B5380">
        <v>1046</v>
      </c>
      <c r="C5380" t="s">
        <v>45</v>
      </c>
      <c r="D5380" t="s">
        <v>45</v>
      </c>
      <c r="E5380">
        <f>VLOOKUP(D5380,Tabelle1!$A$2:$B$9,2,0)</f>
        <v>2</v>
      </c>
      <c r="F5380" t="s">
        <v>54</v>
      </c>
      <c r="G5380" t="s">
        <v>61</v>
      </c>
      <c r="H5380" t="str">
        <f>IF(AND(VLOOKUP(D5380,Tabelle1!$A$2:$C$9,3,0)="Uninf", G5380="yes"),"Uninf-AB",VLOOKUP(D5380,Tabelle1!$A$2:$C$9,3,0))</f>
        <v>wMel</v>
      </c>
      <c r="I5380" t="str">
        <f t="shared" si="336"/>
        <v>wMel_Fi_2_+</v>
      </c>
      <c r="J5380">
        <v>4</v>
      </c>
      <c r="K5380">
        <v>17</v>
      </c>
      <c r="L5380">
        <v>4</v>
      </c>
      <c r="M5380" t="str">
        <f t="shared" si="337"/>
        <v>ak9+4</v>
      </c>
      <c r="N5380">
        <v>11</v>
      </c>
      <c r="O5380">
        <v>0</v>
      </c>
      <c r="P5380">
        <v>61</v>
      </c>
      <c r="Q5380">
        <v>21.2</v>
      </c>
      <c r="R5380" t="s">
        <v>14</v>
      </c>
      <c r="S5380">
        <v>24</v>
      </c>
      <c r="T5380" s="4" t="s">
        <v>42</v>
      </c>
      <c r="U5380" t="s">
        <v>29</v>
      </c>
      <c r="V5380">
        <v>25.6425379574885</v>
      </c>
      <c r="W5380">
        <f t="shared" si="338"/>
        <v>26</v>
      </c>
      <c r="X5380" t="s">
        <v>58</v>
      </c>
      <c r="Y5380" t="str">
        <f t="shared" si="339"/>
        <v>Fi</v>
      </c>
    </row>
    <row r="5381" spans="1:25" x14ac:dyDescent="0.3">
      <c r="A5381">
        <v>2008</v>
      </c>
      <c r="B5381">
        <v>1016</v>
      </c>
      <c r="C5381" t="s">
        <v>45</v>
      </c>
      <c r="D5381" t="s">
        <v>45</v>
      </c>
      <c r="E5381">
        <f>VLOOKUP(D5381,Tabelle1!$A$2:$B$9,2,0)</f>
        <v>2</v>
      </c>
      <c r="F5381" t="s">
        <v>54</v>
      </c>
      <c r="G5381" t="s">
        <v>61</v>
      </c>
      <c r="H5381" t="str">
        <f>IF(AND(VLOOKUP(D5381,Tabelle1!$A$2:$C$9,3,0)="Uninf", G5381="yes"),"Uninf-AB",VLOOKUP(D5381,Tabelle1!$A$2:$C$9,3,0))</f>
        <v>wMel</v>
      </c>
      <c r="I5381" t="str">
        <f t="shared" si="336"/>
        <v>wMel_Fi_2_+</v>
      </c>
      <c r="J5381">
        <v>4</v>
      </c>
      <c r="K5381">
        <v>17</v>
      </c>
      <c r="L5381">
        <v>4</v>
      </c>
      <c r="M5381" t="str">
        <f t="shared" si="337"/>
        <v>ak9+4</v>
      </c>
      <c r="N5381">
        <v>11</v>
      </c>
      <c r="O5381">
        <v>0</v>
      </c>
      <c r="P5381">
        <v>61</v>
      </c>
      <c r="Q5381">
        <v>21.2</v>
      </c>
      <c r="R5381" t="s">
        <v>14</v>
      </c>
      <c r="S5381">
        <v>24</v>
      </c>
      <c r="T5381" s="4" t="s">
        <v>42</v>
      </c>
      <c r="U5381" t="s">
        <v>29</v>
      </c>
      <c r="V5381">
        <v>25.6748319036274</v>
      </c>
      <c r="W5381">
        <f t="shared" si="338"/>
        <v>26</v>
      </c>
      <c r="X5381" t="s">
        <v>58</v>
      </c>
      <c r="Y5381" t="str">
        <f t="shared" si="339"/>
        <v>Fi</v>
      </c>
    </row>
    <row r="5382" spans="1:25" x14ac:dyDescent="0.3">
      <c r="A5382">
        <v>2142</v>
      </c>
      <c r="B5382">
        <v>1040</v>
      </c>
      <c r="C5382" t="s">
        <v>45</v>
      </c>
      <c r="D5382" t="s">
        <v>45</v>
      </c>
      <c r="E5382">
        <f>VLOOKUP(D5382,Tabelle1!$A$2:$B$9,2,0)</f>
        <v>2</v>
      </c>
      <c r="F5382" t="s">
        <v>54</v>
      </c>
      <c r="G5382" t="s">
        <v>61</v>
      </c>
      <c r="H5382" t="str">
        <f>IF(AND(VLOOKUP(D5382,Tabelle1!$A$2:$C$9,3,0)="Uninf", G5382="yes"),"Uninf-AB",VLOOKUP(D5382,Tabelle1!$A$2:$C$9,3,0))</f>
        <v>wMel</v>
      </c>
      <c r="I5382" t="str">
        <f t="shared" si="336"/>
        <v>wMel_Fi_2_+</v>
      </c>
      <c r="J5382">
        <v>4</v>
      </c>
      <c r="K5382">
        <v>17</v>
      </c>
      <c r="L5382">
        <v>4</v>
      </c>
      <c r="M5382" t="str">
        <f t="shared" si="337"/>
        <v>ak9+4</v>
      </c>
      <c r="N5382">
        <v>11</v>
      </c>
      <c r="O5382">
        <v>0</v>
      </c>
      <c r="P5382">
        <v>61</v>
      </c>
      <c r="Q5382">
        <v>21.2</v>
      </c>
      <c r="R5382" t="s">
        <v>14</v>
      </c>
      <c r="S5382">
        <v>24</v>
      </c>
      <c r="T5382" s="4" t="s">
        <v>42</v>
      </c>
      <c r="U5382" t="s">
        <v>29</v>
      </c>
      <c r="V5382">
        <v>26.252692117369101</v>
      </c>
      <c r="W5382">
        <f t="shared" si="338"/>
        <v>26</v>
      </c>
      <c r="X5382" t="s">
        <v>58</v>
      </c>
      <c r="Y5382" t="str">
        <f t="shared" si="339"/>
        <v>Fi</v>
      </c>
    </row>
    <row r="5383" spans="1:25" x14ac:dyDescent="0.3">
      <c r="A5383">
        <v>2164</v>
      </c>
      <c r="B5383">
        <v>1010</v>
      </c>
      <c r="C5383" t="s">
        <v>45</v>
      </c>
      <c r="D5383" t="s">
        <v>45</v>
      </c>
      <c r="E5383">
        <f>VLOOKUP(D5383,Tabelle1!$A$2:$B$9,2,0)</f>
        <v>2</v>
      </c>
      <c r="F5383" t="s">
        <v>54</v>
      </c>
      <c r="G5383" t="s">
        <v>61</v>
      </c>
      <c r="H5383" t="str">
        <f>IF(AND(VLOOKUP(D5383,Tabelle1!$A$2:$C$9,3,0)="Uninf", G5383="yes"),"Uninf-AB",VLOOKUP(D5383,Tabelle1!$A$2:$C$9,3,0))</f>
        <v>wMel</v>
      </c>
      <c r="I5383" t="str">
        <f t="shared" si="336"/>
        <v>wMel_Fi_2_+</v>
      </c>
      <c r="J5383">
        <v>4</v>
      </c>
      <c r="K5383">
        <v>17</v>
      </c>
      <c r="L5383">
        <v>4</v>
      </c>
      <c r="M5383" t="str">
        <f t="shared" si="337"/>
        <v>ak9+4</v>
      </c>
      <c r="N5383">
        <v>11</v>
      </c>
      <c r="O5383">
        <v>0</v>
      </c>
      <c r="P5383">
        <v>61</v>
      </c>
      <c r="Q5383">
        <v>21.2</v>
      </c>
      <c r="R5383" t="s">
        <v>14</v>
      </c>
      <c r="S5383">
        <v>24</v>
      </c>
      <c r="T5383" s="4" t="s">
        <v>42</v>
      </c>
      <c r="U5383" t="s">
        <v>29</v>
      </c>
      <c r="V5383">
        <v>26.354576307963701</v>
      </c>
      <c r="W5383">
        <f t="shared" si="338"/>
        <v>26</v>
      </c>
      <c r="X5383" t="s">
        <v>58</v>
      </c>
      <c r="Y5383" t="str">
        <f t="shared" si="339"/>
        <v>Fi</v>
      </c>
    </row>
    <row r="5384" spans="1:25" x14ac:dyDescent="0.3">
      <c r="A5384">
        <v>2194</v>
      </c>
      <c r="B5384">
        <v>1020</v>
      </c>
      <c r="C5384" t="s">
        <v>45</v>
      </c>
      <c r="D5384" t="s">
        <v>45</v>
      </c>
      <c r="E5384">
        <f>VLOOKUP(D5384,Tabelle1!$A$2:$B$9,2,0)</f>
        <v>2</v>
      </c>
      <c r="F5384" t="s">
        <v>54</v>
      </c>
      <c r="G5384" t="s">
        <v>61</v>
      </c>
      <c r="H5384" t="str">
        <f>IF(AND(VLOOKUP(D5384,Tabelle1!$A$2:$C$9,3,0)="Uninf", G5384="yes"),"Uninf-AB",VLOOKUP(D5384,Tabelle1!$A$2:$C$9,3,0))</f>
        <v>wMel</v>
      </c>
      <c r="I5384" t="str">
        <f t="shared" si="336"/>
        <v>wMel_Fi_2_+</v>
      </c>
      <c r="J5384">
        <v>4</v>
      </c>
      <c r="K5384">
        <v>17</v>
      </c>
      <c r="L5384">
        <v>4</v>
      </c>
      <c r="M5384" t="str">
        <f t="shared" si="337"/>
        <v>ak9+4</v>
      </c>
      <c r="N5384">
        <v>11</v>
      </c>
      <c r="O5384">
        <v>0</v>
      </c>
      <c r="P5384">
        <v>61</v>
      </c>
      <c r="Q5384">
        <v>21.2</v>
      </c>
      <c r="R5384" t="s">
        <v>14</v>
      </c>
      <c r="S5384">
        <v>24</v>
      </c>
      <c r="T5384" s="4" t="s">
        <v>42</v>
      </c>
      <c r="U5384" t="s">
        <v>29</v>
      </c>
      <c r="V5384">
        <v>26.482992148162001</v>
      </c>
      <c r="W5384">
        <f t="shared" si="338"/>
        <v>26</v>
      </c>
      <c r="X5384" t="s">
        <v>58</v>
      </c>
      <c r="Y5384" t="str">
        <f t="shared" si="339"/>
        <v>Fi</v>
      </c>
    </row>
    <row r="5385" spans="1:25" x14ac:dyDescent="0.3">
      <c r="A5385">
        <v>2236</v>
      </c>
      <c r="B5385">
        <v>1028</v>
      </c>
      <c r="C5385" t="s">
        <v>45</v>
      </c>
      <c r="D5385" t="s">
        <v>45</v>
      </c>
      <c r="E5385">
        <f>VLOOKUP(D5385,Tabelle1!$A$2:$B$9,2,0)</f>
        <v>2</v>
      </c>
      <c r="F5385" t="s">
        <v>54</v>
      </c>
      <c r="G5385" t="s">
        <v>61</v>
      </c>
      <c r="H5385" t="str">
        <f>IF(AND(VLOOKUP(D5385,Tabelle1!$A$2:$C$9,3,0)="Uninf", G5385="yes"),"Uninf-AB",VLOOKUP(D5385,Tabelle1!$A$2:$C$9,3,0))</f>
        <v>wMel</v>
      </c>
      <c r="I5385" t="str">
        <f t="shared" si="336"/>
        <v>wMel_Fi_2_+</v>
      </c>
      <c r="J5385">
        <v>4</v>
      </c>
      <c r="K5385">
        <v>17</v>
      </c>
      <c r="L5385">
        <v>4</v>
      </c>
      <c r="M5385" t="str">
        <f t="shared" si="337"/>
        <v>ak9+4</v>
      </c>
      <c r="N5385">
        <v>11</v>
      </c>
      <c r="O5385">
        <v>0</v>
      </c>
      <c r="P5385">
        <v>61</v>
      </c>
      <c r="Q5385">
        <v>21.2</v>
      </c>
      <c r="R5385" t="s">
        <v>14</v>
      </c>
      <c r="S5385">
        <v>24</v>
      </c>
      <c r="T5385" s="4" t="s">
        <v>42</v>
      </c>
      <c r="U5385" t="s">
        <v>29</v>
      </c>
      <c r="V5385">
        <v>26.664013845333301</v>
      </c>
      <c r="W5385">
        <f t="shared" si="338"/>
        <v>27</v>
      </c>
      <c r="X5385" t="s">
        <v>58</v>
      </c>
      <c r="Y5385" t="str">
        <f t="shared" si="339"/>
        <v>Fi</v>
      </c>
    </row>
    <row r="5386" spans="1:25" x14ac:dyDescent="0.3">
      <c r="A5386">
        <v>2250</v>
      </c>
      <c r="B5386">
        <v>984</v>
      </c>
      <c r="C5386" t="s">
        <v>45</v>
      </c>
      <c r="D5386" t="s">
        <v>45</v>
      </c>
      <c r="E5386">
        <f>VLOOKUP(D5386,Tabelle1!$A$2:$B$9,2,0)</f>
        <v>2</v>
      </c>
      <c r="F5386" t="s">
        <v>54</v>
      </c>
      <c r="G5386" t="s">
        <v>61</v>
      </c>
      <c r="H5386" t="str">
        <f>IF(AND(VLOOKUP(D5386,Tabelle1!$A$2:$C$9,3,0)="Uninf", G5386="yes"),"Uninf-AB",VLOOKUP(D5386,Tabelle1!$A$2:$C$9,3,0))</f>
        <v>wMel</v>
      </c>
      <c r="I5386" t="str">
        <f t="shared" si="336"/>
        <v>wMel_Fi_2_+</v>
      </c>
      <c r="J5386">
        <v>4</v>
      </c>
      <c r="K5386">
        <v>17</v>
      </c>
      <c r="L5386">
        <v>4</v>
      </c>
      <c r="M5386" t="str">
        <f t="shared" si="337"/>
        <v>ak9+4</v>
      </c>
      <c r="N5386">
        <v>11</v>
      </c>
      <c r="O5386">
        <v>0</v>
      </c>
      <c r="P5386">
        <v>61</v>
      </c>
      <c r="Q5386">
        <v>21.2</v>
      </c>
      <c r="R5386" t="s">
        <v>14</v>
      </c>
      <c r="S5386">
        <v>24</v>
      </c>
      <c r="T5386" s="4" t="s">
        <v>42</v>
      </c>
      <c r="U5386" t="s">
        <v>29</v>
      </c>
      <c r="V5386">
        <v>26.733995129118501</v>
      </c>
      <c r="W5386">
        <f t="shared" si="338"/>
        <v>27</v>
      </c>
      <c r="X5386" t="s">
        <v>58</v>
      </c>
      <c r="Y5386" t="str">
        <f t="shared" si="339"/>
        <v>Fi</v>
      </c>
    </row>
    <row r="5387" spans="1:25" x14ac:dyDescent="0.3">
      <c r="A5387">
        <v>2296</v>
      </c>
      <c r="B5387">
        <v>1008</v>
      </c>
      <c r="C5387" t="s">
        <v>45</v>
      </c>
      <c r="D5387" t="s">
        <v>45</v>
      </c>
      <c r="E5387">
        <f>VLOOKUP(D5387,Tabelle1!$A$2:$B$9,2,0)</f>
        <v>2</v>
      </c>
      <c r="F5387" t="s">
        <v>54</v>
      </c>
      <c r="G5387" t="s">
        <v>61</v>
      </c>
      <c r="H5387" t="str">
        <f>IF(AND(VLOOKUP(D5387,Tabelle1!$A$2:$C$9,3,0)="Uninf", G5387="yes"),"Uninf-AB",VLOOKUP(D5387,Tabelle1!$A$2:$C$9,3,0))</f>
        <v>wMel</v>
      </c>
      <c r="I5387" t="str">
        <f t="shared" si="336"/>
        <v>wMel_Fi_2_+</v>
      </c>
      <c r="J5387">
        <v>4</v>
      </c>
      <c r="K5387">
        <v>17</v>
      </c>
      <c r="L5387">
        <v>4</v>
      </c>
      <c r="M5387" t="str">
        <f t="shared" si="337"/>
        <v>ak9+4</v>
      </c>
      <c r="N5387">
        <v>11</v>
      </c>
      <c r="O5387">
        <v>0</v>
      </c>
      <c r="P5387">
        <v>61</v>
      </c>
      <c r="Q5387">
        <v>21.2</v>
      </c>
      <c r="R5387" t="s">
        <v>14</v>
      </c>
      <c r="S5387">
        <v>24</v>
      </c>
      <c r="T5387" s="4" t="s">
        <v>42</v>
      </c>
      <c r="U5387" t="s">
        <v>29</v>
      </c>
      <c r="V5387">
        <v>26.929108998354099</v>
      </c>
      <c r="W5387">
        <f t="shared" si="338"/>
        <v>27</v>
      </c>
      <c r="X5387" t="s">
        <v>58</v>
      </c>
      <c r="Y5387" t="str">
        <f t="shared" si="339"/>
        <v>Fi</v>
      </c>
    </row>
    <row r="5388" spans="1:25" x14ac:dyDescent="0.3">
      <c r="A5388">
        <v>2366</v>
      </c>
      <c r="B5388">
        <v>1002</v>
      </c>
      <c r="C5388" t="s">
        <v>45</v>
      </c>
      <c r="D5388" t="s">
        <v>45</v>
      </c>
      <c r="E5388">
        <f>VLOOKUP(D5388,Tabelle1!$A$2:$B$9,2,0)</f>
        <v>2</v>
      </c>
      <c r="F5388" t="s">
        <v>54</v>
      </c>
      <c r="G5388" t="s">
        <v>61</v>
      </c>
      <c r="H5388" t="str">
        <f>IF(AND(VLOOKUP(D5388,Tabelle1!$A$2:$C$9,3,0)="Uninf", G5388="yes"),"Uninf-AB",VLOOKUP(D5388,Tabelle1!$A$2:$C$9,3,0))</f>
        <v>wMel</v>
      </c>
      <c r="I5388" t="str">
        <f t="shared" si="336"/>
        <v>wMel_Fi_2_+</v>
      </c>
      <c r="J5388">
        <v>4</v>
      </c>
      <c r="K5388">
        <v>17</v>
      </c>
      <c r="L5388">
        <v>4</v>
      </c>
      <c r="M5388" t="str">
        <f t="shared" si="337"/>
        <v>ak9+4</v>
      </c>
      <c r="N5388">
        <v>11</v>
      </c>
      <c r="O5388">
        <v>0</v>
      </c>
      <c r="P5388">
        <v>61</v>
      </c>
      <c r="Q5388">
        <v>21.2</v>
      </c>
      <c r="R5388" t="s">
        <v>14</v>
      </c>
      <c r="S5388">
        <v>24</v>
      </c>
      <c r="T5388" s="4" t="s">
        <v>42</v>
      </c>
      <c r="U5388" t="s">
        <v>29</v>
      </c>
      <c r="V5388">
        <v>27.234805838741199</v>
      </c>
      <c r="W5388">
        <f t="shared" si="338"/>
        <v>27</v>
      </c>
      <c r="X5388" t="s">
        <v>58</v>
      </c>
      <c r="Y5388" t="str">
        <f t="shared" si="339"/>
        <v>Fi</v>
      </c>
    </row>
    <row r="5389" spans="1:25" x14ac:dyDescent="0.3">
      <c r="A5389">
        <v>2398</v>
      </c>
      <c r="B5389">
        <v>1020</v>
      </c>
      <c r="C5389" t="s">
        <v>45</v>
      </c>
      <c r="D5389" t="s">
        <v>45</v>
      </c>
      <c r="E5389">
        <f>VLOOKUP(D5389,Tabelle1!$A$2:$B$9,2,0)</f>
        <v>2</v>
      </c>
      <c r="F5389" t="s">
        <v>54</v>
      </c>
      <c r="G5389" t="s">
        <v>61</v>
      </c>
      <c r="H5389" t="str">
        <f>IF(AND(VLOOKUP(D5389,Tabelle1!$A$2:$C$9,3,0)="Uninf", G5389="yes"),"Uninf-AB",VLOOKUP(D5389,Tabelle1!$A$2:$C$9,3,0))</f>
        <v>wMel</v>
      </c>
      <c r="I5389" t="str">
        <f t="shared" si="336"/>
        <v>wMel_Fi_2_+</v>
      </c>
      <c r="J5389">
        <v>4</v>
      </c>
      <c r="K5389">
        <v>17</v>
      </c>
      <c r="L5389">
        <v>4</v>
      </c>
      <c r="M5389" t="str">
        <f t="shared" si="337"/>
        <v>ak9+4</v>
      </c>
      <c r="N5389">
        <v>11</v>
      </c>
      <c r="O5389">
        <v>0</v>
      </c>
      <c r="P5389">
        <v>61</v>
      </c>
      <c r="Q5389">
        <v>21.2</v>
      </c>
      <c r="R5389" t="s">
        <v>14</v>
      </c>
      <c r="S5389">
        <v>24</v>
      </c>
      <c r="T5389" s="4" t="s">
        <v>42</v>
      </c>
      <c r="U5389" t="s">
        <v>29</v>
      </c>
      <c r="V5389">
        <v>27.3702677649717</v>
      </c>
      <c r="W5389">
        <f t="shared" si="338"/>
        <v>27</v>
      </c>
      <c r="X5389" t="s">
        <v>58</v>
      </c>
      <c r="Y5389" t="str">
        <f t="shared" si="339"/>
        <v>Fi</v>
      </c>
    </row>
    <row r="5390" spans="1:25" x14ac:dyDescent="0.3">
      <c r="A5390">
        <v>2404</v>
      </c>
      <c r="B5390">
        <v>998</v>
      </c>
      <c r="C5390" t="s">
        <v>45</v>
      </c>
      <c r="D5390" t="s">
        <v>45</v>
      </c>
      <c r="E5390">
        <f>VLOOKUP(D5390,Tabelle1!$A$2:$B$9,2,0)</f>
        <v>2</v>
      </c>
      <c r="F5390" t="s">
        <v>54</v>
      </c>
      <c r="G5390" t="s">
        <v>61</v>
      </c>
      <c r="H5390" t="str">
        <f>IF(AND(VLOOKUP(D5390,Tabelle1!$A$2:$C$9,3,0)="Uninf", G5390="yes"),"Uninf-AB",VLOOKUP(D5390,Tabelle1!$A$2:$C$9,3,0))</f>
        <v>wMel</v>
      </c>
      <c r="I5390" t="str">
        <f t="shared" si="336"/>
        <v>wMel_Fi_2_+</v>
      </c>
      <c r="J5390">
        <v>4</v>
      </c>
      <c r="K5390">
        <v>17</v>
      </c>
      <c r="L5390">
        <v>4</v>
      </c>
      <c r="M5390" t="str">
        <f t="shared" si="337"/>
        <v>ak9+4</v>
      </c>
      <c r="N5390">
        <v>11</v>
      </c>
      <c r="O5390">
        <v>0</v>
      </c>
      <c r="P5390">
        <v>61</v>
      </c>
      <c r="Q5390">
        <v>21.2</v>
      </c>
      <c r="R5390" t="s">
        <v>14</v>
      </c>
      <c r="S5390">
        <v>24</v>
      </c>
      <c r="T5390" s="4" t="s">
        <v>42</v>
      </c>
      <c r="U5390" t="s">
        <v>29</v>
      </c>
      <c r="V5390">
        <v>27.4009090165858</v>
      </c>
      <c r="W5390">
        <f t="shared" si="338"/>
        <v>27</v>
      </c>
      <c r="X5390" t="s">
        <v>58</v>
      </c>
      <c r="Y5390" t="str">
        <f t="shared" si="339"/>
        <v>Fi</v>
      </c>
    </row>
    <row r="5391" spans="1:25" x14ac:dyDescent="0.3">
      <c r="A5391">
        <v>2422</v>
      </c>
      <c r="B5391">
        <v>1016</v>
      </c>
      <c r="C5391" t="s">
        <v>45</v>
      </c>
      <c r="D5391" t="s">
        <v>45</v>
      </c>
      <c r="E5391">
        <f>VLOOKUP(D5391,Tabelle1!$A$2:$B$9,2,0)</f>
        <v>2</v>
      </c>
      <c r="F5391" t="s">
        <v>54</v>
      </c>
      <c r="G5391" t="s">
        <v>61</v>
      </c>
      <c r="H5391" t="str">
        <f>IF(AND(VLOOKUP(D5391,Tabelle1!$A$2:$C$9,3,0)="Uninf", G5391="yes"),"Uninf-AB",VLOOKUP(D5391,Tabelle1!$A$2:$C$9,3,0))</f>
        <v>wMel</v>
      </c>
      <c r="I5391" t="str">
        <f t="shared" si="336"/>
        <v>wMel_Fi_2_+</v>
      </c>
      <c r="J5391">
        <v>4</v>
      </c>
      <c r="K5391">
        <v>17</v>
      </c>
      <c r="L5391">
        <v>4</v>
      </c>
      <c r="M5391" t="str">
        <f t="shared" si="337"/>
        <v>ak9+4</v>
      </c>
      <c r="N5391">
        <v>11</v>
      </c>
      <c r="O5391">
        <v>0</v>
      </c>
      <c r="P5391">
        <v>61</v>
      </c>
      <c r="Q5391">
        <v>21.2</v>
      </c>
      <c r="R5391" t="s">
        <v>14</v>
      </c>
      <c r="S5391">
        <v>24</v>
      </c>
      <c r="T5391" s="4" t="s">
        <v>42</v>
      </c>
      <c r="U5391" t="s">
        <v>29</v>
      </c>
      <c r="V5391">
        <v>27.475479478917599</v>
      </c>
      <c r="W5391">
        <f t="shared" si="338"/>
        <v>27</v>
      </c>
      <c r="X5391" t="s">
        <v>58</v>
      </c>
      <c r="Y5391" t="str">
        <f t="shared" si="339"/>
        <v>Fi</v>
      </c>
    </row>
    <row r="5392" spans="1:25" x14ac:dyDescent="0.3">
      <c r="A5392">
        <v>56</v>
      </c>
      <c r="B5392">
        <v>514</v>
      </c>
      <c r="C5392" t="s">
        <v>45</v>
      </c>
      <c r="D5392" t="s">
        <v>45</v>
      </c>
      <c r="E5392">
        <f>VLOOKUP(D5392,Tabelle1!$A$2:$B$9,2,0)</f>
        <v>2</v>
      </c>
      <c r="F5392" t="s">
        <v>54</v>
      </c>
      <c r="G5392" t="s">
        <v>61</v>
      </c>
      <c r="H5392" t="str">
        <f>IF(AND(VLOOKUP(D5392,Tabelle1!$A$2:$C$9,3,0)="Uninf", G5392="yes"),"Uninf-AB",VLOOKUP(D5392,Tabelle1!$A$2:$C$9,3,0))</f>
        <v>wMel</v>
      </c>
      <c r="I5392" t="str">
        <f t="shared" si="336"/>
        <v>wMel_Fi_2_+</v>
      </c>
      <c r="J5392">
        <v>4</v>
      </c>
      <c r="K5392">
        <v>19</v>
      </c>
      <c r="L5392">
        <v>5</v>
      </c>
      <c r="M5392" t="str">
        <f t="shared" si="337"/>
        <v>ak9+5</v>
      </c>
      <c r="N5392">
        <v>11</v>
      </c>
      <c r="O5392">
        <v>30</v>
      </c>
      <c r="P5392">
        <v>60</v>
      </c>
      <c r="Q5392">
        <v>24.3</v>
      </c>
      <c r="R5392" t="s">
        <v>14</v>
      </c>
      <c r="S5392">
        <v>24</v>
      </c>
      <c r="T5392" s="4" t="s">
        <v>42</v>
      </c>
      <c r="U5392" t="s">
        <v>30</v>
      </c>
      <c r="V5392">
        <v>17.6917324327971</v>
      </c>
      <c r="W5392">
        <f t="shared" si="338"/>
        <v>18</v>
      </c>
      <c r="X5392" t="s">
        <v>58</v>
      </c>
      <c r="Y5392" t="str">
        <f t="shared" si="339"/>
        <v>Fi</v>
      </c>
    </row>
    <row r="5393" spans="1:25" x14ac:dyDescent="0.3">
      <c r="A5393">
        <v>52</v>
      </c>
      <c r="B5393">
        <v>508</v>
      </c>
      <c r="C5393" t="s">
        <v>45</v>
      </c>
      <c r="D5393" t="s">
        <v>45</v>
      </c>
      <c r="E5393">
        <f>VLOOKUP(D5393,Tabelle1!$A$2:$B$9,2,0)</f>
        <v>2</v>
      </c>
      <c r="F5393" t="s">
        <v>54</v>
      </c>
      <c r="G5393" t="s">
        <v>61</v>
      </c>
      <c r="H5393" t="str">
        <f>IF(AND(VLOOKUP(D5393,Tabelle1!$A$2:$C$9,3,0)="Uninf", G5393="yes"),"Uninf-AB",VLOOKUP(D5393,Tabelle1!$A$2:$C$9,3,0))</f>
        <v>wMel</v>
      </c>
      <c r="I5393" t="str">
        <f t="shared" si="336"/>
        <v>wMel_Fi_2_+</v>
      </c>
      <c r="J5393">
        <v>4</v>
      </c>
      <c r="K5393">
        <v>19</v>
      </c>
      <c r="L5393">
        <v>5</v>
      </c>
      <c r="M5393" t="str">
        <f t="shared" si="337"/>
        <v>ak9+5</v>
      </c>
      <c r="N5393">
        <v>11</v>
      </c>
      <c r="O5393">
        <v>30</v>
      </c>
      <c r="P5393">
        <v>60</v>
      </c>
      <c r="Q5393">
        <v>24.3</v>
      </c>
      <c r="R5393" t="s">
        <v>14</v>
      </c>
      <c r="S5393">
        <v>24</v>
      </c>
      <c r="T5393" s="4" t="s">
        <v>42</v>
      </c>
      <c r="U5393" t="s">
        <v>30</v>
      </c>
      <c r="V5393">
        <v>17.674907341718999</v>
      </c>
      <c r="W5393">
        <f t="shared" si="338"/>
        <v>18</v>
      </c>
      <c r="X5393" t="s">
        <v>58</v>
      </c>
      <c r="Y5393" t="str">
        <f t="shared" si="339"/>
        <v>Fi</v>
      </c>
    </row>
    <row r="5394" spans="1:25" x14ac:dyDescent="0.3">
      <c r="A5394">
        <v>68</v>
      </c>
      <c r="B5394">
        <v>494</v>
      </c>
      <c r="C5394" t="s">
        <v>45</v>
      </c>
      <c r="D5394" t="s">
        <v>45</v>
      </c>
      <c r="E5394">
        <f>VLOOKUP(D5394,Tabelle1!$A$2:$B$9,2,0)</f>
        <v>2</v>
      </c>
      <c r="F5394" t="s">
        <v>54</v>
      </c>
      <c r="G5394" t="s">
        <v>61</v>
      </c>
      <c r="H5394" t="str">
        <f>IF(AND(VLOOKUP(D5394,Tabelle1!$A$2:$C$9,3,0)="Uninf", G5394="yes"),"Uninf-AB",VLOOKUP(D5394,Tabelle1!$A$2:$C$9,3,0))</f>
        <v>wMel</v>
      </c>
      <c r="I5394" t="str">
        <f t="shared" si="336"/>
        <v>wMel_Fi_2_+</v>
      </c>
      <c r="J5394">
        <v>4</v>
      </c>
      <c r="K5394">
        <v>19</v>
      </c>
      <c r="L5394">
        <v>5</v>
      </c>
      <c r="M5394" t="str">
        <f t="shared" si="337"/>
        <v>ak9+5</v>
      </c>
      <c r="N5394">
        <v>11</v>
      </c>
      <c r="O5394">
        <v>30</v>
      </c>
      <c r="P5394">
        <v>60</v>
      </c>
      <c r="Q5394">
        <v>24.3</v>
      </c>
      <c r="R5394" t="s">
        <v>14</v>
      </c>
      <c r="S5394">
        <v>24</v>
      </c>
      <c r="T5394" s="4" t="s">
        <v>42</v>
      </c>
      <c r="U5394" t="s">
        <v>30</v>
      </c>
      <c r="V5394">
        <v>17.749298502271301</v>
      </c>
      <c r="W5394">
        <f t="shared" si="338"/>
        <v>18</v>
      </c>
      <c r="X5394" t="s">
        <v>58</v>
      </c>
      <c r="Y5394" t="str">
        <f t="shared" si="339"/>
        <v>Fi</v>
      </c>
    </row>
    <row r="5395" spans="1:25" x14ac:dyDescent="0.3">
      <c r="A5395">
        <v>326</v>
      </c>
      <c r="B5395">
        <v>492</v>
      </c>
      <c r="C5395" t="s">
        <v>45</v>
      </c>
      <c r="D5395" t="s">
        <v>45</v>
      </c>
      <c r="E5395">
        <f>VLOOKUP(D5395,Tabelle1!$A$2:$B$9,2,0)</f>
        <v>2</v>
      </c>
      <c r="F5395" t="s">
        <v>54</v>
      </c>
      <c r="G5395" t="s">
        <v>61</v>
      </c>
      <c r="H5395" t="str">
        <f>IF(AND(VLOOKUP(D5395,Tabelle1!$A$2:$C$9,3,0)="Uninf", G5395="yes"),"Uninf-AB",VLOOKUP(D5395,Tabelle1!$A$2:$C$9,3,0))</f>
        <v>wMel</v>
      </c>
      <c r="I5395" t="str">
        <f t="shared" si="336"/>
        <v>wMel_Fi_2_+</v>
      </c>
      <c r="J5395">
        <v>4</v>
      </c>
      <c r="K5395">
        <v>19</v>
      </c>
      <c r="L5395">
        <v>5</v>
      </c>
      <c r="M5395" t="str">
        <f t="shared" si="337"/>
        <v>ak9+5</v>
      </c>
      <c r="N5395">
        <v>11</v>
      </c>
      <c r="O5395">
        <v>30</v>
      </c>
      <c r="P5395">
        <v>60</v>
      </c>
      <c r="Q5395">
        <v>24.3</v>
      </c>
      <c r="R5395" t="s">
        <v>14</v>
      </c>
      <c r="S5395">
        <v>24</v>
      </c>
      <c r="T5395" s="4" t="s">
        <v>42</v>
      </c>
      <c r="U5395" t="s">
        <v>30</v>
      </c>
      <c r="V5395">
        <v>18.907104238317199</v>
      </c>
      <c r="W5395">
        <f t="shared" si="338"/>
        <v>19</v>
      </c>
      <c r="X5395" t="s">
        <v>58</v>
      </c>
      <c r="Y5395" t="str">
        <f t="shared" si="339"/>
        <v>Fi</v>
      </c>
    </row>
    <row r="5396" spans="1:25" x14ac:dyDescent="0.3">
      <c r="A5396">
        <v>416</v>
      </c>
      <c r="B5396">
        <v>456</v>
      </c>
      <c r="C5396" t="s">
        <v>45</v>
      </c>
      <c r="D5396" t="s">
        <v>45</v>
      </c>
      <c r="E5396">
        <f>VLOOKUP(D5396,Tabelle1!$A$2:$B$9,2,0)</f>
        <v>2</v>
      </c>
      <c r="F5396" t="s">
        <v>54</v>
      </c>
      <c r="G5396" t="s">
        <v>61</v>
      </c>
      <c r="H5396" t="str">
        <f>IF(AND(VLOOKUP(D5396,Tabelle1!$A$2:$C$9,3,0)="Uninf", G5396="yes"),"Uninf-AB",VLOOKUP(D5396,Tabelle1!$A$2:$C$9,3,0))</f>
        <v>wMel</v>
      </c>
      <c r="I5396" t="str">
        <f t="shared" si="336"/>
        <v>wMel_Fi_2_+</v>
      </c>
      <c r="J5396">
        <v>4</v>
      </c>
      <c r="K5396">
        <v>19</v>
      </c>
      <c r="L5396">
        <v>5</v>
      </c>
      <c r="M5396" t="str">
        <f t="shared" si="337"/>
        <v>ak9+5</v>
      </c>
      <c r="N5396">
        <v>11</v>
      </c>
      <c r="O5396">
        <v>30</v>
      </c>
      <c r="P5396">
        <v>60</v>
      </c>
      <c r="Q5396">
        <v>24.3</v>
      </c>
      <c r="R5396" t="s">
        <v>14</v>
      </c>
      <c r="S5396">
        <v>24</v>
      </c>
      <c r="T5396" s="4" t="s">
        <v>42</v>
      </c>
      <c r="U5396" t="s">
        <v>30</v>
      </c>
      <c r="V5396">
        <v>19.317577370654099</v>
      </c>
      <c r="W5396">
        <f t="shared" si="338"/>
        <v>19</v>
      </c>
      <c r="X5396" t="s">
        <v>58</v>
      </c>
      <c r="Y5396" t="str">
        <f t="shared" si="339"/>
        <v>Fi</v>
      </c>
    </row>
    <row r="5397" spans="1:25" x14ac:dyDescent="0.3">
      <c r="A5397">
        <v>430</v>
      </c>
      <c r="B5397">
        <v>456</v>
      </c>
      <c r="C5397" t="s">
        <v>45</v>
      </c>
      <c r="D5397" t="s">
        <v>45</v>
      </c>
      <c r="E5397">
        <f>VLOOKUP(D5397,Tabelle1!$A$2:$B$9,2,0)</f>
        <v>2</v>
      </c>
      <c r="F5397" t="s">
        <v>54</v>
      </c>
      <c r="G5397" t="s">
        <v>61</v>
      </c>
      <c r="H5397" t="str">
        <f>IF(AND(VLOOKUP(D5397,Tabelle1!$A$2:$C$9,3,0)="Uninf", G5397="yes"),"Uninf-AB",VLOOKUP(D5397,Tabelle1!$A$2:$C$9,3,0))</f>
        <v>wMel</v>
      </c>
      <c r="I5397" t="str">
        <f t="shared" si="336"/>
        <v>wMel_Fi_2_+</v>
      </c>
      <c r="J5397">
        <v>4</v>
      </c>
      <c r="K5397">
        <v>19</v>
      </c>
      <c r="L5397">
        <v>5</v>
      </c>
      <c r="M5397" t="str">
        <f t="shared" si="337"/>
        <v>ak9+5</v>
      </c>
      <c r="N5397">
        <v>11</v>
      </c>
      <c r="O5397">
        <v>30</v>
      </c>
      <c r="P5397">
        <v>60</v>
      </c>
      <c r="Q5397">
        <v>24.3</v>
      </c>
      <c r="R5397" t="s">
        <v>14</v>
      </c>
      <c r="S5397">
        <v>24</v>
      </c>
      <c r="T5397" s="4" t="s">
        <v>42</v>
      </c>
      <c r="U5397" t="s">
        <v>30</v>
      </c>
      <c r="V5397">
        <v>19.380383787349501</v>
      </c>
      <c r="W5397">
        <f t="shared" si="338"/>
        <v>19</v>
      </c>
      <c r="X5397" t="s">
        <v>58</v>
      </c>
      <c r="Y5397" t="str">
        <f t="shared" si="339"/>
        <v>Fi</v>
      </c>
    </row>
    <row r="5398" spans="1:25" x14ac:dyDescent="0.3">
      <c r="A5398">
        <v>528</v>
      </c>
      <c r="B5398">
        <v>434</v>
      </c>
      <c r="C5398" t="s">
        <v>45</v>
      </c>
      <c r="D5398" t="s">
        <v>45</v>
      </c>
      <c r="E5398">
        <f>VLOOKUP(D5398,Tabelle1!$A$2:$B$9,2,0)</f>
        <v>2</v>
      </c>
      <c r="F5398" t="s">
        <v>54</v>
      </c>
      <c r="G5398" t="s">
        <v>61</v>
      </c>
      <c r="H5398" t="str">
        <f>IF(AND(VLOOKUP(D5398,Tabelle1!$A$2:$C$9,3,0)="Uninf", G5398="yes"),"Uninf-AB",VLOOKUP(D5398,Tabelle1!$A$2:$C$9,3,0))</f>
        <v>wMel</v>
      </c>
      <c r="I5398" t="str">
        <f t="shared" si="336"/>
        <v>wMel_Fi_2_+</v>
      </c>
      <c r="J5398">
        <v>4</v>
      </c>
      <c r="K5398">
        <v>19</v>
      </c>
      <c r="L5398">
        <v>5</v>
      </c>
      <c r="M5398" t="str">
        <f t="shared" si="337"/>
        <v>ak9+5</v>
      </c>
      <c r="N5398">
        <v>11</v>
      </c>
      <c r="O5398">
        <v>30</v>
      </c>
      <c r="P5398">
        <v>60</v>
      </c>
      <c r="Q5398">
        <v>24.3</v>
      </c>
      <c r="R5398" t="s">
        <v>14</v>
      </c>
      <c r="S5398">
        <v>24</v>
      </c>
      <c r="T5398" s="4" t="s">
        <v>42</v>
      </c>
      <c r="U5398" t="s">
        <v>30</v>
      </c>
      <c r="V5398">
        <v>19.824133902040401</v>
      </c>
      <c r="W5398">
        <f t="shared" si="338"/>
        <v>20</v>
      </c>
      <c r="X5398" t="s">
        <v>58</v>
      </c>
      <c r="Y5398" t="str">
        <f t="shared" si="339"/>
        <v>Fi</v>
      </c>
    </row>
    <row r="5399" spans="1:25" x14ac:dyDescent="0.3">
      <c r="A5399">
        <v>550</v>
      </c>
      <c r="B5399">
        <v>470</v>
      </c>
      <c r="C5399" t="s">
        <v>45</v>
      </c>
      <c r="D5399" t="s">
        <v>45</v>
      </c>
      <c r="E5399">
        <f>VLOOKUP(D5399,Tabelle1!$A$2:$B$9,2,0)</f>
        <v>2</v>
      </c>
      <c r="F5399" t="s">
        <v>54</v>
      </c>
      <c r="G5399" t="s">
        <v>61</v>
      </c>
      <c r="H5399" t="str">
        <f>IF(AND(VLOOKUP(D5399,Tabelle1!$A$2:$C$9,3,0)="Uninf", G5399="yes"),"Uninf-AB",VLOOKUP(D5399,Tabelle1!$A$2:$C$9,3,0))</f>
        <v>wMel</v>
      </c>
      <c r="I5399" t="str">
        <f t="shared" si="336"/>
        <v>wMel_Fi_2_+</v>
      </c>
      <c r="J5399">
        <v>4</v>
      </c>
      <c r="K5399">
        <v>19</v>
      </c>
      <c r="L5399">
        <v>5</v>
      </c>
      <c r="M5399" t="str">
        <f t="shared" si="337"/>
        <v>ak9+5</v>
      </c>
      <c r="N5399">
        <v>11</v>
      </c>
      <c r="O5399">
        <v>30</v>
      </c>
      <c r="P5399">
        <v>60</v>
      </c>
      <c r="Q5399">
        <v>24.3</v>
      </c>
      <c r="R5399" t="s">
        <v>14</v>
      </c>
      <c r="S5399">
        <v>24</v>
      </c>
      <c r="T5399" s="4" t="s">
        <v>42</v>
      </c>
      <c r="U5399" t="s">
        <v>30</v>
      </c>
      <c r="V5399">
        <v>19.916112103266801</v>
      </c>
      <c r="W5399">
        <f t="shared" si="338"/>
        <v>20</v>
      </c>
      <c r="X5399" t="s">
        <v>58</v>
      </c>
      <c r="Y5399" t="str">
        <f t="shared" si="339"/>
        <v>Fi</v>
      </c>
    </row>
    <row r="5400" spans="1:25" x14ac:dyDescent="0.3">
      <c r="A5400">
        <v>1172</v>
      </c>
      <c r="B5400">
        <v>394</v>
      </c>
      <c r="C5400" t="s">
        <v>45</v>
      </c>
      <c r="D5400" t="s">
        <v>45</v>
      </c>
      <c r="E5400">
        <f>VLOOKUP(D5400,Tabelle1!$A$2:$B$9,2,0)</f>
        <v>2</v>
      </c>
      <c r="F5400" t="s">
        <v>54</v>
      </c>
      <c r="G5400" t="s">
        <v>61</v>
      </c>
      <c r="H5400" t="str">
        <f>IF(AND(VLOOKUP(D5400,Tabelle1!$A$2:$C$9,3,0)="Uninf", G5400="yes"),"Uninf-AB",VLOOKUP(D5400,Tabelle1!$A$2:$C$9,3,0))</f>
        <v>wMel</v>
      </c>
      <c r="I5400" t="str">
        <f t="shared" si="336"/>
        <v>wMel_Fi_2_+</v>
      </c>
      <c r="J5400">
        <v>4</v>
      </c>
      <c r="K5400">
        <v>19</v>
      </c>
      <c r="L5400">
        <v>5</v>
      </c>
      <c r="M5400" t="str">
        <f t="shared" si="337"/>
        <v>ak9+5</v>
      </c>
      <c r="N5400">
        <v>11</v>
      </c>
      <c r="O5400">
        <v>30</v>
      </c>
      <c r="P5400">
        <v>60</v>
      </c>
      <c r="Q5400">
        <v>24.3</v>
      </c>
      <c r="R5400" t="s">
        <v>14</v>
      </c>
      <c r="S5400">
        <v>24</v>
      </c>
      <c r="T5400" s="4" t="s">
        <v>42</v>
      </c>
      <c r="U5400" t="s">
        <v>30</v>
      </c>
      <c r="V5400">
        <v>22.720693066070901</v>
      </c>
      <c r="W5400">
        <f t="shared" si="338"/>
        <v>23</v>
      </c>
      <c r="X5400" t="s">
        <v>58</v>
      </c>
      <c r="Y5400" t="str">
        <f t="shared" si="339"/>
        <v>Fi</v>
      </c>
    </row>
    <row r="5401" spans="1:25" x14ac:dyDescent="0.3">
      <c r="A5401">
        <v>1220</v>
      </c>
      <c r="B5401">
        <v>436</v>
      </c>
      <c r="C5401" t="s">
        <v>45</v>
      </c>
      <c r="D5401" t="s">
        <v>45</v>
      </c>
      <c r="E5401">
        <f>VLOOKUP(D5401,Tabelle1!$A$2:$B$9,2,0)</f>
        <v>2</v>
      </c>
      <c r="F5401" t="s">
        <v>54</v>
      </c>
      <c r="G5401" t="s">
        <v>61</v>
      </c>
      <c r="H5401" t="str">
        <f>IF(AND(VLOOKUP(D5401,Tabelle1!$A$2:$C$9,3,0)="Uninf", G5401="yes"),"Uninf-AB",VLOOKUP(D5401,Tabelle1!$A$2:$C$9,3,0))</f>
        <v>wMel</v>
      </c>
      <c r="I5401" t="str">
        <f t="shared" si="336"/>
        <v>wMel_Fi_2_+</v>
      </c>
      <c r="J5401">
        <v>4</v>
      </c>
      <c r="K5401">
        <v>19</v>
      </c>
      <c r="L5401">
        <v>5</v>
      </c>
      <c r="M5401" t="str">
        <f t="shared" si="337"/>
        <v>ak9+5</v>
      </c>
      <c r="N5401">
        <v>11</v>
      </c>
      <c r="O5401">
        <v>30</v>
      </c>
      <c r="P5401">
        <v>60</v>
      </c>
      <c r="Q5401">
        <v>24.3</v>
      </c>
      <c r="R5401" t="s">
        <v>14</v>
      </c>
      <c r="S5401">
        <v>24</v>
      </c>
      <c r="T5401" s="4" t="s">
        <v>42</v>
      </c>
      <c r="U5401" t="s">
        <v>30</v>
      </c>
      <c r="V5401">
        <v>22.9281921560396</v>
      </c>
      <c r="W5401">
        <f t="shared" si="338"/>
        <v>23</v>
      </c>
      <c r="X5401" t="s">
        <v>58</v>
      </c>
      <c r="Y5401" t="str">
        <f t="shared" si="339"/>
        <v>Fi</v>
      </c>
    </row>
    <row r="5402" spans="1:25" x14ac:dyDescent="0.3">
      <c r="A5402">
        <v>1266</v>
      </c>
      <c r="B5402">
        <v>398</v>
      </c>
      <c r="C5402" t="s">
        <v>45</v>
      </c>
      <c r="D5402" t="s">
        <v>45</v>
      </c>
      <c r="E5402">
        <f>VLOOKUP(D5402,Tabelle1!$A$2:$B$9,2,0)</f>
        <v>2</v>
      </c>
      <c r="F5402" t="s">
        <v>54</v>
      </c>
      <c r="G5402" t="s">
        <v>61</v>
      </c>
      <c r="H5402" t="str">
        <f>IF(AND(VLOOKUP(D5402,Tabelle1!$A$2:$C$9,3,0)="Uninf", G5402="yes"),"Uninf-AB",VLOOKUP(D5402,Tabelle1!$A$2:$C$9,3,0))</f>
        <v>wMel</v>
      </c>
      <c r="I5402" t="str">
        <f t="shared" si="336"/>
        <v>wMel_Fi_2_+</v>
      </c>
      <c r="J5402">
        <v>4</v>
      </c>
      <c r="K5402">
        <v>19</v>
      </c>
      <c r="L5402">
        <v>5</v>
      </c>
      <c r="M5402" t="str">
        <f t="shared" si="337"/>
        <v>ak9+5</v>
      </c>
      <c r="N5402">
        <v>11</v>
      </c>
      <c r="O5402">
        <v>30</v>
      </c>
      <c r="P5402">
        <v>60</v>
      </c>
      <c r="Q5402">
        <v>24.3</v>
      </c>
      <c r="R5402" t="s">
        <v>14</v>
      </c>
      <c r="S5402">
        <v>24</v>
      </c>
      <c r="T5402" s="4" t="s">
        <v>42</v>
      </c>
      <c r="U5402" t="s">
        <v>30</v>
      </c>
      <c r="V5402">
        <v>23.141646892850101</v>
      </c>
      <c r="W5402">
        <f t="shared" si="338"/>
        <v>23</v>
      </c>
      <c r="X5402" t="s">
        <v>58</v>
      </c>
      <c r="Y5402" t="str">
        <f t="shared" si="339"/>
        <v>Fi</v>
      </c>
    </row>
    <row r="5403" spans="1:25" x14ac:dyDescent="0.3">
      <c r="A5403">
        <v>1294</v>
      </c>
      <c r="B5403">
        <v>420</v>
      </c>
      <c r="C5403" t="s">
        <v>45</v>
      </c>
      <c r="D5403" t="s">
        <v>45</v>
      </c>
      <c r="E5403">
        <f>VLOOKUP(D5403,Tabelle1!$A$2:$B$9,2,0)</f>
        <v>2</v>
      </c>
      <c r="F5403" t="s">
        <v>54</v>
      </c>
      <c r="G5403" t="s">
        <v>61</v>
      </c>
      <c r="H5403" t="str">
        <f>IF(AND(VLOOKUP(D5403,Tabelle1!$A$2:$C$9,3,0)="Uninf", G5403="yes"),"Uninf-AB",VLOOKUP(D5403,Tabelle1!$A$2:$C$9,3,0))</f>
        <v>wMel</v>
      </c>
      <c r="I5403" t="str">
        <f t="shared" si="336"/>
        <v>wMel_Fi_2_+</v>
      </c>
      <c r="J5403">
        <v>4</v>
      </c>
      <c r="K5403">
        <v>19</v>
      </c>
      <c r="L5403">
        <v>5</v>
      </c>
      <c r="M5403" t="str">
        <f t="shared" si="337"/>
        <v>ak9+5</v>
      </c>
      <c r="N5403">
        <v>11</v>
      </c>
      <c r="O5403">
        <v>30</v>
      </c>
      <c r="P5403">
        <v>60</v>
      </c>
      <c r="Q5403">
        <v>24.3</v>
      </c>
      <c r="R5403" t="s">
        <v>14</v>
      </c>
      <c r="S5403">
        <v>24</v>
      </c>
      <c r="T5403" s="4" t="s">
        <v>42</v>
      </c>
      <c r="U5403" t="s">
        <v>30</v>
      </c>
      <c r="V5403">
        <v>23.2631545284178</v>
      </c>
      <c r="W5403">
        <f t="shared" si="338"/>
        <v>23</v>
      </c>
      <c r="X5403" t="s">
        <v>58</v>
      </c>
      <c r="Y5403" t="str">
        <f t="shared" si="339"/>
        <v>Fi</v>
      </c>
    </row>
    <row r="5404" spans="1:25" x14ac:dyDescent="0.3">
      <c r="A5404">
        <v>1320</v>
      </c>
      <c r="B5404">
        <v>432</v>
      </c>
      <c r="C5404" t="s">
        <v>45</v>
      </c>
      <c r="D5404" t="s">
        <v>45</v>
      </c>
      <c r="E5404">
        <f>VLOOKUP(D5404,Tabelle1!$A$2:$B$9,2,0)</f>
        <v>2</v>
      </c>
      <c r="F5404" t="s">
        <v>54</v>
      </c>
      <c r="G5404" t="s">
        <v>61</v>
      </c>
      <c r="H5404" t="str">
        <f>IF(AND(VLOOKUP(D5404,Tabelle1!$A$2:$C$9,3,0)="Uninf", G5404="yes"),"Uninf-AB",VLOOKUP(D5404,Tabelle1!$A$2:$C$9,3,0))</f>
        <v>wMel</v>
      </c>
      <c r="I5404" t="str">
        <f t="shared" si="336"/>
        <v>wMel_Fi_2_+</v>
      </c>
      <c r="J5404">
        <v>4</v>
      </c>
      <c r="K5404">
        <v>19</v>
      </c>
      <c r="L5404">
        <v>5</v>
      </c>
      <c r="M5404" t="str">
        <f t="shared" si="337"/>
        <v>ak9+5</v>
      </c>
      <c r="N5404">
        <v>11</v>
      </c>
      <c r="O5404">
        <v>30</v>
      </c>
      <c r="P5404">
        <v>60</v>
      </c>
      <c r="Q5404">
        <v>24.3</v>
      </c>
      <c r="R5404" t="s">
        <v>14</v>
      </c>
      <c r="S5404">
        <v>24</v>
      </c>
      <c r="T5404" s="4" t="s">
        <v>42</v>
      </c>
      <c r="U5404" t="s">
        <v>30</v>
      </c>
      <c r="V5404">
        <v>23.377555817753802</v>
      </c>
      <c r="W5404">
        <f t="shared" si="338"/>
        <v>23</v>
      </c>
      <c r="X5404" t="s">
        <v>58</v>
      </c>
      <c r="Y5404" t="str">
        <f t="shared" si="339"/>
        <v>Fi</v>
      </c>
    </row>
    <row r="5405" spans="1:25" x14ac:dyDescent="0.3">
      <c r="A5405">
        <v>1320</v>
      </c>
      <c r="B5405">
        <v>444</v>
      </c>
      <c r="C5405" t="s">
        <v>45</v>
      </c>
      <c r="D5405" t="s">
        <v>45</v>
      </c>
      <c r="E5405">
        <f>VLOOKUP(D5405,Tabelle1!$A$2:$B$9,2,0)</f>
        <v>2</v>
      </c>
      <c r="F5405" t="s">
        <v>54</v>
      </c>
      <c r="G5405" t="s">
        <v>61</v>
      </c>
      <c r="H5405" t="str">
        <f>IF(AND(VLOOKUP(D5405,Tabelle1!$A$2:$C$9,3,0)="Uninf", G5405="yes"),"Uninf-AB",VLOOKUP(D5405,Tabelle1!$A$2:$C$9,3,0))</f>
        <v>wMel</v>
      </c>
      <c r="I5405" t="str">
        <f t="shared" si="336"/>
        <v>wMel_Fi_2_+</v>
      </c>
      <c r="J5405">
        <v>4</v>
      </c>
      <c r="K5405">
        <v>19</v>
      </c>
      <c r="L5405">
        <v>5</v>
      </c>
      <c r="M5405" t="str">
        <f t="shared" si="337"/>
        <v>ak9+5</v>
      </c>
      <c r="N5405">
        <v>11</v>
      </c>
      <c r="O5405">
        <v>30</v>
      </c>
      <c r="P5405">
        <v>60</v>
      </c>
      <c r="Q5405">
        <v>24.3</v>
      </c>
      <c r="R5405" t="s">
        <v>14</v>
      </c>
      <c r="S5405">
        <v>24</v>
      </c>
      <c r="T5405" s="4" t="s">
        <v>42</v>
      </c>
      <c r="U5405" t="s">
        <v>30</v>
      </c>
      <c r="V5405">
        <v>23.375316618941198</v>
      </c>
      <c r="W5405">
        <f t="shared" si="338"/>
        <v>23</v>
      </c>
      <c r="X5405" t="s">
        <v>58</v>
      </c>
      <c r="Y5405" t="str">
        <f t="shared" si="339"/>
        <v>Fi</v>
      </c>
    </row>
    <row r="5406" spans="1:25" x14ac:dyDescent="0.3">
      <c r="A5406">
        <v>1336</v>
      </c>
      <c r="B5406">
        <v>408</v>
      </c>
      <c r="C5406" t="s">
        <v>45</v>
      </c>
      <c r="D5406" t="s">
        <v>45</v>
      </c>
      <c r="E5406">
        <f>VLOOKUP(D5406,Tabelle1!$A$2:$B$9,2,0)</f>
        <v>2</v>
      </c>
      <c r="F5406" t="s">
        <v>54</v>
      </c>
      <c r="G5406" t="s">
        <v>61</v>
      </c>
      <c r="H5406" t="str">
        <f>IF(AND(VLOOKUP(D5406,Tabelle1!$A$2:$C$9,3,0)="Uninf", G5406="yes"),"Uninf-AB",VLOOKUP(D5406,Tabelle1!$A$2:$C$9,3,0))</f>
        <v>wMel</v>
      </c>
      <c r="I5406" t="str">
        <f t="shared" si="336"/>
        <v>wMel_Fi_2_+</v>
      </c>
      <c r="J5406">
        <v>4</v>
      </c>
      <c r="K5406">
        <v>19</v>
      </c>
      <c r="L5406">
        <v>5</v>
      </c>
      <c r="M5406" t="str">
        <f t="shared" si="337"/>
        <v>ak9+5</v>
      </c>
      <c r="N5406">
        <v>11</v>
      </c>
      <c r="O5406">
        <v>30</v>
      </c>
      <c r="P5406">
        <v>60</v>
      </c>
      <c r="Q5406">
        <v>24.3</v>
      </c>
      <c r="R5406" t="s">
        <v>14</v>
      </c>
      <c r="S5406">
        <v>24</v>
      </c>
      <c r="T5406" s="4" t="s">
        <v>42</v>
      </c>
      <c r="U5406" t="s">
        <v>30</v>
      </c>
      <c r="V5406">
        <v>23.453812977316598</v>
      </c>
      <c r="W5406">
        <f t="shared" si="338"/>
        <v>23</v>
      </c>
      <c r="X5406" t="s">
        <v>58</v>
      </c>
      <c r="Y5406" t="str">
        <f t="shared" si="339"/>
        <v>Fi</v>
      </c>
    </row>
    <row r="5407" spans="1:25" x14ac:dyDescent="0.3">
      <c r="A5407">
        <v>1322</v>
      </c>
      <c r="B5407">
        <v>396</v>
      </c>
      <c r="C5407" t="s">
        <v>45</v>
      </c>
      <c r="D5407" t="s">
        <v>45</v>
      </c>
      <c r="E5407">
        <f>VLOOKUP(D5407,Tabelle1!$A$2:$B$9,2,0)</f>
        <v>2</v>
      </c>
      <c r="F5407" t="s">
        <v>54</v>
      </c>
      <c r="G5407" t="s">
        <v>61</v>
      </c>
      <c r="H5407" t="str">
        <f>IF(AND(VLOOKUP(D5407,Tabelle1!$A$2:$C$9,3,0)="Uninf", G5407="yes"),"Uninf-AB",VLOOKUP(D5407,Tabelle1!$A$2:$C$9,3,0))</f>
        <v>wMel</v>
      </c>
      <c r="I5407" t="str">
        <f t="shared" si="336"/>
        <v>wMel_Fi_2_+</v>
      </c>
      <c r="J5407">
        <v>4</v>
      </c>
      <c r="K5407">
        <v>19</v>
      </c>
      <c r="L5407">
        <v>5</v>
      </c>
      <c r="M5407" t="str">
        <f t="shared" si="337"/>
        <v>ak9+5</v>
      </c>
      <c r="N5407">
        <v>11</v>
      </c>
      <c r="O5407">
        <v>30</v>
      </c>
      <c r="P5407">
        <v>60</v>
      </c>
      <c r="Q5407">
        <v>24.3</v>
      </c>
      <c r="R5407" t="s">
        <v>14</v>
      </c>
      <c r="S5407">
        <v>24</v>
      </c>
      <c r="T5407" s="4" t="s">
        <v>42</v>
      </c>
      <c r="U5407" t="s">
        <v>30</v>
      </c>
      <c r="V5407">
        <v>23.3932457594338</v>
      </c>
      <c r="W5407">
        <f t="shared" si="338"/>
        <v>23</v>
      </c>
      <c r="X5407" t="s">
        <v>58</v>
      </c>
      <c r="Y5407" t="str">
        <f t="shared" si="339"/>
        <v>Fi</v>
      </c>
    </row>
    <row r="5408" spans="1:25" x14ac:dyDescent="0.3">
      <c r="A5408">
        <v>1588</v>
      </c>
      <c r="B5408">
        <v>398</v>
      </c>
      <c r="C5408" t="s">
        <v>45</v>
      </c>
      <c r="D5408" t="s">
        <v>45</v>
      </c>
      <c r="E5408">
        <f>VLOOKUP(D5408,Tabelle1!$A$2:$B$9,2,0)</f>
        <v>2</v>
      </c>
      <c r="F5408" t="s">
        <v>54</v>
      </c>
      <c r="G5408" t="s">
        <v>61</v>
      </c>
      <c r="H5408" t="str">
        <f>IF(AND(VLOOKUP(D5408,Tabelle1!$A$2:$C$9,3,0)="Uninf", G5408="yes"),"Uninf-AB",VLOOKUP(D5408,Tabelle1!$A$2:$C$9,3,0))</f>
        <v>wMel</v>
      </c>
      <c r="I5408" t="str">
        <f t="shared" si="336"/>
        <v>wMel_Fi_2_+</v>
      </c>
      <c r="J5408">
        <v>4</v>
      </c>
      <c r="K5408">
        <v>19</v>
      </c>
      <c r="L5408">
        <v>5</v>
      </c>
      <c r="M5408" t="str">
        <f t="shared" si="337"/>
        <v>ak9+5</v>
      </c>
      <c r="N5408">
        <v>11</v>
      </c>
      <c r="O5408">
        <v>30</v>
      </c>
      <c r="P5408">
        <v>60</v>
      </c>
      <c r="Q5408">
        <v>24.3</v>
      </c>
      <c r="R5408" t="s">
        <v>14</v>
      </c>
      <c r="S5408">
        <v>24</v>
      </c>
      <c r="T5408" s="4" t="s">
        <v>42</v>
      </c>
      <c r="U5408" t="s">
        <v>30</v>
      </c>
      <c r="V5408">
        <v>24.586194476844401</v>
      </c>
      <c r="W5408">
        <f t="shared" si="338"/>
        <v>25</v>
      </c>
      <c r="X5408" t="s">
        <v>58</v>
      </c>
      <c r="Y5408" t="str">
        <f t="shared" si="339"/>
        <v>Fi</v>
      </c>
    </row>
    <row r="5409" spans="1:25" x14ac:dyDescent="0.3">
      <c r="A5409">
        <v>1596</v>
      </c>
      <c r="B5409">
        <v>408</v>
      </c>
      <c r="C5409" t="s">
        <v>45</v>
      </c>
      <c r="D5409" t="s">
        <v>45</v>
      </c>
      <c r="E5409">
        <f>VLOOKUP(D5409,Tabelle1!$A$2:$B$9,2,0)</f>
        <v>2</v>
      </c>
      <c r="F5409" t="s">
        <v>54</v>
      </c>
      <c r="G5409" t="s">
        <v>61</v>
      </c>
      <c r="H5409" t="str">
        <f>IF(AND(VLOOKUP(D5409,Tabelle1!$A$2:$C$9,3,0)="Uninf", G5409="yes"),"Uninf-AB",VLOOKUP(D5409,Tabelle1!$A$2:$C$9,3,0))</f>
        <v>wMel</v>
      </c>
      <c r="I5409" t="str">
        <f t="shared" si="336"/>
        <v>wMel_Fi_2_+</v>
      </c>
      <c r="J5409">
        <v>4</v>
      </c>
      <c r="K5409">
        <v>19</v>
      </c>
      <c r="L5409">
        <v>5</v>
      </c>
      <c r="M5409" t="str">
        <f t="shared" si="337"/>
        <v>ak9+5</v>
      </c>
      <c r="N5409">
        <v>11</v>
      </c>
      <c r="O5409">
        <v>30</v>
      </c>
      <c r="P5409">
        <v>60</v>
      </c>
      <c r="Q5409">
        <v>24.3</v>
      </c>
      <c r="R5409" t="s">
        <v>14</v>
      </c>
      <c r="S5409">
        <v>24</v>
      </c>
      <c r="T5409" s="4" t="s">
        <v>42</v>
      </c>
      <c r="U5409" t="s">
        <v>30</v>
      </c>
      <c r="V5409">
        <v>24.6202178588027</v>
      </c>
      <c r="W5409">
        <f t="shared" si="338"/>
        <v>25</v>
      </c>
      <c r="X5409" t="s">
        <v>58</v>
      </c>
      <c r="Y5409" t="str">
        <f t="shared" si="339"/>
        <v>Fi</v>
      </c>
    </row>
    <row r="5410" spans="1:25" x14ac:dyDescent="0.3">
      <c r="A5410">
        <v>1754</v>
      </c>
      <c r="B5410">
        <v>416</v>
      </c>
      <c r="C5410" t="s">
        <v>45</v>
      </c>
      <c r="D5410" t="s">
        <v>45</v>
      </c>
      <c r="E5410">
        <f>VLOOKUP(D5410,Tabelle1!$A$2:$B$9,2,0)</f>
        <v>2</v>
      </c>
      <c r="F5410" t="s">
        <v>54</v>
      </c>
      <c r="G5410" t="s">
        <v>61</v>
      </c>
      <c r="H5410" t="str">
        <f>IF(AND(VLOOKUP(D5410,Tabelle1!$A$2:$C$9,3,0)="Uninf", G5410="yes"),"Uninf-AB",VLOOKUP(D5410,Tabelle1!$A$2:$C$9,3,0))</f>
        <v>wMel</v>
      </c>
      <c r="I5410" t="str">
        <f t="shared" si="336"/>
        <v>wMel_Fi_2_+</v>
      </c>
      <c r="J5410">
        <v>4</v>
      </c>
      <c r="K5410">
        <v>19</v>
      </c>
      <c r="L5410">
        <v>5</v>
      </c>
      <c r="M5410" t="str">
        <f t="shared" si="337"/>
        <v>ak9+5</v>
      </c>
      <c r="N5410">
        <v>11</v>
      </c>
      <c r="O5410">
        <v>30</v>
      </c>
      <c r="P5410">
        <v>60</v>
      </c>
      <c r="Q5410">
        <v>24.3</v>
      </c>
      <c r="R5410" t="s">
        <v>14</v>
      </c>
      <c r="S5410">
        <v>24</v>
      </c>
      <c r="T5410" s="4" t="s">
        <v>42</v>
      </c>
      <c r="U5410" t="s">
        <v>30</v>
      </c>
      <c r="V5410">
        <v>25.327540333728098</v>
      </c>
      <c r="W5410">
        <f t="shared" si="338"/>
        <v>25</v>
      </c>
      <c r="X5410" t="s">
        <v>58</v>
      </c>
      <c r="Y5410" t="str">
        <f t="shared" si="339"/>
        <v>Fi</v>
      </c>
    </row>
    <row r="5411" spans="1:25" x14ac:dyDescent="0.3">
      <c r="A5411">
        <v>1770</v>
      </c>
      <c r="B5411">
        <v>406</v>
      </c>
      <c r="C5411" t="s">
        <v>45</v>
      </c>
      <c r="D5411" t="s">
        <v>45</v>
      </c>
      <c r="E5411">
        <f>VLOOKUP(D5411,Tabelle1!$A$2:$B$9,2,0)</f>
        <v>2</v>
      </c>
      <c r="F5411" t="s">
        <v>54</v>
      </c>
      <c r="G5411" t="s">
        <v>61</v>
      </c>
      <c r="H5411" t="str">
        <f>IF(AND(VLOOKUP(D5411,Tabelle1!$A$2:$C$9,3,0)="Uninf", G5411="yes"),"Uninf-AB",VLOOKUP(D5411,Tabelle1!$A$2:$C$9,3,0))</f>
        <v>wMel</v>
      </c>
      <c r="I5411" t="str">
        <f t="shared" si="336"/>
        <v>wMel_Fi_2_+</v>
      </c>
      <c r="J5411">
        <v>4</v>
      </c>
      <c r="K5411">
        <v>19</v>
      </c>
      <c r="L5411">
        <v>5</v>
      </c>
      <c r="M5411" t="str">
        <f t="shared" si="337"/>
        <v>ak9+5</v>
      </c>
      <c r="N5411">
        <v>11</v>
      </c>
      <c r="O5411">
        <v>30</v>
      </c>
      <c r="P5411">
        <v>60</v>
      </c>
      <c r="Q5411">
        <v>24.3</v>
      </c>
      <c r="R5411" t="s">
        <v>14</v>
      </c>
      <c r="S5411">
        <v>24</v>
      </c>
      <c r="T5411" s="4" t="s">
        <v>42</v>
      </c>
      <c r="U5411" t="s">
        <v>30</v>
      </c>
      <c r="V5411">
        <v>25.401185094676201</v>
      </c>
      <c r="W5411">
        <f t="shared" si="338"/>
        <v>25</v>
      </c>
      <c r="X5411" t="s">
        <v>58</v>
      </c>
      <c r="Y5411" t="str">
        <f t="shared" si="339"/>
        <v>Fi</v>
      </c>
    </row>
    <row r="5412" spans="1:25" x14ac:dyDescent="0.3">
      <c r="A5412">
        <v>1826</v>
      </c>
      <c r="B5412">
        <v>404</v>
      </c>
      <c r="C5412" t="s">
        <v>45</v>
      </c>
      <c r="D5412" t="s">
        <v>45</v>
      </c>
      <c r="E5412">
        <f>VLOOKUP(D5412,Tabelle1!$A$2:$B$9,2,0)</f>
        <v>2</v>
      </c>
      <c r="F5412" t="s">
        <v>54</v>
      </c>
      <c r="G5412" t="s">
        <v>61</v>
      </c>
      <c r="H5412" t="str">
        <f>IF(AND(VLOOKUP(D5412,Tabelle1!$A$2:$C$9,3,0)="Uninf", G5412="yes"),"Uninf-AB",VLOOKUP(D5412,Tabelle1!$A$2:$C$9,3,0))</f>
        <v>wMel</v>
      </c>
      <c r="I5412" t="str">
        <f t="shared" si="336"/>
        <v>wMel_Fi_2_+</v>
      </c>
      <c r="J5412">
        <v>4</v>
      </c>
      <c r="K5412">
        <v>19</v>
      </c>
      <c r="L5412">
        <v>5</v>
      </c>
      <c r="M5412" t="str">
        <f t="shared" si="337"/>
        <v>ak9+5</v>
      </c>
      <c r="N5412">
        <v>11</v>
      </c>
      <c r="O5412">
        <v>30</v>
      </c>
      <c r="P5412">
        <v>60</v>
      </c>
      <c r="Q5412">
        <v>24.3</v>
      </c>
      <c r="R5412" t="s">
        <v>14</v>
      </c>
      <c r="S5412">
        <v>24</v>
      </c>
      <c r="T5412" s="4" t="s">
        <v>42</v>
      </c>
      <c r="U5412" t="s">
        <v>30</v>
      </c>
      <c r="V5412">
        <v>25.6527839612599</v>
      </c>
      <c r="W5412">
        <f t="shared" si="338"/>
        <v>26</v>
      </c>
      <c r="X5412" t="s">
        <v>58</v>
      </c>
      <c r="Y5412" t="str">
        <f t="shared" si="339"/>
        <v>Fi</v>
      </c>
    </row>
    <row r="5413" spans="1:25" x14ac:dyDescent="0.3">
      <c r="A5413">
        <v>1890</v>
      </c>
      <c r="B5413">
        <v>426</v>
      </c>
      <c r="C5413" t="s">
        <v>45</v>
      </c>
      <c r="D5413" t="s">
        <v>45</v>
      </c>
      <c r="E5413">
        <f>VLOOKUP(D5413,Tabelle1!$A$2:$B$9,2,0)</f>
        <v>2</v>
      </c>
      <c r="F5413" t="s">
        <v>54</v>
      </c>
      <c r="G5413" t="s">
        <v>61</v>
      </c>
      <c r="H5413" t="str">
        <f>IF(AND(VLOOKUP(D5413,Tabelle1!$A$2:$C$9,3,0)="Uninf", G5413="yes"),"Uninf-AB",VLOOKUP(D5413,Tabelle1!$A$2:$C$9,3,0))</f>
        <v>wMel</v>
      </c>
      <c r="I5413" t="str">
        <f t="shared" si="336"/>
        <v>wMel_Fi_2_+</v>
      </c>
      <c r="J5413">
        <v>4</v>
      </c>
      <c r="K5413">
        <v>19</v>
      </c>
      <c r="L5413">
        <v>5</v>
      </c>
      <c r="M5413" t="str">
        <f t="shared" si="337"/>
        <v>ak9+5</v>
      </c>
      <c r="N5413">
        <v>11</v>
      </c>
      <c r="O5413">
        <v>30</v>
      </c>
      <c r="P5413">
        <v>60</v>
      </c>
      <c r="Q5413">
        <v>24.3</v>
      </c>
      <c r="R5413" t="s">
        <v>14</v>
      </c>
      <c r="S5413">
        <v>24</v>
      </c>
      <c r="T5413" s="4" t="s">
        <v>42</v>
      </c>
      <c r="U5413" t="s">
        <v>30</v>
      </c>
      <c r="V5413">
        <v>25.9357938111872</v>
      </c>
      <c r="W5413">
        <f t="shared" si="338"/>
        <v>26</v>
      </c>
      <c r="X5413" t="s">
        <v>58</v>
      </c>
      <c r="Y5413" t="str">
        <f t="shared" si="339"/>
        <v>Fi</v>
      </c>
    </row>
    <row r="5414" spans="1:25" x14ac:dyDescent="0.3">
      <c r="A5414">
        <v>1932</v>
      </c>
      <c r="B5414">
        <v>388</v>
      </c>
      <c r="C5414" t="s">
        <v>45</v>
      </c>
      <c r="D5414" t="s">
        <v>45</v>
      </c>
      <c r="E5414">
        <f>VLOOKUP(D5414,Tabelle1!$A$2:$B$9,2,0)</f>
        <v>2</v>
      </c>
      <c r="F5414" t="s">
        <v>54</v>
      </c>
      <c r="G5414" t="s">
        <v>61</v>
      </c>
      <c r="H5414" t="str">
        <f>IF(AND(VLOOKUP(D5414,Tabelle1!$A$2:$C$9,3,0)="Uninf", G5414="yes"),"Uninf-AB",VLOOKUP(D5414,Tabelle1!$A$2:$C$9,3,0))</f>
        <v>wMel</v>
      </c>
      <c r="I5414" t="str">
        <f t="shared" si="336"/>
        <v>wMel_Fi_2_+</v>
      </c>
      <c r="J5414">
        <v>4</v>
      </c>
      <c r="K5414">
        <v>19</v>
      </c>
      <c r="L5414">
        <v>5</v>
      </c>
      <c r="M5414" t="str">
        <f t="shared" si="337"/>
        <v>ak9+5</v>
      </c>
      <c r="N5414">
        <v>11</v>
      </c>
      <c r="O5414">
        <v>30</v>
      </c>
      <c r="P5414">
        <v>60</v>
      </c>
      <c r="Q5414">
        <v>24.3</v>
      </c>
      <c r="R5414" t="s">
        <v>14</v>
      </c>
      <c r="S5414">
        <v>24</v>
      </c>
      <c r="T5414" s="4" t="s">
        <v>42</v>
      </c>
      <c r="U5414" t="s">
        <v>30</v>
      </c>
      <c r="V5414">
        <v>26.131303857513299</v>
      </c>
      <c r="W5414">
        <f t="shared" si="338"/>
        <v>26</v>
      </c>
      <c r="X5414" t="s">
        <v>58</v>
      </c>
      <c r="Y5414" t="str">
        <f t="shared" si="339"/>
        <v>Fi</v>
      </c>
    </row>
    <row r="5415" spans="1:25" x14ac:dyDescent="0.3">
      <c r="A5415">
        <v>1944</v>
      </c>
      <c r="B5415">
        <v>434</v>
      </c>
      <c r="C5415" t="s">
        <v>45</v>
      </c>
      <c r="D5415" t="s">
        <v>45</v>
      </c>
      <c r="E5415">
        <f>VLOOKUP(D5415,Tabelle1!$A$2:$B$9,2,0)</f>
        <v>2</v>
      </c>
      <c r="F5415" t="s">
        <v>54</v>
      </c>
      <c r="G5415" t="s">
        <v>61</v>
      </c>
      <c r="H5415" t="str">
        <f>IF(AND(VLOOKUP(D5415,Tabelle1!$A$2:$C$9,3,0)="Uninf", G5415="yes"),"Uninf-AB",VLOOKUP(D5415,Tabelle1!$A$2:$C$9,3,0))</f>
        <v>wMel</v>
      </c>
      <c r="I5415" t="str">
        <f t="shared" si="336"/>
        <v>wMel_Fi_2_+</v>
      </c>
      <c r="J5415">
        <v>4</v>
      </c>
      <c r="K5415">
        <v>19</v>
      </c>
      <c r="L5415">
        <v>5</v>
      </c>
      <c r="M5415" t="str">
        <f t="shared" si="337"/>
        <v>ak9+5</v>
      </c>
      <c r="N5415">
        <v>11</v>
      </c>
      <c r="O5415">
        <v>30</v>
      </c>
      <c r="P5415">
        <v>60</v>
      </c>
      <c r="Q5415">
        <v>24.3</v>
      </c>
      <c r="R5415" t="s">
        <v>14</v>
      </c>
      <c r="S5415">
        <v>24</v>
      </c>
      <c r="T5415" s="4" t="s">
        <v>42</v>
      </c>
      <c r="U5415" t="s">
        <v>30</v>
      </c>
      <c r="V5415">
        <v>26.176554333518201</v>
      </c>
      <c r="W5415">
        <f t="shared" si="338"/>
        <v>26</v>
      </c>
      <c r="X5415" t="s">
        <v>58</v>
      </c>
      <c r="Y5415" t="str">
        <f t="shared" si="339"/>
        <v>Fi</v>
      </c>
    </row>
    <row r="5416" spans="1:25" x14ac:dyDescent="0.3">
      <c r="A5416">
        <v>1970</v>
      </c>
      <c r="B5416">
        <v>436</v>
      </c>
      <c r="C5416" t="s">
        <v>45</v>
      </c>
      <c r="D5416" t="s">
        <v>45</v>
      </c>
      <c r="E5416">
        <f>VLOOKUP(D5416,Tabelle1!$A$2:$B$9,2,0)</f>
        <v>2</v>
      </c>
      <c r="F5416" t="s">
        <v>54</v>
      </c>
      <c r="G5416" t="s">
        <v>61</v>
      </c>
      <c r="H5416" t="str">
        <f>IF(AND(VLOOKUP(D5416,Tabelle1!$A$2:$C$9,3,0)="Uninf", G5416="yes"),"Uninf-AB",VLOOKUP(D5416,Tabelle1!$A$2:$C$9,3,0))</f>
        <v>wMel</v>
      </c>
      <c r="I5416" t="str">
        <f t="shared" si="336"/>
        <v>wMel_Fi_2_+</v>
      </c>
      <c r="J5416">
        <v>4</v>
      </c>
      <c r="K5416">
        <v>19</v>
      </c>
      <c r="L5416">
        <v>5</v>
      </c>
      <c r="M5416" t="str">
        <f t="shared" si="337"/>
        <v>ak9+5</v>
      </c>
      <c r="N5416">
        <v>11</v>
      </c>
      <c r="O5416">
        <v>30</v>
      </c>
      <c r="P5416">
        <v>60</v>
      </c>
      <c r="Q5416">
        <v>24.3</v>
      </c>
      <c r="R5416" t="s">
        <v>14</v>
      </c>
      <c r="S5416">
        <v>24</v>
      </c>
      <c r="T5416" s="4" t="s">
        <v>42</v>
      </c>
      <c r="U5416" t="s">
        <v>30</v>
      </c>
      <c r="V5416">
        <v>26.2928216218647</v>
      </c>
      <c r="W5416">
        <f t="shared" si="338"/>
        <v>26</v>
      </c>
      <c r="X5416" t="s">
        <v>58</v>
      </c>
      <c r="Y5416" t="str">
        <f t="shared" si="339"/>
        <v>Fi</v>
      </c>
    </row>
    <row r="5417" spans="1:25" x14ac:dyDescent="0.3">
      <c r="A5417">
        <v>2098</v>
      </c>
      <c r="B5417">
        <v>382</v>
      </c>
      <c r="C5417" t="s">
        <v>45</v>
      </c>
      <c r="D5417" t="s">
        <v>45</v>
      </c>
      <c r="E5417">
        <f>VLOOKUP(D5417,Tabelle1!$A$2:$B$9,2,0)</f>
        <v>2</v>
      </c>
      <c r="F5417" t="s">
        <v>54</v>
      </c>
      <c r="G5417" t="s">
        <v>61</v>
      </c>
      <c r="H5417" t="str">
        <f>IF(AND(VLOOKUP(D5417,Tabelle1!$A$2:$C$9,3,0)="Uninf", G5417="yes"),"Uninf-AB",VLOOKUP(D5417,Tabelle1!$A$2:$C$9,3,0))</f>
        <v>wMel</v>
      </c>
      <c r="I5417" t="str">
        <f t="shared" si="336"/>
        <v>wMel_Fi_2_+</v>
      </c>
      <c r="J5417">
        <v>4</v>
      </c>
      <c r="K5417">
        <v>19</v>
      </c>
      <c r="L5417">
        <v>5</v>
      </c>
      <c r="M5417" t="str">
        <f t="shared" si="337"/>
        <v>ak9+5</v>
      </c>
      <c r="N5417">
        <v>11</v>
      </c>
      <c r="O5417">
        <v>30</v>
      </c>
      <c r="P5417">
        <v>60</v>
      </c>
      <c r="Q5417">
        <v>24.3</v>
      </c>
      <c r="R5417" t="s">
        <v>14</v>
      </c>
      <c r="S5417">
        <v>24</v>
      </c>
      <c r="T5417" s="4" t="s">
        <v>42</v>
      </c>
      <c r="U5417" t="s">
        <v>30</v>
      </c>
      <c r="V5417">
        <v>26.877128112022302</v>
      </c>
      <c r="W5417">
        <f t="shared" si="338"/>
        <v>27</v>
      </c>
      <c r="X5417" t="s">
        <v>58</v>
      </c>
      <c r="Y5417" t="str">
        <f t="shared" si="339"/>
        <v>Fi</v>
      </c>
    </row>
    <row r="5418" spans="1:25" x14ac:dyDescent="0.3">
      <c r="A5418">
        <v>2178</v>
      </c>
      <c r="B5418">
        <v>406</v>
      </c>
      <c r="C5418" t="s">
        <v>45</v>
      </c>
      <c r="D5418" t="s">
        <v>45</v>
      </c>
      <c r="E5418">
        <f>VLOOKUP(D5418,Tabelle1!$A$2:$B$9,2,0)</f>
        <v>2</v>
      </c>
      <c r="F5418" t="s">
        <v>54</v>
      </c>
      <c r="G5418" t="s">
        <v>61</v>
      </c>
      <c r="H5418" t="str">
        <f>IF(AND(VLOOKUP(D5418,Tabelle1!$A$2:$C$9,3,0)="Uninf", G5418="yes"),"Uninf-AB",VLOOKUP(D5418,Tabelle1!$A$2:$C$9,3,0))</f>
        <v>wMel</v>
      </c>
      <c r="I5418" t="str">
        <f t="shared" si="336"/>
        <v>wMel_Fi_2_+</v>
      </c>
      <c r="J5418">
        <v>4</v>
      </c>
      <c r="K5418">
        <v>19</v>
      </c>
      <c r="L5418">
        <v>5</v>
      </c>
      <c r="M5418" t="str">
        <f t="shared" si="337"/>
        <v>ak9+5</v>
      </c>
      <c r="N5418">
        <v>11</v>
      </c>
      <c r="O5418">
        <v>30</v>
      </c>
      <c r="P5418">
        <v>60</v>
      </c>
      <c r="Q5418">
        <v>24.3</v>
      </c>
      <c r="R5418" t="s">
        <v>14</v>
      </c>
      <c r="S5418">
        <v>24</v>
      </c>
      <c r="T5418" s="4" t="s">
        <v>42</v>
      </c>
      <c r="U5418" t="s">
        <v>30</v>
      </c>
      <c r="V5418">
        <v>27.231543524085001</v>
      </c>
      <c r="W5418">
        <f t="shared" si="338"/>
        <v>27</v>
      </c>
      <c r="X5418" t="s">
        <v>58</v>
      </c>
      <c r="Y5418" t="str">
        <f t="shared" si="339"/>
        <v>Fi</v>
      </c>
    </row>
    <row r="5419" spans="1:25" x14ac:dyDescent="0.3">
      <c r="A5419">
        <v>2216</v>
      </c>
      <c r="B5419">
        <v>388</v>
      </c>
      <c r="C5419" t="s">
        <v>45</v>
      </c>
      <c r="D5419" t="s">
        <v>45</v>
      </c>
      <c r="E5419">
        <f>VLOOKUP(D5419,Tabelle1!$A$2:$B$9,2,0)</f>
        <v>2</v>
      </c>
      <c r="F5419" t="s">
        <v>54</v>
      </c>
      <c r="G5419" t="s">
        <v>61</v>
      </c>
      <c r="H5419" t="str">
        <f>IF(AND(VLOOKUP(D5419,Tabelle1!$A$2:$C$9,3,0)="Uninf", G5419="yes"),"Uninf-AB",VLOOKUP(D5419,Tabelle1!$A$2:$C$9,3,0))</f>
        <v>wMel</v>
      </c>
      <c r="I5419" t="str">
        <f t="shared" si="336"/>
        <v>wMel_Fi_2_+</v>
      </c>
      <c r="J5419">
        <v>4</v>
      </c>
      <c r="K5419">
        <v>19</v>
      </c>
      <c r="L5419">
        <v>5</v>
      </c>
      <c r="M5419" t="str">
        <f t="shared" si="337"/>
        <v>ak9+5</v>
      </c>
      <c r="N5419">
        <v>11</v>
      </c>
      <c r="O5419">
        <v>30</v>
      </c>
      <c r="P5419">
        <v>60</v>
      </c>
      <c r="Q5419">
        <v>24.3</v>
      </c>
      <c r="R5419" t="s">
        <v>14</v>
      </c>
      <c r="S5419">
        <v>24</v>
      </c>
      <c r="T5419" s="4" t="s">
        <v>42</v>
      </c>
      <c r="U5419" t="s">
        <v>30</v>
      </c>
      <c r="V5419">
        <v>27.405376881905799</v>
      </c>
      <c r="W5419">
        <f t="shared" si="338"/>
        <v>27</v>
      </c>
      <c r="X5419" t="s">
        <v>58</v>
      </c>
      <c r="Y5419" t="str">
        <f t="shared" si="339"/>
        <v>Fi</v>
      </c>
    </row>
    <row r="5420" spans="1:25" x14ac:dyDescent="0.3">
      <c r="A5420">
        <v>2264</v>
      </c>
      <c r="B5420">
        <v>386</v>
      </c>
      <c r="C5420" t="s">
        <v>45</v>
      </c>
      <c r="D5420" t="s">
        <v>45</v>
      </c>
      <c r="E5420">
        <f>VLOOKUP(D5420,Tabelle1!$A$2:$B$9,2,0)</f>
        <v>2</v>
      </c>
      <c r="F5420" t="s">
        <v>54</v>
      </c>
      <c r="G5420" t="s">
        <v>61</v>
      </c>
      <c r="H5420" t="str">
        <f>IF(AND(VLOOKUP(D5420,Tabelle1!$A$2:$C$9,3,0)="Uninf", G5420="yes"),"Uninf-AB",VLOOKUP(D5420,Tabelle1!$A$2:$C$9,3,0))</f>
        <v>wMel</v>
      </c>
      <c r="I5420" t="str">
        <f t="shared" si="336"/>
        <v>wMel_Fi_2_+</v>
      </c>
      <c r="J5420">
        <v>4</v>
      </c>
      <c r="K5420">
        <v>19</v>
      </c>
      <c r="L5420">
        <v>5</v>
      </c>
      <c r="M5420" t="str">
        <f t="shared" si="337"/>
        <v>ak9+5</v>
      </c>
      <c r="N5420">
        <v>11</v>
      </c>
      <c r="O5420">
        <v>30</v>
      </c>
      <c r="P5420">
        <v>60</v>
      </c>
      <c r="Q5420">
        <v>24.3</v>
      </c>
      <c r="R5420" t="s">
        <v>14</v>
      </c>
      <c r="S5420">
        <v>24</v>
      </c>
      <c r="T5420" s="4" t="s">
        <v>42</v>
      </c>
      <c r="U5420" t="s">
        <v>30</v>
      </c>
      <c r="V5420">
        <v>27.6210863675207</v>
      </c>
      <c r="W5420">
        <f t="shared" si="338"/>
        <v>28</v>
      </c>
      <c r="X5420" t="s">
        <v>58</v>
      </c>
      <c r="Y5420" t="str">
        <f t="shared" si="339"/>
        <v>Fi</v>
      </c>
    </row>
    <row r="5421" spans="1:25" x14ac:dyDescent="0.3">
      <c r="A5421">
        <v>2296</v>
      </c>
      <c r="B5421">
        <v>384</v>
      </c>
      <c r="C5421" t="s">
        <v>45</v>
      </c>
      <c r="D5421" t="s">
        <v>45</v>
      </c>
      <c r="E5421">
        <f>VLOOKUP(D5421,Tabelle1!$A$2:$B$9,2,0)</f>
        <v>2</v>
      </c>
      <c r="F5421" t="s">
        <v>54</v>
      </c>
      <c r="G5421" t="s">
        <v>61</v>
      </c>
      <c r="H5421" t="str">
        <f>IF(AND(VLOOKUP(D5421,Tabelle1!$A$2:$C$9,3,0)="Uninf", G5421="yes"),"Uninf-AB",VLOOKUP(D5421,Tabelle1!$A$2:$C$9,3,0))</f>
        <v>wMel</v>
      </c>
      <c r="I5421" t="str">
        <f t="shared" si="336"/>
        <v>wMel_Fi_2_+</v>
      </c>
      <c r="J5421">
        <v>4</v>
      </c>
      <c r="K5421">
        <v>19</v>
      </c>
      <c r="L5421">
        <v>5</v>
      </c>
      <c r="M5421" t="str">
        <f t="shared" si="337"/>
        <v>ak9+5</v>
      </c>
      <c r="N5421">
        <v>11</v>
      </c>
      <c r="O5421">
        <v>30</v>
      </c>
      <c r="P5421">
        <v>60</v>
      </c>
      <c r="Q5421">
        <v>24.3</v>
      </c>
      <c r="R5421" t="s">
        <v>14</v>
      </c>
      <c r="S5421">
        <v>24</v>
      </c>
      <c r="T5421" s="4" t="s">
        <v>42</v>
      </c>
      <c r="U5421" t="s">
        <v>30</v>
      </c>
      <c r="V5421">
        <v>27.765017091198001</v>
      </c>
      <c r="W5421">
        <f t="shared" si="338"/>
        <v>28</v>
      </c>
      <c r="X5421" t="s">
        <v>58</v>
      </c>
      <c r="Y5421" t="str">
        <f t="shared" si="339"/>
        <v>Fi</v>
      </c>
    </row>
    <row r="5422" spans="1:25" x14ac:dyDescent="0.3">
      <c r="A5422">
        <v>2280</v>
      </c>
      <c r="B5422">
        <v>442</v>
      </c>
      <c r="C5422" t="s">
        <v>45</v>
      </c>
      <c r="D5422" t="s">
        <v>45</v>
      </c>
      <c r="E5422">
        <f>VLOOKUP(D5422,Tabelle1!$A$2:$B$9,2,0)</f>
        <v>2</v>
      </c>
      <c r="F5422" t="s">
        <v>54</v>
      </c>
      <c r="G5422" t="s">
        <v>61</v>
      </c>
      <c r="H5422" t="str">
        <f>IF(AND(VLOOKUP(D5422,Tabelle1!$A$2:$C$9,3,0)="Uninf", G5422="yes"),"Uninf-AB",VLOOKUP(D5422,Tabelle1!$A$2:$C$9,3,0))</f>
        <v>wMel</v>
      </c>
      <c r="I5422" t="str">
        <f t="shared" si="336"/>
        <v>wMel_Fi_2_+</v>
      </c>
      <c r="J5422">
        <v>4</v>
      </c>
      <c r="K5422">
        <v>19</v>
      </c>
      <c r="L5422">
        <v>5</v>
      </c>
      <c r="M5422" t="str">
        <f t="shared" si="337"/>
        <v>ak9+5</v>
      </c>
      <c r="N5422">
        <v>11</v>
      </c>
      <c r="O5422">
        <v>30</v>
      </c>
      <c r="P5422">
        <v>60</v>
      </c>
      <c r="Q5422">
        <v>24.3</v>
      </c>
      <c r="R5422" t="s">
        <v>14</v>
      </c>
      <c r="S5422">
        <v>24</v>
      </c>
      <c r="T5422" s="4" t="s">
        <v>42</v>
      </c>
      <c r="U5422" t="s">
        <v>30</v>
      </c>
      <c r="V5422">
        <v>27.6824155349994</v>
      </c>
      <c r="W5422">
        <f t="shared" si="338"/>
        <v>28</v>
      </c>
      <c r="X5422" t="s">
        <v>58</v>
      </c>
      <c r="Y5422" t="str">
        <f t="shared" si="339"/>
        <v>Fi</v>
      </c>
    </row>
    <row r="5423" spans="1:25" x14ac:dyDescent="0.3">
      <c r="A5423">
        <v>2318</v>
      </c>
      <c r="B5423">
        <v>430</v>
      </c>
      <c r="C5423" t="s">
        <v>45</v>
      </c>
      <c r="D5423" t="s">
        <v>45</v>
      </c>
      <c r="E5423">
        <f>VLOOKUP(D5423,Tabelle1!$A$2:$B$9,2,0)</f>
        <v>2</v>
      </c>
      <c r="F5423" t="s">
        <v>54</v>
      </c>
      <c r="G5423" t="s">
        <v>61</v>
      </c>
      <c r="H5423" t="str">
        <f>IF(AND(VLOOKUP(D5423,Tabelle1!$A$2:$C$9,3,0)="Uninf", G5423="yes"),"Uninf-AB",VLOOKUP(D5423,Tabelle1!$A$2:$C$9,3,0))</f>
        <v>wMel</v>
      </c>
      <c r="I5423" t="str">
        <f t="shared" si="336"/>
        <v>wMel_Fi_2_+</v>
      </c>
      <c r="J5423">
        <v>4</v>
      </c>
      <c r="K5423">
        <v>19</v>
      </c>
      <c r="L5423">
        <v>5</v>
      </c>
      <c r="M5423" t="str">
        <f t="shared" si="337"/>
        <v>ak9+5</v>
      </c>
      <c r="N5423">
        <v>11</v>
      </c>
      <c r="O5423">
        <v>30</v>
      </c>
      <c r="P5423">
        <v>60</v>
      </c>
      <c r="Q5423">
        <v>24.3</v>
      </c>
      <c r="R5423" t="s">
        <v>14</v>
      </c>
      <c r="S5423">
        <v>24</v>
      </c>
      <c r="T5423" s="4" t="s">
        <v>42</v>
      </c>
      <c r="U5423" t="s">
        <v>30</v>
      </c>
      <c r="V5423">
        <v>27.8551292934138</v>
      </c>
      <c r="W5423">
        <f t="shared" si="338"/>
        <v>28</v>
      </c>
      <c r="X5423" t="s">
        <v>58</v>
      </c>
      <c r="Y5423" t="str">
        <f t="shared" si="339"/>
        <v>Fi</v>
      </c>
    </row>
    <row r="5424" spans="1:25" x14ac:dyDescent="0.3">
      <c r="A5424">
        <v>142</v>
      </c>
      <c r="B5424">
        <v>652</v>
      </c>
      <c r="C5424" t="s">
        <v>45</v>
      </c>
      <c r="D5424" t="s">
        <v>45</v>
      </c>
      <c r="E5424">
        <f>VLOOKUP(D5424,Tabelle1!$A$2:$B$9,2,0)</f>
        <v>2</v>
      </c>
      <c r="F5424" t="s">
        <v>54</v>
      </c>
      <c r="G5424" t="s">
        <v>61</v>
      </c>
      <c r="H5424" t="str">
        <f>IF(AND(VLOOKUP(D5424,Tabelle1!$A$2:$C$9,3,0)="Uninf", G5424="yes"),"Uninf-AB",VLOOKUP(D5424,Tabelle1!$A$2:$C$9,3,0))</f>
        <v>wMel</v>
      </c>
      <c r="I5424" t="str">
        <f t="shared" si="336"/>
        <v>wMel_Fi_2_+</v>
      </c>
      <c r="J5424">
        <v>3</v>
      </c>
      <c r="K5424">
        <v>22</v>
      </c>
      <c r="L5424">
        <v>6</v>
      </c>
      <c r="M5424" t="str">
        <f t="shared" si="337"/>
        <v>ak9+6</v>
      </c>
      <c r="N5424">
        <v>15</v>
      </c>
      <c r="O5424">
        <v>0</v>
      </c>
      <c r="P5424">
        <v>57</v>
      </c>
      <c r="Q5424">
        <v>24.4</v>
      </c>
      <c r="R5424" t="s">
        <v>14</v>
      </c>
      <c r="S5424">
        <v>24</v>
      </c>
      <c r="T5424" s="4" t="s">
        <v>42</v>
      </c>
      <c r="U5424" t="s">
        <v>20</v>
      </c>
      <c r="V5424">
        <v>18.0480598721178</v>
      </c>
      <c r="W5424">
        <f t="shared" si="338"/>
        <v>18</v>
      </c>
      <c r="X5424" t="s">
        <v>58</v>
      </c>
      <c r="Y5424" t="str">
        <f t="shared" si="339"/>
        <v>Fi</v>
      </c>
    </row>
    <row r="5425" spans="1:25" x14ac:dyDescent="0.3">
      <c r="A5425">
        <v>182</v>
      </c>
      <c r="B5425">
        <v>640</v>
      </c>
      <c r="C5425" t="s">
        <v>45</v>
      </c>
      <c r="D5425" t="s">
        <v>45</v>
      </c>
      <c r="E5425">
        <f>VLOOKUP(D5425,Tabelle1!$A$2:$B$9,2,0)</f>
        <v>2</v>
      </c>
      <c r="F5425" t="s">
        <v>54</v>
      </c>
      <c r="G5425" t="s">
        <v>61</v>
      </c>
      <c r="H5425" t="str">
        <f>IF(AND(VLOOKUP(D5425,Tabelle1!$A$2:$C$9,3,0)="Uninf", G5425="yes"),"Uninf-AB",VLOOKUP(D5425,Tabelle1!$A$2:$C$9,3,0))</f>
        <v>wMel</v>
      </c>
      <c r="I5425" t="str">
        <f t="shared" si="336"/>
        <v>wMel_Fi_2_+</v>
      </c>
      <c r="J5425">
        <v>3</v>
      </c>
      <c r="K5425">
        <v>22</v>
      </c>
      <c r="L5425">
        <v>6</v>
      </c>
      <c r="M5425" t="str">
        <f t="shared" si="337"/>
        <v>ak9+6</v>
      </c>
      <c r="N5425">
        <v>15</v>
      </c>
      <c r="O5425">
        <v>0</v>
      </c>
      <c r="P5425">
        <v>57</v>
      </c>
      <c r="Q5425">
        <v>24.4</v>
      </c>
      <c r="R5425" t="s">
        <v>14</v>
      </c>
      <c r="S5425">
        <v>24</v>
      </c>
      <c r="T5425" s="4" t="s">
        <v>42</v>
      </c>
      <c r="U5425" t="s">
        <v>20</v>
      </c>
      <c r="V5425">
        <v>18.2305380740166</v>
      </c>
      <c r="W5425">
        <f t="shared" si="338"/>
        <v>18</v>
      </c>
      <c r="X5425" t="s">
        <v>58</v>
      </c>
      <c r="Y5425" t="str">
        <f t="shared" si="339"/>
        <v>Fi</v>
      </c>
    </row>
    <row r="5426" spans="1:25" x14ac:dyDescent="0.3">
      <c r="A5426">
        <v>196</v>
      </c>
      <c r="B5426">
        <v>696</v>
      </c>
      <c r="C5426" t="s">
        <v>45</v>
      </c>
      <c r="D5426" t="s">
        <v>45</v>
      </c>
      <c r="E5426">
        <f>VLOOKUP(D5426,Tabelle1!$A$2:$B$9,2,0)</f>
        <v>2</v>
      </c>
      <c r="F5426" t="s">
        <v>54</v>
      </c>
      <c r="G5426" t="s">
        <v>61</v>
      </c>
      <c r="H5426" t="str">
        <f>IF(AND(VLOOKUP(D5426,Tabelle1!$A$2:$C$9,3,0)="Uninf", G5426="yes"),"Uninf-AB",VLOOKUP(D5426,Tabelle1!$A$2:$C$9,3,0))</f>
        <v>wMel</v>
      </c>
      <c r="I5426" t="str">
        <f t="shared" si="336"/>
        <v>wMel_Fi_2_+</v>
      </c>
      <c r="J5426">
        <v>3</v>
      </c>
      <c r="K5426">
        <v>22</v>
      </c>
      <c r="L5426">
        <v>6</v>
      </c>
      <c r="M5426" t="str">
        <f t="shared" si="337"/>
        <v>ak9+6</v>
      </c>
      <c r="N5426">
        <v>15</v>
      </c>
      <c r="O5426">
        <v>0</v>
      </c>
      <c r="P5426">
        <v>57</v>
      </c>
      <c r="Q5426">
        <v>24.4</v>
      </c>
      <c r="R5426" t="s">
        <v>14</v>
      </c>
      <c r="S5426">
        <v>24</v>
      </c>
      <c r="T5426" s="4" t="s">
        <v>42</v>
      </c>
      <c r="U5426" t="s">
        <v>20</v>
      </c>
      <c r="V5426">
        <v>18.283645030032901</v>
      </c>
      <c r="W5426">
        <f t="shared" si="338"/>
        <v>18</v>
      </c>
      <c r="X5426" t="s">
        <v>58</v>
      </c>
      <c r="Y5426" t="str">
        <f t="shared" si="339"/>
        <v>Fi</v>
      </c>
    </row>
    <row r="5427" spans="1:25" x14ac:dyDescent="0.3">
      <c r="A5427">
        <v>350</v>
      </c>
      <c r="B5427">
        <v>654</v>
      </c>
      <c r="C5427" t="s">
        <v>45</v>
      </c>
      <c r="D5427" t="s">
        <v>45</v>
      </c>
      <c r="E5427">
        <f>VLOOKUP(D5427,Tabelle1!$A$2:$B$9,2,0)</f>
        <v>2</v>
      </c>
      <c r="F5427" t="s">
        <v>54</v>
      </c>
      <c r="G5427" t="s">
        <v>61</v>
      </c>
      <c r="H5427" t="str">
        <f>IF(AND(VLOOKUP(D5427,Tabelle1!$A$2:$C$9,3,0)="Uninf", G5427="yes"),"Uninf-AB",VLOOKUP(D5427,Tabelle1!$A$2:$C$9,3,0))</f>
        <v>wMel</v>
      </c>
      <c r="I5427" t="str">
        <f t="shared" si="336"/>
        <v>wMel_Fi_2_+</v>
      </c>
      <c r="J5427">
        <v>3</v>
      </c>
      <c r="K5427">
        <v>22</v>
      </c>
      <c r="L5427">
        <v>6</v>
      </c>
      <c r="M5427" t="str">
        <f t="shared" si="337"/>
        <v>ak9+6</v>
      </c>
      <c r="N5427">
        <v>15</v>
      </c>
      <c r="O5427">
        <v>0</v>
      </c>
      <c r="P5427">
        <v>57</v>
      </c>
      <c r="Q5427">
        <v>24.4</v>
      </c>
      <c r="R5427" t="s">
        <v>14</v>
      </c>
      <c r="S5427">
        <v>24</v>
      </c>
      <c r="T5427" s="4" t="s">
        <v>42</v>
      </c>
      <c r="U5427" t="s">
        <v>20</v>
      </c>
      <c r="V5427">
        <v>18.9854353807401</v>
      </c>
      <c r="W5427">
        <f t="shared" si="338"/>
        <v>19</v>
      </c>
      <c r="X5427" t="s">
        <v>58</v>
      </c>
      <c r="Y5427" t="str">
        <f t="shared" si="339"/>
        <v>Fi</v>
      </c>
    </row>
    <row r="5428" spans="1:25" x14ac:dyDescent="0.3">
      <c r="A5428">
        <v>360</v>
      </c>
      <c r="B5428">
        <v>628</v>
      </c>
      <c r="C5428" t="s">
        <v>45</v>
      </c>
      <c r="D5428" t="s">
        <v>45</v>
      </c>
      <c r="E5428">
        <f>VLOOKUP(D5428,Tabelle1!$A$2:$B$9,2,0)</f>
        <v>2</v>
      </c>
      <c r="F5428" t="s">
        <v>54</v>
      </c>
      <c r="G5428" t="s">
        <v>61</v>
      </c>
      <c r="H5428" t="str">
        <f>IF(AND(VLOOKUP(D5428,Tabelle1!$A$2:$C$9,3,0)="Uninf", G5428="yes"),"Uninf-AB",VLOOKUP(D5428,Tabelle1!$A$2:$C$9,3,0))</f>
        <v>wMel</v>
      </c>
      <c r="I5428" t="str">
        <f t="shared" si="336"/>
        <v>wMel_Fi_2_+</v>
      </c>
      <c r="J5428">
        <v>3</v>
      </c>
      <c r="K5428">
        <v>22</v>
      </c>
      <c r="L5428">
        <v>6</v>
      </c>
      <c r="M5428" t="str">
        <f t="shared" si="337"/>
        <v>ak9+6</v>
      </c>
      <c r="N5428">
        <v>15</v>
      </c>
      <c r="O5428">
        <v>0</v>
      </c>
      <c r="P5428">
        <v>57</v>
      </c>
      <c r="Q5428">
        <v>24.4</v>
      </c>
      <c r="R5428" t="s">
        <v>14</v>
      </c>
      <c r="S5428">
        <v>24</v>
      </c>
      <c r="T5428" s="4" t="s">
        <v>42</v>
      </c>
      <c r="U5428" t="s">
        <v>20</v>
      </c>
      <c r="V5428">
        <v>19.0351660530904</v>
      </c>
      <c r="W5428">
        <f t="shared" si="338"/>
        <v>19</v>
      </c>
      <c r="X5428" t="s">
        <v>58</v>
      </c>
      <c r="Y5428" t="str">
        <f t="shared" si="339"/>
        <v>Fi</v>
      </c>
    </row>
    <row r="5429" spans="1:25" x14ac:dyDescent="0.3">
      <c r="A5429">
        <v>372</v>
      </c>
      <c r="B5429">
        <v>628</v>
      </c>
      <c r="C5429" t="s">
        <v>45</v>
      </c>
      <c r="D5429" t="s">
        <v>45</v>
      </c>
      <c r="E5429">
        <f>VLOOKUP(D5429,Tabelle1!$A$2:$B$9,2,0)</f>
        <v>2</v>
      </c>
      <c r="F5429" t="s">
        <v>54</v>
      </c>
      <c r="G5429" t="s">
        <v>61</v>
      </c>
      <c r="H5429" t="str">
        <f>IF(AND(VLOOKUP(D5429,Tabelle1!$A$2:$C$9,3,0)="Uninf", G5429="yes"),"Uninf-AB",VLOOKUP(D5429,Tabelle1!$A$2:$C$9,3,0))</f>
        <v>wMel</v>
      </c>
      <c r="I5429" t="str">
        <f t="shared" si="336"/>
        <v>wMel_Fi_2_+</v>
      </c>
      <c r="J5429">
        <v>3</v>
      </c>
      <c r="K5429">
        <v>22</v>
      </c>
      <c r="L5429">
        <v>6</v>
      </c>
      <c r="M5429" t="str">
        <f t="shared" si="337"/>
        <v>ak9+6</v>
      </c>
      <c r="N5429">
        <v>15</v>
      </c>
      <c r="O5429">
        <v>0</v>
      </c>
      <c r="P5429">
        <v>57</v>
      </c>
      <c r="Q5429">
        <v>24.4</v>
      </c>
      <c r="R5429" t="s">
        <v>14</v>
      </c>
      <c r="S5429">
        <v>24</v>
      </c>
      <c r="T5429" s="4" t="s">
        <v>42</v>
      </c>
      <c r="U5429" t="s">
        <v>20</v>
      </c>
      <c r="V5429">
        <v>19.089266033714399</v>
      </c>
      <c r="W5429">
        <f t="shared" si="338"/>
        <v>19</v>
      </c>
      <c r="X5429" t="s">
        <v>58</v>
      </c>
      <c r="Y5429" t="str">
        <f t="shared" si="339"/>
        <v>Fi</v>
      </c>
    </row>
    <row r="5430" spans="1:25" x14ac:dyDescent="0.3">
      <c r="A5430">
        <v>418</v>
      </c>
      <c r="B5430">
        <v>672</v>
      </c>
      <c r="C5430" t="s">
        <v>45</v>
      </c>
      <c r="D5430" t="s">
        <v>45</v>
      </c>
      <c r="E5430">
        <f>VLOOKUP(D5430,Tabelle1!$A$2:$B$9,2,0)</f>
        <v>2</v>
      </c>
      <c r="F5430" t="s">
        <v>54</v>
      </c>
      <c r="G5430" t="s">
        <v>61</v>
      </c>
      <c r="H5430" t="str">
        <f>IF(AND(VLOOKUP(D5430,Tabelle1!$A$2:$C$9,3,0)="Uninf", G5430="yes"),"Uninf-AB",VLOOKUP(D5430,Tabelle1!$A$2:$C$9,3,0))</f>
        <v>wMel</v>
      </c>
      <c r="I5430" t="str">
        <f t="shared" si="336"/>
        <v>wMel_Fi_2_+</v>
      </c>
      <c r="J5430">
        <v>3</v>
      </c>
      <c r="K5430">
        <v>22</v>
      </c>
      <c r="L5430">
        <v>6</v>
      </c>
      <c r="M5430" t="str">
        <f t="shared" si="337"/>
        <v>ak9+6</v>
      </c>
      <c r="N5430">
        <v>15</v>
      </c>
      <c r="O5430">
        <v>0</v>
      </c>
      <c r="P5430">
        <v>57</v>
      </c>
      <c r="Q5430">
        <v>24.4</v>
      </c>
      <c r="R5430" t="s">
        <v>14</v>
      </c>
      <c r="S5430">
        <v>24</v>
      </c>
      <c r="T5430" s="4" t="s">
        <v>42</v>
      </c>
      <c r="U5430" t="s">
        <v>20</v>
      </c>
      <c r="V5430">
        <v>19.288784537880201</v>
      </c>
      <c r="W5430">
        <f t="shared" si="338"/>
        <v>19</v>
      </c>
      <c r="X5430" t="s">
        <v>58</v>
      </c>
      <c r="Y5430" t="str">
        <f t="shared" si="339"/>
        <v>Fi</v>
      </c>
    </row>
    <row r="5431" spans="1:25" x14ac:dyDescent="0.3">
      <c r="A5431">
        <v>482</v>
      </c>
      <c r="B5431">
        <v>670</v>
      </c>
      <c r="C5431" t="s">
        <v>45</v>
      </c>
      <c r="D5431" t="s">
        <v>45</v>
      </c>
      <c r="E5431">
        <f>VLOOKUP(D5431,Tabelle1!$A$2:$B$9,2,0)</f>
        <v>2</v>
      </c>
      <c r="F5431" t="s">
        <v>54</v>
      </c>
      <c r="G5431" t="s">
        <v>61</v>
      </c>
      <c r="H5431" t="str">
        <f>IF(AND(VLOOKUP(D5431,Tabelle1!$A$2:$C$9,3,0)="Uninf", G5431="yes"),"Uninf-AB",VLOOKUP(D5431,Tabelle1!$A$2:$C$9,3,0))</f>
        <v>wMel</v>
      </c>
      <c r="I5431" t="str">
        <f t="shared" si="336"/>
        <v>wMel_Fi_2_+</v>
      </c>
      <c r="J5431">
        <v>3</v>
      </c>
      <c r="K5431">
        <v>22</v>
      </c>
      <c r="L5431">
        <v>6</v>
      </c>
      <c r="M5431" t="str">
        <f t="shared" si="337"/>
        <v>ak9+6</v>
      </c>
      <c r="N5431">
        <v>15</v>
      </c>
      <c r="O5431">
        <v>0</v>
      </c>
      <c r="P5431">
        <v>57</v>
      </c>
      <c r="Q5431">
        <v>24.4</v>
      </c>
      <c r="R5431" t="s">
        <v>14</v>
      </c>
      <c r="S5431">
        <v>24</v>
      </c>
      <c r="T5431" s="4" t="s">
        <v>42</v>
      </c>
      <c r="U5431" t="s">
        <v>20</v>
      </c>
      <c r="V5431">
        <v>19.577675256733102</v>
      </c>
      <c r="W5431">
        <f t="shared" si="338"/>
        <v>20</v>
      </c>
      <c r="X5431" t="s">
        <v>58</v>
      </c>
      <c r="Y5431" t="str">
        <f t="shared" si="339"/>
        <v>Fi</v>
      </c>
    </row>
    <row r="5432" spans="1:25" x14ac:dyDescent="0.3">
      <c r="A5432">
        <v>506</v>
      </c>
      <c r="B5432">
        <v>662</v>
      </c>
      <c r="C5432" t="s">
        <v>45</v>
      </c>
      <c r="D5432" t="s">
        <v>45</v>
      </c>
      <c r="E5432">
        <f>VLOOKUP(D5432,Tabelle1!$A$2:$B$9,2,0)</f>
        <v>2</v>
      </c>
      <c r="F5432" t="s">
        <v>54</v>
      </c>
      <c r="G5432" t="s">
        <v>61</v>
      </c>
      <c r="H5432" t="str">
        <f>IF(AND(VLOOKUP(D5432,Tabelle1!$A$2:$C$9,3,0)="Uninf", G5432="yes"),"Uninf-AB",VLOOKUP(D5432,Tabelle1!$A$2:$C$9,3,0))</f>
        <v>wMel</v>
      </c>
      <c r="I5432" t="str">
        <f t="shared" si="336"/>
        <v>wMel_Fi_2_+</v>
      </c>
      <c r="J5432">
        <v>3</v>
      </c>
      <c r="K5432">
        <v>22</v>
      </c>
      <c r="L5432">
        <v>6</v>
      </c>
      <c r="M5432" t="str">
        <f t="shared" si="337"/>
        <v>ak9+6</v>
      </c>
      <c r="N5432">
        <v>15</v>
      </c>
      <c r="O5432">
        <v>0</v>
      </c>
      <c r="P5432">
        <v>57</v>
      </c>
      <c r="Q5432">
        <v>24.4</v>
      </c>
      <c r="R5432" t="s">
        <v>14</v>
      </c>
      <c r="S5432">
        <v>24</v>
      </c>
      <c r="T5432" s="4" t="s">
        <v>42</v>
      </c>
      <c r="U5432" t="s">
        <v>20</v>
      </c>
      <c r="V5432">
        <v>19.687305173416</v>
      </c>
      <c r="W5432">
        <f t="shared" si="338"/>
        <v>20</v>
      </c>
      <c r="X5432" t="s">
        <v>58</v>
      </c>
      <c r="Y5432" t="str">
        <f t="shared" si="339"/>
        <v>Fi</v>
      </c>
    </row>
    <row r="5433" spans="1:25" x14ac:dyDescent="0.3">
      <c r="A5433">
        <v>612</v>
      </c>
      <c r="B5433">
        <v>630</v>
      </c>
      <c r="C5433" t="s">
        <v>45</v>
      </c>
      <c r="D5433" t="s">
        <v>45</v>
      </c>
      <c r="E5433">
        <f>VLOOKUP(D5433,Tabelle1!$A$2:$B$9,2,0)</f>
        <v>2</v>
      </c>
      <c r="F5433" t="s">
        <v>54</v>
      </c>
      <c r="G5433" t="s">
        <v>61</v>
      </c>
      <c r="H5433" t="str">
        <f>IF(AND(VLOOKUP(D5433,Tabelle1!$A$2:$C$9,3,0)="Uninf", G5433="yes"),"Uninf-AB",VLOOKUP(D5433,Tabelle1!$A$2:$C$9,3,0))</f>
        <v>wMel</v>
      </c>
      <c r="I5433" t="str">
        <f t="shared" si="336"/>
        <v>wMel_Fi_2_+</v>
      </c>
      <c r="J5433">
        <v>3</v>
      </c>
      <c r="K5433">
        <v>22</v>
      </c>
      <c r="L5433">
        <v>6</v>
      </c>
      <c r="M5433" t="str">
        <f t="shared" si="337"/>
        <v>ak9+6</v>
      </c>
      <c r="N5433">
        <v>15</v>
      </c>
      <c r="O5433">
        <v>0</v>
      </c>
      <c r="P5433">
        <v>57</v>
      </c>
      <c r="Q5433">
        <v>24.4</v>
      </c>
      <c r="R5433" t="s">
        <v>14</v>
      </c>
      <c r="S5433">
        <v>24</v>
      </c>
      <c r="T5433" s="4" t="s">
        <v>42</v>
      </c>
      <c r="U5433" t="s">
        <v>20</v>
      </c>
      <c r="V5433">
        <v>20.170908157333798</v>
      </c>
      <c r="W5433">
        <f t="shared" si="338"/>
        <v>20</v>
      </c>
      <c r="X5433" t="s">
        <v>58</v>
      </c>
      <c r="Y5433" t="str">
        <f t="shared" si="339"/>
        <v>Fi</v>
      </c>
    </row>
    <row r="5434" spans="1:25" x14ac:dyDescent="0.3">
      <c r="A5434">
        <v>644</v>
      </c>
      <c r="B5434">
        <v>606</v>
      </c>
      <c r="C5434" t="s">
        <v>45</v>
      </c>
      <c r="D5434" t="s">
        <v>45</v>
      </c>
      <c r="E5434">
        <f>VLOOKUP(D5434,Tabelle1!$A$2:$B$9,2,0)</f>
        <v>2</v>
      </c>
      <c r="F5434" t="s">
        <v>54</v>
      </c>
      <c r="G5434" t="s">
        <v>61</v>
      </c>
      <c r="H5434" t="str">
        <f>IF(AND(VLOOKUP(D5434,Tabelle1!$A$2:$C$9,3,0)="Uninf", G5434="yes"),"Uninf-AB",VLOOKUP(D5434,Tabelle1!$A$2:$C$9,3,0))</f>
        <v>wMel</v>
      </c>
      <c r="I5434" t="str">
        <f t="shared" si="336"/>
        <v>wMel_Fi_2_+</v>
      </c>
      <c r="J5434">
        <v>3</v>
      </c>
      <c r="K5434">
        <v>22</v>
      </c>
      <c r="L5434">
        <v>6</v>
      </c>
      <c r="M5434" t="str">
        <f t="shared" si="337"/>
        <v>ak9+6</v>
      </c>
      <c r="N5434">
        <v>15</v>
      </c>
      <c r="O5434">
        <v>0</v>
      </c>
      <c r="P5434">
        <v>57</v>
      </c>
      <c r="Q5434">
        <v>24.4</v>
      </c>
      <c r="R5434" t="s">
        <v>14</v>
      </c>
      <c r="S5434">
        <v>24</v>
      </c>
      <c r="T5434" s="4" t="s">
        <v>42</v>
      </c>
      <c r="U5434" t="s">
        <v>20</v>
      </c>
      <c r="V5434">
        <v>20.3194646386359</v>
      </c>
      <c r="W5434">
        <f t="shared" si="338"/>
        <v>20</v>
      </c>
      <c r="X5434" t="s">
        <v>58</v>
      </c>
      <c r="Y5434" t="str">
        <f t="shared" si="339"/>
        <v>Fi</v>
      </c>
    </row>
    <row r="5435" spans="1:25" x14ac:dyDescent="0.3">
      <c r="A5435">
        <v>966</v>
      </c>
      <c r="B5435">
        <v>586</v>
      </c>
      <c r="C5435" t="s">
        <v>45</v>
      </c>
      <c r="D5435" t="s">
        <v>45</v>
      </c>
      <c r="E5435">
        <f>VLOOKUP(D5435,Tabelle1!$A$2:$B$9,2,0)</f>
        <v>2</v>
      </c>
      <c r="F5435" t="s">
        <v>54</v>
      </c>
      <c r="G5435" t="s">
        <v>61</v>
      </c>
      <c r="H5435" t="str">
        <f>IF(AND(VLOOKUP(D5435,Tabelle1!$A$2:$C$9,3,0)="Uninf", G5435="yes"),"Uninf-AB",VLOOKUP(D5435,Tabelle1!$A$2:$C$9,3,0))</f>
        <v>wMel</v>
      </c>
      <c r="I5435" t="str">
        <f t="shared" si="336"/>
        <v>wMel_Fi_2_+</v>
      </c>
      <c r="J5435">
        <v>3</v>
      </c>
      <c r="K5435">
        <v>22</v>
      </c>
      <c r="L5435">
        <v>6</v>
      </c>
      <c r="M5435" t="str">
        <f t="shared" si="337"/>
        <v>ak9+6</v>
      </c>
      <c r="N5435">
        <v>15</v>
      </c>
      <c r="O5435">
        <v>0</v>
      </c>
      <c r="P5435">
        <v>57</v>
      </c>
      <c r="Q5435">
        <v>24.4</v>
      </c>
      <c r="R5435" t="s">
        <v>14</v>
      </c>
      <c r="S5435">
        <v>24</v>
      </c>
      <c r="T5435" s="4" t="s">
        <v>42</v>
      </c>
      <c r="U5435" t="s">
        <v>20</v>
      </c>
      <c r="V5435">
        <v>21.774722340631602</v>
      </c>
      <c r="W5435">
        <f t="shared" si="338"/>
        <v>22</v>
      </c>
      <c r="X5435" t="s">
        <v>58</v>
      </c>
      <c r="Y5435" t="str">
        <f t="shared" si="339"/>
        <v>Fi</v>
      </c>
    </row>
    <row r="5436" spans="1:25" x14ac:dyDescent="0.3">
      <c r="A5436">
        <v>1194</v>
      </c>
      <c r="B5436">
        <v>608</v>
      </c>
      <c r="C5436" t="s">
        <v>45</v>
      </c>
      <c r="D5436" t="s">
        <v>45</v>
      </c>
      <c r="E5436">
        <f>VLOOKUP(D5436,Tabelle1!$A$2:$B$9,2,0)</f>
        <v>2</v>
      </c>
      <c r="F5436" t="s">
        <v>54</v>
      </c>
      <c r="G5436" t="s">
        <v>61</v>
      </c>
      <c r="H5436" t="str">
        <f>IF(AND(VLOOKUP(D5436,Tabelle1!$A$2:$C$9,3,0)="Uninf", G5436="yes"),"Uninf-AB",VLOOKUP(D5436,Tabelle1!$A$2:$C$9,3,0))</f>
        <v>wMel</v>
      </c>
      <c r="I5436" t="str">
        <f t="shared" si="336"/>
        <v>wMel_Fi_2_+</v>
      </c>
      <c r="J5436">
        <v>3</v>
      </c>
      <c r="K5436">
        <v>22</v>
      </c>
      <c r="L5436">
        <v>6</v>
      </c>
      <c r="M5436" t="str">
        <f t="shared" si="337"/>
        <v>ak9+6</v>
      </c>
      <c r="N5436">
        <v>15</v>
      </c>
      <c r="O5436">
        <v>0</v>
      </c>
      <c r="P5436">
        <v>57</v>
      </c>
      <c r="Q5436">
        <v>24.4</v>
      </c>
      <c r="R5436" t="s">
        <v>14</v>
      </c>
      <c r="S5436">
        <v>24</v>
      </c>
      <c r="T5436" s="4" t="s">
        <v>42</v>
      </c>
      <c r="U5436" t="s">
        <v>20</v>
      </c>
      <c r="V5436">
        <v>22.798689595039701</v>
      </c>
      <c r="W5436">
        <f t="shared" si="338"/>
        <v>23</v>
      </c>
      <c r="X5436" t="s">
        <v>58</v>
      </c>
      <c r="Y5436" t="str">
        <f t="shared" si="339"/>
        <v>Fi</v>
      </c>
    </row>
    <row r="5437" spans="1:25" x14ac:dyDescent="0.3">
      <c r="A5437">
        <v>1216</v>
      </c>
      <c r="B5437">
        <v>634</v>
      </c>
      <c r="C5437" t="s">
        <v>45</v>
      </c>
      <c r="D5437" t="s">
        <v>45</v>
      </c>
      <c r="E5437">
        <f>VLOOKUP(D5437,Tabelle1!$A$2:$B$9,2,0)</f>
        <v>2</v>
      </c>
      <c r="F5437" t="s">
        <v>54</v>
      </c>
      <c r="G5437" t="s">
        <v>61</v>
      </c>
      <c r="H5437" t="str">
        <f>IF(AND(VLOOKUP(D5437,Tabelle1!$A$2:$C$9,3,0)="Uninf", G5437="yes"),"Uninf-AB",VLOOKUP(D5437,Tabelle1!$A$2:$C$9,3,0))</f>
        <v>wMel</v>
      </c>
      <c r="I5437" t="str">
        <f t="shared" si="336"/>
        <v>wMel_Fi_2_+</v>
      </c>
      <c r="J5437">
        <v>3</v>
      </c>
      <c r="K5437">
        <v>22</v>
      </c>
      <c r="L5437">
        <v>6</v>
      </c>
      <c r="M5437" t="str">
        <f t="shared" si="337"/>
        <v>ak9+6</v>
      </c>
      <c r="N5437">
        <v>15</v>
      </c>
      <c r="O5437">
        <v>0</v>
      </c>
      <c r="P5437">
        <v>57</v>
      </c>
      <c r="Q5437">
        <v>24.4</v>
      </c>
      <c r="R5437" t="s">
        <v>14</v>
      </c>
      <c r="S5437">
        <v>24</v>
      </c>
      <c r="T5437" s="4" t="s">
        <v>42</v>
      </c>
      <c r="U5437" t="s">
        <v>20</v>
      </c>
      <c r="V5437">
        <v>22.893225537686401</v>
      </c>
      <c r="W5437">
        <f t="shared" si="338"/>
        <v>23</v>
      </c>
      <c r="X5437" t="s">
        <v>58</v>
      </c>
      <c r="Y5437" t="str">
        <f t="shared" si="339"/>
        <v>Fi</v>
      </c>
    </row>
    <row r="5438" spans="1:25" x14ac:dyDescent="0.3">
      <c r="A5438">
        <v>1250</v>
      </c>
      <c r="B5438">
        <v>630</v>
      </c>
      <c r="C5438" t="s">
        <v>45</v>
      </c>
      <c r="D5438" t="s">
        <v>45</v>
      </c>
      <c r="E5438">
        <f>VLOOKUP(D5438,Tabelle1!$A$2:$B$9,2,0)</f>
        <v>2</v>
      </c>
      <c r="F5438" t="s">
        <v>54</v>
      </c>
      <c r="G5438" t="s">
        <v>61</v>
      </c>
      <c r="H5438" t="str">
        <f>IF(AND(VLOOKUP(D5438,Tabelle1!$A$2:$C$9,3,0)="Uninf", G5438="yes"),"Uninf-AB",VLOOKUP(D5438,Tabelle1!$A$2:$C$9,3,0))</f>
        <v>wMel</v>
      </c>
      <c r="I5438" t="str">
        <f t="shared" si="336"/>
        <v>wMel_Fi_2_+</v>
      </c>
      <c r="J5438">
        <v>3</v>
      </c>
      <c r="K5438">
        <v>22</v>
      </c>
      <c r="L5438">
        <v>6</v>
      </c>
      <c r="M5438" t="str">
        <f t="shared" si="337"/>
        <v>ak9+6</v>
      </c>
      <c r="N5438">
        <v>15</v>
      </c>
      <c r="O5438">
        <v>0</v>
      </c>
      <c r="P5438">
        <v>57</v>
      </c>
      <c r="Q5438">
        <v>24.4</v>
      </c>
      <c r="R5438" t="s">
        <v>14</v>
      </c>
      <c r="S5438">
        <v>24</v>
      </c>
      <c r="T5438" s="4" t="s">
        <v>42</v>
      </c>
      <c r="U5438" t="s">
        <v>20</v>
      </c>
      <c r="V5438">
        <v>23.047223793838398</v>
      </c>
      <c r="W5438">
        <f t="shared" si="338"/>
        <v>23</v>
      </c>
      <c r="X5438" t="s">
        <v>58</v>
      </c>
      <c r="Y5438" t="str">
        <f t="shared" si="339"/>
        <v>Fi</v>
      </c>
    </row>
    <row r="5439" spans="1:25" x14ac:dyDescent="0.3">
      <c r="A5439">
        <v>1270</v>
      </c>
      <c r="B5439">
        <v>624</v>
      </c>
      <c r="C5439" t="s">
        <v>45</v>
      </c>
      <c r="D5439" t="s">
        <v>45</v>
      </c>
      <c r="E5439">
        <f>VLOOKUP(D5439,Tabelle1!$A$2:$B$9,2,0)</f>
        <v>2</v>
      </c>
      <c r="F5439" t="s">
        <v>54</v>
      </c>
      <c r="G5439" t="s">
        <v>61</v>
      </c>
      <c r="H5439" t="str">
        <f>IF(AND(VLOOKUP(D5439,Tabelle1!$A$2:$C$9,3,0)="Uninf", G5439="yes"),"Uninf-AB",VLOOKUP(D5439,Tabelle1!$A$2:$C$9,3,0))</f>
        <v>wMel</v>
      </c>
      <c r="I5439" t="str">
        <f t="shared" si="336"/>
        <v>wMel_Fi_2_+</v>
      </c>
      <c r="J5439">
        <v>3</v>
      </c>
      <c r="K5439">
        <v>22</v>
      </c>
      <c r="L5439">
        <v>6</v>
      </c>
      <c r="M5439" t="str">
        <f t="shared" si="337"/>
        <v>ak9+6</v>
      </c>
      <c r="N5439">
        <v>15</v>
      </c>
      <c r="O5439">
        <v>0</v>
      </c>
      <c r="P5439">
        <v>57</v>
      </c>
      <c r="Q5439">
        <v>24.4</v>
      </c>
      <c r="R5439" t="s">
        <v>14</v>
      </c>
      <c r="S5439">
        <v>24</v>
      </c>
      <c r="T5439" s="4" t="s">
        <v>42</v>
      </c>
      <c r="U5439" t="s">
        <v>20</v>
      </c>
      <c r="V5439">
        <v>23.1384628947878</v>
      </c>
      <c r="W5439">
        <f t="shared" si="338"/>
        <v>23</v>
      </c>
      <c r="X5439" t="s">
        <v>58</v>
      </c>
      <c r="Y5439" t="str">
        <f t="shared" si="339"/>
        <v>Fi</v>
      </c>
    </row>
    <row r="5440" spans="1:25" x14ac:dyDescent="0.3">
      <c r="A5440">
        <v>1384</v>
      </c>
      <c r="B5440">
        <v>568</v>
      </c>
      <c r="C5440" t="s">
        <v>45</v>
      </c>
      <c r="D5440" t="s">
        <v>45</v>
      </c>
      <c r="E5440">
        <f>VLOOKUP(D5440,Tabelle1!$A$2:$B$9,2,0)</f>
        <v>2</v>
      </c>
      <c r="F5440" t="s">
        <v>54</v>
      </c>
      <c r="G5440" t="s">
        <v>61</v>
      </c>
      <c r="H5440" t="str">
        <f>IF(AND(VLOOKUP(D5440,Tabelle1!$A$2:$C$9,3,0)="Uninf", G5440="yes"),"Uninf-AB",VLOOKUP(D5440,Tabelle1!$A$2:$C$9,3,0))</f>
        <v>wMel</v>
      </c>
      <c r="I5440" t="str">
        <f t="shared" si="336"/>
        <v>wMel_Fi_2_+</v>
      </c>
      <c r="J5440">
        <v>3</v>
      </c>
      <c r="K5440">
        <v>22</v>
      </c>
      <c r="L5440">
        <v>6</v>
      </c>
      <c r="M5440" t="str">
        <f t="shared" si="337"/>
        <v>ak9+6</v>
      </c>
      <c r="N5440">
        <v>15</v>
      </c>
      <c r="O5440">
        <v>0</v>
      </c>
      <c r="P5440">
        <v>57</v>
      </c>
      <c r="Q5440">
        <v>24.4</v>
      </c>
      <c r="R5440" t="s">
        <v>14</v>
      </c>
      <c r="S5440">
        <v>24</v>
      </c>
      <c r="T5440" s="4" t="s">
        <v>42</v>
      </c>
      <c r="U5440" t="s">
        <v>20</v>
      </c>
      <c r="V5440">
        <v>23.662422398759901</v>
      </c>
      <c r="W5440">
        <f t="shared" si="338"/>
        <v>24</v>
      </c>
      <c r="X5440" t="s">
        <v>58</v>
      </c>
      <c r="Y5440" t="str">
        <f t="shared" si="339"/>
        <v>Fi</v>
      </c>
    </row>
    <row r="5441" spans="1:25" x14ac:dyDescent="0.3">
      <c r="A5441">
        <v>1408</v>
      </c>
      <c r="B5441">
        <v>566</v>
      </c>
      <c r="C5441" t="s">
        <v>45</v>
      </c>
      <c r="D5441" t="s">
        <v>45</v>
      </c>
      <c r="E5441">
        <f>VLOOKUP(D5441,Tabelle1!$A$2:$B$9,2,0)</f>
        <v>2</v>
      </c>
      <c r="F5441" t="s">
        <v>54</v>
      </c>
      <c r="G5441" t="s">
        <v>61</v>
      </c>
      <c r="H5441" t="str">
        <f>IF(AND(VLOOKUP(D5441,Tabelle1!$A$2:$C$9,3,0)="Uninf", G5441="yes"),"Uninf-AB",VLOOKUP(D5441,Tabelle1!$A$2:$C$9,3,0))</f>
        <v>wMel</v>
      </c>
      <c r="I5441" t="str">
        <f t="shared" si="336"/>
        <v>wMel_Fi_2_+</v>
      </c>
      <c r="J5441">
        <v>3</v>
      </c>
      <c r="K5441">
        <v>22</v>
      </c>
      <c r="L5441">
        <v>6</v>
      </c>
      <c r="M5441" t="str">
        <f t="shared" si="337"/>
        <v>ak9+6</v>
      </c>
      <c r="N5441">
        <v>15</v>
      </c>
      <c r="O5441">
        <v>0</v>
      </c>
      <c r="P5441">
        <v>57</v>
      </c>
      <c r="Q5441">
        <v>24.4</v>
      </c>
      <c r="R5441" t="s">
        <v>14</v>
      </c>
      <c r="S5441">
        <v>24</v>
      </c>
      <c r="T5441" s="4" t="s">
        <v>42</v>
      </c>
      <c r="U5441" t="s">
        <v>20</v>
      </c>
      <c r="V5441">
        <v>23.770979848866499</v>
      </c>
      <c r="W5441">
        <f t="shared" si="338"/>
        <v>24</v>
      </c>
      <c r="X5441" t="s">
        <v>58</v>
      </c>
      <c r="Y5441" t="str">
        <f t="shared" si="339"/>
        <v>Fi</v>
      </c>
    </row>
    <row r="5442" spans="1:25" x14ac:dyDescent="0.3">
      <c r="A5442">
        <v>1446</v>
      </c>
      <c r="B5442">
        <v>612</v>
      </c>
      <c r="C5442" t="s">
        <v>45</v>
      </c>
      <c r="D5442" t="s">
        <v>45</v>
      </c>
      <c r="E5442">
        <f>VLOOKUP(D5442,Tabelle1!$A$2:$B$9,2,0)</f>
        <v>2</v>
      </c>
      <c r="F5442" t="s">
        <v>54</v>
      </c>
      <c r="G5442" t="s">
        <v>61</v>
      </c>
      <c r="H5442" t="str">
        <f>IF(AND(VLOOKUP(D5442,Tabelle1!$A$2:$C$9,3,0)="Uninf", G5442="yes"),"Uninf-AB",VLOOKUP(D5442,Tabelle1!$A$2:$C$9,3,0))</f>
        <v>wMel</v>
      </c>
      <c r="I5442" t="str">
        <f t="shared" si="336"/>
        <v>wMel_Fi_2_+</v>
      </c>
      <c r="J5442">
        <v>3</v>
      </c>
      <c r="K5442">
        <v>22</v>
      </c>
      <c r="L5442">
        <v>6</v>
      </c>
      <c r="M5442" t="str">
        <f t="shared" si="337"/>
        <v>ak9+6</v>
      </c>
      <c r="N5442">
        <v>15</v>
      </c>
      <c r="O5442">
        <v>0</v>
      </c>
      <c r="P5442">
        <v>57</v>
      </c>
      <c r="Q5442">
        <v>24.4</v>
      </c>
      <c r="R5442" t="s">
        <v>14</v>
      </c>
      <c r="S5442">
        <v>24</v>
      </c>
      <c r="T5442" s="4" t="s">
        <v>42</v>
      </c>
      <c r="U5442" t="s">
        <v>20</v>
      </c>
      <c r="V5442">
        <v>23.934074210424299</v>
      </c>
      <c r="W5442">
        <f t="shared" si="338"/>
        <v>24</v>
      </c>
      <c r="X5442" t="s">
        <v>58</v>
      </c>
      <c r="Y5442" t="str">
        <f t="shared" si="339"/>
        <v>Fi</v>
      </c>
    </row>
    <row r="5443" spans="1:25" x14ac:dyDescent="0.3">
      <c r="A5443">
        <v>1480</v>
      </c>
      <c r="B5443">
        <v>624</v>
      </c>
      <c r="C5443" t="s">
        <v>45</v>
      </c>
      <c r="D5443" t="s">
        <v>45</v>
      </c>
      <c r="E5443">
        <f>VLOOKUP(D5443,Tabelle1!$A$2:$B$9,2,0)</f>
        <v>2</v>
      </c>
      <c r="F5443" t="s">
        <v>54</v>
      </c>
      <c r="G5443" t="s">
        <v>61</v>
      </c>
      <c r="H5443" t="str">
        <f>IF(AND(VLOOKUP(D5443,Tabelle1!$A$2:$C$9,3,0)="Uninf", G5443="yes"),"Uninf-AB",VLOOKUP(D5443,Tabelle1!$A$2:$C$9,3,0))</f>
        <v>wMel</v>
      </c>
      <c r="I5443" t="str">
        <f t="shared" ref="I5443:I5506" si="340">H5443&amp;"_"&amp;Y5443&amp;"_"&amp;E5443&amp;"_"&amp;F5443</f>
        <v>wMel_Fi_2_+</v>
      </c>
      <c r="J5443">
        <v>3</v>
      </c>
      <c r="K5443">
        <v>22</v>
      </c>
      <c r="L5443">
        <v>6</v>
      </c>
      <c r="M5443" t="str">
        <f t="shared" ref="M5443:M5506" si="341">D5443&amp;F5443&amp;L5443</f>
        <v>ak9+6</v>
      </c>
      <c r="N5443">
        <v>15</v>
      </c>
      <c r="O5443">
        <v>0</v>
      </c>
      <c r="P5443">
        <v>57</v>
      </c>
      <c r="Q5443">
        <v>24.4</v>
      </c>
      <c r="R5443" t="s">
        <v>14</v>
      </c>
      <c r="S5443">
        <v>24</v>
      </c>
      <c r="T5443" s="4" t="s">
        <v>42</v>
      </c>
      <c r="U5443" t="s">
        <v>20</v>
      </c>
      <c r="V5443">
        <v>24.0852125557062</v>
      </c>
      <c r="W5443">
        <f t="shared" ref="W5443:W5506" si="342">ROUND(V5443,0)</f>
        <v>24</v>
      </c>
      <c r="X5443" t="s">
        <v>58</v>
      </c>
      <c r="Y5443" t="str">
        <f t="shared" ref="Y5443:Y5506" si="343">MID(X5443,1,2)</f>
        <v>Fi</v>
      </c>
    </row>
    <row r="5444" spans="1:25" x14ac:dyDescent="0.3">
      <c r="A5444">
        <v>1512</v>
      </c>
      <c r="B5444">
        <v>572</v>
      </c>
      <c r="C5444" t="s">
        <v>45</v>
      </c>
      <c r="D5444" t="s">
        <v>45</v>
      </c>
      <c r="E5444">
        <f>VLOOKUP(D5444,Tabelle1!$A$2:$B$9,2,0)</f>
        <v>2</v>
      </c>
      <c r="F5444" t="s">
        <v>54</v>
      </c>
      <c r="G5444" t="s">
        <v>61</v>
      </c>
      <c r="H5444" t="str">
        <f>IF(AND(VLOOKUP(D5444,Tabelle1!$A$2:$C$9,3,0)="Uninf", G5444="yes"),"Uninf-AB",VLOOKUP(D5444,Tabelle1!$A$2:$C$9,3,0))</f>
        <v>wMel</v>
      </c>
      <c r="I5444" t="str">
        <f t="shared" si="340"/>
        <v>wMel_Fi_2_+</v>
      </c>
      <c r="J5444">
        <v>3</v>
      </c>
      <c r="K5444">
        <v>22</v>
      </c>
      <c r="L5444">
        <v>6</v>
      </c>
      <c r="M5444" t="str">
        <f t="shared" si="341"/>
        <v>ak9+6</v>
      </c>
      <c r="N5444">
        <v>15</v>
      </c>
      <c r="O5444">
        <v>0</v>
      </c>
      <c r="P5444">
        <v>57</v>
      </c>
      <c r="Q5444">
        <v>24.4</v>
      </c>
      <c r="R5444" t="s">
        <v>14</v>
      </c>
      <c r="S5444">
        <v>24</v>
      </c>
      <c r="T5444" s="4" t="s">
        <v>42</v>
      </c>
      <c r="U5444" t="s">
        <v>20</v>
      </c>
      <c r="V5444">
        <v>24.238773881030799</v>
      </c>
      <c r="W5444">
        <f t="shared" si="342"/>
        <v>24</v>
      </c>
      <c r="X5444" t="s">
        <v>58</v>
      </c>
      <c r="Y5444" t="str">
        <f t="shared" si="343"/>
        <v>Fi</v>
      </c>
    </row>
    <row r="5445" spans="1:25" x14ac:dyDescent="0.3">
      <c r="A5445">
        <v>1622</v>
      </c>
      <c r="B5445">
        <v>560</v>
      </c>
      <c r="C5445" t="s">
        <v>45</v>
      </c>
      <c r="D5445" t="s">
        <v>45</v>
      </c>
      <c r="E5445">
        <f>VLOOKUP(D5445,Tabelle1!$A$2:$B$9,2,0)</f>
        <v>2</v>
      </c>
      <c r="F5445" t="s">
        <v>54</v>
      </c>
      <c r="G5445" t="s">
        <v>61</v>
      </c>
      <c r="H5445" t="str">
        <f>IF(AND(VLOOKUP(D5445,Tabelle1!$A$2:$C$9,3,0)="Uninf", G5445="yes"),"Uninf-AB",VLOOKUP(D5445,Tabelle1!$A$2:$C$9,3,0))</f>
        <v>wMel</v>
      </c>
      <c r="I5445" t="str">
        <f t="shared" si="340"/>
        <v>wMel_Fi_2_+</v>
      </c>
      <c r="J5445">
        <v>3</v>
      </c>
      <c r="K5445">
        <v>22</v>
      </c>
      <c r="L5445">
        <v>6</v>
      </c>
      <c r="M5445" t="str">
        <f t="shared" si="341"/>
        <v>ak9+6</v>
      </c>
      <c r="N5445">
        <v>15</v>
      </c>
      <c r="O5445">
        <v>0</v>
      </c>
      <c r="P5445">
        <v>57</v>
      </c>
      <c r="Q5445">
        <v>24.4</v>
      </c>
      <c r="R5445" t="s">
        <v>14</v>
      </c>
      <c r="S5445">
        <v>24</v>
      </c>
      <c r="T5445" s="4" t="s">
        <v>42</v>
      </c>
      <c r="U5445" t="s">
        <v>20</v>
      </c>
      <c r="V5445">
        <v>24.7368353032358</v>
      </c>
      <c r="W5445">
        <f t="shared" si="342"/>
        <v>25</v>
      </c>
      <c r="X5445" t="s">
        <v>58</v>
      </c>
      <c r="Y5445" t="str">
        <f t="shared" si="343"/>
        <v>Fi</v>
      </c>
    </row>
    <row r="5446" spans="1:25" x14ac:dyDescent="0.3">
      <c r="A5446">
        <v>1648</v>
      </c>
      <c r="B5446">
        <v>588</v>
      </c>
      <c r="C5446" t="s">
        <v>45</v>
      </c>
      <c r="D5446" t="s">
        <v>45</v>
      </c>
      <c r="E5446">
        <f>VLOOKUP(D5446,Tabelle1!$A$2:$B$9,2,0)</f>
        <v>2</v>
      </c>
      <c r="F5446" t="s">
        <v>54</v>
      </c>
      <c r="G5446" t="s">
        <v>61</v>
      </c>
      <c r="H5446" t="str">
        <f>IF(AND(VLOOKUP(D5446,Tabelle1!$A$2:$C$9,3,0)="Uninf", G5446="yes"),"Uninf-AB",VLOOKUP(D5446,Tabelle1!$A$2:$C$9,3,0))</f>
        <v>wMel</v>
      </c>
      <c r="I5446" t="str">
        <f t="shared" si="340"/>
        <v>wMel_Fi_2_+</v>
      </c>
      <c r="J5446">
        <v>3</v>
      </c>
      <c r="K5446">
        <v>22</v>
      </c>
      <c r="L5446">
        <v>6</v>
      </c>
      <c r="M5446" t="str">
        <f t="shared" si="341"/>
        <v>ak9+6</v>
      </c>
      <c r="N5446">
        <v>15</v>
      </c>
      <c r="O5446">
        <v>0</v>
      </c>
      <c r="P5446">
        <v>57</v>
      </c>
      <c r="Q5446">
        <v>24.4</v>
      </c>
      <c r="R5446" t="s">
        <v>14</v>
      </c>
      <c r="S5446">
        <v>24</v>
      </c>
      <c r="T5446" s="4" t="s">
        <v>42</v>
      </c>
      <c r="U5446" t="s">
        <v>20</v>
      </c>
      <c r="V5446">
        <v>24.849047083898402</v>
      </c>
      <c r="W5446">
        <f t="shared" si="342"/>
        <v>25</v>
      </c>
      <c r="X5446" t="s">
        <v>58</v>
      </c>
      <c r="Y5446" t="str">
        <f t="shared" si="343"/>
        <v>Fi</v>
      </c>
    </row>
    <row r="5447" spans="1:25" x14ac:dyDescent="0.3">
      <c r="A5447">
        <v>1674</v>
      </c>
      <c r="B5447">
        <v>614</v>
      </c>
      <c r="C5447" t="s">
        <v>45</v>
      </c>
      <c r="D5447" t="s">
        <v>45</v>
      </c>
      <c r="E5447">
        <f>VLOOKUP(D5447,Tabelle1!$A$2:$B$9,2,0)</f>
        <v>2</v>
      </c>
      <c r="F5447" t="s">
        <v>54</v>
      </c>
      <c r="G5447" t="s">
        <v>61</v>
      </c>
      <c r="H5447" t="str">
        <f>IF(AND(VLOOKUP(D5447,Tabelle1!$A$2:$C$9,3,0)="Uninf", G5447="yes"),"Uninf-AB",VLOOKUP(D5447,Tabelle1!$A$2:$C$9,3,0))</f>
        <v>wMel</v>
      </c>
      <c r="I5447" t="str">
        <f t="shared" si="340"/>
        <v>wMel_Fi_2_+</v>
      </c>
      <c r="J5447">
        <v>3</v>
      </c>
      <c r="K5447">
        <v>22</v>
      </c>
      <c r="L5447">
        <v>6</v>
      </c>
      <c r="M5447" t="str">
        <f t="shared" si="341"/>
        <v>ak9+6</v>
      </c>
      <c r="N5447">
        <v>15</v>
      </c>
      <c r="O5447">
        <v>0</v>
      </c>
      <c r="P5447">
        <v>57</v>
      </c>
      <c r="Q5447">
        <v>24.4</v>
      </c>
      <c r="R5447" t="s">
        <v>14</v>
      </c>
      <c r="S5447">
        <v>24</v>
      </c>
      <c r="T5447" s="4" t="s">
        <v>42</v>
      </c>
      <c r="U5447" t="s">
        <v>20</v>
      </c>
      <c r="V5447">
        <v>24.961616353419799</v>
      </c>
      <c r="W5447">
        <f t="shared" si="342"/>
        <v>25</v>
      </c>
      <c r="X5447" t="s">
        <v>58</v>
      </c>
      <c r="Y5447" t="str">
        <f t="shared" si="343"/>
        <v>Fi</v>
      </c>
    </row>
    <row r="5448" spans="1:25" x14ac:dyDescent="0.3">
      <c r="A5448">
        <v>1720</v>
      </c>
      <c r="B5448">
        <v>616</v>
      </c>
      <c r="C5448" t="s">
        <v>45</v>
      </c>
      <c r="D5448" t="s">
        <v>45</v>
      </c>
      <c r="E5448">
        <f>VLOOKUP(D5448,Tabelle1!$A$2:$B$9,2,0)</f>
        <v>2</v>
      </c>
      <c r="F5448" t="s">
        <v>54</v>
      </c>
      <c r="G5448" t="s">
        <v>61</v>
      </c>
      <c r="H5448" t="str">
        <f>IF(AND(VLOOKUP(D5448,Tabelle1!$A$2:$C$9,3,0)="Uninf", G5448="yes"),"Uninf-AB",VLOOKUP(D5448,Tabelle1!$A$2:$C$9,3,0))</f>
        <v>wMel</v>
      </c>
      <c r="I5448" t="str">
        <f t="shared" si="340"/>
        <v>wMel_Fi_2_+</v>
      </c>
      <c r="J5448">
        <v>3</v>
      </c>
      <c r="K5448">
        <v>22</v>
      </c>
      <c r="L5448">
        <v>6</v>
      </c>
      <c r="M5448" t="str">
        <f t="shared" si="341"/>
        <v>ak9+6</v>
      </c>
      <c r="N5448">
        <v>15</v>
      </c>
      <c r="O5448">
        <v>0</v>
      </c>
      <c r="P5448">
        <v>57</v>
      </c>
      <c r="Q5448">
        <v>24.4</v>
      </c>
      <c r="R5448" t="s">
        <v>14</v>
      </c>
      <c r="S5448">
        <v>24</v>
      </c>
      <c r="T5448" s="4" t="s">
        <v>42</v>
      </c>
      <c r="U5448" t="s">
        <v>20</v>
      </c>
      <c r="V5448">
        <v>25.168642123619399</v>
      </c>
      <c r="W5448">
        <f t="shared" si="342"/>
        <v>25</v>
      </c>
      <c r="X5448" t="s">
        <v>58</v>
      </c>
      <c r="Y5448" t="str">
        <f t="shared" si="343"/>
        <v>Fi</v>
      </c>
    </row>
    <row r="5449" spans="1:25" x14ac:dyDescent="0.3">
      <c r="A5449">
        <v>1720</v>
      </c>
      <c r="B5449">
        <v>582</v>
      </c>
      <c r="C5449" t="s">
        <v>45</v>
      </c>
      <c r="D5449" t="s">
        <v>45</v>
      </c>
      <c r="E5449">
        <f>VLOOKUP(D5449,Tabelle1!$A$2:$B$9,2,0)</f>
        <v>2</v>
      </c>
      <c r="F5449" t="s">
        <v>54</v>
      </c>
      <c r="G5449" t="s">
        <v>61</v>
      </c>
      <c r="H5449" t="str">
        <f>IF(AND(VLOOKUP(D5449,Tabelle1!$A$2:$C$9,3,0)="Uninf", G5449="yes"),"Uninf-AB",VLOOKUP(D5449,Tabelle1!$A$2:$C$9,3,0))</f>
        <v>wMel</v>
      </c>
      <c r="I5449" t="str">
        <f t="shared" si="340"/>
        <v>wMel_Fi_2_+</v>
      </c>
      <c r="J5449">
        <v>3</v>
      </c>
      <c r="K5449">
        <v>22</v>
      </c>
      <c r="L5449">
        <v>6</v>
      </c>
      <c r="M5449" t="str">
        <f t="shared" si="341"/>
        <v>ak9+6</v>
      </c>
      <c r="N5449">
        <v>15</v>
      </c>
      <c r="O5449">
        <v>0</v>
      </c>
      <c r="P5449">
        <v>57</v>
      </c>
      <c r="Q5449">
        <v>24.4</v>
      </c>
      <c r="R5449" t="s">
        <v>14</v>
      </c>
      <c r="S5449">
        <v>24</v>
      </c>
      <c r="T5449" s="4" t="s">
        <v>42</v>
      </c>
      <c r="U5449" t="s">
        <v>20</v>
      </c>
      <c r="V5449">
        <v>25.174719434218101</v>
      </c>
      <c r="W5449">
        <f t="shared" si="342"/>
        <v>25</v>
      </c>
      <c r="X5449" t="s">
        <v>58</v>
      </c>
      <c r="Y5449" t="str">
        <f t="shared" si="343"/>
        <v>Fi</v>
      </c>
    </row>
    <row r="5450" spans="1:25" x14ac:dyDescent="0.3">
      <c r="A5450">
        <v>1734</v>
      </c>
      <c r="B5450">
        <v>558</v>
      </c>
      <c r="C5450" t="s">
        <v>45</v>
      </c>
      <c r="D5450" t="s">
        <v>45</v>
      </c>
      <c r="E5450">
        <f>VLOOKUP(D5450,Tabelle1!$A$2:$B$9,2,0)</f>
        <v>2</v>
      </c>
      <c r="F5450" t="s">
        <v>54</v>
      </c>
      <c r="G5450" t="s">
        <v>61</v>
      </c>
      <c r="H5450" t="str">
        <f>IF(AND(VLOOKUP(D5450,Tabelle1!$A$2:$C$9,3,0)="Uninf", G5450="yes"),"Uninf-AB",VLOOKUP(D5450,Tabelle1!$A$2:$C$9,3,0))</f>
        <v>wMel</v>
      </c>
      <c r="I5450" t="str">
        <f t="shared" si="340"/>
        <v>wMel_Fi_2_+</v>
      </c>
      <c r="J5450">
        <v>3</v>
      </c>
      <c r="K5450">
        <v>22</v>
      </c>
      <c r="L5450">
        <v>6</v>
      </c>
      <c r="M5450" t="str">
        <f t="shared" si="341"/>
        <v>ak9+6</v>
      </c>
      <c r="N5450">
        <v>15</v>
      </c>
      <c r="O5450">
        <v>0</v>
      </c>
      <c r="P5450">
        <v>57</v>
      </c>
      <c r="Q5450">
        <v>24.4</v>
      </c>
      <c r="R5450" t="s">
        <v>14</v>
      </c>
      <c r="S5450">
        <v>24</v>
      </c>
      <c r="T5450" s="4" t="s">
        <v>42</v>
      </c>
      <c r="U5450" t="s">
        <v>20</v>
      </c>
      <c r="V5450">
        <v>25.242125944584298</v>
      </c>
      <c r="W5450">
        <f t="shared" si="342"/>
        <v>25</v>
      </c>
      <c r="X5450" t="s">
        <v>58</v>
      </c>
      <c r="Y5450" t="str">
        <f t="shared" si="343"/>
        <v>Fi</v>
      </c>
    </row>
    <row r="5451" spans="1:25" x14ac:dyDescent="0.3">
      <c r="A5451">
        <v>1786</v>
      </c>
      <c r="B5451">
        <v>562</v>
      </c>
      <c r="C5451" t="s">
        <v>45</v>
      </c>
      <c r="D5451" t="s">
        <v>45</v>
      </c>
      <c r="E5451">
        <f>VLOOKUP(D5451,Tabelle1!$A$2:$B$9,2,0)</f>
        <v>2</v>
      </c>
      <c r="F5451" t="s">
        <v>54</v>
      </c>
      <c r="G5451" t="s">
        <v>61</v>
      </c>
      <c r="H5451" t="str">
        <f>IF(AND(VLOOKUP(D5451,Tabelle1!$A$2:$C$9,3,0)="Uninf", G5451="yes"),"Uninf-AB",VLOOKUP(D5451,Tabelle1!$A$2:$C$9,3,0))</f>
        <v>wMel</v>
      </c>
      <c r="I5451" t="str">
        <f t="shared" si="340"/>
        <v>wMel_Fi_2_+</v>
      </c>
      <c r="J5451">
        <v>3</v>
      </c>
      <c r="K5451">
        <v>22</v>
      </c>
      <c r="L5451">
        <v>6</v>
      </c>
      <c r="M5451" t="str">
        <f t="shared" si="341"/>
        <v>ak9+6</v>
      </c>
      <c r="N5451">
        <v>15</v>
      </c>
      <c r="O5451">
        <v>0</v>
      </c>
      <c r="P5451">
        <v>57</v>
      </c>
      <c r="Q5451">
        <v>24.4</v>
      </c>
      <c r="R5451" t="s">
        <v>14</v>
      </c>
      <c r="S5451">
        <v>24</v>
      </c>
      <c r="T5451" s="4" t="s">
        <v>42</v>
      </c>
      <c r="U5451" t="s">
        <v>20</v>
      </c>
      <c r="V5451">
        <v>25.4758442162371</v>
      </c>
      <c r="W5451">
        <f t="shared" si="342"/>
        <v>25</v>
      </c>
      <c r="X5451" t="s">
        <v>58</v>
      </c>
      <c r="Y5451" t="str">
        <f t="shared" si="343"/>
        <v>Fi</v>
      </c>
    </row>
    <row r="5452" spans="1:25" x14ac:dyDescent="0.3">
      <c r="A5452">
        <v>1824</v>
      </c>
      <c r="B5452">
        <v>586</v>
      </c>
      <c r="C5452" t="s">
        <v>45</v>
      </c>
      <c r="D5452" t="s">
        <v>45</v>
      </c>
      <c r="E5452">
        <f>VLOOKUP(D5452,Tabelle1!$A$2:$B$9,2,0)</f>
        <v>2</v>
      </c>
      <c r="F5452" t="s">
        <v>54</v>
      </c>
      <c r="G5452" t="s">
        <v>61</v>
      </c>
      <c r="H5452" t="str">
        <f>IF(AND(VLOOKUP(D5452,Tabelle1!$A$2:$C$9,3,0)="Uninf", G5452="yes"),"Uninf-AB",VLOOKUP(D5452,Tabelle1!$A$2:$C$9,3,0))</f>
        <v>wMel</v>
      </c>
      <c r="I5452" t="str">
        <f t="shared" si="340"/>
        <v>wMel_Fi_2_+</v>
      </c>
      <c r="J5452">
        <v>3</v>
      </c>
      <c r="K5452">
        <v>22</v>
      </c>
      <c r="L5452">
        <v>6</v>
      </c>
      <c r="M5452" t="str">
        <f t="shared" si="341"/>
        <v>ak9+6</v>
      </c>
      <c r="N5452">
        <v>15</v>
      </c>
      <c r="O5452">
        <v>0</v>
      </c>
      <c r="P5452">
        <v>57</v>
      </c>
      <c r="Q5452">
        <v>24.4</v>
      </c>
      <c r="R5452" t="s">
        <v>14</v>
      </c>
      <c r="S5452">
        <v>24</v>
      </c>
      <c r="T5452" s="4" t="s">
        <v>42</v>
      </c>
      <c r="U5452" t="s">
        <v>20</v>
      </c>
      <c r="V5452">
        <v>25.6428709552412</v>
      </c>
      <c r="W5452">
        <f t="shared" si="342"/>
        <v>26</v>
      </c>
      <c r="X5452" t="s">
        <v>58</v>
      </c>
      <c r="Y5452" t="str">
        <f t="shared" si="343"/>
        <v>Fi</v>
      </c>
    </row>
    <row r="5453" spans="1:25" x14ac:dyDescent="0.3">
      <c r="A5453">
        <v>1808</v>
      </c>
      <c r="B5453">
        <v>598</v>
      </c>
      <c r="C5453" t="s">
        <v>45</v>
      </c>
      <c r="D5453" t="s">
        <v>45</v>
      </c>
      <c r="E5453">
        <f>VLOOKUP(D5453,Tabelle1!$A$2:$B$9,2,0)</f>
        <v>2</v>
      </c>
      <c r="F5453" t="s">
        <v>54</v>
      </c>
      <c r="G5453" t="s">
        <v>61</v>
      </c>
      <c r="H5453" t="str">
        <f>IF(AND(VLOOKUP(D5453,Tabelle1!$A$2:$C$9,3,0)="Uninf", G5453="yes"),"Uninf-AB",VLOOKUP(D5453,Tabelle1!$A$2:$C$9,3,0))</f>
        <v>wMel</v>
      </c>
      <c r="I5453" t="str">
        <f t="shared" si="340"/>
        <v>wMel_Fi_2_+</v>
      </c>
      <c r="J5453">
        <v>3</v>
      </c>
      <c r="K5453">
        <v>22</v>
      </c>
      <c r="L5453">
        <v>6</v>
      </c>
      <c r="M5453" t="str">
        <f t="shared" si="341"/>
        <v>ak9+6</v>
      </c>
      <c r="N5453">
        <v>15</v>
      </c>
      <c r="O5453">
        <v>0</v>
      </c>
      <c r="P5453">
        <v>57</v>
      </c>
      <c r="Q5453">
        <v>24.4</v>
      </c>
      <c r="R5453" t="s">
        <v>14</v>
      </c>
      <c r="S5453">
        <v>24</v>
      </c>
      <c r="T5453" s="4" t="s">
        <v>42</v>
      </c>
      <c r="U5453" t="s">
        <v>20</v>
      </c>
      <c r="V5453">
        <v>25.5685927145901</v>
      </c>
      <c r="W5453">
        <f t="shared" si="342"/>
        <v>26</v>
      </c>
      <c r="X5453" t="s">
        <v>58</v>
      </c>
      <c r="Y5453" t="str">
        <f t="shared" si="343"/>
        <v>Fi</v>
      </c>
    </row>
    <row r="5454" spans="1:25" x14ac:dyDescent="0.3">
      <c r="A5454">
        <v>1988</v>
      </c>
      <c r="B5454">
        <v>584</v>
      </c>
      <c r="C5454" t="s">
        <v>45</v>
      </c>
      <c r="D5454" t="s">
        <v>45</v>
      </c>
      <c r="E5454">
        <f>VLOOKUP(D5454,Tabelle1!$A$2:$B$9,2,0)</f>
        <v>2</v>
      </c>
      <c r="F5454" t="s">
        <v>54</v>
      </c>
      <c r="G5454" t="s">
        <v>61</v>
      </c>
      <c r="H5454" t="str">
        <f>IF(AND(VLOOKUP(D5454,Tabelle1!$A$2:$C$9,3,0)="Uninf", G5454="yes"),"Uninf-AB",VLOOKUP(D5454,Tabelle1!$A$2:$C$9,3,0))</f>
        <v>wMel</v>
      </c>
      <c r="I5454" t="str">
        <f t="shared" si="340"/>
        <v>wMel_Fi_2_+</v>
      </c>
      <c r="J5454">
        <v>3</v>
      </c>
      <c r="K5454">
        <v>22</v>
      </c>
      <c r="L5454">
        <v>6</v>
      </c>
      <c r="M5454" t="str">
        <f t="shared" si="341"/>
        <v>ak9+6</v>
      </c>
      <c r="N5454">
        <v>15</v>
      </c>
      <c r="O5454">
        <v>0</v>
      </c>
      <c r="P5454">
        <v>57</v>
      </c>
      <c r="Q5454">
        <v>24.4</v>
      </c>
      <c r="R5454" t="s">
        <v>14</v>
      </c>
      <c r="S5454">
        <v>24</v>
      </c>
      <c r="T5454" s="4" t="s">
        <v>42</v>
      </c>
      <c r="U5454" t="s">
        <v>20</v>
      </c>
      <c r="V5454">
        <v>26.38259484596</v>
      </c>
      <c r="W5454">
        <f t="shared" si="342"/>
        <v>26</v>
      </c>
      <c r="X5454" t="s">
        <v>58</v>
      </c>
      <c r="Y5454" t="str">
        <f t="shared" si="343"/>
        <v>Fi</v>
      </c>
    </row>
    <row r="5455" spans="1:25" x14ac:dyDescent="0.3">
      <c r="A5455">
        <v>2018</v>
      </c>
      <c r="B5455">
        <v>556</v>
      </c>
      <c r="C5455" t="s">
        <v>45</v>
      </c>
      <c r="D5455" t="s">
        <v>45</v>
      </c>
      <c r="E5455">
        <f>VLOOKUP(D5455,Tabelle1!$A$2:$B$9,2,0)</f>
        <v>2</v>
      </c>
      <c r="F5455" t="s">
        <v>54</v>
      </c>
      <c r="G5455" t="s">
        <v>61</v>
      </c>
      <c r="H5455" t="str">
        <f>IF(AND(VLOOKUP(D5455,Tabelle1!$A$2:$C$9,3,0)="Uninf", G5455="yes"),"Uninf-AB",VLOOKUP(D5455,Tabelle1!$A$2:$C$9,3,0))</f>
        <v>wMel</v>
      </c>
      <c r="I5455" t="str">
        <f t="shared" si="340"/>
        <v>wMel_Fi_2_+</v>
      </c>
      <c r="J5455">
        <v>3</v>
      </c>
      <c r="K5455">
        <v>22</v>
      </c>
      <c r="L5455">
        <v>6</v>
      </c>
      <c r="M5455" t="str">
        <f t="shared" si="341"/>
        <v>ak9+6</v>
      </c>
      <c r="N5455">
        <v>15</v>
      </c>
      <c r="O5455">
        <v>0</v>
      </c>
      <c r="P5455">
        <v>57</v>
      </c>
      <c r="Q5455">
        <v>24.4</v>
      </c>
      <c r="R5455" t="s">
        <v>14</v>
      </c>
      <c r="S5455">
        <v>24</v>
      </c>
      <c r="T5455" s="4" t="s">
        <v>42</v>
      </c>
      <c r="U5455" t="s">
        <v>20</v>
      </c>
      <c r="V5455">
        <v>26.522849641542301</v>
      </c>
      <c r="W5455">
        <f t="shared" si="342"/>
        <v>27</v>
      </c>
      <c r="X5455" t="s">
        <v>58</v>
      </c>
      <c r="Y5455" t="str">
        <f t="shared" si="343"/>
        <v>Fi</v>
      </c>
    </row>
    <row r="5456" spans="1:25" x14ac:dyDescent="0.3">
      <c r="A5456">
        <v>2056</v>
      </c>
      <c r="B5456">
        <v>620</v>
      </c>
      <c r="C5456" t="s">
        <v>45</v>
      </c>
      <c r="D5456" t="s">
        <v>45</v>
      </c>
      <c r="E5456">
        <f>VLOOKUP(D5456,Tabelle1!$A$2:$B$9,2,0)</f>
        <v>2</v>
      </c>
      <c r="F5456" t="s">
        <v>54</v>
      </c>
      <c r="G5456" t="s">
        <v>61</v>
      </c>
      <c r="H5456" t="str">
        <f>IF(AND(VLOOKUP(D5456,Tabelle1!$A$2:$C$9,3,0)="Uninf", G5456="yes"),"Uninf-AB",VLOOKUP(D5456,Tabelle1!$A$2:$C$9,3,0))</f>
        <v>wMel</v>
      </c>
      <c r="I5456" t="str">
        <f t="shared" si="340"/>
        <v>wMel_Fi_2_+</v>
      </c>
      <c r="J5456">
        <v>3</v>
      </c>
      <c r="K5456">
        <v>22</v>
      </c>
      <c r="L5456">
        <v>6</v>
      </c>
      <c r="M5456" t="str">
        <f t="shared" si="341"/>
        <v>ak9+6</v>
      </c>
      <c r="N5456">
        <v>15</v>
      </c>
      <c r="O5456">
        <v>0</v>
      </c>
      <c r="P5456">
        <v>57</v>
      </c>
      <c r="Q5456">
        <v>24.4</v>
      </c>
      <c r="R5456" t="s">
        <v>14</v>
      </c>
      <c r="S5456">
        <v>24</v>
      </c>
      <c r="T5456" s="4" t="s">
        <v>42</v>
      </c>
      <c r="U5456" t="s">
        <v>20</v>
      </c>
      <c r="V5456">
        <v>26.6827266033714</v>
      </c>
      <c r="W5456">
        <f t="shared" si="342"/>
        <v>27</v>
      </c>
      <c r="X5456" t="s">
        <v>58</v>
      </c>
      <c r="Y5456" t="str">
        <f t="shared" si="343"/>
        <v>Fi</v>
      </c>
    </row>
    <row r="5457" spans="1:25" x14ac:dyDescent="0.3">
      <c r="A5457">
        <v>2072</v>
      </c>
      <c r="B5457">
        <v>602</v>
      </c>
      <c r="C5457" t="s">
        <v>45</v>
      </c>
      <c r="D5457" t="s">
        <v>45</v>
      </c>
      <c r="E5457">
        <f>VLOOKUP(D5457,Tabelle1!$A$2:$B$9,2,0)</f>
        <v>2</v>
      </c>
      <c r="F5457" t="s">
        <v>54</v>
      </c>
      <c r="G5457" t="s">
        <v>61</v>
      </c>
      <c r="H5457" t="str">
        <f>IF(AND(VLOOKUP(D5457,Tabelle1!$A$2:$C$9,3,0)="Uninf", G5457="yes"),"Uninf-AB",VLOOKUP(D5457,Tabelle1!$A$2:$C$9,3,0))</f>
        <v>wMel</v>
      </c>
      <c r="I5457" t="str">
        <f t="shared" si="340"/>
        <v>wMel_Fi_2_+</v>
      </c>
      <c r="J5457">
        <v>3</v>
      </c>
      <c r="K5457">
        <v>22</v>
      </c>
      <c r="L5457">
        <v>6</v>
      </c>
      <c r="M5457" t="str">
        <f t="shared" si="341"/>
        <v>ak9+6</v>
      </c>
      <c r="N5457">
        <v>15</v>
      </c>
      <c r="O5457">
        <v>0</v>
      </c>
      <c r="P5457">
        <v>57</v>
      </c>
      <c r="Q5457">
        <v>24.4</v>
      </c>
      <c r="R5457" t="s">
        <v>14</v>
      </c>
      <c r="S5457">
        <v>24</v>
      </c>
      <c r="T5457" s="4" t="s">
        <v>42</v>
      </c>
      <c r="U5457" t="s">
        <v>20</v>
      </c>
      <c r="V5457">
        <v>26.758077310598701</v>
      </c>
      <c r="W5457">
        <f t="shared" si="342"/>
        <v>27</v>
      </c>
      <c r="X5457" t="s">
        <v>58</v>
      </c>
      <c r="Y5457" t="str">
        <f t="shared" si="343"/>
        <v>Fi</v>
      </c>
    </row>
    <row r="5458" spans="1:25" x14ac:dyDescent="0.3">
      <c r="A5458">
        <v>2078</v>
      </c>
      <c r="B5458">
        <v>586</v>
      </c>
      <c r="C5458" t="s">
        <v>45</v>
      </c>
      <c r="D5458" t="s">
        <v>45</v>
      </c>
      <c r="E5458">
        <f>VLOOKUP(D5458,Tabelle1!$A$2:$B$9,2,0)</f>
        <v>2</v>
      </c>
      <c r="F5458" t="s">
        <v>54</v>
      </c>
      <c r="G5458" t="s">
        <v>61</v>
      </c>
      <c r="H5458" t="str">
        <f>IF(AND(VLOOKUP(D5458,Tabelle1!$A$2:$C$9,3,0)="Uninf", G5458="yes"),"Uninf-AB",VLOOKUP(D5458,Tabelle1!$A$2:$C$9,3,0))</f>
        <v>wMel</v>
      </c>
      <c r="I5458" t="str">
        <f t="shared" si="340"/>
        <v>wMel_Fi_2_+</v>
      </c>
      <c r="J5458">
        <v>3</v>
      </c>
      <c r="K5458">
        <v>22</v>
      </c>
      <c r="L5458">
        <v>6</v>
      </c>
      <c r="M5458" t="str">
        <f t="shared" si="341"/>
        <v>ak9+6</v>
      </c>
      <c r="N5458">
        <v>15</v>
      </c>
      <c r="O5458">
        <v>0</v>
      </c>
      <c r="P5458">
        <v>57</v>
      </c>
      <c r="Q5458">
        <v>24.4</v>
      </c>
      <c r="R5458" t="s">
        <v>14</v>
      </c>
      <c r="S5458">
        <v>24</v>
      </c>
      <c r="T5458" s="4" t="s">
        <v>42</v>
      </c>
      <c r="U5458" t="s">
        <v>20</v>
      </c>
      <c r="V5458">
        <v>26.787987211780599</v>
      </c>
      <c r="W5458">
        <f t="shared" si="342"/>
        <v>27</v>
      </c>
      <c r="X5458" t="s">
        <v>58</v>
      </c>
      <c r="Y5458" t="str">
        <f t="shared" si="343"/>
        <v>Fi</v>
      </c>
    </row>
    <row r="5459" spans="1:25" x14ac:dyDescent="0.3">
      <c r="A5459">
        <v>2102</v>
      </c>
      <c r="B5459">
        <v>552</v>
      </c>
      <c r="C5459" t="s">
        <v>45</v>
      </c>
      <c r="D5459" t="s">
        <v>45</v>
      </c>
      <c r="E5459">
        <f>VLOOKUP(D5459,Tabelle1!$A$2:$B$9,2,0)</f>
        <v>2</v>
      </c>
      <c r="F5459" t="s">
        <v>54</v>
      </c>
      <c r="G5459" t="s">
        <v>61</v>
      </c>
      <c r="H5459" t="str">
        <f>IF(AND(VLOOKUP(D5459,Tabelle1!$A$2:$C$9,3,0)="Uninf", G5459="yes"),"Uninf-AB",VLOOKUP(D5459,Tabelle1!$A$2:$C$9,3,0))</f>
        <v>wMel</v>
      </c>
      <c r="I5459" t="str">
        <f t="shared" si="340"/>
        <v>wMel_Fi_2_+</v>
      </c>
      <c r="J5459">
        <v>3</v>
      </c>
      <c r="K5459">
        <v>22</v>
      </c>
      <c r="L5459">
        <v>6</v>
      </c>
      <c r="M5459" t="str">
        <f t="shared" si="341"/>
        <v>ak9+6</v>
      </c>
      <c r="N5459">
        <v>15</v>
      </c>
      <c r="O5459">
        <v>0</v>
      </c>
      <c r="P5459">
        <v>57</v>
      </c>
      <c r="Q5459">
        <v>24.4</v>
      </c>
      <c r="R5459" t="s">
        <v>14</v>
      </c>
      <c r="S5459">
        <v>24</v>
      </c>
      <c r="T5459" s="4" t="s">
        <v>42</v>
      </c>
      <c r="U5459" t="s">
        <v>20</v>
      </c>
      <c r="V5459">
        <v>26.902264483627199</v>
      </c>
      <c r="W5459">
        <f t="shared" si="342"/>
        <v>27</v>
      </c>
      <c r="X5459" t="s">
        <v>58</v>
      </c>
      <c r="Y5459" t="str">
        <f t="shared" si="343"/>
        <v>Fi</v>
      </c>
    </row>
    <row r="5460" spans="1:25" x14ac:dyDescent="0.3">
      <c r="A5460">
        <v>2116</v>
      </c>
      <c r="B5460">
        <v>588</v>
      </c>
      <c r="C5460" t="s">
        <v>45</v>
      </c>
      <c r="D5460" t="s">
        <v>45</v>
      </c>
      <c r="E5460">
        <f>VLOOKUP(D5460,Tabelle1!$A$2:$B$9,2,0)</f>
        <v>2</v>
      </c>
      <c r="F5460" t="s">
        <v>54</v>
      </c>
      <c r="G5460" t="s">
        <v>61</v>
      </c>
      <c r="H5460" t="str">
        <f>IF(AND(VLOOKUP(D5460,Tabelle1!$A$2:$C$9,3,0)="Uninf", G5460="yes"),"Uninf-AB",VLOOKUP(D5460,Tabelle1!$A$2:$C$9,3,0))</f>
        <v>wMel</v>
      </c>
      <c r="I5460" t="str">
        <f t="shared" si="340"/>
        <v>wMel_Fi_2_+</v>
      </c>
      <c r="J5460">
        <v>3</v>
      </c>
      <c r="K5460">
        <v>22</v>
      </c>
      <c r="L5460">
        <v>6</v>
      </c>
      <c r="M5460" t="str">
        <f t="shared" si="341"/>
        <v>ak9+6</v>
      </c>
      <c r="N5460">
        <v>15</v>
      </c>
      <c r="O5460">
        <v>0</v>
      </c>
      <c r="P5460">
        <v>57</v>
      </c>
      <c r="Q5460">
        <v>24.4</v>
      </c>
      <c r="R5460" t="s">
        <v>14</v>
      </c>
      <c r="S5460">
        <v>24</v>
      </c>
      <c r="T5460" s="4" t="s">
        <v>42</v>
      </c>
      <c r="U5460" t="s">
        <v>20</v>
      </c>
      <c r="V5460">
        <v>26.958946328230901</v>
      </c>
      <c r="W5460">
        <f t="shared" si="342"/>
        <v>27</v>
      </c>
      <c r="X5460" t="s">
        <v>58</v>
      </c>
      <c r="Y5460" t="str">
        <f t="shared" si="343"/>
        <v>Fi</v>
      </c>
    </row>
    <row r="5461" spans="1:25" x14ac:dyDescent="0.3">
      <c r="A5461">
        <v>2138</v>
      </c>
      <c r="B5461">
        <v>598</v>
      </c>
      <c r="C5461" t="s">
        <v>45</v>
      </c>
      <c r="D5461" t="s">
        <v>45</v>
      </c>
      <c r="E5461">
        <f>VLOOKUP(D5461,Tabelle1!$A$2:$B$9,2,0)</f>
        <v>2</v>
      </c>
      <c r="F5461" t="s">
        <v>54</v>
      </c>
      <c r="G5461" t="s">
        <v>61</v>
      </c>
      <c r="H5461" t="str">
        <f>IF(AND(VLOOKUP(D5461,Tabelle1!$A$2:$C$9,3,0)="Uninf", G5461="yes"),"Uninf-AB",VLOOKUP(D5461,Tabelle1!$A$2:$C$9,3,0))</f>
        <v>wMel</v>
      </c>
      <c r="I5461" t="str">
        <f t="shared" si="340"/>
        <v>wMel_Fi_2_+</v>
      </c>
      <c r="J5461">
        <v>3</v>
      </c>
      <c r="K5461">
        <v>22</v>
      </c>
      <c r="L5461">
        <v>6</v>
      </c>
      <c r="M5461" t="str">
        <f t="shared" si="341"/>
        <v>ak9+6</v>
      </c>
      <c r="N5461">
        <v>15</v>
      </c>
      <c r="O5461">
        <v>0</v>
      </c>
      <c r="P5461">
        <v>57</v>
      </c>
      <c r="Q5461">
        <v>24.4</v>
      </c>
      <c r="R5461" t="s">
        <v>14</v>
      </c>
      <c r="S5461">
        <v>24</v>
      </c>
      <c r="T5461" s="4" t="s">
        <v>42</v>
      </c>
      <c r="U5461" t="s">
        <v>20</v>
      </c>
      <c r="V5461">
        <v>27.056342181747699</v>
      </c>
      <c r="W5461">
        <f t="shared" si="342"/>
        <v>27</v>
      </c>
      <c r="X5461" t="s">
        <v>58</v>
      </c>
      <c r="Y5461" t="str">
        <f t="shared" si="343"/>
        <v>Fi</v>
      </c>
    </row>
    <row r="5462" spans="1:25" x14ac:dyDescent="0.3">
      <c r="A5462">
        <v>2176</v>
      </c>
      <c r="B5462">
        <v>586</v>
      </c>
      <c r="C5462" t="s">
        <v>45</v>
      </c>
      <c r="D5462" t="s">
        <v>45</v>
      </c>
      <c r="E5462">
        <f>VLOOKUP(D5462,Tabelle1!$A$2:$B$9,2,0)</f>
        <v>2</v>
      </c>
      <c r="F5462" t="s">
        <v>54</v>
      </c>
      <c r="G5462" t="s">
        <v>61</v>
      </c>
      <c r="H5462" t="str">
        <f>IF(AND(VLOOKUP(D5462,Tabelle1!$A$2:$C$9,3,0)="Uninf", G5462="yes"),"Uninf-AB",VLOOKUP(D5462,Tabelle1!$A$2:$C$9,3,0))</f>
        <v>wMel</v>
      </c>
      <c r="I5462" t="str">
        <f t="shared" si="340"/>
        <v>wMel_Fi_2_+</v>
      </c>
      <c r="J5462">
        <v>3</v>
      </c>
      <c r="K5462">
        <v>22</v>
      </c>
      <c r="L5462">
        <v>6</v>
      </c>
      <c r="M5462" t="str">
        <f t="shared" si="341"/>
        <v>ak9+6</v>
      </c>
      <c r="N5462">
        <v>15</v>
      </c>
      <c r="O5462">
        <v>0</v>
      </c>
      <c r="P5462">
        <v>57</v>
      </c>
      <c r="Q5462">
        <v>24.4</v>
      </c>
      <c r="R5462" t="s">
        <v>14</v>
      </c>
      <c r="S5462">
        <v>24</v>
      </c>
      <c r="T5462" s="4" t="s">
        <v>42</v>
      </c>
      <c r="U5462" t="s">
        <v>20</v>
      </c>
      <c r="V5462">
        <v>27.229803720209201</v>
      </c>
      <c r="W5462">
        <f t="shared" si="342"/>
        <v>27</v>
      </c>
      <c r="X5462" t="s">
        <v>58</v>
      </c>
      <c r="Y5462" t="str">
        <f t="shared" si="343"/>
        <v>Fi</v>
      </c>
    </row>
    <row r="5463" spans="1:25" x14ac:dyDescent="0.3">
      <c r="A5463">
        <v>2190</v>
      </c>
      <c r="B5463">
        <v>556</v>
      </c>
      <c r="C5463" t="s">
        <v>45</v>
      </c>
      <c r="D5463" t="s">
        <v>45</v>
      </c>
      <c r="E5463">
        <f>VLOOKUP(D5463,Tabelle1!$A$2:$B$9,2,0)</f>
        <v>2</v>
      </c>
      <c r="F5463" t="s">
        <v>54</v>
      </c>
      <c r="G5463" t="s">
        <v>61</v>
      </c>
      <c r="H5463" t="str">
        <f>IF(AND(VLOOKUP(D5463,Tabelle1!$A$2:$C$9,3,0)="Uninf", G5463="yes"),"Uninf-AB",VLOOKUP(D5463,Tabelle1!$A$2:$C$9,3,0))</f>
        <v>wMel</v>
      </c>
      <c r="I5463" t="str">
        <f t="shared" si="340"/>
        <v>wMel_Fi_2_+</v>
      </c>
      <c r="J5463">
        <v>3</v>
      </c>
      <c r="K5463">
        <v>22</v>
      </c>
      <c r="L5463">
        <v>6</v>
      </c>
      <c r="M5463" t="str">
        <f t="shared" si="341"/>
        <v>ak9+6</v>
      </c>
      <c r="N5463">
        <v>15</v>
      </c>
      <c r="O5463">
        <v>0</v>
      </c>
      <c r="P5463">
        <v>57</v>
      </c>
      <c r="Q5463">
        <v>24.4</v>
      </c>
      <c r="R5463" t="s">
        <v>14</v>
      </c>
      <c r="S5463">
        <v>24</v>
      </c>
      <c r="T5463" s="4" t="s">
        <v>42</v>
      </c>
      <c r="U5463" t="s">
        <v>20</v>
      </c>
      <c r="V5463">
        <v>27.298282697151699</v>
      </c>
      <c r="W5463">
        <f t="shared" si="342"/>
        <v>27</v>
      </c>
      <c r="X5463" t="s">
        <v>58</v>
      </c>
      <c r="Y5463" t="str">
        <f t="shared" si="343"/>
        <v>Fi</v>
      </c>
    </row>
    <row r="5464" spans="1:25" x14ac:dyDescent="0.3">
      <c r="A5464">
        <v>2222</v>
      </c>
      <c r="B5464">
        <v>552</v>
      </c>
      <c r="C5464" t="s">
        <v>45</v>
      </c>
      <c r="D5464" t="s">
        <v>45</v>
      </c>
      <c r="E5464">
        <f>VLOOKUP(D5464,Tabelle1!$A$2:$B$9,2,0)</f>
        <v>2</v>
      </c>
      <c r="F5464" t="s">
        <v>54</v>
      </c>
      <c r="G5464" t="s">
        <v>61</v>
      </c>
      <c r="H5464" t="str">
        <f>IF(AND(VLOOKUP(D5464,Tabelle1!$A$2:$C$9,3,0)="Uninf", G5464="yes"),"Uninf-AB",VLOOKUP(D5464,Tabelle1!$A$2:$C$9,3,0))</f>
        <v>wMel</v>
      </c>
      <c r="I5464" t="str">
        <f t="shared" si="340"/>
        <v>wMel_Fi_2_+</v>
      </c>
      <c r="J5464">
        <v>3</v>
      </c>
      <c r="K5464">
        <v>22</v>
      </c>
      <c r="L5464">
        <v>6</v>
      </c>
      <c r="M5464" t="str">
        <f t="shared" si="341"/>
        <v>ak9+6</v>
      </c>
      <c r="N5464">
        <v>15</v>
      </c>
      <c r="O5464">
        <v>0</v>
      </c>
      <c r="P5464">
        <v>57</v>
      </c>
      <c r="Q5464">
        <v>24.4</v>
      </c>
      <c r="R5464" t="s">
        <v>14</v>
      </c>
      <c r="S5464">
        <v>24</v>
      </c>
      <c r="T5464" s="4" t="s">
        <v>42</v>
      </c>
      <c r="U5464" t="s">
        <v>20</v>
      </c>
      <c r="V5464">
        <v>27.443264289866299</v>
      </c>
      <c r="W5464">
        <f t="shared" si="342"/>
        <v>27</v>
      </c>
      <c r="X5464" t="s">
        <v>58</v>
      </c>
      <c r="Y5464" t="str">
        <f t="shared" si="343"/>
        <v>Fi</v>
      </c>
    </row>
    <row r="5465" spans="1:25" x14ac:dyDescent="0.3">
      <c r="A5465">
        <v>2238</v>
      </c>
      <c r="B5465">
        <v>576</v>
      </c>
      <c r="C5465" t="s">
        <v>45</v>
      </c>
      <c r="D5465" t="s">
        <v>45</v>
      </c>
      <c r="E5465">
        <f>VLOOKUP(D5465,Tabelle1!$A$2:$B$9,2,0)</f>
        <v>2</v>
      </c>
      <c r="F5465" t="s">
        <v>54</v>
      </c>
      <c r="G5465" t="s">
        <v>61</v>
      </c>
      <c r="H5465" t="str">
        <f>IF(AND(VLOOKUP(D5465,Tabelle1!$A$2:$C$9,3,0)="Uninf", G5465="yes"),"Uninf-AB",VLOOKUP(D5465,Tabelle1!$A$2:$C$9,3,0))</f>
        <v>wMel</v>
      </c>
      <c r="I5465" t="str">
        <f t="shared" si="340"/>
        <v>wMel_Fi_2_+</v>
      </c>
      <c r="J5465">
        <v>3</v>
      </c>
      <c r="K5465">
        <v>22</v>
      </c>
      <c r="L5465">
        <v>6</v>
      </c>
      <c r="M5465" t="str">
        <f t="shared" si="341"/>
        <v>ak9+6</v>
      </c>
      <c r="N5465">
        <v>15</v>
      </c>
      <c r="O5465">
        <v>0</v>
      </c>
      <c r="P5465">
        <v>57</v>
      </c>
      <c r="Q5465">
        <v>24.4</v>
      </c>
      <c r="R5465" t="s">
        <v>14</v>
      </c>
      <c r="S5465">
        <v>24</v>
      </c>
      <c r="T5465" s="4" t="s">
        <v>42</v>
      </c>
      <c r="U5465" t="s">
        <v>20</v>
      </c>
      <c r="V5465">
        <v>27.511107731059798</v>
      </c>
      <c r="W5465">
        <f t="shared" si="342"/>
        <v>28</v>
      </c>
      <c r="X5465" t="s">
        <v>58</v>
      </c>
      <c r="Y5465" t="str">
        <f t="shared" si="343"/>
        <v>Fi</v>
      </c>
    </row>
    <row r="5466" spans="1:25" x14ac:dyDescent="0.3">
      <c r="A5466">
        <v>2262</v>
      </c>
      <c r="B5466">
        <v>584</v>
      </c>
      <c r="C5466" t="s">
        <v>45</v>
      </c>
      <c r="D5466" t="s">
        <v>45</v>
      </c>
      <c r="E5466">
        <f>VLOOKUP(D5466,Tabelle1!$A$2:$B$9,2,0)</f>
        <v>2</v>
      </c>
      <c r="F5466" t="s">
        <v>54</v>
      </c>
      <c r="G5466" t="s">
        <v>61</v>
      </c>
      <c r="H5466" t="str">
        <f>IF(AND(VLOOKUP(D5466,Tabelle1!$A$2:$C$9,3,0)="Uninf", G5466="yes"),"Uninf-AB",VLOOKUP(D5466,Tabelle1!$A$2:$C$9,3,0))</f>
        <v>wMel</v>
      </c>
      <c r="I5466" t="str">
        <f t="shared" si="340"/>
        <v>wMel_Fi_2_+</v>
      </c>
      <c r="J5466">
        <v>3</v>
      </c>
      <c r="K5466">
        <v>22</v>
      </c>
      <c r="L5466">
        <v>6</v>
      </c>
      <c r="M5466" t="str">
        <f t="shared" si="341"/>
        <v>ak9+6</v>
      </c>
      <c r="N5466">
        <v>15</v>
      </c>
      <c r="O5466">
        <v>0</v>
      </c>
      <c r="P5466">
        <v>57</v>
      </c>
      <c r="Q5466">
        <v>24.4</v>
      </c>
      <c r="R5466" t="s">
        <v>14</v>
      </c>
      <c r="S5466">
        <v>24</v>
      </c>
      <c r="T5466" s="4" t="s">
        <v>42</v>
      </c>
      <c r="U5466" t="s">
        <v>20</v>
      </c>
      <c r="V5466">
        <v>27.6178777368727</v>
      </c>
      <c r="W5466">
        <f t="shared" si="342"/>
        <v>28</v>
      </c>
      <c r="X5466" t="s">
        <v>58</v>
      </c>
      <c r="Y5466" t="str">
        <f t="shared" si="343"/>
        <v>Fi</v>
      </c>
    </row>
    <row r="5467" spans="1:25" x14ac:dyDescent="0.3">
      <c r="A5467">
        <v>2356</v>
      </c>
      <c r="B5467">
        <v>608</v>
      </c>
      <c r="C5467" t="s">
        <v>45</v>
      </c>
      <c r="D5467" t="s">
        <v>45</v>
      </c>
      <c r="E5467">
        <f>VLOOKUP(D5467,Tabelle1!$A$2:$B$9,2,0)</f>
        <v>2</v>
      </c>
      <c r="F5467" t="s">
        <v>54</v>
      </c>
      <c r="G5467" t="s">
        <v>61</v>
      </c>
      <c r="H5467" t="str">
        <f>IF(AND(VLOOKUP(D5467,Tabelle1!$A$2:$C$9,3,0)="Uninf", G5467="yes"),"Uninf-AB",VLOOKUP(D5467,Tabelle1!$A$2:$C$9,3,0))</f>
        <v>wMel</v>
      </c>
      <c r="I5467" t="str">
        <f t="shared" si="340"/>
        <v>wMel_Fi_2_+</v>
      </c>
      <c r="J5467">
        <v>3</v>
      </c>
      <c r="K5467">
        <v>22</v>
      </c>
      <c r="L5467">
        <v>6</v>
      </c>
      <c r="M5467" t="str">
        <f t="shared" si="341"/>
        <v>ak9+6</v>
      </c>
      <c r="N5467">
        <v>15</v>
      </c>
      <c r="O5467">
        <v>0</v>
      </c>
      <c r="P5467">
        <v>57</v>
      </c>
      <c r="Q5467">
        <v>24.4</v>
      </c>
      <c r="R5467" t="s">
        <v>14</v>
      </c>
      <c r="S5467">
        <v>24</v>
      </c>
      <c r="T5467" s="4" t="s">
        <v>42</v>
      </c>
      <c r="U5467" t="s">
        <v>20</v>
      </c>
      <c r="V5467">
        <v>28.0373710521216</v>
      </c>
      <c r="W5467">
        <f t="shared" si="342"/>
        <v>28</v>
      </c>
      <c r="X5467" t="s">
        <v>58</v>
      </c>
      <c r="Y5467" t="str">
        <f t="shared" si="343"/>
        <v>Fi</v>
      </c>
    </row>
    <row r="5468" spans="1:25" x14ac:dyDescent="0.3">
      <c r="A5468">
        <v>102</v>
      </c>
      <c r="B5468">
        <v>1112</v>
      </c>
      <c r="C5468" t="s">
        <v>45</v>
      </c>
      <c r="D5468" t="s">
        <v>45</v>
      </c>
      <c r="E5468">
        <f>VLOOKUP(D5468,Tabelle1!$A$2:$B$9,2,0)</f>
        <v>2</v>
      </c>
      <c r="F5468" t="s">
        <v>54</v>
      </c>
      <c r="G5468" t="s">
        <v>61</v>
      </c>
      <c r="H5468" t="str">
        <f>IF(AND(VLOOKUP(D5468,Tabelle1!$A$2:$C$9,3,0)="Uninf", G5468="yes"),"Uninf-AB",VLOOKUP(D5468,Tabelle1!$A$2:$C$9,3,0))</f>
        <v>wMel</v>
      </c>
      <c r="I5468" t="str">
        <f t="shared" si="340"/>
        <v>wMel_Fi_2_+</v>
      </c>
      <c r="J5468">
        <v>1</v>
      </c>
      <c r="K5468">
        <v>25</v>
      </c>
      <c r="L5468">
        <v>7</v>
      </c>
      <c r="M5468" t="str">
        <f t="shared" si="341"/>
        <v>ak9+7</v>
      </c>
      <c r="N5468">
        <v>11</v>
      </c>
      <c r="O5468">
        <v>0</v>
      </c>
      <c r="P5468">
        <v>66</v>
      </c>
      <c r="Q5468">
        <v>23.2</v>
      </c>
      <c r="R5468" t="s">
        <v>14</v>
      </c>
      <c r="S5468">
        <v>24</v>
      </c>
      <c r="T5468" s="4" t="s">
        <v>42</v>
      </c>
      <c r="U5468" t="s">
        <v>22</v>
      </c>
      <c r="V5468">
        <v>17.398296039108399</v>
      </c>
      <c r="W5468">
        <f t="shared" si="342"/>
        <v>17</v>
      </c>
      <c r="X5468" t="s">
        <v>58</v>
      </c>
      <c r="Y5468" t="str">
        <f t="shared" si="343"/>
        <v>Fi</v>
      </c>
    </row>
    <row r="5469" spans="1:25" x14ac:dyDescent="0.3">
      <c r="A5469">
        <v>114</v>
      </c>
      <c r="B5469">
        <v>1116</v>
      </c>
      <c r="C5469" t="s">
        <v>45</v>
      </c>
      <c r="D5469" t="s">
        <v>45</v>
      </c>
      <c r="E5469">
        <f>VLOOKUP(D5469,Tabelle1!$A$2:$B$9,2,0)</f>
        <v>2</v>
      </c>
      <c r="F5469" t="s">
        <v>54</v>
      </c>
      <c r="G5469" t="s">
        <v>61</v>
      </c>
      <c r="H5469" t="str">
        <f>IF(AND(VLOOKUP(D5469,Tabelle1!$A$2:$C$9,3,0)="Uninf", G5469="yes"),"Uninf-AB",VLOOKUP(D5469,Tabelle1!$A$2:$C$9,3,0))</f>
        <v>wMel</v>
      </c>
      <c r="I5469" t="str">
        <f t="shared" si="340"/>
        <v>wMel_Fi_2_+</v>
      </c>
      <c r="J5469">
        <v>1</v>
      </c>
      <c r="K5469">
        <v>25</v>
      </c>
      <c r="L5469">
        <v>7</v>
      </c>
      <c r="M5469" t="str">
        <f t="shared" si="341"/>
        <v>ak9+7</v>
      </c>
      <c r="N5469">
        <v>11</v>
      </c>
      <c r="O5469">
        <v>0</v>
      </c>
      <c r="P5469">
        <v>66</v>
      </c>
      <c r="Q5469">
        <v>23.2</v>
      </c>
      <c r="R5469" t="s">
        <v>14</v>
      </c>
      <c r="S5469">
        <v>24</v>
      </c>
      <c r="T5469" s="4" t="s">
        <v>42</v>
      </c>
      <c r="U5469" t="s">
        <v>22</v>
      </c>
      <c r="V5469">
        <v>17.453571889466801</v>
      </c>
      <c r="W5469">
        <f t="shared" si="342"/>
        <v>17</v>
      </c>
      <c r="X5469" t="s">
        <v>58</v>
      </c>
      <c r="Y5469" t="str">
        <f t="shared" si="343"/>
        <v>Fi</v>
      </c>
    </row>
    <row r="5470" spans="1:25" x14ac:dyDescent="0.3">
      <c r="A5470">
        <v>122</v>
      </c>
      <c r="B5470">
        <v>1160</v>
      </c>
      <c r="C5470" t="s">
        <v>45</v>
      </c>
      <c r="D5470" t="s">
        <v>45</v>
      </c>
      <c r="E5470">
        <f>VLOOKUP(D5470,Tabelle1!$A$2:$B$9,2,0)</f>
        <v>2</v>
      </c>
      <c r="F5470" t="s">
        <v>54</v>
      </c>
      <c r="G5470" t="s">
        <v>61</v>
      </c>
      <c r="H5470" t="str">
        <f>IF(AND(VLOOKUP(D5470,Tabelle1!$A$2:$C$9,3,0)="Uninf", G5470="yes"),"Uninf-AB",VLOOKUP(D5470,Tabelle1!$A$2:$C$9,3,0))</f>
        <v>wMel</v>
      </c>
      <c r="I5470" t="str">
        <f t="shared" si="340"/>
        <v>wMel_Fi_2_+</v>
      </c>
      <c r="J5470">
        <v>1</v>
      </c>
      <c r="K5470">
        <v>25</v>
      </c>
      <c r="L5470">
        <v>7</v>
      </c>
      <c r="M5470" t="str">
        <f t="shared" si="341"/>
        <v>ak9+7</v>
      </c>
      <c r="N5470">
        <v>11</v>
      </c>
      <c r="O5470">
        <v>0</v>
      </c>
      <c r="P5470">
        <v>66</v>
      </c>
      <c r="Q5470">
        <v>23.2</v>
      </c>
      <c r="R5470" t="s">
        <v>14</v>
      </c>
      <c r="S5470">
        <v>24</v>
      </c>
      <c r="T5470" s="4" t="s">
        <v>42</v>
      </c>
      <c r="U5470" t="s">
        <v>22</v>
      </c>
      <c r="V5470">
        <v>17.483432444992498</v>
      </c>
      <c r="W5470">
        <f t="shared" si="342"/>
        <v>17</v>
      </c>
      <c r="X5470" t="s">
        <v>58</v>
      </c>
      <c r="Y5470" t="str">
        <f t="shared" si="343"/>
        <v>Fi</v>
      </c>
    </row>
    <row r="5471" spans="1:25" x14ac:dyDescent="0.3">
      <c r="A5471">
        <v>120</v>
      </c>
      <c r="B5471">
        <v>1098</v>
      </c>
      <c r="C5471" t="s">
        <v>45</v>
      </c>
      <c r="D5471" t="s">
        <v>45</v>
      </c>
      <c r="E5471">
        <f>VLOOKUP(D5471,Tabelle1!$A$2:$B$9,2,0)</f>
        <v>2</v>
      </c>
      <c r="F5471" t="s">
        <v>54</v>
      </c>
      <c r="G5471" t="s">
        <v>61</v>
      </c>
      <c r="H5471" t="str">
        <f>IF(AND(VLOOKUP(D5471,Tabelle1!$A$2:$C$9,3,0)="Uninf", G5471="yes"),"Uninf-AB",VLOOKUP(D5471,Tabelle1!$A$2:$C$9,3,0))</f>
        <v>wMel</v>
      </c>
      <c r="I5471" t="str">
        <f t="shared" si="340"/>
        <v>wMel_Fi_2_+</v>
      </c>
      <c r="J5471">
        <v>1</v>
      </c>
      <c r="K5471">
        <v>25</v>
      </c>
      <c r="L5471">
        <v>7</v>
      </c>
      <c r="M5471" t="str">
        <f t="shared" si="341"/>
        <v>ak9+7</v>
      </c>
      <c r="N5471">
        <v>11</v>
      </c>
      <c r="O5471">
        <v>0</v>
      </c>
      <c r="P5471">
        <v>66</v>
      </c>
      <c r="Q5471">
        <v>23.2</v>
      </c>
      <c r="R5471" t="s">
        <v>14</v>
      </c>
      <c r="S5471">
        <v>24</v>
      </c>
      <c r="T5471" s="4" t="s">
        <v>42</v>
      </c>
      <c r="U5471" t="s">
        <v>22</v>
      </c>
      <c r="V5471">
        <v>17.484592078216799</v>
      </c>
      <c r="W5471">
        <f t="shared" si="342"/>
        <v>17</v>
      </c>
      <c r="X5471" t="s">
        <v>58</v>
      </c>
      <c r="Y5471" t="str">
        <f t="shared" si="343"/>
        <v>Fi</v>
      </c>
    </row>
    <row r="5472" spans="1:25" x14ac:dyDescent="0.3">
      <c r="A5472">
        <v>164</v>
      </c>
      <c r="B5472">
        <v>1144</v>
      </c>
      <c r="C5472" t="s">
        <v>45</v>
      </c>
      <c r="D5472" t="s">
        <v>45</v>
      </c>
      <c r="E5472">
        <f>VLOOKUP(D5472,Tabelle1!$A$2:$B$9,2,0)</f>
        <v>2</v>
      </c>
      <c r="F5472" t="s">
        <v>54</v>
      </c>
      <c r="G5472" t="s">
        <v>61</v>
      </c>
      <c r="H5472" t="str">
        <f>IF(AND(VLOOKUP(D5472,Tabelle1!$A$2:$C$9,3,0)="Uninf", G5472="yes"),"Uninf-AB",VLOOKUP(D5472,Tabelle1!$A$2:$C$9,3,0))</f>
        <v>wMel</v>
      </c>
      <c r="I5472" t="str">
        <f t="shared" si="340"/>
        <v>wMel_Fi_2_+</v>
      </c>
      <c r="J5472">
        <v>1</v>
      </c>
      <c r="K5472">
        <v>25</v>
      </c>
      <c r="L5472">
        <v>7</v>
      </c>
      <c r="M5472" t="str">
        <f t="shared" si="341"/>
        <v>ak9+7</v>
      </c>
      <c r="N5472">
        <v>11</v>
      </c>
      <c r="O5472">
        <v>0</v>
      </c>
      <c r="P5472">
        <v>66</v>
      </c>
      <c r="Q5472">
        <v>23.2</v>
      </c>
      <c r="R5472" t="s">
        <v>14</v>
      </c>
      <c r="S5472">
        <v>24</v>
      </c>
      <c r="T5472" s="4" t="s">
        <v>42</v>
      </c>
      <c r="U5472" t="s">
        <v>22</v>
      </c>
      <c r="V5472">
        <v>17.6819713166032</v>
      </c>
      <c r="W5472">
        <f t="shared" si="342"/>
        <v>18</v>
      </c>
      <c r="X5472" t="s">
        <v>58</v>
      </c>
      <c r="Y5472" t="str">
        <f t="shared" si="343"/>
        <v>Fi</v>
      </c>
    </row>
    <row r="5473" spans="1:25" x14ac:dyDescent="0.3">
      <c r="A5473">
        <v>176</v>
      </c>
      <c r="B5473">
        <v>1156</v>
      </c>
      <c r="C5473" t="s">
        <v>45</v>
      </c>
      <c r="D5473" t="s">
        <v>45</v>
      </c>
      <c r="E5473">
        <f>VLOOKUP(D5473,Tabelle1!$A$2:$B$9,2,0)</f>
        <v>2</v>
      </c>
      <c r="F5473" t="s">
        <v>54</v>
      </c>
      <c r="G5473" t="s">
        <v>61</v>
      </c>
      <c r="H5473" t="str">
        <f>IF(AND(VLOOKUP(D5473,Tabelle1!$A$2:$C$9,3,0)="Uninf", G5473="yes"),"Uninf-AB",VLOOKUP(D5473,Tabelle1!$A$2:$C$9,3,0))</f>
        <v>wMel</v>
      </c>
      <c r="I5473" t="str">
        <f t="shared" si="340"/>
        <v>wMel_Fi_2_+</v>
      </c>
      <c r="J5473">
        <v>1</v>
      </c>
      <c r="K5473">
        <v>25</v>
      </c>
      <c r="L5473">
        <v>7</v>
      </c>
      <c r="M5473" t="str">
        <f t="shared" si="341"/>
        <v>ak9+7</v>
      </c>
      <c r="N5473">
        <v>11</v>
      </c>
      <c r="O5473">
        <v>0</v>
      </c>
      <c r="P5473">
        <v>66</v>
      </c>
      <c r="Q5473">
        <v>23.2</v>
      </c>
      <c r="R5473" t="s">
        <v>14</v>
      </c>
      <c r="S5473">
        <v>24</v>
      </c>
      <c r="T5473" s="4" t="s">
        <v>42</v>
      </c>
      <c r="U5473" t="s">
        <v>22</v>
      </c>
      <c r="V5473">
        <v>17.7358942615332</v>
      </c>
      <c r="W5473">
        <f t="shared" si="342"/>
        <v>18</v>
      </c>
      <c r="X5473" t="s">
        <v>58</v>
      </c>
      <c r="Y5473" t="str">
        <f t="shared" si="343"/>
        <v>Fi</v>
      </c>
    </row>
    <row r="5474" spans="1:25" x14ac:dyDescent="0.3">
      <c r="A5474">
        <v>208</v>
      </c>
      <c r="B5474">
        <v>1112</v>
      </c>
      <c r="C5474" t="s">
        <v>45</v>
      </c>
      <c r="D5474" t="s">
        <v>45</v>
      </c>
      <c r="E5474">
        <f>VLOOKUP(D5474,Tabelle1!$A$2:$B$9,2,0)</f>
        <v>2</v>
      </c>
      <c r="F5474" t="s">
        <v>54</v>
      </c>
      <c r="G5474" t="s">
        <v>61</v>
      </c>
      <c r="H5474" t="str">
        <f>IF(AND(VLOOKUP(D5474,Tabelle1!$A$2:$C$9,3,0)="Uninf", G5474="yes"),"Uninf-AB",VLOOKUP(D5474,Tabelle1!$A$2:$C$9,3,0))</f>
        <v>wMel</v>
      </c>
      <c r="I5474" t="str">
        <f t="shared" si="340"/>
        <v>wMel_Fi_2_+</v>
      </c>
      <c r="J5474">
        <v>1</v>
      </c>
      <c r="K5474">
        <v>25</v>
      </c>
      <c r="L5474">
        <v>7</v>
      </c>
      <c r="M5474" t="str">
        <f t="shared" si="341"/>
        <v>ak9+7</v>
      </c>
      <c r="N5474">
        <v>11</v>
      </c>
      <c r="O5474">
        <v>0</v>
      </c>
      <c r="P5474">
        <v>66</v>
      </c>
      <c r="Q5474">
        <v>23.2</v>
      </c>
      <c r="R5474" t="s">
        <v>14</v>
      </c>
      <c r="S5474">
        <v>24</v>
      </c>
      <c r="T5474" s="4" t="s">
        <v>42</v>
      </c>
      <c r="U5474" t="s">
        <v>22</v>
      </c>
      <c r="V5474">
        <v>17.892541382915901</v>
      </c>
      <c r="W5474">
        <f t="shared" si="342"/>
        <v>18</v>
      </c>
      <c r="X5474" t="s">
        <v>58</v>
      </c>
      <c r="Y5474" t="str">
        <f t="shared" si="343"/>
        <v>Fi</v>
      </c>
    </row>
    <row r="5475" spans="1:25" x14ac:dyDescent="0.3">
      <c r="A5475">
        <v>228</v>
      </c>
      <c r="B5475">
        <v>1146</v>
      </c>
      <c r="C5475" t="s">
        <v>45</v>
      </c>
      <c r="D5475" t="s">
        <v>45</v>
      </c>
      <c r="E5475">
        <f>VLOOKUP(D5475,Tabelle1!$A$2:$B$9,2,0)</f>
        <v>2</v>
      </c>
      <c r="F5475" t="s">
        <v>54</v>
      </c>
      <c r="G5475" t="s">
        <v>61</v>
      </c>
      <c r="H5475" t="str">
        <f>IF(AND(VLOOKUP(D5475,Tabelle1!$A$2:$C$9,3,0)="Uninf", G5475="yes"),"Uninf-AB",VLOOKUP(D5475,Tabelle1!$A$2:$C$9,3,0))</f>
        <v>wMel</v>
      </c>
      <c r="I5475" t="str">
        <f t="shared" si="340"/>
        <v>wMel_Fi_2_+</v>
      </c>
      <c r="J5475">
        <v>1</v>
      </c>
      <c r="K5475">
        <v>25</v>
      </c>
      <c r="L5475">
        <v>7</v>
      </c>
      <c r="M5475" t="str">
        <f t="shared" si="341"/>
        <v>ak9+7</v>
      </c>
      <c r="N5475">
        <v>11</v>
      </c>
      <c r="O5475">
        <v>0</v>
      </c>
      <c r="P5475">
        <v>66</v>
      </c>
      <c r="Q5475">
        <v>23.2</v>
      </c>
      <c r="R5475" t="s">
        <v>14</v>
      </c>
      <c r="S5475">
        <v>24</v>
      </c>
      <c r="T5475" s="4" t="s">
        <v>42</v>
      </c>
      <c r="U5475" t="s">
        <v>22</v>
      </c>
      <c r="V5475">
        <v>17.980045373299699</v>
      </c>
      <c r="W5475">
        <f t="shared" si="342"/>
        <v>18</v>
      </c>
      <c r="X5475" t="s">
        <v>58</v>
      </c>
      <c r="Y5475" t="str">
        <f t="shared" si="343"/>
        <v>Fi</v>
      </c>
    </row>
    <row r="5476" spans="1:25" x14ac:dyDescent="0.3">
      <c r="A5476">
        <v>272</v>
      </c>
      <c r="B5476">
        <v>1130</v>
      </c>
      <c r="C5476" t="s">
        <v>45</v>
      </c>
      <c r="D5476" t="s">
        <v>45</v>
      </c>
      <c r="E5476">
        <f>VLOOKUP(D5476,Tabelle1!$A$2:$B$9,2,0)</f>
        <v>2</v>
      </c>
      <c r="F5476" t="s">
        <v>54</v>
      </c>
      <c r="G5476" t="s">
        <v>61</v>
      </c>
      <c r="H5476" t="str">
        <f>IF(AND(VLOOKUP(D5476,Tabelle1!$A$2:$C$9,3,0)="Uninf", G5476="yes"),"Uninf-AB",VLOOKUP(D5476,Tabelle1!$A$2:$C$9,3,0))</f>
        <v>wMel</v>
      </c>
      <c r="I5476" t="str">
        <f t="shared" si="340"/>
        <v>wMel_Fi_2_+</v>
      </c>
      <c r="J5476">
        <v>1</v>
      </c>
      <c r="K5476">
        <v>25</v>
      </c>
      <c r="L5476">
        <v>7</v>
      </c>
      <c r="M5476" t="str">
        <f t="shared" si="341"/>
        <v>ak9+7</v>
      </c>
      <c r="N5476">
        <v>11</v>
      </c>
      <c r="O5476">
        <v>0</v>
      </c>
      <c r="P5476">
        <v>66</v>
      </c>
      <c r="Q5476">
        <v>23.2</v>
      </c>
      <c r="R5476" t="s">
        <v>14</v>
      </c>
      <c r="S5476">
        <v>24</v>
      </c>
      <c r="T5476" s="4" t="s">
        <v>42</v>
      </c>
      <c r="U5476" t="s">
        <v>22</v>
      </c>
      <c r="V5476">
        <v>18.187909628755701</v>
      </c>
      <c r="W5476">
        <f t="shared" si="342"/>
        <v>18</v>
      </c>
      <c r="X5476" t="s">
        <v>58</v>
      </c>
      <c r="Y5476" t="str">
        <f t="shared" si="343"/>
        <v>Fi</v>
      </c>
    </row>
    <row r="5477" spans="1:25" x14ac:dyDescent="0.3">
      <c r="A5477">
        <v>306</v>
      </c>
      <c r="B5477">
        <v>1104</v>
      </c>
      <c r="C5477" t="s">
        <v>45</v>
      </c>
      <c r="D5477" t="s">
        <v>45</v>
      </c>
      <c r="E5477">
        <f>VLOOKUP(D5477,Tabelle1!$A$2:$B$9,2,0)</f>
        <v>2</v>
      </c>
      <c r="F5477" t="s">
        <v>54</v>
      </c>
      <c r="G5477" t="s">
        <v>61</v>
      </c>
      <c r="H5477" t="str">
        <f>IF(AND(VLOOKUP(D5477,Tabelle1!$A$2:$C$9,3,0)="Uninf", G5477="yes"),"Uninf-AB",VLOOKUP(D5477,Tabelle1!$A$2:$C$9,3,0))</f>
        <v>wMel</v>
      </c>
      <c r="I5477" t="str">
        <f t="shared" si="340"/>
        <v>wMel_Fi_2_+</v>
      </c>
      <c r="J5477">
        <v>1</v>
      </c>
      <c r="K5477">
        <v>25</v>
      </c>
      <c r="L5477">
        <v>7</v>
      </c>
      <c r="M5477" t="str">
        <f t="shared" si="341"/>
        <v>ak9+7</v>
      </c>
      <c r="N5477">
        <v>11</v>
      </c>
      <c r="O5477">
        <v>0</v>
      </c>
      <c r="P5477">
        <v>66</v>
      </c>
      <c r="Q5477">
        <v>23.2</v>
      </c>
      <c r="R5477" t="s">
        <v>14</v>
      </c>
      <c r="S5477">
        <v>24</v>
      </c>
      <c r="T5477" s="4" t="s">
        <v>42</v>
      </c>
      <c r="U5477" t="s">
        <v>22</v>
      </c>
      <c r="V5477">
        <v>18.350838096770101</v>
      </c>
      <c r="W5477">
        <f t="shared" si="342"/>
        <v>18</v>
      </c>
      <c r="X5477" t="s">
        <v>58</v>
      </c>
      <c r="Y5477" t="str">
        <f t="shared" si="343"/>
        <v>Fi</v>
      </c>
    </row>
    <row r="5478" spans="1:25" x14ac:dyDescent="0.3">
      <c r="A5478">
        <v>344</v>
      </c>
      <c r="B5478">
        <v>1138</v>
      </c>
      <c r="C5478" t="s">
        <v>45</v>
      </c>
      <c r="D5478" t="s">
        <v>45</v>
      </c>
      <c r="E5478">
        <f>VLOOKUP(D5478,Tabelle1!$A$2:$B$9,2,0)</f>
        <v>2</v>
      </c>
      <c r="F5478" t="s">
        <v>54</v>
      </c>
      <c r="G5478" t="s">
        <v>61</v>
      </c>
      <c r="H5478" t="str">
        <f>IF(AND(VLOOKUP(D5478,Tabelle1!$A$2:$C$9,3,0)="Uninf", G5478="yes"),"Uninf-AB",VLOOKUP(D5478,Tabelle1!$A$2:$C$9,3,0))</f>
        <v>wMel</v>
      </c>
      <c r="I5478" t="str">
        <f t="shared" si="340"/>
        <v>wMel_Fi_2_+</v>
      </c>
      <c r="J5478">
        <v>1</v>
      </c>
      <c r="K5478">
        <v>25</v>
      </c>
      <c r="L5478">
        <v>7</v>
      </c>
      <c r="M5478" t="str">
        <f t="shared" si="341"/>
        <v>ak9+7</v>
      </c>
      <c r="N5478">
        <v>11</v>
      </c>
      <c r="O5478">
        <v>0</v>
      </c>
      <c r="P5478">
        <v>66</v>
      </c>
      <c r="Q5478">
        <v>23.2</v>
      </c>
      <c r="R5478" t="s">
        <v>14</v>
      </c>
      <c r="S5478">
        <v>24</v>
      </c>
      <c r="T5478" s="4" t="s">
        <v>42</v>
      </c>
      <c r="U5478" t="s">
        <v>22</v>
      </c>
      <c r="V5478">
        <v>18.522270541762701</v>
      </c>
      <c r="W5478">
        <f t="shared" si="342"/>
        <v>19</v>
      </c>
      <c r="X5478" t="s">
        <v>58</v>
      </c>
      <c r="Y5478" t="str">
        <f t="shared" si="343"/>
        <v>Fi</v>
      </c>
    </row>
    <row r="5479" spans="1:25" x14ac:dyDescent="0.3">
      <c r="A5479">
        <v>384</v>
      </c>
      <c r="B5479">
        <v>1130</v>
      </c>
      <c r="C5479" t="s">
        <v>45</v>
      </c>
      <c r="D5479" t="s">
        <v>45</v>
      </c>
      <c r="E5479">
        <f>VLOOKUP(D5479,Tabelle1!$A$2:$B$9,2,0)</f>
        <v>2</v>
      </c>
      <c r="F5479" t="s">
        <v>54</v>
      </c>
      <c r="G5479" t="s">
        <v>61</v>
      </c>
      <c r="H5479" t="str">
        <f>IF(AND(VLOOKUP(D5479,Tabelle1!$A$2:$C$9,3,0)="Uninf", G5479="yes"),"Uninf-AB",VLOOKUP(D5479,Tabelle1!$A$2:$C$9,3,0))</f>
        <v>wMel</v>
      </c>
      <c r="I5479" t="str">
        <f t="shared" si="340"/>
        <v>wMel_Fi_2_+</v>
      </c>
      <c r="J5479">
        <v>1</v>
      </c>
      <c r="K5479">
        <v>25</v>
      </c>
      <c r="L5479">
        <v>7</v>
      </c>
      <c r="M5479" t="str">
        <f t="shared" si="341"/>
        <v>ak9+7</v>
      </c>
      <c r="N5479">
        <v>11</v>
      </c>
      <c r="O5479">
        <v>0</v>
      </c>
      <c r="P5479">
        <v>66</v>
      </c>
      <c r="Q5479">
        <v>23.2</v>
      </c>
      <c r="R5479" t="s">
        <v>14</v>
      </c>
      <c r="S5479">
        <v>24</v>
      </c>
      <c r="T5479" s="4" t="s">
        <v>42</v>
      </c>
      <c r="U5479" t="s">
        <v>22</v>
      </c>
      <c r="V5479">
        <v>18.710131124099501</v>
      </c>
      <c r="W5479">
        <f t="shared" si="342"/>
        <v>19</v>
      </c>
      <c r="X5479" t="s">
        <v>58</v>
      </c>
      <c r="Y5479" t="str">
        <f t="shared" si="343"/>
        <v>Fi</v>
      </c>
    </row>
    <row r="5480" spans="1:25" x14ac:dyDescent="0.3">
      <c r="A5480">
        <v>404</v>
      </c>
      <c r="B5480">
        <v>1102</v>
      </c>
      <c r="C5480" t="s">
        <v>45</v>
      </c>
      <c r="D5480" t="s">
        <v>45</v>
      </c>
      <c r="E5480">
        <f>VLOOKUP(D5480,Tabelle1!$A$2:$B$9,2,0)</f>
        <v>2</v>
      </c>
      <c r="F5480" t="s">
        <v>54</v>
      </c>
      <c r="G5480" t="s">
        <v>61</v>
      </c>
      <c r="H5480" t="str">
        <f>IF(AND(VLOOKUP(D5480,Tabelle1!$A$2:$C$9,3,0)="Uninf", G5480="yes"),"Uninf-AB",VLOOKUP(D5480,Tabelle1!$A$2:$C$9,3,0))</f>
        <v>wMel</v>
      </c>
      <c r="I5480" t="str">
        <f t="shared" si="340"/>
        <v>wMel_Fi_2_+</v>
      </c>
      <c r="J5480">
        <v>1</v>
      </c>
      <c r="K5480">
        <v>25</v>
      </c>
      <c r="L5480">
        <v>7</v>
      </c>
      <c r="M5480" t="str">
        <f t="shared" si="341"/>
        <v>ak9+7</v>
      </c>
      <c r="N5480">
        <v>11</v>
      </c>
      <c r="O5480">
        <v>0</v>
      </c>
      <c r="P5480">
        <v>66</v>
      </c>
      <c r="Q5480">
        <v>23.2</v>
      </c>
      <c r="R5480" t="s">
        <v>14</v>
      </c>
      <c r="S5480">
        <v>24</v>
      </c>
      <c r="T5480" s="4" t="s">
        <v>42</v>
      </c>
      <c r="U5480" t="s">
        <v>22</v>
      </c>
      <c r="V5480">
        <v>18.808120131553</v>
      </c>
      <c r="W5480">
        <f t="shared" si="342"/>
        <v>19</v>
      </c>
      <c r="X5480" t="s">
        <v>58</v>
      </c>
      <c r="Y5480" t="str">
        <f t="shared" si="343"/>
        <v>Fi</v>
      </c>
    </row>
    <row r="5481" spans="1:25" x14ac:dyDescent="0.3">
      <c r="A5481">
        <v>418</v>
      </c>
      <c r="B5481">
        <v>1108</v>
      </c>
      <c r="C5481" t="s">
        <v>45</v>
      </c>
      <c r="D5481" t="s">
        <v>45</v>
      </c>
      <c r="E5481">
        <f>VLOOKUP(D5481,Tabelle1!$A$2:$B$9,2,0)</f>
        <v>2</v>
      </c>
      <c r="F5481" t="s">
        <v>54</v>
      </c>
      <c r="G5481" t="s">
        <v>61</v>
      </c>
      <c r="H5481" t="str">
        <f>IF(AND(VLOOKUP(D5481,Tabelle1!$A$2:$C$9,3,0)="Uninf", G5481="yes"),"Uninf-AB",VLOOKUP(D5481,Tabelle1!$A$2:$C$9,3,0))</f>
        <v>wMel</v>
      </c>
      <c r="I5481" t="str">
        <f t="shared" si="340"/>
        <v>wMel_Fi_2_+</v>
      </c>
      <c r="J5481">
        <v>1</v>
      </c>
      <c r="K5481">
        <v>25</v>
      </c>
      <c r="L5481">
        <v>7</v>
      </c>
      <c r="M5481" t="str">
        <f t="shared" si="341"/>
        <v>ak9+7</v>
      </c>
      <c r="N5481">
        <v>11</v>
      </c>
      <c r="O5481">
        <v>0</v>
      </c>
      <c r="P5481">
        <v>66</v>
      </c>
      <c r="Q5481">
        <v>23.2</v>
      </c>
      <c r="R5481" t="s">
        <v>14</v>
      </c>
      <c r="S5481">
        <v>24</v>
      </c>
      <c r="T5481" s="4" t="s">
        <v>42</v>
      </c>
      <c r="U5481" t="s">
        <v>22</v>
      </c>
      <c r="V5481">
        <v>18.872383139399702</v>
      </c>
      <c r="W5481">
        <f t="shared" si="342"/>
        <v>19</v>
      </c>
      <c r="X5481" t="s">
        <v>58</v>
      </c>
      <c r="Y5481" t="str">
        <f t="shared" si="343"/>
        <v>Fi</v>
      </c>
    </row>
    <row r="5482" spans="1:25" x14ac:dyDescent="0.3">
      <c r="A5482">
        <v>452</v>
      </c>
      <c r="B5482">
        <v>1106</v>
      </c>
      <c r="C5482" t="s">
        <v>45</v>
      </c>
      <c r="D5482" t="s">
        <v>45</v>
      </c>
      <c r="E5482">
        <f>VLOOKUP(D5482,Tabelle1!$A$2:$B$9,2,0)</f>
        <v>2</v>
      </c>
      <c r="F5482" t="s">
        <v>54</v>
      </c>
      <c r="G5482" t="s">
        <v>61</v>
      </c>
      <c r="H5482" t="str">
        <f>IF(AND(VLOOKUP(D5482,Tabelle1!$A$2:$C$9,3,0)="Uninf", G5482="yes"),"Uninf-AB",VLOOKUP(D5482,Tabelle1!$A$2:$C$9,3,0))</f>
        <v>wMel</v>
      </c>
      <c r="I5482" t="str">
        <f t="shared" si="340"/>
        <v>wMel_Fi_2_+</v>
      </c>
      <c r="J5482">
        <v>1</v>
      </c>
      <c r="K5482">
        <v>25</v>
      </c>
      <c r="L5482">
        <v>7</v>
      </c>
      <c r="M5482" t="str">
        <f t="shared" si="341"/>
        <v>ak9+7</v>
      </c>
      <c r="N5482">
        <v>11</v>
      </c>
      <c r="O5482">
        <v>0</v>
      </c>
      <c r="P5482">
        <v>66</v>
      </c>
      <c r="Q5482">
        <v>23.2</v>
      </c>
      <c r="R5482" t="s">
        <v>14</v>
      </c>
      <c r="S5482">
        <v>24</v>
      </c>
      <c r="T5482" s="4" t="s">
        <v>42</v>
      </c>
      <c r="U5482" t="s">
        <v>22</v>
      </c>
      <c r="V5482">
        <v>19.0312528911291</v>
      </c>
      <c r="W5482">
        <f t="shared" si="342"/>
        <v>19</v>
      </c>
      <c r="X5482" t="s">
        <v>58</v>
      </c>
      <c r="Y5482" t="str">
        <f t="shared" si="343"/>
        <v>Fi</v>
      </c>
    </row>
    <row r="5483" spans="1:25" x14ac:dyDescent="0.3">
      <c r="A5483">
        <v>444</v>
      </c>
      <c r="B5483">
        <v>1134</v>
      </c>
      <c r="C5483" t="s">
        <v>45</v>
      </c>
      <c r="D5483" t="s">
        <v>45</v>
      </c>
      <c r="E5483">
        <f>VLOOKUP(D5483,Tabelle1!$A$2:$B$9,2,0)</f>
        <v>2</v>
      </c>
      <c r="F5483" t="s">
        <v>54</v>
      </c>
      <c r="G5483" t="s">
        <v>61</v>
      </c>
      <c r="H5483" t="str">
        <f>IF(AND(VLOOKUP(D5483,Tabelle1!$A$2:$C$9,3,0)="Uninf", G5483="yes"),"Uninf-AB",VLOOKUP(D5483,Tabelle1!$A$2:$C$9,3,0))</f>
        <v>wMel</v>
      </c>
      <c r="I5483" t="str">
        <f t="shared" si="340"/>
        <v>wMel_Fi_2_+</v>
      </c>
      <c r="J5483">
        <v>1</v>
      </c>
      <c r="K5483">
        <v>25</v>
      </c>
      <c r="L5483">
        <v>7</v>
      </c>
      <c r="M5483" t="str">
        <f t="shared" si="341"/>
        <v>ak9+7</v>
      </c>
      <c r="N5483">
        <v>11</v>
      </c>
      <c r="O5483">
        <v>0</v>
      </c>
      <c r="P5483">
        <v>66</v>
      </c>
      <c r="Q5483">
        <v>23.2</v>
      </c>
      <c r="R5483" t="s">
        <v>14</v>
      </c>
      <c r="S5483">
        <v>24</v>
      </c>
      <c r="T5483" s="4" t="s">
        <v>42</v>
      </c>
      <c r="U5483" t="s">
        <v>22</v>
      </c>
      <c r="V5483">
        <v>18.989216186748099</v>
      </c>
      <c r="W5483">
        <f t="shared" si="342"/>
        <v>19</v>
      </c>
      <c r="X5483" t="s">
        <v>58</v>
      </c>
      <c r="Y5483" t="str">
        <f t="shared" si="343"/>
        <v>Fi</v>
      </c>
    </row>
    <row r="5484" spans="1:25" x14ac:dyDescent="0.3">
      <c r="A5484">
        <v>448</v>
      </c>
      <c r="B5484">
        <v>1150</v>
      </c>
      <c r="C5484" t="s">
        <v>45</v>
      </c>
      <c r="D5484" t="s">
        <v>45</v>
      </c>
      <c r="E5484">
        <f>VLOOKUP(D5484,Tabelle1!$A$2:$B$9,2,0)</f>
        <v>2</v>
      </c>
      <c r="F5484" t="s">
        <v>54</v>
      </c>
      <c r="G5484" t="s">
        <v>61</v>
      </c>
      <c r="H5484" t="str">
        <f>IF(AND(VLOOKUP(D5484,Tabelle1!$A$2:$C$9,3,0)="Uninf", G5484="yes"),"Uninf-AB",VLOOKUP(D5484,Tabelle1!$A$2:$C$9,3,0))</f>
        <v>wMel</v>
      </c>
      <c r="I5484" t="str">
        <f t="shared" si="340"/>
        <v>wMel_Fi_2_+</v>
      </c>
      <c r="J5484">
        <v>1</v>
      </c>
      <c r="K5484">
        <v>25</v>
      </c>
      <c r="L5484">
        <v>7</v>
      </c>
      <c r="M5484" t="str">
        <f t="shared" si="341"/>
        <v>ak9+7</v>
      </c>
      <c r="N5484">
        <v>11</v>
      </c>
      <c r="O5484">
        <v>0</v>
      </c>
      <c r="P5484">
        <v>66</v>
      </c>
      <c r="Q5484">
        <v>23.2</v>
      </c>
      <c r="R5484" t="s">
        <v>14</v>
      </c>
      <c r="S5484">
        <v>24</v>
      </c>
      <c r="T5484" s="4" t="s">
        <v>42</v>
      </c>
      <c r="U5484" t="s">
        <v>22</v>
      </c>
      <c r="V5484">
        <v>19.005161143582299</v>
      </c>
      <c r="W5484">
        <f t="shared" si="342"/>
        <v>19</v>
      </c>
      <c r="X5484" t="s">
        <v>58</v>
      </c>
      <c r="Y5484" t="str">
        <f t="shared" si="343"/>
        <v>Fi</v>
      </c>
    </row>
    <row r="5485" spans="1:25" x14ac:dyDescent="0.3">
      <c r="A5485">
        <v>490</v>
      </c>
      <c r="B5485">
        <v>1128</v>
      </c>
      <c r="C5485" t="s">
        <v>45</v>
      </c>
      <c r="D5485" t="s">
        <v>45</v>
      </c>
      <c r="E5485">
        <f>VLOOKUP(D5485,Tabelle1!$A$2:$B$9,2,0)</f>
        <v>2</v>
      </c>
      <c r="F5485" t="s">
        <v>54</v>
      </c>
      <c r="G5485" t="s">
        <v>61</v>
      </c>
      <c r="H5485" t="str">
        <f>IF(AND(VLOOKUP(D5485,Tabelle1!$A$2:$C$9,3,0)="Uninf", G5485="yes"),"Uninf-AB",VLOOKUP(D5485,Tabelle1!$A$2:$C$9,3,0))</f>
        <v>wMel</v>
      </c>
      <c r="I5485" t="str">
        <f t="shared" si="340"/>
        <v>wMel_Fi_2_+</v>
      </c>
      <c r="J5485">
        <v>1</v>
      </c>
      <c r="K5485">
        <v>25</v>
      </c>
      <c r="L5485">
        <v>7</v>
      </c>
      <c r="M5485" t="str">
        <f t="shared" si="341"/>
        <v>ak9+7</v>
      </c>
      <c r="N5485">
        <v>11</v>
      </c>
      <c r="O5485">
        <v>0</v>
      </c>
      <c r="P5485">
        <v>66</v>
      </c>
      <c r="Q5485">
        <v>23.2</v>
      </c>
      <c r="R5485" t="s">
        <v>14</v>
      </c>
      <c r="S5485">
        <v>24</v>
      </c>
      <c r="T5485" s="4" t="s">
        <v>42</v>
      </c>
      <c r="U5485" t="s">
        <v>22</v>
      </c>
      <c r="V5485">
        <v>19.204714694264201</v>
      </c>
      <c r="W5485">
        <f t="shared" si="342"/>
        <v>19</v>
      </c>
      <c r="X5485" t="s">
        <v>58</v>
      </c>
      <c r="Y5485" t="str">
        <f t="shared" si="343"/>
        <v>Fi</v>
      </c>
    </row>
    <row r="5486" spans="1:25" x14ac:dyDescent="0.3">
      <c r="A5486">
        <v>556</v>
      </c>
      <c r="B5486">
        <v>1102</v>
      </c>
      <c r="C5486" t="s">
        <v>45</v>
      </c>
      <c r="D5486" t="s">
        <v>45</v>
      </c>
      <c r="E5486">
        <f>VLOOKUP(D5486,Tabelle1!$A$2:$B$9,2,0)</f>
        <v>2</v>
      </c>
      <c r="F5486" t="s">
        <v>54</v>
      </c>
      <c r="G5486" t="s">
        <v>61</v>
      </c>
      <c r="H5486" t="str">
        <f>IF(AND(VLOOKUP(D5486,Tabelle1!$A$2:$C$9,3,0)="Uninf", G5486="yes"),"Uninf-AB",VLOOKUP(D5486,Tabelle1!$A$2:$C$9,3,0))</f>
        <v>wMel</v>
      </c>
      <c r="I5486" t="str">
        <f t="shared" si="340"/>
        <v>wMel_Fi_2_+</v>
      </c>
      <c r="J5486">
        <v>1</v>
      </c>
      <c r="K5486">
        <v>25</v>
      </c>
      <c r="L5486">
        <v>7</v>
      </c>
      <c r="M5486" t="str">
        <f t="shared" si="341"/>
        <v>ak9+7</v>
      </c>
      <c r="N5486">
        <v>11</v>
      </c>
      <c r="O5486">
        <v>0</v>
      </c>
      <c r="P5486">
        <v>66</v>
      </c>
      <c r="Q5486">
        <v>23.2</v>
      </c>
      <c r="R5486" t="s">
        <v>14</v>
      </c>
      <c r="S5486">
        <v>24</v>
      </c>
      <c r="T5486" s="4" t="s">
        <v>42</v>
      </c>
      <c r="U5486" t="s">
        <v>22</v>
      </c>
      <c r="V5486">
        <v>19.516849303805301</v>
      </c>
      <c r="W5486">
        <f t="shared" si="342"/>
        <v>20</v>
      </c>
      <c r="X5486" t="s">
        <v>58</v>
      </c>
      <c r="Y5486" t="str">
        <f t="shared" si="343"/>
        <v>Fi</v>
      </c>
    </row>
    <row r="5487" spans="1:25" x14ac:dyDescent="0.3">
      <c r="A5487">
        <v>758</v>
      </c>
      <c r="B5487">
        <v>1082</v>
      </c>
      <c r="C5487" t="s">
        <v>45</v>
      </c>
      <c r="D5487" t="s">
        <v>45</v>
      </c>
      <c r="E5487">
        <f>VLOOKUP(D5487,Tabelle1!$A$2:$B$9,2,0)</f>
        <v>2</v>
      </c>
      <c r="F5487" t="s">
        <v>54</v>
      </c>
      <c r="G5487" t="s">
        <v>61</v>
      </c>
      <c r="H5487" t="str">
        <f>IF(AND(VLOOKUP(D5487,Tabelle1!$A$2:$C$9,3,0)="Uninf", G5487="yes"),"Uninf-AB",VLOOKUP(D5487,Tabelle1!$A$2:$C$9,3,0))</f>
        <v>wMel</v>
      </c>
      <c r="I5487" t="str">
        <f t="shared" si="340"/>
        <v>wMel_Fi_2_+</v>
      </c>
      <c r="J5487">
        <v>1</v>
      </c>
      <c r="K5487">
        <v>25</v>
      </c>
      <c r="L5487">
        <v>7</v>
      </c>
      <c r="M5487" t="str">
        <f t="shared" si="341"/>
        <v>ak9+7</v>
      </c>
      <c r="N5487">
        <v>11</v>
      </c>
      <c r="O5487">
        <v>0</v>
      </c>
      <c r="P5487">
        <v>66</v>
      </c>
      <c r="Q5487">
        <v>23.2</v>
      </c>
      <c r="R5487" t="s">
        <v>14</v>
      </c>
      <c r="S5487">
        <v>24</v>
      </c>
      <c r="T5487" s="4" t="s">
        <v>42</v>
      </c>
      <c r="U5487" t="s">
        <v>22</v>
      </c>
      <c r="V5487">
        <v>20.4620953357642</v>
      </c>
      <c r="W5487">
        <f t="shared" si="342"/>
        <v>20</v>
      </c>
      <c r="X5487" t="s">
        <v>58</v>
      </c>
      <c r="Y5487" t="str">
        <f t="shared" si="343"/>
        <v>Fi</v>
      </c>
    </row>
    <row r="5488" spans="1:25" x14ac:dyDescent="0.3">
      <c r="A5488">
        <v>800</v>
      </c>
      <c r="B5488">
        <v>1088</v>
      </c>
      <c r="C5488" t="s">
        <v>45</v>
      </c>
      <c r="D5488" t="s">
        <v>45</v>
      </c>
      <c r="E5488">
        <f>VLOOKUP(D5488,Tabelle1!$A$2:$B$9,2,0)</f>
        <v>2</v>
      </c>
      <c r="F5488" t="s">
        <v>54</v>
      </c>
      <c r="G5488" t="s">
        <v>61</v>
      </c>
      <c r="H5488" t="str">
        <f>IF(AND(VLOOKUP(D5488,Tabelle1!$A$2:$C$9,3,0)="Uninf", G5488="yes"),"Uninf-AB",VLOOKUP(D5488,Tabelle1!$A$2:$C$9,3,0))</f>
        <v>wMel</v>
      </c>
      <c r="I5488" t="str">
        <f t="shared" si="340"/>
        <v>wMel_Fi_2_+</v>
      </c>
      <c r="J5488">
        <v>1</v>
      </c>
      <c r="K5488">
        <v>25</v>
      </c>
      <c r="L5488">
        <v>7</v>
      </c>
      <c r="M5488" t="str">
        <f t="shared" si="341"/>
        <v>ak9+7</v>
      </c>
      <c r="N5488">
        <v>11</v>
      </c>
      <c r="O5488">
        <v>0</v>
      </c>
      <c r="P5488">
        <v>66</v>
      </c>
      <c r="Q5488">
        <v>23.2</v>
      </c>
      <c r="R5488" t="s">
        <v>14</v>
      </c>
      <c r="S5488">
        <v>24</v>
      </c>
      <c r="T5488" s="4" t="s">
        <v>42</v>
      </c>
      <c r="U5488" t="s">
        <v>22</v>
      </c>
      <c r="V5488">
        <v>20.656913717446798</v>
      </c>
      <c r="W5488">
        <f t="shared" si="342"/>
        <v>21</v>
      </c>
      <c r="X5488" t="s">
        <v>58</v>
      </c>
      <c r="Y5488" t="str">
        <f t="shared" si="343"/>
        <v>Fi</v>
      </c>
    </row>
    <row r="5489" spans="1:25" x14ac:dyDescent="0.3">
      <c r="A5489">
        <v>874</v>
      </c>
      <c r="B5489">
        <v>1118</v>
      </c>
      <c r="C5489" t="s">
        <v>45</v>
      </c>
      <c r="D5489" t="s">
        <v>45</v>
      </c>
      <c r="E5489">
        <f>VLOOKUP(D5489,Tabelle1!$A$2:$B$9,2,0)</f>
        <v>2</v>
      </c>
      <c r="F5489" t="s">
        <v>54</v>
      </c>
      <c r="G5489" t="s">
        <v>61</v>
      </c>
      <c r="H5489" t="str">
        <f>IF(AND(VLOOKUP(D5489,Tabelle1!$A$2:$C$9,3,0)="Uninf", G5489="yes"),"Uninf-AB",VLOOKUP(D5489,Tabelle1!$A$2:$C$9,3,0))</f>
        <v>wMel</v>
      </c>
      <c r="I5489" t="str">
        <f t="shared" si="340"/>
        <v>wMel_Fi_2_+</v>
      </c>
      <c r="J5489">
        <v>1</v>
      </c>
      <c r="K5489">
        <v>25</v>
      </c>
      <c r="L5489">
        <v>7</v>
      </c>
      <c r="M5489" t="str">
        <f t="shared" si="341"/>
        <v>ak9+7</v>
      </c>
      <c r="N5489">
        <v>11</v>
      </c>
      <c r="O5489">
        <v>0</v>
      </c>
      <c r="P5489">
        <v>66</v>
      </c>
      <c r="Q5489">
        <v>23.2</v>
      </c>
      <c r="R5489" t="s">
        <v>14</v>
      </c>
      <c r="S5489">
        <v>24</v>
      </c>
      <c r="T5489" s="4" t="s">
        <v>42</v>
      </c>
      <c r="U5489" t="s">
        <v>22</v>
      </c>
      <c r="V5489">
        <v>20.996879524371199</v>
      </c>
      <c r="W5489">
        <f t="shared" si="342"/>
        <v>21</v>
      </c>
      <c r="X5489" t="s">
        <v>58</v>
      </c>
      <c r="Y5489" t="str">
        <f t="shared" si="343"/>
        <v>Fi</v>
      </c>
    </row>
    <row r="5490" spans="1:25" x14ac:dyDescent="0.3">
      <c r="A5490">
        <v>904</v>
      </c>
      <c r="B5490">
        <v>1116</v>
      </c>
      <c r="C5490" t="s">
        <v>45</v>
      </c>
      <c r="D5490" t="s">
        <v>45</v>
      </c>
      <c r="E5490">
        <f>VLOOKUP(D5490,Tabelle1!$A$2:$B$9,2,0)</f>
        <v>2</v>
      </c>
      <c r="F5490" t="s">
        <v>54</v>
      </c>
      <c r="G5490" t="s">
        <v>61</v>
      </c>
      <c r="H5490" t="str">
        <f>IF(AND(VLOOKUP(D5490,Tabelle1!$A$2:$C$9,3,0)="Uninf", G5490="yes"),"Uninf-AB",VLOOKUP(D5490,Tabelle1!$A$2:$C$9,3,0))</f>
        <v>wMel</v>
      </c>
      <c r="I5490" t="str">
        <f t="shared" si="340"/>
        <v>wMel_Fi_2_+</v>
      </c>
      <c r="J5490">
        <v>1</v>
      </c>
      <c r="K5490">
        <v>25</v>
      </c>
      <c r="L5490">
        <v>7</v>
      </c>
      <c r="M5490" t="str">
        <f t="shared" si="341"/>
        <v>ak9+7</v>
      </c>
      <c r="N5490">
        <v>11</v>
      </c>
      <c r="O5490">
        <v>0</v>
      </c>
      <c r="P5490">
        <v>66</v>
      </c>
      <c r="Q5490">
        <v>23.2</v>
      </c>
      <c r="R5490" t="s">
        <v>14</v>
      </c>
      <c r="S5490">
        <v>24</v>
      </c>
      <c r="T5490" s="4" t="s">
        <v>42</v>
      </c>
      <c r="U5490" t="s">
        <v>22</v>
      </c>
      <c r="V5490">
        <v>21.1370985084097</v>
      </c>
      <c r="W5490">
        <f t="shared" si="342"/>
        <v>21</v>
      </c>
      <c r="X5490" t="s">
        <v>58</v>
      </c>
      <c r="Y5490" t="str">
        <f t="shared" si="343"/>
        <v>Fi</v>
      </c>
    </row>
    <row r="5491" spans="1:25" x14ac:dyDescent="0.3">
      <c r="A5491">
        <v>886</v>
      </c>
      <c r="B5491">
        <v>1134</v>
      </c>
      <c r="C5491" t="s">
        <v>45</v>
      </c>
      <c r="D5491" t="s">
        <v>45</v>
      </c>
      <c r="E5491">
        <f>VLOOKUP(D5491,Tabelle1!$A$2:$B$9,2,0)</f>
        <v>2</v>
      </c>
      <c r="F5491" t="s">
        <v>54</v>
      </c>
      <c r="G5491" t="s">
        <v>61</v>
      </c>
      <c r="H5491" t="str">
        <f>IF(AND(VLOOKUP(D5491,Tabelle1!$A$2:$C$9,3,0)="Uninf", G5491="yes"),"Uninf-AB",VLOOKUP(D5491,Tabelle1!$A$2:$C$9,3,0))</f>
        <v>wMel</v>
      </c>
      <c r="I5491" t="str">
        <f t="shared" si="340"/>
        <v>wMel_Fi_2_+</v>
      </c>
      <c r="J5491">
        <v>1</v>
      </c>
      <c r="K5491">
        <v>25</v>
      </c>
      <c r="L5491">
        <v>7</v>
      </c>
      <c r="M5491" t="str">
        <f t="shared" si="341"/>
        <v>ak9+7</v>
      </c>
      <c r="N5491">
        <v>11</v>
      </c>
      <c r="O5491">
        <v>0</v>
      </c>
      <c r="P5491">
        <v>66</v>
      </c>
      <c r="Q5491">
        <v>23.2</v>
      </c>
      <c r="R5491" t="s">
        <v>14</v>
      </c>
      <c r="S5491">
        <v>24</v>
      </c>
      <c r="T5491" s="4" t="s">
        <v>42</v>
      </c>
      <c r="U5491" t="s">
        <v>22</v>
      </c>
      <c r="V5491">
        <v>21.0501260165871</v>
      </c>
      <c r="W5491">
        <f t="shared" si="342"/>
        <v>21</v>
      </c>
      <c r="X5491" t="s">
        <v>58</v>
      </c>
      <c r="Y5491" t="str">
        <f t="shared" si="343"/>
        <v>Fi</v>
      </c>
    </row>
    <row r="5492" spans="1:25" x14ac:dyDescent="0.3">
      <c r="A5492">
        <v>1180</v>
      </c>
      <c r="B5492">
        <v>1102</v>
      </c>
      <c r="C5492" t="s">
        <v>45</v>
      </c>
      <c r="D5492" t="s">
        <v>45</v>
      </c>
      <c r="E5492">
        <f>VLOOKUP(D5492,Tabelle1!$A$2:$B$9,2,0)</f>
        <v>2</v>
      </c>
      <c r="F5492" t="s">
        <v>54</v>
      </c>
      <c r="G5492" t="s">
        <v>61</v>
      </c>
      <c r="H5492" t="str">
        <f>IF(AND(VLOOKUP(D5492,Tabelle1!$A$2:$C$9,3,0)="Uninf", G5492="yes"),"Uninf-AB",VLOOKUP(D5492,Tabelle1!$A$2:$C$9,3,0))</f>
        <v>wMel</v>
      </c>
      <c r="I5492" t="str">
        <f t="shared" si="340"/>
        <v>wMel_Fi_2_+</v>
      </c>
      <c r="J5492">
        <v>1</v>
      </c>
      <c r="K5492">
        <v>25</v>
      </c>
      <c r="L5492">
        <v>7</v>
      </c>
      <c r="M5492" t="str">
        <f t="shared" si="341"/>
        <v>ak9+7</v>
      </c>
      <c r="N5492">
        <v>11</v>
      </c>
      <c r="O5492">
        <v>0</v>
      </c>
      <c r="P5492">
        <v>66</v>
      </c>
      <c r="Q5492">
        <v>23.2</v>
      </c>
      <c r="R5492" t="s">
        <v>14</v>
      </c>
      <c r="S5492">
        <v>24</v>
      </c>
      <c r="T5492" s="4" t="s">
        <v>42</v>
      </c>
      <c r="U5492" t="s">
        <v>22</v>
      </c>
      <c r="V5492">
        <v>22.426369063578001</v>
      </c>
      <c r="W5492">
        <f t="shared" si="342"/>
        <v>22</v>
      </c>
      <c r="X5492" t="s">
        <v>58</v>
      </c>
      <c r="Y5492" t="str">
        <f t="shared" si="343"/>
        <v>Fi</v>
      </c>
    </row>
    <row r="5493" spans="1:25" x14ac:dyDescent="0.3">
      <c r="A5493">
        <v>1368</v>
      </c>
      <c r="B5493">
        <v>1096</v>
      </c>
      <c r="C5493" t="s">
        <v>45</v>
      </c>
      <c r="D5493" t="s">
        <v>45</v>
      </c>
      <c r="E5493">
        <f>VLOOKUP(D5493,Tabelle1!$A$2:$B$9,2,0)</f>
        <v>2</v>
      </c>
      <c r="F5493" t="s">
        <v>54</v>
      </c>
      <c r="G5493" t="s">
        <v>61</v>
      </c>
      <c r="H5493" t="str">
        <f>IF(AND(VLOOKUP(D5493,Tabelle1!$A$2:$C$9,3,0)="Uninf", G5493="yes"),"Uninf-AB",VLOOKUP(D5493,Tabelle1!$A$2:$C$9,3,0))</f>
        <v>wMel</v>
      </c>
      <c r="I5493" t="str">
        <f t="shared" si="340"/>
        <v>wMel_Fi_2_+</v>
      </c>
      <c r="J5493">
        <v>1</v>
      </c>
      <c r="K5493">
        <v>25</v>
      </c>
      <c r="L5493">
        <v>7</v>
      </c>
      <c r="M5493" t="str">
        <f t="shared" si="341"/>
        <v>ak9+7</v>
      </c>
      <c r="N5493">
        <v>11</v>
      </c>
      <c r="O5493">
        <v>0</v>
      </c>
      <c r="P5493">
        <v>66</v>
      </c>
      <c r="Q5493">
        <v>23.2</v>
      </c>
      <c r="R5493" t="s">
        <v>14</v>
      </c>
      <c r="S5493">
        <v>24</v>
      </c>
      <c r="T5493" s="4" t="s">
        <v>42</v>
      </c>
      <c r="U5493" t="s">
        <v>22</v>
      </c>
      <c r="V5493">
        <v>23.3039698241192</v>
      </c>
      <c r="W5493">
        <f t="shared" si="342"/>
        <v>23</v>
      </c>
      <c r="X5493" t="s">
        <v>58</v>
      </c>
      <c r="Y5493" t="str">
        <f t="shared" si="343"/>
        <v>Fi</v>
      </c>
    </row>
    <row r="5494" spans="1:25" x14ac:dyDescent="0.3">
      <c r="A5494">
        <v>1498</v>
      </c>
      <c r="B5494">
        <v>1098</v>
      </c>
      <c r="C5494" t="s">
        <v>45</v>
      </c>
      <c r="D5494" t="s">
        <v>45</v>
      </c>
      <c r="E5494">
        <f>VLOOKUP(D5494,Tabelle1!$A$2:$B$9,2,0)</f>
        <v>2</v>
      </c>
      <c r="F5494" t="s">
        <v>54</v>
      </c>
      <c r="G5494" t="s">
        <v>61</v>
      </c>
      <c r="H5494" t="str">
        <f>IF(AND(VLOOKUP(D5494,Tabelle1!$A$2:$C$9,3,0)="Uninf", G5494="yes"),"Uninf-AB",VLOOKUP(D5494,Tabelle1!$A$2:$C$9,3,0))</f>
        <v>wMel</v>
      </c>
      <c r="I5494" t="str">
        <f t="shared" si="340"/>
        <v>wMel_Fi_2_+</v>
      </c>
      <c r="J5494">
        <v>1</v>
      </c>
      <c r="K5494">
        <v>25</v>
      </c>
      <c r="L5494">
        <v>7</v>
      </c>
      <c r="M5494" t="str">
        <f t="shared" si="341"/>
        <v>ak9+7</v>
      </c>
      <c r="N5494">
        <v>11</v>
      </c>
      <c r="O5494">
        <v>0</v>
      </c>
      <c r="P5494">
        <v>66</v>
      </c>
      <c r="Q5494">
        <v>23.2</v>
      </c>
      <c r="R5494" t="s">
        <v>14</v>
      </c>
      <c r="S5494">
        <v>24</v>
      </c>
      <c r="T5494" s="4" t="s">
        <v>42</v>
      </c>
      <c r="U5494" t="s">
        <v>22</v>
      </c>
      <c r="V5494">
        <v>23.9097815477148</v>
      </c>
      <c r="W5494">
        <f t="shared" si="342"/>
        <v>24</v>
      </c>
      <c r="X5494" t="s">
        <v>58</v>
      </c>
      <c r="Y5494" t="str">
        <f t="shared" si="343"/>
        <v>Fi</v>
      </c>
    </row>
    <row r="5495" spans="1:25" x14ac:dyDescent="0.3">
      <c r="A5495">
        <v>1536</v>
      </c>
      <c r="B5495">
        <v>1078</v>
      </c>
      <c r="C5495" t="s">
        <v>45</v>
      </c>
      <c r="D5495" t="s">
        <v>45</v>
      </c>
      <c r="E5495">
        <f>VLOOKUP(D5495,Tabelle1!$A$2:$B$9,2,0)</f>
        <v>2</v>
      </c>
      <c r="F5495" t="s">
        <v>54</v>
      </c>
      <c r="G5495" t="s">
        <v>61</v>
      </c>
      <c r="H5495" t="str">
        <f>IF(AND(VLOOKUP(D5495,Tabelle1!$A$2:$C$9,3,0)="Uninf", G5495="yes"),"Uninf-AB",VLOOKUP(D5495,Tabelle1!$A$2:$C$9,3,0))</f>
        <v>wMel</v>
      </c>
      <c r="I5495" t="str">
        <f t="shared" si="340"/>
        <v>wMel_Fi_2_+</v>
      </c>
      <c r="J5495">
        <v>1</v>
      </c>
      <c r="K5495">
        <v>25</v>
      </c>
      <c r="L5495">
        <v>7</v>
      </c>
      <c r="M5495" t="str">
        <f t="shared" si="341"/>
        <v>ak9+7</v>
      </c>
      <c r="N5495">
        <v>11</v>
      </c>
      <c r="O5495">
        <v>0</v>
      </c>
      <c r="P5495">
        <v>66</v>
      </c>
      <c r="Q5495">
        <v>23.2</v>
      </c>
      <c r="R5495" t="s">
        <v>14</v>
      </c>
      <c r="S5495">
        <v>24</v>
      </c>
      <c r="T5495" s="4" t="s">
        <v>42</v>
      </c>
      <c r="U5495" t="s">
        <v>22</v>
      </c>
      <c r="V5495">
        <v>24.090346104348701</v>
      </c>
      <c r="W5495">
        <f t="shared" si="342"/>
        <v>24</v>
      </c>
      <c r="X5495" t="s">
        <v>58</v>
      </c>
      <c r="Y5495" t="str">
        <f t="shared" si="343"/>
        <v>Fi</v>
      </c>
    </row>
    <row r="5496" spans="1:25" x14ac:dyDescent="0.3">
      <c r="A5496">
        <v>1540</v>
      </c>
      <c r="B5496">
        <v>1064</v>
      </c>
      <c r="C5496" t="s">
        <v>45</v>
      </c>
      <c r="D5496" t="s">
        <v>45</v>
      </c>
      <c r="E5496">
        <f>VLOOKUP(D5496,Tabelle1!$A$2:$B$9,2,0)</f>
        <v>2</v>
      </c>
      <c r="F5496" t="s">
        <v>54</v>
      </c>
      <c r="G5496" t="s">
        <v>61</v>
      </c>
      <c r="H5496" t="str">
        <f>IF(AND(VLOOKUP(D5496,Tabelle1!$A$2:$C$9,3,0)="Uninf", G5496="yes"),"Uninf-AB",VLOOKUP(D5496,Tabelle1!$A$2:$C$9,3,0))</f>
        <v>wMel</v>
      </c>
      <c r="I5496" t="str">
        <f t="shared" si="340"/>
        <v>wMel_Fi_2_+</v>
      </c>
      <c r="J5496">
        <v>1</v>
      </c>
      <c r="K5496">
        <v>25</v>
      </c>
      <c r="L5496">
        <v>7</v>
      </c>
      <c r="M5496" t="str">
        <f t="shared" si="341"/>
        <v>ak9+7</v>
      </c>
      <c r="N5496">
        <v>11</v>
      </c>
      <c r="O5496">
        <v>0</v>
      </c>
      <c r="P5496">
        <v>66</v>
      </c>
      <c r="Q5496">
        <v>23.2</v>
      </c>
      <c r="R5496" t="s">
        <v>14</v>
      </c>
      <c r="S5496">
        <v>24</v>
      </c>
      <c r="T5496" s="4" t="s">
        <v>42</v>
      </c>
      <c r="U5496" t="s">
        <v>22</v>
      </c>
      <c r="V5496">
        <v>24.111364456539199</v>
      </c>
      <c r="W5496">
        <f t="shared" si="342"/>
        <v>24</v>
      </c>
      <c r="X5496" t="s">
        <v>58</v>
      </c>
      <c r="Y5496" t="str">
        <f t="shared" si="343"/>
        <v>Fi</v>
      </c>
    </row>
    <row r="5497" spans="1:25" x14ac:dyDescent="0.3">
      <c r="A5497">
        <v>1588</v>
      </c>
      <c r="B5497">
        <v>1060</v>
      </c>
      <c r="C5497" t="s">
        <v>45</v>
      </c>
      <c r="D5497" t="s">
        <v>45</v>
      </c>
      <c r="E5497">
        <f>VLOOKUP(D5497,Tabelle1!$A$2:$B$9,2,0)</f>
        <v>2</v>
      </c>
      <c r="F5497" t="s">
        <v>54</v>
      </c>
      <c r="G5497" t="s">
        <v>61</v>
      </c>
      <c r="H5497" t="str">
        <f>IF(AND(VLOOKUP(D5497,Tabelle1!$A$2:$C$9,3,0)="Uninf", G5497="yes"),"Uninf-AB",VLOOKUP(D5497,Tabelle1!$A$2:$C$9,3,0))</f>
        <v>wMel</v>
      </c>
      <c r="I5497" t="str">
        <f t="shared" si="340"/>
        <v>wMel_Fi_2_+</v>
      </c>
      <c r="J5497">
        <v>1</v>
      </c>
      <c r="K5497">
        <v>25</v>
      </c>
      <c r="L5497">
        <v>7</v>
      </c>
      <c r="M5497" t="str">
        <f t="shared" si="341"/>
        <v>ak9+7</v>
      </c>
      <c r="N5497">
        <v>11</v>
      </c>
      <c r="O5497">
        <v>0</v>
      </c>
      <c r="P5497">
        <v>66</v>
      </c>
      <c r="Q5497">
        <v>23.2</v>
      </c>
      <c r="R5497" t="s">
        <v>14</v>
      </c>
      <c r="S5497">
        <v>24</v>
      </c>
      <c r="T5497" s="4" t="s">
        <v>42</v>
      </c>
      <c r="U5497" t="s">
        <v>22</v>
      </c>
      <c r="V5497">
        <v>24.335850121543601</v>
      </c>
      <c r="W5497">
        <f t="shared" si="342"/>
        <v>24</v>
      </c>
      <c r="X5497" t="s">
        <v>58</v>
      </c>
      <c r="Y5497" t="str">
        <f t="shared" si="343"/>
        <v>Fi</v>
      </c>
    </row>
    <row r="5498" spans="1:25" x14ac:dyDescent="0.3">
      <c r="A5498">
        <v>1622</v>
      </c>
      <c r="B5498">
        <v>1060</v>
      </c>
      <c r="C5498" t="s">
        <v>45</v>
      </c>
      <c r="D5498" t="s">
        <v>45</v>
      </c>
      <c r="E5498">
        <f>VLOOKUP(D5498,Tabelle1!$A$2:$B$9,2,0)</f>
        <v>2</v>
      </c>
      <c r="F5498" t="s">
        <v>54</v>
      </c>
      <c r="G5498" t="s">
        <v>61</v>
      </c>
      <c r="H5498" t="str">
        <f>IF(AND(VLOOKUP(D5498,Tabelle1!$A$2:$C$9,3,0)="Uninf", G5498="yes"),"Uninf-AB",VLOOKUP(D5498,Tabelle1!$A$2:$C$9,3,0))</f>
        <v>wMel</v>
      </c>
      <c r="I5498" t="str">
        <f t="shared" si="340"/>
        <v>wMel_Fi_2_+</v>
      </c>
      <c r="J5498">
        <v>1</v>
      </c>
      <c r="K5498">
        <v>25</v>
      </c>
      <c r="L5498">
        <v>7</v>
      </c>
      <c r="M5498" t="str">
        <f t="shared" si="341"/>
        <v>ak9+7</v>
      </c>
      <c r="N5498">
        <v>11</v>
      </c>
      <c r="O5498">
        <v>0</v>
      </c>
      <c r="P5498">
        <v>66</v>
      </c>
      <c r="Q5498">
        <v>23.2</v>
      </c>
      <c r="R5498" t="s">
        <v>14</v>
      </c>
      <c r="S5498">
        <v>24</v>
      </c>
      <c r="T5498" s="4" t="s">
        <v>42</v>
      </c>
      <c r="U5498" t="s">
        <v>22</v>
      </c>
      <c r="V5498">
        <v>24.494381646915802</v>
      </c>
      <c r="W5498">
        <f t="shared" si="342"/>
        <v>24</v>
      </c>
      <c r="X5498" t="s">
        <v>58</v>
      </c>
      <c r="Y5498" t="str">
        <f t="shared" si="343"/>
        <v>Fi</v>
      </c>
    </row>
    <row r="5499" spans="1:25" x14ac:dyDescent="0.3">
      <c r="A5499">
        <v>1652</v>
      </c>
      <c r="B5499">
        <v>1102</v>
      </c>
      <c r="C5499" t="s">
        <v>45</v>
      </c>
      <c r="D5499" t="s">
        <v>45</v>
      </c>
      <c r="E5499">
        <f>VLOOKUP(D5499,Tabelle1!$A$2:$B$9,2,0)</f>
        <v>2</v>
      </c>
      <c r="F5499" t="s">
        <v>54</v>
      </c>
      <c r="G5499" t="s">
        <v>61</v>
      </c>
      <c r="H5499" t="str">
        <f>IF(AND(VLOOKUP(D5499,Tabelle1!$A$2:$C$9,3,0)="Uninf", G5499="yes"),"Uninf-AB",VLOOKUP(D5499,Tabelle1!$A$2:$C$9,3,0))</f>
        <v>wMel</v>
      </c>
      <c r="I5499" t="str">
        <f t="shared" si="340"/>
        <v>wMel_Fi_2_+</v>
      </c>
      <c r="J5499">
        <v>1</v>
      </c>
      <c r="K5499">
        <v>25</v>
      </c>
      <c r="L5499">
        <v>7</v>
      </c>
      <c r="M5499" t="str">
        <f t="shared" si="341"/>
        <v>ak9+7</v>
      </c>
      <c r="N5499">
        <v>11</v>
      </c>
      <c r="O5499">
        <v>0</v>
      </c>
      <c r="P5499">
        <v>66</v>
      </c>
      <c r="Q5499">
        <v>23.2</v>
      </c>
      <c r="R5499" t="s">
        <v>14</v>
      </c>
      <c r="S5499">
        <v>24</v>
      </c>
      <c r="T5499" s="4" t="s">
        <v>42</v>
      </c>
      <c r="U5499" t="s">
        <v>22</v>
      </c>
      <c r="V5499">
        <v>24.6271596510983</v>
      </c>
      <c r="W5499">
        <f t="shared" si="342"/>
        <v>25</v>
      </c>
      <c r="X5499" t="s">
        <v>58</v>
      </c>
      <c r="Y5499" t="str">
        <f t="shared" si="343"/>
        <v>Fi</v>
      </c>
    </row>
    <row r="5500" spans="1:25" x14ac:dyDescent="0.3">
      <c r="A5500">
        <v>1752</v>
      </c>
      <c r="B5500">
        <v>1074</v>
      </c>
      <c r="C5500" t="s">
        <v>45</v>
      </c>
      <c r="D5500" t="s">
        <v>45</v>
      </c>
      <c r="E5500">
        <f>VLOOKUP(D5500,Tabelle1!$A$2:$B$9,2,0)</f>
        <v>2</v>
      </c>
      <c r="F5500" t="s">
        <v>54</v>
      </c>
      <c r="G5500" t="s">
        <v>61</v>
      </c>
      <c r="H5500" t="str">
        <f>IF(AND(VLOOKUP(D5500,Tabelle1!$A$2:$C$9,3,0)="Uninf", G5500="yes"),"Uninf-AB",VLOOKUP(D5500,Tabelle1!$A$2:$C$9,3,0))</f>
        <v>wMel</v>
      </c>
      <c r="I5500" t="str">
        <f t="shared" si="340"/>
        <v>wMel_Fi_2_+</v>
      </c>
      <c r="J5500">
        <v>1</v>
      </c>
      <c r="K5500">
        <v>25</v>
      </c>
      <c r="L5500">
        <v>7</v>
      </c>
      <c r="M5500" t="str">
        <f t="shared" si="341"/>
        <v>ak9+7</v>
      </c>
      <c r="N5500">
        <v>11</v>
      </c>
      <c r="O5500">
        <v>0</v>
      </c>
      <c r="P5500">
        <v>66</v>
      </c>
      <c r="Q5500">
        <v>23.2</v>
      </c>
      <c r="R5500" t="s">
        <v>14</v>
      </c>
      <c r="S5500">
        <v>24</v>
      </c>
      <c r="T5500" s="4" t="s">
        <v>42</v>
      </c>
      <c r="U5500" t="s">
        <v>22</v>
      </c>
      <c r="V5500">
        <v>25.098164012368802</v>
      </c>
      <c r="W5500">
        <f t="shared" si="342"/>
        <v>25</v>
      </c>
      <c r="X5500" t="s">
        <v>58</v>
      </c>
      <c r="Y5500" t="str">
        <f t="shared" si="343"/>
        <v>Fi</v>
      </c>
    </row>
    <row r="5501" spans="1:25" x14ac:dyDescent="0.3">
      <c r="A5501">
        <v>1854</v>
      </c>
      <c r="B5501">
        <v>1078</v>
      </c>
      <c r="C5501" t="s">
        <v>45</v>
      </c>
      <c r="D5501" t="s">
        <v>45</v>
      </c>
      <c r="E5501">
        <f>VLOOKUP(D5501,Tabelle1!$A$2:$B$9,2,0)</f>
        <v>2</v>
      </c>
      <c r="F5501" t="s">
        <v>54</v>
      </c>
      <c r="G5501" t="s">
        <v>61</v>
      </c>
      <c r="H5501" t="str">
        <f>IF(AND(VLOOKUP(D5501,Tabelle1!$A$2:$C$9,3,0)="Uninf", G5501="yes"),"Uninf-AB",VLOOKUP(D5501,Tabelle1!$A$2:$C$9,3,0))</f>
        <v>wMel</v>
      </c>
      <c r="I5501" t="str">
        <f t="shared" si="340"/>
        <v>wMel_Fi_2_+</v>
      </c>
      <c r="J5501">
        <v>1</v>
      </c>
      <c r="K5501">
        <v>25</v>
      </c>
      <c r="L5501">
        <v>7</v>
      </c>
      <c r="M5501" t="str">
        <f t="shared" si="341"/>
        <v>ak9+7</v>
      </c>
      <c r="N5501">
        <v>11</v>
      </c>
      <c r="O5501">
        <v>0</v>
      </c>
      <c r="P5501">
        <v>66</v>
      </c>
      <c r="Q5501">
        <v>23.2</v>
      </c>
      <c r="R5501" t="s">
        <v>14</v>
      </c>
      <c r="S5501">
        <v>24</v>
      </c>
      <c r="T5501" s="4" t="s">
        <v>42</v>
      </c>
      <c r="U5501" t="s">
        <v>22</v>
      </c>
      <c r="V5501">
        <v>25.573082135771301</v>
      </c>
      <c r="W5501">
        <f t="shared" si="342"/>
        <v>26</v>
      </c>
      <c r="X5501" t="s">
        <v>58</v>
      </c>
      <c r="Y5501" t="str">
        <f t="shared" si="343"/>
        <v>Fi</v>
      </c>
    </row>
    <row r="5502" spans="1:25" x14ac:dyDescent="0.3">
      <c r="A5502">
        <v>1906</v>
      </c>
      <c r="B5502">
        <v>1076</v>
      </c>
      <c r="C5502" t="s">
        <v>45</v>
      </c>
      <c r="D5502" t="s">
        <v>45</v>
      </c>
      <c r="E5502">
        <f>VLOOKUP(D5502,Tabelle1!$A$2:$B$9,2,0)</f>
        <v>2</v>
      </c>
      <c r="F5502" t="s">
        <v>54</v>
      </c>
      <c r="G5502" t="s">
        <v>61</v>
      </c>
      <c r="H5502" t="str">
        <f>IF(AND(VLOOKUP(D5502,Tabelle1!$A$2:$C$9,3,0)="Uninf", G5502="yes"),"Uninf-AB",VLOOKUP(D5502,Tabelle1!$A$2:$C$9,3,0))</f>
        <v>wMel</v>
      </c>
      <c r="I5502" t="str">
        <f t="shared" si="340"/>
        <v>wMel_Fi_2_+</v>
      </c>
      <c r="J5502">
        <v>1</v>
      </c>
      <c r="K5502">
        <v>25</v>
      </c>
      <c r="L5502">
        <v>7</v>
      </c>
      <c r="M5502" t="str">
        <f t="shared" si="341"/>
        <v>ak9+7</v>
      </c>
      <c r="N5502">
        <v>11</v>
      </c>
      <c r="O5502">
        <v>0</v>
      </c>
      <c r="P5502">
        <v>66</v>
      </c>
      <c r="Q5502">
        <v>23.2</v>
      </c>
      <c r="R5502" t="s">
        <v>14</v>
      </c>
      <c r="S5502">
        <v>24</v>
      </c>
      <c r="T5502" s="4" t="s">
        <v>42</v>
      </c>
      <c r="U5502" t="s">
        <v>22</v>
      </c>
      <c r="V5502">
        <v>25.815880342109399</v>
      </c>
      <c r="W5502">
        <f t="shared" si="342"/>
        <v>26</v>
      </c>
      <c r="X5502" t="s">
        <v>58</v>
      </c>
      <c r="Y5502" t="str">
        <f t="shared" si="343"/>
        <v>Fi</v>
      </c>
    </row>
    <row r="5503" spans="1:25" x14ac:dyDescent="0.3">
      <c r="A5503">
        <v>1952</v>
      </c>
      <c r="B5503">
        <v>1080</v>
      </c>
      <c r="C5503" t="s">
        <v>45</v>
      </c>
      <c r="D5503" t="s">
        <v>45</v>
      </c>
      <c r="E5503">
        <f>VLOOKUP(D5503,Tabelle1!$A$2:$B$9,2,0)</f>
        <v>2</v>
      </c>
      <c r="F5503" t="s">
        <v>54</v>
      </c>
      <c r="G5503" t="s">
        <v>61</v>
      </c>
      <c r="H5503" t="str">
        <f>IF(AND(VLOOKUP(D5503,Tabelle1!$A$2:$C$9,3,0)="Uninf", G5503="yes"),"Uninf-AB",VLOOKUP(D5503,Tabelle1!$A$2:$C$9,3,0))</f>
        <v>wMel</v>
      </c>
      <c r="I5503" t="str">
        <f t="shared" si="340"/>
        <v>wMel_Fi_2_+</v>
      </c>
      <c r="J5503">
        <v>1</v>
      </c>
      <c r="K5503">
        <v>25</v>
      </c>
      <c r="L5503">
        <v>7</v>
      </c>
      <c r="M5503" t="str">
        <f t="shared" si="341"/>
        <v>ak9+7</v>
      </c>
      <c r="N5503">
        <v>11</v>
      </c>
      <c r="O5503">
        <v>0</v>
      </c>
      <c r="P5503">
        <v>66</v>
      </c>
      <c r="Q5503">
        <v>23.2</v>
      </c>
      <c r="R5503" t="s">
        <v>14</v>
      </c>
      <c r="S5503">
        <v>24</v>
      </c>
      <c r="T5503" s="4" t="s">
        <v>42</v>
      </c>
      <c r="U5503" t="s">
        <v>22</v>
      </c>
      <c r="V5503">
        <v>26.029687717840002</v>
      </c>
      <c r="W5503">
        <f t="shared" si="342"/>
        <v>26</v>
      </c>
      <c r="X5503" t="s">
        <v>58</v>
      </c>
      <c r="Y5503" t="str">
        <f t="shared" si="343"/>
        <v>Fi</v>
      </c>
    </row>
    <row r="5504" spans="1:25" x14ac:dyDescent="0.3">
      <c r="A5504">
        <v>2040</v>
      </c>
      <c r="B5504">
        <v>1044</v>
      </c>
      <c r="C5504" t="s">
        <v>45</v>
      </c>
      <c r="D5504" t="s">
        <v>45</v>
      </c>
      <c r="E5504">
        <f>VLOOKUP(D5504,Tabelle1!$A$2:$B$9,2,0)</f>
        <v>2</v>
      </c>
      <c r="F5504" t="s">
        <v>54</v>
      </c>
      <c r="G5504" t="s">
        <v>61</v>
      </c>
      <c r="H5504" t="str">
        <f>IF(AND(VLOOKUP(D5504,Tabelle1!$A$2:$C$9,3,0)="Uninf", G5504="yes"),"Uninf-AB",VLOOKUP(D5504,Tabelle1!$A$2:$C$9,3,0))</f>
        <v>wMel</v>
      </c>
      <c r="I5504" t="str">
        <f t="shared" si="340"/>
        <v>wMel_Fi_2_+</v>
      </c>
      <c r="J5504">
        <v>1</v>
      </c>
      <c r="K5504">
        <v>25</v>
      </c>
      <c r="L5504">
        <v>7</v>
      </c>
      <c r="M5504" t="str">
        <f t="shared" si="341"/>
        <v>ak9+7</v>
      </c>
      <c r="N5504">
        <v>11</v>
      </c>
      <c r="O5504">
        <v>0</v>
      </c>
      <c r="P5504">
        <v>66</v>
      </c>
      <c r="Q5504">
        <v>23.2</v>
      </c>
      <c r="R5504" t="s">
        <v>14</v>
      </c>
      <c r="S5504">
        <v>24</v>
      </c>
      <c r="T5504" s="4" t="s">
        <v>42</v>
      </c>
      <c r="U5504" t="s">
        <v>22</v>
      </c>
      <c r="V5504">
        <v>26.4460926814663</v>
      </c>
      <c r="W5504">
        <f t="shared" si="342"/>
        <v>26</v>
      </c>
      <c r="X5504" t="s">
        <v>58</v>
      </c>
      <c r="Y5504" t="str">
        <f t="shared" si="343"/>
        <v>Fi</v>
      </c>
    </row>
    <row r="5505" spans="1:25" x14ac:dyDescent="0.3">
      <c r="A5505">
        <v>2070</v>
      </c>
      <c r="B5505">
        <v>1084</v>
      </c>
      <c r="C5505" t="s">
        <v>45</v>
      </c>
      <c r="D5505" t="s">
        <v>45</v>
      </c>
      <c r="E5505">
        <f>VLOOKUP(D5505,Tabelle1!$A$2:$B$9,2,0)</f>
        <v>2</v>
      </c>
      <c r="F5505" t="s">
        <v>54</v>
      </c>
      <c r="G5505" t="s">
        <v>61</v>
      </c>
      <c r="H5505" t="str">
        <f>IF(AND(VLOOKUP(D5505,Tabelle1!$A$2:$C$9,3,0)="Uninf", G5505="yes"),"Uninf-AB",VLOOKUP(D5505,Tabelle1!$A$2:$C$9,3,0))</f>
        <v>wMel</v>
      </c>
      <c r="I5505" t="str">
        <f t="shared" si="340"/>
        <v>wMel_Fi_2_+</v>
      </c>
      <c r="J5505">
        <v>1</v>
      </c>
      <c r="K5505">
        <v>25</v>
      </c>
      <c r="L5505">
        <v>7</v>
      </c>
      <c r="M5505" t="str">
        <f t="shared" si="341"/>
        <v>ak9+7</v>
      </c>
      <c r="N5505">
        <v>11</v>
      </c>
      <c r="O5505">
        <v>0</v>
      </c>
      <c r="P5505">
        <v>66</v>
      </c>
      <c r="Q5505">
        <v>23.2</v>
      </c>
      <c r="R5505" t="s">
        <v>14</v>
      </c>
      <c r="S5505">
        <v>24</v>
      </c>
      <c r="T5505" s="4" t="s">
        <v>42</v>
      </c>
      <c r="U5505" t="s">
        <v>22</v>
      </c>
      <c r="V5505">
        <v>26.579208912005999</v>
      </c>
      <c r="W5505">
        <f t="shared" si="342"/>
        <v>27</v>
      </c>
      <c r="X5505" t="s">
        <v>58</v>
      </c>
      <c r="Y5505" t="str">
        <f t="shared" si="343"/>
        <v>Fi</v>
      </c>
    </row>
    <row r="5506" spans="1:25" x14ac:dyDescent="0.3">
      <c r="A5506">
        <v>2130</v>
      </c>
      <c r="B5506">
        <v>1062</v>
      </c>
      <c r="C5506" t="s">
        <v>45</v>
      </c>
      <c r="D5506" t="s">
        <v>45</v>
      </c>
      <c r="E5506">
        <f>VLOOKUP(D5506,Tabelle1!$A$2:$B$9,2,0)</f>
        <v>2</v>
      </c>
      <c r="F5506" t="s">
        <v>54</v>
      </c>
      <c r="G5506" t="s">
        <v>61</v>
      </c>
      <c r="H5506" t="str">
        <f>IF(AND(VLOOKUP(D5506,Tabelle1!$A$2:$C$9,3,0)="Uninf", G5506="yes"),"Uninf-AB",VLOOKUP(D5506,Tabelle1!$A$2:$C$9,3,0))</f>
        <v>wMel</v>
      </c>
      <c r="I5506" t="str">
        <f t="shared" si="340"/>
        <v>wMel_Fi_2_+</v>
      </c>
      <c r="J5506">
        <v>1</v>
      </c>
      <c r="K5506">
        <v>25</v>
      </c>
      <c r="L5506">
        <v>7</v>
      </c>
      <c r="M5506" t="str">
        <f t="shared" si="341"/>
        <v>ak9+7</v>
      </c>
      <c r="N5506">
        <v>11</v>
      </c>
      <c r="O5506">
        <v>0</v>
      </c>
      <c r="P5506">
        <v>66</v>
      </c>
      <c r="Q5506">
        <v>23.2</v>
      </c>
      <c r="R5506" t="s">
        <v>14</v>
      </c>
      <c r="S5506">
        <v>24</v>
      </c>
      <c r="T5506" s="4" t="s">
        <v>42</v>
      </c>
      <c r="U5506" t="s">
        <v>22</v>
      </c>
      <c r="V5506">
        <v>26.8626909172967</v>
      </c>
      <c r="W5506">
        <f t="shared" si="342"/>
        <v>27</v>
      </c>
      <c r="X5506" t="s">
        <v>58</v>
      </c>
      <c r="Y5506" t="str">
        <f t="shared" si="343"/>
        <v>Fi</v>
      </c>
    </row>
    <row r="5507" spans="1:25" x14ac:dyDescent="0.3">
      <c r="A5507">
        <v>2162</v>
      </c>
      <c r="B5507">
        <v>1072</v>
      </c>
      <c r="C5507" t="s">
        <v>45</v>
      </c>
      <c r="D5507" t="s">
        <v>45</v>
      </c>
      <c r="E5507">
        <f>VLOOKUP(D5507,Tabelle1!$A$2:$B$9,2,0)</f>
        <v>2</v>
      </c>
      <c r="F5507" t="s">
        <v>54</v>
      </c>
      <c r="G5507" t="s">
        <v>61</v>
      </c>
      <c r="H5507" t="str">
        <f>IF(AND(VLOOKUP(D5507,Tabelle1!$A$2:$C$9,3,0)="Uninf", G5507="yes"),"Uninf-AB",VLOOKUP(D5507,Tabelle1!$A$2:$C$9,3,0))</f>
        <v>wMel</v>
      </c>
      <c r="I5507" t="str">
        <f t="shared" ref="I5507:I5570" si="344">H5507&amp;"_"&amp;Y5507&amp;"_"&amp;E5507&amp;"_"&amp;F5507</f>
        <v>wMel_Fi_2_+</v>
      </c>
      <c r="J5507">
        <v>1</v>
      </c>
      <c r="K5507">
        <v>25</v>
      </c>
      <c r="L5507">
        <v>7</v>
      </c>
      <c r="M5507" t="str">
        <f t="shared" ref="M5507:M5570" si="345">D5507&amp;F5507&amp;L5507</f>
        <v>ak9+7</v>
      </c>
      <c r="N5507">
        <v>11</v>
      </c>
      <c r="O5507">
        <v>0</v>
      </c>
      <c r="P5507">
        <v>66</v>
      </c>
      <c r="Q5507">
        <v>23.2</v>
      </c>
      <c r="R5507" t="s">
        <v>14</v>
      </c>
      <c r="S5507">
        <v>24</v>
      </c>
      <c r="T5507" s="4" t="s">
        <v>42</v>
      </c>
      <c r="U5507" t="s">
        <v>22</v>
      </c>
      <c r="V5507">
        <v>27.010205927038001</v>
      </c>
      <c r="W5507">
        <f t="shared" ref="W5507:W5570" si="346">ROUND(V5507,0)</f>
        <v>27</v>
      </c>
      <c r="X5507" t="s">
        <v>58</v>
      </c>
      <c r="Y5507" t="str">
        <f t="shared" ref="Y5507:Y5570" si="347">MID(X5507,1,2)</f>
        <v>Fi</v>
      </c>
    </row>
    <row r="5508" spans="1:25" x14ac:dyDescent="0.3">
      <c r="A5508">
        <v>2190</v>
      </c>
      <c r="B5508">
        <v>1042</v>
      </c>
      <c r="C5508" t="s">
        <v>45</v>
      </c>
      <c r="D5508" t="s">
        <v>45</v>
      </c>
      <c r="E5508">
        <f>VLOOKUP(D5508,Tabelle1!$A$2:$B$9,2,0)</f>
        <v>2</v>
      </c>
      <c r="F5508" t="s">
        <v>54</v>
      </c>
      <c r="G5508" t="s">
        <v>61</v>
      </c>
      <c r="H5508" t="str">
        <f>IF(AND(VLOOKUP(D5508,Tabelle1!$A$2:$C$9,3,0)="Uninf", G5508="yes"),"Uninf-AB",VLOOKUP(D5508,Tabelle1!$A$2:$C$9,3,0))</f>
        <v>wMel</v>
      </c>
      <c r="I5508" t="str">
        <f t="shared" si="344"/>
        <v>wMel_Fi_2_+</v>
      </c>
      <c r="J5508">
        <v>1</v>
      </c>
      <c r="K5508">
        <v>25</v>
      </c>
      <c r="L5508">
        <v>7</v>
      </c>
      <c r="M5508" t="str">
        <f t="shared" si="345"/>
        <v>ak9+7</v>
      </c>
      <c r="N5508">
        <v>11</v>
      </c>
      <c r="O5508">
        <v>0</v>
      </c>
      <c r="P5508">
        <v>66</v>
      </c>
      <c r="Q5508">
        <v>23.2</v>
      </c>
      <c r="R5508" t="s">
        <v>14</v>
      </c>
      <c r="S5508">
        <v>24</v>
      </c>
      <c r="T5508" s="4" t="s">
        <v>42</v>
      </c>
      <c r="U5508" t="s">
        <v>22</v>
      </c>
      <c r="V5508">
        <v>27.145834696230299</v>
      </c>
      <c r="W5508">
        <f t="shared" si="346"/>
        <v>27</v>
      </c>
      <c r="X5508" t="s">
        <v>58</v>
      </c>
      <c r="Y5508" t="str">
        <f t="shared" si="347"/>
        <v>Fi</v>
      </c>
    </row>
    <row r="5509" spans="1:25" x14ac:dyDescent="0.3">
      <c r="A5509">
        <v>2242</v>
      </c>
      <c r="B5509">
        <v>1062</v>
      </c>
      <c r="C5509" t="s">
        <v>45</v>
      </c>
      <c r="D5509" t="s">
        <v>45</v>
      </c>
      <c r="E5509">
        <f>VLOOKUP(D5509,Tabelle1!$A$2:$B$9,2,0)</f>
        <v>2</v>
      </c>
      <c r="F5509" t="s">
        <v>54</v>
      </c>
      <c r="G5509" t="s">
        <v>61</v>
      </c>
      <c r="H5509" t="str">
        <f>IF(AND(VLOOKUP(D5509,Tabelle1!$A$2:$C$9,3,0)="Uninf", G5509="yes"),"Uninf-AB",VLOOKUP(D5509,Tabelle1!$A$2:$C$9,3,0))</f>
        <v>wMel</v>
      </c>
      <c r="I5509" t="str">
        <f t="shared" si="344"/>
        <v>wMel_Fi_2_+</v>
      </c>
      <c r="J5509">
        <v>1</v>
      </c>
      <c r="K5509">
        <v>25</v>
      </c>
      <c r="L5509">
        <v>7</v>
      </c>
      <c r="M5509" t="str">
        <f t="shared" si="345"/>
        <v>ak9+7</v>
      </c>
      <c r="N5509">
        <v>11</v>
      </c>
      <c r="O5509">
        <v>0</v>
      </c>
      <c r="P5509">
        <v>66</v>
      </c>
      <c r="Q5509">
        <v>23.2</v>
      </c>
      <c r="R5509" t="s">
        <v>14</v>
      </c>
      <c r="S5509">
        <v>24</v>
      </c>
      <c r="T5509" s="4" t="s">
        <v>42</v>
      </c>
      <c r="U5509" t="s">
        <v>22</v>
      </c>
      <c r="V5509">
        <v>27.384912412640499</v>
      </c>
      <c r="W5509">
        <f t="shared" si="346"/>
        <v>27</v>
      </c>
      <c r="X5509" t="s">
        <v>58</v>
      </c>
      <c r="Y5509" t="str">
        <f t="shared" si="347"/>
        <v>Fi</v>
      </c>
    </row>
    <row r="5510" spans="1:25" x14ac:dyDescent="0.3">
      <c r="A5510">
        <v>68</v>
      </c>
      <c r="B5510">
        <v>972</v>
      </c>
      <c r="C5510" t="s">
        <v>45</v>
      </c>
      <c r="D5510" t="s">
        <v>45</v>
      </c>
      <c r="E5510">
        <f>VLOOKUP(D5510,Tabelle1!$A$2:$B$9,2,0)</f>
        <v>2</v>
      </c>
      <c r="F5510" t="s">
        <v>54</v>
      </c>
      <c r="G5510" t="s">
        <v>61</v>
      </c>
      <c r="H5510" t="str">
        <f>IF(AND(VLOOKUP(D5510,Tabelle1!$A$2:$C$9,3,0)="Uninf", G5510="yes"),"Uninf-AB",VLOOKUP(D5510,Tabelle1!$A$2:$C$9,3,0))</f>
        <v>wMel</v>
      </c>
      <c r="I5510" t="str">
        <f t="shared" si="344"/>
        <v>wMel_Fi_2_+</v>
      </c>
      <c r="J5510">
        <v>2</v>
      </c>
      <c r="K5510">
        <v>27</v>
      </c>
      <c r="L5510">
        <v>8</v>
      </c>
      <c r="M5510" t="str">
        <f t="shared" si="345"/>
        <v>ak9+8</v>
      </c>
      <c r="N5510">
        <v>11</v>
      </c>
      <c r="O5510">
        <v>0</v>
      </c>
      <c r="P5510">
        <v>63</v>
      </c>
      <c r="Q5510">
        <v>24.4</v>
      </c>
      <c r="R5510" t="s">
        <v>14</v>
      </c>
      <c r="S5510">
        <v>24</v>
      </c>
      <c r="T5510" s="4" t="s">
        <v>42</v>
      </c>
      <c r="U5510" t="s">
        <v>23</v>
      </c>
      <c r="V5510">
        <v>18.4327774955187</v>
      </c>
      <c r="W5510">
        <f t="shared" si="346"/>
        <v>18</v>
      </c>
      <c r="X5510" t="s">
        <v>58</v>
      </c>
      <c r="Y5510" t="str">
        <f t="shared" si="347"/>
        <v>Fi</v>
      </c>
    </row>
    <row r="5511" spans="1:25" x14ac:dyDescent="0.3">
      <c r="A5511">
        <v>88</v>
      </c>
      <c r="B5511">
        <v>912</v>
      </c>
      <c r="C5511" t="s">
        <v>45</v>
      </c>
      <c r="D5511" t="s">
        <v>45</v>
      </c>
      <c r="E5511">
        <f>VLOOKUP(D5511,Tabelle1!$A$2:$B$9,2,0)</f>
        <v>2</v>
      </c>
      <c r="F5511" t="s">
        <v>54</v>
      </c>
      <c r="G5511" t="s">
        <v>61</v>
      </c>
      <c r="H5511" t="str">
        <f>IF(AND(VLOOKUP(D5511,Tabelle1!$A$2:$C$9,3,0)="Uninf", G5511="yes"),"Uninf-AB",VLOOKUP(D5511,Tabelle1!$A$2:$C$9,3,0))</f>
        <v>wMel</v>
      </c>
      <c r="I5511" t="str">
        <f t="shared" si="344"/>
        <v>wMel_Fi_2_+</v>
      </c>
      <c r="J5511">
        <v>2</v>
      </c>
      <c r="K5511">
        <v>27</v>
      </c>
      <c r="L5511">
        <v>8</v>
      </c>
      <c r="M5511" t="str">
        <f t="shared" si="345"/>
        <v>ak9+8</v>
      </c>
      <c r="N5511">
        <v>11</v>
      </c>
      <c r="O5511">
        <v>0</v>
      </c>
      <c r="P5511">
        <v>63</v>
      </c>
      <c r="Q5511">
        <v>24.4</v>
      </c>
      <c r="R5511" t="s">
        <v>14</v>
      </c>
      <c r="S5511">
        <v>24</v>
      </c>
      <c r="T5511" s="4" t="s">
        <v>42</v>
      </c>
      <c r="U5511" t="s">
        <v>23</v>
      </c>
      <c r="V5511">
        <v>18.5091977178805</v>
      </c>
      <c r="W5511">
        <f t="shared" si="346"/>
        <v>19</v>
      </c>
      <c r="X5511" t="s">
        <v>58</v>
      </c>
      <c r="Y5511" t="str">
        <f t="shared" si="347"/>
        <v>Fi</v>
      </c>
    </row>
    <row r="5512" spans="1:25" x14ac:dyDescent="0.3">
      <c r="A5512">
        <v>106</v>
      </c>
      <c r="B5512">
        <v>908</v>
      </c>
      <c r="C5512" t="s">
        <v>45</v>
      </c>
      <c r="D5512" t="s">
        <v>45</v>
      </c>
      <c r="E5512">
        <f>VLOOKUP(D5512,Tabelle1!$A$2:$B$9,2,0)</f>
        <v>2</v>
      </c>
      <c r="F5512" t="s">
        <v>54</v>
      </c>
      <c r="G5512" t="s">
        <v>61</v>
      </c>
      <c r="H5512" t="str">
        <f>IF(AND(VLOOKUP(D5512,Tabelle1!$A$2:$C$9,3,0)="Uninf", G5512="yes"),"Uninf-AB",VLOOKUP(D5512,Tabelle1!$A$2:$C$9,3,0))</f>
        <v>wMel</v>
      </c>
      <c r="I5512" t="str">
        <f t="shared" si="344"/>
        <v>wMel_Fi_2_+</v>
      </c>
      <c r="J5512">
        <v>2</v>
      </c>
      <c r="K5512">
        <v>27</v>
      </c>
      <c r="L5512">
        <v>8</v>
      </c>
      <c r="M5512" t="str">
        <f t="shared" si="345"/>
        <v>ak9+8</v>
      </c>
      <c r="N5512">
        <v>11</v>
      </c>
      <c r="O5512">
        <v>0</v>
      </c>
      <c r="P5512">
        <v>63</v>
      </c>
      <c r="Q5512">
        <v>24.4</v>
      </c>
      <c r="R5512" t="s">
        <v>14</v>
      </c>
      <c r="S5512">
        <v>24</v>
      </c>
      <c r="T5512" s="4" t="s">
        <v>42</v>
      </c>
      <c r="U5512" t="s">
        <v>23</v>
      </c>
      <c r="V5512">
        <v>18.581035446481501</v>
      </c>
      <c r="W5512">
        <f t="shared" si="346"/>
        <v>19</v>
      </c>
      <c r="X5512" t="s">
        <v>58</v>
      </c>
      <c r="Y5512" t="str">
        <f t="shared" si="347"/>
        <v>Fi</v>
      </c>
    </row>
    <row r="5513" spans="1:25" x14ac:dyDescent="0.3">
      <c r="A5513">
        <v>92</v>
      </c>
      <c r="B5513">
        <v>958</v>
      </c>
      <c r="C5513" t="s">
        <v>45</v>
      </c>
      <c r="D5513" t="s">
        <v>45</v>
      </c>
      <c r="E5513">
        <f>VLOOKUP(D5513,Tabelle1!$A$2:$B$9,2,0)</f>
        <v>2</v>
      </c>
      <c r="F5513" t="s">
        <v>54</v>
      </c>
      <c r="G5513" t="s">
        <v>61</v>
      </c>
      <c r="H5513" t="str">
        <f>IF(AND(VLOOKUP(D5513,Tabelle1!$A$2:$C$9,3,0)="Uninf", G5513="yes"),"Uninf-AB",VLOOKUP(D5513,Tabelle1!$A$2:$C$9,3,0))</f>
        <v>wMel</v>
      </c>
      <c r="I5513" t="str">
        <f t="shared" si="344"/>
        <v>wMel_Fi_2_+</v>
      </c>
      <c r="J5513">
        <v>2</v>
      </c>
      <c r="K5513">
        <v>27</v>
      </c>
      <c r="L5513">
        <v>8</v>
      </c>
      <c r="M5513" t="str">
        <f t="shared" si="345"/>
        <v>ak9+8</v>
      </c>
      <c r="N5513">
        <v>11</v>
      </c>
      <c r="O5513">
        <v>0</v>
      </c>
      <c r="P5513">
        <v>63</v>
      </c>
      <c r="Q5513">
        <v>24.4</v>
      </c>
      <c r="R5513" t="s">
        <v>14</v>
      </c>
      <c r="S5513">
        <v>24</v>
      </c>
      <c r="T5513" s="4" t="s">
        <v>42</v>
      </c>
      <c r="U5513" t="s">
        <v>23</v>
      </c>
      <c r="V5513">
        <v>18.528030815384302</v>
      </c>
      <c r="W5513">
        <f t="shared" si="346"/>
        <v>19</v>
      </c>
      <c r="X5513" t="s">
        <v>58</v>
      </c>
      <c r="Y5513" t="str">
        <f t="shared" si="347"/>
        <v>Fi</v>
      </c>
    </row>
    <row r="5514" spans="1:25" x14ac:dyDescent="0.3">
      <c r="A5514">
        <v>100</v>
      </c>
      <c r="B5514">
        <v>938</v>
      </c>
      <c r="C5514" t="s">
        <v>45</v>
      </c>
      <c r="D5514" t="s">
        <v>45</v>
      </c>
      <c r="E5514">
        <f>VLOOKUP(D5514,Tabelle1!$A$2:$B$9,2,0)</f>
        <v>2</v>
      </c>
      <c r="F5514" t="s">
        <v>54</v>
      </c>
      <c r="G5514" t="s">
        <v>61</v>
      </c>
      <c r="H5514" t="str">
        <f>IF(AND(VLOOKUP(D5514,Tabelle1!$A$2:$C$9,3,0)="Uninf", G5514="yes"),"Uninf-AB",VLOOKUP(D5514,Tabelle1!$A$2:$C$9,3,0))</f>
        <v>wMel</v>
      </c>
      <c r="I5514" t="str">
        <f t="shared" si="344"/>
        <v>wMel_Fi_2_+</v>
      </c>
      <c r="J5514">
        <v>2</v>
      </c>
      <c r="K5514">
        <v>27</v>
      </c>
      <c r="L5514">
        <v>8</v>
      </c>
      <c r="M5514" t="str">
        <f t="shared" si="345"/>
        <v>ak9+8</v>
      </c>
      <c r="N5514">
        <v>11</v>
      </c>
      <c r="O5514">
        <v>0</v>
      </c>
      <c r="P5514">
        <v>63</v>
      </c>
      <c r="Q5514">
        <v>24.4</v>
      </c>
      <c r="R5514" t="s">
        <v>14</v>
      </c>
      <c r="S5514">
        <v>24</v>
      </c>
      <c r="T5514" s="4" t="s">
        <v>42</v>
      </c>
      <c r="U5514" t="s">
        <v>23</v>
      </c>
      <c r="V5514">
        <v>18.5588436666071</v>
      </c>
      <c r="W5514">
        <f t="shared" si="346"/>
        <v>19</v>
      </c>
      <c r="X5514" t="s">
        <v>58</v>
      </c>
      <c r="Y5514" t="str">
        <f t="shared" si="347"/>
        <v>Fi</v>
      </c>
    </row>
    <row r="5515" spans="1:25" x14ac:dyDescent="0.3">
      <c r="A5515">
        <v>140</v>
      </c>
      <c r="B5515">
        <v>926</v>
      </c>
      <c r="C5515" t="s">
        <v>45</v>
      </c>
      <c r="D5515" t="s">
        <v>45</v>
      </c>
      <c r="E5515">
        <f>VLOOKUP(D5515,Tabelle1!$A$2:$B$9,2,0)</f>
        <v>2</v>
      </c>
      <c r="F5515" t="s">
        <v>54</v>
      </c>
      <c r="G5515" t="s">
        <v>61</v>
      </c>
      <c r="H5515" t="str">
        <f>IF(AND(VLOOKUP(D5515,Tabelle1!$A$2:$C$9,3,0)="Uninf", G5515="yes"),"Uninf-AB",VLOOKUP(D5515,Tabelle1!$A$2:$C$9,3,0))</f>
        <v>wMel</v>
      </c>
      <c r="I5515" t="str">
        <f t="shared" si="344"/>
        <v>wMel_Fi_2_+</v>
      </c>
      <c r="J5515">
        <v>2</v>
      </c>
      <c r="K5515">
        <v>27</v>
      </c>
      <c r="L5515">
        <v>8</v>
      </c>
      <c r="M5515" t="str">
        <f t="shared" si="345"/>
        <v>ak9+8</v>
      </c>
      <c r="N5515">
        <v>11</v>
      </c>
      <c r="O5515">
        <v>0</v>
      </c>
      <c r="P5515">
        <v>63</v>
      </c>
      <c r="Q5515">
        <v>24.4</v>
      </c>
      <c r="R5515" t="s">
        <v>14</v>
      </c>
      <c r="S5515">
        <v>24</v>
      </c>
      <c r="T5515" s="4" t="s">
        <v>42</v>
      </c>
      <c r="U5515" t="s">
        <v>23</v>
      </c>
      <c r="V5515">
        <v>18.718292692837501</v>
      </c>
      <c r="W5515">
        <f t="shared" si="346"/>
        <v>19</v>
      </c>
      <c r="X5515" t="s">
        <v>58</v>
      </c>
      <c r="Y5515" t="str">
        <f t="shared" si="347"/>
        <v>Fi</v>
      </c>
    </row>
    <row r="5516" spans="1:25" x14ac:dyDescent="0.3">
      <c r="A5516">
        <v>118</v>
      </c>
      <c r="B5516">
        <v>974</v>
      </c>
      <c r="C5516" t="s">
        <v>45</v>
      </c>
      <c r="D5516" t="s">
        <v>45</v>
      </c>
      <c r="E5516">
        <f>VLOOKUP(D5516,Tabelle1!$A$2:$B$9,2,0)</f>
        <v>2</v>
      </c>
      <c r="F5516" t="s">
        <v>54</v>
      </c>
      <c r="G5516" t="s">
        <v>61</v>
      </c>
      <c r="H5516" t="str">
        <f>IF(AND(VLOOKUP(D5516,Tabelle1!$A$2:$C$9,3,0)="Uninf", G5516="yes"),"Uninf-AB",VLOOKUP(D5516,Tabelle1!$A$2:$C$9,3,0))</f>
        <v>wMel</v>
      </c>
      <c r="I5516" t="str">
        <f t="shared" si="344"/>
        <v>wMel_Fi_2_+</v>
      </c>
      <c r="J5516">
        <v>2</v>
      </c>
      <c r="K5516">
        <v>27</v>
      </c>
      <c r="L5516">
        <v>8</v>
      </c>
      <c r="M5516" t="str">
        <f t="shared" si="345"/>
        <v>ak9+8</v>
      </c>
      <c r="N5516">
        <v>11</v>
      </c>
      <c r="O5516">
        <v>0</v>
      </c>
      <c r="P5516">
        <v>63</v>
      </c>
      <c r="Q5516">
        <v>24.4</v>
      </c>
      <c r="R5516" t="s">
        <v>14</v>
      </c>
      <c r="S5516">
        <v>24</v>
      </c>
      <c r="T5516" s="4" t="s">
        <v>42</v>
      </c>
      <c r="U5516" t="s">
        <v>23</v>
      </c>
      <c r="V5516">
        <v>18.633129017988299</v>
      </c>
      <c r="W5516">
        <f t="shared" si="346"/>
        <v>19</v>
      </c>
      <c r="X5516" t="s">
        <v>58</v>
      </c>
      <c r="Y5516" t="str">
        <f t="shared" si="347"/>
        <v>Fi</v>
      </c>
    </row>
    <row r="5517" spans="1:25" x14ac:dyDescent="0.3">
      <c r="A5517">
        <v>122</v>
      </c>
      <c r="B5517">
        <v>954</v>
      </c>
      <c r="C5517" t="s">
        <v>45</v>
      </c>
      <c r="D5517" t="s">
        <v>45</v>
      </c>
      <c r="E5517">
        <f>VLOOKUP(D5517,Tabelle1!$A$2:$B$9,2,0)</f>
        <v>2</v>
      </c>
      <c r="F5517" t="s">
        <v>54</v>
      </c>
      <c r="G5517" t="s">
        <v>61</v>
      </c>
      <c r="H5517" t="str">
        <f>IF(AND(VLOOKUP(D5517,Tabelle1!$A$2:$C$9,3,0)="Uninf", G5517="yes"),"Uninf-AB",VLOOKUP(D5517,Tabelle1!$A$2:$C$9,3,0))</f>
        <v>wMel</v>
      </c>
      <c r="I5517" t="str">
        <f t="shared" si="344"/>
        <v>wMel_Fi_2_+</v>
      </c>
      <c r="J5517">
        <v>2</v>
      </c>
      <c r="K5517">
        <v>27</v>
      </c>
      <c r="L5517">
        <v>8</v>
      </c>
      <c r="M5517" t="str">
        <f t="shared" si="345"/>
        <v>ak9+8</v>
      </c>
      <c r="N5517">
        <v>11</v>
      </c>
      <c r="O5517">
        <v>0</v>
      </c>
      <c r="P5517">
        <v>63</v>
      </c>
      <c r="Q5517">
        <v>24.4</v>
      </c>
      <c r="R5517" t="s">
        <v>14</v>
      </c>
      <c r="S5517">
        <v>24</v>
      </c>
      <c r="T5517" s="4" t="s">
        <v>42</v>
      </c>
      <c r="U5517" t="s">
        <v>23</v>
      </c>
      <c r="V5517">
        <v>18.6479235379046</v>
      </c>
      <c r="W5517">
        <f t="shared" si="346"/>
        <v>19</v>
      </c>
      <c r="X5517" t="s">
        <v>58</v>
      </c>
      <c r="Y5517" t="str">
        <f t="shared" si="347"/>
        <v>Fi</v>
      </c>
    </row>
    <row r="5518" spans="1:25" x14ac:dyDescent="0.3">
      <c r="A5518">
        <v>132</v>
      </c>
      <c r="B5518">
        <v>950</v>
      </c>
      <c r="C5518" t="s">
        <v>45</v>
      </c>
      <c r="D5518" t="s">
        <v>45</v>
      </c>
      <c r="E5518">
        <f>VLOOKUP(D5518,Tabelle1!$A$2:$B$9,2,0)</f>
        <v>2</v>
      </c>
      <c r="F5518" t="s">
        <v>54</v>
      </c>
      <c r="G5518" t="s">
        <v>61</v>
      </c>
      <c r="H5518" t="str">
        <f>IF(AND(VLOOKUP(D5518,Tabelle1!$A$2:$C$9,3,0)="Uninf", G5518="yes"),"Uninf-AB",VLOOKUP(D5518,Tabelle1!$A$2:$C$9,3,0))</f>
        <v>wMel</v>
      </c>
      <c r="I5518" t="str">
        <f t="shared" si="344"/>
        <v>wMel_Fi_2_+</v>
      </c>
      <c r="J5518">
        <v>2</v>
      </c>
      <c r="K5518">
        <v>27</v>
      </c>
      <c r="L5518">
        <v>8</v>
      </c>
      <c r="M5518" t="str">
        <f t="shared" si="345"/>
        <v>ak9+8</v>
      </c>
      <c r="N5518">
        <v>11</v>
      </c>
      <c r="O5518">
        <v>0</v>
      </c>
      <c r="P5518">
        <v>63</v>
      </c>
      <c r="Q5518">
        <v>24.4</v>
      </c>
      <c r="R5518" t="s">
        <v>14</v>
      </c>
      <c r="S5518">
        <v>24</v>
      </c>
      <c r="T5518" s="4" t="s">
        <v>42</v>
      </c>
      <c r="U5518" t="s">
        <v>23</v>
      </c>
      <c r="V5518">
        <v>18.687724603892701</v>
      </c>
      <c r="W5518">
        <f t="shared" si="346"/>
        <v>19</v>
      </c>
      <c r="X5518" t="s">
        <v>58</v>
      </c>
      <c r="Y5518" t="str">
        <f t="shared" si="347"/>
        <v>Fi</v>
      </c>
    </row>
    <row r="5519" spans="1:25" x14ac:dyDescent="0.3">
      <c r="A5519">
        <v>150</v>
      </c>
      <c r="B5519">
        <v>934</v>
      </c>
      <c r="C5519" t="s">
        <v>45</v>
      </c>
      <c r="D5519" t="s">
        <v>45</v>
      </c>
      <c r="E5519">
        <f>VLOOKUP(D5519,Tabelle1!$A$2:$B$9,2,0)</f>
        <v>2</v>
      </c>
      <c r="F5519" t="s">
        <v>54</v>
      </c>
      <c r="G5519" t="s">
        <v>61</v>
      </c>
      <c r="H5519" t="str">
        <f>IF(AND(VLOOKUP(D5519,Tabelle1!$A$2:$C$9,3,0)="Uninf", G5519="yes"),"Uninf-AB",VLOOKUP(D5519,Tabelle1!$A$2:$C$9,3,0))</f>
        <v>wMel</v>
      </c>
      <c r="I5519" t="str">
        <f t="shared" si="344"/>
        <v>wMel_Fi_2_+</v>
      </c>
      <c r="J5519">
        <v>2</v>
      </c>
      <c r="K5519">
        <v>27</v>
      </c>
      <c r="L5519">
        <v>8</v>
      </c>
      <c r="M5519" t="str">
        <f t="shared" si="345"/>
        <v>ak9+8</v>
      </c>
      <c r="N5519">
        <v>11</v>
      </c>
      <c r="O5519">
        <v>0</v>
      </c>
      <c r="P5519">
        <v>63</v>
      </c>
      <c r="Q5519">
        <v>24.4</v>
      </c>
      <c r="R5519" t="s">
        <v>14</v>
      </c>
      <c r="S5519">
        <v>24</v>
      </c>
      <c r="T5519" s="4" t="s">
        <v>42</v>
      </c>
      <c r="U5519" t="s">
        <v>23</v>
      </c>
      <c r="V5519">
        <v>18.758828045659602</v>
      </c>
      <c r="W5519">
        <f t="shared" si="346"/>
        <v>19</v>
      </c>
      <c r="X5519" t="s">
        <v>58</v>
      </c>
      <c r="Y5519" t="str">
        <f t="shared" si="347"/>
        <v>Fi</v>
      </c>
    </row>
    <row r="5520" spans="1:25" x14ac:dyDescent="0.3">
      <c r="A5520">
        <v>150</v>
      </c>
      <c r="B5520">
        <v>918</v>
      </c>
      <c r="C5520" t="s">
        <v>45</v>
      </c>
      <c r="D5520" t="s">
        <v>45</v>
      </c>
      <c r="E5520">
        <f>VLOOKUP(D5520,Tabelle1!$A$2:$B$9,2,0)</f>
        <v>2</v>
      </c>
      <c r="F5520" t="s">
        <v>54</v>
      </c>
      <c r="G5520" t="s">
        <v>61</v>
      </c>
      <c r="H5520" t="str">
        <f>IF(AND(VLOOKUP(D5520,Tabelle1!$A$2:$C$9,3,0)="Uninf", G5520="yes"),"Uninf-AB",VLOOKUP(D5520,Tabelle1!$A$2:$C$9,3,0))</f>
        <v>wMel</v>
      </c>
      <c r="I5520" t="str">
        <f t="shared" si="344"/>
        <v>wMel_Fi_2_+</v>
      </c>
      <c r="J5520">
        <v>2</v>
      </c>
      <c r="K5520">
        <v>27</v>
      </c>
      <c r="L5520">
        <v>8</v>
      </c>
      <c r="M5520" t="str">
        <f t="shared" si="345"/>
        <v>ak9+8</v>
      </c>
      <c r="N5520">
        <v>11</v>
      </c>
      <c r="O5520">
        <v>0</v>
      </c>
      <c r="P5520">
        <v>63</v>
      </c>
      <c r="Q5520">
        <v>24.4</v>
      </c>
      <c r="R5520" t="s">
        <v>14</v>
      </c>
      <c r="S5520">
        <v>24</v>
      </c>
      <c r="T5520" s="4" t="s">
        <v>42</v>
      </c>
      <c r="U5520" t="s">
        <v>23</v>
      </c>
      <c r="V5520">
        <v>18.757848996547501</v>
      </c>
      <c r="W5520">
        <f t="shared" si="346"/>
        <v>19</v>
      </c>
      <c r="X5520" t="s">
        <v>58</v>
      </c>
      <c r="Y5520" t="str">
        <f t="shared" si="347"/>
        <v>Fi</v>
      </c>
    </row>
    <row r="5521" spans="1:25" x14ac:dyDescent="0.3">
      <c r="A5521">
        <v>174</v>
      </c>
      <c r="B5521">
        <v>952</v>
      </c>
      <c r="C5521" t="s">
        <v>45</v>
      </c>
      <c r="D5521" t="s">
        <v>45</v>
      </c>
      <c r="E5521">
        <f>VLOOKUP(D5521,Tabelle1!$A$2:$B$9,2,0)</f>
        <v>2</v>
      </c>
      <c r="F5521" t="s">
        <v>54</v>
      </c>
      <c r="G5521" t="s">
        <v>61</v>
      </c>
      <c r="H5521" t="str">
        <f>IF(AND(VLOOKUP(D5521,Tabelle1!$A$2:$C$9,3,0)="Uninf", G5521="yes"),"Uninf-AB",VLOOKUP(D5521,Tabelle1!$A$2:$C$9,3,0))</f>
        <v>wMel</v>
      </c>
      <c r="I5521" t="str">
        <f t="shared" si="344"/>
        <v>wMel_Fi_2_+</v>
      </c>
      <c r="J5521">
        <v>2</v>
      </c>
      <c r="K5521">
        <v>27</v>
      </c>
      <c r="L5521">
        <v>8</v>
      </c>
      <c r="M5521" t="str">
        <f t="shared" si="345"/>
        <v>ak9+8</v>
      </c>
      <c r="N5521">
        <v>11</v>
      </c>
      <c r="O5521">
        <v>0</v>
      </c>
      <c r="P5521">
        <v>63</v>
      </c>
      <c r="Q5521">
        <v>24.4</v>
      </c>
      <c r="R5521" t="s">
        <v>14</v>
      </c>
      <c r="S5521">
        <v>24</v>
      </c>
      <c r="T5521" s="4" t="s">
        <v>42</v>
      </c>
      <c r="U5521" t="s">
        <v>23</v>
      </c>
      <c r="V5521">
        <v>18.856039463749401</v>
      </c>
      <c r="W5521">
        <f t="shared" si="346"/>
        <v>19</v>
      </c>
      <c r="X5521" t="s">
        <v>58</v>
      </c>
      <c r="Y5521" t="str">
        <f t="shared" si="347"/>
        <v>Fi</v>
      </c>
    </row>
    <row r="5522" spans="1:25" x14ac:dyDescent="0.3">
      <c r="A5522">
        <v>184</v>
      </c>
      <c r="B5522">
        <v>954</v>
      </c>
      <c r="C5522" t="s">
        <v>45</v>
      </c>
      <c r="D5522" t="s">
        <v>45</v>
      </c>
      <c r="E5522">
        <f>VLOOKUP(D5522,Tabelle1!$A$2:$B$9,2,0)</f>
        <v>2</v>
      </c>
      <c r="F5522" t="s">
        <v>54</v>
      </c>
      <c r="G5522" t="s">
        <v>61</v>
      </c>
      <c r="H5522" t="str">
        <f>IF(AND(VLOOKUP(D5522,Tabelle1!$A$2:$C$9,3,0)="Uninf", G5522="yes"),"Uninf-AB",VLOOKUP(D5522,Tabelle1!$A$2:$C$9,3,0))</f>
        <v>wMel</v>
      </c>
      <c r="I5522" t="str">
        <f t="shared" si="344"/>
        <v>wMel_Fi_2_+</v>
      </c>
      <c r="J5522">
        <v>2</v>
      </c>
      <c r="K5522">
        <v>27</v>
      </c>
      <c r="L5522">
        <v>8</v>
      </c>
      <c r="M5522" t="str">
        <f t="shared" si="345"/>
        <v>ak9+8</v>
      </c>
      <c r="N5522">
        <v>11</v>
      </c>
      <c r="O5522">
        <v>0</v>
      </c>
      <c r="P5522">
        <v>63</v>
      </c>
      <c r="Q5522">
        <v>24.4</v>
      </c>
      <c r="R5522" t="s">
        <v>14</v>
      </c>
      <c r="S5522">
        <v>24</v>
      </c>
      <c r="T5522" s="4" t="s">
        <v>42</v>
      </c>
      <c r="U5522" t="s">
        <v>23</v>
      </c>
      <c r="V5522">
        <v>18.896207673154599</v>
      </c>
      <c r="W5522">
        <f t="shared" si="346"/>
        <v>19</v>
      </c>
      <c r="X5522" t="s">
        <v>58</v>
      </c>
      <c r="Y5522" t="str">
        <f t="shared" si="347"/>
        <v>Fi</v>
      </c>
    </row>
    <row r="5523" spans="1:25" x14ac:dyDescent="0.3">
      <c r="A5523">
        <v>186</v>
      </c>
      <c r="B5523">
        <v>930</v>
      </c>
      <c r="C5523" t="s">
        <v>45</v>
      </c>
      <c r="D5523" t="s">
        <v>45</v>
      </c>
      <c r="E5523">
        <f>VLOOKUP(D5523,Tabelle1!$A$2:$B$9,2,0)</f>
        <v>2</v>
      </c>
      <c r="F5523" t="s">
        <v>54</v>
      </c>
      <c r="G5523" t="s">
        <v>61</v>
      </c>
      <c r="H5523" t="str">
        <f>IF(AND(VLOOKUP(D5523,Tabelle1!$A$2:$C$9,3,0)="Uninf", G5523="yes"),"Uninf-AB",VLOOKUP(D5523,Tabelle1!$A$2:$C$9,3,0))</f>
        <v>wMel</v>
      </c>
      <c r="I5523" t="str">
        <f t="shared" si="344"/>
        <v>wMel_Fi_2_+</v>
      </c>
      <c r="J5523">
        <v>2</v>
      </c>
      <c r="K5523">
        <v>27</v>
      </c>
      <c r="L5523">
        <v>8</v>
      </c>
      <c r="M5523" t="str">
        <f t="shared" si="345"/>
        <v>ak9+8</v>
      </c>
      <c r="N5523">
        <v>11</v>
      </c>
      <c r="O5523">
        <v>0</v>
      </c>
      <c r="P5523">
        <v>63</v>
      </c>
      <c r="Q5523">
        <v>24.4</v>
      </c>
      <c r="R5523" t="s">
        <v>14</v>
      </c>
      <c r="S5523">
        <v>24</v>
      </c>
      <c r="T5523" s="4" t="s">
        <v>42</v>
      </c>
      <c r="U5523" t="s">
        <v>23</v>
      </c>
      <c r="V5523">
        <v>18.9027482651396</v>
      </c>
      <c r="W5523">
        <f t="shared" si="346"/>
        <v>19</v>
      </c>
      <c r="X5523" t="s">
        <v>58</v>
      </c>
      <c r="Y5523" t="str">
        <f t="shared" si="347"/>
        <v>Fi</v>
      </c>
    </row>
    <row r="5524" spans="1:25" x14ac:dyDescent="0.3">
      <c r="A5524">
        <v>212</v>
      </c>
      <c r="B5524">
        <v>950</v>
      </c>
      <c r="C5524" t="s">
        <v>45</v>
      </c>
      <c r="D5524" t="s">
        <v>45</v>
      </c>
      <c r="E5524">
        <f>VLOOKUP(D5524,Tabelle1!$A$2:$B$9,2,0)</f>
        <v>2</v>
      </c>
      <c r="F5524" t="s">
        <v>54</v>
      </c>
      <c r="G5524" t="s">
        <v>61</v>
      </c>
      <c r="H5524" t="str">
        <f>IF(AND(VLOOKUP(D5524,Tabelle1!$A$2:$C$9,3,0)="Uninf", G5524="yes"),"Uninf-AB",VLOOKUP(D5524,Tabelle1!$A$2:$C$9,3,0))</f>
        <v>wMel</v>
      </c>
      <c r="I5524" t="str">
        <f t="shared" si="344"/>
        <v>wMel_Fi_2_+</v>
      </c>
      <c r="J5524">
        <v>2</v>
      </c>
      <c r="K5524">
        <v>27</v>
      </c>
      <c r="L5524">
        <v>8</v>
      </c>
      <c r="M5524" t="str">
        <f t="shared" si="345"/>
        <v>ak9+8</v>
      </c>
      <c r="N5524">
        <v>11</v>
      </c>
      <c r="O5524">
        <v>0</v>
      </c>
      <c r="P5524">
        <v>63</v>
      </c>
      <c r="Q5524">
        <v>24.4</v>
      </c>
      <c r="R5524" t="s">
        <v>14</v>
      </c>
      <c r="S5524">
        <v>24</v>
      </c>
      <c r="T5524" s="4" t="s">
        <v>42</v>
      </c>
      <c r="U5524" t="s">
        <v>23</v>
      </c>
      <c r="V5524">
        <v>19.008091230021702</v>
      </c>
      <c r="W5524">
        <f t="shared" si="346"/>
        <v>19</v>
      </c>
      <c r="X5524" t="s">
        <v>58</v>
      </c>
      <c r="Y5524" t="str">
        <f t="shared" si="347"/>
        <v>Fi</v>
      </c>
    </row>
    <row r="5525" spans="1:25" x14ac:dyDescent="0.3">
      <c r="A5525">
        <v>222</v>
      </c>
      <c r="B5525">
        <v>968</v>
      </c>
      <c r="C5525" t="s">
        <v>45</v>
      </c>
      <c r="D5525" t="s">
        <v>45</v>
      </c>
      <c r="E5525">
        <f>VLOOKUP(D5525,Tabelle1!$A$2:$B$9,2,0)</f>
        <v>2</v>
      </c>
      <c r="F5525" t="s">
        <v>54</v>
      </c>
      <c r="G5525" t="s">
        <v>61</v>
      </c>
      <c r="H5525" t="str">
        <f>IF(AND(VLOOKUP(D5525,Tabelle1!$A$2:$C$9,3,0)="Uninf", G5525="yes"),"Uninf-AB",VLOOKUP(D5525,Tabelle1!$A$2:$C$9,3,0))</f>
        <v>wMel</v>
      </c>
      <c r="I5525" t="str">
        <f t="shared" si="344"/>
        <v>wMel_Fi_2_+</v>
      </c>
      <c r="J5525">
        <v>2</v>
      </c>
      <c r="K5525">
        <v>27</v>
      </c>
      <c r="L5525">
        <v>8</v>
      </c>
      <c r="M5525" t="str">
        <f t="shared" si="345"/>
        <v>ak9+8</v>
      </c>
      <c r="N5525">
        <v>11</v>
      </c>
      <c r="O5525">
        <v>0</v>
      </c>
      <c r="P5525">
        <v>63</v>
      </c>
      <c r="Q5525">
        <v>24.4</v>
      </c>
      <c r="R5525" t="s">
        <v>14</v>
      </c>
      <c r="S5525">
        <v>24</v>
      </c>
      <c r="T5525" s="4" t="s">
        <v>42</v>
      </c>
      <c r="U5525" t="s">
        <v>23</v>
      </c>
      <c r="V5525">
        <v>19.049238488538901</v>
      </c>
      <c r="W5525">
        <f t="shared" si="346"/>
        <v>19</v>
      </c>
      <c r="X5525" t="s">
        <v>58</v>
      </c>
      <c r="Y5525" t="str">
        <f t="shared" si="347"/>
        <v>Fi</v>
      </c>
    </row>
    <row r="5526" spans="1:25" x14ac:dyDescent="0.3">
      <c r="A5526">
        <v>256</v>
      </c>
      <c r="B5526">
        <v>916</v>
      </c>
      <c r="C5526" t="s">
        <v>45</v>
      </c>
      <c r="D5526" t="s">
        <v>45</v>
      </c>
      <c r="E5526">
        <f>VLOOKUP(D5526,Tabelle1!$A$2:$B$9,2,0)</f>
        <v>2</v>
      </c>
      <c r="F5526" t="s">
        <v>54</v>
      </c>
      <c r="G5526" t="s">
        <v>61</v>
      </c>
      <c r="H5526" t="str">
        <f>IF(AND(VLOOKUP(D5526,Tabelle1!$A$2:$C$9,3,0)="Uninf", G5526="yes"),"Uninf-AB",VLOOKUP(D5526,Tabelle1!$A$2:$C$9,3,0))</f>
        <v>wMel</v>
      </c>
      <c r="I5526" t="str">
        <f t="shared" si="344"/>
        <v>wMel_Fi_2_+</v>
      </c>
      <c r="J5526">
        <v>2</v>
      </c>
      <c r="K5526">
        <v>27</v>
      </c>
      <c r="L5526">
        <v>8</v>
      </c>
      <c r="M5526" t="str">
        <f t="shared" si="345"/>
        <v>ak9+8</v>
      </c>
      <c r="N5526">
        <v>11</v>
      </c>
      <c r="O5526">
        <v>0</v>
      </c>
      <c r="P5526">
        <v>63</v>
      </c>
      <c r="Q5526">
        <v>24.4</v>
      </c>
      <c r="R5526" t="s">
        <v>14</v>
      </c>
      <c r="S5526">
        <v>24</v>
      </c>
      <c r="T5526" s="4" t="s">
        <v>42</v>
      </c>
      <c r="U5526" t="s">
        <v>23</v>
      </c>
      <c r="V5526">
        <v>19.182212395029399</v>
      </c>
      <c r="W5526">
        <f t="shared" si="346"/>
        <v>19</v>
      </c>
      <c r="X5526" t="s">
        <v>58</v>
      </c>
      <c r="Y5526" t="str">
        <f t="shared" si="347"/>
        <v>Fi</v>
      </c>
    </row>
    <row r="5527" spans="1:25" x14ac:dyDescent="0.3">
      <c r="A5527">
        <v>288</v>
      </c>
      <c r="B5527">
        <v>950</v>
      </c>
      <c r="C5527" t="s">
        <v>45</v>
      </c>
      <c r="D5527" t="s">
        <v>45</v>
      </c>
      <c r="E5527">
        <f>VLOOKUP(D5527,Tabelle1!$A$2:$B$9,2,0)</f>
        <v>2</v>
      </c>
      <c r="F5527" t="s">
        <v>54</v>
      </c>
      <c r="G5527" t="s">
        <v>61</v>
      </c>
      <c r="H5527" t="str">
        <f>IF(AND(VLOOKUP(D5527,Tabelle1!$A$2:$C$9,3,0)="Uninf", G5527="yes"),"Uninf-AB",VLOOKUP(D5527,Tabelle1!$A$2:$C$9,3,0))</f>
        <v>wMel</v>
      </c>
      <c r="I5527" t="str">
        <f t="shared" si="344"/>
        <v>wMel_Fi_2_+</v>
      </c>
      <c r="J5527">
        <v>2</v>
      </c>
      <c r="K5527">
        <v>27</v>
      </c>
      <c r="L5527">
        <v>8</v>
      </c>
      <c r="M5527" t="str">
        <f t="shared" si="345"/>
        <v>ak9+8</v>
      </c>
      <c r="N5527">
        <v>11</v>
      </c>
      <c r="O5527">
        <v>0</v>
      </c>
      <c r="P5527">
        <v>63</v>
      </c>
      <c r="Q5527">
        <v>24.4</v>
      </c>
      <c r="R5527" t="s">
        <v>14</v>
      </c>
      <c r="S5527">
        <v>24</v>
      </c>
      <c r="T5527" s="4" t="s">
        <v>42</v>
      </c>
      <c r="U5527" t="s">
        <v>23</v>
      </c>
      <c r="V5527">
        <v>19.312439524844201</v>
      </c>
      <c r="W5527">
        <f t="shared" si="346"/>
        <v>19</v>
      </c>
      <c r="X5527" t="s">
        <v>58</v>
      </c>
      <c r="Y5527" t="str">
        <f t="shared" si="347"/>
        <v>Fi</v>
      </c>
    </row>
    <row r="5528" spans="1:25" x14ac:dyDescent="0.3">
      <c r="A5528">
        <v>334</v>
      </c>
      <c r="B5528">
        <v>970</v>
      </c>
      <c r="C5528" t="s">
        <v>45</v>
      </c>
      <c r="D5528" t="s">
        <v>45</v>
      </c>
      <c r="E5528">
        <f>VLOOKUP(D5528,Tabelle1!$A$2:$B$9,2,0)</f>
        <v>2</v>
      </c>
      <c r="F5528" t="s">
        <v>54</v>
      </c>
      <c r="G5528" t="s">
        <v>61</v>
      </c>
      <c r="H5528" t="str">
        <f>IF(AND(VLOOKUP(D5528,Tabelle1!$A$2:$C$9,3,0)="Uninf", G5528="yes"),"Uninf-AB",VLOOKUP(D5528,Tabelle1!$A$2:$C$9,3,0))</f>
        <v>wMel</v>
      </c>
      <c r="I5528" t="str">
        <f t="shared" si="344"/>
        <v>wMel_Fi_2_+</v>
      </c>
      <c r="J5528">
        <v>2</v>
      </c>
      <c r="K5528">
        <v>27</v>
      </c>
      <c r="L5528">
        <v>8</v>
      </c>
      <c r="M5528" t="str">
        <f t="shared" si="345"/>
        <v>ak9+8</v>
      </c>
      <c r="N5528">
        <v>11</v>
      </c>
      <c r="O5528">
        <v>0</v>
      </c>
      <c r="P5528">
        <v>63</v>
      </c>
      <c r="Q5528">
        <v>24.4</v>
      </c>
      <c r="R5528" t="s">
        <v>14</v>
      </c>
      <c r="S5528">
        <v>24</v>
      </c>
      <c r="T5528" s="4" t="s">
        <v>42</v>
      </c>
      <c r="U5528" t="s">
        <v>23</v>
      </c>
      <c r="V5528">
        <v>19.4978741462585</v>
      </c>
      <c r="W5528">
        <f t="shared" si="346"/>
        <v>19</v>
      </c>
      <c r="X5528" t="s">
        <v>58</v>
      </c>
      <c r="Y5528" t="str">
        <f t="shared" si="347"/>
        <v>Fi</v>
      </c>
    </row>
    <row r="5529" spans="1:25" x14ac:dyDescent="0.3">
      <c r="A5529">
        <v>340</v>
      </c>
      <c r="B5529">
        <v>946</v>
      </c>
      <c r="C5529" t="s">
        <v>45</v>
      </c>
      <c r="D5529" t="s">
        <v>45</v>
      </c>
      <c r="E5529">
        <f>VLOOKUP(D5529,Tabelle1!$A$2:$B$9,2,0)</f>
        <v>2</v>
      </c>
      <c r="F5529" t="s">
        <v>54</v>
      </c>
      <c r="G5529" t="s">
        <v>61</v>
      </c>
      <c r="H5529" t="str">
        <f>IF(AND(VLOOKUP(D5529,Tabelle1!$A$2:$C$9,3,0)="Uninf", G5529="yes"),"Uninf-AB",VLOOKUP(D5529,Tabelle1!$A$2:$C$9,3,0))</f>
        <v>wMel</v>
      </c>
      <c r="I5529" t="str">
        <f t="shared" si="344"/>
        <v>wMel_Fi_2_+</v>
      </c>
      <c r="J5529">
        <v>2</v>
      </c>
      <c r="K5529">
        <v>27</v>
      </c>
      <c r="L5529">
        <v>8</v>
      </c>
      <c r="M5529" t="str">
        <f t="shared" si="345"/>
        <v>ak9+8</v>
      </c>
      <c r="N5529">
        <v>11</v>
      </c>
      <c r="O5529">
        <v>0</v>
      </c>
      <c r="P5529">
        <v>63</v>
      </c>
      <c r="Q5529">
        <v>24.4</v>
      </c>
      <c r="R5529" t="s">
        <v>14</v>
      </c>
      <c r="S5529">
        <v>24</v>
      </c>
      <c r="T5529" s="4" t="s">
        <v>42</v>
      </c>
      <c r="U5529" t="s">
        <v>23</v>
      </c>
      <c r="V5529">
        <v>19.520433069549998</v>
      </c>
      <c r="W5529">
        <f t="shared" si="346"/>
        <v>20</v>
      </c>
      <c r="X5529" t="s">
        <v>58</v>
      </c>
      <c r="Y5529" t="str">
        <f t="shared" si="347"/>
        <v>Fi</v>
      </c>
    </row>
    <row r="5530" spans="1:25" x14ac:dyDescent="0.3">
      <c r="A5530">
        <v>360</v>
      </c>
      <c r="B5530">
        <v>942</v>
      </c>
      <c r="C5530" t="s">
        <v>45</v>
      </c>
      <c r="D5530" t="s">
        <v>45</v>
      </c>
      <c r="E5530">
        <f>VLOOKUP(D5530,Tabelle1!$A$2:$B$9,2,0)</f>
        <v>2</v>
      </c>
      <c r="F5530" t="s">
        <v>54</v>
      </c>
      <c r="G5530" t="s">
        <v>61</v>
      </c>
      <c r="H5530" t="str">
        <f>IF(AND(VLOOKUP(D5530,Tabelle1!$A$2:$C$9,3,0)="Uninf", G5530="yes"),"Uninf-AB",VLOOKUP(D5530,Tabelle1!$A$2:$C$9,3,0))</f>
        <v>wMel</v>
      </c>
      <c r="I5530" t="str">
        <f t="shared" si="344"/>
        <v>wMel_Fi_2_+</v>
      </c>
      <c r="J5530">
        <v>2</v>
      </c>
      <c r="K5530">
        <v>27</v>
      </c>
      <c r="L5530">
        <v>8</v>
      </c>
      <c r="M5530" t="str">
        <f t="shared" si="345"/>
        <v>ak9+8</v>
      </c>
      <c r="N5530">
        <v>11</v>
      </c>
      <c r="O5530">
        <v>0</v>
      </c>
      <c r="P5530">
        <v>63</v>
      </c>
      <c r="Q5530">
        <v>24.4</v>
      </c>
      <c r="R5530" t="s">
        <v>14</v>
      </c>
      <c r="S5530">
        <v>24</v>
      </c>
      <c r="T5530" s="4" t="s">
        <v>42</v>
      </c>
      <c r="U5530" t="s">
        <v>23</v>
      </c>
      <c r="V5530">
        <v>19.600279963804201</v>
      </c>
      <c r="W5530">
        <f t="shared" si="346"/>
        <v>20</v>
      </c>
      <c r="X5530" t="s">
        <v>58</v>
      </c>
      <c r="Y5530" t="str">
        <f t="shared" si="347"/>
        <v>Fi</v>
      </c>
    </row>
    <row r="5531" spans="1:25" x14ac:dyDescent="0.3">
      <c r="A5531">
        <v>370</v>
      </c>
      <c r="B5531">
        <v>962</v>
      </c>
      <c r="C5531" t="s">
        <v>45</v>
      </c>
      <c r="D5531" t="s">
        <v>45</v>
      </c>
      <c r="E5531">
        <f>VLOOKUP(D5531,Tabelle1!$A$2:$B$9,2,0)</f>
        <v>2</v>
      </c>
      <c r="F5531" t="s">
        <v>54</v>
      </c>
      <c r="G5531" t="s">
        <v>61</v>
      </c>
      <c r="H5531" t="str">
        <f>IF(AND(VLOOKUP(D5531,Tabelle1!$A$2:$C$9,3,0)="Uninf", G5531="yes"),"Uninf-AB",VLOOKUP(D5531,Tabelle1!$A$2:$C$9,3,0))</f>
        <v>wMel</v>
      </c>
      <c r="I5531" t="str">
        <f t="shared" si="344"/>
        <v>wMel_Fi_2_+</v>
      </c>
      <c r="J5531">
        <v>2</v>
      </c>
      <c r="K5531">
        <v>27</v>
      </c>
      <c r="L5531">
        <v>8</v>
      </c>
      <c r="M5531" t="str">
        <f t="shared" si="345"/>
        <v>ak9+8</v>
      </c>
      <c r="N5531">
        <v>11</v>
      </c>
      <c r="O5531">
        <v>0</v>
      </c>
      <c r="P5531">
        <v>63</v>
      </c>
      <c r="Q5531">
        <v>24.4</v>
      </c>
      <c r="R5531" t="s">
        <v>14</v>
      </c>
      <c r="S5531">
        <v>24</v>
      </c>
      <c r="T5531" s="4" t="s">
        <v>42</v>
      </c>
      <c r="U5531" t="s">
        <v>23</v>
      </c>
      <c r="V5531">
        <v>19.641549603460501</v>
      </c>
      <c r="W5531">
        <f t="shared" si="346"/>
        <v>20</v>
      </c>
      <c r="X5531" t="s">
        <v>58</v>
      </c>
      <c r="Y5531" t="str">
        <f t="shared" si="347"/>
        <v>Fi</v>
      </c>
    </row>
    <row r="5532" spans="1:25" x14ac:dyDescent="0.3">
      <c r="A5532">
        <v>376</v>
      </c>
      <c r="B5532">
        <v>920</v>
      </c>
      <c r="C5532" t="s">
        <v>45</v>
      </c>
      <c r="D5532" t="s">
        <v>45</v>
      </c>
      <c r="E5532">
        <f>VLOOKUP(D5532,Tabelle1!$A$2:$B$9,2,0)</f>
        <v>2</v>
      </c>
      <c r="F5532" t="s">
        <v>54</v>
      </c>
      <c r="G5532" t="s">
        <v>61</v>
      </c>
      <c r="H5532" t="str">
        <f>IF(AND(VLOOKUP(D5532,Tabelle1!$A$2:$C$9,3,0)="Uninf", G5532="yes"),"Uninf-AB",VLOOKUP(D5532,Tabelle1!$A$2:$C$9,3,0))</f>
        <v>wMel</v>
      </c>
      <c r="I5532" t="str">
        <f t="shared" si="344"/>
        <v>wMel_Fi_2_+</v>
      </c>
      <c r="J5532">
        <v>2</v>
      </c>
      <c r="K5532">
        <v>27</v>
      </c>
      <c r="L5532">
        <v>8</v>
      </c>
      <c r="M5532" t="str">
        <f t="shared" si="345"/>
        <v>ak9+8</v>
      </c>
      <c r="N5532">
        <v>11</v>
      </c>
      <c r="O5532">
        <v>0</v>
      </c>
      <c r="P5532">
        <v>63</v>
      </c>
      <c r="Q5532">
        <v>24.4</v>
      </c>
      <c r="R5532" t="s">
        <v>14</v>
      </c>
      <c r="S5532">
        <v>24</v>
      </c>
      <c r="T5532" s="4" t="s">
        <v>42</v>
      </c>
      <c r="U5532" t="s">
        <v>23</v>
      </c>
      <c r="V5532">
        <v>19.663007096500799</v>
      </c>
      <c r="W5532">
        <f t="shared" si="346"/>
        <v>20</v>
      </c>
      <c r="X5532" t="s">
        <v>58</v>
      </c>
      <c r="Y5532" t="str">
        <f t="shared" si="347"/>
        <v>Fi</v>
      </c>
    </row>
    <row r="5533" spans="1:25" x14ac:dyDescent="0.3">
      <c r="A5533">
        <v>394</v>
      </c>
      <c r="B5533">
        <v>952</v>
      </c>
      <c r="C5533" t="s">
        <v>45</v>
      </c>
      <c r="D5533" t="s">
        <v>45</v>
      </c>
      <c r="E5533">
        <f>VLOOKUP(D5533,Tabelle1!$A$2:$B$9,2,0)</f>
        <v>2</v>
      </c>
      <c r="F5533" t="s">
        <v>54</v>
      </c>
      <c r="G5533" t="s">
        <v>61</v>
      </c>
      <c r="H5533" t="str">
        <f>IF(AND(VLOOKUP(D5533,Tabelle1!$A$2:$C$9,3,0)="Uninf", G5533="yes"),"Uninf-AB",VLOOKUP(D5533,Tabelle1!$A$2:$C$9,3,0))</f>
        <v>wMel</v>
      </c>
      <c r="I5533" t="str">
        <f t="shared" si="344"/>
        <v>wMel_Fi_2_+</v>
      </c>
      <c r="J5533">
        <v>2</v>
      </c>
      <c r="K5533">
        <v>27</v>
      </c>
      <c r="L5533">
        <v>8</v>
      </c>
      <c r="M5533" t="str">
        <f t="shared" si="345"/>
        <v>ak9+8</v>
      </c>
      <c r="N5533">
        <v>11</v>
      </c>
      <c r="O5533">
        <v>0</v>
      </c>
      <c r="P5533">
        <v>63</v>
      </c>
      <c r="Q5533">
        <v>24.4</v>
      </c>
      <c r="R5533" t="s">
        <v>14</v>
      </c>
      <c r="S5533">
        <v>24</v>
      </c>
      <c r="T5533" s="4" t="s">
        <v>42</v>
      </c>
      <c r="U5533" t="s">
        <v>23</v>
      </c>
      <c r="V5533">
        <v>19.7370476856041</v>
      </c>
      <c r="W5533">
        <f t="shared" si="346"/>
        <v>20</v>
      </c>
      <c r="X5533" t="s">
        <v>58</v>
      </c>
      <c r="Y5533" t="str">
        <f t="shared" si="347"/>
        <v>Fi</v>
      </c>
    </row>
    <row r="5534" spans="1:25" x14ac:dyDescent="0.3">
      <c r="A5534">
        <v>400</v>
      </c>
      <c r="B5534">
        <v>962</v>
      </c>
      <c r="C5534" t="s">
        <v>45</v>
      </c>
      <c r="D5534" t="s">
        <v>45</v>
      </c>
      <c r="E5534">
        <f>VLOOKUP(D5534,Tabelle1!$A$2:$B$9,2,0)</f>
        <v>2</v>
      </c>
      <c r="F5534" t="s">
        <v>54</v>
      </c>
      <c r="G5534" t="s">
        <v>61</v>
      </c>
      <c r="H5534" t="str">
        <f>IF(AND(VLOOKUP(D5534,Tabelle1!$A$2:$C$9,3,0)="Uninf", G5534="yes"),"Uninf-AB",VLOOKUP(D5534,Tabelle1!$A$2:$C$9,3,0))</f>
        <v>wMel</v>
      </c>
      <c r="I5534" t="str">
        <f t="shared" si="344"/>
        <v>wMel_Fi_2_+</v>
      </c>
      <c r="J5534">
        <v>2</v>
      </c>
      <c r="K5534">
        <v>27</v>
      </c>
      <c r="L5534">
        <v>8</v>
      </c>
      <c r="M5534" t="str">
        <f t="shared" si="345"/>
        <v>ak9+8</v>
      </c>
      <c r="N5534">
        <v>11</v>
      </c>
      <c r="O5534">
        <v>0</v>
      </c>
      <c r="P5534">
        <v>63</v>
      </c>
      <c r="Q5534">
        <v>24.4</v>
      </c>
      <c r="R5534" t="s">
        <v>14</v>
      </c>
      <c r="S5534">
        <v>24</v>
      </c>
      <c r="T5534" s="4" t="s">
        <v>42</v>
      </c>
      <c r="U5534" t="s">
        <v>23</v>
      </c>
      <c r="V5534">
        <v>19.7616870882588</v>
      </c>
      <c r="W5534">
        <f t="shared" si="346"/>
        <v>20</v>
      </c>
      <c r="X5534" t="s">
        <v>58</v>
      </c>
      <c r="Y5534" t="str">
        <f t="shared" si="347"/>
        <v>Fi</v>
      </c>
    </row>
    <row r="5535" spans="1:25" x14ac:dyDescent="0.3">
      <c r="A5535">
        <v>408</v>
      </c>
      <c r="B5535">
        <v>972</v>
      </c>
      <c r="C5535" t="s">
        <v>45</v>
      </c>
      <c r="D5535" t="s">
        <v>45</v>
      </c>
      <c r="E5535">
        <f>VLOOKUP(D5535,Tabelle1!$A$2:$B$9,2,0)</f>
        <v>2</v>
      </c>
      <c r="F5535" t="s">
        <v>54</v>
      </c>
      <c r="G5535" t="s">
        <v>61</v>
      </c>
      <c r="H5535" t="str">
        <f>IF(AND(VLOOKUP(D5535,Tabelle1!$A$2:$C$9,3,0)="Uninf", G5535="yes"),"Uninf-AB",VLOOKUP(D5535,Tabelle1!$A$2:$C$9,3,0))</f>
        <v>wMel</v>
      </c>
      <c r="I5535" t="str">
        <f t="shared" si="344"/>
        <v>wMel_Fi_2_+</v>
      </c>
      <c r="J5535">
        <v>2</v>
      </c>
      <c r="K5535">
        <v>27</v>
      </c>
      <c r="L5535">
        <v>8</v>
      </c>
      <c r="M5535" t="str">
        <f t="shared" si="345"/>
        <v>ak9+8</v>
      </c>
      <c r="N5535">
        <v>11</v>
      </c>
      <c r="O5535">
        <v>0</v>
      </c>
      <c r="P5535">
        <v>63</v>
      </c>
      <c r="Q5535">
        <v>24.4</v>
      </c>
      <c r="R5535" t="s">
        <v>14</v>
      </c>
      <c r="S5535">
        <v>24</v>
      </c>
      <c r="T5535" s="4" t="s">
        <v>42</v>
      </c>
      <c r="U5535" t="s">
        <v>23</v>
      </c>
      <c r="V5535">
        <v>19.794335656566801</v>
      </c>
      <c r="W5535">
        <f t="shared" si="346"/>
        <v>20</v>
      </c>
      <c r="X5535" t="s">
        <v>58</v>
      </c>
      <c r="Y5535" t="str">
        <f t="shared" si="347"/>
        <v>Fi</v>
      </c>
    </row>
    <row r="5536" spans="1:25" x14ac:dyDescent="0.3">
      <c r="A5536">
        <v>438</v>
      </c>
      <c r="B5536">
        <v>958</v>
      </c>
      <c r="C5536" t="s">
        <v>45</v>
      </c>
      <c r="D5536" t="s">
        <v>45</v>
      </c>
      <c r="E5536">
        <f>VLOOKUP(D5536,Tabelle1!$A$2:$B$9,2,0)</f>
        <v>2</v>
      </c>
      <c r="F5536" t="s">
        <v>54</v>
      </c>
      <c r="G5536" t="s">
        <v>61</v>
      </c>
      <c r="H5536" t="str">
        <f>IF(AND(VLOOKUP(D5536,Tabelle1!$A$2:$C$9,3,0)="Uninf", G5536="yes"),"Uninf-AB",VLOOKUP(D5536,Tabelle1!$A$2:$C$9,3,0))</f>
        <v>wMel</v>
      </c>
      <c r="I5536" t="str">
        <f t="shared" si="344"/>
        <v>wMel_Fi_2_+</v>
      </c>
      <c r="J5536">
        <v>2</v>
      </c>
      <c r="K5536">
        <v>27</v>
      </c>
      <c r="L5536">
        <v>8</v>
      </c>
      <c r="M5536" t="str">
        <f t="shared" si="345"/>
        <v>ak9+8</v>
      </c>
      <c r="N5536">
        <v>11</v>
      </c>
      <c r="O5536">
        <v>0</v>
      </c>
      <c r="P5536">
        <v>63</v>
      </c>
      <c r="Q5536">
        <v>24.4</v>
      </c>
      <c r="R5536" t="s">
        <v>14</v>
      </c>
      <c r="S5536">
        <v>24</v>
      </c>
      <c r="T5536" s="4" t="s">
        <v>42</v>
      </c>
      <c r="U5536" t="s">
        <v>23</v>
      </c>
      <c r="V5536">
        <v>19.913616473392</v>
      </c>
      <c r="W5536">
        <f t="shared" si="346"/>
        <v>20</v>
      </c>
      <c r="X5536" t="s">
        <v>58</v>
      </c>
      <c r="Y5536" t="str">
        <f t="shared" si="347"/>
        <v>Fi</v>
      </c>
    </row>
    <row r="5537" spans="1:25" x14ac:dyDescent="0.3">
      <c r="A5537">
        <v>484</v>
      </c>
      <c r="B5537">
        <v>934</v>
      </c>
      <c r="C5537" t="s">
        <v>45</v>
      </c>
      <c r="D5537" t="s">
        <v>45</v>
      </c>
      <c r="E5537">
        <f>VLOOKUP(D5537,Tabelle1!$A$2:$B$9,2,0)</f>
        <v>2</v>
      </c>
      <c r="F5537" t="s">
        <v>54</v>
      </c>
      <c r="G5537" t="s">
        <v>61</v>
      </c>
      <c r="H5537" t="str">
        <f>IF(AND(VLOOKUP(D5537,Tabelle1!$A$2:$C$9,3,0)="Uninf", G5537="yes"),"Uninf-AB",VLOOKUP(D5537,Tabelle1!$A$2:$C$9,3,0))</f>
        <v>wMel</v>
      </c>
      <c r="I5537" t="str">
        <f t="shared" si="344"/>
        <v>wMel_Fi_2_+</v>
      </c>
      <c r="J5537">
        <v>2</v>
      </c>
      <c r="K5537">
        <v>27</v>
      </c>
      <c r="L5537">
        <v>8</v>
      </c>
      <c r="M5537" t="str">
        <f t="shared" si="345"/>
        <v>ak9+8</v>
      </c>
      <c r="N5537">
        <v>11</v>
      </c>
      <c r="O5537">
        <v>0</v>
      </c>
      <c r="P5537">
        <v>63</v>
      </c>
      <c r="Q5537">
        <v>24.4</v>
      </c>
      <c r="R5537" t="s">
        <v>14</v>
      </c>
      <c r="S5537">
        <v>24</v>
      </c>
      <c r="T5537" s="4" t="s">
        <v>42</v>
      </c>
      <c r="U5537" t="s">
        <v>23</v>
      </c>
      <c r="V5537">
        <v>20.096358709747999</v>
      </c>
      <c r="W5537">
        <f t="shared" si="346"/>
        <v>20</v>
      </c>
      <c r="X5537" t="s">
        <v>58</v>
      </c>
      <c r="Y5537" t="str">
        <f t="shared" si="347"/>
        <v>Fi</v>
      </c>
    </row>
    <row r="5538" spans="1:25" x14ac:dyDescent="0.3">
      <c r="A5538">
        <v>592</v>
      </c>
      <c r="B5538">
        <v>946</v>
      </c>
      <c r="C5538" t="s">
        <v>45</v>
      </c>
      <c r="D5538" t="s">
        <v>45</v>
      </c>
      <c r="E5538">
        <f>VLOOKUP(D5538,Tabelle1!$A$2:$B$9,2,0)</f>
        <v>2</v>
      </c>
      <c r="F5538" t="s">
        <v>54</v>
      </c>
      <c r="G5538" t="s">
        <v>61</v>
      </c>
      <c r="H5538" t="str">
        <f>IF(AND(VLOOKUP(D5538,Tabelle1!$A$2:$C$9,3,0)="Uninf", G5538="yes"),"Uninf-AB",VLOOKUP(D5538,Tabelle1!$A$2:$C$9,3,0))</f>
        <v>wMel</v>
      </c>
      <c r="I5538" t="str">
        <f t="shared" si="344"/>
        <v>wMel_Fi_2_+</v>
      </c>
      <c r="J5538">
        <v>2</v>
      </c>
      <c r="K5538">
        <v>27</v>
      </c>
      <c r="L5538">
        <v>8</v>
      </c>
      <c r="M5538" t="str">
        <f t="shared" si="345"/>
        <v>ak9+8</v>
      </c>
      <c r="N5538">
        <v>11</v>
      </c>
      <c r="O5538">
        <v>0</v>
      </c>
      <c r="P5538">
        <v>63</v>
      </c>
      <c r="Q5538">
        <v>24.4</v>
      </c>
      <c r="R5538" t="s">
        <v>14</v>
      </c>
      <c r="S5538">
        <v>24</v>
      </c>
      <c r="T5538" s="4" t="s">
        <v>42</v>
      </c>
      <c r="U5538" t="s">
        <v>23</v>
      </c>
      <c r="V5538">
        <v>20.5295879418562</v>
      </c>
      <c r="W5538">
        <f t="shared" si="346"/>
        <v>21</v>
      </c>
      <c r="X5538" t="s">
        <v>58</v>
      </c>
      <c r="Y5538" t="str">
        <f t="shared" si="347"/>
        <v>Fi</v>
      </c>
    </row>
    <row r="5539" spans="1:25" x14ac:dyDescent="0.3">
      <c r="A5539">
        <v>612</v>
      </c>
      <c r="B5539">
        <v>942</v>
      </c>
      <c r="C5539" t="s">
        <v>45</v>
      </c>
      <c r="D5539" t="s">
        <v>45</v>
      </c>
      <c r="E5539">
        <f>VLOOKUP(D5539,Tabelle1!$A$2:$B$9,2,0)</f>
        <v>2</v>
      </c>
      <c r="F5539" t="s">
        <v>54</v>
      </c>
      <c r="G5539" t="s">
        <v>61</v>
      </c>
      <c r="H5539" t="str">
        <f>IF(AND(VLOOKUP(D5539,Tabelle1!$A$2:$C$9,3,0)="Uninf", G5539="yes"),"Uninf-AB",VLOOKUP(D5539,Tabelle1!$A$2:$C$9,3,0))</f>
        <v>wMel</v>
      </c>
      <c r="I5539" t="str">
        <f t="shared" si="344"/>
        <v>wMel_Fi_2_+</v>
      </c>
      <c r="J5539">
        <v>2</v>
      </c>
      <c r="K5539">
        <v>27</v>
      </c>
      <c r="L5539">
        <v>8</v>
      </c>
      <c r="M5539" t="str">
        <f t="shared" si="345"/>
        <v>ak9+8</v>
      </c>
      <c r="N5539">
        <v>11</v>
      </c>
      <c r="O5539">
        <v>0</v>
      </c>
      <c r="P5539">
        <v>63</v>
      </c>
      <c r="Q5539">
        <v>24.4</v>
      </c>
      <c r="R5539" t="s">
        <v>14</v>
      </c>
      <c r="S5539">
        <v>24</v>
      </c>
      <c r="T5539" s="4" t="s">
        <v>42</v>
      </c>
      <c r="U5539" t="s">
        <v>23</v>
      </c>
      <c r="V5539">
        <v>20.609434836110399</v>
      </c>
      <c r="W5539">
        <f t="shared" si="346"/>
        <v>21</v>
      </c>
      <c r="X5539" t="s">
        <v>58</v>
      </c>
      <c r="Y5539" t="str">
        <f t="shared" si="347"/>
        <v>Fi</v>
      </c>
    </row>
    <row r="5540" spans="1:25" x14ac:dyDescent="0.3">
      <c r="A5540">
        <v>602</v>
      </c>
      <c r="B5540">
        <v>964</v>
      </c>
      <c r="C5540" t="s">
        <v>45</v>
      </c>
      <c r="D5540" t="s">
        <v>45</v>
      </c>
      <c r="E5540">
        <f>VLOOKUP(D5540,Tabelle1!$A$2:$B$9,2,0)</f>
        <v>2</v>
      </c>
      <c r="F5540" t="s">
        <v>54</v>
      </c>
      <c r="G5540" t="s">
        <v>61</v>
      </c>
      <c r="H5540" t="str">
        <f>IF(AND(VLOOKUP(D5540,Tabelle1!$A$2:$C$9,3,0)="Uninf", G5540="yes"),"Uninf-AB",VLOOKUP(D5540,Tabelle1!$A$2:$C$9,3,0))</f>
        <v>wMel</v>
      </c>
      <c r="I5540" t="str">
        <f t="shared" si="344"/>
        <v>wMel_Fi_2_+</v>
      </c>
      <c r="J5540">
        <v>2</v>
      </c>
      <c r="K5540">
        <v>27</v>
      </c>
      <c r="L5540">
        <v>8</v>
      </c>
      <c r="M5540" t="str">
        <f t="shared" si="345"/>
        <v>ak9+8</v>
      </c>
      <c r="N5540">
        <v>11</v>
      </c>
      <c r="O5540">
        <v>0</v>
      </c>
      <c r="P5540">
        <v>63</v>
      </c>
      <c r="Q5540">
        <v>24.4</v>
      </c>
      <c r="R5540" t="s">
        <v>14</v>
      </c>
      <c r="S5540">
        <v>24</v>
      </c>
      <c r="T5540" s="4" t="s">
        <v>42</v>
      </c>
      <c r="U5540" t="s">
        <v>23</v>
      </c>
      <c r="V5540">
        <v>20.570735200373399</v>
      </c>
      <c r="W5540">
        <f t="shared" si="346"/>
        <v>21</v>
      </c>
      <c r="X5540" t="s">
        <v>58</v>
      </c>
      <c r="Y5540" t="str">
        <f t="shared" si="347"/>
        <v>Fi</v>
      </c>
    </row>
    <row r="5541" spans="1:25" x14ac:dyDescent="0.3">
      <c r="A5541">
        <v>614</v>
      </c>
      <c r="B5541">
        <v>980</v>
      </c>
      <c r="C5541" t="s">
        <v>45</v>
      </c>
      <c r="D5541" t="s">
        <v>45</v>
      </c>
      <c r="E5541">
        <f>VLOOKUP(D5541,Tabelle1!$A$2:$B$9,2,0)</f>
        <v>2</v>
      </c>
      <c r="F5541" t="s">
        <v>54</v>
      </c>
      <c r="G5541" t="s">
        <v>61</v>
      </c>
      <c r="H5541" t="str">
        <f>IF(AND(VLOOKUP(D5541,Tabelle1!$A$2:$C$9,3,0)="Uninf", G5541="yes"),"Uninf-AB",VLOOKUP(D5541,Tabelle1!$A$2:$C$9,3,0))</f>
        <v>wMel</v>
      </c>
      <c r="I5541" t="str">
        <f t="shared" si="344"/>
        <v>wMel_Fi_2_+</v>
      </c>
      <c r="J5541">
        <v>2</v>
      </c>
      <c r="K5541">
        <v>27</v>
      </c>
      <c r="L5541">
        <v>8</v>
      </c>
      <c r="M5541" t="str">
        <f t="shared" si="345"/>
        <v>ak9+8</v>
      </c>
      <c r="N5541">
        <v>11</v>
      </c>
      <c r="O5541">
        <v>0</v>
      </c>
      <c r="P5541">
        <v>63</v>
      </c>
      <c r="Q5541">
        <v>24.4</v>
      </c>
      <c r="R5541" t="s">
        <v>14</v>
      </c>
      <c r="S5541">
        <v>24</v>
      </c>
      <c r="T5541" s="4" t="s">
        <v>42</v>
      </c>
      <c r="U5541" t="s">
        <v>23</v>
      </c>
      <c r="V5541">
        <v>20.6197692434049</v>
      </c>
      <c r="W5541">
        <f t="shared" si="346"/>
        <v>21</v>
      </c>
      <c r="X5541" t="s">
        <v>58</v>
      </c>
      <c r="Y5541" t="str">
        <f t="shared" si="347"/>
        <v>Fi</v>
      </c>
    </row>
    <row r="5542" spans="1:25" x14ac:dyDescent="0.3">
      <c r="A5542">
        <v>618</v>
      </c>
      <c r="B5542">
        <v>984</v>
      </c>
      <c r="C5542" t="s">
        <v>45</v>
      </c>
      <c r="D5542" t="s">
        <v>45</v>
      </c>
      <c r="E5542">
        <f>VLOOKUP(D5542,Tabelle1!$A$2:$B$9,2,0)</f>
        <v>2</v>
      </c>
      <c r="F5542" t="s">
        <v>54</v>
      </c>
      <c r="G5542" t="s">
        <v>61</v>
      </c>
      <c r="H5542" t="str">
        <f>IF(AND(VLOOKUP(D5542,Tabelle1!$A$2:$C$9,3,0)="Uninf", G5542="yes"),"Uninf-AB",VLOOKUP(D5542,Tabelle1!$A$2:$C$9,3,0))</f>
        <v>wMel</v>
      </c>
      <c r="I5542" t="str">
        <f t="shared" si="344"/>
        <v>wMel_Fi_2_+</v>
      </c>
      <c r="J5542">
        <v>2</v>
      </c>
      <c r="K5542">
        <v>27</v>
      </c>
      <c r="L5542">
        <v>8</v>
      </c>
      <c r="M5542" t="str">
        <f t="shared" si="345"/>
        <v>ak9+8</v>
      </c>
      <c r="N5542">
        <v>11</v>
      </c>
      <c r="O5542">
        <v>0</v>
      </c>
      <c r="P5542">
        <v>63</v>
      </c>
      <c r="Q5542">
        <v>24.4</v>
      </c>
      <c r="R5542" t="s">
        <v>14</v>
      </c>
      <c r="S5542">
        <v>24</v>
      </c>
      <c r="T5542" s="4" t="s">
        <v>42</v>
      </c>
      <c r="U5542" t="s">
        <v>23</v>
      </c>
      <c r="V5542">
        <v>20.636032336989398</v>
      </c>
      <c r="W5542">
        <f t="shared" si="346"/>
        <v>21</v>
      </c>
      <c r="X5542" t="s">
        <v>58</v>
      </c>
      <c r="Y5542" t="str">
        <f t="shared" si="347"/>
        <v>Fi</v>
      </c>
    </row>
    <row r="5543" spans="1:25" x14ac:dyDescent="0.3">
      <c r="A5543">
        <v>634</v>
      </c>
      <c r="B5543">
        <v>986</v>
      </c>
      <c r="C5543" t="s">
        <v>45</v>
      </c>
      <c r="D5543" t="s">
        <v>45</v>
      </c>
      <c r="E5543">
        <f>VLOOKUP(D5543,Tabelle1!$A$2:$B$9,2,0)</f>
        <v>2</v>
      </c>
      <c r="F5543" t="s">
        <v>54</v>
      </c>
      <c r="G5543" t="s">
        <v>61</v>
      </c>
      <c r="H5543" t="str">
        <f>IF(AND(VLOOKUP(D5543,Tabelle1!$A$2:$C$9,3,0)="Uninf", G5543="yes"),"Uninf-AB",VLOOKUP(D5543,Tabelle1!$A$2:$C$9,3,0))</f>
        <v>wMel</v>
      </c>
      <c r="I5543" t="str">
        <f t="shared" si="344"/>
        <v>wMel_Fi_2_+</v>
      </c>
      <c r="J5543">
        <v>2</v>
      </c>
      <c r="K5543">
        <v>27</v>
      </c>
      <c r="L5543">
        <v>8</v>
      </c>
      <c r="M5543" t="str">
        <f t="shared" si="345"/>
        <v>ak9+8</v>
      </c>
      <c r="N5543">
        <v>11</v>
      </c>
      <c r="O5543">
        <v>0</v>
      </c>
      <c r="P5543">
        <v>63</v>
      </c>
      <c r="Q5543">
        <v>24.4</v>
      </c>
      <c r="R5543" t="s">
        <v>14</v>
      </c>
      <c r="S5543">
        <v>24</v>
      </c>
      <c r="T5543" s="4" t="s">
        <v>42</v>
      </c>
      <c r="U5543" t="s">
        <v>23</v>
      </c>
      <c r="V5543">
        <v>20.700228043354201</v>
      </c>
      <c r="W5543">
        <f t="shared" si="346"/>
        <v>21</v>
      </c>
      <c r="X5543" t="s">
        <v>58</v>
      </c>
      <c r="Y5543" t="str">
        <f t="shared" si="347"/>
        <v>Fi</v>
      </c>
    </row>
    <row r="5544" spans="1:25" x14ac:dyDescent="0.3">
      <c r="A5544">
        <v>630</v>
      </c>
      <c r="B5544">
        <v>946</v>
      </c>
      <c r="C5544" t="s">
        <v>45</v>
      </c>
      <c r="D5544" t="s">
        <v>45</v>
      </c>
      <c r="E5544">
        <f>VLOOKUP(D5544,Tabelle1!$A$2:$B$9,2,0)</f>
        <v>2</v>
      </c>
      <c r="F5544" t="s">
        <v>54</v>
      </c>
      <c r="G5544" t="s">
        <v>61</v>
      </c>
      <c r="H5544" t="str">
        <f>IF(AND(VLOOKUP(D5544,Tabelle1!$A$2:$C$9,3,0)="Uninf", G5544="yes"),"Uninf-AB",VLOOKUP(D5544,Tabelle1!$A$2:$C$9,3,0))</f>
        <v>wMel</v>
      </c>
      <c r="I5544" t="str">
        <f t="shared" si="344"/>
        <v>wMel_Fi_2_+</v>
      </c>
      <c r="J5544">
        <v>2</v>
      </c>
      <c r="K5544">
        <v>27</v>
      </c>
      <c r="L5544">
        <v>8</v>
      </c>
      <c r="M5544" t="str">
        <f t="shared" si="345"/>
        <v>ak9+8</v>
      </c>
      <c r="N5544">
        <v>11</v>
      </c>
      <c r="O5544">
        <v>0</v>
      </c>
      <c r="P5544">
        <v>63</v>
      </c>
      <c r="Q5544">
        <v>24.4</v>
      </c>
      <c r="R5544" t="s">
        <v>14</v>
      </c>
      <c r="S5544">
        <v>24</v>
      </c>
      <c r="T5544" s="4" t="s">
        <v>42</v>
      </c>
      <c r="U5544" t="s">
        <v>23</v>
      </c>
      <c r="V5544">
        <v>20.681762089267401</v>
      </c>
      <c r="W5544">
        <f t="shared" si="346"/>
        <v>21</v>
      </c>
      <c r="X5544" t="s">
        <v>58</v>
      </c>
      <c r="Y5544" t="str">
        <f t="shared" si="347"/>
        <v>Fi</v>
      </c>
    </row>
    <row r="5545" spans="1:25" x14ac:dyDescent="0.3">
      <c r="A5545">
        <v>656</v>
      </c>
      <c r="B5545">
        <v>946</v>
      </c>
      <c r="C5545" t="s">
        <v>45</v>
      </c>
      <c r="D5545" t="s">
        <v>45</v>
      </c>
      <c r="E5545">
        <f>VLOOKUP(D5545,Tabelle1!$A$2:$B$9,2,0)</f>
        <v>2</v>
      </c>
      <c r="F5545" t="s">
        <v>54</v>
      </c>
      <c r="G5545" t="s">
        <v>61</v>
      </c>
      <c r="H5545" t="str">
        <f>IF(AND(VLOOKUP(D5545,Tabelle1!$A$2:$C$9,3,0)="Uninf", G5545="yes"),"Uninf-AB",VLOOKUP(D5545,Tabelle1!$A$2:$C$9,3,0))</f>
        <v>wMel</v>
      </c>
      <c r="I5545" t="str">
        <f t="shared" si="344"/>
        <v>wMel_Fi_2_+</v>
      </c>
      <c r="J5545">
        <v>2</v>
      </c>
      <c r="K5545">
        <v>27</v>
      </c>
      <c r="L5545">
        <v>8</v>
      </c>
      <c r="M5545" t="str">
        <f t="shared" si="345"/>
        <v>ak9+8</v>
      </c>
      <c r="N5545">
        <v>11</v>
      </c>
      <c r="O5545">
        <v>0</v>
      </c>
      <c r="P5545">
        <v>63</v>
      </c>
      <c r="Q5545">
        <v>24.4</v>
      </c>
      <c r="R5545" t="s">
        <v>14</v>
      </c>
      <c r="S5545">
        <v>24</v>
      </c>
      <c r="T5545" s="4" t="s">
        <v>42</v>
      </c>
      <c r="U5545" t="s">
        <v>23</v>
      </c>
      <c r="V5545">
        <v>20.785881242759402</v>
      </c>
      <c r="W5545">
        <f t="shared" si="346"/>
        <v>21</v>
      </c>
      <c r="X5545" t="s">
        <v>58</v>
      </c>
      <c r="Y5545" t="str">
        <f t="shared" si="347"/>
        <v>Fi</v>
      </c>
    </row>
    <row r="5546" spans="1:25" x14ac:dyDescent="0.3">
      <c r="A5546">
        <v>650</v>
      </c>
      <c r="B5546">
        <v>928</v>
      </c>
      <c r="C5546" t="s">
        <v>45</v>
      </c>
      <c r="D5546" t="s">
        <v>45</v>
      </c>
      <c r="E5546">
        <f>VLOOKUP(D5546,Tabelle1!$A$2:$B$9,2,0)</f>
        <v>2</v>
      </c>
      <c r="F5546" t="s">
        <v>54</v>
      </c>
      <c r="G5546" t="s">
        <v>61</v>
      </c>
      <c r="H5546" t="str">
        <f>IF(AND(VLOOKUP(D5546,Tabelle1!$A$2:$C$9,3,0)="Uninf", G5546="yes"),"Uninf-AB",VLOOKUP(D5546,Tabelle1!$A$2:$C$9,3,0))</f>
        <v>wMel</v>
      </c>
      <c r="I5546" t="str">
        <f t="shared" si="344"/>
        <v>wMel_Fi_2_+</v>
      </c>
      <c r="J5546">
        <v>2</v>
      </c>
      <c r="K5546">
        <v>27</v>
      </c>
      <c r="L5546">
        <v>8</v>
      </c>
      <c r="M5546" t="str">
        <f t="shared" si="345"/>
        <v>ak9+8</v>
      </c>
      <c r="N5546">
        <v>11</v>
      </c>
      <c r="O5546">
        <v>0</v>
      </c>
      <c r="P5546">
        <v>63</v>
      </c>
      <c r="Q5546">
        <v>24.4</v>
      </c>
      <c r="R5546" t="s">
        <v>14</v>
      </c>
      <c r="S5546">
        <v>24</v>
      </c>
      <c r="T5546" s="4" t="s">
        <v>42</v>
      </c>
      <c r="U5546" t="s">
        <v>23</v>
      </c>
      <c r="V5546">
        <v>20.760752315548601</v>
      </c>
      <c r="W5546">
        <f t="shared" si="346"/>
        <v>21</v>
      </c>
      <c r="X5546" t="s">
        <v>58</v>
      </c>
      <c r="Y5546" t="str">
        <f t="shared" si="347"/>
        <v>Fi</v>
      </c>
    </row>
    <row r="5547" spans="1:25" x14ac:dyDescent="0.3">
      <c r="A5547">
        <v>658</v>
      </c>
      <c r="B5547">
        <v>966</v>
      </c>
      <c r="C5547" t="s">
        <v>45</v>
      </c>
      <c r="D5547" t="s">
        <v>45</v>
      </c>
      <c r="E5547">
        <f>VLOOKUP(D5547,Tabelle1!$A$2:$B$9,2,0)</f>
        <v>2</v>
      </c>
      <c r="F5547" t="s">
        <v>54</v>
      </c>
      <c r="G5547" t="s">
        <v>61</v>
      </c>
      <c r="H5547" t="str">
        <f>IF(AND(VLOOKUP(D5547,Tabelle1!$A$2:$C$9,3,0)="Uninf", G5547="yes"),"Uninf-AB",VLOOKUP(D5547,Tabelle1!$A$2:$C$9,3,0))</f>
        <v>wMel</v>
      </c>
      <c r="I5547" t="str">
        <f t="shared" si="344"/>
        <v>wMel_Fi_2_+</v>
      </c>
      <c r="J5547">
        <v>2</v>
      </c>
      <c r="K5547">
        <v>27</v>
      </c>
      <c r="L5547">
        <v>8</v>
      </c>
      <c r="M5547" t="str">
        <f t="shared" si="345"/>
        <v>ak9+8</v>
      </c>
      <c r="N5547">
        <v>11</v>
      </c>
      <c r="O5547">
        <v>0</v>
      </c>
      <c r="P5547">
        <v>63</v>
      </c>
      <c r="Q5547">
        <v>24.4</v>
      </c>
      <c r="R5547" t="s">
        <v>14</v>
      </c>
      <c r="S5547">
        <v>24</v>
      </c>
      <c r="T5547" s="4" t="s">
        <v>42</v>
      </c>
      <c r="U5547" t="s">
        <v>23</v>
      </c>
      <c r="V5547">
        <v>20.795114219802699</v>
      </c>
      <c r="W5547">
        <f t="shared" si="346"/>
        <v>21</v>
      </c>
      <c r="X5547" t="s">
        <v>58</v>
      </c>
      <c r="Y5547" t="str">
        <f t="shared" si="347"/>
        <v>Fi</v>
      </c>
    </row>
    <row r="5548" spans="1:25" x14ac:dyDescent="0.3">
      <c r="A5548">
        <v>680</v>
      </c>
      <c r="B5548">
        <v>960</v>
      </c>
      <c r="C5548" t="s">
        <v>45</v>
      </c>
      <c r="D5548" t="s">
        <v>45</v>
      </c>
      <c r="E5548">
        <f>VLOOKUP(D5548,Tabelle1!$A$2:$B$9,2,0)</f>
        <v>2</v>
      </c>
      <c r="F5548" t="s">
        <v>54</v>
      </c>
      <c r="G5548" t="s">
        <v>61</v>
      </c>
      <c r="H5548" t="str">
        <f>IF(AND(VLOOKUP(D5548,Tabelle1!$A$2:$C$9,3,0)="Uninf", G5548="yes"),"Uninf-AB",VLOOKUP(D5548,Tabelle1!$A$2:$C$9,3,0))</f>
        <v>wMel</v>
      </c>
      <c r="I5548" t="str">
        <f t="shared" si="344"/>
        <v>wMel_Fi_2_+</v>
      </c>
      <c r="J5548">
        <v>2</v>
      </c>
      <c r="K5548">
        <v>27</v>
      </c>
      <c r="L5548">
        <v>8</v>
      </c>
      <c r="M5548" t="str">
        <f t="shared" si="345"/>
        <v>ak9+8</v>
      </c>
      <c r="N5548">
        <v>11</v>
      </c>
      <c r="O5548">
        <v>0</v>
      </c>
      <c r="P5548">
        <v>63</v>
      </c>
      <c r="Q5548">
        <v>24.4</v>
      </c>
      <c r="R5548" t="s">
        <v>14</v>
      </c>
      <c r="S5548">
        <v>24</v>
      </c>
      <c r="T5548" s="4" t="s">
        <v>42</v>
      </c>
      <c r="U5548" t="s">
        <v>23</v>
      </c>
      <c r="V5548">
        <v>20.8828478985711</v>
      </c>
      <c r="W5548">
        <f t="shared" si="346"/>
        <v>21</v>
      </c>
      <c r="X5548" t="s">
        <v>58</v>
      </c>
      <c r="Y5548" t="str">
        <f t="shared" si="347"/>
        <v>Fi</v>
      </c>
    </row>
    <row r="5549" spans="1:25" x14ac:dyDescent="0.3">
      <c r="A5549">
        <v>686</v>
      </c>
      <c r="B5549">
        <v>934</v>
      </c>
      <c r="C5549" t="s">
        <v>45</v>
      </c>
      <c r="D5549" t="s">
        <v>45</v>
      </c>
      <c r="E5549">
        <f>VLOOKUP(D5549,Tabelle1!$A$2:$B$9,2,0)</f>
        <v>2</v>
      </c>
      <c r="F5549" t="s">
        <v>54</v>
      </c>
      <c r="G5549" t="s">
        <v>61</v>
      </c>
      <c r="H5549" t="str">
        <f>IF(AND(VLOOKUP(D5549,Tabelle1!$A$2:$C$9,3,0)="Uninf", G5549="yes"),"Uninf-AB",VLOOKUP(D5549,Tabelle1!$A$2:$C$9,3,0))</f>
        <v>wMel</v>
      </c>
      <c r="I5549" t="str">
        <f t="shared" si="344"/>
        <v>wMel_Fi_2_+</v>
      </c>
      <c r="J5549">
        <v>2</v>
      </c>
      <c r="K5549">
        <v>27</v>
      </c>
      <c r="L5549">
        <v>8</v>
      </c>
      <c r="M5549" t="str">
        <f t="shared" si="345"/>
        <v>ak9+8</v>
      </c>
      <c r="N5549">
        <v>11</v>
      </c>
      <c r="O5549">
        <v>0</v>
      </c>
      <c r="P5549">
        <v>63</v>
      </c>
      <c r="Q5549">
        <v>24.4</v>
      </c>
      <c r="R5549" t="s">
        <v>14</v>
      </c>
      <c r="S5549">
        <v>24</v>
      </c>
      <c r="T5549" s="4" t="s">
        <v>42</v>
      </c>
      <c r="U5549" t="s">
        <v>23</v>
      </c>
      <c r="V5549">
        <v>20.905284440723602</v>
      </c>
      <c r="W5549">
        <f t="shared" si="346"/>
        <v>21</v>
      </c>
      <c r="X5549" t="s">
        <v>58</v>
      </c>
      <c r="Y5549" t="str">
        <f t="shared" si="347"/>
        <v>Fi</v>
      </c>
    </row>
    <row r="5550" spans="1:25" x14ac:dyDescent="0.3">
      <c r="A5550">
        <v>692</v>
      </c>
      <c r="B5550">
        <v>916</v>
      </c>
      <c r="C5550" t="s">
        <v>45</v>
      </c>
      <c r="D5550" t="s">
        <v>45</v>
      </c>
      <c r="E5550">
        <f>VLOOKUP(D5550,Tabelle1!$A$2:$B$9,2,0)</f>
        <v>2</v>
      </c>
      <c r="F5550" t="s">
        <v>54</v>
      </c>
      <c r="G5550" t="s">
        <v>61</v>
      </c>
      <c r="H5550" t="str">
        <f>IF(AND(VLOOKUP(D5550,Tabelle1!$A$2:$C$9,3,0)="Uninf", G5550="yes"),"Uninf-AB",VLOOKUP(D5550,Tabelle1!$A$2:$C$9,3,0))</f>
        <v>wMel</v>
      </c>
      <c r="I5550" t="str">
        <f t="shared" si="344"/>
        <v>wMel_Fi_2_+</v>
      </c>
      <c r="J5550">
        <v>2</v>
      </c>
      <c r="K5550">
        <v>27</v>
      </c>
      <c r="L5550">
        <v>8</v>
      </c>
      <c r="M5550" t="str">
        <f t="shared" si="345"/>
        <v>ak9+8</v>
      </c>
      <c r="N5550">
        <v>11</v>
      </c>
      <c r="O5550">
        <v>0</v>
      </c>
      <c r="P5550">
        <v>63</v>
      </c>
      <c r="Q5550">
        <v>24.4</v>
      </c>
      <c r="R5550" t="s">
        <v>14</v>
      </c>
      <c r="S5550">
        <v>24</v>
      </c>
      <c r="T5550" s="4" t="s">
        <v>42</v>
      </c>
      <c r="U5550" t="s">
        <v>23</v>
      </c>
      <c r="V5550">
        <v>20.928210507432201</v>
      </c>
      <c r="W5550">
        <f t="shared" si="346"/>
        <v>21</v>
      </c>
      <c r="X5550" t="s">
        <v>58</v>
      </c>
      <c r="Y5550" t="str">
        <f t="shared" si="347"/>
        <v>Fi</v>
      </c>
    </row>
    <row r="5551" spans="1:25" x14ac:dyDescent="0.3">
      <c r="A5551">
        <v>728</v>
      </c>
      <c r="B5551">
        <v>986</v>
      </c>
      <c r="C5551" t="s">
        <v>45</v>
      </c>
      <c r="D5551" t="s">
        <v>45</v>
      </c>
      <c r="E5551">
        <f>VLOOKUP(D5551,Tabelle1!$A$2:$B$9,2,0)</f>
        <v>2</v>
      </c>
      <c r="F5551" t="s">
        <v>54</v>
      </c>
      <c r="G5551" t="s">
        <v>61</v>
      </c>
      <c r="H5551" t="str">
        <f>IF(AND(VLOOKUP(D5551,Tabelle1!$A$2:$C$9,3,0)="Uninf", G5551="yes"),"Uninf-AB",VLOOKUP(D5551,Tabelle1!$A$2:$C$9,3,0))</f>
        <v>wMel</v>
      </c>
      <c r="I5551" t="str">
        <f t="shared" si="344"/>
        <v>wMel_Fi_2_+</v>
      </c>
      <c r="J5551">
        <v>2</v>
      </c>
      <c r="K5551">
        <v>27</v>
      </c>
      <c r="L5551">
        <v>8</v>
      </c>
      <c r="M5551" t="str">
        <f t="shared" si="345"/>
        <v>ak9+8</v>
      </c>
      <c r="N5551">
        <v>11</v>
      </c>
      <c r="O5551">
        <v>0</v>
      </c>
      <c r="P5551">
        <v>63</v>
      </c>
      <c r="Q5551">
        <v>24.4</v>
      </c>
      <c r="R5551" t="s">
        <v>14</v>
      </c>
      <c r="S5551">
        <v>24</v>
      </c>
      <c r="T5551" s="4" t="s">
        <v>42</v>
      </c>
      <c r="U5551" t="s">
        <v>23</v>
      </c>
      <c r="V5551">
        <v>21.076658829055699</v>
      </c>
      <c r="W5551">
        <f t="shared" si="346"/>
        <v>21</v>
      </c>
      <c r="X5551" t="s">
        <v>58</v>
      </c>
      <c r="Y5551" t="str">
        <f t="shared" si="347"/>
        <v>Fi</v>
      </c>
    </row>
    <row r="5552" spans="1:25" x14ac:dyDescent="0.3">
      <c r="A5552">
        <v>830</v>
      </c>
      <c r="B5552">
        <v>920</v>
      </c>
      <c r="C5552" t="s">
        <v>45</v>
      </c>
      <c r="D5552" t="s">
        <v>45</v>
      </c>
      <c r="E5552">
        <f>VLOOKUP(D5552,Tabelle1!$A$2:$B$9,2,0)</f>
        <v>2</v>
      </c>
      <c r="F5552" t="s">
        <v>54</v>
      </c>
      <c r="G5552" t="s">
        <v>61</v>
      </c>
      <c r="H5552" t="str">
        <f>IF(AND(VLOOKUP(D5552,Tabelle1!$A$2:$C$9,3,0)="Uninf", G5552="yes"),"Uninf-AB",VLOOKUP(D5552,Tabelle1!$A$2:$C$9,3,0))</f>
        <v>wMel</v>
      </c>
      <c r="I5552" t="str">
        <f t="shared" si="344"/>
        <v>wMel_Fi_2_+</v>
      </c>
      <c r="J5552">
        <v>2</v>
      </c>
      <c r="K5552">
        <v>27</v>
      </c>
      <c r="L5552">
        <v>8</v>
      </c>
      <c r="M5552" t="str">
        <f t="shared" si="345"/>
        <v>ak9+8</v>
      </c>
      <c r="N5552">
        <v>11</v>
      </c>
      <c r="O5552">
        <v>0</v>
      </c>
      <c r="P5552">
        <v>63</v>
      </c>
      <c r="Q5552">
        <v>24.4</v>
      </c>
      <c r="R5552" t="s">
        <v>14</v>
      </c>
      <c r="S5552">
        <v>24</v>
      </c>
      <c r="T5552" s="4" t="s">
        <v>42</v>
      </c>
      <c r="U5552" t="s">
        <v>23</v>
      </c>
      <c r="V5552">
        <v>21.481087699782702</v>
      </c>
      <c r="W5552">
        <f t="shared" si="346"/>
        <v>21</v>
      </c>
      <c r="X5552" t="s">
        <v>58</v>
      </c>
      <c r="Y5552" t="str">
        <f t="shared" si="347"/>
        <v>Fi</v>
      </c>
    </row>
    <row r="5553" spans="1:25" x14ac:dyDescent="0.3">
      <c r="A5553">
        <v>878</v>
      </c>
      <c r="B5553">
        <v>976</v>
      </c>
      <c r="C5553" t="s">
        <v>45</v>
      </c>
      <c r="D5553" t="s">
        <v>45</v>
      </c>
      <c r="E5553">
        <f>VLOOKUP(D5553,Tabelle1!$A$2:$B$9,2,0)</f>
        <v>2</v>
      </c>
      <c r="F5553" t="s">
        <v>54</v>
      </c>
      <c r="G5553" t="s">
        <v>61</v>
      </c>
      <c r="H5553" t="str">
        <f>IF(AND(VLOOKUP(D5553,Tabelle1!$A$2:$C$9,3,0)="Uninf", G5553="yes"),"Uninf-AB",VLOOKUP(D5553,Tabelle1!$A$2:$C$9,3,0))</f>
        <v>wMel</v>
      </c>
      <c r="I5553" t="str">
        <f t="shared" si="344"/>
        <v>wMel_Fi_2_+</v>
      </c>
      <c r="J5553">
        <v>2</v>
      </c>
      <c r="K5553">
        <v>27</v>
      </c>
      <c r="L5553">
        <v>8</v>
      </c>
      <c r="M5553" t="str">
        <f t="shared" si="345"/>
        <v>ak9+8</v>
      </c>
      <c r="N5553">
        <v>11</v>
      </c>
      <c r="O5553">
        <v>0</v>
      </c>
      <c r="P5553">
        <v>63</v>
      </c>
      <c r="Q5553">
        <v>24.4</v>
      </c>
      <c r="R5553" t="s">
        <v>14</v>
      </c>
      <c r="S5553">
        <v>24</v>
      </c>
      <c r="T5553" s="4" t="s">
        <v>42</v>
      </c>
      <c r="U5553" t="s">
        <v>23</v>
      </c>
      <c r="V5553">
        <v>21.676734347352401</v>
      </c>
      <c r="W5553">
        <f t="shared" si="346"/>
        <v>22</v>
      </c>
      <c r="X5553" t="s">
        <v>58</v>
      </c>
      <c r="Y5553" t="str">
        <f t="shared" si="347"/>
        <v>Fi</v>
      </c>
    </row>
    <row r="5554" spans="1:25" x14ac:dyDescent="0.3">
      <c r="A5554">
        <v>1044</v>
      </c>
      <c r="B5554">
        <v>962</v>
      </c>
      <c r="C5554" t="s">
        <v>45</v>
      </c>
      <c r="D5554" t="s">
        <v>45</v>
      </c>
      <c r="E5554">
        <f>VLOOKUP(D5554,Tabelle1!$A$2:$B$9,2,0)</f>
        <v>2</v>
      </c>
      <c r="F5554" t="s">
        <v>54</v>
      </c>
      <c r="G5554" t="s">
        <v>61</v>
      </c>
      <c r="H5554" t="str">
        <f>IF(AND(VLOOKUP(D5554,Tabelle1!$A$2:$C$9,3,0)="Uninf", G5554="yes"),"Uninf-AB",VLOOKUP(D5554,Tabelle1!$A$2:$C$9,3,0))</f>
        <v>wMel</v>
      </c>
      <c r="I5554" t="str">
        <f t="shared" si="344"/>
        <v>wMel_Fi_2_+</v>
      </c>
      <c r="J5554">
        <v>2</v>
      </c>
      <c r="K5554">
        <v>27</v>
      </c>
      <c r="L5554">
        <v>8</v>
      </c>
      <c r="M5554" t="str">
        <f t="shared" si="345"/>
        <v>ak9+8</v>
      </c>
      <c r="N5554">
        <v>11</v>
      </c>
      <c r="O5554">
        <v>0</v>
      </c>
      <c r="P5554">
        <v>63</v>
      </c>
      <c r="Q5554">
        <v>24.4</v>
      </c>
      <c r="R5554" t="s">
        <v>14</v>
      </c>
      <c r="S5554">
        <v>24</v>
      </c>
      <c r="T5554" s="4" t="s">
        <v>42</v>
      </c>
      <c r="U5554" t="s">
        <v>23</v>
      </c>
      <c r="V5554">
        <v>22.3406384285969</v>
      </c>
      <c r="W5554">
        <f t="shared" si="346"/>
        <v>22</v>
      </c>
      <c r="X5554" t="s">
        <v>58</v>
      </c>
      <c r="Y5554" t="str">
        <f t="shared" si="347"/>
        <v>Fi</v>
      </c>
    </row>
    <row r="5555" spans="1:25" x14ac:dyDescent="0.3">
      <c r="A5555">
        <v>1068</v>
      </c>
      <c r="B5555">
        <v>990</v>
      </c>
      <c r="C5555" t="s">
        <v>45</v>
      </c>
      <c r="D5555" t="s">
        <v>45</v>
      </c>
      <c r="E5555">
        <f>VLOOKUP(D5555,Tabelle1!$A$2:$B$9,2,0)</f>
        <v>2</v>
      </c>
      <c r="F5555" t="s">
        <v>54</v>
      </c>
      <c r="G5555" t="s">
        <v>61</v>
      </c>
      <c r="H5555" t="str">
        <f>IF(AND(VLOOKUP(D5555,Tabelle1!$A$2:$C$9,3,0)="Uninf", G5555="yes"),"Uninf-AB",VLOOKUP(D5555,Tabelle1!$A$2:$C$9,3,0))</f>
        <v>wMel</v>
      </c>
      <c r="I5555" t="str">
        <f t="shared" si="344"/>
        <v>wMel_Fi_2_+</v>
      </c>
      <c r="J5555">
        <v>2</v>
      </c>
      <c r="K5555">
        <v>27</v>
      </c>
      <c r="L5555">
        <v>8</v>
      </c>
      <c r="M5555" t="str">
        <f t="shared" si="345"/>
        <v>ak9+8</v>
      </c>
      <c r="N5555">
        <v>11</v>
      </c>
      <c r="O5555">
        <v>0</v>
      </c>
      <c r="P5555">
        <v>63</v>
      </c>
      <c r="Q5555">
        <v>24.4</v>
      </c>
      <c r="R5555" t="s">
        <v>14</v>
      </c>
      <c r="S5555">
        <v>24</v>
      </c>
      <c r="T5555" s="4" t="s">
        <v>42</v>
      </c>
      <c r="U5555" t="s">
        <v>23</v>
      </c>
      <c r="V5555">
        <v>22.438461752381802</v>
      </c>
      <c r="W5555">
        <f t="shared" si="346"/>
        <v>22</v>
      </c>
      <c r="X5555" t="s">
        <v>58</v>
      </c>
      <c r="Y5555" t="str">
        <f t="shared" si="347"/>
        <v>Fi</v>
      </c>
    </row>
    <row r="5556" spans="1:25" x14ac:dyDescent="0.3">
      <c r="A5556">
        <v>1162</v>
      </c>
      <c r="B5556">
        <v>968</v>
      </c>
      <c r="C5556" t="s">
        <v>45</v>
      </c>
      <c r="D5556" t="s">
        <v>45</v>
      </c>
      <c r="E5556">
        <f>VLOOKUP(D5556,Tabelle1!$A$2:$B$9,2,0)</f>
        <v>2</v>
      </c>
      <c r="F5556" t="s">
        <v>54</v>
      </c>
      <c r="G5556" t="s">
        <v>61</v>
      </c>
      <c r="H5556" t="str">
        <f>IF(AND(VLOOKUP(D5556,Tabelle1!$A$2:$C$9,3,0)="Uninf", G5556="yes"),"Uninf-AB",VLOOKUP(D5556,Tabelle1!$A$2:$C$9,3,0))</f>
        <v>wMel</v>
      </c>
      <c r="I5556" t="str">
        <f t="shared" si="344"/>
        <v>wMel_Fi_2_+</v>
      </c>
      <c r="J5556">
        <v>2</v>
      </c>
      <c r="K5556">
        <v>27</v>
      </c>
      <c r="L5556">
        <v>8</v>
      </c>
      <c r="M5556" t="str">
        <f t="shared" si="345"/>
        <v>ak9+8</v>
      </c>
      <c r="N5556">
        <v>11</v>
      </c>
      <c r="O5556">
        <v>0</v>
      </c>
      <c r="P5556">
        <v>63</v>
      </c>
      <c r="Q5556">
        <v>24.4</v>
      </c>
      <c r="R5556" t="s">
        <v>14</v>
      </c>
      <c r="S5556">
        <v>24</v>
      </c>
      <c r="T5556" s="4" t="s">
        <v>42</v>
      </c>
      <c r="U5556" t="s">
        <v>23</v>
      </c>
      <c r="V5556">
        <v>22.813546345554201</v>
      </c>
      <c r="W5556">
        <f t="shared" si="346"/>
        <v>23</v>
      </c>
      <c r="X5556" t="s">
        <v>58</v>
      </c>
      <c r="Y5556" t="str">
        <f t="shared" si="347"/>
        <v>Fi</v>
      </c>
    </row>
    <row r="5557" spans="1:25" x14ac:dyDescent="0.3">
      <c r="A5557">
        <v>1210</v>
      </c>
      <c r="B5557">
        <v>998</v>
      </c>
      <c r="C5557" t="s">
        <v>45</v>
      </c>
      <c r="D5557" t="s">
        <v>45</v>
      </c>
      <c r="E5557">
        <f>VLOOKUP(D5557,Tabelle1!$A$2:$B$9,2,0)</f>
        <v>2</v>
      </c>
      <c r="F5557" t="s">
        <v>54</v>
      </c>
      <c r="G5557" t="s">
        <v>61</v>
      </c>
      <c r="H5557" t="str">
        <f>IF(AND(VLOOKUP(D5557,Tabelle1!$A$2:$C$9,3,0)="Uninf", G5557="yes"),"Uninf-AB",VLOOKUP(D5557,Tabelle1!$A$2:$C$9,3,0))</f>
        <v>wMel</v>
      </c>
      <c r="I5557" t="str">
        <f t="shared" si="344"/>
        <v>wMel_Fi_2_+</v>
      </c>
      <c r="J5557">
        <v>2</v>
      </c>
      <c r="K5557">
        <v>27</v>
      </c>
      <c r="L5557">
        <v>8</v>
      </c>
      <c r="M5557" t="str">
        <f t="shared" si="345"/>
        <v>ak9+8</v>
      </c>
      <c r="N5557">
        <v>11</v>
      </c>
      <c r="O5557">
        <v>0</v>
      </c>
      <c r="P5557">
        <v>63</v>
      </c>
      <c r="Q5557">
        <v>24.4</v>
      </c>
      <c r="R5557" t="s">
        <v>14</v>
      </c>
      <c r="S5557">
        <v>24</v>
      </c>
      <c r="T5557" s="4" t="s">
        <v>42</v>
      </c>
      <c r="U5557" t="s">
        <v>23</v>
      </c>
      <c r="V5557">
        <v>23.007602038316701</v>
      </c>
      <c r="W5557">
        <f t="shared" si="346"/>
        <v>23</v>
      </c>
      <c r="X5557" t="s">
        <v>58</v>
      </c>
      <c r="Y5557" t="str">
        <f t="shared" si="347"/>
        <v>Fi</v>
      </c>
    </row>
    <row r="5558" spans="1:25" x14ac:dyDescent="0.3">
      <c r="A5558">
        <v>1354</v>
      </c>
      <c r="B5558">
        <v>928</v>
      </c>
      <c r="C5558" t="s">
        <v>45</v>
      </c>
      <c r="D5558" t="s">
        <v>45</v>
      </c>
      <c r="E5558">
        <f>VLOOKUP(D5558,Tabelle1!$A$2:$B$9,2,0)</f>
        <v>2</v>
      </c>
      <c r="F5558" t="s">
        <v>54</v>
      </c>
      <c r="G5558" t="s">
        <v>61</v>
      </c>
      <c r="H5558" t="str">
        <f>IF(AND(VLOOKUP(D5558,Tabelle1!$A$2:$C$9,3,0)="Uninf", G5558="yes"),"Uninf-AB",VLOOKUP(D5558,Tabelle1!$A$2:$C$9,3,0))</f>
        <v>wMel</v>
      </c>
      <c r="I5558" t="str">
        <f t="shared" si="344"/>
        <v>wMel_Fi_2_+</v>
      </c>
      <c r="J5558">
        <v>2</v>
      </c>
      <c r="K5558">
        <v>27</v>
      </c>
      <c r="L5558">
        <v>8</v>
      </c>
      <c r="M5558" t="str">
        <f t="shared" si="345"/>
        <v>ak9+8</v>
      </c>
      <c r="N5558">
        <v>11</v>
      </c>
      <c r="O5558">
        <v>0</v>
      </c>
      <c r="P5558">
        <v>63</v>
      </c>
      <c r="Q5558">
        <v>24.4</v>
      </c>
      <c r="R5558" t="s">
        <v>14</v>
      </c>
      <c r="S5558">
        <v>24</v>
      </c>
      <c r="T5558" s="4" t="s">
        <v>42</v>
      </c>
      <c r="U5558" t="s">
        <v>23</v>
      </c>
      <c r="V5558">
        <v>23.579978625483399</v>
      </c>
      <c r="W5558">
        <f t="shared" si="346"/>
        <v>24</v>
      </c>
      <c r="X5558" t="s">
        <v>58</v>
      </c>
      <c r="Y5558" t="str">
        <f t="shared" si="347"/>
        <v>Fi</v>
      </c>
    </row>
    <row r="5559" spans="1:25" x14ac:dyDescent="0.3">
      <c r="A5559">
        <v>1452</v>
      </c>
      <c r="B5559">
        <v>928</v>
      </c>
      <c r="C5559" t="s">
        <v>45</v>
      </c>
      <c r="D5559" t="s">
        <v>45</v>
      </c>
      <c r="E5559">
        <f>VLOOKUP(D5559,Tabelle1!$A$2:$B$9,2,0)</f>
        <v>2</v>
      </c>
      <c r="F5559" t="s">
        <v>54</v>
      </c>
      <c r="G5559" t="s">
        <v>61</v>
      </c>
      <c r="H5559" t="str">
        <f>IF(AND(VLOOKUP(D5559,Tabelle1!$A$2:$C$9,3,0)="Uninf", G5559="yes"),"Uninf-AB",VLOOKUP(D5559,Tabelle1!$A$2:$C$9,3,0))</f>
        <v>wMel</v>
      </c>
      <c r="I5559" t="str">
        <f t="shared" si="344"/>
        <v>wMel_Fi_2_+</v>
      </c>
      <c r="J5559">
        <v>2</v>
      </c>
      <c r="K5559">
        <v>27</v>
      </c>
      <c r="L5559">
        <v>8</v>
      </c>
      <c r="M5559" t="str">
        <f t="shared" si="345"/>
        <v>ak9+8</v>
      </c>
      <c r="N5559">
        <v>11</v>
      </c>
      <c r="O5559">
        <v>0</v>
      </c>
      <c r="P5559">
        <v>63</v>
      </c>
      <c r="Q5559">
        <v>24.4</v>
      </c>
      <c r="R5559" t="s">
        <v>14</v>
      </c>
      <c r="S5559">
        <v>24</v>
      </c>
      <c r="T5559" s="4" t="s">
        <v>42</v>
      </c>
      <c r="U5559" t="s">
        <v>23</v>
      </c>
      <c r="V5559">
        <v>23.972427742491298</v>
      </c>
      <c r="W5559">
        <f t="shared" si="346"/>
        <v>24</v>
      </c>
      <c r="X5559" t="s">
        <v>58</v>
      </c>
      <c r="Y5559" t="str">
        <f t="shared" si="347"/>
        <v>Fi</v>
      </c>
    </row>
    <row r="5560" spans="1:25" x14ac:dyDescent="0.3">
      <c r="A5560">
        <v>1490</v>
      </c>
      <c r="B5560">
        <v>1008</v>
      </c>
      <c r="C5560" t="s">
        <v>45</v>
      </c>
      <c r="D5560" t="s">
        <v>45</v>
      </c>
      <c r="E5560">
        <f>VLOOKUP(D5560,Tabelle1!$A$2:$B$9,2,0)</f>
        <v>2</v>
      </c>
      <c r="F5560" t="s">
        <v>54</v>
      </c>
      <c r="G5560" t="s">
        <v>61</v>
      </c>
      <c r="H5560" t="str">
        <f>IF(AND(VLOOKUP(D5560,Tabelle1!$A$2:$C$9,3,0)="Uninf", G5560="yes"),"Uninf-AB",VLOOKUP(D5560,Tabelle1!$A$2:$C$9,3,0))</f>
        <v>wMel</v>
      </c>
      <c r="I5560" t="str">
        <f t="shared" si="344"/>
        <v>wMel_Fi_2_+</v>
      </c>
      <c r="J5560">
        <v>2</v>
      </c>
      <c r="K5560">
        <v>27</v>
      </c>
      <c r="L5560">
        <v>8</v>
      </c>
      <c r="M5560" t="str">
        <f t="shared" si="345"/>
        <v>ak9+8</v>
      </c>
      <c r="N5560">
        <v>11</v>
      </c>
      <c r="O5560">
        <v>0</v>
      </c>
      <c r="P5560">
        <v>63</v>
      </c>
      <c r="Q5560">
        <v>24.4</v>
      </c>
      <c r="R5560" t="s">
        <v>14</v>
      </c>
      <c r="S5560">
        <v>24</v>
      </c>
      <c r="T5560" s="4" t="s">
        <v>42</v>
      </c>
      <c r="U5560" t="s">
        <v>23</v>
      </c>
      <c r="V5560">
        <v>24.129497135463101</v>
      </c>
      <c r="W5560">
        <f t="shared" si="346"/>
        <v>24</v>
      </c>
      <c r="X5560" t="s">
        <v>58</v>
      </c>
      <c r="Y5560" t="str">
        <f t="shared" si="347"/>
        <v>Fi</v>
      </c>
    </row>
    <row r="5561" spans="1:25" x14ac:dyDescent="0.3">
      <c r="A5561">
        <v>1606</v>
      </c>
      <c r="B5561">
        <v>944</v>
      </c>
      <c r="C5561" t="s">
        <v>45</v>
      </c>
      <c r="D5561" t="s">
        <v>45</v>
      </c>
      <c r="E5561">
        <f>VLOOKUP(D5561,Tabelle1!$A$2:$B$9,2,0)</f>
        <v>2</v>
      </c>
      <c r="F5561" t="s">
        <v>54</v>
      </c>
      <c r="G5561" t="s">
        <v>61</v>
      </c>
      <c r="H5561" t="str">
        <f>IF(AND(VLOOKUP(D5561,Tabelle1!$A$2:$C$9,3,0)="Uninf", G5561="yes"),"Uninf-AB",VLOOKUP(D5561,Tabelle1!$A$2:$C$9,3,0))</f>
        <v>wMel</v>
      </c>
      <c r="I5561" t="str">
        <f t="shared" si="344"/>
        <v>wMel_Fi_2_+</v>
      </c>
      <c r="J5561">
        <v>2</v>
      </c>
      <c r="K5561">
        <v>27</v>
      </c>
      <c r="L5561">
        <v>8</v>
      </c>
      <c r="M5561" t="str">
        <f t="shared" si="345"/>
        <v>ak9+8</v>
      </c>
      <c r="N5561">
        <v>11</v>
      </c>
      <c r="O5561">
        <v>0</v>
      </c>
      <c r="P5561">
        <v>63</v>
      </c>
      <c r="Q5561">
        <v>24.4</v>
      </c>
      <c r="R5561" t="s">
        <v>14</v>
      </c>
      <c r="S5561">
        <v>24</v>
      </c>
      <c r="T5561" s="4" t="s">
        <v>42</v>
      </c>
      <c r="U5561" t="s">
        <v>23</v>
      </c>
      <c r="V5561">
        <v>24.5901125469017</v>
      </c>
      <c r="W5561">
        <f t="shared" si="346"/>
        <v>25</v>
      </c>
      <c r="X5561" t="s">
        <v>58</v>
      </c>
      <c r="Y5561" t="str">
        <f t="shared" si="347"/>
        <v>Fi</v>
      </c>
    </row>
    <row r="5562" spans="1:25" x14ac:dyDescent="0.3">
      <c r="A5562">
        <v>1734</v>
      </c>
      <c r="B5562">
        <v>946</v>
      </c>
      <c r="C5562" t="s">
        <v>45</v>
      </c>
      <c r="D5562" t="s">
        <v>45</v>
      </c>
      <c r="E5562">
        <f>VLOOKUP(D5562,Tabelle1!$A$2:$B$9,2,0)</f>
        <v>2</v>
      </c>
      <c r="F5562" t="s">
        <v>54</v>
      </c>
      <c r="G5562" t="s">
        <v>61</v>
      </c>
      <c r="H5562" t="str">
        <f>IF(AND(VLOOKUP(D5562,Tabelle1!$A$2:$C$9,3,0)="Uninf", G5562="yes"),"Uninf-AB",VLOOKUP(D5562,Tabelle1!$A$2:$C$9,3,0))</f>
        <v>wMel</v>
      </c>
      <c r="I5562" t="str">
        <f t="shared" si="344"/>
        <v>wMel_Fi_2_+</v>
      </c>
      <c r="J5562">
        <v>2</v>
      </c>
      <c r="K5562">
        <v>27</v>
      </c>
      <c r="L5562">
        <v>8</v>
      </c>
      <c r="M5562" t="str">
        <f t="shared" si="345"/>
        <v>ak9+8</v>
      </c>
      <c r="N5562">
        <v>11</v>
      </c>
      <c r="O5562">
        <v>0</v>
      </c>
      <c r="P5562">
        <v>63</v>
      </c>
      <c r="Q5562">
        <v>24.4</v>
      </c>
      <c r="R5562" t="s">
        <v>14</v>
      </c>
      <c r="S5562">
        <v>24</v>
      </c>
      <c r="T5562" s="4" t="s">
        <v>42</v>
      </c>
      <c r="U5562" t="s">
        <v>23</v>
      </c>
      <c r="V5562">
        <v>25.102821529846999</v>
      </c>
      <c r="W5562">
        <f t="shared" si="346"/>
        <v>25</v>
      </c>
      <c r="X5562" t="s">
        <v>58</v>
      </c>
      <c r="Y5562" t="str">
        <f t="shared" si="347"/>
        <v>Fi</v>
      </c>
    </row>
    <row r="5563" spans="1:25" x14ac:dyDescent="0.3">
      <c r="A5563">
        <v>1792</v>
      </c>
      <c r="B5563">
        <v>936</v>
      </c>
      <c r="C5563" t="s">
        <v>45</v>
      </c>
      <c r="D5563" t="s">
        <v>45</v>
      </c>
      <c r="E5563">
        <f>VLOOKUP(D5563,Tabelle1!$A$2:$B$9,2,0)</f>
        <v>2</v>
      </c>
      <c r="F5563" t="s">
        <v>54</v>
      </c>
      <c r="G5563" t="s">
        <v>61</v>
      </c>
      <c r="H5563" t="str">
        <f>IF(AND(VLOOKUP(D5563,Tabelle1!$A$2:$C$9,3,0)="Uninf", G5563="yes"),"Uninf-AB",VLOOKUP(D5563,Tabelle1!$A$2:$C$9,3,0))</f>
        <v>wMel</v>
      </c>
      <c r="I5563" t="str">
        <f t="shared" si="344"/>
        <v>wMel_Fi_2_+</v>
      </c>
      <c r="J5563">
        <v>2</v>
      </c>
      <c r="K5563">
        <v>27</v>
      </c>
      <c r="L5563">
        <v>8</v>
      </c>
      <c r="M5563" t="str">
        <f t="shared" si="345"/>
        <v>ak9+8</v>
      </c>
      <c r="N5563">
        <v>11</v>
      </c>
      <c r="O5563">
        <v>0</v>
      </c>
      <c r="P5563">
        <v>63</v>
      </c>
      <c r="Q5563">
        <v>24.4</v>
      </c>
      <c r="R5563" t="s">
        <v>14</v>
      </c>
      <c r="S5563">
        <v>24</v>
      </c>
      <c r="T5563" s="4" t="s">
        <v>42</v>
      </c>
      <c r="U5563" t="s">
        <v>23</v>
      </c>
      <c r="V5563">
        <v>25.334475428095502</v>
      </c>
      <c r="W5563">
        <f t="shared" si="346"/>
        <v>25</v>
      </c>
      <c r="X5563" t="s">
        <v>58</v>
      </c>
      <c r="Y5563" t="str">
        <f t="shared" si="347"/>
        <v>Fi</v>
      </c>
    </row>
    <row r="5564" spans="1:25" x14ac:dyDescent="0.3">
      <c r="A5564">
        <v>1818</v>
      </c>
      <c r="B5564">
        <v>960</v>
      </c>
      <c r="C5564" t="s">
        <v>45</v>
      </c>
      <c r="D5564" t="s">
        <v>45</v>
      </c>
      <c r="E5564">
        <f>VLOOKUP(D5564,Tabelle1!$A$2:$B$9,2,0)</f>
        <v>2</v>
      </c>
      <c r="F5564" t="s">
        <v>54</v>
      </c>
      <c r="G5564" t="s">
        <v>61</v>
      </c>
      <c r="H5564" t="str">
        <f>IF(AND(VLOOKUP(D5564,Tabelle1!$A$2:$C$9,3,0)="Uninf", G5564="yes"),"Uninf-AB",VLOOKUP(D5564,Tabelle1!$A$2:$C$9,3,0))</f>
        <v>wMel</v>
      </c>
      <c r="I5564" t="str">
        <f t="shared" si="344"/>
        <v>wMel_Fi_2_+</v>
      </c>
      <c r="J5564">
        <v>2</v>
      </c>
      <c r="K5564">
        <v>27</v>
      </c>
      <c r="L5564">
        <v>8</v>
      </c>
      <c r="M5564" t="str">
        <f t="shared" si="345"/>
        <v>ak9+8</v>
      </c>
      <c r="N5564">
        <v>11</v>
      </c>
      <c r="O5564">
        <v>0</v>
      </c>
      <c r="P5564">
        <v>63</v>
      </c>
      <c r="Q5564">
        <v>24.4</v>
      </c>
      <c r="R5564" t="s">
        <v>14</v>
      </c>
      <c r="S5564">
        <v>24</v>
      </c>
      <c r="T5564" s="4" t="s">
        <v>42</v>
      </c>
      <c r="U5564" t="s">
        <v>23</v>
      </c>
      <c r="V5564">
        <v>25.440063155255501</v>
      </c>
      <c r="W5564">
        <f t="shared" si="346"/>
        <v>25</v>
      </c>
      <c r="X5564" t="s">
        <v>58</v>
      </c>
      <c r="Y5564" t="str">
        <f t="shared" si="347"/>
        <v>Fi</v>
      </c>
    </row>
    <row r="5565" spans="1:25" x14ac:dyDescent="0.3">
      <c r="A5565">
        <v>1824</v>
      </c>
      <c r="B5565">
        <v>976</v>
      </c>
      <c r="C5565" t="s">
        <v>45</v>
      </c>
      <c r="D5565" t="s">
        <v>45</v>
      </c>
      <c r="E5565">
        <f>VLOOKUP(D5565,Tabelle1!$A$2:$B$9,2,0)</f>
        <v>2</v>
      </c>
      <c r="F5565" t="s">
        <v>54</v>
      </c>
      <c r="G5565" t="s">
        <v>61</v>
      </c>
      <c r="H5565" t="str">
        <f>IF(AND(VLOOKUP(D5565,Tabelle1!$A$2:$C$9,3,0)="Uninf", G5565="yes"),"Uninf-AB",VLOOKUP(D5565,Tabelle1!$A$2:$C$9,3,0))</f>
        <v>wMel</v>
      </c>
      <c r="I5565" t="str">
        <f t="shared" si="344"/>
        <v>wMel_Fi_2_+</v>
      </c>
      <c r="J5565">
        <v>2</v>
      </c>
      <c r="K5565">
        <v>27</v>
      </c>
      <c r="L5565">
        <v>8</v>
      </c>
      <c r="M5565" t="str">
        <f t="shared" si="345"/>
        <v>ak9+8</v>
      </c>
      <c r="N5565">
        <v>11</v>
      </c>
      <c r="O5565">
        <v>0</v>
      </c>
      <c r="P5565">
        <v>63</v>
      </c>
      <c r="Q5565">
        <v>24.4</v>
      </c>
      <c r="R5565" t="s">
        <v>14</v>
      </c>
      <c r="S5565">
        <v>24</v>
      </c>
      <c r="T5565" s="4" t="s">
        <v>42</v>
      </c>
      <c r="U5565" t="s">
        <v>23</v>
      </c>
      <c r="V5565">
        <v>25.465069701327302</v>
      </c>
      <c r="W5565">
        <f t="shared" si="346"/>
        <v>25</v>
      </c>
      <c r="X5565" t="s">
        <v>58</v>
      </c>
      <c r="Y5565" t="str">
        <f t="shared" si="347"/>
        <v>Fi</v>
      </c>
    </row>
    <row r="5566" spans="1:25" x14ac:dyDescent="0.3">
      <c r="A5566">
        <v>1802</v>
      </c>
      <c r="B5566">
        <v>998</v>
      </c>
      <c r="C5566" t="s">
        <v>45</v>
      </c>
      <c r="D5566" t="s">
        <v>45</v>
      </c>
      <c r="E5566">
        <f>VLOOKUP(D5566,Tabelle1!$A$2:$B$9,2,0)</f>
        <v>2</v>
      </c>
      <c r="F5566" t="s">
        <v>54</v>
      </c>
      <c r="G5566" t="s">
        <v>61</v>
      </c>
      <c r="H5566" t="str">
        <f>IF(AND(VLOOKUP(D5566,Tabelle1!$A$2:$C$9,3,0)="Uninf", G5566="yes"),"Uninf-AB",VLOOKUP(D5566,Tabelle1!$A$2:$C$9,3,0))</f>
        <v>wMel</v>
      </c>
      <c r="I5566" t="str">
        <f t="shared" si="344"/>
        <v>wMel_Fi_2_+</v>
      </c>
      <c r="J5566">
        <v>2</v>
      </c>
      <c r="K5566">
        <v>27</v>
      </c>
      <c r="L5566">
        <v>8</v>
      </c>
      <c r="M5566" t="str">
        <f t="shared" si="345"/>
        <v>ak9+8</v>
      </c>
      <c r="N5566">
        <v>11</v>
      </c>
      <c r="O5566">
        <v>0</v>
      </c>
      <c r="P5566">
        <v>63</v>
      </c>
      <c r="Q5566">
        <v>24.4</v>
      </c>
      <c r="R5566" t="s">
        <v>14</v>
      </c>
      <c r="S5566">
        <v>24</v>
      </c>
      <c r="T5566" s="4" t="s">
        <v>42</v>
      </c>
      <c r="U5566" t="s">
        <v>23</v>
      </c>
      <c r="V5566">
        <v>25.378315071671</v>
      </c>
      <c r="W5566">
        <f t="shared" si="346"/>
        <v>25</v>
      </c>
      <c r="X5566" t="s">
        <v>58</v>
      </c>
      <c r="Y5566" t="str">
        <f t="shared" si="347"/>
        <v>Fi</v>
      </c>
    </row>
    <row r="5567" spans="1:25" x14ac:dyDescent="0.3">
      <c r="A5567">
        <v>2124</v>
      </c>
      <c r="B5567">
        <v>982</v>
      </c>
      <c r="C5567" t="s">
        <v>45</v>
      </c>
      <c r="D5567" t="s">
        <v>45</v>
      </c>
      <c r="E5567">
        <f>VLOOKUP(D5567,Tabelle1!$A$2:$B$9,2,0)</f>
        <v>2</v>
      </c>
      <c r="F5567" t="s">
        <v>54</v>
      </c>
      <c r="G5567" t="s">
        <v>61</v>
      </c>
      <c r="H5567" t="str">
        <f>IF(AND(VLOOKUP(D5567,Tabelle1!$A$2:$C$9,3,0)="Uninf", G5567="yes"),"Uninf-AB",VLOOKUP(D5567,Tabelle1!$A$2:$C$9,3,0))</f>
        <v>wMel</v>
      </c>
      <c r="I5567" t="str">
        <f t="shared" si="344"/>
        <v>wMel_Fi_2_+</v>
      </c>
      <c r="J5567">
        <v>2</v>
      </c>
      <c r="K5567">
        <v>27</v>
      </c>
      <c r="L5567">
        <v>8</v>
      </c>
      <c r="M5567" t="str">
        <f t="shared" si="345"/>
        <v>ak9+8</v>
      </c>
      <c r="N5567">
        <v>11</v>
      </c>
      <c r="O5567">
        <v>0</v>
      </c>
      <c r="P5567">
        <v>63</v>
      </c>
      <c r="Q5567">
        <v>24.4</v>
      </c>
      <c r="R5567" t="s">
        <v>14</v>
      </c>
      <c r="S5567">
        <v>24</v>
      </c>
      <c r="T5567" s="4" t="s">
        <v>42</v>
      </c>
      <c r="U5567" t="s">
        <v>23</v>
      </c>
      <c r="V5567">
        <v>26.666811692727901</v>
      </c>
      <c r="W5567">
        <f t="shared" si="346"/>
        <v>27</v>
      </c>
      <c r="X5567" t="s">
        <v>58</v>
      </c>
      <c r="Y5567" t="str">
        <f t="shared" si="347"/>
        <v>Fi</v>
      </c>
    </row>
    <row r="5568" spans="1:25" x14ac:dyDescent="0.3">
      <c r="A5568">
        <v>2218</v>
      </c>
      <c r="B5568">
        <v>970</v>
      </c>
      <c r="C5568" t="s">
        <v>45</v>
      </c>
      <c r="D5568" t="s">
        <v>45</v>
      </c>
      <c r="E5568">
        <f>VLOOKUP(D5568,Tabelle1!$A$2:$B$9,2,0)</f>
        <v>2</v>
      </c>
      <c r="F5568" t="s">
        <v>54</v>
      </c>
      <c r="G5568" t="s">
        <v>61</v>
      </c>
      <c r="H5568" t="str">
        <f>IF(AND(VLOOKUP(D5568,Tabelle1!$A$2:$C$9,3,0)="Uninf", G5568="yes"),"Uninf-AB",VLOOKUP(D5568,Tabelle1!$A$2:$C$9,3,0))</f>
        <v>wMel</v>
      </c>
      <c r="I5568" t="str">
        <f t="shared" si="344"/>
        <v>wMel_Fi_2_+</v>
      </c>
      <c r="J5568">
        <v>2</v>
      </c>
      <c r="K5568">
        <v>27</v>
      </c>
      <c r="L5568">
        <v>8</v>
      </c>
      <c r="M5568" t="str">
        <f t="shared" si="345"/>
        <v>ak9+8</v>
      </c>
      <c r="N5568">
        <v>11</v>
      </c>
      <c r="O5568">
        <v>0</v>
      </c>
      <c r="P5568">
        <v>63</v>
      </c>
      <c r="Q5568">
        <v>24.4</v>
      </c>
      <c r="R5568" t="s">
        <v>14</v>
      </c>
      <c r="S5568">
        <v>24</v>
      </c>
      <c r="T5568" s="4" t="s">
        <v>42</v>
      </c>
      <c r="U5568" t="s">
        <v>23</v>
      </c>
      <c r="V5568">
        <v>27.042508191595399</v>
      </c>
      <c r="W5568">
        <f t="shared" si="346"/>
        <v>27</v>
      </c>
      <c r="X5568" t="s">
        <v>58</v>
      </c>
      <c r="Y5568" t="str">
        <f t="shared" si="347"/>
        <v>Fi</v>
      </c>
    </row>
    <row r="5569" spans="1:25" x14ac:dyDescent="0.3">
      <c r="A5569">
        <v>2308</v>
      </c>
      <c r="B5569">
        <v>954</v>
      </c>
      <c r="C5569" t="s">
        <v>45</v>
      </c>
      <c r="D5569" t="s">
        <v>45</v>
      </c>
      <c r="E5569">
        <f>VLOOKUP(D5569,Tabelle1!$A$2:$B$9,2,0)</f>
        <v>2</v>
      </c>
      <c r="F5569" t="s">
        <v>54</v>
      </c>
      <c r="G5569" t="s">
        <v>61</v>
      </c>
      <c r="H5569" t="str">
        <f>IF(AND(VLOOKUP(D5569,Tabelle1!$A$2:$C$9,3,0)="Uninf", G5569="yes"),"Uninf-AB",VLOOKUP(D5569,Tabelle1!$A$2:$C$9,3,0))</f>
        <v>wMel</v>
      </c>
      <c r="I5569" t="str">
        <f t="shared" si="344"/>
        <v>wMel_Fi_2_+</v>
      </c>
      <c r="J5569">
        <v>2</v>
      </c>
      <c r="K5569">
        <v>27</v>
      </c>
      <c r="L5569">
        <v>8</v>
      </c>
      <c r="M5569" t="str">
        <f t="shared" si="345"/>
        <v>ak9+8</v>
      </c>
      <c r="N5569">
        <v>11</v>
      </c>
      <c r="O5569">
        <v>0</v>
      </c>
      <c r="P5569">
        <v>63</v>
      </c>
      <c r="Q5569">
        <v>24.4</v>
      </c>
      <c r="R5569" t="s">
        <v>14</v>
      </c>
      <c r="S5569">
        <v>24</v>
      </c>
      <c r="T5569" s="4" t="s">
        <v>42</v>
      </c>
      <c r="U5569" t="s">
        <v>23</v>
      </c>
      <c r="V5569">
        <v>27.401941596878402</v>
      </c>
      <c r="W5569">
        <f t="shared" si="346"/>
        <v>27</v>
      </c>
      <c r="X5569" t="s">
        <v>58</v>
      </c>
      <c r="Y5569" t="str">
        <f t="shared" si="347"/>
        <v>Fi</v>
      </c>
    </row>
    <row r="5570" spans="1:25" x14ac:dyDescent="0.3">
      <c r="A5570">
        <v>2330</v>
      </c>
      <c r="B5570">
        <v>944</v>
      </c>
      <c r="C5570" t="s">
        <v>45</v>
      </c>
      <c r="D5570" t="s">
        <v>45</v>
      </c>
      <c r="E5570">
        <f>VLOOKUP(D5570,Tabelle1!$A$2:$B$9,2,0)</f>
        <v>2</v>
      </c>
      <c r="F5570" t="s">
        <v>54</v>
      </c>
      <c r="G5570" t="s">
        <v>61</v>
      </c>
      <c r="H5570" t="str">
        <f>IF(AND(VLOOKUP(D5570,Tabelle1!$A$2:$C$9,3,0)="Uninf", G5570="yes"),"Uninf-AB",VLOOKUP(D5570,Tabelle1!$A$2:$C$9,3,0))</f>
        <v>wMel</v>
      </c>
      <c r="I5570" t="str">
        <f t="shared" si="344"/>
        <v>wMel_Fi_2_+</v>
      </c>
      <c r="J5570">
        <v>2</v>
      </c>
      <c r="K5570">
        <v>27</v>
      </c>
      <c r="L5570">
        <v>8</v>
      </c>
      <c r="M5570" t="str">
        <f t="shared" si="345"/>
        <v>ak9+8</v>
      </c>
      <c r="N5570">
        <v>11</v>
      </c>
      <c r="O5570">
        <v>0</v>
      </c>
      <c r="P5570">
        <v>63</v>
      </c>
      <c r="Q5570">
        <v>24.4</v>
      </c>
      <c r="R5570" t="s">
        <v>14</v>
      </c>
      <c r="S5570">
        <v>24</v>
      </c>
      <c r="T5570" s="4" t="s">
        <v>42</v>
      </c>
      <c r="U5570" t="s">
        <v>23</v>
      </c>
      <c r="V5570">
        <v>27.489430513368799</v>
      </c>
      <c r="W5570">
        <f t="shared" si="346"/>
        <v>27</v>
      </c>
      <c r="X5570" t="s">
        <v>58</v>
      </c>
      <c r="Y5570" t="str">
        <f t="shared" si="347"/>
        <v>Fi</v>
      </c>
    </row>
    <row r="5571" spans="1:25" x14ac:dyDescent="0.3">
      <c r="A5571">
        <v>212</v>
      </c>
      <c r="B5571">
        <v>934</v>
      </c>
      <c r="C5571" t="s">
        <v>45</v>
      </c>
      <c r="D5571" t="s">
        <v>45</v>
      </c>
      <c r="E5571">
        <f>VLOOKUP(D5571,Tabelle1!$A$2:$B$9,2,0)</f>
        <v>2</v>
      </c>
      <c r="F5571" t="s">
        <v>54</v>
      </c>
      <c r="G5571" t="s">
        <v>61</v>
      </c>
      <c r="H5571" t="str">
        <f>IF(AND(VLOOKUP(D5571,Tabelle1!$A$2:$C$9,3,0)="Uninf", G5571="yes"),"Uninf-AB",VLOOKUP(D5571,Tabelle1!$A$2:$C$9,3,0))</f>
        <v>wMel</v>
      </c>
      <c r="I5571" t="str">
        <f t="shared" ref="I5571:I5634" si="348">H5571&amp;"_"&amp;Y5571&amp;"_"&amp;E5571&amp;"_"&amp;F5571</f>
        <v>wMel_Fi_2_+</v>
      </c>
      <c r="J5571">
        <v>1</v>
      </c>
      <c r="K5571">
        <v>29</v>
      </c>
      <c r="L5571">
        <v>9</v>
      </c>
      <c r="M5571" t="str">
        <f t="shared" ref="M5571:M5634" si="349">D5571&amp;F5571&amp;L5571</f>
        <v>ak9+9</v>
      </c>
      <c r="N5571">
        <v>11</v>
      </c>
      <c r="O5571">
        <v>30</v>
      </c>
      <c r="P5571">
        <v>60</v>
      </c>
      <c r="Q5571">
        <v>23.8</v>
      </c>
      <c r="R5571" t="s">
        <v>14</v>
      </c>
      <c r="S5571">
        <v>24</v>
      </c>
      <c r="T5571" s="4" t="s">
        <v>42</v>
      </c>
      <c r="U5571" t="s">
        <v>24</v>
      </c>
      <c r="V5571">
        <v>17.2606519111167</v>
      </c>
      <c r="W5571">
        <f t="shared" ref="W5571:W5634" si="350">ROUND(V5571,0)</f>
        <v>17</v>
      </c>
      <c r="X5571" t="s">
        <v>58</v>
      </c>
      <c r="Y5571" t="str">
        <f t="shared" ref="Y5571:Y5634" si="351">MID(X5571,1,2)</f>
        <v>Fi</v>
      </c>
    </row>
    <row r="5572" spans="1:25" x14ac:dyDescent="0.3">
      <c r="A5572">
        <v>204</v>
      </c>
      <c r="B5572">
        <v>930</v>
      </c>
      <c r="C5572" t="s">
        <v>45</v>
      </c>
      <c r="D5572" t="s">
        <v>45</v>
      </c>
      <c r="E5572">
        <f>VLOOKUP(D5572,Tabelle1!$A$2:$B$9,2,0)</f>
        <v>2</v>
      </c>
      <c r="F5572" t="s">
        <v>54</v>
      </c>
      <c r="G5572" t="s">
        <v>61</v>
      </c>
      <c r="H5572" t="str">
        <f>IF(AND(VLOOKUP(D5572,Tabelle1!$A$2:$C$9,3,0)="Uninf", G5572="yes"),"Uninf-AB",VLOOKUP(D5572,Tabelle1!$A$2:$C$9,3,0))</f>
        <v>wMel</v>
      </c>
      <c r="I5572" t="str">
        <f t="shared" si="348"/>
        <v>wMel_Fi_2_+</v>
      </c>
      <c r="J5572">
        <v>1</v>
      </c>
      <c r="K5572">
        <v>29</v>
      </c>
      <c r="L5572">
        <v>9</v>
      </c>
      <c r="M5572" t="str">
        <f t="shared" si="349"/>
        <v>ak9+9</v>
      </c>
      <c r="N5572">
        <v>11</v>
      </c>
      <c r="O5572">
        <v>30</v>
      </c>
      <c r="P5572">
        <v>60</v>
      </c>
      <c r="Q5572">
        <v>23.8</v>
      </c>
      <c r="R5572" t="s">
        <v>14</v>
      </c>
      <c r="S5572">
        <v>24</v>
      </c>
      <c r="T5572" s="4" t="s">
        <v>42</v>
      </c>
      <c r="U5572" t="s">
        <v>24</v>
      </c>
      <c r="V5572">
        <v>17.223908842195598</v>
      </c>
      <c r="W5572">
        <f t="shared" si="350"/>
        <v>17</v>
      </c>
      <c r="X5572" t="s">
        <v>58</v>
      </c>
      <c r="Y5572" t="str">
        <f t="shared" si="351"/>
        <v>Fi</v>
      </c>
    </row>
    <row r="5573" spans="1:25" x14ac:dyDescent="0.3">
      <c r="A5573">
        <v>222</v>
      </c>
      <c r="B5573">
        <v>914</v>
      </c>
      <c r="C5573" t="s">
        <v>45</v>
      </c>
      <c r="D5573" t="s">
        <v>45</v>
      </c>
      <c r="E5573">
        <f>VLOOKUP(D5573,Tabelle1!$A$2:$B$9,2,0)</f>
        <v>2</v>
      </c>
      <c r="F5573" t="s">
        <v>54</v>
      </c>
      <c r="G5573" t="s">
        <v>61</v>
      </c>
      <c r="H5573" t="str">
        <f>IF(AND(VLOOKUP(D5573,Tabelle1!$A$2:$C$9,3,0)="Uninf", G5573="yes"),"Uninf-AB",VLOOKUP(D5573,Tabelle1!$A$2:$C$9,3,0))</f>
        <v>wMel</v>
      </c>
      <c r="I5573" t="str">
        <f t="shared" si="348"/>
        <v>wMel_Fi_2_+</v>
      </c>
      <c r="J5573">
        <v>1</v>
      </c>
      <c r="K5573">
        <v>29</v>
      </c>
      <c r="L5573">
        <v>9</v>
      </c>
      <c r="M5573" t="str">
        <f t="shared" si="349"/>
        <v>ak9+9</v>
      </c>
      <c r="N5573">
        <v>11</v>
      </c>
      <c r="O5573">
        <v>30</v>
      </c>
      <c r="P5573">
        <v>60</v>
      </c>
      <c r="Q5573">
        <v>23.8</v>
      </c>
      <c r="R5573" t="s">
        <v>14</v>
      </c>
      <c r="S5573">
        <v>24</v>
      </c>
      <c r="T5573" s="4" t="s">
        <v>42</v>
      </c>
      <c r="U5573" t="s">
        <v>24</v>
      </c>
      <c r="V5573">
        <v>17.320578106857099</v>
      </c>
      <c r="W5573">
        <f t="shared" si="350"/>
        <v>17</v>
      </c>
      <c r="X5573" t="s">
        <v>58</v>
      </c>
      <c r="Y5573" t="str">
        <f t="shared" si="351"/>
        <v>Fi</v>
      </c>
    </row>
    <row r="5574" spans="1:25" x14ac:dyDescent="0.3">
      <c r="A5574">
        <v>258</v>
      </c>
      <c r="B5574">
        <v>960</v>
      </c>
      <c r="C5574" t="s">
        <v>45</v>
      </c>
      <c r="D5574" t="s">
        <v>45</v>
      </c>
      <c r="E5574">
        <f>VLOOKUP(D5574,Tabelle1!$A$2:$B$9,2,0)</f>
        <v>2</v>
      </c>
      <c r="F5574" t="s">
        <v>54</v>
      </c>
      <c r="G5574" t="s">
        <v>61</v>
      </c>
      <c r="H5574" t="str">
        <f>IF(AND(VLOOKUP(D5574,Tabelle1!$A$2:$C$9,3,0)="Uninf", G5574="yes"),"Uninf-AB",VLOOKUP(D5574,Tabelle1!$A$2:$C$9,3,0))</f>
        <v>wMel</v>
      </c>
      <c r="I5574" t="str">
        <f t="shared" si="348"/>
        <v>wMel_Fi_2_+</v>
      </c>
      <c r="J5574">
        <v>1</v>
      </c>
      <c r="K5574">
        <v>29</v>
      </c>
      <c r="L5574">
        <v>9</v>
      </c>
      <c r="M5574" t="str">
        <f t="shared" si="349"/>
        <v>ak9+9</v>
      </c>
      <c r="N5574">
        <v>11</v>
      </c>
      <c r="O5574">
        <v>30</v>
      </c>
      <c r="P5574">
        <v>60</v>
      </c>
      <c r="Q5574">
        <v>23.8</v>
      </c>
      <c r="R5574" t="s">
        <v>14</v>
      </c>
      <c r="S5574">
        <v>24</v>
      </c>
      <c r="T5574" s="4" t="s">
        <v>42</v>
      </c>
      <c r="U5574" t="s">
        <v>24</v>
      </c>
      <c r="V5574">
        <v>17.470244874262299</v>
      </c>
      <c r="W5574">
        <f t="shared" si="350"/>
        <v>17</v>
      </c>
      <c r="X5574" t="s">
        <v>58</v>
      </c>
      <c r="Y5574" t="str">
        <f t="shared" si="351"/>
        <v>Fi</v>
      </c>
    </row>
    <row r="5575" spans="1:25" x14ac:dyDescent="0.3">
      <c r="A5575">
        <v>286</v>
      </c>
      <c r="B5575">
        <v>942</v>
      </c>
      <c r="C5575" t="s">
        <v>45</v>
      </c>
      <c r="D5575" t="s">
        <v>45</v>
      </c>
      <c r="E5575">
        <f>VLOOKUP(D5575,Tabelle1!$A$2:$B$9,2,0)</f>
        <v>2</v>
      </c>
      <c r="F5575" t="s">
        <v>54</v>
      </c>
      <c r="G5575" t="s">
        <v>61</v>
      </c>
      <c r="H5575" t="str">
        <f>IF(AND(VLOOKUP(D5575,Tabelle1!$A$2:$C$9,3,0)="Uninf", G5575="yes"),"Uninf-AB",VLOOKUP(D5575,Tabelle1!$A$2:$C$9,3,0))</f>
        <v>wMel</v>
      </c>
      <c r="I5575" t="str">
        <f t="shared" si="348"/>
        <v>wMel_Fi_2_+</v>
      </c>
      <c r="J5575">
        <v>1</v>
      </c>
      <c r="K5575">
        <v>29</v>
      </c>
      <c r="L5575">
        <v>9</v>
      </c>
      <c r="M5575" t="str">
        <f t="shared" si="349"/>
        <v>ak9+9</v>
      </c>
      <c r="N5575">
        <v>11</v>
      </c>
      <c r="O5575">
        <v>30</v>
      </c>
      <c r="P5575">
        <v>60</v>
      </c>
      <c r="Q5575">
        <v>23.8</v>
      </c>
      <c r="R5575" t="s">
        <v>14</v>
      </c>
      <c r="S5575">
        <v>24</v>
      </c>
      <c r="T5575" s="4" t="s">
        <v>42</v>
      </c>
      <c r="U5575" t="s">
        <v>24</v>
      </c>
      <c r="V5575">
        <v>17.61676223576</v>
      </c>
      <c r="W5575">
        <f t="shared" si="350"/>
        <v>18</v>
      </c>
      <c r="X5575" t="s">
        <v>58</v>
      </c>
      <c r="Y5575" t="str">
        <f t="shared" si="351"/>
        <v>Fi</v>
      </c>
    </row>
    <row r="5576" spans="1:25" x14ac:dyDescent="0.3">
      <c r="A5576">
        <v>292</v>
      </c>
      <c r="B5576">
        <v>968</v>
      </c>
      <c r="C5576" t="s">
        <v>45</v>
      </c>
      <c r="D5576" t="s">
        <v>45</v>
      </c>
      <c r="E5576">
        <f>VLOOKUP(D5576,Tabelle1!$A$2:$B$9,2,0)</f>
        <v>2</v>
      </c>
      <c r="F5576" t="s">
        <v>54</v>
      </c>
      <c r="G5576" t="s">
        <v>61</v>
      </c>
      <c r="H5576" t="str">
        <f>IF(AND(VLOOKUP(D5576,Tabelle1!$A$2:$C$9,3,0)="Uninf", G5576="yes"),"Uninf-AB",VLOOKUP(D5576,Tabelle1!$A$2:$C$9,3,0))</f>
        <v>wMel</v>
      </c>
      <c r="I5576" t="str">
        <f t="shared" si="348"/>
        <v>wMel_Fi_2_+</v>
      </c>
      <c r="J5576">
        <v>1</v>
      </c>
      <c r="K5576">
        <v>29</v>
      </c>
      <c r="L5576">
        <v>9</v>
      </c>
      <c r="M5576" t="str">
        <f t="shared" si="349"/>
        <v>ak9+9</v>
      </c>
      <c r="N5576">
        <v>11</v>
      </c>
      <c r="O5576">
        <v>30</v>
      </c>
      <c r="P5576">
        <v>60</v>
      </c>
      <c r="Q5576">
        <v>23.8</v>
      </c>
      <c r="R5576" t="s">
        <v>14</v>
      </c>
      <c r="S5576">
        <v>24</v>
      </c>
      <c r="T5576" s="4" t="s">
        <v>42</v>
      </c>
      <c r="U5576" t="s">
        <v>24</v>
      </c>
      <c r="V5576">
        <v>17.631441966629001</v>
      </c>
      <c r="W5576">
        <f t="shared" si="350"/>
        <v>18</v>
      </c>
      <c r="X5576" t="s">
        <v>58</v>
      </c>
      <c r="Y5576" t="str">
        <f t="shared" si="351"/>
        <v>Fi</v>
      </c>
    </row>
    <row r="5577" spans="1:25" x14ac:dyDescent="0.3">
      <c r="A5577">
        <v>286</v>
      </c>
      <c r="B5577">
        <v>968</v>
      </c>
      <c r="C5577" t="s">
        <v>45</v>
      </c>
      <c r="D5577" t="s">
        <v>45</v>
      </c>
      <c r="E5577">
        <f>VLOOKUP(D5577,Tabelle1!$A$2:$B$9,2,0)</f>
        <v>2</v>
      </c>
      <c r="F5577" t="s">
        <v>54</v>
      </c>
      <c r="G5577" t="s">
        <v>61</v>
      </c>
      <c r="H5577" t="str">
        <f>IF(AND(VLOOKUP(D5577,Tabelle1!$A$2:$C$9,3,0)="Uninf", G5577="yes"),"Uninf-AB",VLOOKUP(D5577,Tabelle1!$A$2:$C$9,3,0))</f>
        <v>wMel</v>
      </c>
      <c r="I5577" t="str">
        <f t="shared" si="348"/>
        <v>wMel_Fi_2_+</v>
      </c>
      <c r="J5577">
        <v>1</v>
      </c>
      <c r="K5577">
        <v>29</v>
      </c>
      <c r="L5577">
        <v>9</v>
      </c>
      <c r="M5577" t="str">
        <f t="shared" si="349"/>
        <v>ak9+9</v>
      </c>
      <c r="N5577">
        <v>11</v>
      </c>
      <c r="O5577">
        <v>30</v>
      </c>
      <c r="P5577">
        <v>60</v>
      </c>
      <c r="Q5577">
        <v>23.8</v>
      </c>
      <c r="R5577" t="s">
        <v>14</v>
      </c>
      <c r="S5577">
        <v>24</v>
      </c>
      <c r="T5577" s="4" t="s">
        <v>42</v>
      </c>
      <c r="U5577" t="s">
        <v>24</v>
      </c>
      <c r="V5577">
        <v>17.602204981787501</v>
      </c>
      <c r="W5577">
        <f t="shared" si="350"/>
        <v>18</v>
      </c>
      <c r="X5577" t="s">
        <v>58</v>
      </c>
      <c r="Y5577" t="str">
        <f t="shared" si="351"/>
        <v>Fi</v>
      </c>
    </row>
    <row r="5578" spans="1:25" x14ac:dyDescent="0.3">
      <c r="A5578">
        <v>288</v>
      </c>
      <c r="B5578">
        <v>914</v>
      </c>
      <c r="C5578" t="s">
        <v>45</v>
      </c>
      <c r="D5578" t="s">
        <v>45</v>
      </c>
      <c r="E5578">
        <f>VLOOKUP(D5578,Tabelle1!$A$2:$B$9,2,0)</f>
        <v>2</v>
      </c>
      <c r="F5578" t="s">
        <v>54</v>
      </c>
      <c r="G5578" t="s">
        <v>61</v>
      </c>
      <c r="H5578" t="str">
        <f>IF(AND(VLOOKUP(D5578,Tabelle1!$A$2:$C$9,3,0)="Uninf", G5578="yes"),"Uninf-AB",VLOOKUP(D5578,Tabelle1!$A$2:$C$9,3,0))</f>
        <v>wMel</v>
      </c>
      <c r="I5578" t="str">
        <f t="shared" si="348"/>
        <v>wMel_Fi_2_+</v>
      </c>
      <c r="J5578">
        <v>1</v>
      </c>
      <c r="K5578">
        <v>29</v>
      </c>
      <c r="L5578">
        <v>9</v>
      </c>
      <c r="M5578" t="str">
        <f t="shared" si="349"/>
        <v>ak9+9</v>
      </c>
      <c r="N5578">
        <v>11</v>
      </c>
      <c r="O5578">
        <v>30</v>
      </c>
      <c r="P5578">
        <v>60</v>
      </c>
      <c r="Q5578">
        <v>23.8</v>
      </c>
      <c r="R5578" t="s">
        <v>14</v>
      </c>
      <c r="S5578">
        <v>24</v>
      </c>
      <c r="T5578" s="4" t="s">
        <v>42</v>
      </c>
      <c r="U5578" t="s">
        <v>24</v>
      </c>
      <c r="V5578">
        <v>17.642184940113498</v>
      </c>
      <c r="W5578">
        <f t="shared" si="350"/>
        <v>18</v>
      </c>
      <c r="X5578" t="s">
        <v>58</v>
      </c>
      <c r="Y5578" t="str">
        <f t="shared" si="351"/>
        <v>Fi</v>
      </c>
    </row>
    <row r="5579" spans="1:25" x14ac:dyDescent="0.3">
      <c r="A5579">
        <v>328</v>
      </c>
      <c r="B5579">
        <v>934</v>
      </c>
      <c r="C5579" t="s">
        <v>45</v>
      </c>
      <c r="D5579" t="s">
        <v>45</v>
      </c>
      <c r="E5579">
        <f>VLOOKUP(D5579,Tabelle1!$A$2:$B$9,2,0)</f>
        <v>2</v>
      </c>
      <c r="F5579" t="s">
        <v>54</v>
      </c>
      <c r="G5579" t="s">
        <v>61</v>
      </c>
      <c r="H5579" t="str">
        <f>IF(AND(VLOOKUP(D5579,Tabelle1!$A$2:$C$9,3,0)="Uninf", G5579="yes"),"Uninf-AB",VLOOKUP(D5579,Tabelle1!$A$2:$C$9,3,0))</f>
        <v>wMel</v>
      </c>
      <c r="I5579" t="str">
        <f t="shared" si="348"/>
        <v>wMel_Fi_2_+</v>
      </c>
      <c r="J5579">
        <v>1</v>
      </c>
      <c r="K5579">
        <v>29</v>
      </c>
      <c r="L5579">
        <v>9</v>
      </c>
      <c r="M5579" t="str">
        <f t="shared" si="349"/>
        <v>ak9+9</v>
      </c>
      <c r="N5579">
        <v>11</v>
      </c>
      <c r="O5579">
        <v>30</v>
      </c>
      <c r="P5579">
        <v>60</v>
      </c>
      <c r="Q5579">
        <v>23.8</v>
      </c>
      <c r="R5579" t="s">
        <v>14</v>
      </c>
      <c r="S5579">
        <v>24</v>
      </c>
      <c r="T5579" s="4" t="s">
        <v>42</v>
      </c>
      <c r="U5579" t="s">
        <v>24</v>
      </c>
      <c r="V5579">
        <v>17.825900284719001</v>
      </c>
      <c r="W5579">
        <f t="shared" si="350"/>
        <v>18</v>
      </c>
      <c r="X5579" t="s">
        <v>58</v>
      </c>
      <c r="Y5579" t="str">
        <f t="shared" si="351"/>
        <v>Fi</v>
      </c>
    </row>
    <row r="5580" spans="1:25" x14ac:dyDescent="0.3">
      <c r="A5580">
        <v>346</v>
      </c>
      <c r="B5580">
        <v>922</v>
      </c>
      <c r="C5580" t="s">
        <v>45</v>
      </c>
      <c r="D5580" t="s">
        <v>45</v>
      </c>
      <c r="E5580">
        <f>VLOOKUP(D5580,Tabelle1!$A$2:$B$9,2,0)</f>
        <v>2</v>
      </c>
      <c r="F5580" t="s">
        <v>54</v>
      </c>
      <c r="G5580" t="s">
        <v>61</v>
      </c>
      <c r="H5580" t="str">
        <f>IF(AND(VLOOKUP(D5580,Tabelle1!$A$2:$C$9,3,0)="Uninf", G5580="yes"),"Uninf-AB",VLOOKUP(D5580,Tabelle1!$A$2:$C$9,3,0))</f>
        <v>wMel</v>
      </c>
      <c r="I5580" t="str">
        <f t="shared" si="348"/>
        <v>wMel_Fi_2_+</v>
      </c>
      <c r="J5580">
        <v>1</v>
      </c>
      <c r="K5580">
        <v>29</v>
      </c>
      <c r="L5580">
        <v>9</v>
      </c>
      <c r="M5580" t="str">
        <f t="shared" si="349"/>
        <v>ak9+9</v>
      </c>
      <c r="N5580">
        <v>11</v>
      </c>
      <c r="O5580">
        <v>30</v>
      </c>
      <c r="P5580">
        <v>60</v>
      </c>
      <c r="Q5580">
        <v>23.8</v>
      </c>
      <c r="R5580" t="s">
        <v>14</v>
      </c>
      <c r="S5580">
        <v>24</v>
      </c>
      <c r="T5580" s="4" t="s">
        <v>42</v>
      </c>
      <c r="U5580" t="s">
        <v>24</v>
      </c>
      <c r="V5580">
        <v>17.920329971846201</v>
      </c>
      <c r="W5580">
        <f t="shared" si="350"/>
        <v>18</v>
      </c>
      <c r="X5580" t="s">
        <v>58</v>
      </c>
      <c r="Y5580" t="str">
        <f t="shared" si="351"/>
        <v>Fi</v>
      </c>
    </row>
    <row r="5581" spans="1:25" x14ac:dyDescent="0.3">
      <c r="A5581">
        <v>436</v>
      </c>
      <c r="B5581">
        <v>894</v>
      </c>
      <c r="C5581" t="s">
        <v>45</v>
      </c>
      <c r="D5581" t="s">
        <v>45</v>
      </c>
      <c r="E5581">
        <f>VLOOKUP(D5581,Tabelle1!$A$2:$B$9,2,0)</f>
        <v>2</v>
      </c>
      <c r="F5581" t="s">
        <v>54</v>
      </c>
      <c r="G5581" t="s">
        <v>61</v>
      </c>
      <c r="H5581" t="str">
        <f>IF(AND(VLOOKUP(D5581,Tabelle1!$A$2:$C$9,3,0)="Uninf", G5581="yes"),"Uninf-AB",VLOOKUP(D5581,Tabelle1!$A$2:$C$9,3,0))</f>
        <v>wMel</v>
      </c>
      <c r="I5581" t="str">
        <f t="shared" si="348"/>
        <v>wMel_Fi_2_+</v>
      </c>
      <c r="J5581">
        <v>1</v>
      </c>
      <c r="K5581">
        <v>29</v>
      </c>
      <c r="L5581">
        <v>9</v>
      </c>
      <c r="M5581" t="str">
        <f t="shared" si="349"/>
        <v>ak9+9</v>
      </c>
      <c r="N5581">
        <v>11</v>
      </c>
      <c r="O5581">
        <v>30</v>
      </c>
      <c r="P5581">
        <v>60</v>
      </c>
      <c r="Q5581">
        <v>23.8</v>
      </c>
      <c r="R5581" t="s">
        <v>14</v>
      </c>
      <c r="S5581">
        <v>24</v>
      </c>
      <c r="T5581" s="4" t="s">
        <v>42</v>
      </c>
      <c r="U5581" t="s">
        <v>24</v>
      </c>
      <c r="V5581">
        <v>18.3745617872083</v>
      </c>
      <c r="W5581">
        <f t="shared" si="350"/>
        <v>18</v>
      </c>
      <c r="X5581" t="s">
        <v>58</v>
      </c>
      <c r="Y5581" t="str">
        <f t="shared" si="351"/>
        <v>Fi</v>
      </c>
    </row>
    <row r="5582" spans="1:25" x14ac:dyDescent="0.3">
      <c r="A5582">
        <v>526</v>
      </c>
      <c r="B5582">
        <v>906</v>
      </c>
      <c r="C5582" t="s">
        <v>45</v>
      </c>
      <c r="D5582" t="s">
        <v>45</v>
      </c>
      <c r="E5582">
        <f>VLOOKUP(D5582,Tabelle1!$A$2:$B$9,2,0)</f>
        <v>2</v>
      </c>
      <c r="F5582" t="s">
        <v>54</v>
      </c>
      <c r="G5582" t="s">
        <v>61</v>
      </c>
      <c r="H5582" t="str">
        <f>IF(AND(VLOOKUP(D5582,Tabelle1!$A$2:$C$9,3,0)="Uninf", G5582="yes"),"Uninf-AB",VLOOKUP(D5582,Tabelle1!$A$2:$C$9,3,0))</f>
        <v>wMel</v>
      </c>
      <c r="I5582" t="str">
        <f t="shared" si="348"/>
        <v>wMel_Fi_2_+</v>
      </c>
      <c r="J5582">
        <v>1</v>
      </c>
      <c r="K5582">
        <v>29</v>
      </c>
      <c r="L5582">
        <v>9</v>
      </c>
      <c r="M5582" t="str">
        <f t="shared" si="349"/>
        <v>ak9+9</v>
      </c>
      <c r="N5582">
        <v>11</v>
      </c>
      <c r="O5582">
        <v>30</v>
      </c>
      <c r="P5582">
        <v>60</v>
      </c>
      <c r="Q5582">
        <v>23.8</v>
      </c>
      <c r="R5582" t="s">
        <v>14</v>
      </c>
      <c r="S5582">
        <v>24</v>
      </c>
      <c r="T5582" s="4" t="s">
        <v>42</v>
      </c>
      <c r="U5582" t="s">
        <v>24</v>
      </c>
      <c r="V5582">
        <v>18.806397827228</v>
      </c>
      <c r="W5582">
        <f t="shared" si="350"/>
        <v>19</v>
      </c>
      <c r="X5582" t="s">
        <v>58</v>
      </c>
      <c r="Y5582" t="str">
        <f t="shared" si="351"/>
        <v>Fi</v>
      </c>
    </row>
    <row r="5583" spans="1:25" x14ac:dyDescent="0.3">
      <c r="A5583">
        <v>514</v>
      </c>
      <c r="B5583">
        <v>892</v>
      </c>
      <c r="C5583" t="s">
        <v>45</v>
      </c>
      <c r="D5583" t="s">
        <v>45</v>
      </c>
      <c r="E5583">
        <f>VLOOKUP(D5583,Tabelle1!$A$2:$B$9,2,0)</f>
        <v>2</v>
      </c>
      <c r="F5583" t="s">
        <v>54</v>
      </c>
      <c r="G5583" t="s">
        <v>61</v>
      </c>
      <c r="H5583" t="str">
        <f>IF(AND(VLOOKUP(D5583,Tabelle1!$A$2:$C$9,3,0)="Uninf", G5583="yes"),"Uninf-AB",VLOOKUP(D5583,Tabelle1!$A$2:$C$9,3,0))</f>
        <v>wMel</v>
      </c>
      <c r="I5583" t="str">
        <f t="shared" si="348"/>
        <v>wMel_Fi_2_+</v>
      </c>
      <c r="J5583">
        <v>1</v>
      </c>
      <c r="K5583">
        <v>29</v>
      </c>
      <c r="L5583">
        <v>9</v>
      </c>
      <c r="M5583" t="str">
        <f t="shared" si="349"/>
        <v>ak9+9</v>
      </c>
      <c r="N5583">
        <v>11</v>
      </c>
      <c r="O5583">
        <v>30</v>
      </c>
      <c r="P5583">
        <v>60</v>
      </c>
      <c r="Q5583">
        <v>23.8</v>
      </c>
      <c r="R5583" t="s">
        <v>14</v>
      </c>
      <c r="S5583">
        <v>24</v>
      </c>
      <c r="T5583" s="4" t="s">
        <v>42</v>
      </c>
      <c r="U5583" t="s">
        <v>24</v>
      </c>
      <c r="V5583">
        <v>18.755762378914799</v>
      </c>
      <c r="W5583">
        <f t="shared" si="350"/>
        <v>19</v>
      </c>
      <c r="X5583" t="s">
        <v>58</v>
      </c>
      <c r="Y5583" t="str">
        <f t="shared" si="351"/>
        <v>Fi</v>
      </c>
    </row>
    <row r="5584" spans="1:25" x14ac:dyDescent="0.3">
      <c r="A5584">
        <v>532</v>
      </c>
      <c r="B5584">
        <v>926</v>
      </c>
      <c r="C5584" t="s">
        <v>45</v>
      </c>
      <c r="D5584" t="s">
        <v>45</v>
      </c>
      <c r="E5584">
        <f>VLOOKUP(D5584,Tabelle1!$A$2:$B$9,2,0)</f>
        <v>2</v>
      </c>
      <c r="F5584" t="s">
        <v>54</v>
      </c>
      <c r="G5584" t="s">
        <v>61</v>
      </c>
      <c r="H5584" t="str">
        <f>IF(AND(VLOOKUP(D5584,Tabelle1!$A$2:$C$9,3,0)="Uninf", G5584="yes"),"Uninf-AB",VLOOKUP(D5584,Tabelle1!$A$2:$C$9,3,0))</f>
        <v>wMel</v>
      </c>
      <c r="I5584" t="str">
        <f t="shared" si="348"/>
        <v>wMel_Fi_2_+</v>
      </c>
      <c r="J5584">
        <v>1</v>
      </c>
      <c r="K5584">
        <v>29</v>
      </c>
      <c r="L5584">
        <v>9</v>
      </c>
      <c r="M5584" t="str">
        <f t="shared" si="349"/>
        <v>ak9+9</v>
      </c>
      <c r="N5584">
        <v>11</v>
      </c>
      <c r="O5584">
        <v>30</v>
      </c>
      <c r="P5584">
        <v>60</v>
      </c>
      <c r="Q5584">
        <v>23.8</v>
      </c>
      <c r="R5584" t="s">
        <v>14</v>
      </c>
      <c r="S5584">
        <v>24</v>
      </c>
      <c r="T5584" s="4" t="s">
        <v>42</v>
      </c>
      <c r="U5584" t="s">
        <v>24</v>
      </c>
      <c r="V5584">
        <v>18.824436924398299</v>
      </c>
      <c r="W5584">
        <f t="shared" si="350"/>
        <v>19</v>
      </c>
      <c r="X5584" t="s">
        <v>58</v>
      </c>
      <c r="Y5584" t="str">
        <f t="shared" si="351"/>
        <v>Fi</v>
      </c>
    </row>
    <row r="5585" spans="1:25" x14ac:dyDescent="0.3">
      <c r="A5585">
        <v>572</v>
      </c>
      <c r="B5585">
        <v>926</v>
      </c>
      <c r="C5585" t="s">
        <v>45</v>
      </c>
      <c r="D5585" t="s">
        <v>45</v>
      </c>
      <c r="E5585">
        <f>VLOOKUP(D5585,Tabelle1!$A$2:$B$9,2,0)</f>
        <v>2</v>
      </c>
      <c r="F5585" t="s">
        <v>54</v>
      </c>
      <c r="G5585" t="s">
        <v>61</v>
      </c>
      <c r="H5585" t="str">
        <f>IF(AND(VLOOKUP(D5585,Tabelle1!$A$2:$C$9,3,0)="Uninf", G5585="yes"),"Uninf-AB",VLOOKUP(D5585,Tabelle1!$A$2:$C$9,3,0))</f>
        <v>wMel</v>
      </c>
      <c r="I5585" t="str">
        <f t="shared" si="348"/>
        <v>wMel_Fi_2_+</v>
      </c>
      <c r="J5585">
        <v>1</v>
      </c>
      <c r="K5585">
        <v>29</v>
      </c>
      <c r="L5585">
        <v>9</v>
      </c>
      <c r="M5585" t="str">
        <f t="shared" si="349"/>
        <v>ak9+9</v>
      </c>
      <c r="N5585">
        <v>11</v>
      </c>
      <c r="O5585">
        <v>30</v>
      </c>
      <c r="P5585">
        <v>60</v>
      </c>
      <c r="Q5585">
        <v>23.8</v>
      </c>
      <c r="R5585" t="s">
        <v>14</v>
      </c>
      <c r="S5585">
        <v>24</v>
      </c>
      <c r="T5585" s="4" t="s">
        <v>42</v>
      </c>
      <c r="U5585" t="s">
        <v>24</v>
      </c>
      <c r="V5585">
        <v>19.0193501566749</v>
      </c>
      <c r="W5585">
        <f t="shared" si="350"/>
        <v>19</v>
      </c>
      <c r="X5585" t="s">
        <v>58</v>
      </c>
      <c r="Y5585" t="str">
        <f t="shared" si="351"/>
        <v>Fi</v>
      </c>
    </row>
    <row r="5586" spans="1:25" x14ac:dyDescent="0.3">
      <c r="A5586">
        <v>564</v>
      </c>
      <c r="B5586">
        <v>876</v>
      </c>
      <c r="C5586" t="s">
        <v>45</v>
      </c>
      <c r="D5586" t="s">
        <v>45</v>
      </c>
      <c r="E5586">
        <f>VLOOKUP(D5586,Tabelle1!$A$2:$B$9,2,0)</f>
        <v>2</v>
      </c>
      <c r="F5586" t="s">
        <v>54</v>
      </c>
      <c r="G5586" t="s">
        <v>61</v>
      </c>
      <c r="H5586" t="str">
        <f>IF(AND(VLOOKUP(D5586,Tabelle1!$A$2:$C$9,3,0)="Uninf", G5586="yes"),"Uninf-AB",VLOOKUP(D5586,Tabelle1!$A$2:$C$9,3,0))</f>
        <v>wMel</v>
      </c>
      <c r="I5586" t="str">
        <f t="shared" si="348"/>
        <v>wMel_Fi_2_+</v>
      </c>
      <c r="J5586">
        <v>1</v>
      </c>
      <c r="K5586">
        <v>29</v>
      </c>
      <c r="L5586">
        <v>9</v>
      </c>
      <c r="M5586" t="str">
        <f t="shared" si="349"/>
        <v>ak9+9</v>
      </c>
      <c r="N5586">
        <v>11</v>
      </c>
      <c r="O5586">
        <v>30</v>
      </c>
      <c r="P5586">
        <v>60</v>
      </c>
      <c r="Q5586">
        <v>23.8</v>
      </c>
      <c r="R5586" t="s">
        <v>14</v>
      </c>
      <c r="S5586">
        <v>24</v>
      </c>
      <c r="T5586" s="4" t="s">
        <v>42</v>
      </c>
      <c r="U5586" t="s">
        <v>24</v>
      </c>
      <c r="V5586">
        <v>19.008362229397601</v>
      </c>
      <c r="W5586">
        <f t="shared" si="350"/>
        <v>19</v>
      </c>
      <c r="X5586" t="s">
        <v>58</v>
      </c>
      <c r="Y5586" t="str">
        <f t="shared" si="351"/>
        <v>Fi</v>
      </c>
    </row>
    <row r="5587" spans="1:25" x14ac:dyDescent="0.3">
      <c r="A5587">
        <v>652</v>
      </c>
      <c r="B5587">
        <v>878</v>
      </c>
      <c r="C5587" t="s">
        <v>45</v>
      </c>
      <c r="D5587" t="s">
        <v>45</v>
      </c>
      <c r="E5587">
        <f>VLOOKUP(D5587,Tabelle1!$A$2:$B$9,2,0)</f>
        <v>2</v>
      </c>
      <c r="F5587" t="s">
        <v>54</v>
      </c>
      <c r="G5587" t="s">
        <v>61</v>
      </c>
      <c r="H5587" t="str">
        <f>IF(AND(VLOOKUP(D5587,Tabelle1!$A$2:$C$9,3,0)="Uninf", G5587="yes"),"Uninf-AB",VLOOKUP(D5587,Tabelle1!$A$2:$C$9,3,0))</f>
        <v>wMel</v>
      </c>
      <c r="I5587" t="str">
        <f t="shared" si="348"/>
        <v>wMel_Fi_2_+</v>
      </c>
      <c r="J5587">
        <v>1</v>
      </c>
      <c r="K5587">
        <v>29</v>
      </c>
      <c r="L5587">
        <v>9</v>
      </c>
      <c r="M5587" t="str">
        <f t="shared" si="349"/>
        <v>ak9+9</v>
      </c>
      <c r="N5587">
        <v>11</v>
      </c>
      <c r="O5587">
        <v>30</v>
      </c>
      <c r="P5587">
        <v>60</v>
      </c>
      <c r="Q5587">
        <v>23.8</v>
      </c>
      <c r="R5587" t="s">
        <v>14</v>
      </c>
      <c r="S5587">
        <v>24</v>
      </c>
      <c r="T5587" s="4" t="s">
        <v>42</v>
      </c>
      <c r="U5587" t="s">
        <v>24</v>
      </c>
      <c r="V5587">
        <v>19.4360515516391</v>
      </c>
      <c r="W5587">
        <f t="shared" si="350"/>
        <v>19</v>
      </c>
      <c r="X5587" t="s">
        <v>58</v>
      </c>
      <c r="Y5587" t="str">
        <f t="shared" si="351"/>
        <v>Fi</v>
      </c>
    </row>
    <row r="5588" spans="1:25" x14ac:dyDescent="0.3">
      <c r="A5588">
        <v>686</v>
      </c>
      <c r="B5588">
        <v>884</v>
      </c>
      <c r="C5588" t="s">
        <v>45</v>
      </c>
      <c r="D5588" t="s">
        <v>45</v>
      </c>
      <c r="E5588">
        <f>VLOOKUP(D5588,Tabelle1!$A$2:$B$9,2,0)</f>
        <v>2</v>
      </c>
      <c r="F5588" t="s">
        <v>54</v>
      </c>
      <c r="G5588" t="s">
        <v>61</v>
      </c>
      <c r="H5588" t="str">
        <f>IF(AND(VLOOKUP(D5588,Tabelle1!$A$2:$C$9,3,0)="Uninf", G5588="yes"),"Uninf-AB",VLOOKUP(D5588,Tabelle1!$A$2:$C$9,3,0))</f>
        <v>wMel</v>
      </c>
      <c r="I5588" t="str">
        <f t="shared" si="348"/>
        <v>wMel_Fi_2_+</v>
      </c>
      <c r="J5588">
        <v>1</v>
      </c>
      <c r="K5588">
        <v>29</v>
      </c>
      <c r="L5588">
        <v>9</v>
      </c>
      <c r="M5588" t="str">
        <f t="shared" si="349"/>
        <v>ak9+9</v>
      </c>
      <c r="N5588">
        <v>11</v>
      </c>
      <c r="O5588">
        <v>30</v>
      </c>
      <c r="P5588">
        <v>60</v>
      </c>
      <c r="Q5588">
        <v>23.8</v>
      </c>
      <c r="R5588" t="s">
        <v>14</v>
      </c>
      <c r="S5588">
        <v>24</v>
      </c>
      <c r="T5588" s="4" t="s">
        <v>42</v>
      </c>
      <c r="U5588" t="s">
        <v>24</v>
      </c>
      <c r="V5588">
        <v>19.598368432772901</v>
      </c>
      <c r="W5588">
        <f t="shared" si="350"/>
        <v>20</v>
      </c>
      <c r="X5588" t="s">
        <v>58</v>
      </c>
      <c r="Y5588" t="str">
        <f t="shared" si="351"/>
        <v>Fi</v>
      </c>
    </row>
    <row r="5589" spans="1:25" x14ac:dyDescent="0.3">
      <c r="A5589">
        <v>732</v>
      </c>
      <c r="B5589">
        <v>852</v>
      </c>
      <c r="C5589" t="s">
        <v>45</v>
      </c>
      <c r="D5589" t="s">
        <v>45</v>
      </c>
      <c r="E5589">
        <f>VLOOKUP(D5589,Tabelle1!$A$2:$B$9,2,0)</f>
        <v>2</v>
      </c>
      <c r="F5589" t="s">
        <v>54</v>
      </c>
      <c r="G5589" t="s">
        <v>61</v>
      </c>
      <c r="H5589" t="str">
        <f>IF(AND(VLOOKUP(D5589,Tabelle1!$A$2:$C$9,3,0)="Uninf", G5589="yes"),"Uninf-AB",VLOOKUP(D5589,Tabelle1!$A$2:$C$9,3,0))</f>
        <v>wMel</v>
      </c>
      <c r="I5589" t="str">
        <f t="shared" si="348"/>
        <v>wMel_Fi_2_+</v>
      </c>
      <c r="J5589">
        <v>1</v>
      </c>
      <c r="K5589">
        <v>29</v>
      </c>
      <c r="L5589">
        <v>9</v>
      </c>
      <c r="M5589" t="str">
        <f t="shared" si="349"/>
        <v>ak9+9</v>
      </c>
      <c r="N5589">
        <v>11</v>
      </c>
      <c r="O5589">
        <v>30</v>
      </c>
      <c r="P5589">
        <v>60</v>
      </c>
      <c r="Q5589">
        <v>23.8</v>
      </c>
      <c r="R5589" t="s">
        <v>14</v>
      </c>
      <c r="S5589">
        <v>24</v>
      </c>
      <c r="T5589" s="4" t="s">
        <v>42</v>
      </c>
      <c r="U5589" t="s">
        <v>24</v>
      </c>
      <c r="V5589">
        <v>19.8404352701649</v>
      </c>
      <c r="W5589">
        <f t="shared" si="350"/>
        <v>20</v>
      </c>
      <c r="X5589" t="s">
        <v>58</v>
      </c>
      <c r="Y5589" t="str">
        <f t="shared" si="351"/>
        <v>Fi</v>
      </c>
    </row>
    <row r="5590" spans="1:25" x14ac:dyDescent="0.3">
      <c r="A5590">
        <v>766</v>
      </c>
      <c r="B5590">
        <v>894</v>
      </c>
      <c r="C5590" t="s">
        <v>45</v>
      </c>
      <c r="D5590" t="s">
        <v>45</v>
      </c>
      <c r="E5590">
        <f>VLOOKUP(D5590,Tabelle1!$A$2:$B$9,2,0)</f>
        <v>2</v>
      </c>
      <c r="F5590" t="s">
        <v>54</v>
      </c>
      <c r="G5590" t="s">
        <v>61</v>
      </c>
      <c r="H5590" t="str">
        <f>IF(AND(VLOOKUP(D5590,Tabelle1!$A$2:$C$9,3,0)="Uninf", G5590="yes"),"Uninf-AB",VLOOKUP(D5590,Tabelle1!$A$2:$C$9,3,0))</f>
        <v>wMel</v>
      </c>
      <c r="I5590" t="str">
        <f t="shared" si="348"/>
        <v>wMel_Fi_2_+</v>
      </c>
      <c r="J5590">
        <v>1</v>
      </c>
      <c r="K5590">
        <v>29</v>
      </c>
      <c r="L5590">
        <v>9</v>
      </c>
      <c r="M5590" t="str">
        <f t="shared" si="349"/>
        <v>ak9+9</v>
      </c>
      <c r="N5590">
        <v>11</v>
      </c>
      <c r="O5590">
        <v>30</v>
      </c>
      <c r="P5590">
        <v>60</v>
      </c>
      <c r="Q5590">
        <v>23.8</v>
      </c>
      <c r="R5590" t="s">
        <v>14</v>
      </c>
      <c r="S5590">
        <v>24</v>
      </c>
      <c r="T5590" s="4" t="s">
        <v>42</v>
      </c>
      <c r="U5590" t="s">
        <v>24</v>
      </c>
      <c r="V5590">
        <v>19.982595953490499</v>
      </c>
      <c r="W5590">
        <f t="shared" si="350"/>
        <v>20</v>
      </c>
      <c r="X5590" t="s">
        <v>58</v>
      </c>
      <c r="Y5590" t="str">
        <f t="shared" si="351"/>
        <v>Fi</v>
      </c>
    </row>
    <row r="5591" spans="1:25" x14ac:dyDescent="0.3">
      <c r="A5591">
        <v>808</v>
      </c>
      <c r="B5591">
        <v>872</v>
      </c>
      <c r="C5591" t="s">
        <v>45</v>
      </c>
      <c r="D5591" t="s">
        <v>45</v>
      </c>
      <c r="E5591">
        <f>VLOOKUP(D5591,Tabelle1!$A$2:$B$9,2,0)</f>
        <v>2</v>
      </c>
      <c r="F5591" t="s">
        <v>54</v>
      </c>
      <c r="G5591" t="s">
        <v>61</v>
      </c>
      <c r="H5591" t="str">
        <f>IF(AND(VLOOKUP(D5591,Tabelle1!$A$2:$C$9,3,0)="Uninf", G5591="yes"),"Uninf-AB",VLOOKUP(D5591,Tabelle1!$A$2:$C$9,3,0))</f>
        <v>wMel</v>
      </c>
      <c r="I5591" t="str">
        <f t="shared" si="348"/>
        <v>wMel_Fi_2_+</v>
      </c>
      <c r="J5591">
        <v>1</v>
      </c>
      <c r="K5591">
        <v>29</v>
      </c>
      <c r="L5591">
        <v>9</v>
      </c>
      <c r="M5591" t="str">
        <f t="shared" si="349"/>
        <v>ak9+9</v>
      </c>
      <c r="N5591">
        <v>11</v>
      </c>
      <c r="O5591">
        <v>30</v>
      </c>
      <c r="P5591">
        <v>60</v>
      </c>
      <c r="Q5591">
        <v>23.8</v>
      </c>
      <c r="R5591" t="s">
        <v>14</v>
      </c>
      <c r="S5591">
        <v>24</v>
      </c>
      <c r="T5591" s="4" t="s">
        <v>42</v>
      </c>
      <c r="U5591" t="s">
        <v>24</v>
      </c>
      <c r="V5591">
        <v>20.199572523819299</v>
      </c>
      <c r="W5591">
        <f t="shared" si="350"/>
        <v>20</v>
      </c>
      <c r="X5591" t="s">
        <v>58</v>
      </c>
      <c r="Y5591" t="str">
        <f t="shared" si="351"/>
        <v>Fi</v>
      </c>
    </row>
    <row r="5592" spans="1:25" x14ac:dyDescent="0.3">
      <c r="A5592">
        <v>826</v>
      </c>
      <c r="B5592">
        <v>894</v>
      </c>
      <c r="C5592" t="s">
        <v>45</v>
      </c>
      <c r="D5592" t="s">
        <v>45</v>
      </c>
      <c r="E5592">
        <f>VLOOKUP(D5592,Tabelle1!$A$2:$B$9,2,0)</f>
        <v>2</v>
      </c>
      <c r="F5592" t="s">
        <v>54</v>
      </c>
      <c r="G5592" t="s">
        <v>61</v>
      </c>
      <c r="H5592" t="str">
        <f>IF(AND(VLOOKUP(D5592,Tabelle1!$A$2:$C$9,3,0)="Uninf", G5592="yes"),"Uninf-AB",VLOOKUP(D5592,Tabelle1!$A$2:$C$9,3,0))</f>
        <v>wMel</v>
      </c>
      <c r="I5592" t="str">
        <f t="shared" si="348"/>
        <v>wMel_Fi_2_+</v>
      </c>
      <c r="J5592">
        <v>1</v>
      </c>
      <c r="K5592">
        <v>29</v>
      </c>
      <c r="L5592">
        <v>9</v>
      </c>
      <c r="M5592" t="str">
        <f t="shared" si="349"/>
        <v>ak9+9</v>
      </c>
      <c r="N5592">
        <v>11</v>
      </c>
      <c r="O5592">
        <v>30</v>
      </c>
      <c r="P5592">
        <v>60</v>
      </c>
      <c r="Q5592">
        <v>23.8</v>
      </c>
      <c r="R5592" t="s">
        <v>14</v>
      </c>
      <c r="S5592">
        <v>24</v>
      </c>
      <c r="T5592" s="4" t="s">
        <v>42</v>
      </c>
      <c r="U5592" t="s">
        <v>24</v>
      </c>
      <c r="V5592">
        <v>20.274965801905498</v>
      </c>
      <c r="W5592">
        <f t="shared" si="350"/>
        <v>20</v>
      </c>
      <c r="X5592" t="s">
        <v>58</v>
      </c>
      <c r="Y5592" t="str">
        <f t="shared" si="351"/>
        <v>Fi</v>
      </c>
    </row>
    <row r="5593" spans="1:25" x14ac:dyDescent="0.3">
      <c r="A5593">
        <v>832</v>
      </c>
      <c r="B5593">
        <v>836</v>
      </c>
      <c r="C5593" t="s">
        <v>45</v>
      </c>
      <c r="D5593" t="s">
        <v>45</v>
      </c>
      <c r="E5593">
        <f>VLOOKUP(D5593,Tabelle1!$A$2:$B$9,2,0)</f>
        <v>2</v>
      </c>
      <c r="F5593" t="s">
        <v>54</v>
      </c>
      <c r="G5593" t="s">
        <v>61</v>
      </c>
      <c r="H5593" t="str">
        <f>IF(AND(VLOOKUP(D5593,Tabelle1!$A$2:$C$9,3,0)="Uninf", G5593="yes"),"Uninf-AB",VLOOKUP(D5593,Tabelle1!$A$2:$C$9,3,0))</f>
        <v>wMel</v>
      </c>
      <c r="I5593" t="str">
        <f t="shared" si="348"/>
        <v>wMel_Fi_2_+</v>
      </c>
      <c r="J5593">
        <v>1</v>
      </c>
      <c r="K5593">
        <v>29</v>
      </c>
      <c r="L5593">
        <v>9</v>
      </c>
      <c r="M5593" t="str">
        <f t="shared" si="349"/>
        <v>ak9+9</v>
      </c>
      <c r="N5593">
        <v>11</v>
      </c>
      <c r="O5593">
        <v>30</v>
      </c>
      <c r="P5593">
        <v>60</v>
      </c>
      <c r="Q5593">
        <v>23.8</v>
      </c>
      <c r="R5593" t="s">
        <v>14</v>
      </c>
      <c r="S5593">
        <v>24</v>
      </c>
      <c r="T5593" s="4" t="s">
        <v>42</v>
      </c>
      <c r="U5593" t="s">
        <v>24</v>
      </c>
      <c r="V5593">
        <v>20.336676660993401</v>
      </c>
      <c r="W5593">
        <f t="shared" si="350"/>
        <v>20</v>
      </c>
      <c r="X5593" t="s">
        <v>58</v>
      </c>
      <c r="Y5593" t="str">
        <f t="shared" si="351"/>
        <v>Fi</v>
      </c>
    </row>
    <row r="5594" spans="1:25" x14ac:dyDescent="0.3">
      <c r="A5594">
        <v>854</v>
      </c>
      <c r="B5594">
        <v>846</v>
      </c>
      <c r="C5594" t="s">
        <v>45</v>
      </c>
      <c r="D5594" t="s">
        <v>45</v>
      </c>
      <c r="E5594">
        <f>VLOOKUP(D5594,Tabelle1!$A$2:$B$9,2,0)</f>
        <v>2</v>
      </c>
      <c r="F5594" t="s">
        <v>54</v>
      </c>
      <c r="G5594" t="s">
        <v>61</v>
      </c>
      <c r="H5594" t="str">
        <f>IF(AND(VLOOKUP(D5594,Tabelle1!$A$2:$C$9,3,0)="Uninf", G5594="yes"),"Uninf-AB",VLOOKUP(D5594,Tabelle1!$A$2:$C$9,3,0))</f>
        <v>wMel</v>
      </c>
      <c r="I5594" t="str">
        <f t="shared" si="348"/>
        <v>wMel_Fi_2_+</v>
      </c>
      <c r="J5594">
        <v>1</v>
      </c>
      <c r="K5594">
        <v>29</v>
      </c>
      <c r="L5594">
        <v>9</v>
      </c>
      <c r="M5594" t="str">
        <f t="shared" si="349"/>
        <v>ak9+9</v>
      </c>
      <c r="N5594">
        <v>11</v>
      </c>
      <c r="O5594">
        <v>30</v>
      </c>
      <c r="P5594">
        <v>60</v>
      </c>
      <c r="Q5594">
        <v>23.8</v>
      </c>
      <c r="R5594" t="s">
        <v>14</v>
      </c>
      <c r="S5594">
        <v>24</v>
      </c>
      <c r="T5594" s="4" t="s">
        <v>42</v>
      </c>
      <c r="U5594" t="s">
        <v>24</v>
      </c>
      <c r="V5594">
        <v>20.438279994910001</v>
      </c>
      <c r="W5594">
        <f t="shared" si="350"/>
        <v>20</v>
      </c>
      <c r="X5594" t="s">
        <v>58</v>
      </c>
      <c r="Y5594" t="str">
        <f t="shared" si="351"/>
        <v>Fi</v>
      </c>
    </row>
    <row r="5595" spans="1:25" x14ac:dyDescent="0.3">
      <c r="A5595">
        <v>892</v>
      </c>
      <c r="B5595">
        <v>870</v>
      </c>
      <c r="C5595" t="s">
        <v>45</v>
      </c>
      <c r="D5595" t="s">
        <v>45</v>
      </c>
      <c r="E5595">
        <f>VLOOKUP(D5595,Tabelle1!$A$2:$B$9,2,0)</f>
        <v>2</v>
      </c>
      <c r="F5595" t="s">
        <v>54</v>
      </c>
      <c r="G5595" t="s">
        <v>61</v>
      </c>
      <c r="H5595" t="str">
        <f>IF(AND(VLOOKUP(D5595,Tabelle1!$A$2:$C$9,3,0)="Uninf", G5595="yes"),"Uninf-AB",VLOOKUP(D5595,Tabelle1!$A$2:$C$9,3,0))</f>
        <v>wMel</v>
      </c>
      <c r="I5595" t="str">
        <f t="shared" si="348"/>
        <v>wMel_Fi_2_+</v>
      </c>
      <c r="J5595">
        <v>1</v>
      </c>
      <c r="K5595">
        <v>29</v>
      </c>
      <c r="L5595">
        <v>9</v>
      </c>
      <c r="M5595" t="str">
        <f t="shared" si="349"/>
        <v>ak9+9</v>
      </c>
      <c r="N5595">
        <v>11</v>
      </c>
      <c r="O5595">
        <v>30</v>
      </c>
      <c r="P5595">
        <v>60</v>
      </c>
      <c r="Q5595">
        <v>23.8</v>
      </c>
      <c r="R5595" t="s">
        <v>14</v>
      </c>
      <c r="S5595">
        <v>24</v>
      </c>
      <c r="T5595" s="4" t="s">
        <v>42</v>
      </c>
      <c r="U5595" t="s">
        <v>24</v>
      </c>
      <c r="V5595">
        <v>20.610010100367401</v>
      </c>
      <c r="W5595">
        <f t="shared" si="350"/>
        <v>21</v>
      </c>
      <c r="X5595" t="s">
        <v>58</v>
      </c>
      <c r="Y5595" t="str">
        <f t="shared" si="351"/>
        <v>Fi</v>
      </c>
    </row>
    <row r="5596" spans="1:25" x14ac:dyDescent="0.3">
      <c r="A5596">
        <v>906</v>
      </c>
      <c r="B5596">
        <v>860</v>
      </c>
      <c r="C5596" t="s">
        <v>45</v>
      </c>
      <c r="D5596" t="s">
        <v>45</v>
      </c>
      <c r="E5596">
        <f>VLOOKUP(D5596,Tabelle1!$A$2:$B$9,2,0)</f>
        <v>2</v>
      </c>
      <c r="F5596" t="s">
        <v>54</v>
      </c>
      <c r="G5596" t="s">
        <v>61</v>
      </c>
      <c r="H5596" t="str">
        <f>IF(AND(VLOOKUP(D5596,Tabelle1!$A$2:$C$9,3,0)="Uninf", G5596="yes"),"Uninf-AB",VLOOKUP(D5596,Tabelle1!$A$2:$C$9,3,0))</f>
        <v>wMel</v>
      </c>
      <c r="I5596" t="str">
        <f t="shared" si="348"/>
        <v>wMel_Fi_2_+</v>
      </c>
      <c r="J5596">
        <v>1</v>
      </c>
      <c r="K5596">
        <v>29</v>
      </c>
      <c r="L5596">
        <v>9</v>
      </c>
      <c r="M5596" t="str">
        <f t="shared" si="349"/>
        <v>ak9+9</v>
      </c>
      <c r="N5596">
        <v>11</v>
      </c>
      <c r="O5596">
        <v>30</v>
      </c>
      <c r="P5596">
        <v>60</v>
      </c>
      <c r="Q5596">
        <v>23.8</v>
      </c>
      <c r="R5596" t="s">
        <v>14</v>
      </c>
      <c r="S5596">
        <v>24</v>
      </c>
      <c r="T5596" s="4" t="s">
        <v>42</v>
      </c>
      <c r="U5596" t="s">
        <v>24</v>
      </c>
      <c r="V5596">
        <v>20.6838286754998</v>
      </c>
      <c r="W5596">
        <f t="shared" si="350"/>
        <v>21</v>
      </c>
      <c r="X5596" t="s">
        <v>58</v>
      </c>
      <c r="Y5596" t="str">
        <f t="shared" si="351"/>
        <v>Fi</v>
      </c>
    </row>
    <row r="5597" spans="1:25" x14ac:dyDescent="0.3">
      <c r="A5597">
        <v>940</v>
      </c>
      <c r="B5597">
        <v>882</v>
      </c>
      <c r="C5597" t="s">
        <v>45</v>
      </c>
      <c r="D5597" t="s">
        <v>45</v>
      </c>
      <c r="E5597">
        <f>VLOOKUP(D5597,Tabelle1!$A$2:$B$9,2,0)</f>
        <v>2</v>
      </c>
      <c r="F5597" t="s">
        <v>54</v>
      </c>
      <c r="G5597" t="s">
        <v>61</v>
      </c>
      <c r="H5597" t="str">
        <f>IF(AND(VLOOKUP(D5597,Tabelle1!$A$2:$C$9,3,0)="Uninf", G5597="yes"),"Uninf-AB",VLOOKUP(D5597,Tabelle1!$A$2:$C$9,3,0))</f>
        <v>wMel</v>
      </c>
      <c r="I5597" t="str">
        <f t="shared" si="348"/>
        <v>wMel_Fi_2_+</v>
      </c>
      <c r="J5597">
        <v>1</v>
      </c>
      <c r="K5597">
        <v>29</v>
      </c>
      <c r="L5597">
        <v>9</v>
      </c>
      <c r="M5597" t="str">
        <f t="shared" si="349"/>
        <v>ak9+9</v>
      </c>
      <c r="N5597">
        <v>11</v>
      </c>
      <c r="O5597">
        <v>30</v>
      </c>
      <c r="P5597">
        <v>60</v>
      </c>
      <c r="Q5597">
        <v>23.8</v>
      </c>
      <c r="R5597" t="s">
        <v>14</v>
      </c>
      <c r="S5597">
        <v>24</v>
      </c>
      <c r="T5597" s="4" t="s">
        <v>42</v>
      </c>
      <c r="U5597" t="s">
        <v>24</v>
      </c>
      <c r="V5597">
        <v>20.837187246496601</v>
      </c>
      <c r="W5597">
        <f t="shared" si="350"/>
        <v>21</v>
      </c>
      <c r="X5597" t="s">
        <v>58</v>
      </c>
      <c r="Y5597" t="str">
        <f t="shared" si="351"/>
        <v>Fi</v>
      </c>
    </row>
    <row r="5598" spans="1:25" x14ac:dyDescent="0.3">
      <c r="A5598">
        <v>1008</v>
      </c>
      <c r="B5598">
        <v>876</v>
      </c>
      <c r="C5598" t="s">
        <v>45</v>
      </c>
      <c r="D5598" t="s">
        <v>45</v>
      </c>
      <c r="E5598">
        <f>VLOOKUP(D5598,Tabelle1!$A$2:$B$9,2,0)</f>
        <v>2</v>
      </c>
      <c r="F5598" t="s">
        <v>54</v>
      </c>
      <c r="G5598" t="s">
        <v>61</v>
      </c>
      <c r="H5598" t="str">
        <f>IF(AND(VLOOKUP(D5598,Tabelle1!$A$2:$C$9,3,0)="Uninf", G5598="yes"),"Uninf-AB",VLOOKUP(D5598,Tabelle1!$A$2:$C$9,3,0))</f>
        <v>wMel</v>
      </c>
      <c r="I5598" t="str">
        <f t="shared" si="348"/>
        <v>wMel_Fi_2_+</v>
      </c>
      <c r="J5598">
        <v>1</v>
      </c>
      <c r="K5598">
        <v>29</v>
      </c>
      <c r="L5598">
        <v>9</v>
      </c>
      <c r="M5598" t="str">
        <f t="shared" si="349"/>
        <v>ak9+9</v>
      </c>
      <c r="N5598">
        <v>11</v>
      </c>
      <c r="O5598">
        <v>30</v>
      </c>
      <c r="P5598">
        <v>60</v>
      </c>
      <c r="Q5598">
        <v>23.8</v>
      </c>
      <c r="R5598" t="s">
        <v>14</v>
      </c>
      <c r="S5598">
        <v>24</v>
      </c>
      <c r="T5598" s="4" t="s">
        <v>42</v>
      </c>
      <c r="U5598" t="s">
        <v>24</v>
      </c>
      <c r="V5598">
        <v>21.171899107668299</v>
      </c>
      <c r="W5598">
        <f t="shared" si="350"/>
        <v>21</v>
      </c>
      <c r="X5598" t="s">
        <v>58</v>
      </c>
      <c r="Y5598" t="str">
        <f t="shared" si="351"/>
        <v>Fi</v>
      </c>
    </row>
    <row r="5599" spans="1:25" x14ac:dyDescent="0.3">
      <c r="A5599">
        <v>1046</v>
      </c>
      <c r="B5599">
        <v>836</v>
      </c>
      <c r="C5599" t="s">
        <v>45</v>
      </c>
      <c r="D5599" t="s">
        <v>45</v>
      </c>
      <c r="E5599">
        <f>VLOOKUP(D5599,Tabelle1!$A$2:$B$9,2,0)</f>
        <v>2</v>
      </c>
      <c r="F5599" t="s">
        <v>54</v>
      </c>
      <c r="G5599" t="s">
        <v>61</v>
      </c>
      <c r="H5599" t="str">
        <f>IF(AND(VLOOKUP(D5599,Tabelle1!$A$2:$C$9,3,0)="Uninf", G5599="yes"),"Uninf-AB",VLOOKUP(D5599,Tabelle1!$A$2:$C$9,3,0))</f>
        <v>wMel</v>
      </c>
      <c r="I5599" t="str">
        <f t="shared" si="348"/>
        <v>wMel_Fi_2_+</v>
      </c>
      <c r="J5599">
        <v>1</v>
      </c>
      <c r="K5599">
        <v>29</v>
      </c>
      <c r="L5599">
        <v>9</v>
      </c>
      <c r="M5599" t="str">
        <f t="shared" si="349"/>
        <v>ak9+9</v>
      </c>
      <c r="N5599">
        <v>11</v>
      </c>
      <c r="O5599">
        <v>30</v>
      </c>
      <c r="P5599">
        <v>60</v>
      </c>
      <c r="Q5599">
        <v>23.8</v>
      </c>
      <c r="R5599" t="s">
        <v>14</v>
      </c>
      <c r="S5599">
        <v>24</v>
      </c>
      <c r="T5599" s="4" t="s">
        <v>42</v>
      </c>
      <c r="U5599" t="s">
        <v>24</v>
      </c>
      <c r="V5599">
        <v>21.379462453673501</v>
      </c>
      <c r="W5599">
        <f t="shared" si="350"/>
        <v>21</v>
      </c>
      <c r="X5599" t="s">
        <v>58</v>
      </c>
      <c r="Y5599" t="str">
        <f t="shared" si="351"/>
        <v>Fi</v>
      </c>
    </row>
    <row r="5600" spans="1:25" x14ac:dyDescent="0.3">
      <c r="A5600">
        <v>1106</v>
      </c>
      <c r="B5600">
        <v>804</v>
      </c>
      <c r="C5600" t="s">
        <v>45</v>
      </c>
      <c r="D5600" t="s">
        <v>45</v>
      </c>
      <c r="E5600">
        <f>VLOOKUP(D5600,Tabelle1!$A$2:$B$9,2,0)</f>
        <v>2</v>
      </c>
      <c r="F5600" t="s">
        <v>54</v>
      </c>
      <c r="G5600" t="s">
        <v>61</v>
      </c>
      <c r="H5600" t="str">
        <f>IF(AND(VLOOKUP(D5600,Tabelle1!$A$2:$C$9,3,0)="Uninf", G5600="yes"),"Uninf-AB",VLOOKUP(D5600,Tabelle1!$A$2:$C$9,3,0))</f>
        <v>wMel</v>
      </c>
      <c r="I5600" t="str">
        <f t="shared" si="348"/>
        <v>wMel_Fi_2_+</v>
      </c>
      <c r="J5600">
        <v>1</v>
      </c>
      <c r="K5600">
        <v>29</v>
      </c>
      <c r="L5600">
        <v>9</v>
      </c>
      <c r="M5600" t="str">
        <f t="shared" si="349"/>
        <v>ak9+9</v>
      </c>
      <c r="N5600">
        <v>11</v>
      </c>
      <c r="O5600">
        <v>30</v>
      </c>
      <c r="P5600">
        <v>60</v>
      </c>
      <c r="Q5600">
        <v>23.8</v>
      </c>
      <c r="R5600" t="s">
        <v>14</v>
      </c>
      <c r="S5600">
        <v>24</v>
      </c>
      <c r="T5600" s="4" t="s">
        <v>42</v>
      </c>
      <c r="U5600" t="s">
        <v>24</v>
      </c>
      <c r="V5600">
        <v>21.689748922362298</v>
      </c>
      <c r="W5600">
        <f t="shared" si="350"/>
        <v>22</v>
      </c>
      <c r="X5600" t="s">
        <v>58</v>
      </c>
      <c r="Y5600" t="str">
        <f t="shared" si="351"/>
        <v>Fi</v>
      </c>
    </row>
    <row r="5601" spans="1:25" x14ac:dyDescent="0.3">
      <c r="A5601">
        <v>1146</v>
      </c>
      <c r="B5601">
        <v>798</v>
      </c>
      <c r="C5601" t="s">
        <v>45</v>
      </c>
      <c r="D5601" t="s">
        <v>45</v>
      </c>
      <c r="E5601">
        <f>VLOOKUP(D5601,Tabelle1!$A$2:$B$9,2,0)</f>
        <v>2</v>
      </c>
      <c r="F5601" t="s">
        <v>54</v>
      </c>
      <c r="G5601" t="s">
        <v>61</v>
      </c>
      <c r="H5601" t="str">
        <f>IF(AND(VLOOKUP(D5601,Tabelle1!$A$2:$C$9,3,0)="Uninf", G5601="yes"),"Uninf-AB",VLOOKUP(D5601,Tabelle1!$A$2:$C$9,3,0))</f>
        <v>wMel</v>
      </c>
      <c r="I5601" t="str">
        <f t="shared" si="348"/>
        <v>wMel_Fi_2_+</v>
      </c>
      <c r="J5601">
        <v>1</v>
      </c>
      <c r="K5601">
        <v>29</v>
      </c>
      <c r="L5601">
        <v>9</v>
      </c>
      <c r="M5601" t="str">
        <f t="shared" si="349"/>
        <v>ak9+9</v>
      </c>
      <c r="N5601">
        <v>11</v>
      </c>
      <c r="O5601">
        <v>30</v>
      </c>
      <c r="P5601">
        <v>60</v>
      </c>
      <c r="Q5601">
        <v>23.8</v>
      </c>
      <c r="R5601" t="s">
        <v>14</v>
      </c>
      <c r="S5601">
        <v>24</v>
      </c>
      <c r="T5601" s="4" t="s">
        <v>42</v>
      </c>
      <c r="U5601" t="s">
        <v>24</v>
      </c>
      <c r="V5601">
        <v>21.888021520940299</v>
      </c>
      <c r="W5601">
        <f t="shared" si="350"/>
        <v>22</v>
      </c>
      <c r="X5601" t="s">
        <v>58</v>
      </c>
      <c r="Y5601" t="str">
        <f t="shared" si="351"/>
        <v>Fi</v>
      </c>
    </row>
    <row r="5602" spans="1:25" x14ac:dyDescent="0.3">
      <c r="A5602">
        <v>1180</v>
      </c>
      <c r="B5602">
        <v>820</v>
      </c>
      <c r="C5602" t="s">
        <v>45</v>
      </c>
      <c r="D5602" t="s">
        <v>45</v>
      </c>
      <c r="E5602">
        <f>VLOOKUP(D5602,Tabelle1!$A$2:$B$9,2,0)</f>
        <v>2</v>
      </c>
      <c r="F5602" t="s">
        <v>54</v>
      </c>
      <c r="G5602" t="s">
        <v>61</v>
      </c>
      <c r="H5602" t="str">
        <f>IF(AND(VLOOKUP(D5602,Tabelle1!$A$2:$C$9,3,0)="Uninf", G5602="yes"),"Uninf-AB",VLOOKUP(D5602,Tabelle1!$A$2:$C$9,3,0))</f>
        <v>wMel</v>
      </c>
      <c r="I5602" t="str">
        <f t="shared" si="348"/>
        <v>wMel_Fi_2_+</v>
      </c>
      <c r="J5602">
        <v>1</v>
      </c>
      <c r="K5602">
        <v>29</v>
      </c>
      <c r="L5602">
        <v>9</v>
      </c>
      <c r="M5602" t="str">
        <f t="shared" si="349"/>
        <v>ak9+9</v>
      </c>
      <c r="N5602">
        <v>11</v>
      </c>
      <c r="O5602">
        <v>30</v>
      </c>
      <c r="P5602">
        <v>60</v>
      </c>
      <c r="Q5602">
        <v>23.8</v>
      </c>
      <c r="R5602" t="s">
        <v>14</v>
      </c>
      <c r="S5602">
        <v>24</v>
      </c>
      <c r="T5602" s="4" t="s">
        <v>42</v>
      </c>
      <c r="U5602" t="s">
        <v>24</v>
      </c>
      <c r="V5602">
        <v>22.041380091937199</v>
      </c>
      <c r="W5602">
        <f t="shared" si="350"/>
        <v>22</v>
      </c>
      <c r="X5602" t="s">
        <v>58</v>
      </c>
      <c r="Y5602" t="str">
        <f t="shared" si="351"/>
        <v>Fi</v>
      </c>
    </row>
    <row r="5603" spans="1:25" x14ac:dyDescent="0.3">
      <c r="A5603">
        <v>1206</v>
      </c>
      <c r="B5603">
        <v>794</v>
      </c>
      <c r="C5603" t="s">
        <v>45</v>
      </c>
      <c r="D5603" t="s">
        <v>45</v>
      </c>
      <c r="E5603">
        <f>VLOOKUP(D5603,Tabelle1!$A$2:$B$9,2,0)</f>
        <v>2</v>
      </c>
      <c r="F5603" t="s">
        <v>54</v>
      </c>
      <c r="G5603" t="s">
        <v>61</v>
      </c>
      <c r="H5603" t="str">
        <f>IF(AND(VLOOKUP(D5603,Tabelle1!$A$2:$C$9,3,0)="Uninf", G5603="yes"),"Uninf-AB",VLOOKUP(D5603,Tabelle1!$A$2:$C$9,3,0))</f>
        <v>wMel</v>
      </c>
      <c r="I5603" t="str">
        <f t="shared" si="348"/>
        <v>wMel_Fi_2_+</v>
      </c>
      <c r="J5603">
        <v>1</v>
      </c>
      <c r="K5603">
        <v>29</v>
      </c>
      <c r="L5603">
        <v>9</v>
      </c>
      <c r="M5603" t="str">
        <f t="shared" si="349"/>
        <v>ak9+9</v>
      </c>
      <c r="N5603">
        <v>11</v>
      </c>
      <c r="O5603">
        <v>30</v>
      </c>
      <c r="P5603">
        <v>60</v>
      </c>
      <c r="Q5603">
        <v>23.8</v>
      </c>
      <c r="R5603" t="s">
        <v>14</v>
      </c>
      <c r="S5603">
        <v>24</v>
      </c>
      <c r="T5603" s="4" t="s">
        <v>42</v>
      </c>
      <c r="U5603" t="s">
        <v>24</v>
      </c>
      <c r="V5603">
        <v>22.1826309468895</v>
      </c>
      <c r="W5603">
        <f t="shared" si="350"/>
        <v>22</v>
      </c>
      <c r="X5603" t="s">
        <v>58</v>
      </c>
      <c r="Y5603" t="str">
        <f t="shared" si="351"/>
        <v>Fi</v>
      </c>
    </row>
    <row r="5604" spans="1:25" x14ac:dyDescent="0.3">
      <c r="A5604">
        <v>1240</v>
      </c>
      <c r="B5604">
        <v>832</v>
      </c>
      <c r="C5604" t="s">
        <v>45</v>
      </c>
      <c r="D5604" t="s">
        <v>45</v>
      </c>
      <c r="E5604">
        <f>VLOOKUP(D5604,Tabelle1!$A$2:$B$9,2,0)</f>
        <v>2</v>
      </c>
      <c r="F5604" t="s">
        <v>54</v>
      </c>
      <c r="G5604" t="s">
        <v>61</v>
      </c>
      <c r="H5604" t="str">
        <f>IF(AND(VLOOKUP(D5604,Tabelle1!$A$2:$C$9,3,0)="Uninf", G5604="yes"),"Uninf-AB",VLOOKUP(D5604,Tabelle1!$A$2:$C$9,3,0))</f>
        <v>wMel</v>
      </c>
      <c r="I5604" t="str">
        <f t="shared" si="348"/>
        <v>wMel_Fi_2_+</v>
      </c>
      <c r="J5604">
        <v>1</v>
      </c>
      <c r="K5604">
        <v>29</v>
      </c>
      <c r="L5604">
        <v>9</v>
      </c>
      <c r="M5604" t="str">
        <f t="shared" si="349"/>
        <v>ak9+9</v>
      </c>
      <c r="N5604">
        <v>11</v>
      </c>
      <c r="O5604">
        <v>30</v>
      </c>
      <c r="P5604">
        <v>60</v>
      </c>
      <c r="Q5604">
        <v>23.8</v>
      </c>
      <c r="R5604" t="s">
        <v>14</v>
      </c>
      <c r="S5604">
        <v>24</v>
      </c>
      <c r="T5604" s="4" t="s">
        <v>42</v>
      </c>
      <c r="U5604" t="s">
        <v>24</v>
      </c>
      <c r="V5604">
        <v>22.3270312077494</v>
      </c>
      <c r="W5604">
        <f t="shared" si="350"/>
        <v>22</v>
      </c>
      <c r="X5604" t="s">
        <v>58</v>
      </c>
      <c r="Y5604" t="str">
        <f t="shared" si="351"/>
        <v>Fi</v>
      </c>
    </row>
    <row r="5605" spans="1:25" x14ac:dyDescent="0.3">
      <c r="A5605">
        <v>1280</v>
      </c>
      <c r="B5605">
        <v>838</v>
      </c>
      <c r="C5605" t="s">
        <v>45</v>
      </c>
      <c r="D5605" t="s">
        <v>45</v>
      </c>
      <c r="E5605">
        <f>VLOOKUP(D5605,Tabelle1!$A$2:$B$9,2,0)</f>
        <v>2</v>
      </c>
      <c r="F5605" t="s">
        <v>54</v>
      </c>
      <c r="G5605" t="s">
        <v>61</v>
      </c>
      <c r="H5605" t="str">
        <f>IF(AND(VLOOKUP(D5605,Tabelle1!$A$2:$C$9,3,0)="Uninf", G5605="yes"),"Uninf-AB",VLOOKUP(D5605,Tabelle1!$A$2:$C$9,3,0))</f>
        <v>wMel</v>
      </c>
      <c r="I5605" t="str">
        <f t="shared" si="348"/>
        <v>wMel_Fi_2_+</v>
      </c>
      <c r="J5605">
        <v>1</v>
      </c>
      <c r="K5605">
        <v>29</v>
      </c>
      <c r="L5605">
        <v>9</v>
      </c>
      <c r="M5605" t="str">
        <f t="shared" si="349"/>
        <v>ak9+9</v>
      </c>
      <c r="N5605">
        <v>11</v>
      </c>
      <c r="O5605">
        <v>30</v>
      </c>
      <c r="P5605">
        <v>60</v>
      </c>
      <c r="Q5605">
        <v>23.8</v>
      </c>
      <c r="R5605" t="s">
        <v>14</v>
      </c>
      <c r="S5605">
        <v>24</v>
      </c>
      <c r="T5605" s="4" t="s">
        <v>42</v>
      </c>
      <c r="U5605" t="s">
        <v>24</v>
      </c>
      <c r="V5605">
        <v>22.518585073724701</v>
      </c>
      <c r="W5605">
        <f t="shared" si="350"/>
        <v>23</v>
      </c>
      <c r="X5605" t="s">
        <v>58</v>
      </c>
      <c r="Y5605" t="str">
        <f t="shared" si="351"/>
        <v>Fi</v>
      </c>
    </row>
    <row r="5606" spans="1:25" x14ac:dyDescent="0.3">
      <c r="A5606">
        <v>1266</v>
      </c>
      <c r="B5606">
        <v>784</v>
      </c>
      <c r="C5606" t="s">
        <v>45</v>
      </c>
      <c r="D5606" t="s">
        <v>45</v>
      </c>
      <c r="E5606">
        <f>VLOOKUP(D5606,Tabelle1!$A$2:$B$9,2,0)</f>
        <v>2</v>
      </c>
      <c r="F5606" t="s">
        <v>54</v>
      </c>
      <c r="G5606" t="s">
        <v>61</v>
      </c>
      <c r="H5606" t="str">
        <f>IF(AND(VLOOKUP(D5606,Tabelle1!$A$2:$C$9,3,0)="Uninf", G5606="yes"),"Uninf-AB",VLOOKUP(D5606,Tabelle1!$A$2:$C$9,3,0))</f>
        <v>wMel</v>
      </c>
      <c r="I5606" t="str">
        <f t="shared" si="348"/>
        <v>wMel_Fi_2_+</v>
      </c>
      <c r="J5606">
        <v>1</v>
      </c>
      <c r="K5606">
        <v>29</v>
      </c>
      <c r="L5606">
        <v>9</v>
      </c>
      <c r="M5606" t="str">
        <f t="shared" si="349"/>
        <v>ak9+9</v>
      </c>
      <c r="N5606">
        <v>11</v>
      </c>
      <c r="O5606">
        <v>30</v>
      </c>
      <c r="P5606">
        <v>60</v>
      </c>
      <c r="Q5606">
        <v>23.8</v>
      </c>
      <c r="R5606" t="s">
        <v>14</v>
      </c>
      <c r="S5606">
        <v>24</v>
      </c>
      <c r="T5606" s="4" t="s">
        <v>42</v>
      </c>
      <c r="U5606" t="s">
        <v>24</v>
      </c>
      <c r="V5606">
        <v>22.4805997391401</v>
      </c>
      <c r="W5606">
        <f t="shared" si="350"/>
        <v>22</v>
      </c>
      <c r="X5606" t="s">
        <v>58</v>
      </c>
      <c r="Y5606" t="str">
        <f t="shared" si="351"/>
        <v>Fi</v>
      </c>
    </row>
    <row r="5607" spans="1:25" x14ac:dyDescent="0.3">
      <c r="A5607">
        <v>1284</v>
      </c>
      <c r="B5607">
        <v>780</v>
      </c>
      <c r="C5607" t="s">
        <v>45</v>
      </c>
      <c r="D5607" t="s">
        <v>45</v>
      </c>
      <c r="E5607">
        <f>VLOOKUP(D5607,Tabelle1!$A$2:$B$9,2,0)</f>
        <v>2</v>
      </c>
      <c r="F5607" t="s">
        <v>54</v>
      </c>
      <c r="G5607" t="s">
        <v>61</v>
      </c>
      <c r="H5607" t="str">
        <f>IF(AND(VLOOKUP(D5607,Tabelle1!$A$2:$C$9,3,0)="Uninf", G5607="yes"),"Uninf-AB",VLOOKUP(D5607,Tabelle1!$A$2:$C$9,3,0))</f>
        <v>wMel</v>
      </c>
      <c r="I5607" t="str">
        <f t="shared" si="348"/>
        <v>wMel_Fi_2_+</v>
      </c>
      <c r="J5607">
        <v>1</v>
      </c>
      <c r="K5607">
        <v>29</v>
      </c>
      <c r="L5607">
        <v>9</v>
      </c>
      <c r="M5607" t="str">
        <f t="shared" si="349"/>
        <v>ak9+9</v>
      </c>
      <c r="N5607">
        <v>11</v>
      </c>
      <c r="O5607">
        <v>30</v>
      </c>
      <c r="P5607">
        <v>60</v>
      </c>
      <c r="Q5607">
        <v>23.8</v>
      </c>
      <c r="R5607" t="s">
        <v>14</v>
      </c>
      <c r="S5607">
        <v>24</v>
      </c>
      <c r="T5607" s="4" t="s">
        <v>42</v>
      </c>
      <c r="U5607" t="s">
        <v>24</v>
      </c>
      <c r="V5607">
        <v>22.570550271198801</v>
      </c>
      <c r="W5607">
        <f t="shared" si="350"/>
        <v>23</v>
      </c>
      <c r="X5607" t="s">
        <v>58</v>
      </c>
      <c r="Y5607" t="str">
        <f t="shared" si="351"/>
        <v>Fi</v>
      </c>
    </row>
    <row r="5608" spans="1:25" x14ac:dyDescent="0.3">
      <c r="A5608">
        <v>1380</v>
      </c>
      <c r="B5608">
        <v>776</v>
      </c>
      <c r="C5608" t="s">
        <v>45</v>
      </c>
      <c r="D5608" t="s">
        <v>45</v>
      </c>
      <c r="E5608">
        <f>VLOOKUP(D5608,Tabelle1!$A$2:$B$9,2,0)</f>
        <v>2</v>
      </c>
      <c r="F5608" t="s">
        <v>54</v>
      </c>
      <c r="G5608" t="s">
        <v>61</v>
      </c>
      <c r="H5608" t="str">
        <f>IF(AND(VLOOKUP(D5608,Tabelle1!$A$2:$C$9,3,0)="Uninf", G5608="yes"),"Uninf-AB",VLOOKUP(D5608,Tabelle1!$A$2:$C$9,3,0))</f>
        <v>wMel</v>
      </c>
      <c r="I5608" t="str">
        <f t="shared" si="348"/>
        <v>wMel_Fi_2_+</v>
      </c>
      <c r="J5608">
        <v>1</v>
      </c>
      <c r="K5608">
        <v>29</v>
      </c>
      <c r="L5608">
        <v>9</v>
      </c>
      <c r="M5608" t="str">
        <f t="shared" si="349"/>
        <v>ak9+9</v>
      </c>
      <c r="N5608">
        <v>11</v>
      </c>
      <c r="O5608">
        <v>30</v>
      </c>
      <c r="P5608">
        <v>60</v>
      </c>
      <c r="Q5608">
        <v>23.8</v>
      </c>
      <c r="R5608" t="s">
        <v>14</v>
      </c>
      <c r="S5608">
        <v>24</v>
      </c>
      <c r="T5608" s="4" t="s">
        <v>42</v>
      </c>
      <c r="U5608" t="s">
        <v>24</v>
      </c>
      <c r="V5608">
        <v>23.040581606197001</v>
      </c>
      <c r="W5608">
        <f t="shared" si="350"/>
        <v>23</v>
      </c>
      <c r="X5608" t="s">
        <v>58</v>
      </c>
      <c r="Y5608" t="str">
        <f t="shared" si="351"/>
        <v>Fi</v>
      </c>
    </row>
    <row r="5609" spans="1:25" x14ac:dyDescent="0.3">
      <c r="A5609">
        <v>1446</v>
      </c>
      <c r="B5609">
        <v>768</v>
      </c>
      <c r="C5609" t="s">
        <v>45</v>
      </c>
      <c r="D5609" t="s">
        <v>45</v>
      </c>
      <c r="E5609">
        <f>VLOOKUP(D5609,Tabelle1!$A$2:$B$9,2,0)</f>
        <v>2</v>
      </c>
      <c r="F5609" t="s">
        <v>54</v>
      </c>
      <c r="G5609" t="s">
        <v>61</v>
      </c>
      <c r="H5609" t="str">
        <f>IF(AND(VLOOKUP(D5609,Tabelle1!$A$2:$C$9,3,0)="Uninf", G5609="yes"),"Uninf-AB",VLOOKUP(D5609,Tabelle1!$A$2:$C$9,3,0))</f>
        <v>wMel</v>
      </c>
      <c r="I5609" t="str">
        <f t="shared" si="348"/>
        <v>wMel_Fi_2_+</v>
      </c>
      <c r="J5609">
        <v>1</v>
      </c>
      <c r="K5609">
        <v>29</v>
      </c>
      <c r="L5609">
        <v>9</v>
      </c>
      <c r="M5609" t="str">
        <f t="shared" si="349"/>
        <v>ak9+9</v>
      </c>
      <c r="N5609">
        <v>11</v>
      </c>
      <c r="O5609">
        <v>30</v>
      </c>
      <c r="P5609">
        <v>60</v>
      </c>
      <c r="Q5609">
        <v>23.8</v>
      </c>
      <c r="R5609" t="s">
        <v>14</v>
      </c>
      <c r="S5609">
        <v>24</v>
      </c>
      <c r="T5609" s="4" t="s">
        <v>42</v>
      </c>
      <c r="U5609" t="s">
        <v>24</v>
      </c>
      <c r="V5609">
        <v>23.3666675945219</v>
      </c>
      <c r="W5609">
        <f t="shared" si="350"/>
        <v>23</v>
      </c>
      <c r="X5609" t="s">
        <v>58</v>
      </c>
      <c r="Y5609" t="str">
        <f t="shared" si="351"/>
        <v>Fi</v>
      </c>
    </row>
    <row r="5610" spans="1:25" x14ac:dyDescent="0.3">
      <c r="A5610">
        <v>1492</v>
      </c>
      <c r="B5610">
        <v>764</v>
      </c>
      <c r="C5610" t="s">
        <v>45</v>
      </c>
      <c r="D5610" t="s">
        <v>45</v>
      </c>
      <c r="E5610">
        <f>VLOOKUP(D5610,Tabelle1!$A$2:$B$9,2,0)</f>
        <v>2</v>
      </c>
      <c r="F5610" t="s">
        <v>54</v>
      </c>
      <c r="G5610" t="s">
        <v>61</v>
      </c>
      <c r="H5610" t="str">
        <f>IF(AND(VLOOKUP(D5610,Tabelle1!$A$2:$C$9,3,0)="Uninf", G5610="yes"),"Uninf-AB",VLOOKUP(D5610,Tabelle1!$A$2:$C$9,3,0))</f>
        <v>wMel</v>
      </c>
      <c r="I5610" t="str">
        <f t="shared" si="348"/>
        <v>wMel_Fi_2_+</v>
      </c>
      <c r="J5610">
        <v>1</v>
      </c>
      <c r="K5610">
        <v>29</v>
      </c>
      <c r="L5610">
        <v>9</v>
      </c>
      <c r="M5610" t="str">
        <f t="shared" si="349"/>
        <v>ak9+9</v>
      </c>
      <c r="N5610">
        <v>11</v>
      </c>
      <c r="O5610">
        <v>30</v>
      </c>
      <c r="P5610">
        <v>60</v>
      </c>
      <c r="Q5610">
        <v>23.8</v>
      </c>
      <c r="R5610" t="s">
        <v>14</v>
      </c>
      <c r="S5610">
        <v>24</v>
      </c>
      <c r="T5610" s="4" t="s">
        <v>42</v>
      </c>
      <c r="U5610" t="s">
        <v>24</v>
      </c>
      <c r="V5610">
        <v>23.593057389174302</v>
      </c>
      <c r="W5610">
        <f t="shared" si="350"/>
        <v>24</v>
      </c>
      <c r="X5610" t="s">
        <v>58</v>
      </c>
      <c r="Y5610" t="str">
        <f t="shared" si="351"/>
        <v>Fi</v>
      </c>
    </row>
    <row r="5611" spans="1:25" x14ac:dyDescent="0.3">
      <c r="A5611">
        <v>1468</v>
      </c>
      <c r="B5611">
        <v>812</v>
      </c>
      <c r="C5611" t="s">
        <v>45</v>
      </c>
      <c r="D5611" t="s">
        <v>45</v>
      </c>
      <c r="E5611">
        <f>VLOOKUP(D5611,Tabelle1!$A$2:$B$9,2,0)</f>
        <v>2</v>
      </c>
      <c r="F5611" t="s">
        <v>54</v>
      </c>
      <c r="G5611" t="s">
        <v>61</v>
      </c>
      <c r="H5611" t="str">
        <f>IF(AND(VLOOKUP(D5611,Tabelle1!$A$2:$C$9,3,0)="Uninf", G5611="yes"),"Uninf-AB",VLOOKUP(D5611,Tabelle1!$A$2:$C$9,3,0))</f>
        <v>wMel</v>
      </c>
      <c r="I5611" t="str">
        <f t="shared" si="348"/>
        <v>wMel_Fi_2_+</v>
      </c>
      <c r="J5611">
        <v>1</v>
      </c>
      <c r="K5611">
        <v>29</v>
      </c>
      <c r="L5611">
        <v>9</v>
      </c>
      <c r="M5611" t="str">
        <f t="shared" si="349"/>
        <v>ak9+9</v>
      </c>
      <c r="N5611">
        <v>11</v>
      </c>
      <c r="O5611">
        <v>30</v>
      </c>
      <c r="P5611">
        <v>60</v>
      </c>
      <c r="Q5611">
        <v>23.8</v>
      </c>
      <c r="R5611" t="s">
        <v>14</v>
      </c>
      <c r="S5611">
        <v>24</v>
      </c>
      <c r="T5611" s="4" t="s">
        <v>42</v>
      </c>
      <c r="U5611" t="s">
        <v>24</v>
      </c>
      <c r="V5611">
        <v>23.4492345193974</v>
      </c>
      <c r="W5611">
        <f t="shared" si="350"/>
        <v>23</v>
      </c>
      <c r="X5611" t="s">
        <v>58</v>
      </c>
      <c r="Y5611" t="str">
        <f t="shared" si="351"/>
        <v>Fi</v>
      </c>
    </row>
    <row r="5612" spans="1:25" x14ac:dyDescent="0.3">
      <c r="A5612">
        <v>1562</v>
      </c>
      <c r="B5612">
        <v>780</v>
      </c>
      <c r="C5612" t="s">
        <v>45</v>
      </c>
      <c r="D5612" t="s">
        <v>45</v>
      </c>
      <c r="E5612">
        <f>VLOOKUP(D5612,Tabelle1!$A$2:$B$9,2,0)</f>
        <v>2</v>
      </c>
      <c r="F5612" t="s">
        <v>54</v>
      </c>
      <c r="G5612" t="s">
        <v>61</v>
      </c>
      <c r="H5612" t="str">
        <f>IF(AND(VLOOKUP(D5612,Tabelle1!$A$2:$C$9,3,0)="Uninf", G5612="yes"),"Uninf-AB",VLOOKUP(D5612,Tabelle1!$A$2:$C$9,3,0))</f>
        <v>wMel</v>
      </c>
      <c r="I5612" t="str">
        <f t="shared" si="348"/>
        <v>wMel_Fi_2_+</v>
      </c>
      <c r="J5612">
        <v>1</v>
      </c>
      <c r="K5612">
        <v>29</v>
      </c>
      <c r="L5612">
        <v>9</v>
      </c>
      <c r="M5612" t="str">
        <f t="shared" si="349"/>
        <v>ak9+9</v>
      </c>
      <c r="N5612">
        <v>11</v>
      </c>
      <c r="O5612">
        <v>30</v>
      </c>
      <c r="P5612">
        <v>60</v>
      </c>
      <c r="Q5612">
        <v>23.8</v>
      </c>
      <c r="R5612" t="s">
        <v>14</v>
      </c>
      <c r="S5612">
        <v>24</v>
      </c>
      <c r="T5612" s="4" t="s">
        <v>42</v>
      </c>
      <c r="U5612" t="s">
        <v>24</v>
      </c>
      <c r="V5612">
        <v>23.925197235521399</v>
      </c>
      <c r="W5612">
        <f t="shared" si="350"/>
        <v>24</v>
      </c>
      <c r="X5612" t="s">
        <v>58</v>
      </c>
      <c r="Y5612" t="str">
        <f t="shared" si="351"/>
        <v>Fi</v>
      </c>
    </row>
    <row r="5613" spans="1:25" x14ac:dyDescent="0.3">
      <c r="A5613">
        <v>1540</v>
      </c>
      <c r="B5613">
        <v>808</v>
      </c>
      <c r="C5613" t="s">
        <v>45</v>
      </c>
      <c r="D5613" t="s">
        <v>45</v>
      </c>
      <c r="E5613">
        <f>VLOOKUP(D5613,Tabelle1!$A$2:$B$9,2,0)</f>
        <v>2</v>
      </c>
      <c r="F5613" t="s">
        <v>54</v>
      </c>
      <c r="G5613" t="s">
        <v>61</v>
      </c>
      <c r="H5613" t="str">
        <f>IF(AND(VLOOKUP(D5613,Tabelle1!$A$2:$C$9,3,0)="Uninf", G5613="yes"),"Uninf-AB",VLOOKUP(D5613,Tabelle1!$A$2:$C$9,3,0))</f>
        <v>wMel</v>
      </c>
      <c r="I5613" t="str">
        <f t="shared" si="348"/>
        <v>wMel_Fi_2_+</v>
      </c>
      <c r="J5613">
        <v>1</v>
      </c>
      <c r="K5613">
        <v>29</v>
      </c>
      <c r="L5613">
        <v>9</v>
      </c>
      <c r="M5613" t="str">
        <f t="shared" si="349"/>
        <v>ak9+9</v>
      </c>
      <c r="N5613">
        <v>11</v>
      </c>
      <c r="O5613">
        <v>30</v>
      </c>
      <c r="P5613">
        <v>60</v>
      </c>
      <c r="Q5613">
        <v>23.8</v>
      </c>
      <c r="R5613" t="s">
        <v>14</v>
      </c>
      <c r="S5613">
        <v>24</v>
      </c>
      <c r="T5613" s="4" t="s">
        <v>42</v>
      </c>
      <c r="U5613" t="s">
        <v>24</v>
      </c>
      <c r="V5613">
        <v>23.802317915029601</v>
      </c>
      <c r="W5613">
        <f t="shared" si="350"/>
        <v>24</v>
      </c>
      <c r="X5613" t="s">
        <v>58</v>
      </c>
      <c r="Y5613" t="str">
        <f t="shared" si="351"/>
        <v>Fi</v>
      </c>
    </row>
    <row r="5614" spans="1:25" x14ac:dyDescent="0.3">
      <c r="A5614">
        <v>1570</v>
      </c>
      <c r="B5614">
        <v>810</v>
      </c>
      <c r="C5614" t="s">
        <v>45</v>
      </c>
      <c r="D5614" t="s">
        <v>45</v>
      </c>
      <c r="E5614">
        <f>VLOOKUP(D5614,Tabelle1!$A$2:$B$9,2,0)</f>
        <v>2</v>
      </c>
      <c r="F5614" t="s">
        <v>54</v>
      </c>
      <c r="G5614" t="s">
        <v>61</v>
      </c>
      <c r="H5614" t="str">
        <f>IF(AND(VLOOKUP(D5614,Tabelle1!$A$2:$C$9,3,0)="Uninf", G5614="yes"),"Uninf-AB",VLOOKUP(D5614,Tabelle1!$A$2:$C$9,3,0))</f>
        <v>wMel</v>
      </c>
      <c r="I5614" t="str">
        <f t="shared" si="348"/>
        <v>wMel_Fi_2_+</v>
      </c>
      <c r="J5614">
        <v>1</v>
      </c>
      <c r="K5614">
        <v>29</v>
      </c>
      <c r="L5614">
        <v>9</v>
      </c>
      <c r="M5614" t="str">
        <f t="shared" si="349"/>
        <v>ak9+9</v>
      </c>
      <c r="N5614">
        <v>11</v>
      </c>
      <c r="O5614">
        <v>30</v>
      </c>
      <c r="P5614">
        <v>60</v>
      </c>
      <c r="Q5614">
        <v>23.8</v>
      </c>
      <c r="R5614" t="s">
        <v>14</v>
      </c>
      <c r="S5614">
        <v>24</v>
      </c>
      <c r="T5614" s="4" t="s">
        <v>42</v>
      </c>
      <c r="U5614" t="s">
        <v>24</v>
      </c>
      <c r="V5614">
        <v>23.947383050469998</v>
      </c>
      <c r="W5614">
        <f t="shared" si="350"/>
        <v>24</v>
      </c>
      <c r="X5614" t="s">
        <v>58</v>
      </c>
      <c r="Y5614" t="str">
        <f t="shared" si="351"/>
        <v>Fi</v>
      </c>
    </row>
    <row r="5615" spans="1:25" x14ac:dyDescent="0.3">
      <c r="A5615">
        <v>1654</v>
      </c>
      <c r="B5615">
        <v>786</v>
      </c>
      <c r="C5615" t="s">
        <v>45</v>
      </c>
      <c r="D5615" t="s">
        <v>45</v>
      </c>
      <c r="E5615">
        <f>VLOOKUP(D5615,Tabelle1!$A$2:$B$9,2,0)</f>
        <v>2</v>
      </c>
      <c r="F5615" t="s">
        <v>54</v>
      </c>
      <c r="G5615" t="s">
        <v>61</v>
      </c>
      <c r="H5615" t="str">
        <f>IF(AND(VLOOKUP(D5615,Tabelle1!$A$2:$C$9,3,0)="Uninf", G5615="yes"),"Uninf-AB",VLOOKUP(D5615,Tabelle1!$A$2:$C$9,3,0))</f>
        <v>wMel</v>
      </c>
      <c r="I5615" t="str">
        <f t="shared" si="348"/>
        <v>wMel_Fi_2_+</v>
      </c>
      <c r="J5615">
        <v>1</v>
      </c>
      <c r="K5615">
        <v>29</v>
      </c>
      <c r="L5615">
        <v>9</v>
      </c>
      <c r="M5615" t="str">
        <f t="shared" si="349"/>
        <v>ak9+9</v>
      </c>
      <c r="N5615">
        <v>11</v>
      </c>
      <c r="O5615">
        <v>30</v>
      </c>
      <c r="P5615">
        <v>60</v>
      </c>
      <c r="Q5615">
        <v>23.8</v>
      </c>
      <c r="R5615" t="s">
        <v>14</v>
      </c>
      <c r="S5615">
        <v>24</v>
      </c>
      <c r="T5615" s="4" t="s">
        <v>42</v>
      </c>
      <c r="U5615" t="s">
        <v>24</v>
      </c>
      <c r="V5615">
        <v>24.370138303456301</v>
      </c>
      <c r="W5615">
        <f t="shared" si="350"/>
        <v>24</v>
      </c>
      <c r="X5615" t="s">
        <v>58</v>
      </c>
      <c r="Y5615" t="str">
        <f t="shared" si="351"/>
        <v>Fi</v>
      </c>
    </row>
    <row r="5616" spans="1:25" x14ac:dyDescent="0.3">
      <c r="A5616">
        <v>1688</v>
      </c>
      <c r="B5616">
        <v>758</v>
      </c>
      <c r="C5616" t="s">
        <v>45</v>
      </c>
      <c r="D5616" t="s">
        <v>45</v>
      </c>
      <c r="E5616">
        <f>VLOOKUP(D5616,Tabelle1!$A$2:$B$9,2,0)</f>
        <v>2</v>
      </c>
      <c r="F5616" t="s">
        <v>54</v>
      </c>
      <c r="G5616" t="s">
        <v>61</v>
      </c>
      <c r="H5616" t="str">
        <f>IF(AND(VLOOKUP(D5616,Tabelle1!$A$2:$C$9,3,0)="Uninf", G5616="yes"),"Uninf-AB",VLOOKUP(D5616,Tabelle1!$A$2:$C$9,3,0))</f>
        <v>wMel</v>
      </c>
      <c r="I5616" t="str">
        <f t="shared" si="348"/>
        <v>wMel_Fi_2_+</v>
      </c>
      <c r="J5616">
        <v>1</v>
      </c>
      <c r="K5616">
        <v>29</v>
      </c>
      <c r="L5616">
        <v>9</v>
      </c>
      <c r="M5616" t="str">
        <f t="shared" si="349"/>
        <v>ak9+9</v>
      </c>
      <c r="N5616">
        <v>11</v>
      </c>
      <c r="O5616">
        <v>30</v>
      </c>
      <c r="P5616">
        <v>60</v>
      </c>
      <c r="Q5616">
        <v>23.8</v>
      </c>
      <c r="R5616" t="s">
        <v>14</v>
      </c>
      <c r="S5616">
        <v>24</v>
      </c>
      <c r="T5616" s="4" t="s">
        <v>42</v>
      </c>
      <c r="U5616" t="s">
        <v>24</v>
      </c>
      <c r="V5616">
        <v>24.551491593631201</v>
      </c>
      <c r="W5616">
        <f t="shared" si="350"/>
        <v>25</v>
      </c>
      <c r="X5616" t="s">
        <v>58</v>
      </c>
      <c r="Y5616" t="str">
        <f t="shared" si="351"/>
        <v>Fi</v>
      </c>
    </row>
    <row r="5617" spans="1:25" x14ac:dyDescent="0.3">
      <c r="A5617">
        <v>1694</v>
      </c>
      <c r="B5617">
        <v>768</v>
      </c>
      <c r="C5617" t="s">
        <v>45</v>
      </c>
      <c r="D5617" t="s">
        <v>45</v>
      </c>
      <c r="E5617">
        <f>VLOOKUP(D5617,Tabelle1!$A$2:$B$9,2,0)</f>
        <v>2</v>
      </c>
      <c r="F5617" t="s">
        <v>54</v>
      </c>
      <c r="G5617" t="s">
        <v>61</v>
      </c>
      <c r="H5617" t="str">
        <f>IF(AND(VLOOKUP(D5617,Tabelle1!$A$2:$C$9,3,0)="Uninf", G5617="yes"),"Uninf-AB",VLOOKUP(D5617,Tabelle1!$A$2:$C$9,3,0))</f>
        <v>wMel</v>
      </c>
      <c r="I5617" t="str">
        <f t="shared" si="348"/>
        <v>wMel_Fi_2_+</v>
      </c>
      <c r="J5617">
        <v>1</v>
      </c>
      <c r="K5617">
        <v>29</v>
      </c>
      <c r="L5617">
        <v>9</v>
      </c>
      <c r="M5617" t="str">
        <f t="shared" si="349"/>
        <v>ak9+9</v>
      </c>
      <c r="N5617">
        <v>11</v>
      </c>
      <c r="O5617">
        <v>30</v>
      </c>
      <c r="P5617">
        <v>60</v>
      </c>
      <c r="Q5617">
        <v>23.8</v>
      </c>
      <c r="R5617" t="s">
        <v>14</v>
      </c>
      <c r="S5617">
        <v>24</v>
      </c>
      <c r="T5617" s="4" t="s">
        <v>42</v>
      </c>
      <c r="U5617" t="s">
        <v>24</v>
      </c>
      <c r="V5617">
        <v>24.575129634637101</v>
      </c>
      <c r="W5617">
        <f t="shared" si="350"/>
        <v>25</v>
      </c>
      <c r="X5617" t="s">
        <v>58</v>
      </c>
      <c r="Y5617" t="str">
        <f t="shared" si="351"/>
        <v>Fi</v>
      </c>
    </row>
    <row r="5618" spans="1:25" x14ac:dyDescent="0.3">
      <c r="A5618">
        <v>1698</v>
      </c>
      <c r="B5618">
        <v>782</v>
      </c>
      <c r="C5618" t="s">
        <v>45</v>
      </c>
      <c r="D5618" t="s">
        <v>45</v>
      </c>
      <c r="E5618">
        <f>VLOOKUP(D5618,Tabelle1!$A$2:$B$9,2,0)</f>
        <v>2</v>
      </c>
      <c r="F5618" t="s">
        <v>54</v>
      </c>
      <c r="G5618" t="s">
        <v>61</v>
      </c>
      <c r="H5618" t="str">
        <f>IF(AND(VLOOKUP(D5618,Tabelle1!$A$2:$C$9,3,0)="Uninf", G5618="yes"),"Uninf-AB",VLOOKUP(D5618,Tabelle1!$A$2:$C$9,3,0))</f>
        <v>wMel</v>
      </c>
      <c r="I5618" t="str">
        <f t="shared" si="348"/>
        <v>wMel_Fi_2_+</v>
      </c>
      <c r="J5618">
        <v>1</v>
      </c>
      <c r="K5618">
        <v>29</v>
      </c>
      <c r="L5618">
        <v>9</v>
      </c>
      <c r="M5618" t="str">
        <f t="shared" si="349"/>
        <v>ak9+9</v>
      </c>
      <c r="N5618">
        <v>11</v>
      </c>
      <c r="O5618">
        <v>30</v>
      </c>
      <c r="P5618">
        <v>60</v>
      </c>
      <c r="Q5618">
        <v>23.8</v>
      </c>
      <c r="R5618" t="s">
        <v>14</v>
      </c>
      <c r="S5618">
        <v>24</v>
      </c>
      <c r="T5618" s="4" t="s">
        <v>42</v>
      </c>
      <c r="U5618" t="s">
        <v>24</v>
      </c>
      <c r="V5618">
        <v>24.5867824364949</v>
      </c>
      <c r="W5618">
        <f t="shared" si="350"/>
        <v>25</v>
      </c>
      <c r="X5618" t="s">
        <v>58</v>
      </c>
      <c r="Y5618" t="str">
        <f t="shared" si="351"/>
        <v>Fi</v>
      </c>
    </row>
    <row r="5619" spans="1:25" x14ac:dyDescent="0.3">
      <c r="A5619">
        <v>1720</v>
      </c>
      <c r="B5619">
        <v>782</v>
      </c>
      <c r="C5619" t="s">
        <v>45</v>
      </c>
      <c r="D5619" t="s">
        <v>45</v>
      </c>
      <c r="E5619">
        <f>VLOOKUP(D5619,Tabelle1!$A$2:$B$9,2,0)</f>
        <v>2</v>
      </c>
      <c r="F5619" t="s">
        <v>54</v>
      </c>
      <c r="G5619" t="s">
        <v>61</v>
      </c>
      <c r="H5619" t="str">
        <f>IF(AND(VLOOKUP(D5619,Tabelle1!$A$2:$C$9,3,0)="Uninf", G5619="yes"),"Uninf-AB",VLOOKUP(D5619,Tabelle1!$A$2:$C$9,3,0))</f>
        <v>wMel</v>
      </c>
      <c r="I5619" t="str">
        <f t="shared" si="348"/>
        <v>wMel_Fi_2_+</v>
      </c>
      <c r="J5619">
        <v>1</v>
      </c>
      <c r="K5619">
        <v>29</v>
      </c>
      <c r="L5619">
        <v>9</v>
      </c>
      <c r="M5619" t="str">
        <f t="shared" si="349"/>
        <v>ak9+9</v>
      </c>
      <c r="N5619">
        <v>11</v>
      </c>
      <c r="O5619">
        <v>30</v>
      </c>
      <c r="P5619">
        <v>60</v>
      </c>
      <c r="Q5619">
        <v>23.8</v>
      </c>
      <c r="R5619" t="s">
        <v>14</v>
      </c>
      <c r="S5619">
        <v>24</v>
      </c>
      <c r="T5619" s="4" t="s">
        <v>42</v>
      </c>
      <c r="U5619" t="s">
        <v>24</v>
      </c>
      <c r="V5619">
        <v>24.693984714247001</v>
      </c>
      <c r="W5619">
        <f t="shared" si="350"/>
        <v>25</v>
      </c>
      <c r="X5619" t="s">
        <v>58</v>
      </c>
      <c r="Y5619" t="str">
        <f t="shared" si="351"/>
        <v>Fi</v>
      </c>
    </row>
    <row r="5620" spans="1:25" x14ac:dyDescent="0.3">
      <c r="A5620">
        <v>1704</v>
      </c>
      <c r="B5620">
        <v>730</v>
      </c>
      <c r="C5620" t="s">
        <v>45</v>
      </c>
      <c r="D5620" t="s">
        <v>45</v>
      </c>
      <c r="E5620">
        <f>VLOOKUP(D5620,Tabelle1!$A$2:$B$9,2,0)</f>
        <v>2</v>
      </c>
      <c r="F5620" t="s">
        <v>54</v>
      </c>
      <c r="G5620" t="s">
        <v>61</v>
      </c>
      <c r="H5620" t="str">
        <f>IF(AND(VLOOKUP(D5620,Tabelle1!$A$2:$C$9,3,0)="Uninf", G5620="yes"),"Uninf-AB",VLOOKUP(D5620,Tabelle1!$A$2:$C$9,3,0))</f>
        <v>wMel</v>
      </c>
      <c r="I5620" t="str">
        <f t="shared" si="348"/>
        <v>wMel_Fi_2_+</v>
      </c>
      <c r="J5620">
        <v>1</v>
      </c>
      <c r="K5620">
        <v>29</v>
      </c>
      <c r="L5620">
        <v>9</v>
      </c>
      <c r="M5620" t="str">
        <f t="shared" si="349"/>
        <v>ak9+9</v>
      </c>
      <c r="N5620">
        <v>11</v>
      </c>
      <c r="O5620">
        <v>30</v>
      </c>
      <c r="P5620">
        <v>60</v>
      </c>
      <c r="Q5620">
        <v>23.8</v>
      </c>
      <c r="R5620" t="s">
        <v>14</v>
      </c>
      <c r="S5620">
        <v>24</v>
      </c>
      <c r="T5620" s="4" t="s">
        <v>42</v>
      </c>
      <c r="U5620" t="s">
        <v>24</v>
      </c>
      <c r="V5620">
        <v>24.645133929281499</v>
      </c>
      <c r="W5620">
        <f t="shared" si="350"/>
        <v>25</v>
      </c>
      <c r="X5620" t="s">
        <v>58</v>
      </c>
      <c r="Y5620" t="str">
        <f t="shared" si="351"/>
        <v>Fi</v>
      </c>
    </row>
    <row r="5621" spans="1:25" x14ac:dyDescent="0.3">
      <c r="A5621">
        <v>1718</v>
      </c>
      <c r="B5621">
        <v>740</v>
      </c>
      <c r="C5621" t="s">
        <v>45</v>
      </c>
      <c r="D5621" t="s">
        <v>45</v>
      </c>
      <c r="E5621">
        <f>VLOOKUP(D5621,Tabelle1!$A$2:$B$9,2,0)</f>
        <v>2</v>
      </c>
      <c r="F5621" t="s">
        <v>54</v>
      </c>
      <c r="G5621" t="s">
        <v>61</v>
      </c>
      <c r="H5621" t="str">
        <f>IF(AND(VLOOKUP(D5621,Tabelle1!$A$2:$C$9,3,0)="Uninf", G5621="yes"),"Uninf-AB",VLOOKUP(D5621,Tabelle1!$A$2:$C$9,3,0))</f>
        <v>wMel</v>
      </c>
      <c r="I5621" t="str">
        <f t="shared" si="348"/>
        <v>wMel_Fi_2_+</v>
      </c>
      <c r="J5621">
        <v>1</v>
      </c>
      <c r="K5621">
        <v>29</v>
      </c>
      <c r="L5621">
        <v>9</v>
      </c>
      <c r="M5621" t="str">
        <f t="shared" si="349"/>
        <v>ak9+9</v>
      </c>
      <c r="N5621">
        <v>11</v>
      </c>
      <c r="O5621">
        <v>30</v>
      </c>
      <c r="P5621">
        <v>60</v>
      </c>
      <c r="Q5621">
        <v>23.8</v>
      </c>
      <c r="R5621" t="s">
        <v>14</v>
      </c>
      <c r="S5621">
        <v>24</v>
      </c>
      <c r="T5621" s="4" t="s">
        <v>42</v>
      </c>
      <c r="U5621" t="s">
        <v>24</v>
      </c>
      <c r="V5621">
        <v>24.707754616742701</v>
      </c>
      <c r="W5621">
        <f t="shared" si="350"/>
        <v>25</v>
      </c>
      <c r="X5621" t="s">
        <v>58</v>
      </c>
      <c r="Y5621" t="str">
        <f t="shared" si="351"/>
        <v>Fi</v>
      </c>
    </row>
    <row r="5622" spans="1:25" x14ac:dyDescent="0.3">
      <c r="A5622">
        <v>1730</v>
      </c>
      <c r="B5622">
        <v>744</v>
      </c>
      <c r="C5622" t="s">
        <v>45</v>
      </c>
      <c r="D5622" t="s">
        <v>45</v>
      </c>
      <c r="E5622">
        <f>VLOOKUP(D5622,Tabelle1!$A$2:$B$9,2,0)</f>
        <v>2</v>
      </c>
      <c r="F5622" t="s">
        <v>54</v>
      </c>
      <c r="G5622" t="s">
        <v>61</v>
      </c>
      <c r="H5622" t="str">
        <f>IF(AND(VLOOKUP(D5622,Tabelle1!$A$2:$C$9,3,0)="Uninf", G5622="yes"),"Uninf-AB",VLOOKUP(D5622,Tabelle1!$A$2:$C$9,3,0))</f>
        <v>wMel</v>
      </c>
      <c r="I5622" t="str">
        <f t="shared" si="348"/>
        <v>wMel_Fi_2_+</v>
      </c>
      <c r="J5622">
        <v>1</v>
      </c>
      <c r="K5622">
        <v>29</v>
      </c>
      <c r="L5622">
        <v>9</v>
      </c>
      <c r="M5622" t="str">
        <f t="shared" si="349"/>
        <v>ak9+9</v>
      </c>
      <c r="N5622">
        <v>11</v>
      </c>
      <c r="O5622">
        <v>30</v>
      </c>
      <c r="P5622">
        <v>60</v>
      </c>
      <c r="Q5622">
        <v>23.8</v>
      </c>
      <c r="R5622" t="s">
        <v>14</v>
      </c>
      <c r="S5622">
        <v>24</v>
      </c>
      <c r="T5622" s="4" t="s">
        <v>42</v>
      </c>
      <c r="U5622" t="s">
        <v>24</v>
      </c>
      <c r="V5622">
        <v>24.7639890088915</v>
      </c>
      <c r="W5622">
        <f t="shared" si="350"/>
        <v>25</v>
      </c>
      <c r="X5622" t="s">
        <v>58</v>
      </c>
      <c r="Y5622" t="str">
        <f t="shared" si="351"/>
        <v>Fi</v>
      </c>
    </row>
    <row r="5623" spans="1:25" x14ac:dyDescent="0.3">
      <c r="A5623">
        <v>1744</v>
      </c>
      <c r="B5623">
        <v>726</v>
      </c>
      <c r="C5623" t="s">
        <v>45</v>
      </c>
      <c r="D5623" t="s">
        <v>45</v>
      </c>
      <c r="E5623">
        <f>VLOOKUP(D5623,Tabelle1!$A$2:$B$9,2,0)</f>
        <v>2</v>
      </c>
      <c r="F5623" t="s">
        <v>54</v>
      </c>
      <c r="G5623" t="s">
        <v>61</v>
      </c>
      <c r="H5623" t="str">
        <f>IF(AND(VLOOKUP(D5623,Tabelle1!$A$2:$C$9,3,0)="Uninf", G5623="yes"),"Uninf-AB",VLOOKUP(D5623,Tabelle1!$A$2:$C$9,3,0))</f>
        <v>wMel</v>
      </c>
      <c r="I5623" t="str">
        <f t="shared" si="348"/>
        <v>wMel_Fi_2_+</v>
      </c>
      <c r="J5623">
        <v>1</v>
      </c>
      <c r="K5623">
        <v>29</v>
      </c>
      <c r="L5623">
        <v>9</v>
      </c>
      <c r="M5623" t="str">
        <f t="shared" si="349"/>
        <v>ak9+9</v>
      </c>
      <c r="N5623">
        <v>11</v>
      </c>
      <c r="O5623">
        <v>30</v>
      </c>
      <c r="P5623">
        <v>60</v>
      </c>
      <c r="Q5623">
        <v>23.8</v>
      </c>
      <c r="R5623" t="s">
        <v>14</v>
      </c>
      <c r="S5623">
        <v>24</v>
      </c>
      <c r="T5623" s="4" t="s">
        <v>42</v>
      </c>
      <c r="U5623" t="s">
        <v>24</v>
      </c>
      <c r="V5623">
        <v>24.842286739092401</v>
      </c>
      <c r="W5623">
        <f t="shared" si="350"/>
        <v>25</v>
      </c>
      <c r="X5623" t="s">
        <v>58</v>
      </c>
      <c r="Y5623" t="str">
        <f t="shared" si="351"/>
        <v>Fi</v>
      </c>
    </row>
    <row r="5624" spans="1:25" x14ac:dyDescent="0.3">
      <c r="A5624">
        <v>1756</v>
      </c>
      <c r="B5624">
        <v>738</v>
      </c>
      <c r="C5624" t="s">
        <v>45</v>
      </c>
      <c r="D5624" t="s">
        <v>45</v>
      </c>
      <c r="E5624">
        <f>VLOOKUP(D5624,Tabelle1!$A$2:$B$9,2,0)</f>
        <v>2</v>
      </c>
      <c r="F5624" t="s">
        <v>54</v>
      </c>
      <c r="G5624" t="s">
        <v>61</v>
      </c>
      <c r="H5624" t="str">
        <f>IF(AND(VLOOKUP(D5624,Tabelle1!$A$2:$C$9,3,0)="Uninf", G5624="yes"),"Uninf-AB",VLOOKUP(D5624,Tabelle1!$A$2:$C$9,3,0))</f>
        <v>wMel</v>
      </c>
      <c r="I5624" t="str">
        <f t="shared" si="348"/>
        <v>wMel_Fi_2_+</v>
      </c>
      <c r="J5624">
        <v>1</v>
      </c>
      <c r="K5624">
        <v>29</v>
      </c>
      <c r="L5624">
        <v>9</v>
      </c>
      <c r="M5624" t="str">
        <f t="shared" si="349"/>
        <v>ak9+9</v>
      </c>
      <c r="N5624">
        <v>11</v>
      </c>
      <c r="O5624">
        <v>30</v>
      </c>
      <c r="P5624">
        <v>60</v>
      </c>
      <c r="Q5624">
        <v>23.8</v>
      </c>
      <c r="R5624" t="s">
        <v>14</v>
      </c>
      <c r="S5624">
        <v>24</v>
      </c>
      <c r="T5624" s="4" t="s">
        <v>42</v>
      </c>
      <c r="U5624" t="s">
        <v>24</v>
      </c>
      <c r="V5624">
        <v>24.894041976172598</v>
      </c>
      <c r="W5624">
        <f t="shared" si="350"/>
        <v>25</v>
      </c>
      <c r="X5624" t="s">
        <v>58</v>
      </c>
      <c r="Y5624" t="str">
        <f t="shared" si="351"/>
        <v>Fi</v>
      </c>
    </row>
    <row r="5625" spans="1:25" x14ac:dyDescent="0.3">
      <c r="A5625">
        <v>1836</v>
      </c>
      <c r="B5625">
        <v>748</v>
      </c>
      <c r="C5625" t="s">
        <v>45</v>
      </c>
      <c r="D5625" t="s">
        <v>45</v>
      </c>
      <c r="E5625">
        <f>VLOOKUP(D5625,Tabelle1!$A$2:$B$9,2,0)</f>
        <v>2</v>
      </c>
      <c r="F5625" t="s">
        <v>54</v>
      </c>
      <c r="G5625" t="s">
        <v>61</v>
      </c>
      <c r="H5625" t="str">
        <f>IF(AND(VLOOKUP(D5625,Tabelle1!$A$2:$C$9,3,0)="Uninf", G5625="yes"),"Uninf-AB",VLOOKUP(D5625,Tabelle1!$A$2:$C$9,3,0))</f>
        <v>wMel</v>
      </c>
      <c r="I5625" t="str">
        <f t="shared" si="348"/>
        <v>wMel_Fi_2_+</v>
      </c>
      <c r="J5625">
        <v>1</v>
      </c>
      <c r="K5625">
        <v>29</v>
      </c>
      <c r="L5625">
        <v>9</v>
      </c>
      <c r="M5625" t="str">
        <f t="shared" si="349"/>
        <v>ak9+9</v>
      </c>
      <c r="N5625">
        <v>11</v>
      </c>
      <c r="O5625">
        <v>30</v>
      </c>
      <c r="P5625">
        <v>60</v>
      </c>
      <c r="Q5625">
        <v>23.8</v>
      </c>
      <c r="R5625" t="s">
        <v>14</v>
      </c>
      <c r="S5625">
        <v>24</v>
      </c>
      <c r="T5625" s="4" t="s">
        <v>42</v>
      </c>
      <c r="U5625" t="s">
        <v>24</v>
      </c>
      <c r="V5625">
        <v>25.278269496890299</v>
      </c>
      <c r="W5625">
        <f t="shared" si="350"/>
        <v>25</v>
      </c>
      <c r="X5625" t="s">
        <v>58</v>
      </c>
      <c r="Y5625" t="str">
        <f t="shared" si="351"/>
        <v>Fi</v>
      </c>
    </row>
    <row r="5626" spans="1:25" x14ac:dyDescent="0.3">
      <c r="A5626">
        <v>1858</v>
      </c>
      <c r="B5626">
        <v>748</v>
      </c>
      <c r="C5626" t="s">
        <v>45</v>
      </c>
      <c r="D5626" t="s">
        <v>45</v>
      </c>
      <c r="E5626">
        <f>VLOOKUP(D5626,Tabelle1!$A$2:$B$9,2,0)</f>
        <v>2</v>
      </c>
      <c r="F5626" t="s">
        <v>54</v>
      </c>
      <c r="G5626" t="s">
        <v>61</v>
      </c>
      <c r="H5626" t="str">
        <f>IF(AND(VLOOKUP(D5626,Tabelle1!$A$2:$C$9,3,0)="Uninf", G5626="yes"),"Uninf-AB",VLOOKUP(D5626,Tabelle1!$A$2:$C$9,3,0))</f>
        <v>wMel</v>
      </c>
      <c r="I5626" t="str">
        <f t="shared" si="348"/>
        <v>wMel_Fi_2_+</v>
      </c>
      <c r="J5626">
        <v>1</v>
      </c>
      <c r="K5626">
        <v>29</v>
      </c>
      <c r="L5626">
        <v>9</v>
      </c>
      <c r="M5626" t="str">
        <f t="shared" si="349"/>
        <v>ak9+9</v>
      </c>
      <c r="N5626">
        <v>11</v>
      </c>
      <c r="O5626">
        <v>30</v>
      </c>
      <c r="P5626">
        <v>60</v>
      </c>
      <c r="Q5626">
        <v>23.8</v>
      </c>
      <c r="R5626" t="s">
        <v>14</v>
      </c>
      <c r="S5626">
        <v>24</v>
      </c>
      <c r="T5626" s="4" t="s">
        <v>42</v>
      </c>
      <c r="U5626" t="s">
        <v>24</v>
      </c>
      <c r="V5626">
        <v>25.3854717746425</v>
      </c>
      <c r="W5626">
        <f t="shared" si="350"/>
        <v>25</v>
      </c>
      <c r="X5626" t="s">
        <v>58</v>
      </c>
      <c r="Y5626" t="str">
        <f t="shared" si="351"/>
        <v>Fi</v>
      </c>
    </row>
    <row r="5627" spans="1:25" x14ac:dyDescent="0.3">
      <c r="A5627">
        <v>1870</v>
      </c>
      <c r="B5627">
        <v>740</v>
      </c>
      <c r="C5627" t="s">
        <v>45</v>
      </c>
      <c r="D5627" t="s">
        <v>45</v>
      </c>
      <c r="E5627">
        <f>VLOOKUP(D5627,Tabelle1!$A$2:$B$9,2,0)</f>
        <v>2</v>
      </c>
      <c r="F5627" t="s">
        <v>54</v>
      </c>
      <c r="G5627" t="s">
        <v>61</v>
      </c>
      <c r="H5627" t="str">
        <f>IF(AND(VLOOKUP(D5627,Tabelle1!$A$2:$C$9,3,0)="Uninf", G5627="yes"),"Uninf-AB",VLOOKUP(D5627,Tabelle1!$A$2:$C$9,3,0))</f>
        <v>wMel</v>
      </c>
      <c r="I5627" t="str">
        <f t="shared" si="348"/>
        <v>wMel_Fi_2_+</v>
      </c>
      <c r="J5627">
        <v>1</v>
      </c>
      <c r="K5627">
        <v>29</v>
      </c>
      <c r="L5627">
        <v>9</v>
      </c>
      <c r="M5627" t="str">
        <f t="shared" si="349"/>
        <v>ak9+9</v>
      </c>
      <c r="N5627">
        <v>11</v>
      </c>
      <c r="O5627">
        <v>30</v>
      </c>
      <c r="P5627">
        <v>60</v>
      </c>
      <c r="Q5627">
        <v>23.8</v>
      </c>
      <c r="R5627" t="s">
        <v>14</v>
      </c>
      <c r="S5627">
        <v>24</v>
      </c>
      <c r="T5627" s="4" t="s">
        <v>42</v>
      </c>
      <c r="U5627" t="s">
        <v>24</v>
      </c>
      <c r="V5627">
        <v>25.448424899393899</v>
      </c>
      <c r="W5627">
        <f t="shared" si="350"/>
        <v>25</v>
      </c>
      <c r="X5627" t="s">
        <v>58</v>
      </c>
      <c r="Y5627" t="str">
        <f t="shared" si="351"/>
        <v>Fi</v>
      </c>
    </row>
    <row r="5628" spans="1:25" x14ac:dyDescent="0.3">
      <c r="A5628">
        <v>1882</v>
      </c>
      <c r="B5628">
        <v>746</v>
      </c>
      <c r="C5628" t="s">
        <v>45</v>
      </c>
      <c r="D5628" t="s">
        <v>45</v>
      </c>
      <c r="E5628">
        <f>VLOOKUP(D5628,Tabelle1!$A$2:$B$9,2,0)</f>
        <v>2</v>
      </c>
      <c r="F5628" t="s">
        <v>54</v>
      </c>
      <c r="G5628" t="s">
        <v>61</v>
      </c>
      <c r="H5628" t="str">
        <f>IF(AND(VLOOKUP(D5628,Tabelle1!$A$2:$C$9,3,0)="Uninf", G5628="yes"),"Uninf-AB",VLOOKUP(D5628,Tabelle1!$A$2:$C$9,3,0))</f>
        <v>wMel</v>
      </c>
      <c r="I5628" t="str">
        <f t="shared" si="348"/>
        <v>wMel_Fi_2_+</v>
      </c>
      <c r="J5628">
        <v>1</v>
      </c>
      <c r="K5628">
        <v>29</v>
      </c>
      <c r="L5628">
        <v>9</v>
      </c>
      <c r="M5628" t="str">
        <f t="shared" si="349"/>
        <v>ak9+9</v>
      </c>
      <c r="N5628">
        <v>11</v>
      </c>
      <c r="O5628">
        <v>30</v>
      </c>
      <c r="P5628">
        <v>60</v>
      </c>
      <c r="Q5628">
        <v>23.8</v>
      </c>
      <c r="R5628" t="s">
        <v>14</v>
      </c>
      <c r="S5628">
        <v>24</v>
      </c>
      <c r="T5628" s="4" t="s">
        <v>42</v>
      </c>
      <c r="U5628" t="s">
        <v>24</v>
      </c>
      <c r="V5628">
        <v>25.503539502775599</v>
      </c>
      <c r="W5628">
        <f t="shared" si="350"/>
        <v>26</v>
      </c>
      <c r="X5628" t="s">
        <v>58</v>
      </c>
      <c r="Y5628" t="str">
        <f t="shared" si="351"/>
        <v>Fi</v>
      </c>
    </row>
    <row r="5629" spans="1:25" x14ac:dyDescent="0.3">
      <c r="A5629">
        <v>1894</v>
      </c>
      <c r="B5629">
        <v>744</v>
      </c>
      <c r="C5629" t="s">
        <v>45</v>
      </c>
      <c r="D5629" t="s">
        <v>45</v>
      </c>
      <c r="E5629">
        <f>VLOOKUP(D5629,Tabelle1!$A$2:$B$9,2,0)</f>
        <v>2</v>
      </c>
      <c r="F5629" t="s">
        <v>54</v>
      </c>
      <c r="G5629" t="s">
        <v>61</v>
      </c>
      <c r="H5629" t="str">
        <f>IF(AND(VLOOKUP(D5629,Tabelle1!$A$2:$C$9,3,0)="Uninf", G5629="yes"),"Uninf-AB",VLOOKUP(D5629,Tabelle1!$A$2:$C$9,3,0))</f>
        <v>wMel</v>
      </c>
      <c r="I5629" t="str">
        <f t="shared" si="348"/>
        <v>wMel_Fi_2_+</v>
      </c>
      <c r="J5629">
        <v>1</v>
      </c>
      <c r="K5629">
        <v>29</v>
      </c>
      <c r="L5629">
        <v>9</v>
      </c>
      <c r="M5629" t="str">
        <f t="shared" si="349"/>
        <v>ak9+9</v>
      </c>
      <c r="N5629">
        <v>11</v>
      </c>
      <c r="O5629">
        <v>30</v>
      </c>
      <c r="P5629">
        <v>60</v>
      </c>
      <c r="Q5629">
        <v>23.8</v>
      </c>
      <c r="R5629" t="s">
        <v>14</v>
      </c>
      <c r="S5629">
        <v>24</v>
      </c>
      <c r="T5629" s="4" t="s">
        <v>42</v>
      </c>
      <c r="U5629" t="s">
        <v>24</v>
      </c>
      <c r="V5629">
        <v>25.563133261225701</v>
      </c>
      <c r="W5629">
        <f t="shared" si="350"/>
        <v>26</v>
      </c>
      <c r="X5629" t="s">
        <v>58</v>
      </c>
      <c r="Y5629" t="str">
        <f t="shared" si="351"/>
        <v>Fi</v>
      </c>
    </row>
    <row r="5630" spans="1:25" x14ac:dyDescent="0.3">
      <c r="A5630">
        <v>1894</v>
      </c>
      <c r="B5630">
        <v>770</v>
      </c>
      <c r="C5630" t="s">
        <v>45</v>
      </c>
      <c r="D5630" t="s">
        <v>45</v>
      </c>
      <c r="E5630">
        <f>VLOOKUP(D5630,Tabelle1!$A$2:$B$9,2,0)</f>
        <v>2</v>
      </c>
      <c r="F5630" t="s">
        <v>54</v>
      </c>
      <c r="G5630" t="s">
        <v>61</v>
      </c>
      <c r="H5630" t="str">
        <f>IF(AND(VLOOKUP(D5630,Tabelle1!$A$2:$C$9,3,0)="Uninf", G5630="yes"),"Uninf-AB",VLOOKUP(D5630,Tabelle1!$A$2:$C$9,3,0))</f>
        <v>wMel</v>
      </c>
      <c r="I5630" t="str">
        <f t="shared" si="348"/>
        <v>wMel_Fi_2_+</v>
      </c>
      <c r="J5630">
        <v>1</v>
      </c>
      <c r="K5630">
        <v>29</v>
      </c>
      <c r="L5630">
        <v>9</v>
      </c>
      <c r="M5630" t="str">
        <f t="shared" si="349"/>
        <v>ak9+9</v>
      </c>
      <c r="N5630">
        <v>11</v>
      </c>
      <c r="O5630">
        <v>30</v>
      </c>
      <c r="P5630">
        <v>60</v>
      </c>
      <c r="Q5630">
        <v>23.8</v>
      </c>
      <c r="R5630" t="s">
        <v>14</v>
      </c>
      <c r="S5630">
        <v>24</v>
      </c>
      <c r="T5630" s="4" t="s">
        <v>42</v>
      </c>
      <c r="U5630" t="s">
        <v>24</v>
      </c>
      <c r="V5630">
        <v>25.5485760072531</v>
      </c>
      <c r="W5630">
        <f t="shared" si="350"/>
        <v>26</v>
      </c>
      <c r="X5630" t="s">
        <v>58</v>
      </c>
      <c r="Y5630" t="str">
        <f t="shared" si="351"/>
        <v>Fi</v>
      </c>
    </row>
    <row r="5631" spans="1:25" x14ac:dyDescent="0.3">
      <c r="A5631">
        <v>1962</v>
      </c>
      <c r="B5631">
        <v>742</v>
      </c>
      <c r="C5631" t="s">
        <v>45</v>
      </c>
      <c r="D5631" t="s">
        <v>45</v>
      </c>
      <c r="E5631">
        <f>VLOOKUP(D5631,Tabelle1!$A$2:$B$9,2,0)</f>
        <v>2</v>
      </c>
      <c r="F5631" t="s">
        <v>54</v>
      </c>
      <c r="G5631" t="s">
        <v>61</v>
      </c>
      <c r="H5631" t="str">
        <f>IF(AND(VLOOKUP(D5631,Tabelle1!$A$2:$C$9,3,0)="Uninf", G5631="yes"),"Uninf-AB",VLOOKUP(D5631,Tabelle1!$A$2:$C$9,3,0))</f>
        <v>wMel</v>
      </c>
      <c r="I5631" t="str">
        <f t="shared" si="348"/>
        <v>wMel_Fi_2_+</v>
      </c>
      <c r="J5631">
        <v>1</v>
      </c>
      <c r="K5631">
        <v>29</v>
      </c>
      <c r="L5631">
        <v>9</v>
      </c>
      <c r="M5631" t="str">
        <f t="shared" si="349"/>
        <v>ak9+9</v>
      </c>
      <c r="N5631">
        <v>11</v>
      </c>
      <c r="O5631">
        <v>30</v>
      </c>
      <c r="P5631">
        <v>60</v>
      </c>
      <c r="Q5631">
        <v>23.8</v>
      </c>
      <c r="R5631" t="s">
        <v>14</v>
      </c>
      <c r="S5631">
        <v>24</v>
      </c>
      <c r="T5631" s="4" t="s">
        <v>42</v>
      </c>
      <c r="U5631" t="s">
        <v>24</v>
      </c>
      <c r="V5631">
        <v>25.895605544863098</v>
      </c>
      <c r="W5631">
        <f t="shared" si="350"/>
        <v>26</v>
      </c>
      <c r="X5631" t="s">
        <v>58</v>
      </c>
      <c r="Y5631" t="str">
        <f t="shared" si="351"/>
        <v>Fi</v>
      </c>
    </row>
    <row r="5632" spans="1:25" x14ac:dyDescent="0.3">
      <c r="A5632">
        <v>1982</v>
      </c>
      <c r="B5632">
        <v>716</v>
      </c>
      <c r="C5632" t="s">
        <v>45</v>
      </c>
      <c r="D5632" t="s">
        <v>45</v>
      </c>
      <c r="E5632">
        <f>VLOOKUP(D5632,Tabelle1!$A$2:$B$9,2,0)</f>
        <v>2</v>
      </c>
      <c r="F5632" t="s">
        <v>54</v>
      </c>
      <c r="G5632" t="s">
        <v>61</v>
      </c>
      <c r="H5632" t="str">
        <f>IF(AND(VLOOKUP(D5632,Tabelle1!$A$2:$C$9,3,0)="Uninf", G5632="yes"),"Uninf-AB",VLOOKUP(D5632,Tabelle1!$A$2:$C$9,3,0))</f>
        <v>wMel</v>
      </c>
      <c r="I5632" t="str">
        <f t="shared" si="348"/>
        <v>wMel_Fi_2_+</v>
      </c>
      <c r="J5632">
        <v>1</v>
      </c>
      <c r="K5632">
        <v>29</v>
      </c>
      <c r="L5632">
        <v>9</v>
      </c>
      <c r="M5632" t="str">
        <f t="shared" si="349"/>
        <v>ak9+9</v>
      </c>
      <c r="N5632">
        <v>11</v>
      </c>
      <c r="O5632">
        <v>30</v>
      </c>
      <c r="P5632">
        <v>60</v>
      </c>
      <c r="Q5632">
        <v>23.8</v>
      </c>
      <c r="R5632" t="s">
        <v>14</v>
      </c>
      <c r="S5632">
        <v>24</v>
      </c>
      <c r="T5632" s="4" t="s">
        <v>42</v>
      </c>
      <c r="U5632" t="s">
        <v>24</v>
      </c>
      <c r="V5632">
        <v>26.007619414973899</v>
      </c>
      <c r="W5632">
        <f t="shared" si="350"/>
        <v>26</v>
      </c>
      <c r="X5632" t="s">
        <v>58</v>
      </c>
      <c r="Y5632" t="str">
        <f t="shared" si="351"/>
        <v>Fi</v>
      </c>
    </row>
    <row r="5633" spans="1:25" x14ac:dyDescent="0.3">
      <c r="A5633">
        <v>2016</v>
      </c>
      <c r="B5633">
        <v>754</v>
      </c>
      <c r="C5633" t="s">
        <v>45</v>
      </c>
      <c r="D5633" t="s">
        <v>45</v>
      </c>
      <c r="E5633">
        <f>VLOOKUP(D5633,Tabelle1!$A$2:$B$9,2,0)</f>
        <v>2</v>
      </c>
      <c r="F5633" t="s">
        <v>54</v>
      </c>
      <c r="G5633" t="s">
        <v>61</v>
      </c>
      <c r="H5633" t="str">
        <f>IF(AND(VLOOKUP(D5633,Tabelle1!$A$2:$C$9,3,0)="Uninf", G5633="yes"),"Uninf-AB",VLOOKUP(D5633,Tabelle1!$A$2:$C$9,3,0))</f>
        <v>wMel</v>
      </c>
      <c r="I5633" t="str">
        <f t="shared" si="348"/>
        <v>wMel_Fi_2_+</v>
      </c>
      <c r="J5633">
        <v>1</v>
      </c>
      <c r="K5633">
        <v>29</v>
      </c>
      <c r="L5633">
        <v>9</v>
      </c>
      <c r="M5633" t="str">
        <f t="shared" si="349"/>
        <v>ak9+9</v>
      </c>
      <c r="N5633">
        <v>11</v>
      </c>
      <c r="O5633">
        <v>30</v>
      </c>
      <c r="P5633">
        <v>60</v>
      </c>
      <c r="Q5633">
        <v>23.8</v>
      </c>
      <c r="R5633" t="s">
        <v>14</v>
      </c>
      <c r="S5633">
        <v>24</v>
      </c>
      <c r="T5633" s="4" t="s">
        <v>42</v>
      </c>
      <c r="U5633" t="s">
        <v>24</v>
      </c>
      <c r="V5633">
        <v>26.152019675833799</v>
      </c>
      <c r="W5633">
        <f t="shared" si="350"/>
        <v>26</v>
      </c>
      <c r="X5633" t="s">
        <v>58</v>
      </c>
      <c r="Y5633" t="str">
        <f t="shared" si="351"/>
        <v>Fi</v>
      </c>
    </row>
    <row r="5634" spans="1:25" x14ac:dyDescent="0.3">
      <c r="A5634">
        <v>2056</v>
      </c>
      <c r="B5634">
        <v>752</v>
      </c>
      <c r="C5634" t="s">
        <v>45</v>
      </c>
      <c r="D5634" t="s">
        <v>45</v>
      </c>
      <c r="E5634">
        <f>VLOOKUP(D5634,Tabelle1!$A$2:$B$9,2,0)</f>
        <v>2</v>
      </c>
      <c r="F5634" t="s">
        <v>54</v>
      </c>
      <c r="G5634" t="s">
        <v>61</v>
      </c>
      <c r="H5634" t="str">
        <f>IF(AND(VLOOKUP(D5634,Tabelle1!$A$2:$C$9,3,0)="Uninf", G5634="yes"),"Uninf-AB",VLOOKUP(D5634,Tabelle1!$A$2:$C$9,3,0))</f>
        <v>wMel</v>
      </c>
      <c r="I5634" t="str">
        <f t="shared" si="348"/>
        <v>wMel_Fi_2_+</v>
      </c>
      <c r="J5634">
        <v>1</v>
      </c>
      <c r="K5634">
        <v>29</v>
      </c>
      <c r="L5634">
        <v>9</v>
      </c>
      <c r="M5634" t="str">
        <f t="shared" si="349"/>
        <v>ak9+9</v>
      </c>
      <c r="N5634">
        <v>11</v>
      </c>
      <c r="O5634">
        <v>30</v>
      </c>
      <c r="P5634">
        <v>60</v>
      </c>
      <c r="Q5634">
        <v>23.8</v>
      </c>
      <c r="R5634" t="s">
        <v>14</v>
      </c>
      <c r="S5634">
        <v>24</v>
      </c>
      <c r="T5634" s="4" t="s">
        <v>42</v>
      </c>
      <c r="U5634" t="s">
        <v>24</v>
      </c>
      <c r="V5634">
        <v>26.348052696877598</v>
      </c>
      <c r="W5634">
        <f t="shared" si="350"/>
        <v>26</v>
      </c>
      <c r="X5634" t="s">
        <v>58</v>
      </c>
      <c r="Y5634" t="str">
        <f t="shared" si="351"/>
        <v>Fi</v>
      </c>
    </row>
    <row r="5635" spans="1:25" x14ac:dyDescent="0.3">
      <c r="A5635">
        <v>2082</v>
      </c>
      <c r="B5635">
        <v>752</v>
      </c>
      <c r="C5635" t="s">
        <v>45</v>
      </c>
      <c r="D5635" t="s">
        <v>45</v>
      </c>
      <c r="E5635">
        <f>VLOOKUP(D5635,Tabelle1!$A$2:$B$9,2,0)</f>
        <v>2</v>
      </c>
      <c r="F5635" t="s">
        <v>54</v>
      </c>
      <c r="G5635" t="s">
        <v>61</v>
      </c>
      <c r="H5635" t="str">
        <f>IF(AND(VLOOKUP(D5635,Tabelle1!$A$2:$C$9,3,0)="Uninf", G5635="yes"),"Uninf-AB",VLOOKUP(D5635,Tabelle1!$A$2:$C$9,3,0))</f>
        <v>wMel</v>
      </c>
      <c r="I5635" t="str">
        <f t="shared" ref="I5635:I5698" si="352">H5635&amp;"_"&amp;Y5635&amp;"_"&amp;E5635&amp;"_"&amp;F5635</f>
        <v>wMel_Fi_2_+</v>
      </c>
      <c r="J5635">
        <v>1</v>
      </c>
      <c r="K5635">
        <v>29</v>
      </c>
      <c r="L5635">
        <v>9</v>
      </c>
      <c r="M5635" t="str">
        <f t="shared" ref="M5635:M5698" si="353">D5635&amp;F5635&amp;L5635</f>
        <v>ak9+9</v>
      </c>
      <c r="N5635">
        <v>11</v>
      </c>
      <c r="O5635">
        <v>30</v>
      </c>
      <c r="P5635">
        <v>60</v>
      </c>
      <c r="Q5635">
        <v>23.8</v>
      </c>
      <c r="R5635" t="s">
        <v>14</v>
      </c>
      <c r="S5635">
        <v>24</v>
      </c>
      <c r="T5635" s="4" t="s">
        <v>42</v>
      </c>
      <c r="U5635" t="s">
        <v>24</v>
      </c>
      <c r="V5635">
        <v>26.474746297857401</v>
      </c>
      <c r="W5635">
        <f t="shared" ref="W5635:W5698" si="354">ROUND(V5635,0)</f>
        <v>26</v>
      </c>
      <c r="X5635" t="s">
        <v>58</v>
      </c>
      <c r="Y5635" t="str">
        <f t="shared" ref="Y5635:Y5698" si="355">MID(X5635,1,2)</f>
        <v>Fi</v>
      </c>
    </row>
    <row r="5636" spans="1:25" x14ac:dyDescent="0.3">
      <c r="A5636">
        <v>2058</v>
      </c>
      <c r="B5636">
        <v>710</v>
      </c>
      <c r="C5636" t="s">
        <v>45</v>
      </c>
      <c r="D5636" t="s">
        <v>45</v>
      </c>
      <c r="E5636">
        <f>VLOOKUP(D5636,Tabelle1!$A$2:$B$9,2,0)</f>
        <v>2</v>
      </c>
      <c r="F5636" t="s">
        <v>54</v>
      </c>
      <c r="G5636" t="s">
        <v>61</v>
      </c>
      <c r="H5636" t="str">
        <f>IF(AND(VLOOKUP(D5636,Tabelle1!$A$2:$C$9,3,0)="Uninf", G5636="yes"),"Uninf-AB",VLOOKUP(D5636,Tabelle1!$A$2:$C$9,3,0))</f>
        <v>wMel</v>
      </c>
      <c r="I5636" t="str">
        <f t="shared" si="352"/>
        <v>wMel_Fi_2_+</v>
      </c>
      <c r="J5636">
        <v>1</v>
      </c>
      <c r="K5636">
        <v>29</v>
      </c>
      <c r="L5636">
        <v>9</v>
      </c>
      <c r="M5636" t="str">
        <f t="shared" si="353"/>
        <v>ak9+9</v>
      </c>
      <c r="N5636">
        <v>11</v>
      </c>
      <c r="O5636">
        <v>30</v>
      </c>
      <c r="P5636">
        <v>60</v>
      </c>
      <c r="Q5636">
        <v>23.8</v>
      </c>
      <c r="R5636" t="s">
        <v>14</v>
      </c>
      <c r="S5636">
        <v>24</v>
      </c>
      <c r="T5636" s="4" t="s">
        <v>42</v>
      </c>
      <c r="U5636" t="s">
        <v>24</v>
      </c>
      <c r="V5636">
        <v>26.381313922600899</v>
      </c>
      <c r="W5636">
        <f t="shared" si="354"/>
        <v>26</v>
      </c>
      <c r="X5636" t="s">
        <v>58</v>
      </c>
      <c r="Y5636" t="str">
        <f t="shared" si="355"/>
        <v>Fi</v>
      </c>
    </row>
    <row r="5637" spans="1:25" x14ac:dyDescent="0.3">
      <c r="A5637">
        <v>2080</v>
      </c>
      <c r="B5637">
        <v>694</v>
      </c>
      <c r="C5637" t="s">
        <v>45</v>
      </c>
      <c r="D5637" t="s">
        <v>45</v>
      </c>
      <c r="E5637">
        <f>VLOOKUP(D5637,Tabelle1!$A$2:$B$9,2,0)</f>
        <v>2</v>
      </c>
      <c r="F5637" t="s">
        <v>54</v>
      </c>
      <c r="G5637" t="s">
        <v>61</v>
      </c>
      <c r="H5637" t="str">
        <f>IF(AND(VLOOKUP(D5637,Tabelle1!$A$2:$C$9,3,0)="Uninf", G5637="yes"),"Uninf-AB",VLOOKUP(D5637,Tabelle1!$A$2:$C$9,3,0))</f>
        <v>wMel</v>
      </c>
      <c r="I5637" t="str">
        <f t="shared" si="352"/>
        <v>wMel_Fi_2_+</v>
      </c>
      <c r="J5637">
        <v>1</v>
      </c>
      <c r="K5637">
        <v>29</v>
      </c>
      <c r="L5637">
        <v>9</v>
      </c>
      <c r="M5637" t="str">
        <f t="shared" si="353"/>
        <v>ak9+9</v>
      </c>
      <c r="N5637">
        <v>11</v>
      </c>
      <c r="O5637">
        <v>30</v>
      </c>
      <c r="P5637">
        <v>60</v>
      </c>
      <c r="Q5637">
        <v>23.8</v>
      </c>
      <c r="R5637" t="s">
        <v>14</v>
      </c>
      <c r="S5637">
        <v>24</v>
      </c>
      <c r="T5637" s="4" t="s">
        <v>42</v>
      </c>
      <c r="U5637" t="s">
        <v>24</v>
      </c>
      <c r="V5637">
        <v>26.497474510490001</v>
      </c>
      <c r="W5637">
        <f t="shared" si="354"/>
        <v>26</v>
      </c>
      <c r="X5637" t="s">
        <v>58</v>
      </c>
      <c r="Y5637" t="str">
        <f t="shared" si="355"/>
        <v>Fi</v>
      </c>
    </row>
    <row r="5638" spans="1:25" x14ac:dyDescent="0.3">
      <c r="A5638">
        <v>2102</v>
      </c>
      <c r="B5638">
        <v>708</v>
      </c>
      <c r="C5638" t="s">
        <v>45</v>
      </c>
      <c r="D5638" t="s">
        <v>45</v>
      </c>
      <c r="E5638">
        <f>VLOOKUP(D5638,Tabelle1!$A$2:$B$9,2,0)</f>
        <v>2</v>
      </c>
      <c r="F5638" t="s">
        <v>54</v>
      </c>
      <c r="G5638" t="s">
        <v>61</v>
      </c>
      <c r="H5638" t="str">
        <f>IF(AND(VLOOKUP(D5638,Tabelle1!$A$2:$C$9,3,0)="Uninf", G5638="yes"),"Uninf-AB",VLOOKUP(D5638,Tabelle1!$A$2:$C$9,3,0))</f>
        <v>wMel</v>
      </c>
      <c r="I5638" t="str">
        <f t="shared" si="352"/>
        <v>wMel_Fi_2_+</v>
      </c>
      <c r="J5638">
        <v>1</v>
      </c>
      <c r="K5638">
        <v>29</v>
      </c>
      <c r="L5638">
        <v>9</v>
      </c>
      <c r="M5638" t="str">
        <f t="shared" si="353"/>
        <v>ak9+9</v>
      </c>
      <c r="N5638">
        <v>11</v>
      </c>
      <c r="O5638">
        <v>30</v>
      </c>
      <c r="P5638">
        <v>60</v>
      </c>
      <c r="Q5638">
        <v>23.8</v>
      </c>
      <c r="R5638" t="s">
        <v>14</v>
      </c>
      <c r="S5638">
        <v>24</v>
      </c>
      <c r="T5638" s="4" t="s">
        <v>42</v>
      </c>
      <c r="U5638" t="s">
        <v>24</v>
      </c>
      <c r="V5638">
        <v>26.5968382668723</v>
      </c>
      <c r="W5638">
        <f t="shared" si="354"/>
        <v>27</v>
      </c>
      <c r="X5638" t="s">
        <v>58</v>
      </c>
      <c r="Y5638" t="str">
        <f t="shared" si="355"/>
        <v>Fi</v>
      </c>
    </row>
    <row r="5639" spans="1:25" x14ac:dyDescent="0.3">
      <c r="A5639">
        <v>2160</v>
      </c>
      <c r="B5639">
        <v>694</v>
      </c>
      <c r="C5639" t="s">
        <v>45</v>
      </c>
      <c r="D5639" t="s">
        <v>45</v>
      </c>
      <c r="E5639">
        <f>VLOOKUP(D5639,Tabelle1!$A$2:$B$9,2,0)</f>
        <v>2</v>
      </c>
      <c r="F5639" t="s">
        <v>54</v>
      </c>
      <c r="G5639" t="s">
        <v>61</v>
      </c>
      <c r="H5639" t="str">
        <f>IF(AND(VLOOKUP(D5639,Tabelle1!$A$2:$C$9,3,0)="Uninf", G5639="yes"),"Uninf-AB",VLOOKUP(D5639,Tabelle1!$A$2:$C$9,3,0))</f>
        <v>wMel</v>
      </c>
      <c r="I5639" t="str">
        <f t="shared" si="352"/>
        <v>wMel_Fi_2_+</v>
      </c>
      <c r="J5639">
        <v>1</v>
      </c>
      <c r="K5639">
        <v>29</v>
      </c>
      <c r="L5639">
        <v>9</v>
      </c>
      <c r="M5639" t="str">
        <f t="shared" si="353"/>
        <v>ak9+9</v>
      </c>
      <c r="N5639">
        <v>11</v>
      </c>
      <c r="O5639">
        <v>30</v>
      </c>
      <c r="P5639">
        <v>60</v>
      </c>
      <c r="Q5639">
        <v>23.8</v>
      </c>
      <c r="R5639" t="s">
        <v>14</v>
      </c>
      <c r="S5639">
        <v>24</v>
      </c>
      <c r="T5639" s="4" t="s">
        <v>42</v>
      </c>
      <c r="U5639" t="s">
        <v>24</v>
      </c>
      <c r="V5639">
        <v>26.887300975043299</v>
      </c>
      <c r="W5639">
        <f t="shared" si="354"/>
        <v>27</v>
      </c>
      <c r="X5639" t="s">
        <v>58</v>
      </c>
      <c r="Y5639" t="str">
        <f t="shared" si="355"/>
        <v>Fi</v>
      </c>
    </row>
    <row r="5640" spans="1:25" x14ac:dyDescent="0.3">
      <c r="A5640">
        <v>2170</v>
      </c>
      <c r="B5640">
        <v>726</v>
      </c>
      <c r="C5640" t="s">
        <v>45</v>
      </c>
      <c r="D5640" t="s">
        <v>45</v>
      </c>
      <c r="E5640">
        <f>VLOOKUP(D5640,Tabelle1!$A$2:$B$9,2,0)</f>
        <v>2</v>
      </c>
      <c r="F5640" t="s">
        <v>54</v>
      </c>
      <c r="G5640" t="s">
        <v>61</v>
      </c>
      <c r="H5640" t="str">
        <f>IF(AND(VLOOKUP(D5640,Tabelle1!$A$2:$C$9,3,0)="Uninf", G5640="yes"),"Uninf-AB",VLOOKUP(D5640,Tabelle1!$A$2:$C$9,3,0))</f>
        <v>wMel</v>
      </c>
      <c r="I5640" t="str">
        <f t="shared" si="352"/>
        <v>wMel_Fi_2_+</v>
      </c>
      <c r="J5640">
        <v>1</v>
      </c>
      <c r="K5640">
        <v>29</v>
      </c>
      <c r="L5640">
        <v>9</v>
      </c>
      <c r="M5640" t="str">
        <f t="shared" si="353"/>
        <v>ak9+9</v>
      </c>
      <c r="N5640">
        <v>11</v>
      </c>
      <c r="O5640">
        <v>30</v>
      </c>
      <c r="P5640">
        <v>60</v>
      </c>
      <c r="Q5640">
        <v>23.8</v>
      </c>
      <c r="R5640" t="s">
        <v>14</v>
      </c>
      <c r="S5640">
        <v>24</v>
      </c>
      <c r="T5640" s="4" t="s">
        <v>42</v>
      </c>
      <c r="U5640" t="s">
        <v>24</v>
      </c>
      <c r="V5640">
        <v>26.918112662838599</v>
      </c>
      <c r="W5640">
        <f t="shared" si="354"/>
        <v>27</v>
      </c>
      <c r="X5640" t="s">
        <v>58</v>
      </c>
      <c r="Y5640" t="str">
        <f t="shared" si="355"/>
        <v>Fi</v>
      </c>
    </row>
    <row r="5641" spans="1:25" x14ac:dyDescent="0.3">
      <c r="A5641">
        <v>2176</v>
      </c>
      <c r="B5641">
        <v>720</v>
      </c>
      <c r="C5641" t="s">
        <v>45</v>
      </c>
      <c r="D5641" t="s">
        <v>45</v>
      </c>
      <c r="E5641">
        <f>VLOOKUP(D5641,Tabelle1!$A$2:$B$9,2,0)</f>
        <v>2</v>
      </c>
      <c r="F5641" t="s">
        <v>54</v>
      </c>
      <c r="G5641" t="s">
        <v>61</v>
      </c>
      <c r="H5641" t="str">
        <f>IF(AND(VLOOKUP(D5641,Tabelle1!$A$2:$C$9,3,0)="Uninf", G5641="yes"),"Uninf-AB",VLOOKUP(D5641,Tabelle1!$A$2:$C$9,3,0))</f>
        <v>wMel</v>
      </c>
      <c r="I5641" t="str">
        <f t="shared" si="352"/>
        <v>wMel_Fi_2_+</v>
      </c>
      <c r="J5641">
        <v>1</v>
      </c>
      <c r="K5641">
        <v>29</v>
      </c>
      <c r="L5641">
        <v>9</v>
      </c>
      <c r="M5641" t="str">
        <f t="shared" si="353"/>
        <v>ak9+9</v>
      </c>
      <c r="N5641">
        <v>11</v>
      </c>
      <c r="O5641">
        <v>30</v>
      </c>
      <c r="P5641">
        <v>60</v>
      </c>
      <c r="Q5641">
        <v>23.8</v>
      </c>
      <c r="R5641" t="s">
        <v>14</v>
      </c>
      <c r="S5641">
        <v>24</v>
      </c>
      <c r="T5641" s="4" t="s">
        <v>42</v>
      </c>
      <c r="U5641" t="s">
        <v>24</v>
      </c>
      <c r="V5641">
        <v>26.950709013981399</v>
      </c>
      <c r="W5641">
        <f t="shared" si="354"/>
        <v>27</v>
      </c>
      <c r="X5641" t="s">
        <v>58</v>
      </c>
      <c r="Y5641" t="str">
        <f t="shared" si="355"/>
        <v>Fi</v>
      </c>
    </row>
    <row r="5642" spans="1:25" x14ac:dyDescent="0.3">
      <c r="A5642">
        <v>2184</v>
      </c>
      <c r="B5642">
        <v>712</v>
      </c>
      <c r="C5642" t="s">
        <v>45</v>
      </c>
      <c r="D5642" t="s">
        <v>45</v>
      </c>
      <c r="E5642">
        <f>VLOOKUP(D5642,Tabelle1!$A$2:$B$9,2,0)</f>
        <v>2</v>
      </c>
      <c r="F5642" t="s">
        <v>54</v>
      </c>
      <c r="G5642" t="s">
        <v>61</v>
      </c>
      <c r="H5642" t="str">
        <f>IF(AND(VLOOKUP(D5642,Tabelle1!$A$2:$C$9,3,0)="Uninf", G5642="yes"),"Uninf-AB",VLOOKUP(D5642,Tabelle1!$A$2:$C$9,3,0))</f>
        <v>wMel</v>
      </c>
      <c r="I5642" t="str">
        <f t="shared" si="352"/>
        <v>wMel_Fi_2_+</v>
      </c>
      <c r="J5642">
        <v>1</v>
      </c>
      <c r="K5642">
        <v>29</v>
      </c>
      <c r="L5642">
        <v>9</v>
      </c>
      <c r="M5642" t="str">
        <f t="shared" si="353"/>
        <v>ak9+9</v>
      </c>
      <c r="N5642">
        <v>11</v>
      </c>
      <c r="O5642">
        <v>30</v>
      </c>
      <c r="P5642">
        <v>60</v>
      </c>
      <c r="Q5642">
        <v>23.8</v>
      </c>
      <c r="R5642" t="s">
        <v>14</v>
      </c>
      <c r="S5642">
        <v>24</v>
      </c>
      <c r="T5642" s="4" t="s">
        <v>42</v>
      </c>
      <c r="U5642" t="s">
        <v>24</v>
      </c>
      <c r="V5642">
        <v>26.9941708155052</v>
      </c>
      <c r="W5642">
        <f t="shared" si="354"/>
        <v>27</v>
      </c>
      <c r="X5642" t="s">
        <v>58</v>
      </c>
      <c r="Y5642" t="str">
        <f t="shared" si="355"/>
        <v>Fi</v>
      </c>
    </row>
    <row r="5643" spans="1:25" x14ac:dyDescent="0.3">
      <c r="A5643">
        <v>2224</v>
      </c>
      <c r="B5643">
        <v>728</v>
      </c>
      <c r="C5643" t="s">
        <v>45</v>
      </c>
      <c r="D5643" t="s">
        <v>45</v>
      </c>
      <c r="E5643">
        <f>VLOOKUP(D5643,Tabelle1!$A$2:$B$9,2,0)</f>
        <v>2</v>
      </c>
      <c r="F5643" t="s">
        <v>54</v>
      </c>
      <c r="G5643" t="s">
        <v>61</v>
      </c>
      <c r="H5643" t="str">
        <f>IF(AND(VLOOKUP(D5643,Tabelle1!$A$2:$C$9,3,0)="Uninf", G5643="yes"),"Uninf-AB",VLOOKUP(D5643,Tabelle1!$A$2:$C$9,3,0))</f>
        <v>wMel</v>
      </c>
      <c r="I5643" t="str">
        <f t="shared" si="352"/>
        <v>wMel_Fi_2_+</v>
      </c>
      <c r="J5643">
        <v>1</v>
      </c>
      <c r="K5643">
        <v>29</v>
      </c>
      <c r="L5643">
        <v>9</v>
      </c>
      <c r="M5643" t="str">
        <f t="shared" si="353"/>
        <v>ak9+9</v>
      </c>
      <c r="N5643">
        <v>11</v>
      </c>
      <c r="O5643">
        <v>30</v>
      </c>
      <c r="P5643">
        <v>60</v>
      </c>
      <c r="Q5643">
        <v>23.8</v>
      </c>
      <c r="R5643" t="s">
        <v>14</v>
      </c>
      <c r="S5643">
        <v>24</v>
      </c>
      <c r="T5643" s="4" t="s">
        <v>42</v>
      </c>
      <c r="U5643" t="s">
        <v>24</v>
      </c>
      <c r="V5643">
        <v>27.1801257376449</v>
      </c>
      <c r="W5643">
        <f t="shared" si="354"/>
        <v>27</v>
      </c>
      <c r="X5643" t="s">
        <v>58</v>
      </c>
      <c r="Y5643" t="str">
        <f t="shared" si="355"/>
        <v>Fi</v>
      </c>
    </row>
    <row r="5644" spans="1:25" x14ac:dyDescent="0.3">
      <c r="A5644">
        <v>2230</v>
      </c>
      <c r="B5644">
        <v>714</v>
      </c>
      <c r="C5644" t="s">
        <v>45</v>
      </c>
      <c r="D5644" t="s">
        <v>45</v>
      </c>
      <c r="E5644">
        <f>VLOOKUP(D5644,Tabelle1!$A$2:$B$9,2,0)</f>
        <v>2</v>
      </c>
      <c r="F5644" t="s">
        <v>54</v>
      </c>
      <c r="G5644" t="s">
        <v>61</v>
      </c>
      <c r="H5644" t="str">
        <f>IF(AND(VLOOKUP(D5644,Tabelle1!$A$2:$C$9,3,0)="Uninf", G5644="yes"),"Uninf-AB",VLOOKUP(D5644,Tabelle1!$A$2:$C$9,3,0))</f>
        <v>wMel</v>
      </c>
      <c r="I5644" t="str">
        <f t="shared" si="352"/>
        <v>wMel_Fi_2_+</v>
      </c>
      <c r="J5644">
        <v>1</v>
      </c>
      <c r="K5644">
        <v>29</v>
      </c>
      <c r="L5644">
        <v>9</v>
      </c>
      <c r="M5644" t="str">
        <f t="shared" si="353"/>
        <v>ak9+9</v>
      </c>
      <c r="N5644">
        <v>11</v>
      </c>
      <c r="O5644">
        <v>30</v>
      </c>
      <c r="P5644">
        <v>60</v>
      </c>
      <c r="Q5644">
        <v>23.8</v>
      </c>
      <c r="R5644" t="s">
        <v>14</v>
      </c>
      <c r="S5644">
        <v>24</v>
      </c>
      <c r="T5644" s="4" t="s">
        <v>42</v>
      </c>
      <c r="U5644" t="s">
        <v>24</v>
      </c>
      <c r="V5644">
        <v>27.217201243856199</v>
      </c>
      <c r="W5644">
        <f t="shared" si="354"/>
        <v>27</v>
      </c>
      <c r="X5644" t="s">
        <v>58</v>
      </c>
      <c r="Y5644" t="str">
        <f t="shared" si="355"/>
        <v>Fi</v>
      </c>
    </row>
    <row r="5645" spans="1:25" x14ac:dyDescent="0.3">
      <c r="A5645">
        <v>2270</v>
      </c>
      <c r="B5645">
        <v>694</v>
      </c>
      <c r="C5645" t="s">
        <v>45</v>
      </c>
      <c r="D5645" t="s">
        <v>45</v>
      </c>
      <c r="E5645">
        <f>VLOOKUP(D5645,Tabelle1!$A$2:$B$9,2,0)</f>
        <v>2</v>
      </c>
      <c r="F5645" t="s">
        <v>54</v>
      </c>
      <c r="G5645" t="s">
        <v>61</v>
      </c>
      <c r="H5645" t="str">
        <f>IF(AND(VLOOKUP(D5645,Tabelle1!$A$2:$C$9,3,0)="Uninf", G5645="yes"),"Uninf-AB",VLOOKUP(D5645,Tabelle1!$A$2:$C$9,3,0))</f>
        <v>wMel</v>
      </c>
      <c r="I5645" t="str">
        <f t="shared" si="352"/>
        <v>wMel_Fi_2_+</v>
      </c>
      <c r="J5645">
        <v>1</v>
      </c>
      <c r="K5645">
        <v>29</v>
      </c>
      <c r="L5645">
        <v>9</v>
      </c>
      <c r="M5645" t="str">
        <f t="shared" si="353"/>
        <v>ak9+9</v>
      </c>
      <c r="N5645">
        <v>11</v>
      </c>
      <c r="O5645">
        <v>30</v>
      </c>
      <c r="P5645">
        <v>60</v>
      </c>
      <c r="Q5645">
        <v>23.8</v>
      </c>
      <c r="R5645" t="s">
        <v>14</v>
      </c>
      <c r="S5645">
        <v>24</v>
      </c>
      <c r="T5645" s="4" t="s">
        <v>42</v>
      </c>
      <c r="U5645" t="s">
        <v>24</v>
      </c>
      <c r="V5645">
        <v>27.423312363804101</v>
      </c>
      <c r="W5645">
        <f t="shared" si="354"/>
        <v>27</v>
      </c>
      <c r="X5645" t="s">
        <v>58</v>
      </c>
      <c r="Y5645" t="str">
        <f t="shared" si="355"/>
        <v>Fi</v>
      </c>
    </row>
    <row r="5646" spans="1:25" x14ac:dyDescent="0.3">
      <c r="A5646">
        <v>2240</v>
      </c>
      <c r="B5646">
        <v>682</v>
      </c>
      <c r="C5646" t="s">
        <v>45</v>
      </c>
      <c r="D5646" t="s">
        <v>45</v>
      </c>
      <c r="E5646">
        <f>VLOOKUP(D5646,Tabelle1!$A$2:$B$9,2,0)</f>
        <v>2</v>
      </c>
      <c r="F5646" t="s">
        <v>54</v>
      </c>
      <c r="G5646" t="s">
        <v>61</v>
      </c>
      <c r="H5646" t="str">
        <f>IF(AND(VLOOKUP(D5646,Tabelle1!$A$2:$C$9,3,0)="Uninf", G5646="yes"),"Uninf-AB",VLOOKUP(D5646,Tabelle1!$A$2:$C$9,3,0))</f>
        <v>wMel</v>
      </c>
      <c r="I5646" t="str">
        <f t="shared" si="352"/>
        <v>wMel_Fi_2_+</v>
      </c>
      <c r="J5646">
        <v>1</v>
      </c>
      <c r="K5646">
        <v>29</v>
      </c>
      <c r="L5646">
        <v>9</v>
      </c>
      <c r="M5646" t="str">
        <f t="shared" si="353"/>
        <v>ak9+9</v>
      </c>
      <c r="N5646">
        <v>11</v>
      </c>
      <c r="O5646">
        <v>30</v>
      </c>
      <c r="P5646">
        <v>60</v>
      </c>
      <c r="Q5646">
        <v>23.8</v>
      </c>
      <c r="R5646" t="s">
        <v>14</v>
      </c>
      <c r="S5646">
        <v>24</v>
      </c>
      <c r="T5646" s="4" t="s">
        <v>42</v>
      </c>
      <c r="U5646" t="s">
        <v>24</v>
      </c>
      <c r="V5646">
        <v>27.283846172199301</v>
      </c>
      <c r="W5646">
        <f t="shared" si="354"/>
        <v>27</v>
      </c>
      <c r="X5646" t="s">
        <v>58</v>
      </c>
      <c r="Y5646" t="str">
        <f t="shared" si="355"/>
        <v>Fi</v>
      </c>
    </row>
    <row r="5647" spans="1:25" x14ac:dyDescent="0.3">
      <c r="A5647">
        <v>2284</v>
      </c>
      <c r="B5647">
        <v>722</v>
      </c>
      <c r="C5647" t="s">
        <v>45</v>
      </c>
      <c r="D5647" t="s">
        <v>45</v>
      </c>
      <c r="E5647">
        <f>VLOOKUP(D5647,Tabelle1!$A$2:$B$9,2,0)</f>
        <v>2</v>
      </c>
      <c r="F5647" t="s">
        <v>54</v>
      </c>
      <c r="G5647" t="s">
        <v>61</v>
      </c>
      <c r="H5647" t="str">
        <f>IF(AND(VLOOKUP(D5647,Tabelle1!$A$2:$C$9,3,0)="Uninf", G5647="yes"),"Uninf-AB",VLOOKUP(D5647,Tabelle1!$A$2:$C$9,3,0))</f>
        <v>wMel</v>
      </c>
      <c r="I5647" t="str">
        <f t="shared" si="352"/>
        <v>wMel_Fi_2_+</v>
      </c>
      <c r="J5647">
        <v>1</v>
      </c>
      <c r="K5647">
        <v>29</v>
      </c>
      <c r="L5647">
        <v>9</v>
      </c>
      <c r="M5647" t="str">
        <f t="shared" si="353"/>
        <v>ak9+9</v>
      </c>
      <c r="N5647">
        <v>11</v>
      </c>
      <c r="O5647">
        <v>30</v>
      </c>
      <c r="P5647">
        <v>60</v>
      </c>
      <c r="Q5647">
        <v>23.8</v>
      </c>
      <c r="R5647" t="s">
        <v>14</v>
      </c>
      <c r="S5647">
        <v>24</v>
      </c>
      <c r="T5647" s="4" t="s">
        <v>42</v>
      </c>
      <c r="U5647" t="s">
        <v>24</v>
      </c>
      <c r="V5647">
        <v>27.4758549523612</v>
      </c>
      <c r="W5647">
        <f t="shared" si="354"/>
        <v>27</v>
      </c>
      <c r="X5647" t="s">
        <v>58</v>
      </c>
      <c r="Y5647" t="str">
        <f t="shared" si="355"/>
        <v>Fi</v>
      </c>
    </row>
    <row r="5648" spans="1:25" x14ac:dyDescent="0.3">
      <c r="A5648">
        <v>2308</v>
      </c>
      <c r="B5648">
        <v>726</v>
      </c>
      <c r="C5648" t="s">
        <v>45</v>
      </c>
      <c r="D5648" t="s">
        <v>45</v>
      </c>
      <c r="E5648">
        <f>VLOOKUP(D5648,Tabelle1!$A$2:$B$9,2,0)</f>
        <v>2</v>
      </c>
      <c r="F5648" t="s">
        <v>54</v>
      </c>
      <c r="G5648" t="s">
        <v>61</v>
      </c>
      <c r="H5648" t="str">
        <f>IF(AND(VLOOKUP(D5648,Tabelle1!$A$2:$C$9,3,0)="Uninf", G5648="yes"),"Uninf-AB",VLOOKUP(D5648,Tabelle1!$A$2:$C$9,3,0))</f>
        <v>wMel</v>
      </c>
      <c r="I5648" t="str">
        <f t="shared" si="352"/>
        <v>wMel_Fi_2_+</v>
      </c>
      <c r="J5648">
        <v>1</v>
      </c>
      <c r="K5648">
        <v>29</v>
      </c>
      <c r="L5648">
        <v>9</v>
      </c>
      <c r="M5648" t="str">
        <f t="shared" si="353"/>
        <v>ak9+9</v>
      </c>
      <c r="N5648">
        <v>11</v>
      </c>
      <c r="O5648">
        <v>30</v>
      </c>
      <c r="P5648">
        <v>60</v>
      </c>
      <c r="Q5648">
        <v>23.8</v>
      </c>
      <c r="R5648" t="s">
        <v>14</v>
      </c>
      <c r="S5648">
        <v>24</v>
      </c>
      <c r="T5648" s="4" t="s">
        <v>42</v>
      </c>
      <c r="U5648" t="s">
        <v>24</v>
      </c>
      <c r="V5648">
        <v>27.590563314192998</v>
      </c>
      <c r="W5648">
        <f t="shared" si="354"/>
        <v>28</v>
      </c>
      <c r="X5648" t="s">
        <v>58</v>
      </c>
      <c r="Y5648" t="str">
        <f t="shared" si="355"/>
        <v>Fi</v>
      </c>
    </row>
    <row r="5649" spans="1:25" x14ac:dyDescent="0.3">
      <c r="A5649">
        <v>2316</v>
      </c>
      <c r="B5649">
        <v>706</v>
      </c>
      <c r="C5649" t="s">
        <v>45</v>
      </c>
      <c r="D5649" t="s">
        <v>45</v>
      </c>
      <c r="E5649">
        <f>VLOOKUP(D5649,Tabelle1!$A$2:$B$9,2,0)</f>
        <v>2</v>
      </c>
      <c r="F5649" t="s">
        <v>54</v>
      </c>
      <c r="G5649" t="s">
        <v>61</v>
      </c>
      <c r="H5649" t="str">
        <f>IF(AND(VLOOKUP(D5649,Tabelle1!$A$2:$C$9,3,0)="Uninf", G5649="yes"),"Uninf-AB",VLOOKUP(D5649,Tabelle1!$A$2:$C$9,3,0))</f>
        <v>wMel</v>
      </c>
      <c r="I5649" t="str">
        <f t="shared" si="352"/>
        <v>wMel_Fi_2_+</v>
      </c>
      <c r="J5649">
        <v>1</v>
      </c>
      <c r="K5649">
        <v>29</v>
      </c>
      <c r="L5649">
        <v>9</v>
      </c>
      <c r="M5649" t="str">
        <f t="shared" si="353"/>
        <v>ak9+9</v>
      </c>
      <c r="N5649">
        <v>11</v>
      </c>
      <c r="O5649">
        <v>30</v>
      </c>
      <c r="P5649">
        <v>60</v>
      </c>
      <c r="Q5649">
        <v>23.8</v>
      </c>
      <c r="R5649" t="s">
        <v>14</v>
      </c>
      <c r="S5649">
        <v>24</v>
      </c>
      <c r="T5649" s="4" t="s">
        <v>42</v>
      </c>
      <c r="U5649" t="s">
        <v>24</v>
      </c>
      <c r="V5649">
        <v>27.640743848319499</v>
      </c>
      <c r="W5649">
        <f t="shared" si="354"/>
        <v>28</v>
      </c>
      <c r="X5649" t="s">
        <v>58</v>
      </c>
      <c r="Y5649" t="str">
        <f t="shared" si="355"/>
        <v>Fi</v>
      </c>
    </row>
    <row r="5650" spans="1:25" x14ac:dyDescent="0.3">
      <c r="A5650">
        <v>2348</v>
      </c>
      <c r="B5650">
        <v>716</v>
      </c>
      <c r="C5650" t="s">
        <v>45</v>
      </c>
      <c r="D5650" t="s">
        <v>45</v>
      </c>
      <c r="E5650">
        <f>VLOOKUP(D5650,Tabelle1!$A$2:$B$9,2,0)</f>
        <v>2</v>
      </c>
      <c r="F5650" t="s">
        <v>54</v>
      </c>
      <c r="G5650" t="s">
        <v>61</v>
      </c>
      <c r="H5650" t="str">
        <f>IF(AND(VLOOKUP(D5650,Tabelle1!$A$2:$C$9,3,0)="Uninf", G5650="yes"),"Uninf-AB",VLOOKUP(D5650,Tabelle1!$A$2:$C$9,3,0))</f>
        <v>wMel</v>
      </c>
      <c r="I5650" t="str">
        <f t="shared" si="352"/>
        <v>wMel_Fi_2_+</v>
      </c>
      <c r="J5650">
        <v>1</v>
      </c>
      <c r="K5650">
        <v>29</v>
      </c>
      <c r="L5650">
        <v>9</v>
      </c>
      <c r="M5650" t="str">
        <f t="shared" si="353"/>
        <v>ak9+9</v>
      </c>
      <c r="N5650">
        <v>11</v>
      </c>
      <c r="O5650">
        <v>30</v>
      </c>
      <c r="P5650">
        <v>60</v>
      </c>
      <c r="Q5650">
        <v>23.8</v>
      </c>
      <c r="R5650" t="s">
        <v>14</v>
      </c>
      <c r="S5650">
        <v>24</v>
      </c>
      <c r="T5650" s="4" t="s">
        <v>42</v>
      </c>
      <c r="U5650" t="s">
        <v>24</v>
      </c>
      <c r="V5650">
        <v>27.7910754903052</v>
      </c>
      <c r="W5650">
        <f t="shared" si="354"/>
        <v>28</v>
      </c>
      <c r="X5650" t="s">
        <v>58</v>
      </c>
      <c r="Y5650" t="str">
        <f t="shared" si="355"/>
        <v>Fi</v>
      </c>
    </row>
    <row r="5651" spans="1:25" x14ac:dyDescent="0.3">
      <c r="A5651">
        <v>2364</v>
      </c>
      <c r="B5651">
        <v>712</v>
      </c>
      <c r="C5651" t="s">
        <v>45</v>
      </c>
      <c r="D5651" t="s">
        <v>45</v>
      </c>
      <c r="E5651">
        <f>VLOOKUP(D5651,Tabelle1!$A$2:$B$9,2,0)</f>
        <v>2</v>
      </c>
      <c r="F5651" t="s">
        <v>54</v>
      </c>
      <c r="G5651" t="s">
        <v>61</v>
      </c>
      <c r="H5651" t="str">
        <f>IF(AND(VLOOKUP(D5651,Tabelle1!$A$2:$C$9,3,0)="Uninf", G5651="yes"),"Uninf-AB",VLOOKUP(D5651,Tabelle1!$A$2:$C$9,3,0))</f>
        <v>wMel</v>
      </c>
      <c r="I5651" t="str">
        <f t="shared" si="352"/>
        <v>wMel_Fi_2_+</v>
      </c>
      <c r="J5651">
        <v>1</v>
      </c>
      <c r="K5651">
        <v>29</v>
      </c>
      <c r="L5651">
        <v>9</v>
      </c>
      <c r="M5651" t="str">
        <f t="shared" si="353"/>
        <v>ak9+9</v>
      </c>
      <c r="N5651">
        <v>11</v>
      </c>
      <c r="O5651">
        <v>30</v>
      </c>
      <c r="P5651">
        <v>60</v>
      </c>
      <c r="Q5651">
        <v>23.8</v>
      </c>
      <c r="R5651" t="s">
        <v>14</v>
      </c>
      <c r="S5651">
        <v>24</v>
      </c>
      <c r="T5651" s="4" t="s">
        <v>42</v>
      </c>
      <c r="U5651" t="s">
        <v>24</v>
      </c>
      <c r="V5651">
        <v>27.871280360750099</v>
      </c>
      <c r="W5651">
        <f t="shared" si="354"/>
        <v>28</v>
      </c>
      <c r="X5651" t="s">
        <v>58</v>
      </c>
      <c r="Y5651" t="str">
        <f t="shared" si="355"/>
        <v>Fi</v>
      </c>
    </row>
    <row r="5652" spans="1:25" x14ac:dyDescent="0.3">
      <c r="A5652">
        <v>2382</v>
      </c>
      <c r="B5652">
        <v>710</v>
      </c>
      <c r="C5652" t="s">
        <v>45</v>
      </c>
      <c r="D5652" t="s">
        <v>45</v>
      </c>
      <c r="E5652">
        <f>VLOOKUP(D5652,Tabelle1!$A$2:$B$9,2,0)</f>
        <v>2</v>
      </c>
      <c r="F5652" t="s">
        <v>54</v>
      </c>
      <c r="G5652" t="s">
        <v>61</v>
      </c>
      <c r="H5652" t="str">
        <f>IF(AND(VLOOKUP(D5652,Tabelle1!$A$2:$C$9,3,0)="Uninf", G5652="yes"),"Uninf-AB",VLOOKUP(D5652,Tabelle1!$A$2:$C$9,3,0))</f>
        <v>wMel</v>
      </c>
      <c r="I5652" t="str">
        <f t="shared" si="352"/>
        <v>wMel_Fi_2_+</v>
      </c>
      <c r="J5652">
        <v>1</v>
      </c>
      <c r="K5652">
        <v>29</v>
      </c>
      <c r="L5652">
        <v>9</v>
      </c>
      <c r="M5652" t="str">
        <f t="shared" si="353"/>
        <v>ak9+9</v>
      </c>
      <c r="N5652">
        <v>11</v>
      </c>
      <c r="O5652">
        <v>30</v>
      </c>
      <c r="P5652">
        <v>60</v>
      </c>
      <c r="Q5652">
        <v>23.8</v>
      </c>
      <c r="R5652" t="s">
        <v>14</v>
      </c>
      <c r="S5652">
        <v>24</v>
      </c>
      <c r="T5652" s="4" t="s">
        <v>42</v>
      </c>
      <c r="U5652" t="s">
        <v>24</v>
      </c>
      <c r="V5652">
        <v>27.960111104041701</v>
      </c>
      <c r="W5652">
        <f t="shared" si="354"/>
        <v>28</v>
      </c>
      <c r="X5652" t="s">
        <v>58</v>
      </c>
      <c r="Y5652" t="str">
        <f t="shared" si="355"/>
        <v>Fi</v>
      </c>
    </row>
    <row r="5653" spans="1:25" x14ac:dyDescent="0.3">
      <c r="A5653">
        <v>2382</v>
      </c>
      <c r="B5653">
        <v>694</v>
      </c>
      <c r="C5653" t="s">
        <v>45</v>
      </c>
      <c r="D5653" t="s">
        <v>45</v>
      </c>
      <c r="E5653">
        <f>VLOOKUP(D5653,Tabelle1!$A$2:$B$9,2,0)</f>
        <v>2</v>
      </c>
      <c r="F5653" t="s">
        <v>54</v>
      </c>
      <c r="G5653" t="s">
        <v>61</v>
      </c>
      <c r="H5653" t="str">
        <f>IF(AND(VLOOKUP(D5653,Tabelle1!$A$2:$C$9,3,0)="Uninf", G5653="yes"),"Uninf-AB",VLOOKUP(D5653,Tabelle1!$A$2:$C$9,3,0))</f>
        <v>wMel</v>
      </c>
      <c r="I5653" t="str">
        <f t="shared" si="352"/>
        <v>wMel_Fi_2_+</v>
      </c>
      <c r="J5653">
        <v>1</v>
      </c>
      <c r="K5653">
        <v>29</v>
      </c>
      <c r="L5653">
        <v>9</v>
      </c>
      <c r="M5653" t="str">
        <f t="shared" si="353"/>
        <v>ak9+9</v>
      </c>
      <c r="N5653">
        <v>11</v>
      </c>
      <c r="O5653">
        <v>30</v>
      </c>
      <c r="P5653">
        <v>60</v>
      </c>
      <c r="Q5653">
        <v>23.8</v>
      </c>
      <c r="R5653" t="s">
        <v>14</v>
      </c>
      <c r="S5653">
        <v>24</v>
      </c>
      <c r="T5653" s="4" t="s">
        <v>42</v>
      </c>
      <c r="U5653" t="s">
        <v>24</v>
      </c>
      <c r="V5653">
        <v>27.969069414178598</v>
      </c>
      <c r="W5653">
        <f t="shared" si="354"/>
        <v>28</v>
      </c>
      <c r="X5653" t="s">
        <v>58</v>
      </c>
      <c r="Y5653" t="str">
        <f t="shared" si="355"/>
        <v>Fi</v>
      </c>
    </row>
    <row r="5654" spans="1:25" x14ac:dyDescent="0.3">
      <c r="A5654">
        <v>2358</v>
      </c>
      <c r="B5654">
        <v>698</v>
      </c>
      <c r="C5654" t="s">
        <v>45</v>
      </c>
      <c r="D5654" t="s">
        <v>45</v>
      </c>
      <c r="E5654">
        <f>VLOOKUP(D5654,Tabelle1!$A$2:$B$9,2,0)</f>
        <v>2</v>
      </c>
      <c r="F5654" t="s">
        <v>54</v>
      </c>
      <c r="G5654" t="s">
        <v>61</v>
      </c>
      <c r="H5654" t="str">
        <f>IF(AND(VLOOKUP(D5654,Tabelle1!$A$2:$C$9,3,0)="Uninf", G5654="yes"),"Uninf-AB",VLOOKUP(D5654,Tabelle1!$A$2:$C$9,3,0))</f>
        <v>wMel</v>
      </c>
      <c r="I5654" t="str">
        <f t="shared" si="352"/>
        <v>wMel_Fi_2_+</v>
      </c>
      <c r="J5654">
        <v>1</v>
      </c>
      <c r="K5654">
        <v>29</v>
      </c>
      <c r="L5654">
        <v>9</v>
      </c>
      <c r="M5654" t="str">
        <f t="shared" si="353"/>
        <v>ak9+9</v>
      </c>
      <c r="N5654">
        <v>11</v>
      </c>
      <c r="O5654">
        <v>30</v>
      </c>
      <c r="P5654">
        <v>60</v>
      </c>
      <c r="Q5654">
        <v>23.8</v>
      </c>
      <c r="R5654" t="s">
        <v>14</v>
      </c>
      <c r="S5654">
        <v>24</v>
      </c>
      <c r="T5654" s="4" t="s">
        <v>42</v>
      </c>
      <c r="U5654" t="s">
        <v>24</v>
      </c>
      <c r="V5654">
        <v>27.849881897278401</v>
      </c>
      <c r="W5654">
        <f t="shared" si="354"/>
        <v>28</v>
      </c>
      <c r="X5654" t="s">
        <v>58</v>
      </c>
      <c r="Y5654" t="str">
        <f t="shared" si="355"/>
        <v>Fi</v>
      </c>
    </row>
    <row r="5655" spans="1:25" x14ac:dyDescent="0.3">
      <c r="A5655">
        <v>2368</v>
      </c>
      <c r="B5655">
        <v>676</v>
      </c>
      <c r="C5655" t="s">
        <v>45</v>
      </c>
      <c r="D5655" t="s">
        <v>45</v>
      </c>
      <c r="E5655">
        <f>VLOOKUP(D5655,Tabelle1!$A$2:$B$9,2,0)</f>
        <v>2</v>
      </c>
      <c r="F5655" t="s">
        <v>54</v>
      </c>
      <c r="G5655" t="s">
        <v>61</v>
      </c>
      <c r="H5655" t="str">
        <f>IF(AND(VLOOKUP(D5655,Tabelle1!$A$2:$C$9,3,0)="Uninf", G5655="yes"),"Uninf-AB",VLOOKUP(D5655,Tabelle1!$A$2:$C$9,3,0))</f>
        <v>wMel</v>
      </c>
      <c r="I5655" t="str">
        <f t="shared" si="352"/>
        <v>wMel_Fi_2_+</v>
      </c>
      <c r="J5655">
        <v>1</v>
      </c>
      <c r="K5655">
        <v>29</v>
      </c>
      <c r="L5655">
        <v>9</v>
      </c>
      <c r="M5655" t="str">
        <f t="shared" si="353"/>
        <v>ak9+9</v>
      </c>
      <c r="N5655">
        <v>11</v>
      </c>
      <c r="O5655">
        <v>30</v>
      </c>
      <c r="P5655">
        <v>60</v>
      </c>
      <c r="Q5655">
        <v>23.8</v>
      </c>
      <c r="R5655" t="s">
        <v>14</v>
      </c>
      <c r="S5655">
        <v>24</v>
      </c>
      <c r="T5655" s="4" t="s">
        <v>42</v>
      </c>
      <c r="U5655" t="s">
        <v>24</v>
      </c>
      <c r="V5655">
        <v>27.910927881785899</v>
      </c>
      <c r="W5655">
        <f t="shared" si="354"/>
        <v>28</v>
      </c>
      <c r="X5655" t="s">
        <v>58</v>
      </c>
      <c r="Y5655" t="str">
        <f t="shared" si="355"/>
        <v>Fi</v>
      </c>
    </row>
    <row r="5656" spans="1:25" x14ac:dyDescent="0.3">
      <c r="A5656">
        <v>2360</v>
      </c>
      <c r="B5656">
        <v>676</v>
      </c>
      <c r="C5656" t="s">
        <v>45</v>
      </c>
      <c r="D5656" t="s">
        <v>45</v>
      </c>
      <c r="E5656">
        <f>VLOOKUP(D5656,Tabelle1!$A$2:$B$9,2,0)</f>
        <v>2</v>
      </c>
      <c r="F5656" t="s">
        <v>54</v>
      </c>
      <c r="G5656" t="s">
        <v>61</v>
      </c>
      <c r="H5656" t="str">
        <f>IF(AND(VLOOKUP(D5656,Tabelle1!$A$2:$C$9,3,0)="Uninf", G5656="yes"),"Uninf-AB",VLOOKUP(D5656,Tabelle1!$A$2:$C$9,3,0))</f>
        <v>wMel</v>
      </c>
      <c r="I5656" t="str">
        <f t="shared" si="352"/>
        <v>wMel_Fi_2_+</v>
      </c>
      <c r="J5656">
        <v>1</v>
      </c>
      <c r="K5656">
        <v>29</v>
      </c>
      <c r="L5656">
        <v>9</v>
      </c>
      <c r="M5656" t="str">
        <f t="shared" si="353"/>
        <v>ak9+9</v>
      </c>
      <c r="N5656">
        <v>11</v>
      </c>
      <c r="O5656">
        <v>30</v>
      </c>
      <c r="P5656">
        <v>60</v>
      </c>
      <c r="Q5656">
        <v>23.8</v>
      </c>
      <c r="R5656" t="s">
        <v>14</v>
      </c>
      <c r="S5656">
        <v>24</v>
      </c>
      <c r="T5656" s="4" t="s">
        <v>42</v>
      </c>
      <c r="U5656" t="s">
        <v>24</v>
      </c>
      <c r="V5656">
        <v>27.8719452353306</v>
      </c>
      <c r="W5656">
        <f t="shared" si="354"/>
        <v>28</v>
      </c>
      <c r="X5656" t="s">
        <v>58</v>
      </c>
      <c r="Y5656" t="str">
        <f t="shared" si="355"/>
        <v>Fi</v>
      </c>
    </row>
    <row r="5657" spans="1:25" x14ac:dyDescent="0.3">
      <c r="A5657">
        <v>2340</v>
      </c>
      <c r="B5657">
        <v>668</v>
      </c>
      <c r="C5657" t="s">
        <v>45</v>
      </c>
      <c r="D5657" t="s">
        <v>45</v>
      </c>
      <c r="E5657">
        <f>VLOOKUP(D5657,Tabelle1!$A$2:$B$9,2,0)</f>
        <v>2</v>
      </c>
      <c r="F5657" t="s">
        <v>54</v>
      </c>
      <c r="G5657" t="s">
        <v>61</v>
      </c>
      <c r="H5657" t="str">
        <f>IF(AND(VLOOKUP(D5657,Tabelle1!$A$2:$C$9,3,0)="Uninf", G5657="yes"),"Uninf-AB",VLOOKUP(D5657,Tabelle1!$A$2:$C$9,3,0))</f>
        <v>wMel</v>
      </c>
      <c r="I5657" t="str">
        <f t="shared" si="352"/>
        <v>wMel_Fi_2_+</v>
      </c>
      <c r="J5657">
        <v>1</v>
      </c>
      <c r="K5657">
        <v>29</v>
      </c>
      <c r="L5657">
        <v>9</v>
      </c>
      <c r="M5657" t="str">
        <f t="shared" si="353"/>
        <v>ak9+9</v>
      </c>
      <c r="N5657">
        <v>11</v>
      </c>
      <c r="O5657">
        <v>30</v>
      </c>
      <c r="P5657">
        <v>60</v>
      </c>
      <c r="Q5657">
        <v>23.8</v>
      </c>
      <c r="R5657" t="s">
        <v>14</v>
      </c>
      <c r="S5657">
        <v>24</v>
      </c>
      <c r="T5657" s="4" t="s">
        <v>42</v>
      </c>
      <c r="U5657" t="s">
        <v>24</v>
      </c>
      <c r="V5657">
        <v>27.7789677742607</v>
      </c>
      <c r="W5657">
        <f t="shared" si="354"/>
        <v>28</v>
      </c>
      <c r="X5657" t="s">
        <v>58</v>
      </c>
      <c r="Y5657" t="str">
        <f t="shared" si="355"/>
        <v>Fi</v>
      </c>
    </row>
    <row r="5658" spans="1:25" x14ac:dyDescent="0.3">
      <c r="A5658">
        <v>218</v>
      </c>
      <c r="B5658">
        <v>686</v>
      </c>
      <c r="C5658" t="s">
        <v>45</v>
      </c>
      <c r="D5658" t="s">
        <v>45</v>
      </c>
      <c r="E5658">
        <f>VLOOKUP(D5658,Tabelle1!$A$2:$B$9,2,0)</f>
        <v>2</v>
      </c>
      <c r="F5658" t="s">
        <v>54</v>
      </c>
      <c r="G5658" t="s">
        <v>61</v>
      </c>
      <c r="H5658" t="str">
        <f>IF(AND(VLOOKUP(D5658,Tabelle1!$A$2:$C$9,3,0)="Uninf", G5658="yes"),"Uninf-AB",VLOOKUP(D5658,Tabelle1!$A$2:$C$9,3,0))</f>
        <v>wMel</v>
      </c>
      <c r="I5658" t="str">
        <f t="shared" si="352"/>
        <v>wMel_Fi_2_+</v>
      </c>
      <c r="J5658">
        <v>4</v>
      </c>
      <c r="K5658">
        <v>30</v>
      </c>
      <c r="L5658">
        <v>10</v>
      </c>
      <c r="M5658" t="str">
        <f t="shared" si="353"/>
        <v>ak9+10</v>
      </c>
      <c r="N5658">
        <v>15</v>
      </c>
      <c r="O5658">
        <v>0</v>
      </c>
      <c r="P5658">
        <v>59</v>
      </c>
      <c r="Q5658">
        <v>23.8</v>
      </c>
      <c r="R5658" t="s">
        <v>14</v>
      </c>
      <c r="S5658">
        <v>24</v>
      </c>
      <c r="T5658" s="4" t="s">
        <v>42</v>
      </c>
      <c r="U5658" t="s">
        <v>24</v>
      </c>
      <c r="V5658">
        <v>17.575317937501001</v>
      </c>
      <c r="W5658">
        <f t="shared" si="354"/>
        <v>18</v>
      </c>
      <c r="X5658" t="s">
        <v>58</v>
      </c>
      <c r="Y5658" t="str">
        <f t="shared" si="355"/>
        <v>Fi</v>
      </c>
    </row>
    <row r="5659" spans="1:25" x14ac:dyDescent="0.3">
      <c r="A5659">
        <v>226</v>
      </c>
      <c r="B5659">
        <v>672</v>
      </c>
      <c r="C5659" t="s">
        <v>45</v>
      </c>
      <c r="D5659" t="s">
        <v>45</v>
      </c>
      <c r="E5659">
        <f>VLOOKUP(D5659,Tabelle1!$A$2:$B$9,2,0)</f>
        <v>2</v>
      </c>
      <c r="F5659" t="s">
        <v>54</v>
      </c>
      <c r="G5659" t="s">
        <v>61</v>
      </c>
      <c r="H5659" t="str">
        <f>IF(AND(VLOOKUP(D5659,Tabelle1!$A$2:$C$9,3,0)="Uninf", G5659="yes"),"Uninf-AB",VLOOKUP(D5659,Tabelle1!$A$2:$C$9,3,0))</f>
        <v>wMel</v>
      </c>
      <c r="I5659" t="str">
        <f t="shared" si="352"/>
        <v>wMel_Fi_2_+</v>
      </c>
      <c r="J5659">
        <v>4</v>
      </c>
      <c r="K5659">
        <v>30</v>
      </c>
      <c r="L5659">
        <v>10</v>
      </c>
      <c r="M5659" t="str">
        <f t="shared" si="353"/>
        <v>ak9+10</v>
      </c>
      <c r="N5659">
        <v>15</v>
      </c>
      <c r="O5659">
        <v>0</v>
      </c>
      <c r="P5659">
        <v>59</v>
      </c>
      <c r="Q5659">
        <v>23.8</v>
      </c>
      <c r="R5659" t="s">
        <v>14</v>
      </c>
      <c r="S5659">
        <v>24</v>
      </c>
      <c r="T5659" s="4" t="s">
        <v>42</v>
      </c>
      <c r="U5659" t="s">
        <v>24</v>
      </c>
      <c r="V5659">
        <v>17.620986527172398</v>
      </c>
      <c r="W5659">
        <f t="shared" si="354"/>
        <v>18</v>
      </c>
      <c r="X5659" t="s">
        <v>58</v>
      </c>
      <c r="Y5659" t="str">
        <f t="shared" si="355"/>
        <v>Fi</v>
      </c>
    </row>
    <row r="5660" spans="1:25" x14ac:dyDescent="0.3">
      <c r="A5660">
        <v>248</v>
      </c>
      <c r="B5660">
        <v>688</v>
      </c>
      <c r="C5660" t="s">
        <v>45</v>
      </c>
      <c r="D5660" t="s">
        <v>45</v>
      </c>
      <c r="E5660">
        <f>VLOOKUP(D5660,Tabelle1!$A$2:$B$9,2,0)</f>
        <v>2</v>
      </c>
      <c r="F5660" t="s">
        <v>54</v>
      </c>
      <c r="G5660" t="s">
        <v>61</v>
      </c>
      <c r="H5660" t="str">
        <f>IF(AND(VLOOKUP(D5660,Tabelle1!$A$2:$C$9,3,0)="Uninf", G5660="yes"),"Uninf-AB",VLOOKUP(D5660,Tabelle1!$A$2:$C$9,3,0))</f>
        <v>wMel</v>
      </c>
      <c r="I5660" t="str">
        <f t="shared" si="352"/>
        <v>wMel_Fi_2_+</v>
      </c>
      <c r="J5660">
        <v>4</v>
      </c>
      <c r="K5660">
        <v>30</v>
      </c>
      <c r="L5660">
        <v>10</v>
      </c>
      <c r="M5660" t="str">
        <f t="shared" si="353"/>
        <v>ak9+10</v>
      </c>
      <c r="N5660">
        <v>15</v>
      </c>
      <c r="O5660">
        <v>0</v>
      </c>
      <c r="P5660">
        <v>59</v>
      </c>
      <c r="Q5660">
        <v>23.8</v>
      </c>
      <c r="R5660" t="s">
        <v>14</v>
      </c>
      <c r="S5660">
        <v>24</v>
      </c>
      <c r="T5660" s="4" t="s">
        <v>42</v>
      </c>
      <c r="U5660" t="s">
        <v>24</v>
      </c>
      <c r="V5660">
        <v>17.717067602168001</v>
      </c>
      <c r="W5660">
        <f t="shared" si="354"/>
        <v>18</v>
      </c>
      <c r="X5660" t="s">
        <v>58</v>
      </c>
      <c r="Y5660" t="str">
        <f t="shared" si="355"/>
        <v>Fi</v>
      </c>
    </row>
    <row r="5661" spans="1:25" x14ac:dyDescent="0.3">
      <c r="A5661">
        <v>324</v>
      </c>
      <c r="B5661">
        <v>654</v>
      </c>
      <c r="C5661" t="s">
        <v>45</v>
      </c>
      <c r="D5661" t="s">
        <v>45</v>
      </c>
      <c r="E5661">
        <f>VLOOKUP(D5661,Tabelle1!$A$2:$B$9,2,0)</f>
        <v>2</v>
      </c>
      <c r="F5661" t="s">
        <v>54</v>
      </c>
      <c r="G5661" t="s">
        <v>61</v>
      </c>
      <c r="H5661" t="str">
        <f>IF(AND(VLOOKUP(D5661,Tabelle1!$A$2:$C$9,3,0)="Uninf", G5661="yes"),"Uninf-AB",VLOOKUP(D5661,Tabelle1!$A$2:$C$9,3,0))</f>
        <v>wMel</v>
      </c>
      <c r="I5661" t="str">
        <f t="shared" si="352"/>
        <v>wMel_Fi_2_+</v>
      </c>
      <c r="J5661">
        <v>4</v>
      </c>
      <c r="K5661">
        <v>30</v>
      </c>
      <c r="L5661">
        <v>10</v>
      </c>
      <c r="M5661" t="str">
        <f t="shared" si="353"/>
        <v>ak9+10</v>
      </c>
      <c r="N5661">
        <v>15</v>
      </c>
      <c r="O5661">
        <v>0</v>
      </c>
      <c r="P5661">
        <v>59</v>
      </c>
      <c r="Q5661">
        <v>23.8</v>
      </c>
      <c r="R5661" t="s">
        <v>14</v>
      </c>
      <c r="S5661">
        <v>24</v>
      </c>
      <c r="T5661" s="4" t="s">
        <v>42</v>
      </c>
      <c r="U5661" t="s">
        <v>24</v>
      </c>
      <c r="V5661">
        <v>18.097318339578901</v>
      </c>
      <c r="W5661">
        <f t="shared" si="354"/>
        <v>18</v>
      </c>
      <c r="X5661" t="s">
        <v>58</v>
      </c>
      <c r="Y5661" t="str">
        <f t="shared" si="355"/>
        <v>Fi</v>
      </c>
    </row>
    <row r="5662" spans="1:25" x14ac:dyDescent="0.3">
      <c r="A5662">
        <v>544</v>
      </c>
      <c r="B5662">
        <v>614</v>
      </c>
      <c r="C5662" t="s">
        <v>45</v>
      </c>
      <c r="D5662" t="s">
        <v>45</v>
      </c>
      <c r="E5662">
        <f>VLOOKUP(D5662,Tabelle1!$A$2:$B$9,2,0)</f>
        <v>2</v>
      </c>
      <c r="F5662" t="s">
        <v>54</v>
      </c>
      <c r="G5662" t="s">
        <v>61</v>
      </c>
      <c r="H5662" t="str">
        <f>IF(AND(VLOOKUP(D5662,Tabelle1!$A$2:$C$9,3,0)="Uninf", G5662="yes"),"Uninf-AB",VLOOKUP(D5662,Tabelle1!$A$2:$C$9,3,0))</f>
        <v>wMel</v>
      </c>
      <c r="I5662" t="str">
        <f t="shared" si="352"/>
        <v>wMel_Fi_2_+</v>
      </c>
      <c r="J5662">
        <v>4</v>
      </c>
      <c r="K5662">
        <v>30</v>
      </c>
      <c r="L5662">
        <v>10</v>
      </c>
      <c r="M5662" t="str">
        <f t="shared" si="353"/>
        <v>ak9+10</v>
      </c>
      <c r="N5662">
        <v>15</v>
      </c>
      <c r="O5662">
        <v>0</v>
      </c>
      <c r="P5662">
        <v>59</v>
      </c>
      <c r="Q5662">
        <v>23.8</v>
      </c>
      <c r="R5662" t="s">
        <v>14</v>
      </c>
      <c r="S5662">
        <v>24</v>
      </c>
      <c r="T5662" s="4" t="s">
        <v>42</v>
      </c>
      <c r="U5662" t="s">
        <v>24</v>
      </c>
      <c r="V5662">
        <v>19.166413664216599</v>
      </c>
      <c r="W5662">
        <f t="shared" si="354"/>
        <v>19</v>
      </c>
      <c r="X5662" t="s">
        <v>58</v>
      </c>
      <c r="Y5662" t="str">
        <f t="shared" si="355"/>
        <v>Fi</v>
      </c>
    </row>
    <row r="5663" spans="1:25" x14ac:dyDescent="0.3">
      <c r="A5663">
        <v>670</v>
      </c>
      <c r="B5663">
        <v>640</v>
      </c>
      <c r="C5663" t="s">
        <v>45</v>
      </c>
      <c r="D5663" t="s">
        <v>45</v>
      </c>
      <c r="E5663">
        <f>VLOOKUP(D5663,Tabelle1!$A$2:$B$9,2,0)</f>
        <v>2</v>
      </c>
      <c r="F5663" t="s">
        <v>54</v>
      </c>
      <c r="G5663" t="s">
        <v>61</v>
      </c>
      <c r="H5663" t="str">
        <f>IF(AND(VLOOKUP(D5663,Tabelle1!$A$2:$C$9,3,0)="Uninf", G5663="yes"),"Uninf-AB",VLOOKUP(D5663,Tabelle1!$A$2:$C$9,3,0))</f>
        <v>wMel</v>
      </c>
      <c r="I5663" t="str">
        <f t="shared" si="352"/>
        <v>wMel_Fi_2_+</v>
      </c>
      <c r="J5663">
        <v>4</v>
      </c>
      <c r="K5663">
        <v>30</v>
      </c>
      <c r="L5663">
        <v>10</v>
      </c>
      <c r="M5663" t="str">
        <f t="shared" si="353"/>
        <v>ak9+10</v>
      </c>
      <c r="N5663">
        <v>15</v>
      </c>
      <c r="O5663">
        <v>0</v>
      </c>
      <c r="P5663">
        <v>59</v>
      </c>
      <c r="Q5663">
        <v>23.8</v>
      </c>
      <c r="R5663" t="s">
        <v>14</v>
      </c>
      <c r="S5663">
        <v>24</v>
      </c>
      <c r="T5663" s="4" t="s">
        <v>42</v>
      </c>
      <c r="U5663" t="s">
        <v>24</v>
      </c>
      <c r="V5663">
        <v>19.752233213246001</v>
      </c>
      <c r="W5663">
        <f t="shared" si="354"/>
        <v>20</v>
      </c>
      <c r="X5663" t="s">
        <v>58</v>
      </c>
      <c r="Y5663" t="str">
        <f t="shared" si="355"/>
        <v>Fi</v>
      </c>
    </row>
    <row r="5664" spans="1:25" x14ac:dyDescent="0.3">
      <c r="A5664">
        <v>778</v>
      </c>
      <c r="B5664">
        <v>634</v>
      </c>
      <c r="C5664" t="s">
        <v>45</v>
      </c>
      <c r="D5664" t="s">
        <v>45</v>
      </c>
      <c r="E5664">
        <f>VLOOKUP(D5664,Tabelle1!$A$2:$B$9,2,0)</f>
        <v>2</v>
      </c>
      <c r="F5664" t="s">
        <v>54</v>
      </c>
      <c r="G5664" t="s">
        <v>61</v>
      </c>
      <c r="H5664" t="str">
        <f>IF(AND(VLOOKUP(D5664,Tabelle1!$A$2:$C$9,3,0)="Uninf", G5664="yes"),"Uninf-AB",VLOOKUP(D5664,Tabelle1!$A$2:$C$9,3,0))</f>
        <v>wMel</v>
      </c>
      <c r="I5664" t="str">
        <f t="shared" si="352"/>
        <v>wMel_Fi_2_+</v>
      </c>
      <c r="J5664">
        <v>4</v>
      </c>
      <c r="K5664">
        <v>30</v>
      </c>
      <c r="L5664">
        <v>10</v>
      </c>
      <c r="M5664" t="str">
        <f t="shared" si="353"/>
        <v>ak9+10</v>
      </c>
      <c r="N5664">
        <v>15</v>
      </c>
      <c r="O5664">
        <v>0</v>
      </c>
      <c r="P5664">
        <v>59</v>
      </c>
      <c r="Q5664">
        <v>23.8</v>
      </c>
      <c r="R5664" t="s">
        <v>14</v>
      </c>
      <c r="S5664">
        <v>24</v>
      </c>
      <c r="T5664" s="4" t="s">
        <v>42</v>
      </c>
      <c r="U5664" t="s">
        <v>24</v>
      </c>
      <c r="V5664">
        <v>20.269678787976201</v>
      </c>
      <c r="W5664">
        <f t="shared" si="354"/>
        <v>20</v>
      </c>
      <c r="X5664" t="s">
        <v>58</v>
      </c>
      <c r="Y5664" t="str">
        <f t="shared" si="355"/>
        <v>Fi</v>
      </c>
    </row>
    <row r="5665" spans="1:25" x14ac:dyDescent="0.3">
      <c r="A5665">
        <v>792</v>
      </c>
      <c r="B5665">
        <v>630</v>
      </c>
      <c r="C5665" t="s">
        <v>45</v>
      </c>
      <c r="D5665" t="s">
        <v>45</v>
      </c>
      <c r="E5665">
        <f>VLOOKUP(D5665,Tabelle1!$A$2:$B$9,2,0)</f>
        <v>2</v>
      </c>
      <c r="F5665" t="s">
        <v>54</v>
      </c>
      <c r="G5665" t="s">
        <v>61</v>
      </c>
      <c r="H5665" t="str">
        <f>IF(AND(VLOOKUP(D5665,Tabelle1!$A$2:$C$9,3,0)="Uninf", G5665="yes"),"Uninf-AB",VLOOKUP(D5665,Tabelle1!$A$2:$C$9,3,0))</f>
        <v>wMel</v>
      </c>
      <c r="I5665" t="str">
        <f t="shared" si="352"/>
        <v>wMel_Fi_2_+</v>
      </c>
      <c r="J5665">
        <v>4</v>
      </c>
      <c r="K5665">
        <v>30</v>
      </c>
      <c r="L5665">
        <v>10</v>
      </c>
      <c r="M5665" t="str">
        <f t="shared" si="353"/>
        <v>ak9+10</v>
      </c>
      <c r="N5665">
        <v>15</v>
      </c>
      <c r="O5665">
        <v>0</v>
      </c>
      <c r="P5665">
        <v>59</v>
      </c>
      <c r="Q5665">
        <v>23.8</v>
      </c>
      <c r="R5665" t="s">
        <v>14</v>
      </c>
      <c r="S5665">
        <v>24</v>
      </c>
      <c r="T5665" s="4" t="s">
        <v>42</v>
      </c>
      <c r="U5665" t="s">
        <v>24</v>
      </c>
      <c r="V5665">
        <v>20.338499650996301</v>
      </c>
      <c r="W5665">
        <f t="shared" si="354"/>
        <v>20</v>
      </c>
      <c r="X5665" t="s">
        <v>58</v>
      </c>
      <c r="Y5665" t="str">
        <f t="shared" si="355"/>
        <v>Fi</v>
      </c>
    </row>
    <row r="5666" spans="1:25" x14ac:dyDescent="0.3">
      <c r="A5666">
        <v>852</v>
      </c>
      <c r="B5666">
        <v>586</v>
      </c>
      <c r="C5666" t="s">
        <v>45</v>
      </c>
      <c r="D5666" t="s">
        <v>45</v>
      </c>
      <c r="E5666">
        <f>VLOOKUP(D5666,Tabelle1!$A$2:$B$9,2,0)</f>
        <v>2</v>
      </c>
      <c r="F5666" t="s">
        <v>54</v>
      </c>
      <c r="G5666" t="s">
        <v>61</v>
      </c>
      <c r="H5666" t="str">
        <f>IF(AND(VLOOKUP(D5666,Tabelle1!$A$2:$C$9,3,0)="Uninf", G5666="yes"),"Uninf-AB",VLOOKUP(D5666,Tabelle1!$A$2:$C$9,3,0))</f>
        <v>wMel</v>
      </c>
      <c r="I5666" t="str">
        <f t="shared" si="352"/>
        <v>wMel_Fi_2_+</v>
      </c>
      <c r="J5666">
        <v>4</v>
      </c>
      <c r="K5666">
        <v>30</v>
      </c>
      <c r="L5666">
        <v>10</v>
      </c>
      <c r="M5666" t="str">
        <f t="shared" si="353"/>
        <v>ak9+10</v>
      </c>
      <c r="N5666">
        <v>15</v>
      </c>
      <c r="O5666">
        <v>0</v>
      </c>
      <c r="P5666">
        <v>59</v>
      </c>
      <c r="Q5666">
        <v>23.8</v>
      </c>
      <c r="R5666" t="s">
        <v>14</v>
      </c>
      <c r="S5666">
        <v>24</v>
      </c>
      <c r="T5666" s="4" t="s">
        <v>42</v>
      </c>
      <c r="U5666" t="s">
        <v>24</v>
      </c>
      <c r="V5666">
        <v>20.647987278254</v>
      </c>
      <c r="W5666">
        <f t="shared" si="354"/>
        <v>21</v>
      </c>
      <c r="X5666" t="s">
        <v>58</v>
      </c>
      <c r="Y5666" t="str">
        <f t="shared" si="355"/>
        <v>Fi</v>
      </c>
    </row>
    <row r="5667" spans="1:25" x14ac:dyDescent="0.3">
      <c r="A5667">
        <v>880</v>
      </c>
      <c r="B5667">
        <v>578</v>
      </c>
      <c r="C5667" t="s">
        <v>45</v>
      </c>
      <c r="D5667" t="s">
        <v>45</v>
      </c>
      <c r="E5667">
        <f>VLOOKUP(D5667,Tabelle1!$A$2:$B$9,2,0)</f>
        <v>2</v>
      </c>
      <c r="F5667" t="s">
        <v>54</v>
      </c>
      <c r="G5667" t="s">
        <v>61</v>
      </c>
      <c r="H5667" t="str">
        <f>IF(AND(VLOOKUP(D5667,Tabelle1!$A$2:$C$9,3,0)="Uninf", G5667="yes"),"Uninf-AB",VLOOKUP(D5667,Tabelle1!$A$2:$C$9,3,0))</f>
        <v>wMel</v>
      </c>
      <c r="I5667" t="str">
        <f t="shared" si="352"/>
        <v>wMel_Fi_2_+</v>
      </c>
      <c r="J5667">
        <v>4</v>
      </c>
      <c r="K5667">
        <v>30</v>
      </c>
      <c r="L5667">
        <v>10</v>
      </c>
      <c r="M5667" t="str">
        <f t="shared" si="353"/>
        <v>ak9+10</v>
      </c>
      <c r="N5667">
        <v>15</v>
      </c>
      <c r="O5667">
        <v>0</v>
      </c>
      <c r="P5667">
        <v>59</v>
      </c>
      <c r="Q5667">
        <v>23.8</v>
      </c>
      <c r="R5667" t="s">
        <v>14</v>
      </c>
      <c r="S5667">
        <v>24</v>
      </c>
      <c r="T5667" s="4" t="s">
        <v>42</v>
      </c>
      <c r="U5667" t="s">
        <v>24</v>
      </c>
      <c r="V5667">
        <v>20.785629004294101</v>
      </c>
      <c r="W5667">
        <f t="shared" si="354"/>
        <v>21</v>
      </c>
      <c r="X5667" t="s">
        <v>58</v>
      </c>
      <c r="Y5667" t="str">
        <f t="shared" si="355"/>
        <v>Fi</v>
      </c>
    </row>
    <row r="5668" spans="1:25" x14ac:dyDescent="0.3">
      <c r="A5668">
        <v>880</v>
      </c>
      <c r="B5668">
        <v>566</v>
      </c>
      <c r="C5668" t="s">
        <v>45</v>
      </c>
      <c r="D5668" t="s">
        <v>45</v>
      </c>
      <c r="E5668">
        <f>VLOOKUP(D5668,Tabelle1!$A$2:$B$9,2,0)</f>
        <v>2</v>
      </c>
      <c r="F5668" t="s">
        <v>54</v>
      </c>
      <c r="G5668" t="s">
        <v>61</v>
      </c>
      <c r="H5668" t="str">
        <f>IF(AND(VLOOKUP(D5668,Tabelle1!$A$2:$C$9,3,0)="Uninf", G5668="yes"),"Uninf-AB",VLOOKUP(D5668,Tabelle1!$A$2:$C$9,3,0))</f>
        <v>wMel</v>
      </c>
      <c r="I5668" t="str">
        <f t="shared" si="352"/>
        <v>wMel_Fi_2_+</v>
      </c>
      <c r="J5668">
        <v>4</v>
      </c>
      <c r="K5668">
        <v>30</v>
      </c>
      <c r="L5668">
        <v>10</v>
      </c>
      <c r="M5668" t="str">
        <f t="shared" si="353"/>
        <v>ak9+10</v>
      </c>
      <c r="N5668">
        <v>15</v>
      </c>
      <c r="O5668">
        <v>0</v>
      </c>
      <c r="P5668">
        <v>59</v>
      </c>
      <c r="Q5668">
        <v>23.8</v>
      </c>
      <c r="R5668" t="s">
        <v>14</v>
      </c>
      <c r="S5668">
        <v>24</v>
      </c>
      <c r="T5668" s="4" t="s">
        <v>42</v>
      </c>
      <c r="U5668" t="s">
        <v>24</v>
      </c>
      <c r="V5668">
        <v>20.792126078775102</v>
      </c>
      <c r="W5668">
        <f t="shared" si="354"/>
        <v>21</v>
      </c>
      <c r="X5668" t="s">
        <v>58</v>
      </c>
      <c r="Y5668" t="str">
        <f t="shared" si="355"/>
        <v>Fi</v>
      </c>
    </row>
    <row r="5669" spans="1:25" x14ac:dyDescent="0.3">
      <c r="A5669">
        <v>948</v>
      </c>
      <c r="B5669">
        <v>556</v>
      </c>
      <c r="C5669" t="s">
        <v>45</v>
      </c>
      <c r="D5669" t="s">
        <v>45</v>
      </c>
      <c r="E5669">
        <f>VLOOKUP(D5669,Tabelle1!$A$2:$B$9,2,0)</f>
        <v>2</v>
      </c>
      <c r="F5669" t="s">
        <v>54</v>
      </c>
      <c r="G5669" t="s">
        <v>61</v>
      </c>
      <c r="H5669" t="str">
        <f>IF(AND(VLOOKUP(D5669,Tabelle1!$A$2:$C$9,3,0)="Uninf", G5669="yes"),"Uninf-AB",VLOOKUP(D5669,Tabelle1!$A$2:$C$9,3,0))</f>
        <v>wMel</v>
      </c>
      <c r="I5669" t="str">
        <f t="shared" si="352"/>
        <v>wMel_Fi_2_+</v>
      </c>
      <c r="J5669">
        <v>4</v>
      </c>
      <c r="K5669">
        <v>30</v>
      </c>
      <c r="L5669">
        <v>10</v>
      </c>
      <c r="M5669" t="str">
        <f t="shared" si="353"/>
        <v>ak9+10</v>
      </c>
      <c r="N5669">
        <v>15</v>
      </c>
      <c r="O5669">
        <v>0</v>
      </c>
      <c r="P5669">
        <v>59</v>
      </c>
      <c r="Q5669">
        <v>23.8</v>
      </c>
      <c r="R5669" t="s">
        <v>14</v>
      </c>
      <c r="S5669">
        <v>24</v>
      </c>
      <c r="T5669" s="4" t="s">
        <v>42</v>
      </c>
      <c r="U5669" t="s">
        <v>24</v>
      </c>
      <c r="V5669">
        <v>21.121293997780501</v>
      </c>
      <c r="W5669">
        <f t="shared" si="354"/>
        <v>21</v>
      </c>
      <c r="X5669" t="s">
        <v>58</v>
      </c>
      <c r="Y5669" t="str">
        <f t="shared" si="355"/>
        <v>Fi</v>
      </c>
    </row>
    <row r="5670" spans="1:25" x14ac:dyDescent="0.3">
      <c r="A5670">
        <v>950</v>
      </c>
      <c r="B5670">
        <v>612</v>
      </c>
      <c r="C5670" t="s">
        <v>45</v>
      </c>
      <c r="D5670" t="s">
        <v>45</v>
      </c>
      <c r="E5670">
        <f>VLOOKUP(D5670,Tabelle1!$A$2:$B$9,2,0)</f>
        <v>2</v>
      </c>
      <c r="F5670" t="s">
        <v>54</v>
      </c>
      <c r="G5670" t="s">
        <v>61</v>
      </c>
      <c r="H5670" t="str">
        <f>IF(AND(VLOOKUP(D5670,Tabelle1!$A$2:$C$9,3,0)="Uninf", G5670="yes"),"Uninf-AB",VLOOKUP(D5670,Tabelle1!$A$2:$C$9,3,0))</f>
        <v>wMel</v>
      </c>
      <c r="I5670" t="str">
        <f t="shared" si="352"/>
        <v>wMel_Fi_2_+</v>
      </c>
      <c r="J5670">
        <v>4</v>
      </c>
      <c r="K5670">
        <v>30</v>
      </c>
      <c r="L5670">
        <v>10</v>
      </c>
      <c r="M5670" t="str">
        <f t="shared" si="353"/>
        <v>ak9+10</v>
      </c>
      <c r="N5670">
        <v>15</v>
      </c>
      <c r="O5670">
        <v>0</v>
      </c>
      <c r="P5670">
        <v>59</v>
      </c>
      <c r="Q5670">
        <v>23.8</v>
      </c>
      <c r="R5670" t="s">
        <v>14</v>
      </c>
      <c r="S5670">
        <v>24</v>
      </c>
      <c r="T5670" s="4" t="s">
        <v>42</v>
      </c>
      <c r="U5670" t="s">
        <v>24</v>
      </c>
      <c r="V5670">
        <v>21.100496484230501</v>
      </c>
      <c r="W5670">
        <f t="shared" si="354"/>
        <v>21</v>
      </c>
      <c r="X5670" t="s">
        <v>58</v>
      </c>
      <c r="Y5670" t="str">
        <f t="shared" si="355"/>
        <v>Fi</v>
      </c>
    </row>
    <row r="5671" spans="1:25" x14ac:dyDescent="0.3">
      <c r="A5671">
        <v>982</v>
      </c>
      <c r="B5671">
        <v>602</v>
      </c>
      <c r="C5671" t="s">
        <v>45</v>
      </c>
      <c r="D5671" t="s">
        <v>45</v>
      </c>
      <c r="E5671">
        <f>VLOOKUP(D5671,Tabelle1!$A$2:$B$9,2,0)</f>
        <v>2</v>
      </c>
      <c r="F5671" t="s">
        <v>54</v>
      </c>
      <c r="G5671" t="s">
        <v>61</v>
      </c>
      <c r="H5671" t="str">
        <f>IF(AND(VLOOKUP(D5671,Tabelle1!$A$2:$C$9,3,0)="Uninf", G5671="yes"),"Uninf-AB",VLOOKUP(D5671,Tabelle1!$A$2:$C$9,3,0))</f>
        <v>wMel</v>
      </c>
      <c r="I5671" t="str">
        <f t="shared" si="352"/>
        <v>wMel_Fi_2_+</v>
      </c>
      <c r="J5671">
        <v>4</v>
      </c>
      <c r="K5671">
        <v>30</v>
      </c>
      <c r="L5671">
        <v>10</v>
      </c>
      <c r="M5671" t="str">
        <f t="shared" si="353"/>
        <v>ak9+10</v>
      </c>
      <c r="N5671">
        <v>15</v>
      </c>
      <c r="O5671">
        <v>0</v>
      </c>
      <c r="P5671">
        <v>59</v>
      </c>
      <c r="Q5671">
        <v>23.8</v>
      </c>
      <c r="R5671" t="s">
        <v>14</v>
      </c>
      <c r="S5671">
        <v>24</v>
      </c>
      <c r="T5671" s="4" t="s">
        <v>42</v>
      </c>
      <c r="U5671" t="s">
        <v>24</v>
      </c>
      <c r="V5671">
        <v>21.2582653907393</v>
      </c>
      <c r="W5671">
        <f t="shared" si="354"/>
        <v>21</v>
      </c>
      <c r="X5671" t="s">
        <v>58</v>
      </c>
      <c r="Y5671" t="str">
        <f t="shared" si="355"/>
        <v>Fi</v>
      </c>
    </row>
    <row r="5672" spans="1:25" x14ac:dyDescent="0.3">
      <c r="A5672">
        <v>1078</v>
      </c>
      <c r="B5672">
        <v>548</v>
      </c>
      <c r="C5672" t="s">
        <v>45</v>
      </c>
      <c r="D5672" t="s">
        <v>45</v>
      </c>
      <c r="E5672">
        <f>VLOOKUP(D5672,Tabelle1!$A$2:$B$9,2,0)</f>
        <v>2</v>
      </c>
      <c r="F5672" t="s">
        <v>54</v>
      </c>
      <c r="G5672" t="s">
        <v>61</v>
      </c>
      <c r="H5672" t="str">
        <f>IF(AND(VLOOKUP(D5672,Tabelle1!$A$2:$C$9,3,0)="Uninf", G5672="yes"),"Uninf-AB",VLOOKUP(D5672,Tabelle1!$A$2:$C$9,3,0))</f>
        <v>wMel</v>
      </c>
      <c r="I5672" t="str">
        <f t="shared" si="352"/>
        <v>wMel_Fi_2_+</v>
      </c>
      <c r="J5672">
        <v>4</v>
      </c>
      <c r="K5672">
        <v>30</v>
      </c>
      <c r="L5672">
        <v>10</v>
      </c>
      <c r="M5672" t="str">
        <f t="shared" si="353"/>
        <v>ak9+10</v>
      </c>
      <c r="N5672">
        <v>15</v>
      </c>
      <c r="O5672">
        <v>0</v>
      </c>
      <c r="P5672">
        <v>59</v>
      </c>
      <c r="Q5672">
        <v>23.8</v>
      </c>
      <c r="R5672" t="s">
        <v>14</v>
      </c>
      <c r="S5672">
        <v>24</v>
      </c>
      <c r="T5672" s="4" t="s">
        <v>42</v>
      </c>
      <c r="U5672" t="s">
        <v>24</v>
      </c>
      <c r="V5672">
        <v>21.7445662592276</v>
      </c>
      <c r="W5672">
        <f t="shared" si="354"/>
        <v>22</v>
      </c>
      <c r="X5672" t="s">
        <v>58</v>
      </c>
      <c r="Y5672" t="str">
        <f t="shared" si="355"/>
        <v>Fi</v>
      </c>
    </row>
    <row r="5673" spans="1:25" x14ac:dyDescent="0.3">
      <c r="A5673">
        <v>1092</v>
      </c>
      <c r="B5673">
        <v>584</v>
      </c>
      <c r="C5673" t="s">
        <v>45</v>
      </c>
      <c r="D5673" t="s">
        <v>45</v>
      </c>
      <c r="E5673">
        <f>VLOOKUP(D5673,Tabelle1!$A$2:$B$9,2,0)</f>
        <v>2</v>
      </c>
      <c r="F5673" t="s">
        <v>54</v>
      </c>
      <c r="G5673" t="s">
        <v>61</v>
      </c>
      <c r="H5673" t="str">
        <f>IF(AND(VLOOKUP(D5673,Tabelle1!$A$2:$C$9,3,0)="Uninf", G5673="yes"),"Uninf-AB",VLOOKUP(D5673,Tabelle1!$A$2:$C$9,3,0))</f>
        <v>wMel</v>
      </c>
      <c r="I5673" t="str">
        <f t="shared" si="352"/>
        <v>wMel_Fi_2_+</v>
      </c>
      <c r="J5673">
        <v>4</v>
      </c>
      <c r="K5673">
        <v>30</v>
      </c>
      <c r="L5673">
        <v>10</v>
      </c>
      <c r="M5673" t="str">
        <f t="shared" si="353"/>
        <v>ak9+10</v>
      </c>
      <c r="N5673">
        <v>15</v>
      </c>
      <c r="O5673">
        <v>0</v>
      </c>
      <c r="P5673">
        <v>59</v>
      </c>
      <c r="Q5673">
        <v>23.8</v>
      </c>
      <c r="R5673" t="s">
        <v>14</v>
      </c>
      <c r="S5673">
        <v>24</v>
      </c>
      <c r="T5673" s="4" t="s">
        <v>42</v>
      </c>
      <c r="U5673" t="s">
        <v>24</v>
      </c>
      <c r="V5673">
        <v>21.7917302073113</v>
      </c>
      <c r="W5673">
        <f t="shared" si="354"/>
        <v>22</v>
      </c>
      <c r="X5673" t="s">
        <v>58</v>
      </c>
      <c r="Y5673" t="str">
        <f t="shared" si="355"/>
        <v>Fi</v>
      </c>
    </row>
    <row r="5674" spans="1:25" x14ac:dyDescent="0.3">
      <c r="A5674">
        <v>1178</v>
      </c>
      <c r="B5674">
        <v>530</v>
      </c>
      <c r="C5674" t="s">
        <v>45</v>
      </c>
      <c r="D5674" t="s">
        <v>45</v>
      </c>
      <c r="E5674">
        <f>VLOOKUP(D5674,Tabelle1!$A$2:$B$9,2,0)</f>
        <v>2</v>
      </c>
      <c r="F5674" t="s">
        <v>54</v>
      </c>
      <c r="G5674" t="s">
        <v>61</v>
      </c>
      <c r="H5674" t="str">
        <f>IF(AND(VLOOKUP(D5674,Tabelle1!$A$2:$C$9,3,0)="Uninf", G5674="yes"),"Uninf-AB",VLOOKUP(D5674,Tabelle1!$A$2:$C$9,3,0))</f>
        <v>wMel</v>
      </c>
      <c r="I5674" t="str">
        <f t="shared" si="352"/>
        <v>wMel_Fi_2_+</v>
      </c>
      <c r="J5674">
        <v>4</v>
      </c>
      <c r="K5674">
        <v>30</v>
      </c>
      <c r="L5674">
        <v>10</v>
      </c>
      <c r="M5674" t="str">
        <f t="shared" si="353"/>
        <v>ak9+10</v>
      </c>
      <c r="N5674">
        <v>15</v>
      </c>
      <c r="O5674">
        <v>0</v>
      </c>
      <c r="P5674">
        <v>59</v>
      </c>
      <c r="Q5674">
        <v>23.8</v>
      </c>
      <c r="R5674" t="s">
        <v>14</v>
      </c>
      <c r="S5674">
        <v>24</v>
      </c>
      <c r="T5674" s="4" t="s">
        <v>42</v>
      </c>
      <c r="U5674" t="s">
        <v>24</v>
      </c>
      <c r="V5674">
        <v>22.230420238995102</v>
      </c>
      <c r="W5674">
        <f t="shared" si="354"/>
        <v>22</v>
      </c>
      <c r="X5674" t="s">
        <v>58</v>
      </c>
      <c r="Y5674" t="str">
        <f t="shared" si="355"/>
        <v>Fi</v>
      </c>
    </row>
    <row r="5675" spans="1:25" x14ac:dyDescent="0.3">
      <c r="A5675">
        <v>1262</v>
      </c>
      <c r="B5675">
        <v>554</v>
      </c>
      <c r="C5675" t="s">
        <v>45</v>
      </c>
      <c r="D5675" t="s">
        <v>45</v>
      </c>
      <c r="E5675">
        <f>VLOOKUP(D5675,Tabelle1!$A$2:$B$9,2,0)</f>
        <v>2</v>
      </c>
      <c r="F5675" t="s">
        <v>54</v>
      </c>
      <c r="G5675" t="s">
        <v>61</v>
      </c>
      <c r="H5675" t="str">
        <f>IF(AND(VLOOKUP(D5675,Tabelle1!$A$2:$C$9,3,0)="Uninf", G5675="yes"),"Uninf-AB",VLOOKUP(D5675,Tabelle1!$A$2:$C$9,3,0))</f>
        <v>wMel</v>
      </c>
      <c r="I5675" t="str">
        <f t="shared" si="352"/>
        <v>wMel_Fi_2_+</v>
      </c>
      <c r="J5675">
        <v>4</v>
      </c>
      <c r="K5675">
        <v>30</v>
      </c>
      <c r="L5675">
        <v>10</v>
      </c>
      <c r="M5675" t="str">
        <f t="shared" si="353"/>
        <v>ak9+10</v>
      </c>
      <c r="N5675">
        <v>15</v>
      </c>
      <c r="O5675">
        <v>0</v>
      </c>
      <c r="P5675">
        <v>59</v>
      </c>
      <c r="Q5675">
        <v>23.8</v>
      </c>
      <c r="R5675" t="s">
        <v>14</v>
      </c>
      <c r="S5675">
        <v>24</v>
      </c>
      <c r="T5675" s="4" t="s">
        <v>42</v>
      </c>
      <c r="U5675" t="s">
        <v>24</v>
      </c>
      <c r="V5675">
        <v>22.617357119191901</v>
      </c>
      <c r="W5675">
        <f t="shared" si="354"/>
        <v>23</v>
      </c>
      <c r="X5675" t="s">
        <v>58</v>
      </c>
      <c r="Y5675" t="str">
        <f t="shared" si="355"/>
        <v>Fi</v>
      </c>
    </row>
    <row r="5676" spans="1:25" x14ac:dyDescent="0.3">
      <c r="A5676">
        <v>1266</v>
      </c>
      <c r="B5676">
        <v>572</v>
      </c>
      <c r="C5676" t="s">
        <v>45</v>
      </c>
      <c r="D5676" t="s">
        <v>45</v>
      </c>
      <c r="E5676">
        <f>VLOOKUP(D5676,Tabelle1!$A$2:$B$9,2,0)</f>
        <v>2</v>
      </c>
      <c r="F5676" t="s">
        <v>54</v>
      </c>
      <c r="G5676" t="s">
        <v>61</v>
      </c>
      <c r="H5676" t="str">
        <f>IF(AND(VLOOKUP(D5676,Tabelle1!$A$2:$C$9,3,0)="Uninf", G5676="yes"),"Uninf-AB",VLOOKUP(D5676,Tabelle1!$A$2:$C$9,3,0))</f>
        <v>wMel</v>
      </c>
      <c r="I5676" t="str">
        <f t="shared" si="352"/>
        <v>wMel_Fi_2_+</v>
      </c>
      <c r="J5676">
        <v>4</v>
      </c>
      <c r="K5676">
        <v>30</v>
      </c>
      <c r="L5676">
        <v>10</v>
      </c>
      <c r="M5676" t="str">
        <f t="shared" si="353"/>
        <v>ak9+10</v>
      </c>
      <c r="N5676">
        <v>15</v>
      </c>
      <c r="O5676">
        <v>0</v>
      </c>
      <c r="P5676">
        <v>59</v>
      </c>
      <c r="Q5676">
        <v>23.8</v>
      </c>
      <c r="R5676" t="s">
        <v>14</v>
      </c>
      <c r="S5676">
        <v>24</v>
      </c>
      <c r="T5676" s="4" t="s">
        <v>42</v>
      </c>
      <c r="U5676" t="s">
        <v>24</v>
      </c>
      <c r="V5676">
        <v>22.626655842192399</v>
      </c>
      <c r="W5676">
        <f t="shared" si="354"/>
        <v>23</v>
      </c>
      <c r="X5676" t="s">
        <v>58</v>
      </c>
      <c r="Y5676" t="str">
        <f t="shared" si="355"/>
        <v>Fi</v>
      </c>
    </row>
    <row r="5677" spans="1:25" x14ac:dyDescent="0.3">
      <c r="A5677">
        <v>1292</v>
      </c>
      <c r="B5677">
        <v>568</v>
      </c>
      <c r="C5677" t="s">
        <v>45</v>
      </c>
      <c r="D5677" t="s">
        <v>45</v>
      </c>
      <c r="E5677">
        <f>VLOOKUP(D5677,Tabelle1!$A$2:$B$9,2,0)</f>
        <v>2</v>
      </c>
      <c r="F5677" t="s">
        <v>54</v>
      </c>
      <c r="G5677" t="s">
        <v>61</v>
      </c>
      <c r="H5677" t="str">
        <f>IF(AND(VLOOKUP(D5677,Tabelle1!$A$2:$C$9,3,0)="Uninf", G5677="yes"),"Uninf-AB",VLOOKUP(D5677,Tabelle1!$A$2:$C$9,3,0))</f>
        <v>wMel</v>
      </c>
      <c r="I5677" t="str">
        <f t="shared" si="352"/>
        <v>wMel_Fi_2_+</v>
      </c>
      <c r="J5677">
        <v>4</v>
      </c>
      <c r="K5677">
        <v>30</v>
      </c>
      <c r="L5677">
        <v>10</v>
      </c>
      <c r="M5677" t="str">
        <f t="shared" si="353"/>
        <v>ak9+10</v>
      </c>
      <c r="N5677">
        <v>15</v>
      </c>
      <c r="O5677">
        <v>0</v>
      </c>
      <c r="P5677">
        <v>59</v>
      </c>
      <c r="Q5677">
        <v>23.8</v>
      </c>
      <c r="R5677" t="s">
        <v>14</v>
      </c>
      <c r="S5677">
        <v>24</v>
      </c>
      <c r="T5677" s="4" t="s">
        <v>42</v>
      </c>
      <c r="U5677" t="s">
        <v>24</v>
      </c>
      <c r="V5677">
        <v>22.752609709378</v>
      </c>
      <c r="W5677">
        <f t="shared" si="354"/>
        <v>23</v>
      </c>
      <c r="X5677" t="s">
        <v>58</v>
      </c>
      <c r="Y5677" t="str">
        <f t="shared" si="355"/>
        <v>Fi</v>
      </c>
    </row>
    <row r="5678" spans="1:25" x14ac:dyDescent="0.3">
      <c r="A5678">
        <v>1394</v>
      </c>
      <c r="B5678">
        <v>550</v>
      </c>
      <c r="C5678" t="s">
        <v>45</v>
      </c>
      <c r="D5678" t="s">
        <v>45</v>
      </c>
      <c r="E5678">
        <f>VLOOKUP(D5678,Tabelle1!$A$2:$B$9,2,0)</f>
        <v>2</v>
      </c>
      <c r="F5678" t="s">
        <v>54</v>
      </c>
      <c r="G5678" t="s">
        <v>61</v>
      </c>
      <c r="H5678" t="str">
        <f>IF(AND(VLOOKUP(D5678,Tabelle1!$A$2:$C$9,3,0)="Uninf", G5678="yes"),"Uninf-AB",VLOOKUP(D5678,Tabelle1!$A$2:$C$9,3,0))</f>
        <v>wMel</v>
      </c>
      <c r="I5678" t="str">
        <f t="shared" si="352"/>
        <v>wMel_Fi_2_+</v>
      </c>
      <c r="J5678">
        <v>4</v>
      </c>
      <c r="K5678">
        <v>30</v>
      </c>
      <c r="L5678">
        <v>10</v>
      </c>
      <c r="M5678" t="str">
        <f t="shared" si="353"/>
        <v>ak9+10</v>
      </c>
      <c r="N5678">
        <v>15</v>
      </c>
      <c r="O5678">
        <v>0</v>
      </c>
      <c r="P5678">
        <v>59</v>
      </c>
      <c r="Q5678">
        <v>23.8</v>
      </c>
      <c r="R5678" t="s">
        <v>14</v>
      </c>
      <c r="S5678">
        <v>24</v>
      </c>
      <c r="T5678" s="4" t="s">
        <v>42</v>
      </c>
      <c r="U5678" t="s">
        <v>24</v>
      </c>
      <c r="V5678">
        <v>23.2479858565064</v>
      </c>
      <c r="W5678">
        <f t="shared" si="354"/>
        <v>23</v>
      </c>
      <c r="X5678" t="s">
        <v>58</v>
      </c>
      <c r="Y5678" t="str">
        <f t="shared" si="355"/>
        <v>Fi</v>
      </c>
    </row>
    <row r="5679" spans="1:25" x14ac:dyDescent="0.3">
      <c r="A5679">
        <v>1418</v>
      </c>
      <c r="B5679">
        <v>550</v>
      </c>
      <c r="C5679" t="s">
        <v>45</v>
      </c>
      <c r="D5679" t="s">
        <v>45</v>
      </c>
      <c r="E5679">
        <f>VLOOKUP(D5679,Tabelle1!$A$2:$B$9,2,0)</f>
        <v>2</v>
      </c>
      <c r="F5679" t="s">
        <v>54</v>
      </c>
      <c r="G5679" t="s">
        <v>61</v>
      </c>
      <c r="H5679" t="str">
        <f>IF(AND(VLOOKUP(D5679,Tabelle1!$A$2:$C$9,3,0)="Uninf", G5679="yes"),"Uninf-AB",VLOOKUP(D5679,Tabelle1!$A$2:$C$9,3,0))</f>
        <v>wMel</v>
      </c>
      <c r="I5679" t="str">
        <f t="shared" si="352"/>
        <v>wMel_Fi_2_+</v>
      </c>
      <c r="J5679">
        <v>4</v>
      </c>
      <c r="K5679">
        <v>30</v>
      </c>
      <c r="L5679">
        <v>10</v>
      </c>
      <c r="M5679" t="str">
        <f t="shared" si="353"/>
        <v>ak9+10</v>
      </c>
      <c r="N5679">
        <v>15</v>
      </c>
      <c r="O5679">
        <v>0</v>
      </c>
      <c r="P5679">
        <v>59</v>
      </c>
      <c r="Q5679">
        <v>23.8</v>
      </c>
      <c r="R5679" t="s">
        <v>14</v>
      </c>
      <c r="S5679">
        <v>24</v>
      </c>
      <c r="T5679" s="4" t="s">
        <v>42</v>
      </c>
      <c r="U5679" t="s">
        <v>24</v>
      </c>
      <c r="V5679">
        <v>23.3622518648374</v>
      </c>
      <c r="W5679">
        <f t="shared" si="354"/>
        <v>23</v>
      </c>
      <c r="X5679" t="s">
        <v>58</v>
      </c>
      <c r="Y5679" t="str">
        <f t="shared" si="355"/>
        <v>Fi</v>
      </c>
    </row>
    <row r="5680" spans="1:25" x14ac:dyDescent="0.3">
      <c r="A5680">
        <v>1456</v>
      </c>
      <c r="B5680">
        <v>524</v>
      </c>
      <c r="C5680" t="s">
        <v>45</v>
      </c>
      <c r="D5680" t="s">
        <v>45</v>
      </c>
      <c r="E5680">
        <f>VLOOKUP(D5680,Tabelle1!$A$2:$B$9,2,0)</f>
        <v>2</v>
      </c>
      <c r="F5680" t="s">
        <v>54</v>
      </c>
      <c r="G5680" t="s">
        <v>61</v>
      </c>
      <c r="H5680" t="str">
        <f>IF(AND(VLOOKUP(D5680,Tabelle1!$A$2:$C$9,3,0)="Uninf", G5680="yes"),"Uninf-AB",VLOOKUP(D5680,Tabelle1!$A$2:$C$9,3,0))</f>
        <v>wMel</v>
      </c>
      <c r="I5680" t="str">
        <f t="shared" si="352"/>
        <v>wMel_Fi_2_+</v>
      </c>
      <c r="J5680">
        <v>4</v>
      </c>
      <c r="K5680">
        <v>30</v>
      </c>
      <c r="L5680">
        <v>10</v>
      </c>
      <c r="M5680" t="str">
        <f t="shared" si="353"/>
        <v>ak9+10</v>
      </c>
      <c r="N5680">
        <v>15</v>
      </c>
      <c r="O5680">
        <v>0</v>
      </c>
      <c r="P5680">
        <v>59</v>
      </c>
      <c r="Q5680">
        <v>23.8</v>
      </c>
      <c r="R5680" t="s">
        <v>14</v>
      </c>
      <c r="S5680">
        <v>24</v>
      </c>
      <c r="T5680" s="4" t="s">
        <v>42</v>
      </c>
      <c r="U5680" t="s">
        <v>24</v>
      </c>
      <c r="V5680">
        <v>23.557250039403598</v>
      </c>
      <c r="W5680">
        <f t="shared" si="354"/>
        <v>24</v>
      </c>
      <c r="X5680" t="s">
        <v>58</v>
      </c>
      <c r="Y5680" t="str">
        <f t="shared" si="355"/>
        <v>Fi</v>
      </c>
    </row>
    <row r="5681" spans="1:25" x14ac:dyDescent="0.3">
      <c r="A5681">
        <v>1498</v>
      </c>
      <c r="B5681">
        <v>516</v>
      </c>
      <c r="C5681" t="s">
        <v>45</v>
      </c>
      <c r="D5681" t="s">
        <v>45</v>
      </c>
      <c r="E5681">
        <f>VLOOKUP(D5681,Tabelle1!$A$2:$B$9,2,0)</f>
        <v>2</v>
      </c>
      <c r="F5681" t="s">
        <v>54</v>
      </c>
      <c r="G5681" t="s">
        <v>61</v>
      </c>
      <c r="H5681" t="str">
        <f>IF(AND(VLOOKUP(D5681,Tabelle1!$A$2:$C$9,3,0)="Uninf", G5681="yes"),"Uninf-AB",VLOOKUP(D5681,Tabelle1!$A$2:$C$9,3,0))</f>
        <v>wMel</v>
      </c>
      <c r="I5681" t="str">
        <f t="shared" si="352"/>
        <v>wMel_Fi_2_+</v>
      </c>
      <c r="J5681">
        <v>4</v>
      </c>
      <c r="K5681">
        <v>30</v>
      </c>
      <c r="L5681">
        <v>10</v>
      </c>
      <c r="M5681" t="str">
        <f t="shared" si="353"/>
        <v>ak9+10</v>
      </c>
      <c r="N5681">
        <v>15</v>
      </c>
      <c r="O5681">
        <v>0</v>
      </c>
      <c r="P5681">
        <v>59</v>
      </c>
      <c r="Q5681">
        <v>23.8</v>
      </c>
      <c r="R5681" t="s">
        <v>14</v>
      </c>
      <c r="S5681">
        <v>24</v>
      </c>
      <c r="T5681" s="4" t="s">
        <v>42</v>
      </c>
      <c r="U5681" t="s">
        <v>24</v>
      </c>
      <c r="V5681">
        <v>23.761546936970198</v>
      </c>
      <c r="W5681">
        <f t="shared" si="354"/>
        <v>24</v>
      </c>
      <c r="X5681" t="s">
        <v>58</v>
      </c>
      <c r="Y5681" t="str">
        <f t="shared" si="355"/>
        <v>Fi</v>
      </c>
    </row>
    <row r="5682" spans="1:25" x14ac:dyDescent="0.3">
      <c r="A5682">
        <v>1498</v>
      </c>
      <c r="B5682">
        <v>494</v>
      </c>
      <c r="C5682" t="s">
        <v>45</v>
      </c>
      <c r="D5682" t="s">
        <v>45</v>
      </c>
      <c r="E5682">
        <f>VLOOKUP(D5682,Tabelle1!$A$2:$B$9,2,0)</f>
        <v>2</v>
      </c>
      <c r="F5682" t="s">
        <v>54</v>
      </c>
      <c r="G5682" t="s">
        <v>61</v>
      </c>
      <c r="H5682" t="str">
        <f>IF(AND(VLOOKUP(D5682,Tabelle1!$A$2:$C$9,3,0)="Uninf", G5682="yes"),"Uninf-AB",VLOOKUP(D5682,Tabelle1!$A$2:$C$9,3,0))</f>
        <v>wMel</v>
      </c>
      <c r="I5682" t="str">
        <f t="shared" si="352"/>
        <v>wMel_Fi_2_+</v>
      </c>
      <c r="J5682">
        <v>4</v>
      </c>
      <c r="K5682">
        <v>30</v>
      </c>
      <c r="L5682">
        <v>10</v>
      </c>
      <c r="M5682" t="str">
        <f t="shared" si="353"/>
        <v>ak9+10</v>
      </c>
      <c r="N5682">
        <v>15</v>
      </c>
      <c r="O5682">
        <v>0</v>
      </c>
      <c r="P5682">
        <v>59</v>
      </c>
      <c r="Q5682">
        <v>23.8</v>
      </c>
      <c r="R5682" t="s">
        <v>14</v>
      </c>
      <c r="S5682">
        <v>24</v>
      </c>
      <c r="T5682" s="4" t="s">
        <v>42</v>
      </c>
      <c r="U5682" t="s">
        <v>24</v>
      </c>
      <c r="V5682">
        <v>23.773458240185199</v>
      </c>
      <c r="W5682">
        <f t="shared" si="354"/>
        <v>24</v>
      </c>
      <c r="X5682" t="s">
        <v>58</v>
      </c>
      <c r="Y5682" t="str">
        <f t="shared" si="355"/>
        <v>Fi</v>
      </c>
    </row>
    <row r="5683" spans="1:25" x14ac:dyDescent="0.3">
      <c r="A5683">
        <v>1592</v>
      </c>
      <c r="B5683">
        <v>488</v>
      </c>
      <c r="C5683" t="s">
        <v>45</v>
      </c>
      <c r="D5683" t="s">
        <v>45</v>
      </c>
      <c r="E5683">
        <f>VLOOKUP(D5683,Tabelle1!$A$2:$B$9,2,0)</f>
        <v>2</v>
      </c>
      <c r="F5683" t="s">
        <v>54</v>
      </c>
      <c r="G5683" t="s">
        <v>61</v>
      </c>
      <c r="H5683" t="str">
        <f>IF(AND(VLOOKUP(D5683,Tabelle1!$A$2:$C$9,3,0)="Uninf", G5683="yes"),"Uninf-AB",VLOOKUP(D5683,Tabelle1!$A$2:$C$9,3,0))</f>
        <v>wMel</v>
      </c>
      <c r="I5683" t="str">
        <f t="shared" si="352"/>
        <v>wMel_Fi_2_+</v>
      </c>
      <c r="J5683">
        <v>4</v>
      </c>
      <c r="K5683">
        <v>30</v>
      </c>
      <c r="L5683">
        <v>10</v>
      </c>
      <c r="M5683" t="str">
        <f t="shared" si="353"/>
        <v>ak9+10</v>
      </c>
      <c r="N5683">
        <v>15</v>
      </c>
      <c r="O5683">
        <v>0</v>
      </c>
      <c r="P5683">
        <v>59</v>
      </c>
      <c r="Q5683">
        <v>23.8</v>
      </c>
      <c r="R5683" t="s">
        <v>14</v>
      </c>
      <c r="S5683">
        <v>24</v>
      </c>
      <c r="T5683" s="4" t="s">
        <v>42</v>
      </c>
      <c r="U5683" t="s">
        <v>24</v>
      </c>
      <c r="V5683">
        <v>24.224248643389</v>
      </c>
      <c r="W5683">
        <f t="shared" si="354"/>
        <v>24</v>
      </c>
      <c r="X5683" t="s">
        <v>58</v>
      </c>
      <c r="Y5683" t="str">
        <f t="shared" si="355"/>
        <v>Fi</v>
      </c>
    </row>
    <row r="5684" spans="1:25" x14ac:dyDescent="0.3">
      <c r="A5684">
        <v>1646</v>
      </c>
      <c r="B5684">
        <v>492</v>
      </c>
      <c r="C5684" t="s">
        <v>45</v>
      </c>
      <c r="D5684" t="s">
        <v>45</v>
      </c>
      <c r="E5684">
        <f>VLOOKUP(D5684,Tabelle1!$A$2:$B$9,2,0)</f>
        <v>2</v>
      </c>
      <c r="F5684" t="s">
        <v>54</v>
      </c>
      <c r="G5684" t="s">
        <v>61</v>
      </c>
      <c r="H5684" t="str">
        <f>IF(AND(VLOOKUP(D5684,Tabelle1!$A$2:$C$9,3,0)="Uninf", G5684="yes"),"Uninf-AB",VLOOKUP(D5684,Tabelle1!$A$2:$C$9,3,0))</f>
        <v>wMel</v>
      </c>
      <c r="I5684" t="str">
        <f t="shared" si="352"/>
        <v>wMel_Fi_2_+</v>
      </c>
      <c r="J5684">
        <v>4</v>
      </c>
      <c r="K5684">
        <v>30</v>
      </c>
      <c r="L5684">
        <v>10</v>
      </c>
      <c r="M5684" t="str">
        <f t="shared" si="353"/>
        <v>ak9+10</v>
      </c>
      <c r="N5684">
        <v>15</v>
      </c>
      <c r="O5684">
        <v>0</v>
      </c>
      <c r="P5684">
        <v>59</v>
      </c>
      <c r="Q5684">
        <v>23.8</v>
      </c>
      <c r="R5684" t="s">
        <v>14</v>
      </c>
      <c r="S5684">
        <v>24</v>
      </c>
      <c r="T5684" s="4" t="s">
        <v>42</v>
      </c>
      <c r="U5684" t="s">
        <v>24</v>
      </c>
      <c r="V5684">
        <v>24.479181470640199</v>
      </c>
      <c r="W5684">
        <f t="shared" si="354"/>
        <v>24</v>
      </c>
      <c r="X5684" t="s">
        <v>58</v>
      </c>
      <c r="Y5684" t="str">
        <f t="shared" si="355"/>
        <v>Fi</v>
      </c>
    </row>
    <row r="5685" spans="1:25" x14ac:dyDescent="0.3">
      <c r="A5685">
        <v>1682</v>
      </c>
      <c r="B5685">
        <v>490</v>
      </c>
      <c r="C5685" t="s">
        <v>45</v>
      </c>
      <c r="D5685" t="s">
        <v>45</v>
      </c>
      <c r="E5685">
        <f>VLOOKUP(D5685,Tabelle1!$A$2:$B$9,2,0)</f>
        <v>2</v>
      </c>
      <c r="F5685" t="s">
        <v>54</v>
      </c>
      <c r="G5685" t="s">
        <v>61</v>
      </c>
      <c r="H5685" t="str">
        <f>IF(AND(VLOOKUP(D5685,Tabelle1!$A$2:$C$9,3,0)="Uninf", G5685="yes"),"Uninf-AB",VLOOKUP(D5685,Tabelle1!$A$2:$C$9,3,0))</f>
        <v>wMel</v>
      </c>
      <c r="I5685" t="str">
        <f t="shared" si="352"/>
        <v>wMel_Fi_2_+</v>
      </c>
      <c r="J5685">
        <v>4</v>
      </c>
      <c r="K5685">
        <v>30</v>
      </c>
      <c r="L5685">
        <v>10</v>
      </c>
      <c r="M5685" t="str">
        <f t="shared" si="353"/>
        <v>ak9+10</v>
      </c>
      <c r="N5685">
        <v>15</v>
      </c>
      <c r="O5685">
        <v>0</v>
      </c>
      <c r="P5685">
        <v>59</v>
      </c>
      <c r="Q5685">
        <v>23.8</v>
      </c>
      <c r="R5685" t="s">
        <v>14</v>
      </c>
      <c r="S5685">
        <v>24</v>
      </c>
      <c r="T5685" s="4" t="s">
        <v>42</v>
      </c>
      <c r="U5685" t="s">
        <v>24</v>
      </c>
      <c r="V5685">
        <v>24.6516633288836</v>
      </c>
      <c r="W5685">
        <f t="shared" si="354"/>
        <v>25</v>
      </c>
      <c r="X5685" t="s">
        <v>58</v>
      </c>
      <c r="Y5685" t="str">
        <f t="shared" si="355"/>
        <v>Fi</v>
      </c>
    </row>
    <row r="5686" spans="1:25" x14ac:dyDescent="0.3">
      <c r="A5686">
        <v>1708</v>
      </c>
      <c r="B5686">
        <v>508</v>
      </c>
      <c r="C5686" t="s">
        <v>45</v>
      </c>
      <c r="D5686" t="s">
        <v>45</v>
      </c>
      <c r="E5686">
        <f>VLOOKUP(D5686,Tabelle1!$A$2:$B$9,2,0)</f>
        <v>2</v>
      </c>
      <c r="F5686" t="s">
        <v>54</v>
      </c>
      <c r="G5686" t="s">
        <v>61</v>
      </c>
      <c r="H5686" t="str">
        <f>IF(AND(VLOOKUP(D5686,Tabelle1!$A$2:$C$9,3,0)="Uninf", G5686="yes"),"Uninf-AB",VLOOKUP(D5686,Tabelle1!$A$2:$C$9,3,0))</f>
        <v>wMel</v>
      </c>
      <c r="I5686" t="str">
        <f t="shared" si="352"/>
        <v>wMel_Fi_2_+</v>
      </c>
      <c r="J5686">
        <v>4</v>
      </c>
      <c r="K5686">
        <v>30</v>
      </c>
      <c r="L5686">
        <v>10</v>
      </c>
      <c r="M5686" t="str">
        <f t="shared" si="353"/>
        <v>ak9+10</v>
      </c>
      <c r="N5686">
        <v>15</v>
      </c>
      <c r="O5686">
        <v>0</v>
      </c>
      <c r="P5686">
        <v>59</v>
      </c>
      <c r="Q5686">
        <v>23.8</v>
      </c>
      <c r="R5686" t="s">
        <v>14</v>
      </c>
      <c r="S5686">
        <v>24</v>
      </c>
      <c r="T5686" s="4" t="s">
        <v>42</v>
      </c>
      <c r="U5686" t="s">
        <v>24</v>
      </c>
      <c r="V5686">
        <v>24.7657058928542</v>
      </c>
      <c r="W5686">
        <f t="shared" si="354"/>
        <v>25</v>
      </c>
      <c r="X5686" t="s">
        <v>58</v>
      </c>
      <c r="Y5686" t="str">
        <f t="shared" si="355"/>
        <v>Fi</v>
      </c>
    </row>
    <row r="5687" spans="1:25" x14ac:dyDescent="0.3">
      <c r="A5687">
        <v>1778</v>
      </c>
      <c r="B5687">
        <v>474</v>
      </c>
      <c r="C5687" t="s">
        <v>45</v>
      </c>
      <c r="D5687" t="s">
        <v>45</v>
      </c>
      <c r="E5687">
        <f>VLOOKUP(D5687,Tabelle1!$A$2:$B$9,2,0)</f>
        <v>2</v>
      </c>
      <c r="F5687" t="s">
        <v>54</v>
      </c>
      <c r="G5687" t="s">
        <v>61</v>
      </c>
      <c r="H5687" t="str">
        <f>IF(AND(VLOOKUP(D5687,Tabelle1!$A$2:$C$9,3,0)="Uninf", G5687="yes"),"Uninf-AB",VLOOKUP(D5687,Tabelle1!$A$2:$C$9,3,0))</f>
        <v>wMel</v>
      </c>
      <c r="I5687" t="str">
        <f t="shared" si="352"/>
        <v>wMel_Fi_2_+</v>
      </c>
      <c r="J5687">
        <v>4</v>
      </c>
      <c r="K5687">
        <v>30</v>
      </c>
      <c r="L5687">
        <v>10</v>
      </c>
      <c r="M5687" t="str">
        <f t="shared" si="353"/>
        <v>ak9+10</v>
      </c>
      <c r="N5687">
        <v>15</v>
      </c>
      <c r="O5687">
        <v>0</v>
      </c>
      <c r="P5687">
        <v>59</v>
      </c>
      <c r="Q5687">
        <v>23.8</v>
      </c>
      <c r="R5687" t="s">
        <v>14</v>
      </c>
      <c r="S5687">
        <v>24</v>
      </c>
      <c r="T5687" s="4" t="s">
        <v>42</v>
      </c>
      <c r="U5687" t="s">
        <v>24</v>
      </c>
      <c r="V5687">
        <v>25.1173901281824</v>
      </c>
      <c r="W5687">
        <f t="shared" si="354"/>
        <v>25</v>
      </c>
      <c r="X5687" t="s">
        <v>58</v>
      </c>
      <c r="Y5687" t="str">
        <f t="shared" si="355"/>
        <v>Fi</v>
      </c>
    </row>
    <row r="5688" spans="1:25" x14ac:dyDescent="0.3">
      <c r="A5688">
        <v>1810</v>
      </c>
      <c r="B5688">
        <v>474</v>
      </c>
      <c r="C5688" t="s">
        <v>45</v>
      </c>
      <c r="D5688" t="s">
        <v>45</v>
      </c>
      <c r="E5688">
        <f>VLOOKUP(D5688,Tabelle1!$A$2:$B$9,2,0)</f>
        <v>2</v>
      </c>
      <c r="F5688" t="s">
        <v>54</v>
      </c>
      <c r="G5688" t="s">
        <v>61</v>
      </c>
      <c r="H5688" t="str">
        <f>IF(AND(VLOOKUP(D5688,Tabelle1!$A$2:$C$9,3,0)="Uninf", G5688="yes"),"Uninf-AB",VLOOKUP(D5688,Tabelle1!$A$2:$C$9,3,0))</f>
        <v>wMel</v>
      </c>
      <c r="I5688" t="str">
        <f t="shared" si="352"/>
        <v>wMel_Fi_2_+</v>
      </c>
      <c r="J5688">
        <v>4</v>
      </c>
      <c r="K5688">
        <v>30</v>
      </c>
      <c r="L5688">
        <v>10</v>
      </c>
      <c r="M5688" t="str">
        <f t="shared" si="353"/>
        <v>ak9+10</v>
      </c>
      <c r="N5688">
        <v>15</v>
      </c>
      <c r="O5688">
        <v>0</v>
      </c>
      <c r="P5688">
        <v>59</v>
      </c>
      <c r="Q5688">
        <v>23.8</v>
      </c>
      <c r="R5688" t="s">
        <v>14</v>
      </c>
      <c r="S5688">
        <v>24</v>
      </c>
      <c r="T5688" s="4" t="s">
        <v>42</v>
      </c>
      <c r="U5688" t="s">
        <v>24</v>
      </c>
      <c r="V5688">
        <v>25.269744805957099</v>
      </c>
      <c r="W5688">
        <f t="shared" si="354"/>
        <v>25</v>
      </c>
      <c r="X5688" t="s">
        <v>58</v>
      </c>
      <c r="Y5688" t="str">
        <f t="shared" si="355"/>
        <v>Fi</v>
      </c>
    </row>
    <row r="5689" spans="1:25" x14ac:dyDescent="0.3">
      <c r="A5689">
        <v>1836</v>
      </c>
      <c r="B5689">
        <v>460</v>
      </c>
      <c r="C5689" t="s">
        <v>45</v>
      </c>
      <c r="D5689" t="s">
        <v>45</v>
      </c>
      <c r="E5689">
        <f>VLOOKUP(D5689,Tabelle1!$A$2:$B$9,2,0)</f>
        <v>2</v>
      </c>
      <c r="F5689" t="s">
        <v>54</v>
      </c>
      <c r="G5689" t="s">
        <v>61</v>
      </c>
      <c r="H5689" t="str">
        <f>IF(AND(VLOOKUP(D5689,Tabelle1!$A$2:$C$9,3,0)="Uninf", G5689="yes"),"Uninf-AB",VLOOKUP(D5689,Tabelle1!$A$2:$C$9,3,0))</f>
        <v>wMel</v>
      </c>
      <c r="I5689" t="str">
        <f t="shared" si="352"/>
        <v>wMel_Fi_2_+</v>
      </c>
      <c r="J5689">
        <v>4</v>
      </c>
      <c r="K5689">
        <v>30</v>
      </c>
      <c r="L5689">
        <v>10</v>
      </c>
      <c r="M5689" t="str">
        <f t="shared" si="353"/>
        <v>ak9+10</v>
      </c>
      <c r="N5689">
        <v>15</v>
      </c>
      <c r="O5689">
        <v>0</v>
      </c>
      <c r="P5689">
        <v>59</v>
      </c>
      <c r="Q5689">
        <v>23.8</v>
      </c>
      <c r="R5689" t="s">
        <v>14</v>
      </c>
      <c r="S5689">
        <v>24</v>
      </c>
      <c r="T5689" s="4" t="s">
        <v>42</v>
      </c>
      <c r="U5689" t="s">
        <v>24</v>
      </c>
      <c r="V5689">
        <v>25.4011129018769</v>
      </c>
      <c r="W5689">
        <f t="shared" si="354"/>
        <v>25</v>
      </c>
      <c r="X5689" t="s">
        <v>58</v>
      </c>
      <c r="Y5689" t="str">
        <f t="shared" si="355"/>
        <v>Fi</v>
      </c>
    </row>
    <row r="5690" spans="1:25" x14ac:dyDescent="0.3">
      <c r="A5690">
        <v>1856</v>
      </c>
      <c r="B5690">
        <v>458</v>
      </c>
      <c r="C5690" t="s">
        <v>45</v>
      </c>
      <c r="D5690" t="s">
        <v>45</v>
      </c>
      <c r="E5690">
        <f>VLOOKUP(D5690,Tabelle1!$A$2:$B$9,2,0)</f>
        <v>2</v>
      </c>
      <c r="F5690" t="s">
        <v>54</v>
      </c>
      <c r="G5690" t="s">
        <v>61</v>
      </c>
      <c r="H5690" t="str">
        <f>IF(AND(VLOOKUP(D5690,Tabelle1!$A$2:$C$9,3,0)="Uninf", G5690="yes"),"Uninf-AB",VLOOKUP(D5690,Tabelle1!$A$2:$C$9,3,0))</f>
        <v>wMel</v>
      </c>
      <c r="I5690" t="str">
        <f t="shared" si="352"/>
        <v>wMel_Fi_2_+</v>
      </c>
      <c r="J5690">
        <v>4</v>
      </c>
      <c r="K5690">
        <v>30</v>
      </c>
      <c r="L5690">
        <v>10</v>
      </c>
      <c r="M5690" t="str">
        <f t="shared" si="353"/>
        <v>ak9+10</v>
      </c>
      <c r="N5690">
        <v>15</v>
      </c>
      <c r="O5690">
        <v>0</v>
      </c>
      <c r="P5690">
        <v>59</v>
      </c>
      <c r="Q5690">
        <v>23.8</v>
      </c>
      <c r="R5690" t="s">
        <v>14</v>
      </c>
      <c r="S5690">
        <v>24</v>
      </c>
      <c r="T5690" s="4" t="s">
        <v>42</v>
      </c>
      <c r="U5690" t="s">
        <v>24</v>
      </c>
      <c r="V5690">
        <v>25.4974174212329</v>
      </c>
      <c r="W5690">
        <f t="shared" si="354"/>
        <v>25</v>
      </c>
      <c r="X5690" t="s">
        <v>58</v>
      </c>
      <c r="Y5690" t="str">
        <f t="shared" si="355"/>
        <v>Fi</v>
      </c>
    </row>
    <row r="5691" spans="1:25" x14ac:dyDescent="0.3">
      <c r="A5691">
        <v>1880</v>
      </c>
      <c r="B5691">
        <v>458</v>
      </c>
      <c r="C5691" t="s">
        <v>45</v>
      </c>
      <c r="D5691" t="s">
        <v>45</v>
      </c>
      <c r="E5691">
        <f>VLOOKUP(D5691,Tabelle1!$A$2:$B$9,2,0)</f>
        <v>2</v>
      </c>
      <c r="F5691" t="s">
        <v>54</v>
      </c>
      <c r="G5691" t="s">
        <v>61</v>
      </c>
      <c r="H5691" t="str">
        <f>IF(AND(VLOOKUP(D5691,Tabelle1!$A$2:$C$9,3,0)="Uninf", G5691="yes"),"Uninf-AB",VLOOKUP(D5691,Tabelle1!$A$2:$C$9,3,0))</f>
        <v>wMel</v>
      </c>
      <c r="I5691" t="str">
        <f t="shared" si="352"/>
        <v>wMel_Fi_2_+</v>
      </c>
      <c r="J5691">
        <v>4</v>
      </c>
      <c r="K5691">
        <v>30</v>
      </c>
      <c r="L5691">
        <v>10</v>
      </c>
      <c r="M5691" t="str">
        <f t="shared" si="353"/>
        <v>ak9+10</v>
      </c>
      <c r="N5691">
        <v>15</v>
      </c>
      <c r="O5691">
        <v>0</v>
      </c>
      <c r="P5691">
        <v>59</v>
      </c>
      <c r="Q5691">
        <v>23.8</v>
      </c>
      <c r="R5691" t="s">
        <v>14</v>
      </c>
      <c r="S5691">
        <v>24</v>
      </c>
      <c r="T5691" s="4" t="s">
        <v>42</v>
      </c>
      <c r="U5691" t="s">
        <v>24</v>
      </c>
      <c r="V5691">
        <v>25.6116834295639</v>
      </c>
      <c r="W5691">
        <f t="shared" si="354"/>
        <v>26</v>
      </c>
      <c r="X5691" t="s">
        <v>58</v>
      </c>
      <c r="Y5691" t="str">
        <f t="shared" si="355"/>
        <v>Fi</v>
      </c>
    </row>
    <row r="5692" spans="1:25" x14ac:dyDescent="0.3">
      <c r="A5692">
        <v>1898</v>
      </c>
      <c r="B5692">
        <v>472</v>
      </c>
      <c r="C5692" t="s">
        <v>45</v>
      </c>
      <c r="D5692" t="s">
        <v>45</v>
      </c>
      <c r="E5692">
        <f>VLOOKUP(D5692,Tabelle1!$A$2:$B$9,2,0)</f>
        <v>2</v>
      </c>
      <c r="F5692" t="s">
        <v>54</v>
      </c>
      <c r="G5692" t="s">
        <v>61</v>
      </c>
      <c r="H5692" t="str">
        <f>IF(AND(VLOOKUP(D5692,Tabelle1!$A$2:$C$9,3,0)="Uninf", G5692="yes"),"Uninf-AB",VLOOKUP(D5692,Tabelle1!$A$2:$C$9,3,0))</f>
        <v>wMel</v>
      </c>
      <c r="I5692" t="str">
        <f t="shared" si="352"/>
        <v>wMel_Fi_2_+</v>
      </c>
      <c r="J5692">
        <v>4</v>
      </c>
      <c r="K5692">
        <v>30</v>
      </c>
      <c r="L5692">
        <v>10</v>
      </c>
      <c r="M5692" t="str">
        <f t="shared" si="353"/>
        <v>ak9+10</v>
      </c>
      <c r="N5692">
        <v>15</v>
      </c>
      <c r="O5692">
        <v>0</v>
      </c>
      <c r="P5692">
        <v>59</v>
      </c>
      <c r="Q5692">
        <v>23.8</v>
      </c>
      <c r="R5692" t="s">
        <v>14</v>
      </c>
      <c r="S5692">
        <v>24</v>
      </c>
      <c r="T5692" s="4" t="s">
        <v>42</v>
      </c>
      <c r="U5692" t="s">
        <v>24</v>
      </c>
      <c r="V5692">
        <v>25.689803015584499</v>
      </c>
      <c r="W5692">
        <f t="shared" si="354"/>
        <v>26</v>
      </c>
      <c r="X5692" t="s">
        <v>58</v>
      </c>
      <c r="Y5692" t="str">
        <f t="shared" si="355"/>
        <v>Fi</v>
      </c>
    </row>
    <row r="5693" spans="1:25" x14ac:dyDescent="0.3">
      <c r="A5693">
        <v>1914</v>
      </c>
      <c r="B5693">
        <v>478</v>
      </c>
      <c r="C5693" t="s">
        <v>45</v>
      </c>
      <c r="D5693" t="s">
        <v>45</v>
      </c>
      <c r="E5693">
        <f>VLOOKUP(D5693,Tabelle1!$A$2:$B$9,2,0)</f>
        <v>2</v>
      </c>
      <c r="F5693" t="s">
        <v>54</v>
      </c>
      <c r="G5693" t="s">
        <v>61</v>
      </c>
      <c r="H5693" t="str">
        <f>IF(AND(VLOOKUP(D5693,Tabelle1!$A$2:$C$9,3,0)="Uninf", G5693="yes"),"Uninf-AB",VLOOKUP(D5693,Tabelle1!$A$2:$C$9,3,0))</f>
        <v>wMel</v>
      </c>
      <c r="I5693" t="str">
        <f t="shared" si="352"/>
        <v>wMel_Fi_2_+</v>
      </c>
      <c r="J5693">
        <v>4</v>
      </c>
      <c r="K5693">
        <v>30</v>
      </c>
      <c r="L5693">
        <v>10</v>
      </c>
      <c r="M5693" t="str">
        <f t="shared" si="353"/>
        <v>ak9+10</v>
      </c>
      <c r="N5693">
        <v>15</v>
      </c>
      <c r="O5693">
        <v>0</v>
      </c>
      <c r="P5693">
        <v>59</v>
      </c>
      <c r="Q5693">
        <v>23.8</v>
      </c>
      <c r="R5693" t="s">
        <v>14</v>
      </c>
      <c r="S5693">
        <v>24</v>
      </c>
      <c r="T5693" s="4" t="s">
        <v>42</v>
      </c>
      <c r="U5693" t="s">
        <v>24</v>
      </c>
      <c r="V5693">
        <v>25.762731817231401</v>
      </c>
      <c r="W5693">
        <f t="shared" si="354"/>
        <v>26</v>
      </c>
      <c r="X5693" t="s">
        <v>58</v>
      </c>
      <c r="Y5693" t="str">
        <f t="shared" si="355"/>
        <v>Fi</v>
      </c>
    </row>
    <row r="5694" spans="1:25" x14ac:dyDescent="0.3">
      <c r="A5694">
        <v>1914</v>
      </c>
      <c r="B5694">
        <v>502</v>
      </c>
      <c r="C5694" t="s">
        <v>45</v>
      </c>
      <c r="D5694" t="s">
        <v>45</v>
      </c>
      <c r="E5694">
        <f>VLOOKUP(D5694,Tabelle1!$A$2:$B$9,2,0)</f>
        <v>2</v>
      </c>
      <c r="F5694" t="s">
        <v>54</v>
      </c>
      <c r="G5694" t="s">
        <v>61</v>
      </c>
      <c r="H5694" t="str">
        <f>IF(AND(VLOOKUP(D5694,Tabelle1!$A$2:$C$9,3,0)="Uninf", G5694="yes"),"Uninf-AB",VLOOKUP(D5694,Tabelle1!$A$2:$C$9,3,0))</f>
        <v>wMel</v>
      </c>
      <c r="I5694" t="str">
        <f t="shared" si="352"/>
        <v>wMel_Fi_2_+</v>
      </c>
      <c r="J5694">
        <v>4</v>
      </c>
      <c r="K5694">
        <v>30</v>
      </c>
      <c r="L5694">
        <v>10</v>
      </c>
      <c r="M5694" t="str">
        <f t="shared" si="353"/>
        <v>ak9+10</v>
      </c>
      <c r="N5694">
        <v>15</v>
      </c>
      <c r="O5694">
        <v>0</v>
      </c>
      <c r="P5694">
        <v>59</v>
      </c>
      <c r="Q5694">
        <v>23.8</v>
      </c>
      <c r="R5694" t="s">
        <v>14</v>
      </c>
      <c r="S5694">
        <v>24</v>
      </c>
      <c r="T5694" s="4" t="s">
        <v>42</v>
      </c>
      <c r="U5694" t="s">
        <v>24</v>
      </c>
      <c r="V5694">
        <v>25.749737668269599</v>
      </c>
      <c r="W5694">
        <f t="shared" si="354"/>
        <v>26</v>
      </c>
      <c r="X5694" t="s">
        <v>58</v>
      </c>
      <c r="Y5694" t="str">
        <f t="shared" si="355"/>
        <v>Fi</v>
      </c>
    </row>
    <row r="5695" spans="1:25" x14ac:dyDescent="0.3">
      <c r="A5695">
        <v>1898</v>
      </c>
      <c r="B5695">
        <v>506</v>
      </c>
      <c r="C5695" t="s">
        <v>45</v>
      </c>
      <c r="D5695" t="s">
        <v>45</v>
      </c>
      <c r="E5695">
        <f>VLOOKUP(D5695,Tabelle1!$A$2:$B$9,2,0)</f>
        <v>2</v>
      </c>
      <c r="F5695" t="s">
        <v>54</v>
      </c>
      <c r="G5695" t="s">
        <v>61</v>
      </c>
      <c r="H5695" t="str">
        <f>IF(AND(VLOOKUP(D5695,Tabelle1!$A$2:$C$9,3,0)="Uninf", G5695="yes"),"Uninf-AB",VLOOKUP(D5695,Tabelle1!$A$2:$C$9,3,0))</f>
        <v>wMel</v>
      </c>
      <c r="I5695" t="str">
        <f t="shared" si="352"/>
        <v>wMel_Fi_2_+</v>
      </c>
      <c r="J5695">
        <v>4</v>
      </c>
      <c r="K5695">
        <v>30</v>
      </c>
      <c r="L5695">
        <v>10</v>
      </c>
      <c r="M5695" t="str">
        <f t="shared" si="353"/>
        <v>ak9+10</v>
      </c>
      <c r="N5695">
        <v>15</v>
      </c>
      <c r="O5695">
        <v>0</v>
      </c>
      <c r="P5695">
        <v>59</v>
      </c>
      <c r="Q5695">
        <v>23.8</v>
      </c>
      <c r="R5695" t="s">
        <v>14</v>
      </c>
      <c r="S5695">
        <v>24</v>
      </c>
      <c r="T5695" s="4" t="s">
        <v>42</v>
      </c>
      <c r="U5695" t="s">
        <v>24</v>
      </c>
      <c r="V5695">
        <v>25.6713946378886</v>
      </c>
      <c r="W5695">
        <f t="shared" si="354"/>
        <v>26</v>
      </c>
      <c r="X5695" t="s">
        <v>58</v>
      </c>
      <c r="Y5695" t="str">
        <f t="shared" si="355"/>
        <v>Fi</v>
      </c>
    </row>
    <row r="5696" spans="1:25" x14ac:dyDescent="0.3">
      <c r="A5696">
        <v>1924</v>
      </c>
      <c r="B5696">
        <v>454</v>
      </c>
      <c r="C5696" t="s">
        <v>45</v>
      </c>
      <c r="D5696" t="s">
        <v>45</v>
      </c>
      <c r="E5696">
        <f>VLOOKUP(D5696,Tabelle1!$A$2:$B$9,2,0)</f>
        <v>2</v>
      </c>
      <c r="F5696" t="s">
        <v>54</v>
      </c>
      <c r="G5696" t="s">
        <v>61</v>
      </c>
      <c r="H5696" t="str">
        <f>IF(AND(VLOOKUP(D5696,Tabelle1!$A$2:$C$9,3,0)="Uninf", G5696="yes"),"Uninf-AB",VLOOKUP(D5696,Tabelle1!$A$2:$C$9,3,0))</f>
        <v>wMel</v>
      </c>
      <c r="I5696" t="str">
        <f t="shared" si="352"/>
        <v>wMel_Fi_2_+</v>
      </c>
      <c r="J5696">
        <v>4</v>
      </c>
      <c r="K5696">
        <v>30</v>
      </c>
      <c r="L5696">
        <v>10</v>
      </c>
      <c r="M5696" t="str">
        <f t="shared" si="353"/>
        <v>ak9+10</v>
      </c>
      <c r="N5696">
        <v>15</v>
      </c>
      <c r="O5696">
        <v>0</v>
      </c>
      <c r="P5696">
        <v>59</v>
      </c>
      <c r="Q5696">
        <v>23.8</v>
      </c>
      <c r="R5696" t="s">
        <v>14</v>
      </c>
      <c r="S5696">
        <v>24</v>
      </c>
      <c r="T5696" s="4" t="s">
        <v>42</v>
      </c>
      <c r="U5696" t="s">
        <v>24</v>
      </c>
      <c r="V5696">
        <v>25.823336802997801</v>
      </c>
      <c r="W5696">
        <f t="shared" si="354"/>
        <v>26</v>
      </c>
      <c r="X5696" t="s">
        <v>58</v>
      </c>
      <c r="Y5696" t="str">
        <f t="shared" si="355"/>
        <v>Fi</v>
      </c>
    </row>
    <row r="5697" spans="1:25" x14ac:dyDescent="0.3">
      <c r="A5697">
        <v>1964</v>
      </c>
      <c r="B5697">
        <v>450</v>
      </c>
      <c r="C5697" t="s">
        <v>45</v>
      </c>
      <c r="D5697" t="s">
        <v>45</v>
      </c>
      <c r="E5697">
        <f>VLOOKUP(D5697,Tabelle1!$A$2:$B$9,2,0)</f>
        <v>2</v>
      </c>
      <c r="F5697" t="s">
        <v>54</v>
      </c>
      <c r="G5697" t="s">
        <v>61</v>
      </c>
      <c r="H5697" t="str">
        <f>IF(AND(VLOOKUP(D5697,Tabelle1!$A$2:$C$9,3,0)="Uninf", G5697="yes"),"Uninf-AB",VLOOKUP(D5697,Tabelle1!$A$2:$C$9,3,0))</f>
        <v>wMel</v>
      </c>
      <c r="I5697" t="str">
        <f t="shared" si="352"/>
        <v>wMel_Fi_2_+</v>
      </c>
      <c r="J5697">
        <v>4</v>
      </c>
      <c r="K5697">
        <v>30</v>
      </c>
      <c r="L5697">
        <v>10</v>
      </c>
      <c r="M5697" t="str">
        <f t="shared" si="353"/>
        <v>ak9+10</v>
      </c>
      <c r="N5697">
        <v>15</v>
      </c>
      <c r="O5697">
        <v>0</v>
      </c>
      <c r="P5697">
        <v>59</v>
      </c>
      <c r="Q5697">
        <v>23.8</v>
      </c>
      <c r="R5697" t="s">
        <v>14</v>
      </c>
      <c r="S5697">
        <v>24</v>
      </c>
      <c r="T5697" s="4" t="s">
        <v>42</v>
      </c>
      <c r="U5697" t="s">
        <v>24</v>
      </c>
      <c r="V5697">
        <v>26.0159458417099</v>
      </c>
      <c r="W5697">
        <f t="shared" si="354"/>
        <v>26</v>
      </c>
      <c r="X5697" t="s">
        <v>58</v>
      </c>
      <c r="Y5697" t="str">
        <f t="shared" si="355"/>
        <v>Fi</v>
      </c>
    </row>
    <row r="5698" spans="1:25" x14ac:dyDescent="0.3">
      <c r="A5698">
        <v>1986</v>
      </c>
      <c r="B5698">
        <v>482</v>
      </c>
      <c r="C5698" t="s">
        <v>45</v>
      </c>
      <c r="D5698" t="s">
        <v>45</v>
      </c>
      <c r="E5698">
        <f>VLOOKUP(D5698,Tabelle1!$A$2:$B$9,2,0)</f>
        <v>2</v>
      </c>
      <c r="F5698" t="s">
        <v>54</v>
      </c>
      <c r="G5698" t="s">
        <v>61</v>
      </c>
      <c r="H5698" t="str">
        <f>IF(AND(VLOOKUP(D5698,Tabelle1!$A$2:$C$9,3,0)="Uninf", G5698="yes"),"Uninf-AB",VLOOKUP(D5698,Tabelle1!$A$2:$C$9,3,0))</f>
        <v>wMel</v>
      </c>
      <c r="I5698" t="str">
        <f t="shared" si="352"/>
        <v>wMel_Fi_2_+</v>
      </c>
      <c r="J5698">
        <v>4</v>
      </c>
      <c r="K5698">
        <v>30</v>
      </c>
      <c r="L5698">
        <v>10</v>
      </c>
      <c r="M5698" t="str">
        <f t="shared" si="353"/>
        <v>ak9+10</v>
      </c>
      <c r="N5698">
        <v>15</v>
      </c>
      <c r="O5698">
        <v>0</v>
      </c>
      <c r="P5698">
        <v>59</v>
      </c>
      <c r="Q5698">
        <v>23.8</v>
      </c>
      <c r="R5698" t="s">
        <v>14</v>
      </c>
      <c r="S5698">
        <v>24</v>
      </c>
      <c r="T5698" s="4" t="s">
        <v>42</v>
      </c>
      <c r="U5698" t="s">
        <v>24</v>
      </c>
      <c r="V5698">
        <v>26.103364150730901</v>
      </c>
      <c r="W5698">
        <f t="shared" si="354"/>
        <v>26</v>
      </c>
      <c r="X5698" t="s">
        <v>58</v>
      </c>
      <c r="Y5698" t="str">
        <f t="shared" si="355"/>
        <v>Fi</v>
      </c>
    </row>
    <row r="5699" spans="1:25" x14ac:dyDescent="0.3">
      <c r="A5699">
        <v>2140</v>
      </c>
      <c r="B5699">
        <v>434</v>
      </c>
      <c r="C5699" t="s">
        <v>45</v>
      </c>
      <c r="D5699" t="s">
        <v>45</v>
      </c>
      <c r="E5699">
        <f>VLOOKUP(D5699,Tabelle1!$A$2:$B$9,2,0)</f>
        <v>2</v>
      </c>
      <c r="F5699" t="s">
        <v>54</v>
      </c>
      <c r="G5699" t="s">
        <v>61</v>
      </c>
      <c r="H5699" t="str">
        <f>IF(AND(VLOOKUP(D5699,Tabelle1!$A$2:$C$9,3,0)="Uninf", G5699="yes"),"Uninf-AB",VLOOKUP(D5699,Tabelle1!$A$2:$C$9,3,0))</f>
        <v>wMel</v>
      </c>
      <c r="I5699" t="str">
        <f t="shared" ref="I5699:I5762" si="356">H5699&amp;"_"&amp;Y5699&amp;"_"&amp;E5699&amp;"_"&amp;F5699</f>
        <v>wMel_Fi_2_+</v>
      </c>
      <c r="J5699">
        <v>4</v>
      </c>
      <c r="K5699">
        <v>30</v>
      </c>
      <c r="L5699">
        <v>10</v>
      </c>
      <c r="M5699" t="str">
        <f t="shared" ref="M5699:M5762" si="357">D5699&amp;F5699&amp;L5699</f>
        <v>ak9+10</v>
      </c>
      <c r="N5699">
        <v>15</v>
      </c>
      <c r="O5699">
        <v>0</v>
      </c>
      <c r="P5699">
        <v>59</v>
      </c>
      <c r="Q5699">
        <v>23.8</v>
      </c>
      <c r="R5699" t="s">
        <v>14</v>
      </c>
      <c r="S5699">
        <v>24</v>
      </c>
      <c r="T5699" s="4" t="s">
        <v>42</v>
      </c>
      <c r="U5699" t="s">
        <v>24</v>
      </c>
      <c r="V5699">
        <v>26.8625593354455</v>
      </c>
      <c r="W5699">
        <f t="shared" ref="W5699:W5762" si="358">ROUND(V5699,0)</f>
        <v>27</v>
      </c>
      <c r="X5699" t="s">
        <v>58</v>
      </c>
      <c r="Y5699" t="str">
        <f t="shared" ref="Y5699:Y5762" si="359">MID(X5699,1,2)</f>
        <v>Fi</v>
      </c>
    </row>
    <row r="5700" spans="1:25" x14ac:dyDescent="0.3">
      <c r="A5700">
        <v>2158</v>
      </c>
      <c r="B5700">
        <v>446</v>
      </c>
      <c r="C5700" t="s">
        <v>45</v>
      </c>
      <c r="D5700" t="s">
        <v>45</v>
      </c>
      <c r="E5700">
        <f>VLOOKUP(D5700,Tabelle1!$A$2:$B$9,2,0)</f>
        <v>2</v>
      </c>
      <c r="F5700" t="s">
        <v>54</v>
      </c>
      <c r="G5700" t="s">
        <v>61</v>
      </c>
      <c r="H5700" t="str">
        <f>IF(AND(VLOOKUP(D5700,Tabelle1!$A$2:$C$9,3,0)="Uninf", G5700="yes"),"Uninf-AB",VLOOKUP(D5700,Tabelle1!$A$2:$C$9,3,0))</f>
        <v>wMel</v>
      </c>
      <c r="I5700" t="str">
        <f t="shared" si="356"/>
        <v>wMel_Fi_2_+</v>
      </c>
      <c r="J5700">
        <v>4</v>
      </c>
      <c r="K5700">
        <v>30</v>
      </c>
      <c r="L5700">
        <v>10</v>
      </c>
      <c r="M5700" t="str">
        <f t="shared" si="357"/>
        <v>ak9+10</v>
      </c>
      <c r="N5700">
        <v>15</v>
      </c>
      <c r="O5700">
        <v>0</v>
      </c>
      <c r="P5700">
        <v>59</v>
      </c>
      <c r="Q5700">
        <v>23.8</v>
      </c>
      <c r="R5700" t="s">
        <v>14</v>
      </c>
      <c r="S5700">
        <v>24</v>
      </c>
      <c r="T5700" s="4" t="s">
        <v>42</v>
      </c>
      <c r="U5700" t="s">
        <v>24</v>
      </c>
      <c r="V5700">
        <v>26.941761767212899</v>
      </c>
      <c r="W5700">
        <f t="shared" si="358"/>
        <v>27</v>
      </c>
      <c r="X5700" t="s">
        <v>58</v>
      </c>
      <c r="Y5700" t="str">
        <f t="shared" si="359"/>
        <v>Fi</v>
      </c>
    </row>
    <row r="5701" spans="1:25" x14ac:dyDescent="0.3">
      <c r="A5701">
        <v>2158</v>
      </c>
      <c r="B5701">
        <v>452</v>
      </c>
      <c r="C5701" t="s">
        <v>45</v>
      </c>
      <c r="D5701" t="s">
        <v>45</v>
      </c>
      <c r="E5701">
        <f>VLOOKUP(D5701,Tabelle1!$A$2:$B$9,2,0)</f>
        <v>2</v>
      </c>
      <c r="F5701" t="s">
        <v>54</v>
      </c>
      <c r="G5701" t="s">
        <v>61</v>
      </c>
      <c r="H5701" t="str">
        <f>IF(AND(VLOOKUP(D5701,Tabelle1!$A$2:$C$9,3,0)="Uninf", G5701="yes"),"Uninf-AB",VLOOKUP(D5701,Tabelle1!$A$2:$C$9,3,0))</f>
        <v>wMel</v>
      </c>
      <c r="I5701" t="str">
        <f t="shared" si="356"/>
        <v>wMel_Fi_2_+</v>
      </c>
      <c r="J5701">
        <v>4</v>
      </c>
      <c r="K5701">
        <v>30</v>
      </c>
      <c r="L5701">
        <v>10</v>
      </c>
      <c r="M5701" t="str">
        <f t="shared" si="357"/>
        <v>ak9+10</v>
      </c>
      <c r="N5701">
        <v>15</v>
      </c>
      <c r="O5701">
        <v>0</v>
      </c>
      <c r="P5701">
        <v>59</v>
      </c>
      <c r="Q5701">
        <v>23.8</v>
      </c>
      <c r="R5701" t="s">
        <v>14</v>
      </c>
      <c r="S5701">
        <v>24</v>
      </c>
      <c r="T5701" s="4" t="s">
        <v>42</v>
      </c>
      <c r="U5701" t="s">
        <v>24</v>
      </c>
      <c r="V5701">
        <v>26.9385132299725</v>
      </c>
      <c r="W5701">
        <f t="shared" si="358"/>
        <v>27</v>
      </c>
      <c r="X5701" t="s">
        <v>58</v>
      </c>
      <c r="Y5701" t="str">
        <f t="shared" si="359"/>
        <v>Fi</v>
      </c>
    </row>
    <row r="5702" spans="1:25" x14ac:dyDescent="0.3">
      <c r="A5702">
        <v>2222</v>
      </c>
      <c r="B5702">
        <v>472</v>
      </c>
      <c r="C5702" t="s">
        <v>45</v>
      </c>
      <c r="D5702" t="s">
        <v>45</v>
      </c>
      <c r="E5702">
        <f>VLOOKUP(D5702,Tabelle1!$A$2:$B$9,2,0)</f>
        <v>2</v>
      </c>
      <c r="F5702" t="s">
        <v>54</v>
      </c>
      <c r="G5702" t="s">
        <v>61</v>
      </c>
      <c r="H5702" t="str">
        <f>IF(AND(VLOOKUP(D5702,Tabelle1!$A$2:$C$9,3,0)="Uninf", G5702="yes"),"Uninf-AB",VLOOKUP(D5702,Tabelle1!$A$2:$C$9,3,0))</f>
        <v>wMel</v>
      </c>
      <c r="I5702" t="str">
        <f t="shared" si="356"/>
        <v>wMel_Fi_2_+</v>
      </c>
      <c r="J5702">
        <v>4</v>
      </c>
      <c r="K5702">
        <v>30</v>
      </c>
      <c r="L5702">
        <v>10</v>
      </c>
      <c r="M5702" t="str">
        <f t="shared" si="357"/>
        <v>ak9+10</v>
      </c>
      <c r="N5702">
        <v>15</v>
      </c>
      <c r="O5702">
        <v>0</v>
      </c>
      <c r="P5702">
        <v>59</v>
      </c>
      <c r="Q5702">
        <v>23.8</v>
      </c>
      <c r="R5702" t="s">
        <v>14</v>
      </c>
      <c r="S5702">
        <v>24</v>
      </c>
      <c r="T5702" s="4" t="s">
        <v>42</v>
      </c>
      <c r="U5702" t="s">
        <v>24</v>
      </c>
      <c r="V5702">
        <v>27.232394128053699</v>
      </c>
      <c r="W5702">
        <f t="shared" si="358"/>
        <v>27</v>
      </c>
      <c r="X5702" t="s">
        <v>58</v>
      </c>
      <c r="Y5702" t="str">
        <f t="shared" si="359"/>
        <v>Fi</v>
      </c>
    </row>
    <row r="5703" spans="1:25" x14ac:dyDescent="0.3">
      <c r="A5703">
        <v>2218</v>
      </c>
      <c r="B5703">
        <v>430</v>
      </c>
      <c r="C5703" t="s">
        <v>45</v>
      </c>
      <c r="D5703" t="s">
        <v>45</v>
      </c>
      <c r="E5703">
        <f>VLOOKUP(D5703,Tabelle1!$A$2:$B$9,2,0)</f>
        <v>2</v>
      </c>
      <c r="F5703" t="s">
        <v>54</v>
      </c>
      <c r="G5703" t="s">
        <v>61</v>
      </c>
      <c r="H5703" t="str">
        <f>IF(AND(VLOOKUP(D5703,Tabelle1!$A$2:$C$9,3,0)="Uninf", G5703="yes"),"Uninf-AB",VLOOKUP(D5703,Tabelle1!$A$2:$C$9,3,0))</f>
        <v>wMel</v>
      </c>
      <c r="I5703" t="str">
        <f t="shared" si="356"/>
        <v>wMel_Fi_2_+</v>
      </c>
      <c r="J5703">
        <v>4</v>
      </c>
      <c r="K5703">
        <v>30</v>
      </c>
      <c r="L5703">
        <v>10</v>
      </c>
      <c r="M5703" t="str">
        <f t="shared" si="357"/>
        <v>ak9+10</v>
      </c>
      <c r="N5703">
        <v>15</v>
      </c>
      <c r="O5703">
        <v>0</v>
      </c>
      <c r="P5703">
        <v>59</v>
      </c>
      <c r="Q5703">
        <v>23.8</v>
      </c>
      <c r="R5703" t="s">
        <v>14</v>
      </c>
      <c r="S5703">
        <v>24</v>
      </c>
      <c r="T5703" s="4" t="s">
        <v>42</v>
      </c>
      <c r="U5703" t="s">
        <v>24</v>
      </c>
      <c r="V5703">
        <v>27.236089554015098</v>
      </c>
      <c r="W5703">
        <f t="shared" si="358"/>
        <v>27</v>
      </c>
      <c r="X5703" t="s">
        <v>58</v>
      </c>
      <c r="Y5703" t="str">
        <f t="shared" si="359"/>
        <v>Fi</v>
      </c>
    </row>
    <row r="5704" spans="1:25" x14ac:dyDescent="0.3">
      <c r="A5704">
        <v>2262</v>
      </c>
      <c r="B5704">
        <v>442</v>
      </c>
      <c r="C5704" t="s">
        <v>45</v>
      </c>
      <c r="D5704" t="s">
        <v>45</v>
      </c>
      <c r="E5704">
        <f>VLOOKUP(D5704,Tabelle1!$A$2:$B$9,2,0)</f>
        <v>2</v>
      </c>
      <c r="F5704" t="s">
        <v>54</v>
      </c>
      <c r="G5704" t="s">
        <v>61</v>
      </c>
      <c r="H5704" t="str">
        <f>IF(AND(VLOOKUP(D5704,Tabelle1!$A$2:$C$9,3,0)="Uninf", G5704="yes"),"Uninf-AB",VLOOKUP(D5704,Tabelle1!$A$2:$C$9,3,0))</f>
        <v>wMel</v>
      </c>
      <c r="I5704" t="str">
        <f t="shared" si="356"/>
        <v>wMel_Fi_2_+</v>
      </c>
      <c r="J5704">
        <v>4</v>
      </c>
      <c r="K5704">
        <v>30</v>
      </c>
      <c r="L5704">
        <v>10</v>
      </c>
      <c r="M5704" t="str">
        <f t="shared" si="357"/>
        <v>ak9+10</v>
      </c>
      <c r="N5704">
        <v>15</v>
      </c>
      <c r="O5704">
        <v>0</v>
      </c>
      <c r="P5704">
        <v>59</v>
      </c>
      <c r="Q5704">
        <v>23.8</v>
      </c>
      <c r="R5704" t="s">
        <v>14</v>
      </c>
      <c r="S5704">
        <v>24</v>
      </c>
      <c r="T5704" s="4" t="s">
        <v>42</v>
      </c>
      <c r="U5704" t="s">
        <v>24</v>
      </c>
      <c r="V5704">
        <v>27.4390801614745</v>
      </c>
      <c r="W5704">
        <f t="shared" si="358"/>
        <v>27</v>
      </c>
      <c r="X5704" t="s">
        <v>58</v>
      </c>
      <c r="Y5704" t="str">
        <f t="shared" si="359"/>
        <v>Fi</v>
      </c>
    </row>
    <row r="5705" spans="1:25" x14ac:dyDescent="0.3">
      <c r="A5705">
        <v>2310</v>
      </c>
      <c r="B5705">
        <v>426</v>
      </c>
      <c r="C5705" t="s">
        <v>45</v>
      </c>
      <c r="D5705" t="s">
        <v>45</v>
      </c>
      <c r="E5705">
        <f>VLOOKUP(D5705,Tabelle1!$A$2:$B$9,2,0)</f>
        <v>2</v>
      </c>
      <c r="F5705" t="s">
        <v>54</v>
      </c>
      <c r="G5705" t="s">
        <v>61</v>
      </c>
      <c r="H5705" t="str">
        <f>IF(AND(VLOOKUP(D5705,Tabelle1!$A$2:$C$9,3,0)="Uninf", G5705="yes"),"Uninf-AB",VLOOKUP(D5705,Tabelle1!$A$2:$C$9,3,0))</f>
        <v>wMel</v>
      </c>
      <c r="I5705" t="str">
        <f t="shared" si="356"/>
        <v>wMel_Fi_2_+</v>
      </c>
      <c r="J5705">
        <v>4</v>
      </c>
      <c r="K5705">
        <v>30</v>
      </c>
      <c r="L5705">
        <v>10</v>
      </c>
      <c r="M5705" t="str">
        <f t="shared" si="357"/>
        <v>ak9+10</v>
      </c>
      <c r="N5705">
        <v>15</v>
      </c>
      <c r="O5705">
        <v>0</v>
      </c>
      <c r="P5705">
        <v>59</v>
      </c>
      <c r="Q5705">
        <v>23.8</v>
      </c>
      <c r="R5705" t="s">
        <v>14</v>
      </c>
      <c r="S5705">
        <v>24</v>
      </c>
      <c r="T5705" s="4" t="s">
        <v>42</v>
      </c>
      <c r="U5705" t="s">
        <v>24</v>
      </c>
      <c r="V5705">
        <v>27.6762749441111</v>
      </c>
      <c r="W5705">
        <f t="shared" si="358"/>
        <v>28</v>
      </c>
      <c r="X5705" t="s">
        <v>58</v>
      </c>
      <c r="Y5705" t="str">
        <f t="shared" si="359"/>
        <v>Fi</v>
      </c>
    </row>
    <row r="5706" spans="1:25" x14ac:dyDescent="0.3">
      <c r="A5706">
        <v>2314</v>
      </c>
      <c r="B5706">
        <v>448</v>
      </c>
      <c r="C5706" t="s">
        <v>45</v>
      </c>
      <c r="D5706" t="s">
        <v>45</v>
      </c>
      <c r="E5706">
        <f>VLOOKUP(D5706,Tabelle1!$A$2:$B$9,2,0)</f>
        <v>2</v>
      </c>
      <c r="F5706" t="s">
        <v>54</v>
      </c>
      <c r="G5706" t="s">
        <v>61</v>
      </c>
      <c r="H5706" t="str">
        <f>IF(AND(VLOOKUP(D5706,Tabelle1!$A$2:$C$9,3,0)="Uninf", G5706="yes"),"Uninf-AB",VLOOKUP(D5706,Tabelle1!$A$2:$C$9,3,0))</f>
        <v>wMel</v>
      </c>
      <c r="I5706" t="str">
        <f t="shared" si="356"/>
        <v>wMel_Fi_2_+</v>
      </c>
      <c r="J5706">
        <v>4</v>
      </c>
      <c r="K5706">
        <v>30</v>
      </c>
      <c r="L5706">
        <v>10</v>
      </c>
      <c r="M5706" t="str">
        <f t="shared" si="357"/>
        <v>ak9+10</v>
      </c>
      <c r="N5706">
        <v>15</v>
      </c>
      <c r="O5706">
        <v>0</v>
      </c>
      <c r="P5706">
        <v>59</v>
      </c>
      <c r="Q5706">
        <v>23.8</v>
      </c>
      <c r="R5706" t="s">
        <v>14</v>
      </c>
      <c r="S5706">
        <v>24</v>
      </c>
      <c r="T5706" s="4" t="s">
        <v>42</v>
      </c>
      <c r="U5706" t="s">
        <v>24</v>
      </c>
      <c r="V5706">
        <v>27.6834079756179</v>
      </c>
      <c r="W5706">
        <f t="shared" si="358"/>
        <v>28</v>
      </c>
      <c r="X5706" t="s">
        <v>58</v>
      </c>
      <c r="Y5706" t="str">
        <f t="shared" si="359"/>
        <v>Fi</v>
      </c>
    </row>
    <row r="5707" spans="1:25" x14ac:dyDescent="0.3">
      <c r="A5707">
        <v>2318</v>
      </c>
      <c r="B5707">
        <v>462</v>
      </c>
      <c r="C5707" t="s">
        <v>45</v>
      </c>
      <c r="D5707" t="s">
        <v>45</v>
      </c>
      <c r="E5707">
        <f>VLOOKUP(D5707,Tabelle1!$A$2:$B$9,2,0)</f>
        <v>2</v>
      </c>
      <c r="F5707" t="s">
        <v>54</v>
      </c>
      <c r="G5707" t="s">
        <v>61</v>
      </c>
      <c r="H5707" t="str">
        <f>IF(AND(VLOOKUP(D5707,Tabelle1!$A$2:$C$9,3,0)="Uninf", G5707="yes"),"Uninf-AB",VLOOKUP(D5707,Tabelle1!$A$2:$C$9,3,0))</f>
        <v>wMel</v>
      </c>
      <c r="I5707" t="str">
        <f t="shared" si="356"/>
        <v>wMel_Fi_2_+</v>
      </c>
      <c r="J5707">
        <v>4</v>
      </c>
      <c r="K5707">
        <v>30</v>
      </c>
      <c r="L5707">
        <v>10</v>
      </c>
      <c r="M5707" t="str">
        <f t="shared" si="357"/>
        <v>ak9+10</v>
      </c>
      <c r="N5707">
        <v>15</v>
      </c>
      <c r="O5707">
        <v>0</v>
      </c>
      <c r="P5707">
        <v>59</v>
      </c>
      <c r="Q5707">
        <v>23.8</v>
      </c>
      <c r="R5707" t="s">
        <v>14</v>
      </c>
      <c r="S5707">
        <v>24</v>
      </c>
      <c r="T5707" s="4" t="s">
        <v>42</v>
      </c>
      <c r="U5707" t="s">
        <v>24</v>
      </c>
      <c r="V5707">
        <v>27.694872390112099</v>
      </c>
      <c r="W5707">
        <f t="shared" si="358"/>
        <v>28</v>
      </c>
      <c r="X5707" t="s">
        <v>58</v>
      </c>
      <c r="Y5707" t="str">
        <f t="shared" si="359"/>
        <v>Fi</v>
      </c>
    </row>
    <row r="5708" spans="1:25" x14ac:dyDescent="0.3">
      <c r="A5708">
        <v>2326</v>
      </c>
      <c r="B5708">
        <v>468</v>
      </c>
      <c r="C5708" t="s">
        <v>45</v>
      </c>
      <c r="D5708" t="s">
        <v>45</v>
      </c>
      <c r="E5708">
        <f>VLOOKUP(D5708,Tabelle1!$A$2:$B$9,2,0)</f>
        <v>2</v>
      </c>
      <c r="F5708" t="s">
        <v>54</v>
      </c>
      <c r="G5708" t="s">
        <v>61</v>
      </c>
      <c r="H5708" t="str">
        <f>IF(AND(VLOOKUP(D5708,Tabelle1!$A$2:$C$9,3,0)="Uninf", G5708="yes"),"Uninf-AB",VLOOKUP(D5708,Tabelle1!$A$2:$C$9,3,0))</f>
        <v>wMel</v>
      </c>
      <c r="I5708" t="str">
        <f t="shared" si="356"/>
        <v>wMel_Fi_2_+</v>
      </c>
      <c r="J5708">
        <v>4</v>
      </c>
      <c r="K5708">
        <v>30</v>
      </c>
      <c r="L5708">
        <v>10</v>
      </c>
      <c r="M5708" t="str">
        <f t="shared" si="357"/>
        <v>ak9+10</v>
      </c>
      <c r="N5708">
        <v>15</v>
      </c>
      <c r="O5708">
        <v>0</v>
      </c>
      <c r="P5708">
        <v>59</v>
      </c>
      <c r="Q5708">
        <v>23.8</v>
      </c>
      <c r="R5708" t="s">
        <v>14</v>
      </c>
      <c r="S5708">
        <v>24</v>
      </c>
      <c r="T5708" s="4" t="s">
        <v>42</v>
      </c>
      <c r="U5708" t="s">
        <v>24</v>
      </c>
      <c r="V5708">
        <v>27.7297125223153</v>
      </c>
      <c r="W5708">
        <f t="shared" si="358"/>
        <v>28</v>
      </c>
      <c r="X5708" t="s">
        <v>58</v>
      </c>
      <c r="Y5708" t="str">
        <f t="shared" si="359"/>
        <v>Fi</v>
      </c>
    </row>
    <row r="5709" spans="1:25" x14ac:dyDescent="0.3">
      <c r="A5709">
        <v>2334</v>
      </c>
      <c r="B5709">
        <v>444</v>
      </c>
      <c r="C5709" t="s">
        <v>45</v>
      </c>
      <c r="D5709" t="s">
        <v>45</v>
      </c>
      <c r="E5709">
        <f>VLOOKUP(D5709,Tabelle1!$A$2:$B$9,2,0)</f>
        <v>2</v>
      </c>
      <c r="F5709" t="s">
        <v>54</v>
      </c>
      <c r="G5709" t="s">
        <v>61</v>
      </c>
      <c r="H5709" t="str">
        <f>IF(AND(VLOOKUP(D5709,Tabelle1!$A$2:$C$9,3,0)="Uninf", G5709="yes"),"Uninf-AB",VLOOKUP(D5709,Tabelle1!$A$2:$C$9,3,0))</f>
        <v>wMel</v>
      </c>
      <c r="I5709" t="str">
        <f t="shared" si="356"/>
        <v>wMel_Fi_2_+</v>
      </c>
      <c r="J5709">
        <v>4</v>
      </c>
      <c r="K5709">
        <v>30</v>
      </c>
      <c r="L5709">
        <v>10</v>
      </c>
      <c r="M5709" t="str">
        <f t="shared" si="357"/>
        <v>ak9+10</v>
      </c>
      <c r="N5709">
        <v>15</v>
      </c>
      <c r="O5709">
        <v>0</v>
      </c>
      <c r="P5709">
        <v>59</v>
      </c>
      <c r="Q5709">
        <v>23.8</v>
      </c>
      <c r="R5709" t="s">
        <v>14</v>
      </c>
      <c r="S5709">
        <v>24</v>
      </c>
      <c r="T5709" s="4" t="s">
        <v>42</v>
      </c>
      <c r="U5709" t="s">
        <v>24</v>
      </c>
      <c r="V5709">
        <v>27.7807953407208</v>
      </c>
      <c r="W5709">
        <f t="shared" si="358"/>
        <v>28</v>
      </c>
      <c r="X5709" t="s">
        <v>58</v>
      </c>
      <c r="Y5709" t="str">
        <f t="shared" si="359"/>
        <v>Fi</v>
      </c>
    </row>
    <row r="5710" spans="1:25" x14ac:dyDescent="0.3">
      <c r="A5710">
        <v>2346</v>
      </c>
      <c r="B5710">
        <v>456</v>
      </c>
      <c r="C5710" t="s">
        <v>45</v>
      </c>
      <c r="D5710" t="s">
        <v>45</v>
      </c>
      <c r="E5710">
        <f>VLOOKUP(D5710,Tabelle1!$A$2:$B$9,2,0)</f>
        <v>2</v>
      </c>
      <c r="F5710" t="s">
        <v>54</v>
      </c>
      <c r="G5710" t="s">
        <v>61</v>
      </c>
      <c r="H5710" t="str">
        <f>IF(AND(VLOOKUP(D5710,Tabelle1!$A$2:$C$9,3,0)="Uninf", G5710="yes"),"Uninf-AB",VLOOKUP(D5710,Tabelle1!$A$2:$C$9,3,0))</f>
        <v>wMel</v>
      </c>
      <c r="I5710" t="str">
        <f t="shared" si="356"/>
        <v>wMel_Fi_2_+</v>
      </c>
      <c r="J5710">
        <v>4</v>
      </c>
      <c r="K5710">
        <v>30</v>
      </c>
      <c r="L5710">
        <v>10</v>
      </c>
      <c r="M5710" t="str">
        <f t="shared" si="357"/>
        <v>ak9+10</v>
      </c>
      <c r="N5710">
        <v>15</v>
      </c>
      <c r="O5710">
        <v>0</v>
      </c>
      <c r="P5710">
        <v>59</v>
      </c>
      <c r="Q5710">
        <v>23.8</v>
      </c>
      <c r="R5710" t="s">
        <v>14</v>
      </c>
      <c r="S5710">
        <v>24</v>
      </c>
      <c r="T5710" s="4" t="s">
        <v>42</v>
      </c>
      <c r="U5710" t="s">
        <v>24</v>
      </c>
      <c r="V5710">
        <v>27.8314312704054</v>
      </c>
      <c r="W5710">
        <f t="shared" si="358"/>
        <v>28</v>
      </c>
      <c r="X5710" t="s">
        <v>58</v>
      </c>
      <c r="Y5710" t="str">
        <f t="shared" si="359"/>
        <v>Fi</v>
      </c>
    </row>
    <row r="5711" spans="1:25" x14ac:dyDescent="0.3">
      <c r="A5711">
        <v>2352</v>
      </c>
      <c r="B5711">
        <v>466</v>
      </c>
      <c r="C5711" t="s">
        <v>45</v>
      </c>
      <c r="D5711" t="s">
        <v>45</v>
      </c>
      <c r="E5711">
        <f>VLOOKUP(D5711,Tabelle1!$A$2:$B$9,2,0)</f>
        <v>2</v>
      </c>
      <c r="F5711" t="s">
        <v>54</v>
      </c>
      <c r="G5711" t="s">
        <v>61</v>
      </c>
      <c r="H5711" t="str">
        <f>IF(AND(VLOOKUP(D5711,Tabelle1!$A$2:$C$9,3,0)="Uninf", G5711="yes"),"Uninf-AB",VLOOKUP(D5711,Tabelle1!$A$2:$C$9,3,0))</f>
        <v>wMel</v>
      </c>
      <c r="I5711" t="str">
        <f t="shared" si="356"/>
        <v>wMel_Fi_2_+</v>
      </c>
      <c r="J5711">
        <v>4</v>
      </c>
      <c r="K5711">
        <v>30</v>
      </c>
      <c r="L5711">
        <v>10</v>
      </c>
      <c r="M5711" t="str">
        <f t="shared" si="357"/>
        <v>ak9+10</v>
      </c>
      <c r="N5711">
        <v>15</v>
      </c>
      <c r="O5711">
        <v>0</v>
      </c>
      <c r="P5711">
        <v>59</v>
      </c>
      <c r="Q5711">
        <v>23.8</v>
      </c>
      <c r="R5711" t="s">
        <v>14</v>
      </c>
      <c r="S5711">
        <v>24</v>
      </c>
      <c r="T5711" s="4" t="s">
        <v>42</v>
      </c>
      <c r="U5711" t="s">
        <v>24</v>
      </c>
      <c r="V5711">
        <v>27.854583543754099</v>
      </c>
      <c r="W5711">
        <f t="shared" si="358"/>
        <v>28</v>
      </c>
      <c r="X5711" t="s">
        <v>58</v>
      </c>
      <c r="Y5711" t="str">
        <f t="shared" si="359"/>
        <v>Fi</v>
      </c>
    </row>
    <row r="5712" spans="1:25" x14ac:dyDescent="0.3">
      <c r="A5712">
        <v>2362</v>
      </c>
      <c r="B5712">
        <v>444</v>
      </c>
      <c r="C5712" t="s">
        <v>45</v>
      </c>
      <c r="D5712" t="s">
        <v>45</v>
      </c>
      <c r="E5712">
        <f>VLOOKUP(D5712,Tabelle1!$A$2:$B$9,2,0)</f>
        <v>2</v>
      </c>
      <c r="F5712" t="s">
        <v>54</v>
      </c>
      <c r="G5712" t="s">
        <v>61</v>
      </c>
      <c r="H5712" t="str">
        <f>IF(AND(VLOOKUP(D5712,Tabelle1!$A$2:$C$9,3,0)="Uninf", G5712="yes"),"Uninf-AB",VLOOKUP(D5712,Tabelle1!$A$2:$C$9,3,0))</f>
        <v>wMel</v>
      </c>
      <c r="I5712" t="str">
        <f t="shared" si="356"/>
        <v>wMel_Fi_2_+</v>
      </c>
      <c r="J5712">
        <v>4</v>
      </c>
      <c r="K5712">
        <v>30</v>
      </c>
      <c r="L5712">
        <v>10</v>
      </c>
      <c r="M5712" t="str">
        <f t="shared" si="357"/>
        <v>ak9+10</v>
      </c>
      <c r="N5712">
        <v>15</v>
      </c>
      <c r="O5712">
        <v>0</v>
      </c>
      <c r="P5712">
        <v>59</v>
      </c>
      <c r="Q5712">
        <v>23.8</v>
      </c>
      <c r="R5712" t="s">
        <v>14</v>
      </c>
      <c r="S5712">
        <v>24</v>
      </c>
      <c r="T5712" s="4" t="s">
        <v>42</v>
      </c>
      <c r="U5712" t="s">
        <v>24</v>
      </c>
      <c r="V5712">
        <v>27.914105683773698</v>
      </c>
      <c r="W5712">
        <f t="shared" si="358"/>
        <v>28</v>
      </c>
      <c r="X5712" t="s">
        <v>58</v>
      </c>
      <c r="Y5712" t="str">
        <f t="shared" si="359"/>
        <v>Fi</v>
      </c>
    </row>
    <row r="5713" spans="1:25" x14ac:dyDescent="0.3">
      <c r="A5713">
        <v>184</v>
      </c>
      <c r="B5713">
        <v>1134</v>
      </c>
      <c r="C5713" t="s">
        <v>46</v>
      </c>
      <c r="D5713" t="s">
        <v>45</v>
      </c>
      <c r="E5713">
        <f>VLOOKUP(D5713,Tabelle1!$A$2:$B$9,2,0)</f>
        <v>2</v>
      </c>
      <c r="F5713" t="s">
        <v>55</v>
      </c>
      <c r="G5713" t="s">
        <v>62</v>
      </c>
      <c r="H5713" t="str">
        <f>IF(AND(VLOOKUP(D5713,Tabelle1!$A$2:$C$9,3,0)="Uninf", G5713="yes"),"Uninf-AB",VLOOKUP(D5713,Tabelle1!$A$2:$C$9,3,0))</f>
        <v>wMel</v>
      </c>
      <c r="I5713" t="str">
        <f t="shared" si="356"/>
        <v>wMel_Fi_2_-</v>
      </c>
      <c r="J5713">
        <v>1</v>
      </c>
      <c r="K5713">
        <v>5</v>
      </c>
      <c r="L5713">
        <v>1</v>
      </c>
      <c r="M5713" t="str">
        <f t="shared" si="357"/>
        <v>ak9-1</v>
      </c>
      <c r="N5713">
        <v>16</v>
      </c>
      <c r="O5713">
        <v>0</v>
      </c>
      <c r="P5713">
        <v>45</v>
      </c>
      <c r="Q5713">
        <v>23.8</v>
      </c>
      <c r="R5713" t="s">
        <v>14</v>
      </c>
      <c r="S5713">
        <v>24</v>
      </c>
      <c r="T5713" s="4" t="s">
        <v>42</v>
      </c>
      <c r="U5713" t="s">
        <v>16</v>
      </c>
      <c r="V5713">
        <v>17.842436584745901</v>
      </c>
      <c r="W5713">
        <f t="shared" si="358"/>
        <v>18</v>
      </c>
      <c r="X5713" t="s">
        <v>58</v>
      </c>
      <c r="Y5713" t="str">
        <f t="shared" si="359"/>
        <v>Fi</v>
      </c>
    </row>
    <row r="5714" spans="1:25" x14ac:dyDescent="0.3">
      <c r="A5714">
        <v>214</v>
      </c>
      <c r="B5714">
        <v>1174</v>
      </c>
      <c r="C5714" t="s">
        <v>46</v>
      </c>
      <c r="D5714" t="s">
        <v>45</v>
      </c>
      <c r="E5714">
        <f>VLOOKUP(D5714,Tabelle1!$A$2:$B$9,2,0)</f>
        <v>2</v>
      </c>
      <c r="F5714" t="s">
        <v>55</v>
      </c>
      <c r="G5714" t="s">
        <v>62</v>
      </c>
      <c r="H5714" t="str">
        <f>IF(AND(VLOOKUP(D5714,Tabelle1!$A$2:$C$9,3,0)="Uninf", G5714="yes"),"Uninf-AB",VLOOKUP(D5714,Tabelle1!$A$2:$C$9,3,0))</f>
        <v>wMel</v>
      </c>
      <c r="I5714" t="str">
        <f t="shared" si="356"/>
        <v>wMel_Fi_2_-</v>
      </c>
      <c r="J5714">
        <v>1</v>
      </c>
      <c r="K5714">
        <v>5</v>
      </c>
      <c r="L5714">
        <v>1</v>
      </c>
      <c r="M5714" t="str">
        <f t="shared" si="357"/>
        <v>ak9-1</v>
      </c>
      <c r="N5714">
        <v>16</v>
      </c>
      <c r="O5714">
        <v>0</v>
      </c>
      <c r="P5714">
        <v>45</v>
      </c>
      <c r="Q5714">
        <v>23.8</v>
      </c>
      <c r="R5714" t="s">
        <v>14</v>
      </c>
      <c r="S5714">
        <v>24</v>
      </c>
      <c r="T5714" s="4" t="s">
        <v>42</v>
      </c>
      <c r="U5714" t="s">
        <v>16</v>
      </c>
      <c r="V5714">
        <v>17.964990631618601</v>
      </c>
      <c r="W5714">
        <f t="shared" si="358"/>
        <v>18</v>
      </c>
      <c r="X5714" t="s">
        <v>58</v>
      </c>
      <c r="Y5714" t="str">
        <f t="shared" si="359"/>
        <v>Fi</v>
      </c>
    </row>
    <row r="5715" spans="1:25" x14ac:dyDescent="0.3">
      <c r="A5715">
        <v>222</v>
      </c>
      <c r="B5715">
        <v>1158</v>
      </c>
      <c r="C5715" t="s">
        <v>46</v>
      </c>
      <c r="D5715" t="s">
        <v>45</v>
      </c>
      <c r="E5715">
        <f>VLOOKUP(D5715,Tabelle1!$A$2:$B$9,2,0)</f>
        <v>2</v>
      </c>
      <c r="F5715" t="s">
        <v>55</v>
      </c>
      <c r="G5715" t="s">
        <v>62</v>
      </c>
      <c r="H5715" t="str">
        <f>IF(AND(VLOOKUP(D5715,Tabelle1!$A$2:$C$9,3,0)="Uninf", G5715="yes"),"Uninf-AB",VLOOKUP(D5715,Tabelle1!$A$2:$C$9,3,0))</f>
        <v>wMel</v>
      </c>
      <c r="I5715" t="str">
        <f t="shared" si="356"/>
        <v>wMel_Fi_2_-</v>
      </c>
      <c r="J5715">
        <v>1</v>
      </c>
      <c r="K5715">
        <v>5</v>
      </c>
      <c r="L5715">
        <v>1</v>
      </c>
      <c r="M5715" t="str">
        <f t="shared" si="357"/>
        <v>ak9-1</v>
      </c>
      <c r="N5715">
        <v>16</v>
      </c>
      <c r="O5715">
        <v>0</v>
      </c>
      <c r="P5715">
        <v>45</v>
      </c>
      <c r="Q5715">
        <v>23.8</v>
      </c>
      <c r="R5715" t="s">
        <v>14</v>
      </c>
      <c r="S5715">
        <v>24</v>
      </c>
      <c r="T5715" s="4" t="s">
        <v>42</v>
      </c>
      <c r="U5715" t="s">
        <v>16</v>
      </c>
      <c r="V5715">
        <v>18.000954741568499</v>
      </c>
      <c r="W5715">
        <f t="shared" si="358"/>
        <v>18</v>
      </c>
      <c r="X5715" t="s">
        <v>58</v>
      </c>
      <c r="Y5715" t="str">
        <f t="shared" si="359"/>
        <v>Fi</v>
      </c>
    </row>
    <row r="5716" spans="1:25" x14ac:dyDescent="0.3">
      <c r="A5716">
        <v>242</v>
      </c>
      <c r="B5716">
        <v>1166</v>
      </c>
      <c r="C5716" t="s">
        <v>46</v>
      </c>
      <c r="D5716" t="s">
        <v>45</v>
      </c>
      <c r="E5716">
        <f>VLOOKUP(D5716,Tabelle1!$A$2:$B$9,2,0)</f>
        <v>2</v>
      </c>
      <c r="F5716" t="s">
        <v>55</v>
      </c>
      <c r="G5716" t="s">
        <v>62</v>
      </c>
      <c r="H5716" t="str">
        <f>IF(AND(VLOOKUP(D5716,Tabelle1!$A$2:$C$9,3,0)="Uninf", G5716="yes"),"Uninf-AB",VLOOKUP(D5716,Tabelle1!$A$2:$C$9,3,0))</f>
        <v>wMel</v>
      </c>
      <c r="I5716" t="str">
        <f t="shared" si="356"/>
        <v>wMel_Fi_2_-</v>
      </c>
      <c r="J5716">
        <v>1</v>
      </c>
      <c r="K5716">
        <v>5</v>
      </c>
      <c r="L5716">
        <v>1</v>
      </c>
      <c r="M5716" t="str">
        <f t="shared" si="357"/>
        <v>ak9-1</v>
      </c>
      <c r="N5716">
        <v>16</v>
      </c>
      <c r="O5716">
        <v>0</v>
      </c>
      <c r="P5716">
        <v>45</v>
      </c>
      <c r="Q5716">
        <v>23.8</v>
      </c>
      <c r="R5716" t="s">
        <v>14</v>
      </c>
      <c r="S5716">
        <v>24</v>
      </c>
      <c r="T5716" s="4" t="s">
        <v>42</v>
      </c>
      <c r="U5716" t="s">
        <v>16</v>
      </c>
      <c r="V5716">
        <v>18.084955561032299</v>
      </c>
      <c r="W5716">
        <f t="shared" si="358"/>
        <v>18</v>
      </c>
      <c r="X5716" t="s">
        <v>58</v>
      </c>
      <c r="Y5716" t="str">
        <f t="shared" si="359"/>
        <v>Fi</v>
      </c>
    </row>
    <row r="5717" spans="1:25" x14ac:dyDescent="0.3">
      <c r="A5717">
        <v>234</v>
      </c>
      <c r="B5717">
        <v>1194</v>
      </c>
      <c r="C5717" t="s">
        <v>46</v>
      </c>
      <c r="D5717" t="s">
        <v>45</v>
      </c>
      <c r="E5717">
        <f>VLOOKUP(D5717,Tabelle1!$A$2:$B$9,2,0)</f>
        <v>2</v>
      </c>
      <c r="F5717" t="s">
        <v>55</v>
      </c>
      <c r="G5717" t="s">
        <v>62</v>
      </c>
      <c r="H5717" t="str">
        <f>IF(AND(VLOOKUP(D5717,Tabelle1!$A$2:$C$9,3,0)="Uninf", G5717="yes"),"Uninf-AB",VLOOKUP(D5717,Tabelle1!$A$2:$C$9,3,0))</f>
        <v>wMel</v>
      </c>
      <c r="I5717" t="str">
        <f t="shared" si="356"/>
        <v>wMel_Fi_2_-</v>
      </c>
      <c r="J5717">
        <v>1</v>
      </c>
      <c r="K5717">
        <v>5</v>
      </c>
      <c r="L5717">
        <v>1</v>
      </c>
      <c r="M5717" t="str">
        <f t="shared" si="357"/>
        <v>ak9-1</v>
      </c>
      <c r="N5717">
        <v>16</v>
      </c>
      <c r="O5717">
        <v>0</v>
      </c>
      <c r="P5717">
        <v>45</v>
      </c>
      <c r="Q5717">
        <v>23.8</v>
      </c>
      <c r="R5717" t="s">
        <v>14</v>
      </c>
      <c r="S5717">
        <v>24</v>
      </c>
      <c r="T5717" s="4" t="s">
        <v>42</v>
      </c>
      <c r="U5717" t="s">
        <v>16</v>
      </c>
      <c r="V5717">
        <v>18.0475140872297</v>
      </c>
      <c r="W5717">
        <f t="shared" si="358"/>
        <v>18</v>
      </c>
      <c r="X5717" t="s">
        <v>58</v>
      </c>
      <c r="Y5717" t="str">
        <f t="shared" si="359"/>
        <v>Fi</v>
      </c>
    </row>
    <row r="5718" spans="1:25" x14ac:dyDescent="0.3">
      <c r="A5718">
        <v>264</v>
      </c>
      <c r="B5718">
        <v>1168</v>
      </c>
      <c r="C5718" t="s">
        <v>46</v>
      </c>
      <c r="D5718" t="s">
        <v>45</v>
      </c>
      <c r="E5718">
        <f>VLOOKUP(D5718,Tabelle1!$A$2:$B$9,2,0)</f>
        <v>2</v>
      </c>
      <c r="F5718" t="s">
        <v>55</v>
      </c>
      <c r="G5718" t="s">
        <v>62</v>
      </c>
      <c r="H5718" t="str">
        <f>IF(AND(VLOOKUP(D5718,Tabelle1!$A$2:$C$9,3,0)="Uninf", G5718="yes"),"Uninf-AB",VLOOKUP(D5718,Tabelle1!$A$2:$C$9,3,0))</f>
        <v>wMel</v>
      </c>
      <c r="I5718" t="str">
        <f t="shared" si="356"/>
        <v>wMel_Fi_2_-</v>
      </c>
      <c r="J5718">
        <v>1</v>
      </c>
      <c r="K5718">
        <v>5</v>
      </c>
      <c r="L5718">
        <v>1</v>
      </c>
      <c r="M5718" t="str">
        <f t="shared" si="357"/>
        <v>ak9-1</v>
      </c>
      <c r="N5718">
        <v>16</v>
      </c>
      <c r="O5718">
        <v>0</v>
      </c>
      <c r="P5718">
        <v>45</v>
      </c>
      <c r="Q5718">
        <v>23.8</v>
      </c>
      <c r="R5718" t="s">
        <v>14</v>
      </c>
      <c r="S5718">
        <v>24</v>
      </c>
      <c r="T5718" s="4" t="s">
        <v>42</v>
      </c>
      <c r="U5718" t="s">
        <v>16</v>
      </c>
      <c r="V5718">
        <v>18.178193635292399</v>
      </c>
      <c r="W5718">
        <f t="shared" si="358"/>
        <v>18</v>
      </c>
      <c r="X5718" t="s">
        <v>58</v>
      </c>
      <c r="Y5718" t="str">
        <f t="shared" si="359"/>
        <v>Fi</v>
      </c>
    </row>
    <row r="5719" spans="1:25" x14ac:dyDescent="0.3">
      <c r="A5719">
        <v>274</v>
      </c>
      <c r="B5719">
        <v>1184</v>
      </c>
      <c r="C5719" t="s">
        <v>46</v>
      </c>
      <c r="D5719" t="s">
        <v>45</v>
      </c>
      <c r="E5719">
        <f>VLOOKUP(D5719,Tabelle1!$A$2:$B$9,2,0)</f>
        <v>2</v>
      </c>
      <c r="F5719" t="s">
        <v>55</v>
      </c>
      <c r="G5719" t="s">
        <v>62</v>
      </c>
      <c r="H5719" t="str">
        <f>IF(AND(VLOOKUP(D5719,Tabelle1!$A$2:$C$9,3,0)="Uninf", G5719="yes"),"Uninf-AB",VLOOKUP(D5719,Tabelle1!$A$2:$C$9,3,0))</f>
        <v>wMel</v>
      </c>
      <c r="I5719" t="str">
        <f t="shared" si="356"/>
        <v>wMel_Fi_2_-</v>
      </c>
      <c r="J5719">
        <v>1</v>
      </c>
      <c r="K5719">
        <v>5</v>
      </c>
      <c r="L5719">
        <v>1</v>
      </c>
      <c r="M5719" t="str">
        <f t="shared" si="357"/>
        <v>ak9-1</v>
      </c>
      <c r="N5719">
        <v>16</v>
      </c>
      <c r="O5719">
        <v>0</v>
      </c>
      <c r="P5719">
        <v>45</v>
      </c>
      <c r="Q5719">
        <v>23.8</v>
      </c>
      <c r="R5719" t="s">
        <v>14</v>
      </c>
      <c r="S5719">
        <v>24</v>
      </c>
      <c r="T5719" s="4" t="s">
        <v>42</v>
      </c>
      <c r="U5719" t="s">
        <v>16</v>
      </c>
      <c r="V5719">
        <v>18.2187166811715</v>
      </c>
      <c r="W5719">
        <f t="shared" si="358"/>
        <v>18</v>
      </c>
      <c r="X5719" t="s">
        <v>58</v>
      </c>
      <c r="Y5719" t="str">
        <f t="shared" si="359"/>
        <v>Fi</v>
      </c>
    </row>
    <row r="5720" spans="1:25" x14ac:dyDescent="0.3">
      <c r="A5720">
        <v>308</v>
      </c>
      <c r="B5720">
        <v>1140</v>
      </c>
      <c r="C5720" t="s">
        <v>46</v>
      </c>
      <c r="D5720" t="s">
        <v>45</v>
      </c>
      <c r="E5720">
        <f>VLOOKUP(D5720,Tabelle1!$A$2:$B$9,2,0)</f>
        <v>2</v>
      </c>
      <c r="F5720" t="s">
        <v>55</v>
      </c>
      <c r="G5720" t="s">
        <v>62</v>
      </c>
      <c r="H5720" t="str">
        <f>IF(AND(VLOOKUP(D5720,Tabelle1!$A$2:$C$9,3,0)="Uninf", G5720="yes"),"Uninf-AB",VLOOKUP(D5720,Tabelle1!$A$2:$C$9,3,0))</f>
        <v>wMel</v>
      </c>
      <c r="I5720" t="str">
        <f t="shared" si="356"/>
        <v>wMel_Fi_2_-</v>
      </c>
      <c r="J5720">
        <v>1</v>
      </c>
      <c r="K5720">
        <v>5</v>
      </c>
      <c r="L5720">
        <v>1</v>
      </c>
      <c r="M5720" t="str">
        <f t="shared" si="357"/>
        <v>ak9-1</v>
      </c>
      <c r="N5720">
        <v>16</v>
      </c>
      <c r="O5720">
        <v>0</v>
      </c>
      <c r="P5720">
        <v>45</v>
      </c>
      <c r="Q5720">
        <v>23.8</v>
      </c>
      <c r="R5720" t="s">
        <v>14</v>
      </c>
      <c r="S5720">
        <v>24</v>
      </c>
      <c r="T5720" s="4" t="s">
        <v>42</v>
      </c>
      <c r="U5720" t="s">
        <v>16</v>
      </c>
      <c r="V5720">
        <v>18.368609420753</v>
      </c>
      <c r="W5720">
        <f t="shared" si="358"/>
        <v>18</v>
      </c>
      <c r="X5720" t="s">
        <v>58</v>
      </c>
      <c r="Y5720" t="str">
        <f t="shared" si="359"/>
        <v>Fi</v>
      </c>
    </row>
    <row r="5721" spans="1:25" x14ac:dyDescent="0.3">
      <c r="A5721">
        <v>310</v>
      </c>
      <c r="B5721">
        <v>1140</v>
      </c>
      <c r="C5721" t="s">
        <v>46</v>
      </c>
      <c r="D5721" t="s">
        <v>45</v>
      </c>
      <c r="E5721">
        <f>VLOOKUP(D5721,Tabelle1!$A$2:$B$9,2,0)</f>
        <v>2</v>
      </c>
      <c r="F5721" t="s">
        <v>55</v>
      </c>
      <c r="G5721" t="s">
        <v>62</v>
      </c>
      <c r="H5721" t="str">
        <f>IF(AND(VLOOKUP(D5721,Tabelle1!$A$2:$C$9,3,0)="Uninf", G5721="yes"),"Uninf-AB",VLOOKUP(D5721,Tabelle1!$A$2:$C$9,3,0))</f>
        <v>wMel</v>
      </c>
      <c r="I5721" t="str">
        <f t="shared" si="356"/>
        <v>wMel_Fi_2_-</v>
      </c>
      <c r="J5721">
        <v>1</v>
      </c>
      <c r="K5721">
        <v>5</v>
      </c>
      <c r="L5721">
        <v>1</v>
      </c>
      <c r="M5721" t="str">
        <f t="shared" si="357"/>
        <v>ak9-1</v>
      </c>
      <c r="N5721">
        <v>16</v>
      </c>
      <c r="O5721">
        <v>0</v>
      </c>
      <c r="P5721">
        <v>45</v>
      </c>
      <c r="Q5721">
        <v>23.8</v>
      </c>
      <c r="R5721" t="s">
        <v>14</v>
      </c>
      <c r="S5721">
        <v>24</v>
      </c>
      <c r="T5721" s="4" t="s">
        <v>42</v>
      </c>
      <c r="U5721" t="s">
        <v>16</v>
      </c>
      <c r="V5721">
        <v>18.3771079936229</v>
      </c>
      <c r="W5721">
        <f t="shared" si="358"/>
        <v>18</v>
      </c>
      <c r="X5721" t="s">
        <v>58</v>
      </c>
      <c r="Y5721" t="str">
        <f t="shared" si="359"/>
        <v>Fi</v>
      </c>
    </row>
    <row r="5722" spans="1:25" x14ac:dyDescent="0.3">
      <c r="A5722">
        <v>326</v>
      </c>
      <c r="B5722">
        <v>1174</v>
      </c>
      <c r="C5722" t="s">
        <v>46</v>
      </c>
      <c r="D5722" t="s">
        <v>45</v>
      </c>
      <c r="E5722">
        <f>VLOOKUP(D5722,Tabelle1!$A$2:$B$9,2,0)</f>
        <v>2</v>
      </c>
      <c r="F5722" t="s">
        <v>55</v>
      </c>
      <c r="G5722" t="s">
        <v>62</v>
      </c>
      <c r="H5722" t="str">
        <f>IF(AND(VLOOKUP(D5722,Tabelle1!$A$2:$C$9,3,0)="Uninf", G5722="yes"),"Uninf-AB",VLOOKUP(D5722,Tabelle1!$A$2:$C$9,3,0))</f>
        <v>wMel</v>
      </c>
      <c r="I5722" t="str">
        <f t="shared" si="356"/>
        <v>wMel_Fi_2_-</v>
      </c>
      <c r="J5722">
        <v>1</v>
      </c>
      <c r="K5722">
        <v>5</v>
      </c>
      <c r="L5722">
        <v>1</v>
      </c>
      <c r="M5722" t="str">
        <f t="shared" si="357"/>
        <v>ak9-1</v>
      </c>
      <c r="N5722">
        <v>16</v>
      </c>
      <c r="O5722">
        <v>0</v>
      </c>
      <c r="P5722">
        <v>45</v>
      </c>
      <c r="Q5722">
        <v>23.8</v>
      </c>
      <c r="R5722" t="s">
        <v>14</v>
      </c>
      <c r="S5722">
        <v>24</v>
      </c>
      <c r="T5722" s="4" t="s">
        <v>42</v>
      </c>
      <c r="U5722" t="s">
        <v>16</v>
      </c>
      <c r="V5722">
        <v>18.440910712332698</v>
      </c>
      <c r="W5722">
        <f t="shared" si="358"/>
        <v>18</v>
      </c>
      <c r="X5722" t="s">
        <v>58</v>
      </c>
      <c r="Y5722" t="str">
        <f t="shared" si="359"/>
        <v>Fi</v>
      </c>
    </row>
    <row r="5723" spans="1:25" x14ac:dyDescent="0.3">
      <c r="A5723">
        <v>356</v>
      </c>
      <c r="B5723">
        <v>1168</v>
      </c>
      <c r="C5723" t="s">
        <v>46</v>
      </c>
      <c r="D5723" t="s">
        <v>45</v>
      </c>
      <c r="E5723">
        <f>VLOOKUP(D5723,Tabelle1!$A$2:$B$9,2,0)</f>
        <v>2</v>
      </c>
      <c r="F5723" t="s">
        <v>55</v>
      </c>
      <c r="G5723" t="s">
        <v>62</v>
      </c>
      <c r="H5723" t="str">
        <f>IF(AND(VLOOKUP(D5723,Tabelle1!$A$2:$C$9,3,0)="Uninf", G5723="yes"),"Uninf-AB",VLOOKUP(D5723,Tabelle1!$A$2:$C$9,3,0))</f>
        <v>wMel</v>
      </c>
      <c r="I5723" t="str">
        <f t="shared" si="356"/>
        <v>wMel_Fi_2_-</v>
      </c>
      <c r="J5723">
        <v>1</v>
      </c>
      <c r="K5723">
        <v>5</v>
      </c>
      <c r="L5723">
        <v>1</v>
      </c>
      <c r="M5723" t="str">
        <f t="shared" si="357"/>
        <v>ak9-1</v>
      </c>
      <c r="N5723">
        <v>16</v>
      </c>
      <c r="O5723">
        <v>0</v>
      </c>
      <c r="P5723">
        <v>45</v>
      </c>
      <c r="Q5723">
        <v>23.8</v>
      </c>
      <c r="R5723" t="s">
        <v>14</v>
      </c>
      <c r="S5723">
        <v>24</v>
      </c>
      <c r="T5723" s="4" t="s">
        <v>42</v>
      </c>
      <c r="U5723" t="s">
        <v>16</v>
      </c>
      <c r="V5723">
        <v>18.5691279873075</v>
      </c>
      <c r="W5723">
        <f t="shared" si="358"/>
        <v>19</v>
      </c>
      <c r="X5723" t="s">
        <v>58</v>
      </c>
      <c r="Y5723" t="str">
        <f t="shared" si="359"/>
        <v>Fi</v>
      </c>
    </row>
    <row r="5724" spans="1:25" x14ac:dyDescent="0.3">
      <c r="A5724">
        <v>366</v>
      </c>
      <c r="B5724">
        <v>1154</v>
      </c>
      <c r="C5724" t="s">
        <v>46</v>
      </c>
      <c r="D5724" t="s">
        <v>45</v>
      </c>
      <c r="E5724">
        <f>VLOOKUP(D5724,Tabelle1!$A$2:$B$9,2,0)</f>
        <v>2</v>
      </c>
      <c r="F5724" t="s">
        <v>55</v>
      </c>
      <c r="G5724" t="s">
        <v>62</v>
      </c>
      <c r="H5724" t="str">
        <f>IF(AND(VLOOKUP(D5724,Tabelle1!$A$2:$C$9,3,0)="Uninf", G5724="yes"),"Uninf-AB",VLOOKUP(D5724,Tabelle1!$A$2:$C$9,3,0))</f>
        <v>wMel</v>
      </c>
      <c r="I5724" t="str">
        <f t="shared" si="356"/>
        <v>wMel_Fi_2_-</v>
      </c>
      <c r="J5724">
        <v>1</v>
      </c>
      <c r="K5724">
        <v>5</v>
      </c>
      <c r="L5724">
        <v>1</v>
      </c>
      <c r="M5724" t="str">
        <f t="shared" si="357"/>
        <v>ak9-1</v>
      </c>
      <c r="N5724">
        <v>16</v>
      </c>
      <c r="O5724">
        <v>0</v>
      </c>
      <c r="P5724">
        <v>45</v>
      </c>
      <c r="Q5724">
        <v>23.8</v>
      </c>
      <c r="R5724" t="s">
        <v>14</v>
      </c>
      <c r="S5724">
        <v>24</v>
      </c>
      <c r="T5724" s="4" t="s">
        <v>42</v>
      </c>
      <c r="U5724" t="s">
        <v>16</v>
      </c>
      <c r="V5724">
        <v>18.613344442818502</v>
      </c>
      <c r="W5724">
        <f t="shared" si="358"/>
        <v>19</v>
      </c>
      <c r="X5724" t="s">
        <v>58</v>
      </c>
      <c r="Y5724" t="str">
        <f t="shared" si="359"/>
        <v>Fi</v>
      </c>
    </row>
    <row r="5725" spans="1:25" x14ac:dyDescent="0.3">
      <c r="A5725">
        <v>468</v>
      </c>
      <c r="B5725">
        <v>1170</v>
      </c>
      <c r="C5725" t="s">
        <v>46</v>
      </c>
      <c r="D5725" t="s">
        <v>45</v>
      </c>
      <c r="E5725">
        <f>VLOOKUP(D5725,Tabelle1!$A$2:$B$9,2,0)</f>
        <v>2</v>
      </c>
      <c r="F5725" t="s">
        <v>55</v>
      </c>
      <c r="G5725" t="s">
        <v>62</v>
      </c>
      <c r="H5725" t="str">
        <f>IF(AND(VLOOKUP(D5725,Tabelle1!$A$2:$C$9,3,0)="Uninf", G5725="yes"),"Uninf-AB",VLOOKUP(D5725,Tabelle1!$A$2:$C$9,3,0))</f>
        <v>wMel</v>
      </c>
      <c r="I5725" t="str">
        <f t="shared" si="356"/>
        <v>wMel_Fi_2_-</v>
      </c>
      <c r="J5725">
        <v>1</v>
      </c>
      <c r="K5725">
        <v>5</v>
      </c>
      <c r="L5725">
        <v>1</v>
      </c>
      <c r="M5725" t="str">
        <f t="shared" si="357"/>
        <v>ak9-1</v>
      </c>
      <c r="N5725">
        <v>16</v>
      </c>
      <c r="O5725">
        <v>0</v>
      </c>
      <c r="P5725">
        <v>45</v>
      </c>
      <c r="Q5725">
        <v>23.8</v>
      </c>
      <c r="R5725" t="s">
        <v>14</v>
      </c>
      <c r="S5725">
        <v>24</v>
      </c>
      <c r="T5725" s="4" t="s">
        <v>42</v>
      </c>
      <c r="U5725" t="s">
        <v>16</v>
      </c>
      <c r="V5725">
        <v>19.0448018407128</v>
      </c>
      <c r="W5725">
        <f t="shared" si="358"/>
        <v>19</v>
      </c>
      <c r="X5725" t="s">
        <v>58</v>
      </c>
      <c r="Y5725" t="str">
        <f t="shared" si="359"/>
        <v>Fi</v>
      </c>
    </row>
    <row r="5726" spans="1:25" x14ac:dyDescent="0.3">
      <c r="A5726">
        <v>504</v>
      </c>
      <c r="B5726">
        <v>1158</v>
      </c>
      <c r="C5726" t="s">
        <v>46</v>
      </c>
      <c r="D5726" t="s">
        <v>45</v>
      </c>
      <c r="E5726">
        <f>VLOOKUP(D5726,Tabelle1!$A$2:$B$9,2,0)</f>
        <v>2</v>
      </c>
      <c r="F5726" t="s">
        <v>55</v>
      </c>
      <c r="G5726" t="s">
        <v>62</v>
      </c>
      <c r="H5726" t="str">
        <f>IF(AND(VLOOKUP(D5726,Tabelle1!$A$2:$C$9,3,0)="Uninf", G5726="yes"),"Uninf-AB",VLOOKUP(D5726,Tabelle1!$A$2:$C$9,3,0))</f>
        <v>wMel</v>
      </c>
      <c r="I5726" t="str">
        <f t="shared" si="356"/>
        <v>wMel_Fi_2_-</v>
      </c>
      <c r="J5726">
        <v>1</v>
      </c>
      <c r="K5726">
        <v>5</v>
      </c>
      <c r="L5726">
        <v>1</v>
      </c>
      <c r="M5726" t="str">
        <f t="shared" si="357"/>
        <v>ak9-1</v>
      </c>
      <c r="N5726">
        <v>16</v>
      </c>
      <c r="O5726">
        <v>0</v>
      </c>
      <c r="P5726">
        <v>45</v>
      </c>
      <c r="Q5726">
        <v>23.8</v>
      </c>
      <c r="R5726" t="s">
        <v>14</v>
      </c>
      <c r="S5726">
        <v>24</v>
      </c>
      <c r="T5726" s="4" t="s">
        <v>42</v>
      </c>
      <c r="U5726" t="s">
        <v>16</v>
      </c>
      <c r="V5726">
        <v>19.1992535162236</v>
      </c>
      <c r="W5726">
        <f t="shared" si="358"/>
        <v>19</v>
      </c>
      <c r="X5726" t="s">
        <v>58</v>
      </c>
      <c r="Y5726" t="str">
        <f t="shared" si="359"/>
        <v>Fi</v>
      </c>
    </row>
    <row r="5727" spans="1:25" x14ac:dyDescent="0.3">
      <c r="A5727">
        <v>508</v>
      </c>
      <c r="B5727">
        <v>1144</v>
      </c>
      <c r="C5727" t="s">
        <v>46</v>
      </c>
      <c r="D5727" t="s">
        <v>45</v>
      </c>
      <c r="E5727">
        <f>VLOOKUP(D5727,Tabelle1!$A$2:$B$9,2,0)</f>
        <v>2</v>
      </c>
      <c r="F5727" t="s">
        <v>55</v>
      </c>
      <c r="G5727" t="s">
        <v>62</v>
      </c>
      <c r="H5727" t="str">
        <f>IF(AND(VLOOKUP(D5727,Tabelle1!$A$2:$C$9,3,0)="Uninf", G5727="yes"),"Uninf-AB",VLOOKUP(D5727,Tabelle1!$A$2:$C$9,3,0))</f>
        <v>wMel</v>
      </c>
      <c r="I5727" t="str">
        <f t="shared" si="356"/>
        <v>wMel_Fi_2_-</v>
      </c>
      <c r="J5727">
        <v>1</v>
      </c>
      <c r="K5727">
        <v>5</v>
      </c>
      <c r="L5727">
        <v>1</v>
      </c>
      <c r="M5727" t="str">
        <f t="shared" si="357"/>
        <v>ak9-1</v>
      </c>
      <c r="N5727">
        <v>16</v>
      </c>
      <c r="O5727">
        <v>0</v>
      </c>
      <c r="P5727">
        <v>45</v>
      </c>
      <c r="Q5727">
        <v>23.8</v>
      </c>
      <c r="R5727" t="s">
        <v>14</v>
      </c>
      <c r="S5727">
        <v>24</v>
      </c>
      <c r="T5727" s="4" t="s">
        <v>42</v>
      </c>
      <c r="U5727" t="s">
        <v>16</v>
      </c>
      <c r="V5727">
        <v>19.2179742531249</v>
      </c>
      <c r="W5727">
        <f t="shared" si="358"/>
        <v>19</v>
      </c>
      <c r="X5727" t="s">
        <v>58</v>
      </c>
      <c r="Y5727" t="str">
        <f t="shared" si="359"/>
        <v>Fi</v>
      </c>
    </row>
    <row r="5728" spans="1:25" x14ac:dyDescent="0.3">
      <c r="A5728">
        <v>530</v>
      </c>
      <c r="B5728">
        <v>1166</v>
      </c>
      <c r="C5728" t="s">
        <v>46</v>
      </c>
      <c r="D5728" t="s">
        <v>45</v>
      </c>
      <c r="E5728">
        <f>VLOOKUP(D5728,Tabelle1!$A$2:$B$9,2,0)</f>
        <v>2</v>
      </c>
      <c r="F5728" t="s">
        <v>55</v>
      </c>
      <c r="G5728" t="s">
        <v>62</v>
      </c>
      <c r="H5728" t="str">
        <f>IF(AND(VLOOKUP(D5728,Tabelle1!$A$2:$C$9,3,0)="Uninf", G5728="yes"),"Uninf-AB",VLOOKUP(D5728,Tabelle1!$A$2:$C$9,3,0))</f>
        <v>wMel</v>
      </c>
      <c r="I5728" t="str">
        <f t="shared" si="356"/>
        <v>wMel_Fi_2_-</v>
      </c>
      <c r="J5728">
        <v>1</v>
      </c>
      <c r="K5728">
        <v>5</v>
      </c>
      <c r="L5728">
        <v>1</v>
      </c>
      <c r="M5728" t="str">
        <f t="shared" si="357"/>
        <v>ak9-1</v>
      </c>
      <c r="N5728">
        <v>16</v>
      </c>
      <c r="O5728">
        <v>0</v>
      </c>
      <c r="P5728">
        <v>45</v>
      </c>
      <c r="Q5728">
        <v>23.8</v>
      </c>
      <c r="R5728" t="s">
        <v>14</v>
      </c>
      <c r="S5728">
        <v>24</v>
      </c>
      <c r="T5728" s="4" t="s">
        <v>42</v>
      </c>
      <c r="U5728" t="s">
        <v>16</v>
      </c>
      <c r="V5728">
        <v>19.3087500542971</v>
      </c>
      <c r="W5728">
        <f t="shared" si="358"/>
        <v>19</v>
      </c>
      <c r="X5728" t="s">
        <v>58</v>
      </c>
      <c r="Y5728" t="str">
        <f t="shared" si="359"/>
        <v>Fi</v>
      </c>
    </row>
    <row r="5729" spans="1:25" x14ac:dyDescent="0.3">
      <c r="A5729">
        <v>546</v>
      </c>
      <c r="B5729">
        <v>1160</v>
      </c>
      <c r="C5729" t="s">
        <v>46</v>
      </c>
      <c r="D5729" t="s">
        <v>45</v>
      </c>
      <c r="E5729">
        <f>VLOOKUP(D5729,Tabelle1!$A$2:$B$9,2,0)</f>
        <v>2</v>
      </c>
      <c r="F5729" t="s">
        <v>55</v>
      </c>
      <c r="G5729" t="s">
        <v>62</v>
      </c>
      <c r="H5729" t="str">
        <f>IF(AND(VLOOKUP(D5729,Tabelle1!$A$2:$C$9,3,0)="Uninf", G5729="yes"),"Uninf-AB",VLOOKUP(D5729,Tabelle1!$A$2:$C$9,3,0))</f>
        <v>wMel</v>
      </c>
      <c r="I5729" t="str">
        <f t="shared" si="356"/>
        <v>wMel_Fi_2_-</v>
      </c>
      <c r="J5729">
        <v>1</v>
      </c>
      <c r="K5729">
        <v>5</v>
      </c>
      <c r="L5729">
        <v>1</v>
      </c>
      <c r="M5729" t="str">
        <f t="shared" si="357"/>
        <v>ak9-1</v>
      </c>
      <c r="N5729">
        <v>16</v>
      </c>
      <c r="O5729">
        <v>0</v>
      </c>
      <c r="P5729">
        <v>45</v>
      </c>
      <c r="Q5729">
        <v>23.8</v>
      </c>
      <c r="R5729" t="s">
        <v>14</v>
      </c>
      <c r="S5729">
        <v>24</v>
      </c>
      <c r="T5729" s="4" t="s">
        <v>42</v>
      </c>
      <c r="U5729" t="s">
        <v>16</v>
      </c>
      <c r="V5729">
        <v>19.377477319182599</v>
      </c>
      <c r="W5729">
        <f t="shared" si="358"/>
        <v>19</v>
      </c>
      <c r="X5729" t="s">
        <v>58</v>
      </c>
      <c r="Y5729" t="str">
        <f t="shared" si="359"/>
        <v>Fi</v>
      </c>
    </row>
    <row r="5730" spans="1:25" x14ac:dyDescent="0.3">
      <c r="A5730">
        <v>574</v>
      </c>
      <c r="B5730">
        <v>1154</v>
      </c>
      <c r="C5730" t="s">
        <v>46</v>
      </c>
      <c r="D5730" t="s">
        <v>45</v>
      </c>
      <c r="E5730">
        <f>VLOOKUP(D5730,Tabelle1!$A$2:$B$9,2,0)</f>
        <v>2</v>
      </c>
      <c r="F5730" t="s">
        <v>55</v>
      </c>
      <c r="G5730" t="s">
        <v>62</v>
      </c>
      <c r="H5730" t="str">
        <f>IF(AND(VLOOKUP(D5730,Tabelle1!$A$2:$C$9,3,0)="Uninf", G5730="yes"),"Uninf-AB",VLOOKUP(D5730,Tabelle1!$A$2:$C$9,3,0))</f>
        <v>wMel</v>
      </c>
      <c r="I5730" t="str">
        <f t="shared" si="356"/>
        <v>wMel_Fi_2_-</v>
      </c>
      <c r="J5730">
        <v>1</v>
      </c>
      <c r="K5730">
        <v>5</v>
      </c>
      <c r="L5730">
        <v>1</v>
      </c>
      <c r="M5730" t="str">
        <f t="shared" si="357"/>
        <v>ak9-1</v>
      </c>
      <c r="N5730">
        <v>16</v>
      </c>
      <c r="O5730">
        <v>0</v>
      </c>
      <c r="P5730">
        <v>45</v>
      </c>
      <c r="Q5730">
        <v>23.8</v>
      </c>
      <c r="R5730" t="s">
        <v>14</v>
      </c>
      <c r="S5730">
        <v>24</v>
      </c>
      <c r="T5730" s="4" t="s">
        <v>42</v>
      </c>
      <c r="U5730" t="s">
        <v>16</v>
      </c>
      <c r="V5730">
        <v>19.4971960212875</v>
      </c>
      <c r="W5730">
        <f t="shared" si="358"/>
        <v>19</v>
      </c>
      <c r="X5730" t="s">
        <v>58</v>
      </c>
      <c r="Y5730" t="str">
        <f t="shared" si="359"/>
        <v>Fi</v>
      </c>
    </row>
    <row r="5731" spans="1:25" x14ac:dyDescent="0.3">
      <c r="A5731">
        <v>592</v>
      </c>
      <c r="B5731">
        <v>1166</v>
      </c>
      <c r="C5731" t="s">
        <v>46</v>
      </c>
      <c r="D5731" t="s">
        <v>45</v>
      </c>
      <c r="E5731">
        <f>VLOOKUP(D5731,Tabelle1!$A$2:$B$9,2,0)</f>
        <v>2</v>
      </c>
      <c r="F5731" t="s">
        <v>55</v>
      </c>
      <c r="G5731" t="s">
        <v>62</v>
      </c>
      <c r="H5731" t="str">
        <f>IF(AND(VLOOKUP(D5731,Tabelle1!$A$2:$C$9,3,0)="Uninf", G5731="yes"),"Uninf-AB",VLOOKUP(D5731,Tabelle1!$A$2:$C$9,3,0))</f>
        <v>wMel</v>
      </c>
      <c r="I5731" t="str">
        <f t="shared" si="356"/>
        <v>wMel_Fi_2_-</v>
      </c>
      <c r="J5731">
        <v>1</v>
      </c>
      <c r="K5731">
        <v>5</v>
      </c>
      <c r="L5731">
        <v>1</v>
      </c>
      <c r="M5731" t="str">
        <f t="shared" si="357"/>
        <v>ak9-1</v>
      </c>
      <c r="N5731">
        <v>16</v>
      </c>
      <c r="O5731">
        <v>0</v>
      </c>
      <c r="P5731">
        <v>45</v>
      </c>
      <c r="Q5731">
        <v>23.8</v>
      </c>
      <c r="R5731" t="s">
        <v>14</v>
      </c>
      <c r="S5731">
        <v>24</v>
      </c>
      <c r="T5731" s="4" t="s">
        <v>42</v>
      </c>
      <c r="U5731" t="s">
        <v>16</v>
      </c>
      <c r="V5731">
        <v>19.572205813263899</v>
      </c>
      <c r="W5731">
        <f t="shared" si="358"/>
        <v>20</v>
      </c>
      <c r="X5731" t="s">
        <v>58</v>
      </c>
      <c r="Y5731" t="str">
        <f t="shared" si="359"/>
        <v>Fi</v>
      </c>
    </row>
    <row r="5732" spans="1:25" x14ac:dyDescent="0.3">
      <c r="A5732">
        <v>606</v>
      </c>
      <c r="B5732">
        <v>1150</v>
      </c>
      <c r="C5732" t="s">
        <v>46</v>
      </c>
      <c r="D5732" t="s">
        <v>45</v>
      </c>
      <c r="E5732">
        <f>VLOOKUP(D5732,Tabelle1!$A$2:$B$9,2,0)</f>
        <v>2</v>
      </c>
      <c r="F5732" t="s">
        <v>55</v>
      </c>
      <c r="G5732" t="s">
        <v>62</v>
      </c>
      <c r="H5732" t="str">
        <f>IF(AND(VLOOKUP(D5732,Tabelle1!$A$2:$C$9,3,0)="Uninf", G5732="yes"),"Uninf-AB",VLOOKUP(D5732,Tabelle1!$A$2:$C$9,3,0))</f>
        <v>wMel</v>
      </c>
      <c r="I5732" t="str">
        <f t="shared" si="356"/>
        <v>wMel_Fi_2_-</v>
      </c>
      <c r="J5732">
        <v>1</v>
      </c>
      <c r="K5732">
        <v>5</v>
      </c>
      <c r="L5732">
        <v>1</v>
      </c>
      <c r="M5732" t="str">
        <f t="shared" si="357"/>
        <v>ak9-1</v>
      </c>
      <c r="N5732">
        <v>16</v>
      </c>
      <c r="O5732">
        <v>0</v>
      </c>
      <c r="P5732">
        <v>45</v>
      </c>
      <c r="Q5732">
        <v>23.8</v>
      </c>
      <c r="R5732" t="s">
        <v>14</v>
      </c>
      <c r="S5732">
        <v>24</v>
      </c>
      <c r="T5732" s="4" t="s">
        <v>42</v>
      </c>
      <c r="U5732" t="s">
        <v>16</v>
      </c>
      <c r="V5732">
        <v>19.633665641823399</v>
      </c>
      <c r="W5732">
        <f t="shared" si="358"/>
        <v>20</v>
      </c>
      <c r="X5732" t="s">
        <v>58</v>
      </c>
      <c r="Y5732" t="str">
        <f t="shared" si="359"/>
        <v>Fi</v>
      </c>
    </row>
    <row r="5733" spans="1:25" x14ac:dyDescent="0.3">
      <c r="A5733">
        <v>610</v>
      </c>
      <c r="B5733">
        <v>1130</v>
      </c>
      <c r="C5733" t="s">
        <v>46</v>
      </c>
      <c r="D5733" t="s">
        <v>45</v>
      </c>
      <c r="E5733">
        <f>VLOOKUP(D5733,Tabelle1!$A$2:$B$9,2,0)</f>
        <v>2</v>
      </c>
      <c r="F5733" t="s">
        <v>55</v>
      </c>
      <c r="G5733" t="s">
        <v>62</v>
      </c>
      <c r="H5733" t="str">
        <f>IF(AND(VLOOKUP(D5733,Tabelle1!$A$2:$C$9,3,0)="Uninf", G5733="yes"),"Uninf-AB",VLOOKUP(D5733,Tabelle1!$A$2:$C$9,3,0))</f>
        <v>wMel</v>
      </c>
      <c r="I5733" t="str">
        <f t="shared" si="356"/>
        <v>wMel_Fi_2_-</v>
      </c>
      <c r="J5733">
        <v>1</v>
      </c>
      <c r="K5733">
        <v>5</v>
      </c>
      <c r="L5733">
        <v>1</v>
      </c>
      <c r="M5733" t="str">
        <f t="shared" si="357"/>
        <v>ak9-1</v>
      </c>
      <c r="N5733">
        <v>16</v>
      </c>
      <c r="O5733">
        <v>0</v>
      </c>
      <c r="P5733">
        <v>45</v>
      </c>
      <c r="Q5733">
        <v>23.8</v>
      </c>
      <c r="R5733" t="s">
        <v>14</v>
      </c>
      <c r="S5733">
        <v>24</v>
      </c>
      <c r="T5733" s="4" t="s">
        <v>42</v>
      </c>
      <c r="U5733" t="s">
        <v>16</v>
      </c>
      <c r="V5733">
        <v>19.653125060651099</v>
      </c>
      <c r="W5733">
        <f t="shared" si="358"/>
        <v>20</v>
      </c>
      <c r="X5733" t="s">
        <v>58</v>
      </c>
      <c r="Y5733" t="str">
        <f t="shared" si="359"/>
        <v>Fi</v>
      </c>
    </row>
    <row r="5734" spans="1:25" x14ac:dyDescent="0.3">
      <c r="A5734">
        <v>634</v>
      </c>
      <c r="B5734">
        <v>1168</v>
      </c>
      <c r="C5734" t="s">
        <v>46</v>
      </c>
      <c r="D5734" t="s">
        <v>45</v>
      </c>
      <c r="E5734">
        <f>VLOOKUP(D5734,Tabelle1!$A$2:$B$9,2,0)</f>
        <v>2</v>
      </c>
      <c r="F5734" t="s">
        <v>55</v>
      </c>
      <c r="G5734" t="s">
        <v>62</v>
      </c>
      <c r="H5734" t="str">
        <f>IF(AND(VLOOKUP(D5734,Tabelle1!$A$2:$C$9,3,0)="Uninf", G5734="yes"),"Uninf-AB",VLOOKUP(D5734,Tabelle1!$A$2:$C$9,3,0))</f>
        <v>wMel</v>
      </c>
      <c r="I5734" t="str">
        <f t="shared" si="356"/>
        <v>wMel_Fi_2_-</v>
      </c>
      <c r="J5734">
        <v>1</v>
      </c>
      <c r="K5734">
        <v>5</v>
      </c>
      <c r="L5734">
        <v>1</v>
      </c>
      <c r="M5734" t="str">
        <f t="shared" si="357"/>
        <v>ak9-1</v>
      </c>
      <c r="N5734">
        <v>16</v>
      </c>
      <c r="O5734">
        <v>0</v>
      </c>
      <c r="P5734">
        <v>45</v>
      </c>
      <c r="Q5734">
        <v>23.8</v>
      </c>
      <c r="R5734" t="s">
        <v>14</v>
      </c>
      <c r="S5734">
        <v>24</v>
      </c>
      <c r="T5734" s="4" t="s">
        <v>42</v>
      </c>
      <c r="U5734" t="s">
        <v>16</v>
      </c>
      <c r="V5734">
        <v>19.750429616222899</v>
      </c>
      <c r="W5734">
        <f t="shared" si="358"/>
        <v>20</v>
      </c>
      <c r="X5734" t="s">
        <v>58</v>
      </c>
      <c r="Y5734" t="str">
        <f t="shared" si="359"/>
        <v>Fi</v>
      </c>
    </row>
    <row r="5735" spans="1:25" x14ac:dyDescent="0.3">
      <c r="A5735">
        <v>728</v>
      </c>
      <c r="B5735">
        <v>1148</v>
      </c>
      <c r="C5735" t="s">
        <v>46</v>
      </c>
      <c r="D5735" t="s">
        <v>45</v>
      </c>
      <c r="E5735">
        <f>VLOOKUP(D5735,Tabelle1!$A$2:$B$9,2,0)</f>
        <v>2</v>
      </c>
      <c r="F5735" t="s">
        <v>55</v>
      </c>
      <c r="G5735" t="s">
        <v>62</v>
      </c>
      <c r="H5735" t="str">
        <f>IF(AND(VLOOKUP(D5735,Tabelle1!$A$2:$C$9,3,0)="Uninf", G5735="yes"),"Uninf-AB",VLOOKUP(D5735,Tabelle1!$A$2:$C$9,3,0))</f>
        <v>wMel</v>
      </c>
      <c r="I5735" t="str">
        <f t="shared" si="356"/>
        <v>wMel_Fi_2_-</v>
      </c>
      <c r="J5735">
        <v>1</v>
      </c>
      <c r="K5735">
        <v>5</v>
      </c>
      <c r="L5735">
        <v>1</v>
      </c>
      <c r="M5735" t="str">
        <f t="shared" si="357"/>
        <v>ak9-1</v>
      </c>
      <c r="N5735">
        <v>16</v>
      </c>
      <c r="O5735">
        <v>0</v>
      </c>
      <c r="P5735">
        <v>45</v>
      </c>
      <c r="Q5735">
        <v>23.8</v>
      </c>
      <c r="R5735" t="s">
        <v>14</v>
      </c>
      <c r="S5735">
        <v>24</v>
      </c>
      <c r="T5735" s="4" t="s">
        <v>42</v>
      </c>
      <c r="U5735" t="s">
        <v>16</v>
      </c>
      <c r="V5735">
        <v>20.152324814195801</v>
      </c>
      <c r="W5735">
        <f t="shared" si="358"/>
        <v>20</v>
      </c>
      <c r="X5735" t="s">
        <v>58</v>
      </c>
      <c r="Y5735" t="str">
        <f t="shared" si="359"/>
        <v>Fi</v>
      </c>
    </row>
    <row r="5736" spans="1:25" x14ac:dyDescent="0.3">
      <c r="A5736">
        <v>752</v>
      </c>
      <c r="B5736">
        <v>1154</v>
      </c>
      <c r="C5736" t="s">
        <v>46</v>
      </c>
      <c r="D5736" t="s">
        <v>45</v>
      </c>
      <c r="E5736">
        <f>VLOOKUP(D5736,Tabelle1!$A$2:$B$9,2,0)</f>
        <v>2</v>
      </c>
      <c r="F5736" t="s">
        <v>55</v>
      </c>
      <c r="G5736" t="s">
        <v>62</v>
      </c>
      <c r="H5736" t="str">
        <f>IF(AND(VLOOKUP(D5736,Tabelle1!$A$2:$C$9,3,0)="Uninf", G5736="yes"),"Uninf-AB",VLOOKUP(D5736,Tabelle1!$A$2:$C$9,3,0))</f>
        <v>wMel</v>
      </c>
      <c r="I5736" t="str">
        <f t="shared" si="356"/>
        <v>wMel_Fi_2_-</v>
      </c>
      <c r="J5736">
        <v>1</v>
      </c>
      <c r="K5736">
        <v>5</v>
      </c>
      <c r="L5736">
        <v>1</v>
      </c>
      <c r="M5736" t="str">
        <f t="shared" si="357"/>
        <v>ak9-1</v>
      </c>
      <c r="N5736">
        <v>16</v>
      </c>
      <c r="O5736">
        <v>0</v>
      </c>
      <c r="P5736">
        <v>45</v>
      </c>
      <c r="Q5736">
        <v>23.8</v>
      </c>
      <c r="R5736" t="s">
        <v>14</v>
      </c>
      <c r="S5736">
        <v>24</v>
      </c>
      <c r="T5736" s="4" t="s">
        <v>42</v>
      </c>
      <c r="U5736" t="s">
        <v>16</v>
      </c>
      <c r="V5736">
        <v>20.253569006708201</v>
      </c>
      <c r="W5736">
        <f t="shared" si="358"/>
        <v>20</v>
      </c>
      <c r="X5736" t="s">
        <v>58</v>
      </c>
      <c r="Y5736" t="str">
        <f t="shared" si="359"/>
        <v>Fi</v>
      </c>
    </row>
    <row r="5737" spans="1:25" x14ac:dyDescent="0.3">
      <c r="A5737">
        <v>864</v>
      </c>
      <c r="B5737">
        <v>1134</v>
      </c>
      <c r="C5737" t="s">
        <v>46</v>
      </c>
      <c r="D5737" t="s">
        <v>45</v>
      </c>
      <c r="E5737">
        <f>VLOOKUP(D5737,Tabelle1!$A$2:$B$9,2,0)</f>
        <v>2</v>
      </c>
      <c r="F5737" t="s">
        <v>55</v>
      </c>
      <c r="G5737" t="s">
        <v>62</v>
      </c>
      <c r="H5737" t="str">
        <f>IF(AND(VLOOKUP(D5737,Tabelle1!$A$2:$C$9,3,0)="Uninf", G5737="yes"),"Uninf-AB",VLOOKUP(D5737,Tabelle1!$A$2:$C$9,3,0))</f>
        <v>wMel</v>
      </c>
      <c r="I5737" t="str">
        <f t="shared" si="356"/>
        <v>wMel_Fi_2_-</v>
      </c>
      <c r="J5737">
        <v>1</v>
      </c>
      <c r="K5737">
        <v>5</v>
      </c>
      <c r="L5737">
        <v>1</v>
      </c>
      <c r="M5737" t="str">
        <f t="shared" si="357"/>
        <v>ak9-1</v>
      </c>
      <c r="N5737">
        <v>16</v>
      </c>
      <c r="O5737">
        <v>0</v>
      </c>
      <c r="P5737">
        <v>45</v>
      </c>
      <c r="Q5737">
        <v>23.8</v>
      </c>
      <c r="R5737" t="s">
        <v>14</v>
      </c>
      <c r="S5737">
        <v>24</v>
      </c>
      <c r="T5737" s="4" t="s">
        <v>42</v>
      </c>
      <c r="U5737" t="s">
        <v>16</v>
      </c>
      <c r="V5737">
        <v>20.731951360510099</v>
      </c>
      <c r="W5737">
        <f t="shared" si="358"/>
        <v>21</v>
      </c>
      <c r="X5737" t="s">
        <v>58</v>
      </c>
      <c r="Y5737" t="str">
        <f t="shared" si="359"/>
        <v>Fi</v>
      </c>
    </row>
    <row r="5738" spans="1:25" x14ac:dyDescent="0.3">
      <c r="A5738">
        <v>1632</v>
      </c>
      <c r="B5738">
        <v>1120</v>
      </c>
      <c r="C5738" t="s">
        <v>46</v>
      </c>
      <c r="D5738" t="s">
        <v>45</v>
      </c>
      <c r="E5738">
        <f>VLOOKUP(D5738,Tabelle1!$A$2:$B$9,2,0)</f>
        <v>2</v>
      </c>
      <c r="F5738" t="s">
        <v>55</v>
      </c>
      <c r="G5738" t="s">
        <v>62</v>
      </c>
      <c r="H5738" t="str">
        <f>IF(AND(VLOOKUP(D5738,Tabelle1!$A$2:$C$9,3,0)="Uninf", G5738="yes"),"Uninf-AB",VLOOKUP(D5738,Tabelle1!$A$2:$C$9,3,0))</f>
        <v>wMel</v>
      </c>
      <c r="I5738" t="str">
        <f t="shared" si="356"/>
        <v>wMel_Fi_2_-</v>
      </c>
      <c r="J5738">
        <v>1</v>
      </c>
      <c r="K5738">
        <v>5</v>
      </c>
      <c r="L5738">
        <v>1</v>
      </c>
      <c r="M5738" t="str">
        <f t="shared" si="357"/>
        <v>ak9-1</v>
      </c>
      <c r="N5738">
        <v>16</v>
      </c>
      <c r="O5738">
        <v>0</v>
      </c>
      <c r="P5738">
        <v>45</v>
      </c>
      <c r="Q5738">
        <v>23.8</v>
      </c>
      <c r="R5738" t="s">
        <v>14</v>
      </c>
      <c r="S5738">
        <v>24</v>
      </c>
      <c r="T5738" s="4" t="s">
        <v>42</v>
      </c>
      <c r="U5738" t="s">
        <v>16</v>
      </c>
      <c r="V5738">
        <v>23.997126933711201</v>
      </c>
      <c r="W5738">
        <f t="shared" si="358"/>
        <v>24</v>
      </c>
      <c r="X5738" t="s">
        <v>58</v>
      </c>
      <c r="Y5738" t="str">
        <f t="shared" si="359"/>
        <v>Fi</v>
      </c>
    </row>
    <row r="5739" spans="1:25" x14ac:dyDescent="0.3">
      <c r="A5739">
        <v>1638</v>
      </c>
      <c r="B5739">
        <v>1146</v>
      </c>
      <c r="C5739" t="s">
        <v>46</v>
      </c>
      <c r="D5739" t="s">
        <v>45</v>
      </c>
      <c r="E5739">
        <f>VLOOKUP(D5739,Tabelle1!$A$2:$B$9,2,0)</f>
        <v>2</v>
      </c>
      <c r="F5739" t="s">
        <v>55</v>
      </c>
      <c r="G5739" t="s">
        <v>62</v>
      </c>
      <c r="H5739" t="str">
        <f>IF(AND(VLOOKUP(D5739,Tabelle1!$A$2:$C$9,3,0)="Uninf", G5739="yes"),"Uninf-AB",VLOOKUP(D5739,Tabelle1!$A$2:$C$9,3,0))</f>
        <v>wMel</v>
      </c>
      <c r="I5739" t="str">
        <f t="shared" si="356"/>
        <v>wMel_Fi_2_-</v>
      </c>
      <c r="J5739">
        <v>1</v>
      </c>
      <c r="K5739">
        <v>5</v>
      </c>
      <c r="L5739">
        <v>1</v>
      </c>
      <c r="M5739" t="str">
        <f t="shared" si="357"/>
        <v>ak9-1</v>
      </c>
      <c r="N5739">
        <v>16</v>
      </c>
      <c r="O5739">
        <v>0</v>
      </c>
      <c r="P5739">
        <v>45</v>
      </c>
      <c r="Q5739">
        <v>23.8</v>
      </c>
      <c r="R5739" t="s">
        <v>14</v>
      </c>
      <c r="S5739">
        <v>24</v>
      </c>
      <c r="T5739" s="4" t="s">
        <v>42</v>
      </c>
      <c r="U5739" t="s">
        <v>16</v>
      </c>
      <c r="V5739">
        <v>24.019421697306701</v>
      </c>
      <c r="W5739">
        <f t="shared" si="358"/>
        <v>24</v>
      </c>
      <c r="X5739" t="s">
        <v>58</v>
      </c>
      <c r="Y5739" t="str">
        <f t="shared" si="359"/>
        <v>Fi</v>
      </c>
    </row>
    <row r="5740" spans="1:25" x14ac:dyDescent="0.3">
      <c r="A5740">
        <v>1852</v>
      </c>
      <c r="B5740">
        <v>1144</v>
      </c>
      <c r="C5740" t="s">
        <v>46</v>
      </c>
      <c r="D5740" t="s">
        <v>45</v>
      </c>
      <c r="E5740">
        <f>VLOOKUP(D5740,Tabelle1!$A$2:$B$9,2,0)</f>
        <v>2</v>
      </c>
      <c r="F5740" t="s">
        <v>55</v>
      </c>
      <c r="G5740" t="s">
        <v>62</v>
      </c>
      <c r="H5740" t="str">
        <f>IF(AND(VLOOKUP(D5740,Tabelle1!$A$2:$C$9,3,0)="Uninf", G5740="yes"),"Uninf-AB",VLOOKUP(D5740,Tabelle1!$A$2:$C$9,3,0))</f>
        <v>wMel</v>
      </c>
      <c r="I5740" t="str">
        <f t="shared" si="356"/>
        <v>wMel_Fi_2_-</v>
      </c>
      <c r="J5740">
        <v>1</v>
      </c>
      <c r="K5740">
        <v>5</v>
      </c>
      <c r="L5740">
        <v>1</v>
      </c>
      <c r="M5740" t="str">
        <f t="shared" si="357"/>
        <v>ak9-1</v>
      </c>
      <c r="N5740">
        <v>16</v>
      </c>
      <c r="O5740">
        <v>0</v>
      </c>
      <c r="P5740">
        <v>45</v>
      </c>
      <c r="Q5740">
        <v>23.8</v>
      </c>
      <c r="R5740" t="s">
        <v>14</v>
      </c>
      <c r="S5740">
        <v>24</v>
      </c>
      <c r="T5740" s="4" t="s">
        <v>42</v>
      </c>
      <c r="U5740" t="s">
        <v>16</v>
      </c>
      <c r="V5740">
        <v>24.9290152216942</v>
      </c>
      <c r="W5740">
        <f t="shared" si="358"/>
        <v>25</v>
      </c>
      <c r="X5740" t="s">
        <v>58</v>
      </c>
      <c r="Y5740" t="str">
        <f t="shared" si="359"/>
        <v>Fi</v>
      </c>
    </row>
    <row r="5741" spans="1:25" x14ac:dyDescent="0.3">
      <c r="A5741">
        <v>1876</v>
      </c>
      <c r="B5741">
        <v>1134</v>
      </c>
      <c r="C5741" t="s">
        <v>46</v>
      </c>
      <c r="D5741" t="s">
        <v>45</v>
      </c>
      <c r="E5741">
        <f>VLOOKUP(D5741,Tabelle1!$A$2:$B$9,2,0)</f>
        <v>2</v>
      </c>
      <c r="F5741" t="s">
        <v>55</v>
      </c>
      <c r="G5741" t="s">
        <v>62</v>
      </c>
      <c r="H5741" t="str">
        <f>IF(AND(VLOOKUP(D5741,Tabelle1!$A$2:$C$9,3,0)="Uninf", G5741="yes"),"Uninf-AB",VLOOKUP(D5741,Tabelle1!$A$2:$C$9,3,0))</f>
        <v>wMel</v>
      </c>
      <c r="I5741" t="str">
        <f t="shared" si="356"/>
        <v>wMel_Fi_2_-</v>
      </c>
      <c r="J5741">
        <v>1</v>
      </c>
      <c r="K5741">
        <v>5</v>
      </c>
      <c r="L5741">
        <v>1</v>
      </c>
      <c r="M5741" t="str">
        <f t="shared" si="357"/>
        <v>ak9-1</v>
      </c>
      <c r="N5741">
        <v>16</v>
      </c>
      <c r="O5741">
        <v>0</v>
      </c>
      <c r="P5741">
        <v>45</v>
      </c>
      <c r="Q5741">
        <v>23.8</v>
      </c>
      <c r="R5741" t="s">
        <v>14</v>
      </c>
      <c r="S5741">
        <v>24</v>
      </c>
      <c r="T5741" s="4" t="s">
        <v>42</v>
      </c>
      <c r="U5741" t="s">
        <v>16</v>
      </c>
      <c r="V5741">
        <v>25.032229232676801</v>
      </c>
      <c r="W5741">
        <f t="shared" si="358"/>
        <v>25</v>
      </c>
      <c r="X5741" t="s">
        <v>58</v>
      </c>
      <c r="Y5741" t="str">
        <f t="shared" si="359"/>
        <v>Fi</v>
      </c>
    </row>
    <row r="5742" spans="1:25" x14ac:dyDescent="0.3">
      <c r="A5742">
        <v>1878</v>
      </c>
      <c r="B5742">
        <v>1104</v>
      </c>
      <c r="C5742" t="s">
        <v>46</v>
      </c>
      <c r="D5742" t="s">
        <v>45</v>
      </c>
      <c r="E5742">
        <f>VLOOKUP(D5742,Tabelle1!$A$2:$B$9,2,0)</f>
        <v>2</v>
      </c>
      <c r="F5742" t="s">
        <v>55</v>
      </c>
      <c r="G5742" t="s">
        <v>62</v>
      </c>
      <c r="H5742" t="str">
        <f>IF(AND(VLOOKUP(D5742,Tabelle1!$A$2:$C$9,3,0)="Uninf", G5742="yes"),"Uninf-AB",VLOOKUP(D5742,Tabelle1!$A$2:$C$9,3,0))</f>
        <v>wMel</v>
      </c>
      <c r="I5742" t="str">
        <f t="shared" si="356"/>
        <v>wMel_Fi_2_-</v>
      </c>
      <c r="J5742">
        <v>1</v>
      </c>
      <c r="K5742">
        <v>5</v>
      </c>
      <c r="L5742">
        <v>1</v>
      </c>
      <c r="M5742" t="str">
        <f t="shared" si="357"/>
        <v>ak9-1</v>
      </c>
      <c r="N5742">
        <v>16</v>
      </c>
      <c r="O5742">
        <v>0</v>
      </c>
      <c r="P5742">
        <v>45</v>
      </c>
      <c r="Q5742">
        <v>23.8</v>
      </c>
      <c r="R5742" t="s">
        <v>14</v>
      </c>
      <c r="S5742">
        <v>24</v>
      </c>
      <c r="T5742" s="4" t="s">
        <v>42</v>
      </c>
      <c r="U5742" t="s">
        <v>16</v>
      </c>
      <c r="V5742">
        <v>25.044421215178499</v>
      </c>
      <c r="W5742">
        <f t="shared" si="358"/>
        <v>25</v>
      </c>
      <c r="X5742" t="s">
        <v>58</v>
      </c>
      <c r="Y5742" t="str">
        <f t="shared" si="359"/>
        <v>Fi</v>
      </c>
    </row>
    <row r="5743" spans="1:25" x14ac:dyDescent="0.3">
      <c r="A5743">
        <v>1858</v>
      </c>
      <c r="B5743">
        <v>1094</v>
      </c>
      <c r="C5743" t="s">
        <v>46</v>
      </c>
      <c r="D5743" t="s">
        <v>45</v>
      </c>
      <c r="E5743">
        <f>VLOOKUP(D5743,Tabelle1!$A$2:$B$9,2,0)</f>
        <v>2</v>
      </c>
      <c r="F5743" t="s">
        <v>55</v>
      </c>
      <c r="G5743" t="s">
        <v>62</v>
      </c>
      <c r="H5743" t="str">
        <f>IF(AND(VLOOKUP(D5743,Tabelle1!$A$2:$C$9,3,0)="Uninf", G5743="yes"),"Uninf-AB",VLOOKUP(D5743,Tabelle1!$A$2:$C$9,3,0))</f>
        <v>wMel</v>
      </c>
      <c r="I5743" t="str">
        <f t="shared" si="356"/>
        <v>wMel_Fi_2_-</v>
      </c>
      <c r="J5743">
        <v>1</v>
      </c>
      <c r="K5743">
        <v>5</v>
      </c>
      <c r="L5743">
        <v>1</v>
      </c>
      <c r="M5743" t="str">
        <f t="shared" si="357"/>
        <v>ak9-1</v>
      </c>
      <c r="N5743">
        <v>16</v>
      </c>
      <c r="O5743">
        <v>0</v>
      </c>
      <c r="P5743">
        <v>45</v>
      </c>
      <c r="Q5743">
        <v>23.8</v>
      </c>
      <c r="R5743" t="s">
        <v>14</v>
      </c>
      <c r="S5743">
        <v>24</v>
      </c>
      <c r="T5743" s="4" t="s">
        <v>42</v>
      </c>
      <c r="U5743" t="s">
        <v>16</v>
      </c>
      <c r="V5743">
        <v>24.960666623023499</v>
      </c>
      <c r="W5743">
        <f t="shared" si="358"/>
        <v>25</v>
      </c>
      <c r="X5743" t="s">
        <v>58</v>
      </c>
      <c r="Y5743" t="str">
        <f t="shared" si="359"/>
        <v>Fi</v>
      </c>
    </row>
    <row r="5744" spans="1:25" x14ac:dyDescent="0.3">
      <c r="A5744">
        <v>1916</v>
      </c>
      <c r="B5744">
        <v>1130</v>
      </c>
      <c r="C5744" t="s">
        <v>46</v>
      </c>
      <c r="D5744" t="s">
        <v>45</v>
      </c>
      <c r="E5744">
        <f>VLOOKUP(D5744,Tabelle1!$A$2:$B$9,2,0)</f>
        <v>2</v>
      </c>
      <c r="F5744" t="s">
        <v>55</v>
      </c>
      <c r="G5744" t="s">
        <v>62</v>
      </c>
      <c r="H5744" t="str">
        <f>IF(AND(VLOOKUP(D5744,Tabelle1!$A$2:$C$9,3,0)="Uninf", G5744="yes"),"Uninf-AB",VLOOKUP(D5744,Tabelle1!$A$2:$C$9,3,0))</f>
        <v>wMel</v>
      </c>
      <c r="I5744" t="str">
        <f t="shared" si="356"/>
        <v>wMel_Fi_2_-</v>
      </c>
      <c r="J5744">
        <v>1</v>
      </c>
      <c r="K5744">
        <v>5</v>
      </c>
      <c r="L5744">
        <v>1</v>
      </c>
      <c r="M5744" t="str">
        <f t="shared" si="357"/>
        <v>ak9-1</v>
      </c>
      <c r="N5744">
        <v>16</v>
      </c>
      <c r="O5744">
        <v>0</v>
      </c>
      <c r="P5744">
        <v>45</v>
      </c>
      <c r="Q5744">
        <v>23.8</v>
      </c>
      <c r="R5744" t="s">
        <v>14</v>
      </c>
      <c r="S5744">
        <v>24</v>
      </c>
      <c r="T5744" s="4" t="s">
        <v>42</v>
      </c>
      <c r="U5744" t="s">
        <v>16</v>
      </c>
      <c r="V5744">
        <v>25.202693144692301</v>
      </c>
      <c r="W5744">
        <f t="shared" si="358"/>
        <v>25</v>
      </c>
      <c r="X5744" t="s">
        <v>58</v>
      </c>
      <c r="Y5744" t="str">
        <f t="shared" si="359"/>
        <v>Fi</v>
      </c>
    </row>
    <row r="5745" spans="1:25" x14ac:dyDescent="0.3">
      <c r="A5745">
        <v>1968</v>
      </c>
      <c r="B5745">
        <v>1082</v>
      </c>
      <c r="C5745" t="s">
        <v>46</v>
      </c>
      <c r="D5745" t="s">
        <v>45</v>
      </c>
      <c r="E5745">
        <f>VLOOKUP(D5745,Tabelle1!$A$2:$B$9,2,0)</f>
        <v>2</v>
      </c>
      <c r="F5745" t="s">
        <v>55</v>
      </c>
      <c r="G5745" t="s">
        <v>62</v>
      </c>
      <c r="H5745" t="str">
        <f>IF(AND(VLOOKUP(D5745,Tabelle1!$A$2:$C$9,3,0)="Uninf", G5745="yes"),"Uninf-AB",VLOOKUP(D5745,Tabelle1!$A$2:$C$9,3,0))</f>
        <v>wMel</v>
      </c>
      <c r="I5745" t="str">
        <f t="shared" si="356"/>
        <v>wMel_Fi_2_-</v>
      </c>
      <c r="J5745">
        <v>1</v>
      </c>
      <c r="K5745">
        <v>5</v>
      </c>
      <c r="L5745">
        <v>1</v>
      </c>
      <c r="M5745" t="str">
        <f t="shared" si="357"/>
        <v>ak9-1</v>
      </c>
      <c r="N5745">
        <v>16</v>
      </c>
      <c r="O5745">
        <v>0</v>
      </c>
      <c r="P5745">
        <v>45</v>
      </c>
      <c r="Q5745">
        <v>23.8</v>
      </c>
      <c r="R5745" t="s">
        <v>14</v>
      </c>
      <c r="S5745">
        <v>24</v>
      </c>
      <c r="T5745" s="4" t="s">
        <v>42</v>
      </c>
      <c r="U5745" t="s">
        <v>16</v>
      </c>
      <c r="V5745">
        <v>25.4295654947204</v>
      </c>
      <c r="W5745">
        <f t="shared" si="358"/>
        <v>25</v>
      </c>
      <c r="X5745" t="s">
        <v>58</v>
      </c>
      <c r="Y5745" t="str">
        <f t="shared" si="359"/>
        <v>Fi</v>
      </c>
    </row>
    <row r="5746" spans="1:25" x14ac:dyDescent="0.3">
      <c r="A5746">
        <v>2142</v>
      </c>
      <c r="B5746">
        <v>1074</v>
      </c>
      <c r="C5746" t="s">
        <v>46</v>
      </c>
      <c r="D5746" t="s">
        <v>45</v>
      </c>
      <c r="E5746">
        <f>VLOOKUP(D5746,Tabelle1!$A$2:$B$9,2,0)</f>
        <v>2</v>
      </c>
      <c r="F5746" t="s">
        <v>55</v>
      </c>
      <c r="G5746" t="s">
        <v>62</v>
      </c>
      <c r="H5746" t="str">
        <f>IF(AND(VLOOKUP(D5746,Tabelle1!$A$2:$C$9,3,0)="Uninf", G5746="yes"),"Uninf-AB",VLOOKUP(D5746,Tabelle1!$A$2:$C$9,3,0))</f>
        <v>wMel</v>
      </c>
      <c r="I5746" t="str">
        <f t="shared" si="356"/>
        <v>wMel_Fi_2_-</v>
      </c>
      <c r="J5746">
        <v>1</v>
      </c>
      <c r="K5746">
        <v>5</v>
      </c>
      <c r="L5746">
        <v>1</v>
      </c>
      <c r="M5746" t="str">
        <f t="shared" si="357"/>
        <v>ak9-1</v>
      </c>
      <c r="N5746">
        <v>16</v>
      </c>
      <c r="O5746">
        <v>0</v>
      </c>
      <c r="P5746">
        <v>45</v>
      </c>
      <c r="Q5746">
        <v>23.8</v>
      </c>
      <c r="R5746" t="s">
        <v>14</v>
      </c>
      <c r="S5746">
        <v>24</v>
      </c>
      <c r="T5746" s="4" t="s">
        <v>42</v>
      </c>
      <c r="U5746" t="s">
        <v>16</v>
      </c>
      <c r="V5746">
        <v>26.1699262436364</v>
      </c>
      <c r="W5746">
        <f t="shared" si="358"/>
        <v>26</v>
      </c>
      <c r="X5746" t="s">
        <v>58</v>
      </c>
      <c r="Y5746" t="str">
        <f t="shared" si="359"/>
        <v>Fi</v>
      </c>
    </row>
    <row r="5747" spans="1:25" x14ac:dyDescent="0.3">
      <c r="A5747">
        <v>2152</v>
      </c>
      <c r="B5747">
        <v>1126</v>
      </c>
      <c r="C5747" t="s">
        <v>46</v>
      </c>
      <c r="D5747" t="s">
        <v>45</v>
      </c>
      <c r="E5747">
        <f>VLOOKUP(D5747,Tabelle1!$A$2:$B$9,2,0)</f>
        <v>2</v>
      </c>
      <c r="F5747" t="s">
        <v>55</v>
      </c>
      <c r="G5747" t="s">
        <v>62</v>
      </c>
      <c r="H5747" t="str">
        <f>IF(AND(VLOOKUP(D5747,Tabelle1!$A$2:$C$9,3,0)="Uninf", G5747="yes"),"Uninf-AB",VLOOKUP(D5747,Tabelle1!$A$2:$C$9,3,0))</f>
        <v>wMel</v>
      </c>
      <c r="I5747" t="str">
        <f t="shared" si="356"/>
        <v>wMel_Fi_2_-</v>
      </c>
      <c r="J5747">
        <v>1</v>
      </c>
      <c r="K5747">
        <v>5</v>
      </c>
      <c r="L5747">
        <v>1</v>
      </c>
      <c r="M5747" t="str">
        <f t="shared" si="357"/>
        <v>ak9-1</v>
      </c>
      <c r="N5747">
        <v>16</v>
      </c>
      <c r="O5747">
        <v>0</v>
      </c>
      <c r="P5747">
        <v>45</v>
      </c>
      <c r="Q5747">
        <v>23.8</v>
      </c>
      <c r="R5747" t="s">
        <v>14</v>
      </c>
      <c r="S5747">
        <v>24</v>
      </c>
      <c r="T5747" s="4" t="s">
        <v>42</v>
      </c>
      <c r="U5747" t="s">
        <v>16</v>
      </c>
      <c r="V5747">
        <v>26.2060171979575</v>
      </c>
      <c r="W5747">
        <f t="shared" si="358"/>
        <v>26</v>
      </c>
      <c r="X5747" t="s">
        <v>58</v>
      </c>
      <c r="Y5747" t="str">
        <f t="shared" si="359"/>
        <v>Fi</v>
      </c>
    </row>
    <row r="5748" spans="1:25" x14ac:dyDescent="0.3">
      <c r="A5748">
        <v>164</v>
      </c>
      <c r="B5748">
        <v>610</v>
      </c>
      <c r="C5748" t="s">
        <v>46</v>
      </c>
      <c r="D5748" t="s">
        <v>45</v>
      </c>
      <c r="E5748">
        <f>VLOOKUP(D5748,Tabelle1!$A$2:$B$9,2,0)</f>
        <v>2</v>
      </c>
      <c r="F5748" t="s">
        <v>55</v>
      </c>
      <c r="G5748" t="s">
        <v>62</v>
      </c>
      <c r="H5748" t="str">
        <f>IF(AND(VLOOKUP(D5748,Tabelle1!$A$2:$C$9,3,0)="Uninf", G5748="yes"),"Uninf-AB",VLOOKUP(D5748,Tabelle1!$A$2:$C$9,3,0))</f>
        <v>wMel</v>
      </c>
      <c r="I5748" t="str">
        <f t="shared" si="356"/>
        <v>wMel_Fi_2_-</v>
      </c>
      <c r="J5748">
        <v>4</v>
      </c>
      <c r="K5748">
        <v>5</v>
      </c>
      <c r="L5748">
        <v>2</v>
      </c>
      <c r="M5748" t="str">
        <f t="shared" si="357"/>
        <v>ak9-2</v>
      </c>
      <c r="N5748">
        <v>16</v>
      </c>
      <c r="O5748">
        <v>0</v>
      </c>
      <c r="P5748">
        <v>45</v>
      </c>
      <c r="Q5748">
        <v>23.8</v>
      </c>
      <c r="R5748" t="s">
        <v>14</v>
      </c>
      <c r="S5748">
        <v>24</v>
      </c>
      <c r="T5748" s="4" t="s">
        <v>42</v>
      </c>
      <c r="U5748" t="s">
        <v>16</v>
      </c>
      <c r="V5748">
        <v>17.832658442354401</v>
      </c>
      <c r="W5748">
        <f t="shared" si="358"/>
        <v>18</v>
      </c>
      <c r="X5748" t="s">
        <v>58</v>
      </c>
      <c r="Y5748" t="str">
        <f t="shared" si="359"/>
        <v>Fi</v>
      </c>
    </row>
    <row r="5749" spans="1:25" x14ac:dyDescent="0.3">
      <c r="A5749">
        <v>198</v>
      </c>
      <c r="B5749">
        <v>624</v>
      </c>
      <c r="C5749" t="s">
        <v>46</v>
      </c>
      <c r="D5749" t="s">
        <v>45</v>
      </c>
      <c r="E5749">
        <f>VLOOKUP(D5749,Tabelle1!$A$2:$B$9,2,0)</f>
        <v>2</v>
      </c>
      <c r="F5749" t="s">
        <v>55</v>
      </c>
      <c r="G5749" t="s">
        <v>62</v>
      </c>
      <c r="H5749" t="str">
        <f>IF(AND(VLOOKUP(D5749,Tabelle1!$A$2:$C$9,3,0)="Uninf", G5749="yes"),"Uninf-AB",VLOOKUP(D5749,Tabelle1!$A$2:$C$9,3,0))</f>
        <v>wMel</v>
      </c>
      <c r="I5749" t="str">
        <f t="shared" si="356"/>
        <v>wMel_Fi_2_-</v>
      </c>
      <c r="J5749">
        <v>4</v>
      </c>
      <c r="K5749">
        <v>5</v>
      </c>
      <c r="L5749">
        <v>2</v>
      </c>
      <c r="M5749" t="str">
        <f t="shared" si="357"/>
        <v>ak9-2</v>
      </c>
      <c r="N5749">
        <v>16</v>
      </c>
      <c r="O5749">
        <v>0</v>
      </c>
      <c r="P5749">
        <v>45</v>
      </c>
      <c r="Q5749">
        <v>23.8</v>
      </c>
      <c r="R5749" t="s">
        <v>14</v>
      </c>
      <c r="S5749">
        <v>24</v>
      </c>
      <c r="T5749" s="4" t="s">
        <v>42</v>
      </c>
      <c r="U5749" t="s">
        <v>16</v>
      </c>
      <c r="V5749">
        <v>17.977485122863801</v>
      </c>
      <c r="W5749">
        <f t="shared" si="358"/>
        <v>18</v>
      </c>
      <c r="X5749" t="s">
        <v>58</v>
      </c>
      <c r="Y5749" t="str">
        <f t="shared" si="359"/>
        <v>Fi</v>
      </c>
    </row>
    <row r="5750" spans="1:25" x14ac:dyDescent="0.3">
      <c r="A5750">
        <v>250</v>
      </c>
      <c r="B5750">
        <v>616</v>
      </c>
      <c r="C5750" t="s">
        <v>46</v>
      </c>
      <c r="D5750" t="s">
        <v>45</v>
      </c>
      <c r="E5750">
        <f>VLOOKUP(D5750,Tabelle1!$A$2:$B$9,2,0)</f>
        <v>2</v>
      </c>
      <c r="F5750" t="s">
        <v>55</v>
      </c>
      <c r="G5750" t="s">
        <v>62</v>
      </c>
      <c r="H5750" t="str">
        <f>IF(AND(VLOOKUP(D5750,Tabelle1!$A$2:$C$9,3,0)="Uninf", G5750="yes"),"Uninf-AB",VLOOKUP(D5750,Tabelle1!$A$2:$C$9,3,0))</f>
        <v>wMel</v>
      </c>
      <c r="I5750" t="str">
        <f t="shared" si="356"/>
        <v>wMel_Fi_2_-</v>
      </c>
      <c r="J5750">
        <v>4</v>
      </c>
      <c r="K5750">
        <v>5</v>
      </c>
      <c r="L5750">
        <v>2</v>
      </c>
      <c r="M5750" t="str">
        <f t="shared" si="357"/>
        <v>ak9-2</v>
      </c>
      <c r="N5750">
        <v>16</v>
      </c>
      <c r="O5750">
        <v>0</v>
      </c>
      <c r="P5750">
        <v>45</v>
      </c>
      <c r="Q5750">
        <v>23.8</v>
      </c>
      <c r="R5750" t="s">
        <v>14</v>
      </c>
      <c r="S5750">
        <v>24</v>
      </c>
      <c r="T5750" s="4" t="s">
        <v>42</v>
      </c>
      <c r="U5750" t="s">
        <v>16</v>
      </c>
      <c r="V5750">
        <v>18.203062015824301</v>
      </c>
      <c r="W5750">
        <f t="shared" si="358"/>
        <v>18</v>
      </c>
      <c r="X5750" t="s">
        <v>58</v>
      </c>
      <c r="Y5750" t="str">
        <f t="shared" si="359"/>
        <v>Fi</v>
      </c>
    </row>
    <row r="5751" spans="1:25" x14ac:dyDescent="0.3">
      <c r="A5751">
        <v>244</v>
      </c>
      <c r="B5751">
        <v>606</v>
      </c>
      <c r="C5751" t="s">
        <v>46</v>
      </c>
      <c r="D5751" t="s">
        <v>45</v>
      </c>
      <c r="E5751">
        <f>VLOOKUP(D5751,Tabelle1!$A$2:$B$9,2,0)</f>
        <v>2</v>
      </c>
      <c r="F5751" t="s">
        <v>55</v>
      </c>
      <c r="G5751" t="s">
        <v>62</v>
      </c>
      <c r="H5751" t="str">
        <f>IF(AND(VLOOKUP(D5751,Tabelle1!$A$2:$C$9,3,0)="Uninf", G5751="yes"),"Uninf-AB",VLOOKUP(D5751,Tabelle1!$A$2:$C$9,3,0))</f>
        <v>wMel</v>
      </c>
      <c r="I5751" t="str">
        <f t="shared" si="356"/>
        <v>wMel_Fi_2_-</v>
      </c>
      <c r="J5751">
        <v>4</v>
      </c>
      <c r="K5751">
        <v>5</v>
      </c>
      <c r="L5751">
        <v>2</v>
      </c>
      <c r="M5751" t="str">
        <f t="shared" si="357"/>
        <v>ak9-2</v>
      </c>
      <c r="N5751">
        <v>16</v>
      </c>
      <c r="O5751">
        <v>0</v>
      </c>
      <c r="P5751">
        <v>45</v>
      </c>
      <c r="Q5751">
        <v>23.8</v>
      </c>
      <c r="R5751" t="s">
        <v>14</v>
      </c>
      <c r="S5751">
        <v>24</v>
      </c>
      <c r="T5751" s="4" t="s">
        <v>42</v>
      </c>
      <c r="U5751" t="s">
        <v>16</v>
      </c>
      <c r="V5751">
        <v>18.178548145892801</v>
      </c>
      <c r="W5751">
        <f t="shared" si="358"/>
        <v>18</v>
      </c>
      <c r="X5751" t="s">
        <v>58</v>
      </c>
      <c r="Y5751" t="str">
        <f t="shared" si="359"/>
        <v>Fi</v>
      </c>
    </row>
    <row r="5752" spans="1:25" x14ac:dyDescent="0.3">
      <c r="A5752">
        <v>242</v>
      </c>
      <c r="B5752">
        <v>590</v>
      </c>
      <c r="C5752" t="s">
        <v>46</v>
      </c>
      <c r="D5752" t="s">
        <v>45</v>
      </c>
      <c r="E5752">
        <f>VLOOKUP(D5752,Tabelle1!$A$2:$B$9,2,0)</f>
        <v>2</v>
      </c>
      <c r="F5752" t="s">
        <v>55</v>
      </c>
      <c r="G5752" t="s">
        <v>62</v>
      </c>
      <c r="H5752" t="str">
        <f>IF(AND(VLOOKUP(D5752,Tabelle1!$A$2:$C$9,3,0)="Uninf", G5752="yes"),"Uninf-AB",VLOOKUP(D5752,Tabelle1!$A$2:$C$9,3,0))</f>
        <v>wMel</v>
      </c>
      <c r="I5752" t="str">
        <f t="shared" si="356"/>
        <v>wMel_Fi_2_-</v>
      </c>
      <c r="J5752">
        <v>4</v>
      </c>
      <c r="K5752">
        <v>5</v>
      </c>
      <c r="L5752">
        <v>2</v>
      </c>
      <c r="M5752" t="str">
        <f t="shared" si="357"/>
        <v>ak9-2</v>
      </c>
      <c r="N5752">
        <v>16</v>
      </c>
      <c r="O5752">
        <v>0</v>
      </c>
      <c r="P5752">
        <v>45</v>
      </c>
      <c r="Q5752">
        <v>23.8</v>
      </c>
      <c r="R5752" t="s">
        <v>14</v>
      </c>
      <c r="S5752">
        <v>24</v>
      </c>
      <c r="T5752" s="4" t="s">
        <v>42</v>
      </c>
      <c r="U5752" t="s">
        <v>16</v>
      </c>
      <c r="V5752">
        <v>18.1721327975884</v>
      </c>
      <c r="W5752">
        <f t="shared" si="358"/>
        <v>18</v>
      </c>
      <c r="X5752" t="s">
        <v>58</v>
      </c>
      <c r="Y5752" t="str">
        <f t="shared" si="359"/>
        <v>Fi</v>
      </c>
    </row>
    <row r="5753" spans="1:25" x14ac:dyDescent="0.3">
      <c r="A5753">
        <v>222</v>
      </c>
      <c r="B5753">
        <v>572</v>
      </c>
      <c r="C5753" t="s">
        <v>46</v>
      </c>
      <c r="D5753" t="s">
        <v>45</v>
      </c>
      <c r="E5753">
        <f>VLOOKUP(D5753,Tabelle1!$A$2:$B$9,2,0)</f>
        <v>2</v>
      </c>
      <c r="F5753" t="s">
        <v>55</v>
      </c>
      <c r="G5753" t="s">
        <v>62</v>
      </c>
      <c r="H5753" t="str">
        <f>IF(AND(VLOOKUP(D5753,Tabelle1!$A$2:$C$9,3,0)="Uninf", G5753="yes"),"Uninf-AB",VLOOKUP(D5753,Tabelle1!$A$2:$C$9,3,0))</f>
        <v>wMel</v>
      </c>
      <c r="I5753" t="str">
        <f t="shared" si="356"/>
        <v>wMel_Fi_2_-</v>
      </c>
      <c r="J5753">
        <v>4</v>
      </c>
      <c r="K5753">
        <v>5</v>
      </c>
      <c r="L5753">
        <v>2</v>
      </c>
      <c r="M5753" t="str">
        <f t="shared" si="357"/>
        <v>ak9-2</v>
      </c>
      <c r="N5753">
        <v>16</v>
      </c>
      <c r="O5753">
        <v>0</v>
      </c>
      <c r="P5753">
        <v>45</v>
      </c>
      <c r="Q5753">
        <v>23.8</v>
      </c>
      <c r="R5753" t="s">
        <v>14</v>
      </c>
      <c r="S5753">
        <v>24</v>
      </c>
      <c r="T5753" s="4" t="s">
        <v>42</v>
      </c>
      <c r="U5753" t="s">
        <v>16</v>
      </c>
      <c r="V5753">
        <v>18.0882942842129</v>
      </c>
      <c r="W5753">
        <f t="shared" si="358"/>
        <v>18</v>
      </c>
      <c r="X5753" t="s">
        <v>58</v>
      </c>
      <c r="Y5753" t="str">
        <f t="shared" si="359"/>
        <v>Fi</v>
      </c>
    </row>
    <row r="5754" spans="1:25" x14ac:dyDescent="0.3">
      <c r="A5754">
        <v>276</v>
      </c>
      <c r="B5754">
        <v>558</v>
      </c>
      <c r="C5754" t="s">
        <v>46</v>
      </c>
      <c r="D5754" t="s">
        <v>45</v>
      </c>
      <c r="E5754">
        <f>VLOOKUP(D5754,Tabelle1!$A$2:$B$9,2,0)</f>
        <v>2</v>
      </c>
      <c r="F5754" t="s">
        <v>55</v>
      </c>
      <c r="G5754" t="s">
        <v>62</v>
      </c>
      <c r="H5754" t="str">
        <f>IF(AND(VLOOKUP(D5754,Tabelle1!$A$2:$C$9,3,0)="Uninf", G5754="yes"),"Uninf-AB",VLOOKUP(D5754,Tabelle1!$A$2:$C$9,3,0))</f>
        <v>wMel</v>
      </c>
      <c r="I5754" t="str">
        <f t="shared" si="356"/>
        <v>wMel_Fi_2_-</v>
      </c>
      <c r="J5754">
        <v>4</v>
      </c>
      <c r="K5754">
        <v>5</v>
      </c>
      <c r="L5754">
        <v>2</v>
      </c>
      <c r="M5754" t="str">
        <f t="shared" si="357"/>
        <v>ak9-2</v>
      </c>
      <c r="N5754">
        <v>16</v>
      </c>
      <c r="O5754">
        <v>0</v>
      </c>
      <c r="P5754">
        <v>45</v>
      </c>
      <c r="Q5754">
        <v>23.8</v>
      </c>
      <c r="R5754" t="s">
        <v>14</v>
      </c>
      <c r="S5754">
        <v>24</v>
      </c>
      <c r="T5754" s="4" t="s">
        <v>42</v>
      </c>
      <c r="U5754" t="s">
        <v>16</v>
      </c>
      <c r="V5754">
        <v>18.323336318909401</v>
      </c>
      <c r="W5754">
        <f t="shared" si="358"/>
        <v>18</v>
      </c>
      <c r="X5754" t="s">
        <v>58</v>
      </c>
      <c r="Y5754" t="str">
        <f t="shared" si="359"/>
        <v>Fi</v>
      </c>
    </row>
    <row r="5755" spans="1:25" x14ac:dyDescent="0.3">
      <c r="A5755">
        <v>324</v>
      </c>
      <c r="B5755">
        <v>578</v>
      </c>
      <c r="C5755" t="s">
        <v>46</v>
      </c>
      <c r="D5755" t="s">
        <v>45</v>
      </c>
      <c r="E5755">
        <f>VLOOKUP(D5755,Tabelle1!$A$2:$B$9,2,0)</f>
        <v>2</v>
      </c>
      <c r="F5755" t="s">
        <v>55</v>
      </c>
      <c r="G5755" t="s">
        <v>62</v>
      </c>
      <c r="H5755" t="str">
        <f>IF(AND(VLOOKUP(D5755,Tabelle1!$A$2:$C$9,3,0)="Uninf", G5755="yes"),"Uninf-AB",VLOOKUP(D5755,Tabelle1!$A$2:$C$9,3,0))</f>
        <v>wMel</v>
      </c>
      <c r="I5755" t="str">
        <f t="shared" si="356"/>
        <v>wMel_Fi_2_-</v>
      </c>
      <c r="J5755">
        <v>4</v>
      </c>
      <c r="K5755">
        <v>5</v>
      </c>
      <c r="L5755">
        <v>2</v>
      </c>
      <c r="M5755" t="str">
        <f t="shared" si="357"/>
        <v>ak9-2</v>
      </c>
      <c r="N5755">
        <v>16</v>
      </c>
      <c r="O5755">
        <v>0</v>
      </c>
      <c r="P5755">
        <v>45</v>
      </c>
      <c r="Q5755">
        <v>23.8</v>
      </c>
      <c r="R5755" t="s">
        <v>14</v>
      </c>
      <c r="S5755">
        <v>24</v>
      </c>
      <c r="T5755" s="4" t="s">
        <v>42</v>
      </c>
      <c r="U5755" t="s">
        <v>16</v>
      </c>
      <c r="V5755">
        <v>18.527764896811199</v>
      </c>
      <c r="W5755">
        <f t="shared" si="358"/>
        <v>19</v>
      </c>
      <c r="X5755" t="s">
        <v>58</v>
      </c>
      <c r="Y5755" t="str">
        <f t="shared" si="359"/>
        <v>Fi</v>
      </c>
    </row>
    <row r="5756" spans="1:25" x14ac:dyDescent="0.3">
      <c r="A5756">
        <v>300</v>
      </c>
      <c r="B5756">
        <v>606</v>
      </c>
      <c r="C5756" t="s">
        <v>46</v>
      </c>
      <c r="D5756" t="s">
        <v>45</v>
      </c>
      <c r="E5756">
        <f>VLOOKUP(D5756,Tabelle1!$A$2:$B$9,2,0)</f>
        <v>2</v>
      </c>
      <c r="F5756" t="s">
        <v>55</v>
      </c>
      <c r="G5756" t="s">
        <v>62</v>
      </c>
      <c r="H5756" t="str">
        <f>IF(AND(VLOOKUP(D5756,Tabelle1!$A$2:$C$9,3,0)="Uninf", G5756="yes"),"Uninf-AB",VLOOKUP(D5756,Tabelle1!$A$2:$C$9,3,0))</f>
        <v>wMel</v>
      </c>
      <c r="I5756" t="str">
        <f t="shared" si="356"/>
        <v>wMel_Fi_2_-</v>
      </c>
      <c r="J5756">
        <v>4</v>
      </c>
      <c r="K5756">
        <v>5</v>
      </c>
      <c r="L5756">
        <v>2</v>
      </c>
      <c r="M5756" t="str">
        <f t="shared" si="357"/>
        <v>ak9-2</v>
      </c>
      <c r="N5756">
        <v>16</v>
      </c>
      <c r="O5756">
        <v>0</v>
      </c>
      <c r="P5756">
        <v>45</v>
      </c>
      <c r="Q5756">
        <v>23.8</v>
      </c>
      <c r="R5756" t="s">
        <v>14</v>
      </c>
      <c r="S5756">
        <v>24</v>
      </c>
      <c r="T5756" s="4" t="s">
        <v>42</v>
      </c>
      <c r="U5756" t="s">
        <v>16</v>
      </c>
      <c r="V5756">
        <v>18.420282782842001</v>
      </c>
      <c r="W5756">
        <f t="shared" si="358"/>
        <v>18</v>
      </c>
      <c r="X5756" t="s">
        <v>58</v>
      </c>
      <c r="Y5756" t="str">
        <f t="shared" si="359"/>
        <v>Fi</v>
      </c>
    </row>
    <row r="5757" spans="1:25" x14ac:dyDescent="0.3">
      <c r="A5757">
        <v>298</v>
      </c>
      <c r="B5757">
        <v>614</v>
      </c>
      <c r="C5757" t="s">
        <v>46</v>
      </c>
      <c r="D5757" t="s">
        <v>45</v>
      </c>
      <c r="E5757">
        <f>VLOOKUP(D5757,Tabelle1!$A$2:$B$9,2,0)</f>
        <v>2</v>
      </c>
      <c r="F5757" t="s">
        <v>55</v>
      </c>
      <c r="G5757" t="s">
        <v>62</v>
      </c>
      <c r="H5757" t="str">
        <f>IF(AND(VLOOKUP(D5757,Tabelle1!$A$2:$C$9,3,0)="Uninf", G5757="yes"),"Uninf-AB",VLOOKUP(D5757,Tabelle1!$A$2:$C$9,3,0))</f>
        <v>wMel</v>
      </c>
      <c r="I5757" t="str">
        <f t="shared" si="356"/>
        <v>wMel_Fi_2_-</v>
      </c>
      <c r="J5757">
        <v>4</v>
      </c>
      <c r="K5757">
        <v>5</v>
      </c>
      <c r="L5757">
        <v>2</v>
      </c>
      <c r="M5757" t="str">
        <f t="shared" si="357"/>
        <v>ak9-2</v>
      </c>
      <c r="N5757">
        <v>16</v>
      </c>
      <c r="O5757">
        <v>0</v>
      </c>
      <c r="P5757">
        <v>45</v>
      </c>
      <c r="Q5757">
        <v>23.8</v>
      </c>
      <c r="R5757" t="s">
        <v>14</v>
      </c>
      <c r="S5757">
        <v>24</v>
      </c>
      <c r="T5757" s="4" t="s">
        <v>42</v>
      </c>
      <c r="U5757" t="s">
        <v>16</v>
      </c>
      <c r="V5757">
        <v>18.410540387157699</v>
      </c>
      <c r="W5757">
        <f t="shared" si="358"/>
        <v>18</v>
      </c>
      <c r="X5757" t="s">
        <v>58</v>
      </c>
      <c r="Y5757" t="str">
        <f t="shared" si="359"/>
        <v>Fi</v>
      </c>
    </row>
    <row r="5758" spans="1:25" x14ac:dyDescent="0.3">
      <c r="A5758">
        <v>342</v>
      </c>
      <c r="B5758">
        <v>612</v>
      </c>
      <c r="C5758" t="s">
        <v>46</v>
      </c>
      <c r="D5758" t="s">
        <v>45</v>
      </c>
      <c r="E5758">
        <f>VLOOKUP(D5758,Tabelle1!$A$2:$B$9,2,0)</f>
        <v>2</v>
      </c>
      <c r="F5758" t="s">
        <v>55</v>
      </c>
      <c r="G5758" t="s">
        <v>62</v>
      </c>
      <c r="H5758" t="str">
        <f>IF(AND(VLOOKUP(D5758,Tabelle1!$A$2:$C$9,3,0)="Uninf", G5758="yes"),"Uninf-AB",VLOOKUP(D5758,Tabelle1!$A$2:$C$9,3,0))</f>
        <v>wMel</v>
      </c>
      <c r="I5758" t="str">
        <f t="shared" si="356"/>
        <v>wMel_Fi_2_-</v>
      </c>
      <c r="J5758">
        <v>4</v>
      </c>
      <c r="K5758">
        <v>5</v>
      </c>
      <c r="L5758">
        <v>2</v>
      </c>
      <c r="M5758" t="str">
        <f t="shared" si="357"/>
        <v>ak9-2</v>
      </c>
      <c r="N5758">
        <v>16</v>
      </c>
      <c r="O5758">
        <v>0</v>
      </c>
      <c r="P5758">
        <v>45</v>
      </c>
      <c r="Q5758">
        <v>23.8</v>
      </c>
      <c r="R5758" t="s">
        <v>14</v>
      </c>
      <c r="S5758">
        <v>24</v>
      </c>
      <c r="T5758" s="4" t="s">
        <v>42</v>
      </c>
      <c r="U5758" t="s">
        <v>16</v>
      </c>
      <c r="V5758">
        <v>18.600751998708901</v>
      </c>
      <c r="W5758">
        <f t="shared" si="358"/>
        <v>19</v>
      </c>
      <c r="X5758" t="s">
        <v>58</v>
      </c>
      <c r="Y5758" t="str">
        <f t="shared" si="359"/>
        <v>Fi</v>
      </c>
    </row>
    <row r="5759" spans="1:25" x14ac:dyDescent="0.3">
      <c r="A5759">
        <v>388</v>
      </c>
      <c r="B5759">
        <v>600</v>
      </c>
      <c r="C5759" t="s">
        <v>46</v>
      </c>
      <c r="D5759" t="s">
        <v>45</v>
      </c>
      <c r="E5759">
        <f>VLOOKUP(D5759,Tabelle1!$A$2:$B$9,2,0)</f>
        <v>2</v>
      </c>
      <c r="F5759" t="s">
        <v>55</v>
      </c>
      <c r="G5759" t="s">
        <v>62</v>
      </c>
      <c r="H5759" t="str">
        <f>IF(AND(VLOOKUP(D5759,Tabelle1!$A$2:$C$9,3,0)="Uninf", G5759="yes"),"Uninf-AB",VLOOKUP(D5759,Tabelle1!$A$2:$C$9,3,0))</f>
        <v>wMel</v>
      </c>
      <c r="I5759" t="str">
        <f t="shared" si="356"/>
        <v>wMel_Fi_2_-</v>
      </c>
      <c r="J5759">
        <v>4</v>
      </c>
      <c r="K5759">
        <v>5</v>
      </c>
      <c r="L5759">
        <v>2</v>
      </c>
      <c r="M5759" t="str">
        <f t="shared" si="357"/>
        <v>ak9-2</v>
      </c>
      <c r="N5759">
        <v>16</v>
      </c>
      <c r="O5759">
        <v>0</v>
      </c>
      <c r="P5759">
        <v>45</v>
      </c>
      <c r="Q5759">
        <v>23.8</v>
      </c>
      <c r="R5759" t="s">
        <v>14</v>
      </c>
      <c r="S5759">
        <v>24</v>
      </c>
      <c r="T5759" s="4" t="s">
        <v>42</v>
      </c>
      <c r="U5759" t="s">
        <v>16</v>
      </c>
      <c r="V5759">
        <v>18.800983259892899</v>
      </c>
      <c r="W5759">
        <f t="shared" si="358"/>
        <v>19</v>
      </c>
      <c r="X5759" t="s">
        <v>58</v>
      </c>
      <c r="Y5759" t="str">
        <f t="shared" si="359"/>
        <v>Fi</v>
      </c>
    </row>
    <row r="5760" spans="1:25" x14ac:dyDescent="0.3">
      <c r="A5760">
        <v>410</v>
      </c>
      <c r="B5760">
        <v>554</v>
      </c>
      <c r="C5760" t="s">
        <v>46</v>
      </c>
      <c r="D5760" t="s">
        <v>45</v>
      </c>
      <c r="E5760">
        <f>VLOOKUP(D5760,Tabelle1!$A$2:$B$9,2,0)</f>
        <v>2</v>
      </c>
      <c r="F5760" t="s">
        <v>55</v>
      </c>
      <c r="G5760" t="s">
        <v>62</v>
      </c>
      <c r="H5760" t="str">
        <f>IF(AND(VLOOKUP(D5760,Tabelle1!$A$2:$C$9,3,0)="Uninf", G5760="yes"),"Uninf-AB",VLOOKUP(D5760,Tabelle1!$A$2:$C$9,3,0))</f>
        <v>wMel</v>
      </c>
      <c r="I5760" t="str">
        <f t="shared" si="356"/>
        <v>wMel_Fi_2_-</v>
      </c>
      <c r="J5760">
        <v>4</v>
      </c>
      <c r="K5760">
        <v>5</v>
      </c>
      <c r="L5760">
        <v>2</v>
      </c>
      <c r="M5760" t="str">
        <f t="shared" si="357"/>
        <v>ak9-2</v>
      </c>
      <c r="N5760">
        <v>16</v>
      </c>
      <c r="O5760">
        <v>0</v>
      </c>
      <c r="P5760">
        <v>45</v>
      </c>
      <c r="Q5760">
        <v>23.8</v>
      </c>
      <c r="R5760" t="s">
        <v>14</v>
      </c>
      <c r="S5760">
        <v>24</v>
      </c>
      <c r="T5760" s="4" t="s">
        <v>42</v>
      </c>
      <c r="U5760" t="s">
        <v>16</v>
      </c>
      <c r="V5760">
        <v>18.902327279506</v>
      </c>
      <c r="W5760">
        <f t="shared" si="358"/>
        <v>19</v>
      </c>
      <c r="X5760" t="s">
        <v>58</v>
      </c>
      <c r="Y5760" t="str">
        <f t="shared" si="359"/>
        <v>Fi</v>
      </c>
    </row>
    <row r="5761" spans="1:25" x14ac:dyDescent="0.3">
      <c r="A5761">
        <v>444</v>
      </c>
      <c r="B5761">
        <v>568</v>
      </c>
      <c r="C5761" t="s">
        <v>46</v>
      </c>
      <c r="D5761" t="s">
        <v>45</v>
      </c>
      <c r="E5761">
        <f>VLOOKUP(D5761,Tabelle1!$A$2:$B$9,2,0)</f>
        <v>2</v>
      </c>
      <c r="F5761" t="s">
        <v>55</v>
      </c>
      <c r="G5761" t="s">
        <v>62</v>
      </c>
      <c r="H5761" t="str">
        <f>IF(AND(VLOOKUP(D5761,Tabelle1!$A$2:$C$9,3,0)="Uninf", G5761="yes"),"Uninf-AB",VLOOKUP(D5761,Tabelle1!$A$2:$C$9,3,0))</f>
        <v>wMel</v>
      </c>
      <c r="I5761" t="str">
        <f t="shared" si="356"/>
        <v>wMel_Fi_2_-</v>
      </c>
      <c r="J5761">
        <v>4</v>
      </c>
      <c r="K5761">
        <v>5</v>
      </c>
      <c r="L5761">
        <v>2</v>
      </c>
      <c r="M5761" t="str">
        <f t="shared" si="357"/>
        <v>ak9-2</v>
      </c>
      <c r="N5761">
        <v>16</v>
      </c>
      <c r="O5761">
        <v>0</v>
      </c>
      <c r="P5761">
        <v>45</v>
      </c>
      <c r="Q5761">
        <v>23.8</v>
      </c>
      <c r="R5761" t="s">
        <v>14</v>
      </c>
      <c r="S5761">
        <v>24</v>
      </c>
      <c r="T5761" s="4" t="s">
        <v>42</v>
      </c>
      <c r="U5761" t="s">
        <v>16</v>
      </c>
      <c r="V5761">
        <v>19.0471539600154</v>
      </c>
      <c r="W5761">
        <f t="shared" si="358"/>
        <v>19</v>
      </c>
      <c r="X5761" t="s">
        <v>58</v>
      </c>
      <c r="Y5761" t="str">
        <f t="shared" si="359"/>
        <v>Fi</v>
      </c>
    </row>
    <row r="5762" spans="1:25" x14ac:dyDescent="0.3">
      <c r="A5762">
        <v>598</v>
      </c>
      <c r="B5762">
        <v>592</v>
      </c>
      <c r="C5762" t="s">
        <v>46</v>
      </c>
      <c r="D5762" t="s">
        <v>45</v>
      </c>
      <c r="E5762">
        <f>VLOOKUP(D5762,Tabelle1!$A$2:$B$9,2,0)</f>
        <v>2</v>
      </c>
      <c r="F5762" t="s">
        <v>55</v>
      </c>
      <c r="G5762" t="s">
        <v>62</v>
      </c>
      <c r="H5762" t="str">
        <f>IF(AND(VLOOKUP(D5762,Tabelle1!$A$2:$C$9,3,0)="Uninf", G5762="yes"),"Uninf-AB",VLOOKUP(D5762,Tabelle1!$A$2:$C$9,3,0))</f>
        <v>wMel</v>
      </c>
      <c r="I5762" t="str">
        <f t="shared" si="356"/>
        <v>wMel_Fi_2_-</v>
      </c>
      <c r="J5762">
        <v>4</v>
      </c>
      <c r="K5762">
        <v>5</v>
      </c>
      <c r="L5762">
        <v>2</v>
      </c>
      <c r="M5762" t="str">
        <f t="shared" si="357"/>
        <v>ak9-2</v>
      </c>
      <c r="N5762">
        <v>16</v>
      </c>
      <c r="O5762">
        <v>0</v>
      </c>
      <c r="P5762">
        <v>45</v>
      </c>
      <c r="Q5762">
        <v>23.8</v>
      </c>
      <c r="R5762" t="s">
        <v>14</v>
      </c>
      <c r="S5762">
        <v>24</v>
      </c>
      <c r="T5762" s="4" t="s">
        <v>42</v>
      </c>
      <c r="U5762" t="s">
        <v>16</v>
      </c>
      <c r="V5762">
        <v>19.708597164245901</v>
      </c>
      <c r="W5762">
        <f t="shared" si="358"/>
        <v>20</v>
      </c>
      <c r="X5762" t="s">
        <v>58</v>
      </c>
      <c r="Y5762" t="str">
        <f t="shared" si="359"/>
        <v>Fi</v>
      </c>
    </row>
    <row r="5763" spans="1:25" x14ac:dyDescent="0.3">
      <c r="A5763">
        <v>784</v>
      </c>
      <c r="B5763">
        <v>536</v>
      </c>
      <c r="C5763" t="s">
        <v>46</v>
      </c>
      <c r="D5763" t="s">
        <v>45</v>
      </c>
      <c r="E5763">
        <f>VLOOKUP(D5763,Tabelle1!$A$2:$B$9,2,0)</f>
        <v>2</v>
      </c>
      <c r="F5763" t="s">
        <v>55</v>
      </c>
      <c r="G5763" t="s">
        <v>62</v>
      </c>
      <c r="H5763" t="str">
        <f>IF(AND(VLOOKUP(D5763,Tabelle1!$A$2:$C$9,3,0)="Uninf", G5763="yes"),"Uninf-AB",VLOOKUP(D5763,Tabelle1!$A$2:$C$9,3,0))</f>
        <v>wMel</v>
      </c>
      <c r="I5763" t="str">
        <f t="shared" ref="I5763:I5826" si="360">H5763&amp;"_"&amp;Y5763&amp;"_"&amp;E5763&amp;"_"&amp;F5763</f>
        <v>wMel_Fi_2_-</v>
      </c>
      <c r="J5763">
        <v>4</v>
      </c>
      <c r="K5763">
        <v>5</v>
      </c>
      <c r="L5763">
        <v>2</v>
      </c>
      <c r="M5763" t="str">
        <f t="shared" ref="M5763:M5826" si="361">D5763&amp;F5763&amp;L5763</f>
        <v>ak9-2</v>
      </c>
      <c r="N5763">
        <v>16</v>
      </c>
      <c r="O5763">
        <v>0</v>
      </c>
      <c r="P5763">
        <v>45</v>
      </c>
      <c r="Q5763">
        <v>23.8</v>
      </c>
      <c r="R5763" t="s">
        <v>14</v>
      </c>
      <c r="S5763">
        <v>24</v>
      </c>
      <c r="T5763" s="4" t="s">
        <v>42</v>
      </c>
      <c r="U5763" t="s">
        <v>16</v>
      </c>
      <c r="V5763">
        <v>20.519264604666201</v>
      </c>
      <c r="W5763">
        <f t="shared" ref="W5763:W5826" si="362">ROUND(V5763,0)</f>
        <v>21</v>
      </c>
      <c r="X5763" t="s">
        <v>58</v>
      </c>
      <c r="Y5763" t="str">
        <f t="shared" ref="Y5763:Y5826" si="363">MID(X5763,1,2)</f>
        <v>Fi</v>
      </c>
    </row>
    <row r="5764" spans="1:25" x14ac:dyDescent="0.3">
      <c r="A5764">
        <v>1428</v>
      </c>
      <c r="B5764">
        <v>492</v>
      </c>
      <c r="C5764" t="s">
        <v>46</v>
      </c>
      <c r="D5764" t="s">
        <v>45</v>
      </c>
      <c r="E5764">
        <f>VLOOKUP(D5764,Tabelle1!$A$2:$B$9,2,0)</f>
        <v>2</v>
      </c>
      <c r="F5764" t="s">
        <v>55</v>
      </c>
      <c r="G5764" t="s">
        <v>62</v>
      </c>
      <c r="H5764" t="str">
        <f>IF(AND(VLOOKUP(D5764,Tabelle1!$A$2:$C$9,3,0)="Uninf", G5764="yes"),"Uninf-AB",VLOOKUP(D5764,Tabelle1!$A$2:$C$9,3,0))</f>
        <v>wMel</v>
      </c>
      <c r="I5764" t="str">
        <f t="shared" si="360"/>
        <v>wMel_Fi_2_-</v>
      </c>
      <c r="J5764">
        <v>4</v>
      </c>
      <c r="K5764">
        <v>5</v>
      </c>
      <c r="L5764">
        <v>2</v>
      </c>
      <c r="M5764" t="str">
        <f t="shared" si="361"/>
        <v>ak9-2</v>
      </c>
      <c r="N5764">
        <v>16</v>
      </c>
      <c r="O5764">
        <v>0</v>
      </c>
      <c r="P5764">
        <v>45</v>
      </c>
      <c r="Q5764">
        <v>23.8</v>
      </c>
      <c r="R5764" t="s">
        <v>14</v>
      </c>
      <c r="S5764">
        <v>24</v>
      </c>
      <c r="T5764" s="4" t="s">
        <v>42</v>
      </c>
      <c r="U5764" t="s">
        <v>16</v>
      </c>
      <c r="V5764">
        <v>23.3053125164455</v>
      </c>
      <c r="W5764">
        <f t="shared" si="362"/>
        <v>23</v>
      </c>
      <c r="X5764" t="s">
        <v>58</v>
      </c>
      <c r="Y5764" t="str">
        <f t="shared" si="363"/>
        <v>Fi</v>
      </c>
    </row>
    <row r="5765" spans="1:25" x14ac:dyDescent="0.3">
      <c r="A5765">
        <v>1488</v>
      </c>
      <c r="B5765">
        <v>494</v>
      </c>
      <c r="C5765" t="s">
        <v>46</v>
      </c>
      <c r="D5765" t="s">
        <v>45</v>
      </c>
      <c r="E5765">
        <f>VLOOKUP(D5765,Tabelle1!$A$2:$B$9,2,0)</f>
        <v>2</v>
      </c>
      <c r="F5765" t="s">
        <v>55</v>
      </c>
      <c r="G5765" t="s">
        <v>62</v>
      </c>
      <c r="H5765" t="str">
        <f>IF(AND(VLOOKUP(D5765,Tabelle1!$A$2:$C$9,3,0)="Uninf", G5765="yes"),"Uninf-AB",VLOOKUP(D5765,Tabelle1!$A$2:$C$9,3,0))</f>
        <v>wMel</v>
      </c>
      <c r="I5765" t="str">
        <f t="shared" si="360"/>
        <v>wMel_Fi_2_-</v>
      </c>
      <c r="J5765">
        <v>4</v>
      </c>
      <c r="K5765">
        <v>5</v>
      </c>
      <c r="L5765">
        <v>2</v>
      </c>
      <c r="M5765" t="str">
        <f t="shared" si="361"/>
        <v>ak9-2</v>
      </c>
      <c r="N5765">
        <v>16</v>
      </c>
      <c r="O5765">
        <v>0</v>
      </c>
      <c r="P5765">
        <v>45</v>
      </c>
      <c r="Q5765">
        <v>23.8</v>
      </c>
      <c r="R5765" t="s">
        <v>14</v>
      </c>
      <c r="S5765">
        <v>24</v>
      </c>
      <c r="T5765" s="4" t="s">
        <v>42</v>
      </c>
      <c r="U5765" t="s">
        <v>16</v>
      </c>
      <c r="V5765">
        <v>23.564036659228499</v>
      </c>
      <c r="W5765">
        <f t="shared" si="362"/>
        <v>24</v>
      </c>
      <c r="X5765" t="s">
        <v>58</v>
      </c>
      <c r="Y5765" t="str">
        <f t="shared" si="363"/>
        <v>Fi</v>
      </c>
    </row>
    <row r="5766" spans="1:25" x14ac:dyDescent="0.3">
      <c r="A5766">
        <v>1600</v>
      </c>
      <c r="B5766">
        <v>496</v>
      </c>
      <c r="C5766" t="s">
        <v>46</v>
      </c>
      <c r="D5766" t="s">
        <v>45</v>
      </c>
      <c r="E5766">
        <f>VLOOKUP(D5766,Tabelle1!$A$2:$B$9,2,0)</f>
        <v>2</v>
      </c>
      <c r="F5766" t="s">
        <v>55</v>
      </c>
      <c r="G5766" t="s">
        <v>62</v>
      </c>
      <c r="H5766" t="str">
        <f>IF(AND(VLOOKUP(D5766,Tabelle1!$A$2:$C$9,3,0)="Uninf", G5766="yes"),"Uninf-AB",VLOOKUP(D5766,Tabelle1!$A$2:$C$9,3,0))</f>
        <v>wMel</v>
      </c>
      <c r="I5766" t="str">
        <f t="shared" si="360"/>
        <v>wMel_Fi_2_-</v>
      </c>
      <c r="J5766">
        <v>4</v>
      </c>
      <c r="K5766">
        <v>5</v>
      </c>
      <c r="L5766">
        <v>2</v>
      </c>
      <c r="M5766" t="str">
        <f t="shared" si="361"/>
        <v>ak9-2</v>
      </c>
      <c r="N5766">
        <v>16</v>
      </c>
      <c r="O5766">
        <v>0</v>
      </c>
      <c r="P5766">
        <v>45</v>
      </c>
      <c r="Q5766">
        <v>23.8</v>
      </c>
      <c r="R5766" t="s">
        <v>14</v>
      </c>
      <c r="S5766">
        <v>24</v>
      </c>
      <c r="T5766" s="4" t="s">
        <v>42</v>
      </c>
      <c r="U5766" t="s">
        <v>16</v>
      </c>
      <c r="V5766">
        <v>24.047228679178598</v>
      </c>
      <c r="W5766">
        <f t="shared" si="362"/>
        <v>24</v>
      </c>
      <c r="X5766" t="s">
        <v>58</v>
      </c>
      <c r="Y5766" t="str">
        <f t="shared" si="363"/>
        <v>Fi</v>
      </c>
    </row>
    <row r="5767" spans="1:25" x14ac:dyDescent="0.3">
      <c r="A5767">
        <v>1596</v>
      </c>
      <c r="B5767">
        <v>518</v>
      </c>
      <c r="C5767" t="s">
        <v>46</v>
      </c>
      <c r="D5767" t="s">
        <v>45</v>
      </c>
      <c r="E5767">
        <f>VLOOKUP(D5767,Tabelle1!$A$2:$B$9,2,0)</f>
        <v>2</v>
      </c>
      <c r="F5767" t="s">
        <v>55</v>
      </c>
      <c r="G5767" t="s">
        <v>62</v>
      </c>
      <c r="H5767" t="str">
        <f>IF(AND(VLOOKUP(D5767,Tabelle1!$A$2:$C$9,3,0)="Uninf", G5767="yes"),"Uninf-AB",VLOOKUP(D5767,Tabelle1!$A$2:$C$9,3,0))</f>
        <v>wMel</v>
      </c>
      <c r="I5767" t="str">
        <f t="shared" si="360"/>
        <v>wMel_Fi_2_-</v>
      </c>
      <c r="J5767">
        <v>4</v>
      </c>
      <c r="K5767">
        <v>5</v>
      </c>
      <c r="L5767">
        <v>2</v>
      </c>
      <c r="M5767" t="str">
        <f t="shared" si="361"/>
        <v>ak9-2</v>
      </c>
      <c r="N5767">
        <v>16</v>
      </c>
      <c r="O5767">
        <v>0</v>
      </c>
      <c r="P5767">
        <v>45</v>
      </c>
      <c r="Q5767">
        <v>23.8</v>
      </c>
      <c r="R5767" t="s">
        <v>14</v>
      </c>
      <c r="S5767">
        <v>24</v>
      </c>
      <c r="T5767" s="4" t="s">
        <v>42</v>
      </c>
      <c r="U5767" t="s">
        <v>16</v>
      </c>
      <c r="V5767">
        <v>24.026912125964898</v>
      </c>
      <c r="W5767">
        <f t="shared" si="362"/>
        <v>24</v>
      </c>
      <c r="X5767" t="s">
        <v>58</v>
      </c>
      <c r="Y5767" t="str">
        <f t="shared" si="363"/>
        <v>Fi</v>
      </c>
    </row>
    <row r="5768" spans="1:25" x14ac:dyDescent="0.3">
      <c r="A5768">
        <v>1604</v>
      </c>
      <c r="B5768">
        <v>542</v>
      </c>
      <c r="C5768" t="s">
        <v>46</v>
      </c>
      <c r="D5768" t="s">
        <v>45</v>
      </c>
      <c r="E5768">
        <f>VLOOKUP(D5768,Tabelle1!$A$2:$B$9,2,0)</f>
        <v>2</v>
      </c>
      <c r="F5768" t="s">
        <v>55</v>
      </c>
      <c r="G5768" t="s">
        <v>62</v>
      </c>
      <c r="H5768" t="str">
        <f>IF(AND(VLOOKUP(D5768,Tabelle1!$A$2:$C$9,3,0)="Uninf", G5768="yes"),"Uninf-AB",VLOOKUP(D5768,Tabelle1!$A$2:$C$9,3,0))</f>
        <v>wMel</v>
      </c>
      <c r="I5768" t="str">
        <f t="shared" si="360"/>
        <v>wMel_Fi_2_-</v>
      </c>
      <c r="J5768">
        <v>4</v>
      </c>
      <c r="K5768">
        <v>5</v>
      </c>
      <c r="L5768">
        <v>2</v>
      </c>
      <c r="M5768" t="str">
        <f t="shared" si="361"/>
        <v>ak9-2</v>
      </c>
      <c r="N5768">
        <v>16</v>
      </c>
      <c r="O5768">
        <v>0</v>
      </c>
      <c r="P5768">
        <v>45</v>
      </c>
      <c r="Q5768">
        <v>23.8</v>
      </c>
      <c r="R5768" t="s">
        <v>14</v>
      </c>
      <c r="S5768">
        <v>24</v>
      </c>
      <c r="T5768" s="4" t="s">
        <v>42</v>
      </c>
      <c r="U5768" t="s">
        <v>16</v>
      </c>
      <c r="V5768">
        <v>24.0581185981491</v>
      </c>
      <c r="W5768">
        <f t="shared" si="362"/>
        <v>24</v>
      </c>
      <c r="X5768" t="s">
        <v>58</v>
      </c>
      <c r="Y5768" t="str">
        <f t="shared" si="363"/>
        <v>Fi</v>
      </c>
    </row>
    <row r="5769" spans="1:25" x14ac:dyDescent="0.3">
      <c r="A5769">
        <v>1632</v>
      </c>
      <c r="B5769">
        <v>552</v>
      </c>
      <c r="C5769" t="s">
        <v>46</v>
      </c>
      <c r="D5769" t="s">
        <v>45</v>
      </c>
      <c r="E5769">
        <f>VLOOKUP(D5769,Tabelle1!$A$2:$B$9,2,0)</f>
        <v>2</v>
      </c>
      <c r="F5769" t="s">
        <v>55</v>
      </c>
      <c r="G5769" t="s">
        <v>62</v>
      </c>
      <c r="H5769" t="str">
        <f>IF(AND(VLOOKUP(D5769,Tabelle1!$A$2:$C$9,3,0)="Uninf", G5769="yes"),"Uninf-AB",VLOOKUP(D5769,Tabelle1!$A$2:$C$9,3,0))</f>
        <v>wMel</v>
      </c>
      <c r="I5769" t="str">
        <f t="shared" si="360"/>
        <v>wMel_Fi_2_-</v>
      </c>
      <c r="J5769">
        <v>4</v>
      </c>
      <c r="K5769">
        <v>5</v>
      </c>
      <c r="L5769">
        <v>2</v>
      </c>
      <c r="M5769" t="str">
        <f t="shared" si="361"/>
        <v>ak9-2</v>
      </c>
      <c r="N5769">
        <v>16</v>
      </c>
      <c r="O5769">
        <v>0</v>
      </c>
      <c r="P5769">
        <v>45</v>
      </c>
      <c r="Q5769">
        <v>23.8</v>
      </c>
      <c r="R5769" t="s">
        <v>14</v>
      </c>
      <c r="S5769">
        <v>24</v>
      </c>
      <c r="T5769" s="4" t="s">
        <v>42</v>
      </c>
      <c r="U5769" t="s">
        <v>16</v>
      </c>
      <c r="V5769">
        <v>24.177599646882101</v>
      </c>
      <c r="W5769">
        <f t="shared" si="362"/>
        <v>24</v>
      </c>
      <c r="X5769" t="s">
        <v>58</v>
      </c>
      <c r="Y5769" t="str">
        <f t="shared" si="363"/>
        <v>Fi</v>
      </c>
    </row>
    <row r="5770" spans="1:25" x14ac:dyDescent="0.3">
      <c r="A5770">
        <v>1638</v>
      </c>
      <c r="B5770">
        <v>516</v>
      </c>
      <c r="C5770" t="s">
        <v>46</v>
      </c>
      <c r="D5770" t="s">
        <v>45</v>
      </c>
      <c r="E5770">
        <f>VLOOKUP(D5770,Tabelle1!$A$2:$B$9,2,0)</f>
        <v>2</v>
      </c>
      <c r="F5770" t="s">
        <v>55</v>
      </c>
      <c r="G5770" t="s">
        <v>62</v>
      </c>
      <c r="H5770" t="str">
        <f>IF(AND(VLOOKUP(D5770,Tabelle1!$A$2:$C$9,3,0)="Uninf", G5770="yes"),"Uninf-AB",VLOOKUP(D5770,Tabelle1!$A$2:$C$9,3,0))</f>
        <v>wMel</v>
      </c>
      <c r="I5770" t="str">
        <f t="shared" si="360"/>
        <v>wMel_Fi_2_-</v>
      </c>
      <c r="J5770">
        <v>4</v>
      </c>
      <c r="K5770">
        <v>5</v>
      </c>
      <c r="L5770">
        <v>2</v>
      </c>
      <c r="M5770" t="str">
        <f t="shared" si="361"/>
        <v>ak9-2</v>
      </c>
      <c r="N5770">
        <v>16</v>
      </c>
      <c r="O5770">
        <v>0</v>
      </c>
      <c r="P5770">
        <v>45</v>
      </c>
      <c r="Q5770">
        <v>23.8</v>
      </c>
      <c r="R5770" t="s">
        <v>14</v>
      </c>
      <c r="S5770">
        <v>24</v>
      </c>
      <c r="T5770" s="4" t="s">
        <v>42</v>
      </c>
      <c r="U5770" t="s">
        <v>16</v>
      </c>
      <c r="V5770">
        <v>24.208490357625202</v>
      </c>
      <c r="W5770">
        <f t="shared" si="362"/>
        <v>24</v>
      </c>
      <c r="X5770" t="s">
        <v>58</v>
      </c>
      <c r="Y5770" t="str">
        <f t="shared" si="363"/>
        <v>Fi</v>
      </c>
    </row>
    <row r="5771" spans="1:25" x14ac:dyDescent="0.3">
      <c r="A5771">
        <v>1702</v>
      </c>
      <c r="B5771">
        <v>510</v>
      </c>
      <c r="C5771" t="s">
        <v>46</v>
      </c>
      <c r="D5771" t="s">
        <v>45</v>
      </c>
      <c r="E5771">
        <f>VLOOKUP(D5771,Tabelle1!$A$2:$B$9,2,0)</f>
        <v>2</v>
      </c>
      <c r="F5771" t="s">
        <v>55</v>
      </c>
      <c r="G5771" t="s">
        <v>62</v>
      </c>
      <c r="H5771" t="str">
        <f>IF(AND(VLOOKUP(D5771,Tabelle1!$A$2:$C$9,3,0)="Uninf", G5771="yes"),"Uninf-AB",VLOOKUP(D5771,Tabelle1!$A$2:$C$9,3,0))</f>
        <v>wMel</v>
      </c>
      <c r="I5771" t="str">
        <f t="shared" si="360"/>
        <v>wMel_Fi_2_-</v>
      </c>
      <c r="J5771">
        <v>4</v>
      </c>
      <c r="K5771">
        <v>5</v>
      </c>
      <c r="L5771">
        <v>2</v>
      </c>
      <c r="M5771" t="str">
        <f t="shared" si="361"/>
        <v>ak9-2</v>
      </c>
      <c r="N5771">
        <v>16</v>
      </c>
      <c r="O5771">
        <v>0</v>
      </c>
      <c r="P5771">
        <v>45</v>
      </c>
      <c r="Q5771">
        <v>23.8</v>
      </c>
      <c r="R5771" t="s">
        <v>14</v>
      </c>
      <c r="S5771">
        <v>24</v>
      </c>
      <c r="T5771" s="4" t="s">
        <v>42</v>
      </c>
      <c r="U5771" t="s">
        <v>16</v>
      </c>
      <c r="V5771">
        <v>24.485590275983601</v>
      </c>
      <c r="W5771">
        <f t="shared" si="362"/>
        <v>24</v>
      </c>
      <c r="X5771" t="s">
        <v>58</v>
      </c>
      <c r="Y5771" t="str">
        <f t="shared" si="363"/>
        <v>Fi</v>
      </c>
    </row>
    <row r="5772" spans="1:25" x14ac:dyDescent="0.3">
      <c r="A5772">
        <v>1762</v>
      </c>
      <c r="B5772">
        <v>504</v>
      </c>
      <c r="C5772" t="s">
        <v>46</v>
      </c>
      <c r="D5772" t="s">
        <v>45</v>
      </c>
      <c r="E5772">
        <f>VLOOKUP(D5772,Tabelle1!$A$2:$B$9,2,0)</f>
        <v>2</v>
      </c>
      <c r="F5772" t="s">
        <v>55</v>
      </c>
      <c r="G5772" t="s">
        <v>62</v>
      </c>
      <c r="H5772" t="str">
        <f>IF(AND(VLOOKUP(D5772,Tabelle1!$A$2:$C$9,3,0)="Uninf", G5772="yes"),"Uninf-AB",VLOOKUP(D5772,Tabelle1!$A$2:$C$9,3,0))</f>
        <v>wMel</v>
      </c>
      <c r="I5772" t="str">
        <f t="shared" si="360"/>
        <v>wMel_Fi_2_-</v>
      </c>
      <c r="J5772">
        <v>4</v>
      </c>
      <c r="K5772">
        <v>5</v>
      </c>
      <c r="L5772">
        <v>2</v>
      </c>
      <c r="M5772" t="str">
        <f t="shared" si="361"/>
        <v>ak9-2</v>
      </c>
      <c r="N5772">
        <v>16</v>
      </c>
      <c r="O5772">
        <v>0</v>
      </c>
      <c r="P5772">
        <v>45</v>
      </c>
      <c r="Q5772">
        <v>23.8</v>
      </c>
      <c r="R5772" t="s">
        <v>14</v>
      </c>
      <c r="S5772">
        <v>24</v>
      </c>
      <c r="T5772" s="4" t="s">
        <v>42</v>
      </c>
      <c r="U5772" t="s">
        <v>16</v>
      </c>
      <c r="V5772">
        <v>24.7454234345599</v>
      </c>
      <c r="W5772">
        <f t="shared" si="362"/>
        <v>25</v>
      </c>
      <c r="X5772" t="s">
        <v>58</v>
      </c>
      <c r="Y5772" t="str">
        <f t="shared" si="363"/>
        <v>Fi</v>
      </c>
    </row>
    <row r="5773" spans="1:25" x14ac:dyDescent="0.3">
      <c r="A5773">
        <v>1764</v>
      </c>
      <c r="B5773">
        <v>494</v>
      </c>
      <c r="C5773" t="s">
        <v>46</v>
      </c>
      <c r="D5773" t="s">
        <v>45</v>
      </c>
      <c r="E5773">
        <f>VLOOKUP(D5773,Tabelle1!$A$2:$B$9,2,0)</f>
        <v>2</v>
      </c>
      <c r="F5773" t="s">
        <v>55</v>
      </c>
      <c r="G5773" t="s">
        <v>62</v>
      </c>
      <c r="H5773" t="str">
        <f>IF(AND(VLOOKUP(D5773,Tabelle1!$A$2:$C$9,3,0)="Uninf", G5773="yes"),"Uninf-AB",VLOOKUP(D5773,Tabelle1!$A$2:$C$9,3,0))</f>
        <v>wMel</v>
      </c>
      <c r="I5773" t="str">
        <f t="shared" si="360"/>
        <v>wMel_Fi_2_-</v>
      </c>
      <c r="J5773">
        <v>4</v>
      </c>
      <c r="K5773">
        <v>5</v>
      </c>
      <c r="L5773">
        <v>2</v>
      </c>
      <c r="M5773" t="str">
        <f t="shared" si="361"/>
        <v>ak9-2</v>
      </c>
      <c r="N5773">
        <v>16</v>
      </c>
      <c r="O5773">
        <v>0</v>
      </c>
      <c r="P5773">
        <v>45</v>
      </c>
      <c r="Q5773">
        <v>23.8</v>
      </c>
      <c r="R5773" t="s">
        <v>14</v>
      </c>
      <c r="S5773">
        <v>24</v>
      </c>
      <c r="T5773" s="4" t="s">
        <v>42</v>
      </c>
      <c r="U5773" t="s">
        <v>16</v>
      </c>
      <c r="V5773">
        <v>24.755443084192599</v>
      </c>
      <c r="W5773">
        <f t="shared" si="362"/>
        <v>25</v>
      </c>
      <c r="X5773" t="s">
        <v>58</v>
      </c>
      <c r="Y5773" t="str">
        <f t="shared" si="363"/>
        <v>Fi</v>
      </c>
    </row>
    <row r="5774" spans="1:25" x14ac:dyDescent="0.3">
      <c r="A5774">
        <v>1792</v>
      </c>
      <c r="B5774">
        <v>492</v>
      </c>
      <c r="C5774" t="s">
        <v>46</v>
      </c>
      <c r="D5774" t="s">
        <v>45</v>
      </c>
      <c r="E5774">
        <f>VLOOKUP(D5774,Tabelle1!$A$2:$B$9,2,0)</f>
        <v>2</v>
      </c>
      <c r="F5774" t="s">
        <v>55</v>
      </c>
      <c r="G5774" t="s">
        <v>62</v>
      </c>
      <c r="H5774" t="str">
        <f>IF(AND(VLOOKUP(D5774,Tabelle1!$A$2:$C$9,3,0)="Uninf", G5774="yes"),"Uninf-AB",VLOOKUP(D5774,Tabelle1!$A$2:$C$9,3,0))</f>
        <v>wMel</v>
      </c>
      <c r="I5774" t="str">
        <f t="shared" si="360"/>
        <v>wMel_Fi_2_-</v>
      </c>
      <c r="J5774">
        <v>4</v>
      </c>
      <c r="K5774">
        <v>5</v>
      </c>
      <c r="L5774">
        <v>2</v>
      </c>
      <c r="M5774" t="str">
        <f t="shared" si="361"/>
        <v>ak9-2</v>
      </c>
      <c r="N5774">
        <v>16</v>
      </c>
      <c r="O5774">
        <v>0</v>
      </c>
      <c r="P5774">
        <v>45</v>
      </c>
      <c r="Q5774">
        <v>23.8</v>
      </c>
      <c r="R5774" t="s">
        <v>14</v>
      </c>
      <c r="S5774">
        <v>24</v>
      </c>
      <c r="T5774" s="4" t="s">
        <v>42</v>
      </c>
      <c r="U5774" t="s">
        <v>16</v>
      </c>
      <c r="V5774">
        <v>24.876587656615499</v>
      </c>
      <c r="W5774">
        <f t="shared" si="362"/>
        <v>25</v>
      </c>
      <c r="X5774" t="s">
        <v>58</v>
      </c>
      <c r="Y5774" t="str">
        <f t="shared" si="363"/>
        <v>Fi</v>
      </c>
    </row>
    <row r="5775" spans="1:25" x14ac:dyDescent="0.3">
      <c r="A5775">
        <v>1894</v>
      </c>
      <c r="B5775">
        <v>520</v>
      </c>
      <c r="C5775" t="s">
        <v>46</v>
      </c>
      <c r="D5775" t="s">
        <v>45</v>
      </c>
      <c r="E5775">
        <f>VLOOKUP(D5775,Tabelle1!$A$2:$B$9,2,0)</f>
        <v>2</v>
      </c>
      <c r="F5775" t="s">
        <v>55</v>
      </c>
      <c r="G5775" t="s">
        <v>62</v>
      </c>
      <c r="H5775" t="str">
        <f>IF(AND(VLOOKUP(D5775,Tabelle1!$A$2:$C$9,3,0)="Uninf", G5775="yes"),"Uninf-AB",VLOOKUP(D5775,Tabelle1!$A$2:$C$9,3,0))</f>
        <v>wMel</v>
      </c>
      <c r="I5775" t="str">
        <f t="shared" si="360"/>
        <v>wMel_Fi_2_-</v>
      </c>
      <c r="J5775">
        <v>4</v>
      </c>
      <c r="K5775">
        <v>5</v>
      </c>
      <c r="L5775">
        <v>2</v>
      </c>
      <c r="M5775" t="str">
        <f t="shared" si="361"/>
        <v>ak9-2</v>
      </c>
      <c r="N5775">
        <v>16</v>
      </c>
      <c r="O5775">
        <v>0</v>
      </c>
      <c r="P5775">
        <v>45</v>
      </c>
      <c r="Q5775">
        <v>23.8</v>
      </c>
      <c r="R5775" t="s">
        <v>14</v>
      </c>
      <c r="S5775">
        <v>24</v>
      </c>
      <c r="T5775" s="4" t="s">
        <v>42</v>
      </c>
      <c r="U5775" t="s">
        <v>16</v>
      </c>
      <c r="V5775">
        <v>25.313008475782102</v>
      </c>
      <c r="W5775">
        <f t="shared" si="362"/>
        <v>25</v>
      </c>
      <c r="X5775" t="s">
        <v>58</v>
      </c>
      <c r="Y5775" t="str">
        <f t="shared" si="363"/>
        <v>Fi</v>
      </c>
    </row>
    <row r="5776" spans="1:25" x14ac:dyDescent="0.3">
      <c r="A5776">
        <v>1940</v>
      </c>
      <c r="B5776">
        <v>488</v>
      </c>
      <c r="C5776" t="s">
        <v>46</v>
      </c>
      <c r="D5776" t="s">
        <v>45</v>
      </c>
      <c r="E5776">
        <f>VLOOKUP(D5776,Tabelle1!$A$2:$B$9,2,0)</f>
        <v>2</v>
      </c>
      <c r="F5776" t="s">
        <v>55</v>
      </c>
      <c r="G5776" t="s">
        <v>62</v>
      </c>
      <c r="H5776" t="str">
        <f>IF(AND(VLOOKUP(D5776,Tabelle1!$A$2:$C$9,3,0)="Uninf", G5776="yes"),"Uninf-AB",VLOOKUP(D5776,Tabelle1!$A$2:$C$9,3,0))</f>
        <v>wMel</v>
      </c>
      <c r="I5776" t="str">
        <f t="shared" si="360"/>
        <v>wMel_Fi_2_-</v>
      </c>
      <c r="J5776">
        <v>4</v>
      </c>
      <c r="K5776">
        <v>5</v>
      </c>
      <c r="L5776">
        <v>2</v>
      </c>
      <c r="M5776" t="str">
        <f t="shared" si="361"/>
        <v>ak9-2</v>
      </c>
      <c r="N5776">
        <v>16</v>
      </c>
      <c r="O5776">
        <v>0</v>
      </c>
      <c r="P5776">
        <v>45</v>
      </c>
      <c r="Q5776">
        <v>23.8</v>
      </c>
      <c r="R5776" t="s">
        <v>14</v>
      </c>
      <c r="S5776">
        <v>24</v>
      </c>
      <c r="T5776" s="4" t="s">
        <v>42</v>
      </c>
      <c r="U5776" t="s">
        <v>16</v>
      </c>
      <c r="V5776">
        <v>25.516012276449398</v>
      </c>
      <c r="W5776">
        <f t="shared" si="362"/>
        <v>26</v>
      </c>
      <c r="X5776" t="s">
        <v>58</v>
      </c>
      <c r="Y5776" t="str">
        <f t="shared" si="363"/>
        <v>Fi</v>
      </c>
    </row>
    <row r="5777" spans="1:25" x14ac:dyDescent="0.3">
      <c r="A5777">
        <v>2000</v>
      </c>
      <c r="B5777">
        <v>528</v>
      </c>
      <c r="C5777" t="s">
        <v>46</v>
      </c>
      <c r="D5777" t="s">
        <v>45</v>
      </c>
      <c r="E5777">
        <f>VLOOKUP(D5777,Tabelle1!$A$2:$B$9,2,0)</f>
        <v>2</v>
      </c>
      <c r="F5777" t="s">
        <v>55</v>
      </c>
      <c r="G5777" t="s">
        <v>62</v>
      </c>
      <c r="H5777" t="str">
        <f>IF(AND(VLOOKUP(D5777,Tabelle1!$A$2:$C$9,3,0)="Uninf", G5777="yes"),"Uninf-AB",VLOOKUP(D5777,Tabelle1!$A$2:$C$9,3,0))</f>
        <v>wMel</v>
      </c>
      <c r="I5777" t="str">
        <f t="shared" si="360"/>
        <v>wMel_Fi_2_-</v>
      </c>
      <c r="J5777">
        <v>4</v>
      </c>
      <c r="K5777">
        <v>5</v>
      </c>
      <c r="L5777">
        <v>2</v>
      </c>
      <c r="M5777" t="str">
        <f t="shared" si="361"/>
        <v>ak9-2</v>
      </c>
      <c r="N5777">
        <v>16</v>
      </c>
      <c r="O5777">
        <v>0</v>
      </c>
      <c r="P5777">
        <v>45</v>
      </c>
      <c r="Q5777">
        <v>23.8</v>
      </c>
      <c r="R5777" t="s">
        <v>14</v>
      </c>
      <c r="S5777">
        <v>24</v>
      </c>
      <c r="T5777" s="4" t="s">
        <v>42</v>
      </c>
      <c r="U5777" t="s">
        <v>16</v>
      </c>
      <c r="V5777">
        <v>25.7694685942141</v>
      </c>
      <c r="W5777">
        <f t="shared" si="362"/>
        <v>26</v>
      </c>
      <c r="X5777" t="s">
        <v>58</v>
      </c>
      <c r="Y5777" t="str">
        <f t="shared" si="363"/>
        <v>Fi</v>
      </c>
    </row>
    <row r="5778" spans="1:25" x14ac:dyDescent="0.3">
      <c r="A5778">
        <v>2098</v>
      </c>
      <c r="B5778">
        <v>504</v>
      </c>
      <c r="C5778" t="s">
        <v>46</v>
      </c>
      <c r="D5778" t="s">
        <v>45</v>
      </c>
      <c r="E5778">
        <f>VLOOKUP(D5778,Tabelle1!$A$2:$B$9,2,0)</f>
        <v>2</v>
      </c>
      <c r="F5778" t="s">
        <v>55</v>
      </c>
      <c r="G5778" t="s">
        <v>62</v>
      </c>
      <c r="H5778" t="str">
        <f>IF(AND(VLOOKUP(D5778,Tabelle1!$A$2:$C$9,3,0)="Uninf", G5778="yes"),"Uninf-AB",VLOOKUP(D5778,Tabelle1!$A$2:$C$9,3,0))</f>
        <v>wMel</v>
      </c>
      <c r="I5778" t="str">
        <f t="shared" si="360"/>
        <v>wMel_Fi_2_-</v>
      </c>
      <c r="J5778">
        <v>4</v>
      </c>
      <c r="K5778">
        <v>5</v>
      </c>
      <c r="L5778">
        <v>2</v>
      </c>
      <c r="M5778" t="str">
        <f t="shared" si="361"/>
        <v>ak9-2</v>
      </c>
      <c r="N5778">
        <v>16</v>
      </c>
      <c r="O5778">
        <v>0</v>
      </c>
      <c r="P5778">
        <v>45</v>
      </c>
      <c r="Q5778">
        <v>23.8</v>
      </c>
      <c r="R5778" t="s">
        <v>14</v>
      </c>
      <c r="S5778">
        <v>24</v>
      </c>
      <c r="T5778" s="4" t="s">
        <v>42</v>
      </c>
      <c r="U5778" t="s">
        <v>16</v>
      </c>
      <c r="V5778">
        <v>26.1958312562552</v>
      </c>
      <c r="W5778">
        <f t="shared" si="362"/>
        <v>26</v>
      </c>
      <c r="X5778" t="s">
        <v>58</v>
      </c>
      <c r="Y5778" t="str">
        <f t="shared" si="363"/>
        <v>Fi</v>
      </c>
    </row>
    <row r="5779" spans="1:25" x14ac:dyDescent="0.3">
      <c r="A5779">
        <v>2114</v>
      </c>
      <c r="B5779">
        <v>490</v>
      </c>
      <c r="C5779" t="s">
        <v>46</v>
      </c>
      <c r="D5779" t="s">
        <v>45</v>
      </c>
      <c r="E5779">
        <f>VLOOKUP(D5779,Tabelle1!$A$2:$B$9,2,0)</f>
        <v>2</v>
      </c>
      <c r="F5779" t="s">
        <v>55</v>
      </c>
      <c r="G5779" t="s">
        <v>62</v>
      </c>
      <c r="H5779" t="str">
        <f>IF(AND(VLOOKUP(D5779,Tabelle1!$A$2:$C$9,3,0)="Uninf", G5779="yes"),"Uninf-AB",VLOOKUP(D5779,Tabelle1!$A$2:$C$9,3,0))</f>
        <v>wMel</v>
      </c>
      <c r="I5779" t="str">
        <f t="shared" si="360"/>
        <v>wMel_Fi_2_-</v>
      </c>
      <c r="J5779">
        <v>4</v>
      </c>
      <c r="K5779">
        <v>5</v>
      </c>
      <c r="L5779">
        <v>2</v>
      </c>
      <c r="M5779" t="str">
        <f t="shared" si="361"/>
        <v>ak9-2</v>
      </c>
      <c r="N5779">
        <v>16</v>
      </c>
      <c r="O5779">
        <v>0</v>
      </c>
      <c r="P5779">
        <v>45</v>
      </c>
      <c r="Q5779">
        <v>23.8</v>
      </c>
      <c r="R5779" t="s">
        <v>14</v>
      </c>
      <c r="S5779">
        <v>24</v>
      </c>
      <c r="T5779" s="4" t="s">
        <v>42</v>
      </c>
      <c r="U5779" t="s">
        <v>16</v>
      </c>
      <c r="V5779">
        <v>26.266839073021899</v>
      </c>
      <c r="W5779">
        <f t="shared" si="362"/>
        <v>26</v>
      </c>
      <c r="X5779" t="s">
        <v>58</v>
      </c>
      <c r="Y5779" t="str">
        <f t="shared" si="363"/>
        <v>Fi</v>
      </c>
    </row>
    <row r="5780" spans="1:25" x14ac:dyDescent="0.3">
      <c r="A5780">
        <v>2144</v>
      </c>
      <c r="B5780">
        <v>498</v>
      </c>
      <c r="C5780" t="s">
        <v>46</v>
      </c>
      <c r="D5780" t="s">
        <v>45</v>
      </c>
      <c r="E5780">
        <f>VLOOKUP(D5780,Tabelle1!$A$2:$B$9,2,0)</f>
        <v>2</v>
      </c>
      <c r="F5780" t="s">
        <v>55</v>
      </c>
      <c r="G5780" t="s">
        <v>62</v>
      </c>
      <c r="H5780" t="str">
        <f>IF(AND(VLOOKUP(D5780,Tabelle1!$A$2:$C$9,3,0)="Uninf", G5780="yes"),"Uninf-AB",VLOOKUP(D5780,Tabelle1!$A$2:$C$9,3,0))</f>
        <v>wMel</v>
      </c>
      <c r="I5780" t="str">
        <f t="shared" si="360"/>
        <v>wMel_Fi_2_-</v>
      </c>
      <c r="J5780">
        <v>4</v>
      </c>
      <c r="K5780">
        <v>5</v>
      </c>
      <c r="L5780">
        <v>2</v>
      </c>
      <c r="M5780" t="str">
        <f t="shared" si="361"/>
        <v>ak9-2</v>
      </c>
      <c r="N5780">
        <v>16</v>
      </c>
      <c r="O5780">
        <v>0</v>
      </c>
      <c r="P5780">
        <v>45</v>
      </c>
      <c r="Q5780">
        <v>23.8</v>
      </c>
      <c r="R5780" t="s">
        <v>14</v>
      </c>
      <c r="S5780">
        <v>24</v>
      </c>
      <c r="T5780" s="4" t="s">
        <v>42</v>
      </c>
      <c r="U5780" t="s">
        <v>16</v>
      </c>
      <c r="V5780">
        <v>26.395230755594199</v>
      </c>
      <c r="W5780">
        <f t="shared" si="362"/>
        <v>26</v>
      </c>
      <c r="X5780" t="s">
        <v>58</v>
      </c>
      <c r="Y5780" t="str">
        <f t="shared" si="363"/>
        <v>Fi</v>
      </c>
    </row>
    <row r="5781" spans="1:25" x14ac:dyDescent="0.3">
      <c r="A5781">
        <v>152</v>
      </c>
      <c r="B5781">
        <v>420</v>
      </c>
      <c r="C5781" t="s">
        <v>46</v>
      </c>
      <c r="D5781" t="s">
        <v>45</v>
      </c>
      <c r="E5781">
        <f>VLOOKUP(D5781,Tabelle1!$A$2:$B$9,2,0)</f>
        <v>2</v>
      </c>
      <c r="F5781" t="s">
        <v>55</v>
      </c>
      <c r="G5781" t="s">
        <v>62</v>
      </c>
      <c r="H5781" t="str">
        <f>IF(AND(VLOOKUP(D5781,Tabelle1!$A$2:$C$9,3,0)="Uninf", G5781="yes"),"Uninf-AB",VLOOKUP(D5781,Tabelle1!$A$2:$C$9,3,0))</f>
        <v>wMel</v>
      </c>
      <c r="I5781" t="str">
        <f t="shared" si="360"/>
        <v>wMel_Fi_2_-</v>
      </c>
      <c r="J5781">
        <v>4</v>
      </c>
      <c r="K5781">
        <v>15</v>
      </c>
      <c r="L5781">
        <v>3</v>
      </c>
      <c r="M5781" t="str">
        <f t="shared" si="361"/>
        <v>ak9-3</v>
      </c>
      <c r="N5781">
        <v>18</v>
      </c>
      <c r="O5781">
        <v>0</v>
      </c>
      <c r="P5781">
        <v>58</v>
      </c>
      <c r="Q5781">
        <v>24.7</v>
      </c>
      <c r="R5781" t="s">
        <v>14</v>
      </c>
      <c r="S5781">
        <v>24</v>
      </c>
      <c r="T5781" s="4" t="s">
        <v>42</v>
      </c>
      <c r="U5781" t="s">
        <v>17</v>
      </c>
      <c r="V5781">
        <v>19.022779222855601</v>
      </c>
      <c r="W5781">
        <f t="shared" si="362"/>
        <v>19</v>
      </c>
      <c r="X5781" t="s">
        <v>58</v>
      </c>
      <c r="Y5781" t="str">
        <f t="shared" si="363"/>
        <v>Fi</v>
      </c>
    </row>
    <row r="5782" spans="1:25" x14ac:dyDescent="0.3">
      <c r="A5782">
        <v>150</v>
      </c>
      <c r="B5782">
        <v>378</v>
      </c>
      <c r="C5782" t="s">
        <v>46</v>
      </c>
      <c r="D5782" t="s">
        <v>45</v>
      </c>
      <c r="E5782">
        <f>VLOOKUP(D5782,Tabelle1!$A$2:$B$9,2,0)</f>
        <v>2</v>
      </c>
      <c r="F5782" t="s">
        <v>55</v>
      </c>
      <c r="G5782" t="s">
        <v>62</v>
      </c>
      <c r="H5782" t="str">
        <f>IF(AND(VLOOKUP(D5782,Tabelle1!$A$2:$C$9,3,0)="Uninf", G5782="yes"),"Uninf-AB",VLOOKUP(D5782,Tabelle1!$A$2:$C$9,3,0))</f>
        <v>wMel</v>
      </c>
      <c r="I5782" t="str">
        <f t="shared" si="360"/>
        <v>wMel_Fi_2_-</v>
      </c>
      <c r="J5782">
        <v>4</v>
      </c>
      <c r="K5782">
        <v>15</v>
      </c>
      <c r="L5782">
        <v>3</v>
      </c>
      <c r="M5782" t="str">
        <f t="shared" si="361"/>
        <v>ak9-3</v>
      </c>
      <c r="N5782">
        <v>18</v>
      </c>
      <c r="O5782">
        <v>0</v>
      </c>
      <c r="P5782">
        <v>58</v>
      </c>
      <c r="Q5782">
        <v>24.7</v>
      </c>
      <c r="R5782" t="s">
        <v>14</v>
      </c>
      <c r="S5782">
        <v>24</v>
      </c>
      <c r="T5782" s="4" t="s">
        <v>42</v>
      </c>
      <c r="U5782" t="s">
        <v>17</v>
      </c>
      <c r="V5782">
        <v>19.0227314785343</v>
      </c>
      <c r="W5782">
        <f t="shared" si="362"/>
        <v>19</v>
      </c>
      <c r="X5782" t="s">
        <v>58</v>
      </c>
      <c r="Y5782" t="str">
        <f t="shared" si="363"/>
        <v>Fi</v>
      </c>
    </row>
    <row r="5783" spans="1:25" x14ac:dyDescent="0.3">
      <c r="A5783">
        <v>186</v>
      </c>
      <c r="B5783">
        <v>368</v>
      </c>
      <c r="C5783" t="s">
        <v>46</v>
      </c>
      <c r="D5783" t="s">
        <v>45</v>
      </c>
      <c r="E5783">
        <f>VLOOKUP(D5783,Tabelle1!$A$2:$B$9,2,0)</f>
        <v>2</v>
      </c>
      <c r="F5783" t="s">
        <v>55</v>
      </c>
      <c r="G5783" t="s">
        <v>62</v>
      </c>
      <c r="H5783" t="str">
        <f>IF(AND(VLOOKUP(D5783,Tabelle1!$A$2:$C$9,3,0)="Uninf", G5783="yes"),"Uninf-AB",VLOOKUP(D5783,Tabelle1!$A$2:$C$9,3,0))</f>
        <v>wMel</v>
      </c>
      <c r="I5783" t="str">
        <f t="shared" si="360"/>
        <v>wMel_Fi_2_-</v>
      </c>
      <c r="J5783">
        <v>4</v>
      </c>
      <c r="K5783">
        <v>15</v>
      </c>
      <c r="L5783">
        <v>3</v>
      </c>
      <c r="M5783" t="str">
        <f t="shared" si="361"/>
        <v>ak9-3</v>
      </c>
      <c r="N5783">
        <v>18</v>
      </c>
      <c r="O5783">
        <v>0</v>
      </c>
      <c r="P5783">
        <v>58</v>
      </c>
      <c r="Q5783">
        <v>24.7</v>
      </c>
      <c r="R5783" t="s">
        <v>14</v>
      </c>
      <c r="S5783">
        <v>24</v>
      </c>
      <c r="T5783" s="4" t="s">
        <v>42</v>
      </c>
      <c r="U5783" t="s">
        <v>17</v>
      </c>
      <c r="V5783">
        <v>19.191213231320798</v>
      </c>
      <c r="W5783">
        <f t="shared" si="362"/>
        <v>19</v>
      </c>
      <c r="X5783" t="s">
        <v>58</v>
      </c>
      <c r="Y5783" t="str">
        <f t="shared" si="363"/>
        <v>Fi</v>
      </c>
    </row>
    <row r="5784" spans="1:25" x14ac:dyDescent="0.3">
      <c r="A5784">
        <v>220</v>
      </c>
      <c r="B5784">
        <v>358</v>
      </c>
      <c r="C5784" t="s">
        <v>46</v>
      </c>
      <c r="D5784" t="s">
        <v>45</v>
      </c>
      <c r="E5784">
        <f>VLOOKUP(D5784,Tabelle1!$A$2:$B$9,2,0)</f>
        <v>2</v>
      </c>
      <c r="F5784" t="s">
        <v>55</v>
      </c>
      <c r="G5784" t="s">
        <v>62</v>
      </c>
      <c r="H5784" t="str">
        <f>IF(AND(VLOOKUP(D5784,Tabelle1!$A$2:$C$9,3,0)="Uninf", G5784="yes"),"Uninf-AB",VLOOKUP(D5784,Tabelle1!$A$2:$C$9,3,0))</f>
        <v>wMel</v>
      </c>
      <c r="I5784" t="str">
        <f t="shared" si="360"/>
        <v>wMel_Fi_2_-</v>
      </c>
      <c r="J5784">
        <v>4</v>
      </c>
      <c r="K5784">
        <v>15</v>
      </c>
      <c r="L5784">
        <v>3</v>
      </c>
      <c r="M5784" t="str">
        <f t="shared" si="361"/>
        <v>ak9-3</v>
      </c>
      <c r="N5784">
        <v>18</v>
      </c>
      <c r="O5784">
        <v>0</v>
      </c>
      <c r="P5784">
        <v>58</v>
      </c>
      <c r="Q5784">
        <v>24.7</v>
      </c>
      <c r="R5784" t="s">
        <v>14</v>
      </c>
      <c r="S5784">
        <v>24</v>
      </c>
      <c r="T5784" s="4" t="s">
        <v>42</v>
      </c>
      <c r="U5784" t="s">
        <v>17</v>
      </c>
      <c r="V5784">
        <v>19.350456457919101</v>
      </c>
      <c r="W5784">
        <f t="shared" si="362"/>
        <v>19</v>
      </c>
      <c r="X5784" t="s">
        <v>58</v>
      </c>
      <c r="Y5784" t="str">
        <f t="shared" si="363"/>
        <v>Fi</v>
      </c>
    </row>
    <row r="5785" spans="1:25" x14ac:dyDescent="0.3">
      <c r="A5785">
        <v>186</v>
      </c>
      <c r="B5785">
        <v>412</v>
      </c>
      <c r="C5785" t="s">
        <v>46</v>
      </c>
      <c r="D5785" t="s">
        <v>45</v>
      </c>
      <c r="E5785">
        <f>VLOOKUP(D5785,Tabelle1!$A$2:$B$9,2,0)</f>
        <v>2</v>
      </c>
      <c r="F5785" t="s">
        <v>55</v>
      </c>
      <c r="G5785" t="s">
        <v>62</v>
      </c>
      <c r="H5785" t="str">
        <f>IF(AND(VLOOKUP(D5785,Tabelle1!$A$2:$C$9,3,0)="Uninf", G5785="yes"),"Uninf-AB",VLOOKUP(D5785,Tabelle1!$A$2:$C$9,3,0))</f>
        <v>wMel</v>
      </c>
      <c r="I5785" t="str">
        <f t="shared" si="360"/>
        <v>wMel_Fi_2_-</v>
      </c>
      <c r="J5785">
        <v>4</v>
      </c>
      <c r="K5785">
        <v>15</v>
      </c>
      <c r="L5785">
        <v>3</v>
      </c>
      <c r="M5785" t="str">
        <f t="shared" si="361"/>
        <v>ak9-3</v>
      </c>
      <c r="N5785">
        <v>18</v>
      </c>
      <c r="O5785">
        <v>0</v>
      </c>
      <c r="P5785">
        <v>58</v>
      </c>
      <c r="Q5785">
        <v>24.7</v>
      </c>
      <c r="R5785" t="s">
        <v>14</v>
      </c>
      <c r="S5785">
        <v>24</v>
      </c>
      <c r="T5785" s="4" t="s">
        <v>42</v>
      </c>
      <c r="U5785" t="s">
        <v>17</v>
      </c>
      <c r="V5785">
        <v>19.181584793174501</v>
      </c>
      <c r="W5785">
        <f t="shared" si="362"/>
        <v>19</v>
      </c>
      <c r="X5785" t="s">
        <v>58</v>
      </c>
      <c r="Y5785" t="str">
        <f t="shared" si="363"/>
        <v>Fi</v>
      </c>
    </row>
    <row r="5786" spans="1:25" x14ac:dyDescent="0.3">
      <c r="A5786">
        <v>196</v>
      </c>
      <c r="B5786">
        <v>394</v>
      </c>
      <c r="C5786" t="s">
        <v>46</v>
      </c>
      <c r="D5786" t="s">
        <v>45</v>
      </c>
      <c r="E5786">
        <f>VLOOKUP(D5786,Tabelle1!$A$2:$B$9,2,0)</f>
        <v>2</v>
      </c>
      <c r="F5786" t="s">
        <v>55</v>
      </c>
      <c r="G5786" t="s">
        <v>62</v>
      </c>
      <c r="H5786" t="str">
        <f>IF(AND(VLOOKUP(D5786,Tabelle1!$A$2:$C$9,3,0)="Uninf", G5786="yes"),"Uninf-AB",VLOOKUP(D5786,Tabelle1!$A$2:$C$9,3,0))</f>
        <v>wMel</v>
      </c>
      <c r="I5786" t="str">
        <f t="shared" si="360"/>
        <v>wMel_Fi_2_-</v>
      </c>
      <c r="J5786">
        <v>4</v>
      </c>
      <c r="K5786">
        <v>15</v>
      </c>
      <c r="L5786">
        <v>3</v>
      </c>
      <c r="M5786" t="str">
        <f t="shared" si="361"/>
        <v>ak9-3</v>
      </c>
      <c r="N5786">
        <v>18</v>
      </c>
      <c r="O5786">
        <v>0</v>
      </c>
      <c r="P5786">
        <v>58</v>
      </c>
      <c r="Q5786">
        <v>24.7</v>
      </c>
      <c r="R5786" t="s">
        <v>14</v>
      </c>
      <c r="S5786">
        <v>24</v>
      </c>
      <c r="T5786" s="4" t="s">
        <v>42</v>
      </c>
      <c r="U5786" t="s">
        <v>17</v>
      </c>
      <c r="V5786">
        <v>19.231716330630501</v>
      </c>
      <c r="W5786">
        <f t="shared" si="362"/>
        <v>19</v>
      </c>
      <c r="X5786" t="s">
        <v>58</v>
      </c>
      <c r="Y5786" t="str">
        <f t="shared" si="363"/>
        <v>Fi</v>
      </c>
    </row>
    <row r="5787" spans="1:25" x14ac:dyDescent="0.3">
      <c r="A5787">
        <v>206</v>
      </c>
      <c r="B5787">
        <v>394</v>
      </c>
      <c r="C5787" t="s">
        <v>46</v>
      </c>
      <c r="D5787" t="s">
        <v>45</v>
      </c>
      <c r="E5787">
        <f>VLOOKUP(D5787,Tabelle1!$A$2:$B$9,2,0)</f>
        <v>2</v>
      </c>
      <c r="F5787" t="s">
        <v>55</v>
      </c>
      <c r="G5787" t="s">
        <v>62</v>
      </c>
      <c r="H5787" t="str">
        <f>IF(AND(VLOOKUP(D5787,Tabelle1!$A$2:$C$9,3,0)="Uninf", G5787="yes"),"Uninf-AB",VLOOKUP(D5787,Tabelle1!$A$2:$C$9,3,0))</f>
        <v>wMel</v>
      </c>
      <c r="I5787" t="str">
        <f t="shared" si="360"/>
        <v>wMel_Fi_2_-</v>
      </c>
      <c r="J5787">
        <v>4</v>
      </c>
      <c r="K5787">
        <v>15</v>
      </c>
      <c r="L5787">
        <v>3</v>
      </c>
      <c r="M5787" t="str">
        <f t="shared" si="361"/>
        <v>ak9-3</v>
      </c>
      <c r="N5787">
        <v>18</v>
      </c>
      <c r="O5787">
        <v>0</v>
      </c>
      <c r="P5787">
        <v>58</v>
      </c>
      <c r="Q5787">
        <v>24.7</v>
      </c>
      <c r="R5787" t="s">
        <v>14</v>
      </c>
      <c r="S5787">
        <v>24</v>
      </c>
      <c r="T5787" s="4" t="s">
        <v>42</v>
      </c>
      <c r="U5787" t="s">
        <v>17</v>
      </c>
      <c r="V5787">
        <v>19.277908961572098</v>
      </c>
      <c r="W5787">
        <f t="shared" si="362"/>
        <v>19</v>
      </c>
      <c r="X5787" t="s">
        <v>58</v>
      </c>
      <c r="Y5787" t="str">
        <f t="shared" si="363"/>
        <v>Fi</v>
      </c>
    </row>
    <row r="5788" spans="1:25" x14ac:dyDescent="0.3">
      <c r="A5788">
        <v>228</v>
      </c>
      <c r="B5788">
        <v>414</v>
      </c>
      <c r="C5788" t="s">
        <v>46</v>
      </c>
      <c r="D5788" t="s">
        <v>45</v>
      </c>
      <c r="E5788">
        <f>VLOOKUP(D5788,Tabelle1!$A$2:$B$9,2,0)</f>
        <v>2</v>
      </c>
      <c r="F5788" t="s">
        <v>55</v>
      </c>
      <c r="G5788" t="s">
        <v>62</v>
      </c>
      <c r="H5788" t="str">
        <f>IF(AND(VLOOKUP(D5788,Tabelle1!$A$2:$C$9,3,0)="Uninf", G5788="yes"),"Uninf-AB",VLOOKUP(D5788,Tabelle1!$A$2:$C$9,3,0))</f>
        <v>wMel</v>
      </c>
      <c r="I5788" t="str">
        <f t="shared" si="360"/>
        <v>wMel_Fi_2_-</v>
      </c>
      <c r="J5788">
        <v>4</v>
      </c>
      <c r="K5788">
        <v>15</v>
      </c>
      <c r="L5788">
        <v>3</v>
      </c>
      <c r="M5788" t="str">
        <f t="shared" si="361"/>
        <v>ak9-3</v>
      </c>
      <c r="N5788">
        <v>18</v>
      </c>
      <c r="O5788">
        <v>0</v>
      </c>
      <c r="P5788">
        <v>58</v>
      </c>
      <c r="Q5788">
        <v>24.7</v>
      </c>
      <c r="R5788" t="s">
        <v>14</v>
      </c>
      <c r="S5788">
        <v>24</v>
      </c>
      <c r="T5788" s="4" t="s">
        <v>42</v>
      </c>
      <c r="U5788" t="s">
        <v>17</v>
      </c>
      <c r="V5788">
        <v>19.3751561868498</v>
      </c>
      <c r="W5788">
        <f t="shared" si="362"/>
        <v>19</v>
      </c>
      <c r="X5788" t="s">
        <v>58</v>
      </c>
      <c r="Y5788" t="str">
        <f t="shared" si="363"/>
        <v>Fi</v>
      </c>
    </row>
    <row r="5789" spans="1:25" x14ac:dyDescent="0.3">
      <c r="A5789">
        <v>234</v>
      </c>
      <c r="B5789">
        <v>408</v>
      </c>
      <c r="C5789" t="s">
        <v>46</v>
      </c>
      <c r="D5789" t="s">
        <v>45</v>
      </c>
      <c r="E5789">
        <f>VLOOKUP(D5789,Tabelle1!$A$2:$B$9,2,0)</f>
        <v>2</v>
      </c>
      <c r="F5789" t="s">
        <v>55</v>
      </c>
      <c r="G5789" t="s">
        <v>62</v>
      </c>
      <c r="H5789" t="str">
        <f>IF(AND(VLOOKUP(D5789,Tabelle1!$A$2:$C$9,3,0)="Uninf", G5789="yes"),"Uninf-AB",VLOOKUP(D5789,Tabelle1!$A$2:$C$9,3,0))</f>
        <v>wMel</v>
      </c>
      <c r="I5789" t="str">
        <f t="shared" si="360"/>
        <v>wMel_Fi_2_-</v>
      </c>
      <c r="J5789">
        <v>4</v>
      </c>
      <c r="K5789">
        <v>15</v>
      </c>
      <c r="L5789">
        <v>3</v>
      </c>
      <c r="M5789" t="str">
        <f t="shared" si="361"/>
        <v>ak9-3</v>
      </c>
      <c r="N5789">
        <v>18</v>
      </c>
      <c r="O5789">
        <v>0</v>
      </c>
      <c r="P5789">
        <v>58</v>
      </c>
      <c r="Q5789">
        <v>24.7</v>
      </c>
      <c r="R5789" t="s">
        <v>14</v>
      </c>
      <c r="S5789">
        <v>24</v>
      </c>
      <c r="T5789" s="4" t="s">
        <v>42</v>
      </c>
      <c r="U5789" t="s">
        <v>17</v>
      </c>
      <c r="V5789">
        <v>19.404184734252802</v>
      </c>
      <c r="W5789">
        <f t="shared" si="362"/>
        <v>19</v>
      </c>
      <c r="X5789" t="s">
        <v>58</v>
      </c>
      <c r="Y5789" t="str">
        <f t="shared" si="363"/>
        <v>Fi</v>
      </c>
    </row>
    <row r="5790" spans="1:25" x14ac:dyDescent="0.3">
      <c r="A5790">
        <v>238</v>
      </c>
      <c r="B5790">
        <v>396</v>
      </c>
      <c r="C5790" t="s">
        <v>46</v>
      </c>
      <c r="D5790" t="s">
        <v>45</v>
      </c>
      <c r="E5790">
        <f>VLOOKUP(D5790,Tabelle1!$A$2:$B$9,2,0)</f>
        <v>2</v>
      </c>
      <c r="F5790" t="s">
        <v>55</v>
      </c>
      <c r="G5790" t="s">
        <v>62</v>
      </c>
      <c r="H5790" t="str">
        <f>IF(AND(VLOOKUP(D5790,Tabelle1!$A$2:$C$9,3,0)="Uninf", G5790="yes"),"Uninf-AB",VLOOKUP(D5790,Tabelle1!$A$2:$C$9,3,0))</f>
        <v>wMel</v>
      </c>
      <c r="I5790" t="str">
        <f t="shared" si="360"/>
        <v>wMel_Fi_2_-</v>
      </c>
      <c r="J5790">
        <v>4</v>
      </c>
      <c r="K5790">
        <v>15</v>
      </c>
      <c r="L5790">
        <v>3</v>
      </c>
      <c r="M5790" t="str">
        <f t="shared" si="361"/>
        <v>ak9-3</v>
      </c>
      <c r="N5790">
        <v>18</v>
      </c>
      <c r="O5790">
        <v>0</v>
      </c>
      <c r="P5790">
        <v>58</v>
      </c>
      <c r="Q5790">
        <v>24.7</v>
      </c>
      <c r="R5790" t="s">
        <v>14</v>
      </c>
      <c r="S5790">
        <v>24</v>
      </c>
      <c r="T5790" s="4" t="s">
        <v>42</v>
      </c>
      <c r="U5790" t="s">
        <v>17</v>
      </c>
      <c r="V5790">
        <v>19.425287724305701</v>
      </c>
      <c r="W5790">
        <f t="shared" si="362"/>
        <v>19</v>
      </c>
      <c r="X5790" t="s">
        <v>58</v>
      </c>
      <c r="Y5790" t="str">
        <f t="shared" si="363"/>
        <v>Fi</v>
      </c>
    </row>
    <row r="5791" spans="1:25" x14ac:dyDescent="0.3">
      <c r="A5791">
        <v>264</v>
      </c>
      <c r="B5791">
        <v>362</v>
      </c>
      <c r="C5791" t="s">
        <v>46</v>
      </c>
      <c r="D5791" t="s">
        <v>45</v>
      </c>
      <c r="E5791">
        <f>VLOOKUP(D5791,Tabelle1!$A$2:$B$9,2,0)</f>
        <v>2</v>
      </c>
      <c r="F5791" t="s">
        <v>55</v>
      </c>
      <c r="G5791" t="s">
        <v>62</v>
      </c>
      <c r="H5791" t="str">
        <f>IF(AND(VLOOKUP(D5791,Tabelle1!$A$2:$C$9,3,0)="Uninf", G5791="yes"),"Uninf-AB",VLOOKUP(D5791,Tabelle1!$A$2:$C$9,3,0))</f>
        <v>wMel</v>
      </c>
      <c r="I5791" t="str">
        <f t="shared" si="360"/>
        <v>wMel_Fi_2_-</v>
      </c>
      <c r="J5791">
        <v>4</v>
      </c>
      <c r="K5791">
        <v>15</v>
      </c>
      <c r="L5791">
        <v>3</v>
      </c>
      <c r="M5791" t="str">
        <f t="shared" si="361"/>
        <v>ak9-3</v>
      </c>
      <c r="N5791">
        <v>18</v>
      </c>
      <c r="O5791">
        <v>0</v>
      </c>
      <c r="P5791">
        <v>58</v>
      </c>
      <c r="Q5791">
        <v>24.7</v>
      </c>
      <c r="R5791" t="s">
        <v>14</v>
      </c>
      <c r="S5791">
        <v>24</v>
      </c>
      <c r="T5791" s="4" t="s">
        <v>42</v>
      </c>
      <c r="U5791" t="s">
        <v>17</v>
      </c>
      <c r="V5791">
        <v>19.5528287215033</v>
      </c>
      <c r="W5791">
        <f t="shared" si="362"/>
        <v>20</v>
      </c>
      <c r="X5791" t="s">
        <v>58</v>
      </c>
      <c r="Y5791" t="str">
        <f t="shared" si="363"/>
        <v>Fi</v>
      </c>
    </row>
    <row r="5792" spans="1:25" x14ac:dyDescent="0.3">
      <c r="A5792">
        <v>262</v>
      </c>
      <c r="B5792">
        <v>384</v>
      </c>
      <c r="C5792" t="s">
        <v>46</v>
      </c>
      <c r="D5792" t="s">
        <v>45</v>
      </c>
      <c r="E5792">
        <f>VLOOKUP(D5792,Tabelle1!$A$2:$B$9,2,0)</f>
        <v>2</v>
      </c>
      <c r="F5792" t="s">
        <v>55</v>
      </c>
      <c r="G5792" t="s">
        <v>62</v>
      </c>
      <c r="H5792" t="str">
        <f>IF(AND(VLOOKUP(D5792,Tabelle1!$A$2:$C$9,3,0)="Uninf", G5792="yes"),"Uninf-AB",VLOOKUP(D5792,Tabelle1!$A$2:$C$9,3,0))</f>
        <v>wMel</v>
      </c>
      <c r="I5792" t="str">
        <f t="shared" si="360"/>
        <v>wMel_Fi_2_-</v>
      </c>
      <c r="J5792">
        <v>4</v>
      </c>
      <c r="K5792">
        <v>15</v>
      </c>
      <c r="L5792">
        <v>3</v>
      </c>
      <c r="M5792" t="str">
        <f t="shared" si="361"/>
        <v>ak9-3</v>
      </c>
      <c r="N5792">
        <v>18</v>
      </c>
      <c r="O5792">
        <v>0</v>
      </c>
      <c r="P5792">
        <v>58</v>
      </c>
      <c r="Q5792">
        <v>24.7</v>
      </c>
      <c r="R5792" t="s">
        <v>14</v>
      </c>
      <c r="S5792">
        <v>24</v>
      </c>
      <c r="T5792" s="4" t="s">
        <v>42</v>
      </c>
      <c r="U5792" t="s">
        <v>17</v>
      </c>
      <c r="V5792">
        <v>19.538775976241801</v>
      </c>
      <c r="W5792">
        <f t="shared" si="362"/>
        <v>20</v>
      </c>
      <c r="X5792" t="s">
        <v>58</v>
      </c>
      <c r="Y5792" t="str">
        <f t="shared" si="363"/>
        <v>Fi</v>
      </c>
    </row>
    <row r="5793" spans="1:25" x14ac:dyDescent="0.3">
      <c r="A5793">
        <v>276</v>
      </c>
      <c r="B5793">
        <v>392</v>
      </c>
      <c r="C5793" t="s">
        <v>46</v>
      </c>
      <c r="D5793" t="s">
        <v>45</v>
      </c>
      <c r="E5793">
        <f>VLOOKUP(D5793,Tabelle1!$A$2:$B$9,2,0)</f>
        <v>2</v>
      </c>
      <c r="F5793" t="s">
        <v>55</v>
      </c>
      <c r="G5793" t="s">
        <v>62</v>
      </c>
      <c r="H5793" t="str">
        <f>IF(AND(VLOOKUP(D5793,Tabelle1!$A$2:$C$9,3,0)="Uninf", G5793="yes"),"Uninf-AB",VLOOKUP(D5793,Tabelle1!$A$2:$C$9,3,0))</f>
        <v>wMel</v>
      </c>
      <c r="I5793" t="str">
        <f t="shared" si="360"/>
        <v>wMel_Fi_2_-</v>
      </c>
      <c r="J5793">
        <v>4</v>
      </c>
      <c r="K5793">
        <v>15</v>
      </c>
      <c r="L5793">
        <v>3</v>
      </c>
      <c r="M5793" t="str">
        <f t="shared" si="361"/>
        <v>ak9-3</v>
      </c>
      <c r="N5793">
        <v>18</v>
      </c>
      <c r="O5793">
        <v>0</v>
      </c>
      <c r="P5793">
        <v>58</v>
      </c>
      <c r="Q5793">
        <v>24.7</v>
      </c>
      <c r="R5793" t="s">
        <v>14</v>
      </c>
      <c r="S5793">
        <v>24</v>
      </c>
      <c r="T5793" s="4" t="s">
        <v>42</v>
      </c>
      <c r="U5793" t="s">
        <v>17</v>
      </c>
      <c r="V5793">
        <v>19.6016950344425</v>
      </c>
      <c r="W5793">
        <f t="shared" si="362"/>
        <v>20</v>
      </c>
      <c r="X5793" t="s">
        <v>58</v>
      </c>
      <c r="Y5793" t="str">
        <f t="shared" si="363"/>
        <v>Fi</v>
      </c>
    </row>
    <row r="5794" spans="1:25" x14ac:dyDescent="0.3">
      <c r="A5794">
        <v>296</v>
      </c>
      <c r="B5794">
        <v>392</v>
      </c>
      <c r="C5794" t="s">
        <v>46</v>
      </c>
      <c r="D5794" t="s">
        <v>45</v>
      </c>
      <c r="E5794">
        <f>VLOOKUP(D5794,Tabelle1!$A$2:$B$9,2,0)</f>
        <v>2</v>
      </c>
      <c r="F5794" t="s">
        <v>55</v>
      </c>
      <c r="G5794" t="s">
        <v>62</v>
      </c>
      <c r="H5794" t="str">
        <f>IF(AND(VLOOKUP(D5794,Tabelle1!$A$2:$C$9,3,0)="Uninf", G5794="yes"),"Uninf-AB",VLOOKUP(D5794,Tabelle1!$A$2:$C$9,3,0))</f>
        <v>wMel</v>
      </c>
      <c r="I5794" t="str">
        <f t="shared" si="360"/>
        <v>wMel_Fi_2_-</v>
      </c>
      <c r="J5794">
        <v>4</v>
      </c>
      <c r="K5794">
        <v>15</v>
      </c>
      <c r="L5794">
        <v>3</v>
      </c>
      <c r="M5794" t="str">
        <f t="shared" si="361"/>
        <v>ak9-3</v>
      </c>
      <c r="N5794">
        <v>18</v>
      </c>
      <c r="O5794">
        <v>0</v>
      </c>
      <c r="P5794">
        <v>58</v>
      </c>
      <c r="Q5794">
        <v>24.7</v>
      </c>
      <c r="R5794" t="s">
        <v>14</v>
      </c>
      <c r="S5794">
        <v>24</v>
      </c>
      <c r="T5794" s="4" t="s">
        <v>42</v>
      </c>
      <c r="U5794" t="s">
        <v>17</v>
      </c>
      <c r="V5794">
        <v>19.694080296325598</v>
      </c>
      <c r="W5794">
        <f t="shared" si="362"/>
        <v>20</v>
      </c>
      <c r="X5794" t="s">
        <v>58</v>
      </c>
      <c r="Y5794" t="str">
        <f t="shared" si="363"/>
        <v>Fi</v>
      </c>
    </row>
    <row r="5795" spans="1:25" x14ac:dyDescent="0.3">
      <c r="A5795">
        <v>300</v>
      </c>
      <c r="B5795">
        <v>402</v>
      </c>
      <c r="C5795" t="s">
        <v>46</v>
      </c>
      <c r="D5795" t="s">
        <v>45</v>
      </c>
      <c r="E5795">
        <f>VLOOKUP(D5795,Tabelle1!$A$2:$B$9,2,0)</f>
        <v>2</v>
      </c>
      <c r="F5795" t="s">
        <v>55</v>
      </c>
      <c r="G5795" t="s">
        <v>62</v>
      </c>
      <c r="H5795" t="str">
        <f>IF(AND(VLOOKUP(D5795,Tabelle1!$A$2:$C$9,3,0)="Uninf", G5795="yes"),"Uninf-AB",VLOOKUP(D5795,Tabelle1!$A$2:$C$9,3,0))</f>
        <v>wMel</v>
      </c>
      <c r="I5795" t="str">
        <f t="shared" si="360"/>
        <v>wMel_Fi_2_-</v>
      </c>
      <c r="J5795">
        <v>4</v>
      </c>
      <c r="K5795">
        <v>15</v>
      </c>
      <c r="L5795">
        <v>3</v>
      </c>
      <c r="M5795" t="str">
        <f t="shared" si="361"/>
        <v>ak9-3</v>
      </c>
      <c r="N5795">
        <v>18</v>
      </c>
      <c r="O5795">
        <v>0</v>
      </c>
      <c r="P5795">
        <v>58</v>
      </c>
      <c r="Q5795">
        <v>24.7</v>
      </c>
      <c r="R5795" t="s">
        <v>14</v>
      </c>
      <c r="S5795">
        <v>24</v>
      </c>
      <c r="T5795" s="4" t="s">
        <v>42</v>
      </c>
      <c r="U5795" t="s">
        <v>17</v>
      </c>
      <c r="V5795">
        <v>19.7103690673054</v>
      </c>
      <c r="W5795">
        <f t="shared" si="362"/>
        <v>20</v>
      </c>
      <c r="X5795" t="s">
        <v>58</v>
      </c>
      <c r="Y5795" t="str">
        <f t="shared" si="363"/>
        <v>Fi</v>
      </c>
    </row>
    <row r="5796" spans="1:25" x14ac:dyDescent="0.3">
      <c r="A5796">
        <v>318</v>
      </c>
      <c r="B5796">
        <v>402</v>
      </c>
      <c r="C5796" t="s">
        <v>46</v>
      </c>
      <c r="D5796" t="s">
        <v>45</v>
      </c>
      <c r="E5796">
        <f>VLOOKUP(D5796,Tabelle1!$A$2:$B$9,2,0)</f>
        <v>2</v>
      </c>
      <c r="F5796" t="s">
        <v>55</v>
      </c>
      <c r="G5796" t="s">
        <v>62</v>
      </c>
      <c r="H5796" t="str">
        <f>IF(AND(VLOOKUP(D5796,Tabelle1!$A$2:$C$9,3,0)="Uninf", G5796="yes"),"Uninf-AB",VLOOKUP(D5796,Tabelle1!$A$2:$C$9,3,0))</f>
        <v>wMel</v>
      </c>
      <c r="I5796" t="str">
        <f t="shared" si="360"/>
        <v>wMel_Fi_2_-</v>
      </c>
      <c r="J5796">
        <v>4</v>
      </c>
      <c r="K5796">
        <v>15</v>
      </c>
      <c r="L5796">
        <v>3</v>
      </c>
      <c r="M5796" t="str">
        <f t="shared" si="361"/>
        <v>ak9-3</v>
      </c>
      <c r="N5796">
        <v>18</v>
      </c>
      <c r="O5796">
        <v>0</v>
      </c>
      <c r="P5796">
        <v>58</v>
      </c>
      <c r="Q5796">
        <v>24.7</v>
      </c>
      <c r="R5796" t="s">
        <v>14</v>
      </c>
      <c r="S5796">
        <v>24</v>
      </c>
      <c r="T5796" s="4" t="s">
        <v>42</v>
      </c>
      <c r="U5796" t="s">
        <v>17</v>
      </c>
      <c r="V5796">
        <v>19.793515803000201</v>
      </c>
      <c r="W5796">
        <f t="shared" si="362"/>
        <v>20</v>
      </c>
      <c r="X5796" t="s">
        <v>58</v>
      </c>
      <c r="Y5796" t="str">
        <f t="shared" si="363"/>
        <v>Fi</v>
      </c>
    </row>
    <row r="5797" spans="1:25" x14ac:dyDescent="0.3">
      <c r="A5797">
        <v>310</v>
      </c>
      <c r="B5797">
        <v>374</v>
      </c>
      <c r="C5797" t="s">
        <v>46</v>
      </c>
      <c r="D5797" t="s">
        <v>45</v>
      </c>
      <c r="E5797">
        <f>VLOOKUP(D5797,Tabelle1!$A$2:$B$9,2,0)</f>
        <v>2</v>
      </c>
      <c r="F5797" t="s">
        <v>55</v>
      </c>
      <c r="G5797" t="s">
        <v>62</v>
      </c>
      <c r="H5797" t="str">
        <f>IF(AND(VLOOKUP(D5797,Tabelle1!$A$2:$C$9,3,0)="Uninf", G5797="yes"),"Uninf-AB",VLOOKUP(D5797,Tabelle1!$A$2:$C$9,3,0))</f>
        <v>wMel</v>
      </c>
      <c r="I5797" t="str">
        <f t="shared" si="360"/>
        <v>wMel_Fi_2_-</v>
      </c>
      <c r="J5797">
        <v>4</v>
      </c>
      <c r="K5797">
        <v>15</v>
      </c>
      <c r="L5797">
        <v>3</v>
      </c>
      <c r="M5797" t="str">
        <f t="shared" si="361"/>
        <v>ak9-3</v>
      </c>
      <c r="N5797">
        <v>18</v>
      </c>
      <c r="O5797">
        <v>0</v>
      </c>
      <c r="P5797">
        <v>58</v>
      </c>
      <c r="Q5797">
        <v>24.7</v>
      </c>
      <c r="R5797" t="s">
        <v>14</v>
      </c>
      <c r="S5797">
        <v>24</v>
      </c>
      <c r="T5797" s="4" t="s">
        <v>42</v>
      </c>
      <c r="U5797" t="s">
        <v>17</v>
      </c>
      <c r="V5797">
        <v>19.762688886158202</v>
      </c>
      <c r="W5797">
        <f t="shared" si="362"/>
        <v>20</v>
      </c>
      <c r="X5797" t="s">
        <v>58</v>
      </c>
      <c r="Y5797" t="str">
        <f t="shared" si="363"/>
        <v>Fi</v>
      </c>
    </row>
    <row r="5798" spans="1:25" x14ac:dyDescent="0.3">
      <c r="A5798">
        <v>306</v>
      </c>
      <c r="B5798">
        <v>364</v>
      </c>
      <c r="C5798" t="s">
        <v>46</v>
      </c>
      <c r="D5798" t="s">
        <v>45</v>
      </c>
      <c r="E5798">
        <f>VLOOKUP(D5798,Tabelle1!$A$2:$B$9,2,0)</f>
        <v>2</v>
      </c>
      <c r="F5798" t="s">
        <v>55</v>
      </c>
      <c r="G5798" t="s">
        <v>62</v>
      </c>
      <c r="H5798" t="str">
        <f>IF(AND(VLOOKUP(D5798,Tabelle1!$A$2:$C$9,3,0)="Uninf", G5798="yes"),"Uninf-AB",VLOOKUP(D5798,Tabelle1!$A$2:$C$9,3,0))</f>
        <v>wMel</v>
      </c>
      <c r="I5798" t="str">
        <f t="shared" si="360"/>
        <v>wMel_Fi_2_-</v>
      </c>
      <c r="J5798">
        <v>4</v>
      </c>
      <c r="K5798">
        <v>15</v>
      </c>
      <c r="L5798">
        <v>3</v>
      </c>
      <c r="M5798" t="str">
        <f t="shared" si="361"/>
        <v>ak9-3</v>
      </c>
      <c r="N5798">
        <v>18</v>
      </c>
      <c r="O5798">
        <v>0</v>
      </c>
      <c r="P5798">
        <v>58</v>
      </c>
      <c r="Q5798">
        <v>24.7</v>
      </c>
      <c r="R5798" t="s">
        <v>14</v>
      </c>
      <c r="S5798">
        <v>24</v>
      </c>
      <c r="T5798" s="4" t="s">
        <v>42</v>
      </c>
      <c r="U5798" t="s">
        <v>17</v>
      </c>
      <c r="V5798">
        <v>19.746400115178499</v>
      </c>
      <c r="W5798">
        <f t="shared" si="362"/>
        <v>20</v>
      </c>
      <c r="X5798" t="s">
        <v>58</v>
      </c>
      <c r="Y5798" t="str">
        <f t="shared" si="363"/>
        <v>Fi</v>
      </c>
    </row>
    <row r="5799" spans="1:25" x14ac:dyDescent="0.3">
      <c r="A5799">
        <v>358</v>
      </c>
      <c r="B5799">
        <v>374</v>
      </c>
      <c r="C5799" t="s">
        <v>46</v>
      </c>
      <c r="D5799" t="s">
        <v>45</v>
      </c>
      <c r="E5799">
        <f>VLOOKUP(D5799,Tabelle1!$A$2:$B$9,2,0)</f>
        <v>2</v>
      </c>
      <c r="F5799" t="s">
        <v>55</v>
      </c>
      <c r="G5799" t="s">
        <v>62</v>
      </c>
      <c r="H5799" t="str">
        <f>IF(AND(VLOOKUP(D5799,Tabelle1!$A$2:$C$9,3,0)="Uninf", G5799="yes"),"Uninf-AB",VLOOKUP(D5799,Tabelle1!$A$2:$C$9,3,0))</f>
        <v>wMel</v>
      </c>
      <c r="I5799" t="str">
        <f t="shared" si="360"/>
        <v>wMel_Fi_2_-</v>
      </c>
      <c r="J5799">
        <v>4</v>
      </c>
      <c r="K5799">
        <v>15</v>
      </c>
      <c r="L5799">
        <v>3</v>
      </c>
      <c r="M5799" t="str">
        <f t="shared" si="361"/>
        <v>ak9-3</v>
      </c>
      <c r="N5799">
        <v>18</v>
      </c>
      <c r="O5799">
        <v>0</v>
      </c>
      <c r="P5799">
        <v>58</v>
      </c>
      <c r="Q5799">
        <v>24.7</v>
      </c>
      <c r="R5799" t="s">
        <v>14</v>
      </c>
      <c r="S5799">
        <v>24</v>
      </c>
      <c r="T5799" s="4" t="s">
        <v>42</v>
      </c>
      <c r="U5799" t="s">
        <v>17</v>
      </c>
      <c r="V5799">
        <v>19.984413514677801</v>
      </c>
      <c r="W5799">
        <f t="shared" si="362"/>
        <v>20</v>
      </c>
      <c r="X5799" t="s">
        <v>58</v>
      </c>
      <c r="Y5799" t="str">
        <f t="shared" si="363"/>
        <v>Fi</v>
      </c>
    </row>
    <row r="5800" spans="1:25" x14ac:dyDescent="0.3">
      <c r="A5800">
        <v>484</v>
      </c>
      <c r="B5800">
        <v>340</v>
      </c>
      <c r="C5800" t="s">
        <v>46</v>
      </c>
      <c r="D5800" t="s">
        <v>45</v>
      </c>
      <c r="E5800">
        <f>VLOOKUP(D5800,Tabelle1!$A$2:$B$9,2,0)</f>
        <v>2</v>
      </c>
      <c r="F5800" t="s">
        <v>55</v>
      </c>
      <c r="G5800" t="s">
        <v>62</v>
      </c>
      <c r="H5800" t="str">
        <f>IF(AND(VLOOKUP(D5800,Tabelle1!$A$2:$C$9,3,0)="Uninf", G5800="yes"),"Uninf-AB",VLOOKUP(D5800,Tabelle1!$A$2:$C$9,3,0))</f>
        <v>wMel</v>
      </c>
      <c r="I5800" t="str">
        <f t="shared" si="360"/>
        <v>wMel_Fi_2_-</v>
      </c>
      <c r="J5800">
        <v>4</v>
      </c>
      <c r="K5800">
        <v>15</v>
      </c>
      <c r="L5800">
        <v>3</v>
      </c>
      <c r="M5800" t="str">
        <f t="shared" si="361"/>
        <v>ak9-3</v>
      </c>
      <c r="N5800">
        <v>18</v>
      </c>
      <c r="O5800">
        <v>0</v>
      </c>
      <c r="P5800">
        <v>58</v>
      </c>
      <c r="Q5800">
        <v>24.7</v>
      </c>
      <c r="R5800" t="s">
        <v>14</v>
      </c>
      <c r="S5800">
        <v>24</v>
      </c>
      <c r="T5800" s="4" t="s">
        <v>42</v>
      </c>
      <c r="U5800" t="s">
        <v>17</v>
      </c>
      <c r="V5800">
        <v>20.573880821291102</v>
      </c>
      <c r="W5800">
        <f t="shared" si="362"/>
        <v>21</v>
      </c>
      <c r="X5800" t="s">
        <v>58</v>
      </c>
      <c r="Y5800" t="str">
        <f t="shared" si="363"/>
        <v>Fi</v>
      </c>
    </row>
    <row r="5801" spans="1:25" x14ac:dyDescent="0.3">
      <c r="A5801">
        <v>810</v>
      </c>
      <c r="B5801">
        <v>324</v>
      </c>
      <c r="C5801" t="s">
        <v>46</v>
      </c>
      <c r="D5801" t="s">
        <v>45</v>
      </c>
      <c r="E5801">
        <f>VLOOKUP(D5801,Tabelle1!$A$2:$B$9,2,0)</f>
        <v>2</v>
      </c>
      <c r="F5801" t="s">
        <v>55</v>
      </c>
      <c r="G5801" t="s">
        <v>62</v>
      </c>
      <c r="H5801" t="str">
        <f>IF(AND(VLOOKUP(D5801,Tabelle1!$A$2:$C$9,3,0)="Uninf", G5801="yes"),"Uninf-AB",VLOOKUP(D5801,Tabelle1!$A$2:$C$9,3,0))</f>
        <v>wMel</v>
      </c>
      <c r="I5801" t="str">
        <f t="shared" si="360"/>
        <v>wMel_Fi_2_-</v>
      </c>
      <c r="J5801">
        <v>4</v>
      </c>
      <c r="K5801">
        <v>15</v>
      </c>
      <c r="L5801">
        <v>3</v>
      </c>
      <c r="M5801" t="str">
        <f t="shared" si="361"/>
        <v>ak9-3</v>
      </c>
      <c r="N5801">
        <v>18</v>
      </c>
      <c r="O5801">
        <v>0</v>
      </c>
      <c r="P5801">
        <v>58</v>
      </c>
      <c r="Q5801">
        <v>24.7</v>
      </c>
      <c r="R5801" t="s">
        <v>14</v>
      </c>
      <c r="S5801">
        <v>24</v>
      </c>
      <c r="T5801" s="4" t="s">
        <v>42</v>
      </c>
      <c r="U5801" t="s">
        <v>17</v>
      </c>
      <c r="V5801">
        <v>22.0832618402215</v>
      </c>
      <c r="W5801">
        <f t="shared" si="362"/>
        <v>22</v>
      </c>
      <c r="X5801" t="s">
        <v>58</v>
      </c>
      <c r="Y5801" t="str">
        <f t="shared" si="363"/>
        <v>Fi</v>
      </c>
    </row>
    <row r="5802" spans="1:25" x14ac:dyDescent="0.3">
      <c r="A5802">
        <v>914</v>
      </c>
      <c r="B5802">
        <v>296</v>
      </c>
      <c r="C5802" t="s">
        <v>46</v>
      </c>
      <c r="D5802" t="s">
        <v>45</v>
      </c>
      <c r="E5802">
        <f>VLOOKUP(D5802,Tabelle1!$A$2:$B$9,2,0)</f>
        <v>2</v>
      </c>
      <c r="F5802" t="s">
        <v>55</v>
      </c>
      <c r="G5802" t="s">
        <v>62</v>
      </c>
      <c r="H5802" t="str">
        <f>IF(AND(VLOOKUP(D5802,Tabelle1!$A$2:$C$9,3,0)="Uninf", G5802="yes"),"Uninf-AB",VLOOKUP(D5802,Tabelle1!$A$2:$C$9,3,0))</f>
        <v>wMel</v>
      </c>
      <c r="I5802" t="str">
        <f t="shared" si="360"/>
        <v>wMel_Fi_2_-</v>
      </c>
      <c r="J5802">
        <v>4</v>
      </c>
      <c r="K5802">
        <v>15</v>
      </c>
      <c r="L5802">
        <v>3</v>
      </c>
      <c r="M5802" t="str">
        <f t="shared" si="361"/>
        <v>ak9-3</v>
      </c>
      <c r="N5802">
        <v>18</v>
      </c>
      <c r="O5802">
        <v>0</v>
      </c>
      <c r="P5802">
        <v>58</v>
      </c>
      <c r="Q5802">
        <v>24.7</v>
      </c>
      <c r="R5802" t="s">
        <v>14</v>
      </c>
      <c r="S5802">
        <v>24</v>
      </c>
      <c r="T5802" s="4" t="s">
        <v>42</v>
      </c>
      <c r="U5802" t="s">
        <v>17</v>
      </c>
      <c r="V5802">
        <v>22.569792389925201</v>
      </c>
      <c r="W5802">
        <f t="shared" si="362"/>
        <v>23</v>
      </c>
      <c r="X5802" t="s">
        <v>58</v>
      </c>
      <c r="Y5802" t="str">
        <f t="shared" si="363"/>
        <v>Fi</v>
      </c>
    </row>
    <row r="5803" spans="1:25" x14ac:dyDescent="0.3">
      <c r="A5803">
        <v>972</v>
      </c>
      <c r="B5803">
        <v>314</v>
      </c>
      <c r="C5803" t="s">
        <v>46</v>
      </c>
      <c r="D5803" t="s">
        <v>45</v>
      </c>
      <c r="E5803">
        <f>VLOOKUP(D5803,Tabelle1!$A$2:$B$9,2,0)</f>
        <v>2</v>
      </c>
      <c r="F5803" t="s">
        <v>55</v>
      </c>
      <c r="G5803" t="s">
        <v>62</v>
      </c>
      <c r="H5803" t="str">
        <f>IF(AND(VLOOKUP(D5803,Tabelle1!$A$2:$C$9,3,0)="Uninf", G5803="yes"),"Uninf-AB",VLOOKUP(D5803,Tabelle1!$A$2:$C$9,3,0))</f>
        <v>wMel</v>
      </c>
      <c r="I5803" t="str">
        <f t="shared" si="360"/>
        <v>wMel_Fi_2_-</v>
      </c>
      <c r="J5803">
        <v>4</v>
      </c>
      <c r="K5803">
        <v>15</v>
      </c>
      <c r="L5803">
        <v>3</v>
      </c>
      <c r="M5803" t="str">
        <f t="shared" si="361"/>
        <v>ak9-3</v>
      </c>
      <c r="N5803">
        <v>18</v>
      </c>
      <c r="O5803">
        <v>0</v>
      </c>
      <c r="P5803">
        <v>58</v>
      </c>
      <c r="Q5803">
        <v>24.7</v>
      </c>
      <c r="R5803" t="s">
        <v>14</v>
      </c>
      <c r="S5803">
        <v>24</v>
      </c>
      <c r="T5803" s="4" t="s">
        <v>42</v>
      </c>
      <c r="U5803" t="s">
        <v>17</v>
      </c>
      <c r="V5803">
        <v>22.833770742872002</v>
      </c>
      <c r="W5803">
        <f t="shared" si="362"/>
        <v>23</v>
      </c>
      <c r="X5803" t="s">
        <v>58</v>
      </c>
      <c r="Y5803" t="str">
        <f t="shared" si="363"/>
        <v>Fi</v>
      </c>
    </row>
    <row r="5804" spans="1:25" x14ac:dyDescent="0.3">
      <c r="A5804">
        <v>998</v>
      </c>
      <c r="B5804">
        <v>328</v>
      </c>
      <c r="C5804" t="s">
        <v>46</v>
      </c>
      <c r="D5804" t="s">
        <v>45</v>
      </c>
      <c r="E5804">
        <f>VLOOKUP(D5804,Tabelle1!$A$2:$B$9,2,0)</f>
        <v>2</v>
      </c>
      <c r="F5804" t="s">
        <v>55</v>
      </c>
      <c r="G5804" t="s">
        <v>62</v>
      </c>
      <c r="H5804" t="str">
        <f>IF(AND(VLOOKUP(D5804,Tabelle1!$A$2:$C$9,3,0)="Uninf", G5804="yes"),"Uninf-AB",VLOOKUP(D5804,Tabelle1!$A$2:$C$9,3,0))</f>
        <v>wMel</v>
      </c>
      <c r="I5804" t="str">
        <f t="shared" si="360"/>
        <v>wMel_Fi_2_-</v>
      </c>
      <c r="J5804">
        <v>4</v>
      </c>
      <c r="K5804">
        <v>15</v>
      </c>
      <c r="L5804">
        <v>3</v>
      </c>
      <c r="M5804" t="str">
        <f t="shared" si="361"/>
        <v>ak9-3</v>
      </c>
      <c r="N5804">
        <v>18</v>
      </c>
      <c r="O5804">
        <v>0</v>
      </c>
      <c r="P5804">
        <v>58</v>
      </c>
      <c r="Q5804">
        <v>24.7</v>
      </c>
      <c r="R5804" t="s">
        <v>14</v>
      </c>
      <c r="S5804">
        <v>24</v>
      </c>
      <c r="T5804" s="4" t="s">
        <v>42</v>
      </c>
      <c r="U5804" t="s">
        <v>17</v>
      </c>
      <c r="V5804">
        <v>22.950807989364399</v>
      </c>
      <c r="W5804">
        <f t="shared" si="362"/>
        <v>23</v>
      </c>
      <c r="X5804" t="s">
        <v>58</v>
      </c>
      <c r="Y5804" t="str">
        <f t="shared" si="363"/>
        <v>Fi</v>
      </c>
    </row>
    <row r="5805" spans="1:25" x14ac:dyDescent="0.3">
      <c r="A5805">
        <v>1078</v>
      </c>
      <c r="B5805">
        <v>314</v>
      </c>
      <c r="C5805" t="s">
        <v>46</v>
      </c>
      <c r="D5805" t="s">
        <v>45</v>
      </c>
      <c r="E5805">
        <f>VLOOKUP(D5805,Tabelle1!$A$2:$B$9,2,0)</f>
        <v>2</v>
      </c>
      <c r="F5805" t="s">
        <v>55</v>
      </c>
      <c r="G5805" t="s">
        <v>62</v>
      </c>
      <c r="H5805" t="str">
        <f>IF(AND(VLOOKUP(D5805,Tabelle1!$A$2:$C$9,3,0)="Uninf", G5805="yes"),"Uninf-AB",VLOOKUP(D5805,Tabelle1!$A$2:$C$9,3,0))</f>
        <v>wMel</v>
      </c>
      <c r="I5805" t="str">
        <f t="shared" si="360"/>
        <v>wMel_Fi_2_-</v>
      </c>
      <c r="J5805">
        <v>4</v>
      </c>
      <c r="K5805">
        <v>15</v>
      </c>
      <c r="L5805">
        <v>3</v>
      </c>
      <c r="M5805" t="str">
        <f t="shared" si="361"/>
        <v>ak9-3</v>
      </c>
      <c r="N5805">
        <v>18</v>
      </c>
      <c r="O5805">
        <v>0</v>
      </c>
      <c r="P5805">
        <v>58</v>
      </c>
      <c r="Q5805">
        <v>24.7</v>
      </c>
      <c r="R5805" t="s">
        <v>14</v>
      </c>
      <c r="S5805">
        <v>24</v>
      </c>
      <c r="T5805" s="4" t="s">
        <v>42</v>
      </c>
      <c r="U5805" t="s">
        <v>17</v>
      </c>
      <c r="V5805">
        <v>23.323412630852701</v>
      </c>
      <c r="W5805">
        <f t="shared" si="362"/>
        <v>23</v>
      </c>
      <c r="X5805" t="s">
        <v>58</v>
      </c>
      <c r="Y5805" t="str">
        <f t="shared" si="363"/>
        <v>Fi</v>
      </c>
    </row>
    <row r="5806" spans="1:25" x14ac:dyDescent="0.3">
      <c r="A5806">
        <v>1132</v>
      </c>
      <c r="B5806">
        <v>332</v>
      </c>
      <c r="C5806" t="s">
        <v>46</v>
      </c>
      <c r="D5806" t="s">
        <v>45</v>
      </c>
      <c r="E5806">
        <f>VLOOKUP(D5806,Tabelle1!$A$2:$B$9,2,0)</f>
        <v>2</v>
      </c>
      <c r="F5806" t="s">
        <v>55</v>
      </c>
      <c r="G5806" t="s">
        <v>62</v>
      </c>
      <c r="H5806" t="str">
        <f>IF(AND(VLOOKUP(D5806,Tabelle1!$A$2:$C$9,3,0)="Uninf", G5806="yes"),"Uninf-AB",VLOOKUP(D5806,Tabelle1!$A$2:$C$9,3,0))</f>
        <v>wMel</v>
      </c>
      <c r="I5806" t="str">
        <f t="shared" si="360"/>
        <v>wMel_Fi_2_-</v>
      </c>
      <c r="J5806">
        <v>4</v>
      </c>
      <c r="K5806">
        <v>15</v>
      </c>
      <c r="L5806">
        <v>3</v>
      </c>
      <c r="M5806" t="str">
        <f t="shared" si="361"/>
        <v>ak9-3</v>
      </c>
      <c r="N5806">
        <v>18</v>
      </c>
      <c r="O5806">
        <v>0</v>
      </c>
      <c r="P5806">
        <v>58</v>
      </c>
      <c r="Q5806">
        <v>24.7</v>
      </c>
      <c r="R5806" t="s">
        <v>14</v>
      </c>
      <c r="S5806">
        <v>24</v>
      </c>
      <c r="T5806" s="4" t="s">
        <v>42</v>
      </c>
      <c r="U5806" t="s">
        <v>17</v>
      </c>
      <c r="V5806">
        <v>23.568913931422799</v>
      </c>
      <c r="W5806">
        <f t="shared" si="362"/>
        <v>24</v>
      </c>
      <c r="X5806" t="s">
        <v>58</v>
      </c>
      <c r="Y5806" t="str">
        <f t="shared" si="363"/>
        <v>Fi</v>
      </c>
    </row>
    <row r="5807" spans="1:25" x14ac:dyDescent="0.3">
      <c r="A5807">
        <v>1358</v>
      </c>
      <c r="B5807">
        <v>262</v>
      </c>
      <c r="C5807" t="s">
        <v>46</v>
      </c>
      <c r="D5807" t="s">
        <v>45</v>
      </c>
      <c r="E5807">
        <f>VLOOKUP(D5807,Tabelle1!$A$2:$B$9,2,0)</f>
        <v>2</v>
      </c>
      <c r="F5807" t="s">
        <v>55</v>
      </c>
      <c r="G5807" t="s">
        <v>62</v>
      </c>
      <c r="H5807" t="str">
        <f>IF(AND(VLOOKUP(D5807,Tabelle1!$A$2:$C$9,3,0)="Uninf", G5807="yes"),"Uninf-AB",VLOOKUP(D5807,Tabelle1!$A$2:$C$9,3,0))</f>
        <v>wMel</v>
      </c>
      <c r="I5807" t="str">
        <f t="shared" si="360"/>
        <v>wMel_Fi_2_-</v>
      </c>
      <c r="J5807">
        <v>4</v>
      </c>
      <c r="K5807">
        <v>15</v>
      </c>
      <c r="L5807">
        <v>3</v>
      </c>
      <c r="M5807" t="str">
        <f t="shared" si="361"/>
        <v>ak9-3</v>
      </c>
      <c r="N5807">
        <v>18</v>
      </c>
      <c r="O5807">
        <v>0</v>
      </c>
      <c r="P5807">
        <v>58</v>
      </c>
      <c r="Q5807">
        <v>24.7</v>
      </c>
      <c r="R5807" t="s">
        <v>14</v>
      </c>
      <c r="S5807">
        <v>24</v>
      </c>
      <c r="T5807" s="4" t="s">
        <v>42</v>
      </c>
      <c r="U5807" t="s">
        <v>17</v>
      </c>
      <c r="V5807">
        <v>24.6281853604807</v>
      </c>
      <c r="W5807">
        <f t="shared" si="362"/>
        <v>25</v>
      </c>
      <c r="X5807" t="s">
        <v>58</v>
      </c>
      <c r="Y5807" t="str">
        <f t="shared" si="363"/>
        <v>Fi</v>
      </c>
    </row>
    <row r="5808" spans="1:25" x14ac:dyDescent="0.3">
      <c r="A5808">
        <v>1406</v>
      </c>
      <c r="B5808">
        <v>322</v>
      </c>
      <c r="C5808" t="s">
        <v>46</v>
      </c>
      <c r="D5808" t="s">
        <v>45</v>
      </c>
      <c r="E5808">
        <f>VLOOKUP(D5808,Tabelle1!$A$2:$B$9,2,0)</f>
        <v>2</v>
      </c>
      <c r="F5808" t="s">
        <v>55</v>
      </c>
      <c r="G5808" t="s">
        <v>62</v>
      </c>
      <c r="H5808" t="str">
        <f>IF(AND(VLOOKUP(D5808,Tabelle1!$A$2:$C$9,3,0)="Uninf", G5808="yes"),"Uninf-AB",VLOOKUP(D5808,Tabelle1!$A$2:$C$9,3,0))</f>
        <v>wMel</v>
      </c>
      <c r="I5808" t="str">
        <f t="shared" si="360"/>
        <v>wMel_Fi_2_-</v>
      </c>
      <c r="J5808">
        <v>4</v>
      </c>
      <c r="K5808">
        <v>15</v>
      </c>
      <c r="L5808">
        <v>3</v>
      </c>
      <c r="M5808" t="str">
        <f t="shared" si="361"/>
        <v>ak9-3</v>
      </c>
      <c r="N5808">
        <v>18</v>
      </c>
      <c r="O5808">
        <v>0</v>
      </c>
      <c r="P5808">
        <v>58</v>
      </c>
      <c r="Q5808">
        <v>24.7</v>
      </c>
      <c r="R5808" t="s">
        <v>14</v>
      </c>
      <c r="S5808">
        <v>24</v>
      </c>
      <c r="T5808" s="4" t="s">
        <v>42</v>
      </c>
      <c r="U5808" t="s">
        <v>17</v>
      </c>
      <c r="V5808">
        <v>24.836780300618901</v>
      </c>
      <c r="W5808">
        <f t="shared" si="362"/>
        <v>25</v>
      </c>
      <c r="X5808" t="s">
        <v>58</v>
      </c>
      <c r="Y5808" t="str">
        <f t="shared" si="363"/>
        <v>Fi</v>
      </c>
    </row>
    <row r="5809" spans="1:25" x14ac:dyDescent="0.3">
      <c r="A5809">
        <v>1556</v>
      </c>
      <c r="B5809">
        <v>316</v>
      </c>
      <c r="C5809" t="s">
        <v>46</v>
      </c>
      <c r="D5809" t="s">
        <v>45</v>
      </c>
      <c r="E5809">
        <f>VLOOKUP(D5809,Tabelle1!$A$2:$B$9,2,0)</f>
        <v>2</v>
      </c>
      <c r="F5809" t="s">
        <v>55</v>
      </c>
      <c r="G5809" t="s">
        <v>62</v>
      </c>
      <c r="H5809" t="str">
        <f>IF(AND(VLOOKUP(D5809,Tabelle1!$A$2:$C$9,3,0)="Uninf", G5809="yes"),"Uninf-AB",VLOOKUP(D5809,Tabelle1!$A$2:$C$9,3,0))</f>
        <v>wMel</v>
      </c>
      <c r="I5809" t="str">
        <f t="shared" si="360"/>
        <v>wMel_Fi_2_-</v>
      </c>
      <c r="J5809">
        <v>4</v>
      </c>
      <c r="K5809">
        <v>15</v>
      </c>
      <c r="L5809">
        <v>3</v>
      </c>
      <c r="M5809" t="str">
        <f t="shared" si="361"/>
        <v>ak9-3</v>
      </c>
      <c r="N5809">
        <v>18</v>
      </c>
      <c r="O5809">
        <v>0</v>
      </c>
      <c r="P5809">
        <v>58</v>
      </c>
      <c r="Q5809">
        <v>24.7</v>
      </c>
      <c r="R5809" t="s">
        <v>14</v>
      </c>
      <c r="S5809">
        <v>24</v>
      </c>
      <c r="T5809" s="4" t="s">
        <v>42</v>
      </c>
      <c r="U5809" t="s">
        <v>17</v>
      </c>
      <c r="V5809">
        <v>25.5309827335807</v>
      </c>
      <c r="W5809">
        <f t="shared" si="362"/>
        <v>26</v>
      </c>
      <c r="X5809" t="s">
        <v>58</v>
      </c>
      <c r="Y5809" t="str">
        <f t="shared" si="363"/>
        <v>Fi</v>
      </c>
    </row>
    <row r="5810" spans="1:25" x14ac:dyDescent="0.3">
      <c r="A5810">
        <v>1584</v>
      </c>
      <c r="B5810">
        <v>314</v>
      </c>
      <c r="C5810" t="s">
        <v>46</v>
      </c>
      <c r="D5810" t="s">
        <v>45</v>
      </c>
      <c r="E5810">
        <f>VLOOKUP(D5810,Tabelle1!$A$2:$B$9,2,0)</f>
        <v>2</v>
      </c>
      <c r="F5810" t="s">
        <v>55</v>
      </c>
      <c r="G5810" t="s">
        <v>62</v>
      </c>
      <c r="H5810" t="str">
        <f>IF(AND(VLOOKUP(D5810,Tabelle1!$A$2:$C$9,3,0)="Uninf", G5810="yes"),"Uninf-AB",VLOOKUP(D5810,Tabelle1!$A$2:$C$9,3,0))</f>
        <v>wMel</v>
      </c>
      <c r="I5810" t="str">
        <f t="shared" si="360"/>
        <v>wMel_Fi_2_-</v>
      </c>
      <c r="J5810">
        <v>4</v>
      </c>
      <c r="K5810">
        <v>15</v>
      </c>
      <c r="L5810">
        <v>3</v>
      </c>
      <c r="M5810" t="str">
        <f t="shared" si="361"/>
        <v>ak9-3</v>
      </c>
      <c r="N5810">
        <v>18</v>
      </c>
      <c r="O5810">
        <v>0</v>
      </c>
      <c r="P5810">
        <v>58</v>
      </c>
      <c r="Q5810">
        <v>24.7</v>
      </c>
      <c r="R5810" t="s">
        <v>14</v>
      </c>
      <c r="S5810">
        <v>24</v>
      </c>
      <c r="T5810" s="4" t="s">
        <v>42</v>
      </c>
      <c r="U5810" t="s">
        <v>17</v>
      </c>
      <c r="V5810">
        <v>25.6607597564965</v>
      </c>
      <c r="W5810">
        <f t="shared" si="362"/>
        <v>26</v>
      </c>
      <c r="X5810" t="s">
        <v>58</v>
      </c>
      <c r="Y5810" t="str">
        <f t="shared" si="363"/>
        <v>Fi</v>
      </c>
    </row>
    <row r="5811" spans="1:25" x14ac:dyDescent="0.3">
      <c r="A5811">
        <v>1638</v>
      </c>
      <c r="B5811">
        <v>300</v>
      </c>
      <c r="C5811" t="s">
        <v>46</v>
      </c>
      <c r="D5811" t="s">
        <v>45</v>
      </c>
      <c r="E5811">
        <f>VLOOKUP(D5811,Tabelle1!$A$2:$B$9,2,0)</f>
        <v>2</v>
      </c>
      <c r="F5811" t="s">
        <v>55</v>
      </c>
      <c r="G5811" t="s">
        <v>62</v>
      </c>
      <c r="H5811" t="str">
        <f>IF(AND(VLOOKUP(D5811,Tabelle1!$A$2:$C$9,3,0)="Uninf", G5811="yes"),"Uninf-AB",VLOOKUP(D5811,Tabelle1!$A$2:$C$9,3,0))</f>
        <v>wMel</v>
      </c>
      <c r="I5811" t="str">
        <f t="shared" si="360"/>
        <v>wMel_Fi_2_-</v>
      </c>
      <c r="J5811">
        <v>4</v>
      </c>
      <c r="K5811">
        <v>15</v>
      </c>
      <c r="L5811">
        <v>3</v>
      </c>
      <c r="M5811" t="str">
        <f t="shared" si="361"/>
        <v>ak9-3</v>
      </c>
      <c r="N5811">
        <v>18</v>
      </c>
      <c r="O5811">
        <v>0</v>
      </c>
      <c r="P5811">
        <v>58</v>
      </c>
      <c r="Q5811">
        <v>24.7</v>
      </c>
      <c r="R5811" t="s">
        <v>14</v>
      </c>
      <c r="S5811">
        <v>24</v>
      </c>
      <c r="T5811" s="4" t="s">
        <v>42</v>
      </c>
      <c r="U5811" t="s">
        <v>17</v>
      </c>
      <c r="V5811">
        <v>25.913263557536698</v>
      </c>
      <c r="W5811">
        <f t="shared" si="362"/>
        <v>26</v>
      </c>
      <c r="X5811" t="s">
        <v>58</v>
      </c>
      <c r="Y5811" t="str">
        <f t="shared" si="363"/>
        <v>Fi</v>
      </c>
    </row>
    <row r="5812" spans="1:25" x14ac:dyDescent="0.3">
      <c r="A5812">
        <v>1946</v>
      </c>
      <c r="B5812">
        <v>300</v>
      </c>
      <c r="C5812" t="s">
        <v>46</v>
      </c>
      <c r="D5812" t="s">
        <v>45</v>
      </c>
      <c r="E5812">
        <f>VLOOKUP(D5812,Tabelle1!$A$2:$B$9,2,0)</f>
        <v>2</v>
      </c>
      <c r="F5812" t="s">
        <v>55</v>
      </c>
      <c r="G5812" t="s">
        <v>62</v>
      </c>
      <c r="H5812" t="str">
        <f>IF(AND(VLOOKUP(D5812,Tabelle1!$A$2:$C$9,3,0)="Uninf", G5812="yes"),"Uninf-AB",VLOOKUP(D5812,Tabelle1!$A$2:$C$9,3,0))</f>
        <v>wMel</v>
      </c>
      <c r="I5812" t="str">
        <f t="shared" si="360"/>
        <v>wMel_Fi_2_-</v>
      </c>
      <c r="J5812">
        <v>4</v>
      </c>
      <c r="K5812">
        <v>15</v>
      </c>
      <c r="L5812">
        <v>3</v>
      </c>
      <c r="M5812" t="str">
        <f t="shared" si="361"/>
        <v>ak9-3</v>
      </c>
      <c r="N5812">
        <v>18</v>
      </c>
      <c r="O5812">
        <v>0</v>
      </c>
      <c r="P5812">
        <v>58</v>
      </c>
      <c r="Q5812">
        <v>24.7</v>
      </c>
      <c r="R5812" t="s">
        <v>14</v>
      </c>
      <c r="S5812">
        <v>24</v>
      </c>
      <c r="T5812" s="4" t="s">
        <v>42</v>
      </c>
      <c r="U5812" t="s">
        <v>17</v>
      </c>
      <c r="V5812">
        <v>27.335996590537299</v>
      </c>
      <c r="W5812">
        <f t="shared" si="362"/>
        <v>27</v>
      </c>
      <c r="X5812" t="s">
        <v>58</v>
      </c>
      <c r="Y5812" t="str">
        <f t="shared" si="363"/>
        <v>Fi</v>
      </c>
    </row>
    <row r="5813" spans="1:25" x14ac:dyDescent="0.3">
      <c r="A5813">
        <v>2064</v>
      </c>
      <c r="B5813">
        <v>300</v>
      </c>
      <c r="C5813" t="s">
        <v>46</v>
      </c>
      <c r="D5813" t="s">
        <v>45</v>
      </c>
      <c r="E5813">
        <f>VLOOKUP(D5813,Tabelle1!$A$2:$B$9,2,0)</f>
        <v>2</v>
      </c>
      <c r="F5813" t="s">
        <v>55</v>
      </c>
      <c r="G5813" t="s">
        <v>62</v>
      </c>
      <c r="H5813" t="str">
        <f>IF(AND(VLOOKUP(D5813,Tabelle1!$A$2:$C$9,3,0)="Uninf", G5813="yes"),"Uninf-AB",VLOOKUP(D5813,Tabelle1!$A$2:$C$9,3,0))</f>
        <v>wMel</v>
      </c>
      <c r="I5813" t="str">
        <f t="shared" si="360"/>
        <v>wMel_Fi_2_-</v>
      </c>
      <c r="J5813">
        <v>4</v>
      </c>
      <c r="K5813">
        <v>15</v>
      </c>
      <c r="L5813">
        <v>3</v>
      </c>
      <c r="M5813" t="str">
        <f t="shared" si="361"/>
        <v>ak9-3</v>
      </c>
      <c r="N5813">
        <v>18</v>
      </c>
      <c r="O5813">
        <v>0</v>
      </c>
      <c r="P5813">
        <v>58</v>
      </c>
      <c r="Q5813">
        <v>24.7</v>
      </c>
      <c r="R5813" t="s">
        <v>14</v>
      </c>
      <c r="S5813">
        <v>24</v>
      </c>
      <c r="T5813" s="4" t="s">
        <v>42</v>
      </c>
      <c r="U5813" t="s">
        <v>17</v>
      </c>
      <c r="V5813">
        <v>27.881069635647901</v>
      </c>
      <c r="W5813">
        <f t="shared" si="362"/>
        <v>28</v>
      </c>
      <c r="X5813" t="s">
        <v>58</v>
      </c>
      <c r="Y5813" t="str">
        <f t="shared" si="363"/>
        <v>Fi</v>
      </c>
    </row>
    <row r="5814" spans="1:25" x14ac:dyDescent="0.3">
      <c r="A5814">
        <v>2118</v>
      </c>
      <c r="B5814">
        <v>268</v>
      </c>
      <c r="C5814" t="s">
        <v>46</v>
      </c>
      <c r="D5814" t="s">
        <v>45</v>
      </c>
      <c r="E5814">
        <f>VLOOKUP(D5814,Tabelle1!$A$2:$B$9,2,0)</f>
        <v>2</v>
      </c>
      <c r="F5814" t="s">
        <v>55</v>
      </c>
      <c r="G5814" t="s">
        <v>62</v>
      </c>
      <c r="H5814" t="str">
        <f>IF(AND(VLOOKUP(D5814,Tabelle1!$A$2:$C$9,3,0)="Uninf", G5814="yes"),"Uninf-AB",VLOOKUP(D5814,Tabelle1!$A$2:$C$9,3,0))</f>
        <v>wMel</v>
      </c>
      <c r="I5814" t="str">
        <f t="shared" si="360"/>
        <v>wMel_Fi_2_-</v>
      </c>
      <c r="J5814">
        <v>4</v>
      </c>
      <c r="K5814">
        <v>15</v>
      </c>
      <c r="L5814">
        <v>3</v>
      </c>
      <c r="M5814" t="str">
        <f t="shared" si="361"/>
        <v>ak9-3</v>
      </c>
      <c r="N5814">
        <v>18</v>
      </c>
      <c r="O5814">
        <v>0</v>
      </c>
      <c r="P5814">
        <v>58</v>
      </c>
      <c r="Q5814">
        <v>24.7</v>
      </c>
      <c r="R5814" t="s">
        <v>14</v>
      </c>
      <c r="S5814">
        <v>24</v>
      </c>
      <c r="T5814" s="4" t="s">
        <v>42</v>
      </c>
      <c r="U5814" t="s">
        <v>17</v>
      </c>
      <c r="V5814">
        <v>28.137512343202399</v>
      </c>
      <c r="W5814">
        <f t="shared" si="362"/>
        <v>28</v>
      </c>
      <c r="X5814" t="s">
        <v>58</v>
      </c>
      <c r="Y5814" t="str">
        <f t="shared" si="363"/>
        <v>Fi</v>
      </c>
    </row>
    <row r="5815" spans="1:25" x14ac:dyDescent="0.3">
      <c r="A5815">
        <v>2222</v>
      </c>
      <c r="B5815">
        <v>316</v>
      </c>
      <c r="C5815" t="s">
        <v>46</v>
      </c>
      <c r="D5815" t="s">
        <v>45</v>
      </c>
      <c r="E5815">
        <f>VLOOKUP(D5815,Tabelle1!$A$2:$B$9,2,0)</f>
        <v>2</v>
      </c>
      <c r="F5815" t="s">
        <v>55</v>
      </c>
      <c r="G5815" t="s">
        <v>62</v>
      </c>
      <c r="H5815" t="str">
        <f>IF(AND(VLOOKUP(D5815,Tabelle1!$A$2:$C$9,3,0)="Uninf", G5815="yes"),"Uninf-AB",VLOOKUP(D5815,Tabelle1!$A$2:$C$9,3,0))</f>
        <v>wMel</v>
      </c>
      <c r="I5815" t="str">
        <f t="shared" si="360"/>
        <v>wMel_Fi_2_-</v>
      </c>
      <c r="J5815">
        <v>4</v>
      </c>
      <c r="K5815">
        <v>15</v>
      </c>
      <c r="L5815">
        <v>3</v>
      </c>
      <c r="M5815" t="str">
        <f t="shared" si="361"/>
        <v>ak9-3</v>
      </c>
      <c r="N5815">
        <v>18</v>
      </c>
      <c r="O5815">
        <v>0</v>
      </c>
      <c r="P5815">
        <v>58</v>
      </c>
      <c r="Q5815">
        <v>24.7</v>
      </c>
      <c r="R5815" t="s">
        <v>14</v>
      </c>
      <c r="S5815">
        <v>24</v>
      </c>
      <c r="T5815" s="4" t="s">
        <v>42</v>
      </c>
      <c r="U5815" t="s">
        <v>17</v>
      </c>
      <c r="V5815">
        <v>28.607411954289802</v>
      </c>
      <c r="W5815">
        <f t="shared" si="362"/>
        <v>29</v>
      </c>
      <c r="X5815" t="s">
        <v>58</v>
      </c>
      <c r="Y5815" t="str">
        <f t="shared" si="363"/>
        <v>Fi</v>
      </c>
    </row>
    <row r="5816" spans="1:25" x14ac:dyDescent="0.3">
      <c r="A5816">
        <v>2280</v>
      </c>
      <c r="B5816">
        <v>280</v>
      </c>
      <c r="C5816" t="s">
        <v>46</v>
      </c>
      <c r="D5816" t="s">
        <v>45</v>
      </c>
      <c r="E5816">
        <f>VLOOKUP(D5816,Tabelle1!$A$2:$B$9,2,0)</f>
        <v>2</v>
      </c>
      <c r="F5816" t="s">
        <v>55</v>
      </c>
      <c r="G5816" t="s">
        <v>62</v>
      </c>
      <c r="H5816" t="str">
        <f>IF(AND(VLOOKUP(D5816,Tabelle1!$A$2:$C$9,3,0)="Uninf", G5816="yes"),"Uninf-AB",VLOOKUP(D5816,Tabelle1!$A$2:$C$9,3,0))</f>
        <v>wMel</v>
      </c>
      <c r="I5816" t="str">
        <f t="shared" si="360"/>
        <v>wMel_Fi_2_-</v>
      </c>
      <c r="J5816">
        <v>4</v>
      </c>
      <c r="K5816">
        <v>15</v>
      </c>
      <c r="L5816">
        <v>3</v>
      </c>
      <c r="M5816" t="str">
        <f t="shared" si="361"/>
        <v>ak9-3</v>
      </c>
      <c r="N5816">
        <v>18</v>
      </c>
      <c r="O5816">
        <v>0</v>
      </c>
      <c r="P5816">
        <v>58</v>
      </c>
      <c r="Q5816">
        <v>24.7</v>
      </c>
      <c r="R5816" t="s">
        <v>14</v>
      </c>
      <c r="S5816">
        <v>24</v>
      </c>
      <c r="T5816" s="4" t="s">
        <v>42</v>
      </c>
      <c r="U5816" t="s">
        <v>17</v>
      </c>
      <c r="V5816">
        <v>28.883207026779701</v>
      </c>
      <c r="W5816">
        <f t="shared" si="362"/>
        <v>29</v>
      </c>
      <c r="X5816" t="s">
        <v>58</v>
      </c>
      <c r="Y5816" t="str">
        <f t="shared" si="363"/>
        <v>Fi</v>
      </c>
    </row>
    <row r="5817" spans="1:25" x14ac:dyDescent="0.3">
      <c r="A5817">
        <v>120</v>
      </c>
      <c r="B5817">
        <v>1024</v>
      </c>
      <c r="C5817" t="s">
        <v>46</v>
      </c>
      <c r="D5817" t="s">
        <v>45</v>
      </c>
      <c r="E5817">
        <f>VLOOKUP(D5817,Tabelle1!$A$2:$B$9,2,0)</f>
        <v>2</v>
      </c>
      <c r="F5817" t="s">
        <v>55</v>
      </c>
      <c r="G5817" t="s">
        <v>62</v>
      </c>
      <c r="H5817" t="str">
        <f>IF(AND(VLOOKUP(D5817,Tabelle1!$A$2:$C$9,3,0)="Uninf", G5817="yes"),"Uninf-AB",VLOOKUP(D5817,Tabelle1!$A$2:$C$9,3,0))</f>
        <v>wMel</v>
      </c>
      <c r="I5817" t="str">
        <f t="shared" si="360"/>
        <v>wMel_Fi_2_-</v>
      </c>
      <c r="J5817">
        <v>3</v>
      </c>
      <c r="K5817">
        <v>17</v>
      </c>
      <c r="L5817">
        <v>4</v>
      </c>
      <c r="M5817" t="str">
        <f t="shared" si="361"/>
        <v>ak9-4</v>
      </c>
      <c r="N5817">
        <v>11</v>
      </c>
      <c r="O5817">
        <v>0</v>
      </c>
      <c r="P5817">
        <v>61</v>
      </c>
      <c r="Q5817">
        <v>21.2</v>
      </c>
      <c r="R5817" t="s">
        <v>14</v>
      </c>
      <c r="S5817">
        <v>24</v>
      </c>
      <c r="T5817" s="4" t="s">
        <v>42</v>
      </c>
      <c r="U5817" t="s">
        <v>29</v>
      </c>
      <c r="V5817">
        <v>17.4920480528966</v>
      </c>
      <c r="W5817">
        <f t="shared" si="362"/>
        <v>17</v>
      </c>
      <c r="X5817" t="s">
        <v>58</v>
      </c>
      <c r="Y5817" t="str">
        <f t="shared" si="363"/>
        <v>Fi</v>
      </c>
    </row>
    <row r="5818" spans="1:25" x14ac:dyDescent="0.3">
      <c r="A5818">
        <v>172</v>
      </c>
      <c r="B5818">
        <v>1024</v>
      </c>
      <c r="C5818" t="s">
        <v>46</v>
      </c>
      <c r="D5818" t="s">
        <v>45</v>
      </c>
      <c r="E5818">
        <f>VLOOKUP(D5818,Tabelle1!$A$2:$B$9,2,0)</f>
        <v>2</v>
      </c>
      <c r="F5818" t="s">
        <v>55</v>
      </c>
      <c r="G5818" t="s">
        <v>62</v>
      </c>
      <c r="H5818" t="str">
        <f>IF(AND(VLOOKUP(D5818,Tabelle1!$A$2:$C$9,3,0)="Uninf", G5818="yes"),"Uninf-AB",VLOOKUP(D5818,Tabelle1!$A$2:$C$9,3,0))</f>
        <v>wMel</v>
      </c>
      <c r="I5818" t="str">
        <f t="shared" si="360"/>
        <v>wMel_Fi_2_-</v>
      </c>
      <c r="J5818">
        <v>3</v>
      </c>
      <c r="K5818">
        <v>17</v>
      </c>
      <c r="L5818">
        <v>4</v>
      </c>
      <c r="M5818" t="str">
        <f t="shared" si="361"/>
        <v>ak9-4</v>
      </c>
      <c r="N5818">
        <v>11</v>
      </c>
      <c r="O5818">
        <v>0</v>
      </c>
      <c r="P5818">
        <v>61</v>
      </c>
      <c r="Q5818">
        <v>21.2</v>
      </c>
      <c r="R5818" t="s">
        <v>14</v>
      </c>
      <c r="S5818">
        <v>24</v>
      </c>
      <c r="T5818" s="4" t="s">
        <v>42</v>
      </c>
      <c r="U5818" t="s">
        <v>29</v>
      </c>
      <c r="V5818">
        <v>17.717835055801601</v>
      </c>
      <c r="W5818">
        <f t="shared" si="362"/>
        <v>18</v>
      </c>
      <c r="X5818" t="s">
        <v>58</v>
      </c>
      <c r="Y5818" t="str">
        <f t="shared" si="363"/>
        <v>Fi</v>
      </c>
    </row>
    <row r="5819" spans="1:25" x14ac:dyDescent="0.3">
      <c r="A5819">
        <v>174</v>
      </c>
      <c r="B5819">
        <v>984</v>
      </c>
      <c r="C5819" t="s">
        <v>46</v>
      </c>
      <c r="D5819" t="s">
        <v>45</v>
      </c>
      <c r="E5819">
        <f>VLOOKUP(D5819,Tabelle1!$A$2:$B$9,2,0)</f>
        <v>2</v>
      </c>
      <c r="F5819" t="s">
        <v>55</v>
      </c>
      <c r="G5819" t="s">
        <v>62</v>
      </c>
      <c r="H5819" t="str">
        <f>IF(AND(VLOOKUP(D5819,Tabelle1!$A$2:$C$9,3,0)="Uninf", G5819="yes"),"Uninf-AB",VLOOKUP(D5819,Tabelle1!$A$2:$C$9,3,0))</f>
        <v>wMel</v>
      </c>
      <c r="I5819" t="str">
        <f t="shared" si="360"/>
        <v>wMel_Fi_2_-</v>
      </c>
      <c r="J5819">
        <v>3</v>
      </c>
      <c r="K5819">
        <v>17</v>
      </c>
      <c r="L5819">
        <v>4</v>
      </c>
      <c r="M5819" t="str">
        <f t="shared" si="361"/>
        <v>ak9-4</v>
      </c>
      <c r="N5819">
        <v>11</v>
      </c>
      <c r="O5819">
        <v>0</v>
      </c>
      <c r="P5819">
        <v>61</v>
      </c>
      <c r="Q5819">
        <v>21.2</v>
      </c>
      <c r="R5819" t="s">
        <v>14</v>
      </c>
      <c r="S5819">
        <v>24</v>
      </c>
      <c r="T5819" s="4" t="s">
        <v>42</v>
      </c>
      <c r="U5819" t="s">
        <v>29</v>
      </c>
      <c r="V5819">
        <v>17.734754742302101</v>
      </c>
      <c r="W5819">
        <f t="shared" si="362"/>
        <v>18</v>
      </c>
      <c r="X5819" t="s">
        <v>58</v>
      </c>
      <c r="Y5819" t="str">
        <f t="shared" si="363"/>
        <v>Fi</v>
      </c>
    </row>
    <row r="5820" spans="1:25" x14ac:dyDescent="0.3">
      <c r="A5820">
        <v>204</v>
      </c>
      <c r="B5820">
        <v>996</v>
      </c>
      <c r="C5820" t="s">
        <v>46</v>
      </c>
      <c r="D5820" t="s">
        <v>45</v>
      </c>
      <c r="E5820">
        <f>VLOOKUP(D5820,Tabelle1!$A$2:$B$9,2,0)</f>
        <v>2</v>
      </c>
      <c r="F5820" t="s">
        <v>55</v>
      </c>
      <c r="G5820" t="s">
        <v>62</v>
      </c>
      <c r="H5820" t="str">
        <f>IF(AND(VLOOKUP(D5820,Tabelle1!$A$2:$C$9,3,0)="Uninf", G5820="yes"),"Uninf-AB",VLOOKUP(D5820,Tabelle1!$A$2:$C$9,3,0))</f>
        <v>wMel</v>
      </c>
      <c r="I5820" t="str">
        <f t="shared" si="360"/>
        <v>wMel_Fi_2_-</v>
      </c>
      <c r="J5820">
        <v>3</v>
      </c>
      <c r="K5820">
        <v>17</v>
      </c>
      <c r="L5820">
        <v>4</v>
      </c>
      <c r="M5820" t="str">
        <f t="shared" si="361"/>
        <v>ak9-4</v>
      </c>
      <c r="N5820">
        <v>11</v>
      </c>
      <c r="O5820">
        <v>0</v>
      </c>
      <c r="P5820">
        <v>61</v>
      </c>
      <c r="Q5820">
        <v>21.2</v>
      </c>
      <c r="R5820" t="s">
        <v>14</v>
      </c>
      <c r="S5820">
        <v>24</v>
      </c>
      <c r="T5820" s="4" t="s">
        <v>42</v>
      </c>
      <c r="U5820" t="s">
        <v>29</v>
      </c>
      <c r="V5820">
        <v>17.8625458034461</v>
      </c>
      <c r="W5820">
        <f t="shared" si="362"/>
        <v>18</v>
      </c>
      <c r="X5820" t="s">
        <v>58</v>
      </c>
      <c r="Y5820" t="str">
        <f t="shared" si="363"/>
        <v>Fi</v>
      </c>
    </row>
    <row r="5821" spans="1:25" x14ac:dyDescent="0.3">
      <c r="A5821">
        <v>252</v>
      </c>
      <c r="B5821">
        <v>984</v>
      </c>
      <c r="C5821" t="s">
        <v>46</v>
      </c>
      <c r="D5821" t="s">
        <v>45</v>
      </c>
      <c r="E5821">
        <f>VLOOKUP(D5821,Tabelle1!$A$2:$B$9,2,0)</f>
        <v>2</v>
      </c>
      <c r="F5821" t="s">
        <v>55</v>
      </c>
      <c r="G5821" t="s">
        <v>62</v>
      </c>
      <c r="H5821" t="str">
        <f>IF(AND(VLOOKUP(D5821,Tabelle1!$A$2:$C$9,3,0)="Uninf", G5821="yes"),"Uninf-AB",VLOOKUP(D5821,Tabelle1!$A$2:$C$9,3,0))</f>
        <v>wMel</v>
      </c>
      <c r="I5821" t="str">
        <f t="shared" si="360"/>
        <v>wMel_Fi_2_-</v>
      </c>
      <c r="J5821">
        <v>3</v>
      </c>
      <c r="K5821">
        <v>17</v>
      </c>
      <c r="L5821">
        <v>4</v>
      </c>
      <c r="M5821" t="str">
        <f t="shared" si="361"/>
        <v>ak9-4</v>
      </c>
      <c r="N5821">
        <v>11</v>
      </c>
      <c r="O5821">
        <v>0</v>
      </c>
      <c r="P5821">
        <v>61</v>
      </c>
      <c r="Q5821">
        <v>21.2</v>
      </c>
      <c r="R5821" t="s">
        <v>14</v>
      </c>
      <c r="S5821">
        <v>24</v>
      </c>
      <c r="T5821" s="4" t="s">
        <v>42</v>
      </c>
      <c r="U5821" t="s">
        <v>29</v>
      </c>
      <c r="V5821">
        <v>18.073435246659798</v>
      </c>
      <c r="W5821">
        <f t="shared" si="362"/>
        <v>18</v>
      </c>
      <c r="X5821" t="s">
        <v>58</v>
      </c>
      <c r="Y5821" t="str">
        <f t="shared" si="363"/>
        <v>Fi</v>
      </c>
    </row>
    <row r="5822" spans="1:25" x14ac:dyDescent="0.3">
      <c r="A5822">
        <v>248</v>
      </c>
      <c r="B5822">
        <v>1004</v>
      </c>
      <c r="C5822" t="s">
        <v>46</v>
      </c>
      <c r="D5822" t="s">
        <v>45</v>
      </c>
      <c r="E5822">
        <f>VLOOKUP(D5822,Tabelle1!$A$2:$B$9,2,0)</f>
        <v>2</v>
      </c>
      <c r="F5822" t="s">
        <v>55</v>
      </c>
      <c r="G5822" t="s">
        <v>62</v>
      </c>
      <c r="H5822" t="str">
        <f>IF(AND(VLOOKUP(D5822,Tabelle1!$A$2:$C$9,3,0)="Uninf", G5822="yes"),"Uninf-AB",VLOOKUP(D5822,Tabelle1!$A$2:$C$9,3,0))</f>
        <v>wMel</v>
      </c>
      <c r="I5822" t="str">
        <f t="shared" si="360"/>
        <v>wMel_Fi_2_-</v>
      </c>
      <c r="J5822">
        <v>3</v>
      </c>
      <c r="K5822">
        <v>17</v>
      </c>
      <c r="L5822">
        <v>4</v>
      </c>
      <c r="M5822" t="str">
        <f t="shared" si="361"/>
        <v>ak9-4</v>
      </c>
      <c r="N5822">
        <v>11</v>
      </c>
      <c r="O5822">
        <v>0</v>
      </c>
      <c r="P5822">
        <v>61</v>
      </c>
      <c r="Q5822">
        <v>21.2</v>
      </c>
      <c r="R5822" t="s">
        <v>14</v>
      </c>
      <c r="S5822">
        <v>24</v>
      </c>
      <c r="T5822" s="4" t="s">
        <v>42</v>
      </c>
      <c r="U5822" t="s">
        <v>29</v>
      </c>
      <c r="V5822">
        <v>18.051949230165</v>
      </c>
      <c r="W5822">
        <f t="shared" si="362"/>
        <v>18</v>
      </c>
      <c r="X5822" t="s">
        <v>58</v>
      </c>
      <c r="Y5822" t="str">
        <f t="shared" si="363"/>
        <v>Fi</v>
      </c>
    </row>
    <row r="5823" spans="1:25" x14ac:dyDescent="0.3">
      <c r="A5823">
        <v>278</v>
      </c>
      <c r="B5823">
        <v>1008</v>
      </c>
      <c r="C5823" t="s">
        <v>46</v>
      </c>
      <c r="D5823" t="s">
        <v>45</v>
      </c>
      <c r="E5823">
        <f>VLOOKUP(D5823,Tabelle1!$A$2:$B$9,2,0)</f>
        <v>2</v>
      </c>
      <c r="F5823" t="s">
        <v>55</v>
      </c>
      <c r="G5823" t="s">
        <v>62</v>
      </c>
      <c r="H5823" t="str">
        <f>IF(AND(VLOOKUP(D5823,Tabelle1!$A$2:$C$9,3,0)="Uninf", G5823="yes"),"Uninf-AB",VLOOKUP(D5823,Tabelle1!$A$2:$C$9,3,0))</f>
        <v>wMel</v>
      </c>
      <c r="I5823" t="str">
        <f t="shared" si="360"/>
        <v>wMel_Fi_2_-</v>
      </c>
      <c r="J5823">
        <v>3</v>
      </c>
      <c r="K5823">
        <v>17</v>
      </c>
      <c r="L5823">
        <v>4</v>
      </c>
      <c r="M5823" t="str">
        <f t="shared" si="361"/>
        <v>ak9-4</v>
      </c>
      <c r="N5823">
        <v>11</v>
      </c>
      <c r="O5823">
        <v>0</v>
      </c>
      <c r="P5823">
        <v>61</v>
      </c>
      <c r="Q5823">
        <v>21.2</v>
      </c>
      <c r="R5823" t="s">
        <v>14</v>
      </c>
      <c r="S5823">
        <v>24</v>
      </c>
      <c r="T5823" s="4" t="s">
        <v>42</v>
      </c>
      <c r="U5823" t="s">
        <v>29</v>
      </c>
      <c r="V5823">
        <v>18.181387405509799</v>
      </c>
      <c r="W5823">
        <f t="shared" si="362"/>
        <v>18</v>
      </c>
      <c r="X5823" t="s">
        <v>58</v>
      </c>
      <c r="Y5823" t="str">
        <f t="shared" si="363"/>
        <v>Fi</v>
      </c>
    </row>
    <row r="5824" spans="1:25" x14ac:dyDescent="0.3">
      <c r="A5824">
        <v>286</v>
      </c>
      <c r="B5824">
        <v>990</v>
      </c>
      <c r="C5824" t="s">
        <v>46</v>
      </c>
      <c r="D5824" t="s">
        <v>45</v>
      </c>
      <c r="E5824">
        <f>VLOOKUP(D5824,Tabelle1!$A$2:$B$9,2,0)</f>
        <v>2</v>
      </c>
      <c r="F5824" t="s">
        <v>55</v>
      </c>
      <c r="G5824" t="s">
        <v>62</v>
      </c>
      <c r="H5824" t="str">
        <f>IF(AND(VLOOKUP(D5824,Tabelle1!$A$2:$C$9,3,0)="Uninf", G5824="yes"),"Uninf-AB",VLOOKUP(D5824,Tabelle1!$A$2:$C$9,3,0))</f>
        <v>wMel</v>
      </c>
      <c r="I5824" t="str">
        <f t="shared" si="360"/>
        <v>wMel_Fi_2_-</v>
      </c>
      <c r="J5824">
        <v>3</v>
      </c>
      <c r="K5824">
        <v>17</v>
      </c>
      <c r="L5824">
        <v>4</v>
      </c>
      <c r="M5824" t="str">
        <f t="shared" si="361"/>
        <v>ak9-4</v>
      </c>
      <c r="N5824">
        <v>11</v>
      </c>
      <c r="O5824">
        <v>0</v>
      </c>
      <c r="P5824">
        <v>61</v>
      </c>
      <c r="Q5824">
        <v>21.2</v>
      </c>
      <c r="R5824" t="s">
        <v>14</v>
      </c>
      <c r="S5824">
        <v>24</v>
      </c>
      <c r="T5824" s="4" t="s">
        <v>42</v>
      </c>
      <c r="U5824" t="s">
        <v>29</v>
      </c>
      <c r="V5824">
        <v>18.2198298744471</v>
      </c>
      <c r="W5824">
        <f t="shared" si="362"/>
        <v>18</v>
      </c>
      <c r="X5824" t="s">
        <v>58</v>
      </c>
      <c r="Y5824" t="str">
        <f t="shared" si="363"/>
        <v>Fi</v>
      </c>
    </row>
    <row r="5825" spans="1:25" x14ac:dyDescent="0.3">
      <c r="A5825">
        <v>644</v>
      </c>
      <c r="B5825">
        <v>1006</v>
      </c>
      <c r="C5825" t="s">
        <v>46</v>
      </c>
      <c r="D5825" t="s">
        <v>45</v>
      </c>
      <c r="E5825">
        <f>VLOOKUP(D5825,Tabelle1!$A$2:$B$9,2,0)</f>
        <v>2</v>
      </c>
      <c r="F5825" t="s">
        <v>55</v>
      </c>
      <c r="G5825" t="s">
        <v>62</v>
      </c>
      <c r="H5825" t="str">
        <f>IF(AND(VLOOKUP(D5825,Tabelle1!$A$2:$C$9,3,0)="Uninf", G5825="yes"),"Uninf-AB",VLOOKUP(D5825,Tabelle1!$A$2:$C$9,3,0))</f>
        <v>wMel</v>
      </c>
      <c r="I5825" t="str">
        <f t="shared" si="360"/>
        <v>wMel_Fi_2_-</v>
      </c>
      <c r="J5825">
        <v>3</v>
      </c>
      <c r="K5825">
        <v>17</v>
      </c>
      <c r="L5825">
        <v>4</v>
      </c>
      <c r="M5825" t="str">
        <f t="shared" si="361"/>
        <v>ak9-4</v>
      </c>
      <c r="N5825">
        <v>11</v>
      </c>
      <c r="O5825">
        <v>0</v>
      </c>
      <c r="P5825">
        <v>61</v>
      </c>
      <c r="Q5825">
        <v>21.2</v>
      </c>
      <c r="R5825" t="s">
        <v>14</v>
      </c>
      <c r="S5825">
        <v>24</v>
      </c>
      <c r="T5825" s="4" t="s">
        <v>42</v>
      </c>
      <c r="U5825" t="s">
        <v>29</v>
      </c>
      <c r="V5825">
        <v>19.770992319891899</v>
      </c>
      <c r="W5825">
        <f t="shared" si="362"/>
        <v>20</v>
      </c>
      <c r="X5825" t="s">
        <v>58</v>
      </c>
      <c r="Y5825" t="str">
        <f t="shared" si="363"/>
        <v>Fi</v>
      </c>
    </row>
    <row r="5826" spans="1:25" x14ac:dyDescent="0.3">
      <c r="A5826">
        <v>678</v>
      </c>
      <c r="B5826">
        <v>1006</v>
      </c>
      <c r="C5826" t="s">
        <v>46</v>
      </c>
      <c r="D5826" t="s">
        <v>45</v>
      </c>
      <c r="E5826">
        <f>VLOOKUP(D5826,Tabelle1!$A$2:$B$9,2,0)</f>
        <v>2</v>
      </c>
      <c r="F5826" t="s">
        <v>55</v>
      </c>
      <c r="G5826" t="s">
        <v>62</v>
      </c>
      <c r="H5826" t="str">
        <f>IF(AND(VLOOKUP(D5826,Tabelle1!$A$2:$C$9,3,0)="Uninf", G5826="yes"),"Uninf-AB",VLOOKUP(D5826,Tabelle1!$A$2:$C$9,3,0))</f>
        <v>wMel</v>
      </c>
      <c r="I5826" t="str">
        <f t="shared" si="360"/>
        <v>wMel_Fi_2_-</v>
      </c>
      <c r="J5826">
        <v>3</v>
      </c>
      <c r="K5826">
        <v>17</v>
      </c>
      <c r="L5826">
        <v>4</v>
      </c>
      <c r="M5826" t="str">
        <f t="shared" si="361"/>
        <v>ak9-4</v>
      </c>
      <c r="N5826">
        <v>11</v>
      </c>
      <c r="O5826">
        <v>0</v>
      </c>
      <c r="P5826">
        <v>61</v>
      </c>
      <c r="Q5826">
        <v>21.2</v>
      </c>
      <c r="R5826" t="s">
        <v>14</v>
      </c>
      <c r="S5826">
        <v>24</v>
      </c>
      <c r="T5826" s="4" t="s">
        <v>42</v>
      </c>
      <c r="U5826" t="s">
        <v>29</v>
      </c>
      <c r="V5826">
        <v>19.9186222833298</v>
      </c>
      <c r="W5826">
        <f t="shared" si="362"/>
        <v>20</v>
      </c>
      <c r="X5826" t="s">
        <v>58</v>
      </c>
      <c r="Y5826" t="str">
        <f t="shared" si="363"/>
        <v>Fi</v>
      </c>
    </row>
    <row r="5827" spans="1:25" x14ac:dyDescent="0.3">
      <c r="A5827">
        <v>842</v>
      </c>
      <c r="B5827">
        <v>1002</v>
      </c>
      <c r="C5827" t="s">
        <v>46</v>
      </c>
      <c r="D5827" t="s">
        <v>45</v>
      </c>
      <c r="E5827">
        <f>VLOOKUP(D5827,Tabelle1!$A$2:$B$9,2,0)</f>
        <v>2</v>
      </c>
      <c r="F5827" t="s">
        <v>55</v>
      </c>
      <c r="G5827" t="s">
        <v>62</v>
      </c>
      <c r="H5827" t="str">
        <f>IF(AND(VLOOKUP(D5827,Tabelle1!$A$2:$C$9,3,0)="Uninf", G5827="yes"),"Uninf-AB",VLOOKUP(D5827,Tabelle1!$A$2:$C$9,3,0))</f>
        <v>wMel</v>
      </c>
      <c r="I5827" t="str">
        <f t="shared" ref="I5827:I5890" si="364">H5827&amp;"_"&amp;Y5827&amp;"_"&amp;E5827&amp;"_"&amp;F5827</f>
        <v>wMel_Fi_2_-</v>
      </c>
      <c r="J5827">
        <v>3</v>
      </c>
      <c r="K5827">
        <v>17</v>
      </c>
      <c r="L5827">
        <v>4</v>
      </c>
      <c r="M5827" t="str">
        <f t="shared" ref="M5827:M5890" si="365">D5827&amp;F5827&amp;L5827</f>
        <v>ak9-4</v>
      </c>
      <c r="N5827">
        <v>11</v>
      </c>
      <c r="O5827">
        <v>0</v>
      </c>
      <c r="P5827">
        <v>61</v>
      </c>
      <c r="Q5827">
        <v>21.2</v>
      </c>
      <c r="R5827" t="s">
        <v>14</v>
      </c>
      <c r="S5827">
        <v>24</v>
      </c>
      <c r="T5827" s="4" t="s">
        <v>42</v>
      </c>
      <c r="U5827" t="s">
        <v>29</v>
      </c>
      <c r="V5827">
        <v>20.631543311130901</v>
      </c>
      <c r="W5827">
        <f t="shared" ref="W5827:W5890" si="366">ROUND(V5827,0)</f>
        <v>21</v>
      </c>
      <c r="X5827" t="s">
        <v>58</v>
      </c>
      <c r="Y5827" t="str">
        <f t="shared" ref="Y5827:Y5890" si="367">MID(X5827,1,2)</f>
        <v>Fi</v>
      </c>
    </row>
    <row r="5828" spans="1:25" x14ac:dyDescent="0.3">
      <c r="A5828">
        <v>1148</v>
      </c>
      <c r="B5828">
        <v>948</v>
      </c>
      <c r="C5828" t="s">
        <v>46</v>
      </c>
      <c r="D5828" t="s">
        <v>45</v>
      </c>
      <c r="E5828">
        <f>VLOOKUP(D5828,Tabelle1!$A$2:$B$9,2,0)</f>
        <v>2</v>
      </c>
      <c r="F5828" t="s">
        <v>55</v>
      </c>
      <c r="G5828" t="s">
        <v>62</v>
      </c>
      <c r="H5828" t="str">
        <f>IF(AND(VLOOKUP(D5828,Tabelle1!$A$2:$C$9,3,0)="Uninf", G5828="yes"),"Uninf-AB",VLOOKUP(D5828,Tabelle1!$A$2:$C$9,3,0))</f>
        <v>wMel</v>
      </c>
      <c r="I5828" t="str">
        <f t="shared" si="364"/>
        <v>wMel_Fi_2_-</v>
      </c>
      <c r="J5828">
        <v>3</v>
      </c>
      <c r="K5828">
        <v>17</v>
      </c>
      <c r="L5828">
        <v>4</v>
      </c>
      <c r="M5828" t="str">
        <f t="shared" si="365"/>
        <v>ak9-4</v>
      </c>
      <c r="N5828">
        <v>11</v>
      </c>
      <c r="O5828">
        <v>0</v>
      </c>
      <c r="P5828">
        <v>61</v>
      </c>
      <c r="Q5828">
        <v>21.2</v>
      </c>
      <c r="R5828" t="s">
        <v>14</v>
      </c>
      <c r="S5828">
        <v>24</v>
      </c>
      <c r="T5828" s="4" t="s">
        <v>42</v>
      </c>
      <c r="U5828" t="s">
        <v>29</v>
      </c>
      <c r="V5828">
        <v>21.971331002927901</v>
      </c>
      <c r="W5828">
        <f t="shared" si="366"/>
        <v>22</v>
      </c>
      <c r="X5828" t="s">
        <v>58</v>
      </c>
      <c r="Y5828" t="str">
        <f t="shared" si="367"/>
        <v>Fi</v>
      </c>
    </row>
    <row r="5829" spans="1:25" x14ac:dyDescent="0.3">
      <c r="A5829">
        <v>1276</v>
      </c>
      <c r="B5829">
        <v>922</v>
      </c>
      <c r="C5829" t="s">
        <v>46</v>
      </c>
      <c r="D5829" t="s">
        <v>45</v>
      </c>
      <c r="E5829">
        <f>VLOOKUP(D5829,Tabelle1!$A$2:$B$9,2,0)</f>
        <v>2</v>
      </c>
      <c r="F5829" t="s">
        <v>55</v>
      </c>
      <c r="G5829" t="s">
        <v>62</v>
      </c>
      <c r="H5829" t="str">
        <f>IF(AND(VLOOKUP(D5829,Tabelle1!$A$2:$C$9,3,0)="Uninf", G5829="yes"),"Uninf-AB",VLOOKUP(D5829,Tabelle1!$A$2:$C$9,3,0))</f>
        <v>wMel</v>
      </c>
      <c r="I5829" t="str">
        <f t="shared" si="364"/>
        <v>wMel_Fi_2_-</v>
      </c>
      <c r="J5829">
        <v>3</v>
      </c>
      <c r="K5829">
        <v>17</v>
      </c>
      <c r="L5829">
        <v>4</v>
      </c>
      <c r="M5829" t="str">
        <f t="shared" si="365"/>
        <v>ak9-4</v>
      </c>
      <c r="N5829">
        <v>11</v>
      </c>
      <c r="O5829">
        <v>0</v>
      </c>
      <c r="P5829">
        <v>61</v>
      </c>
      <c r="Q5829">
        <v>21.2</v>
      </c>
      <c r="R5829" t="s">
        <v>14</v>
      </c>
      <c r="S5829">
        <v>24</v>
      </c>
      <c r="T5829" s="4" t="s">
        <v>42</v>
      </c>
      <c r="U5829" t="s">
        <v>29</v>
      </c>
      <c r="V5829">
        <v>22.532467515846999</v>
      </c>
      <c r="W5829">
        <f t="shared" si="366"/>
        <v>23</v>
      </c>
      <c r="X5829" t="s">
        <v>58</v>
      </c>
      <c r="Y5829" t="str">
        <f t="shared" si="367"/>
        <v>Fi</v>
      </c>
    </row>
    <row r="5830" spans="1:25" x14ac:dyDescent="0.3">
      <c r="A5830">
        <v>1330</v>
      </c>
      <c r="B5830">
        <v>916</v>
      </c>
      <c r="C5830" t="s">
        <v>46</v>
      </c>
      <c r="D5830" t="s">
        <v>45</v>
      </c>
      <c r="E5830">
        <f>VLOOKUP(D5830,Tabelle1!$A$2:$B$9,2,0)</f>
        <v>2</v>
      </c>
      <c r="F5830" t="s">
        <v>55</v>
      </c>
      <c r="G5830" t="s">
        <v>62</v>
      </c>
      <c r="H5830" t="str">
        <f>IF(AND(VLOOKUP(D5830,Tabelle1!$A$2:$C$9,3,0)="Uninf", G5830="yes"),"Uninf-AB",VLOOKUP(D5830,Tabelle1!$A$2:$C$9,3,0))</f>
        <v>wMel</v>
      </c>
      <c r="I5830" t="str">
        <f t="shared" si="364"/>
        <v>wMel_Fi_2_-</v>
      </c>
      <c r="J5830">
        <v>3</v>
      </c>
      <c r="K5830">
        <v>17</v>
      </c>
      <c r="L5830">
        <v>4</v>
      </c>
      <c r="M5830" t="str">
        <f t="shared" si="365"/>
        <v>ak9-4</v>
      </c>
      <c r="N5830">
        <v>11</v>
      </c>
      <c r="O5830">
        <v>0</v>
      </c>
      <c r="P5830">
        <v>61</v>
      </c>
      <c r="Q5830">
        <v>21.2</v>
      </c>
      <c r="R5830" t="s">
        <v>14</v>
      </c>
      <c r="S5830">
        <v>24</v>
      </c>
      <c r="T5830" s="4" t="s">
        <v>42</v>
      </c>
      <c r="U5830" t="s">
        <v>29</v>
      </c>
      <c r="V5830">
        <v>22.768173969898999</v>
      </c>
      <c r="W5830">
        <f t="shared" si="366"/>
        <v>23</v>
      </c>
      <c r="X5830" t="s">
        <v>58</v>
      </c>
      <c r="Y5830" t="str">
        <f t="shared" si="367"/>
        <v>Fi</v>
      </c>
    </row>
    <row r="5831" spans="1:25" x14ac:dyDescent="0.3">
      <c r="A5831">
        <v>1426</v>
      </c>
      <c r="B5831">
        <v>924</v>
      </c>
      <c r="C5831" t="s">
        <v>46</v>
      </c>
      <c r="D5831" t="s">
        <v>45</v>
      </c>
      <c r="E5831">
        <f>VLOOKUP(D5831,Tabelle1!$A$2:$B$9,2,0)</f>
        <v>2</v>
      </c>
      <c r="F5831" t="s">
        <v>55</v>
      </c>
      <c r="G5831" t="s">
        <v>62</v>
      </c>
      <c r="H5831" t="str">
        <f>IF(AND(VLOOKUP(D5831,Tabelle1!$A$2:$C$9,3,0)="Uninf", G5831="yes"),"Uninf-AB",VLOOKUP(D5831,Tabelle1!$A$2:$C$9,3,0))</f>
        <v>wMel</v>
      </c>
      <c r="I5831" t="str">
        <f t="shared" si="364"/>
        <v>wMel_Fi_2_-</v>
      </c>
      <c r="J5831">
        <v>3</v>
      </c>
      <c r="K5831">
        <v>17</v>
      </c>
      <c r="L5831">
        <v>4</v>
      </c>
      <c r="M5831" t="str">
        <f t="shared" si="365"/>
        <v>ak9-4</v>
      </c>
      <c r="N5831">
        <v>11</v>
      </c>
      <c r="O5831">
        <v>0</v>
      </c>
      <c r="P5831">
        <v>61</v>
      </c>
      <c r="Q5831">
        <v>21.2</v>
      </c>
      <c r="R5831" t="s">
        <v>14</v>
      </c>
      <c r="S5831">
        <v>24</v>
      </c>
      <c r="T5831" s="4" t="s">
        <v>42</v>
      </c>
      <c r="U5831" t="s">
        <v>29</v>
      </c>
      <c r="V5831">
        <v>23.183364399522901</v>
      </c>
      <c r="W5831">
        <f t="shared" si="366"/>
        <v>23</v>
      </c>
      <c r="X5831" t="s">
        <v>58</v>
      </c>
      <c r="Y5831" t="str">
        <f t="shared" si="367"/>
        <v>Fi</v>
      </c>
    </row>
    <row r="5832" spans="1:25" x14ac:dyDescent="0.3">
      <c r="A5832">
        <v>1512</v>
      </c>
      <c r="B5832">
        <v>944</v>
      </c>
      <c r="C5832" t="s">
        <v>46</v>
      </c>
      <c r="D5832" t="s">
        <v>45</v>
      </c>
      <c r="E5832">
        <f>VLOOKUP(D5832,Tabelle1!$A$2:$B$9,2,0)</f>
        <v>2</v>
      </c>
      <c r="F5832" t="s">
        <v>55</v>
      </c>
      <c r="G5832" t="s">
        <v>62</v>
      </c>
      <c r="H5832" t="str">
        <f>IF(AND(VLOOKUP(D5832,Tabelle1!$A$2:$C$9,3,0)="Uninf", G5832="yes"),"Uninf-AB",VLOOKUP(D5832,Tabelle1!$A$2:$C$9,3,0))</f>
        <v>wMel</v>
      </c>
      <c r="I5832" t="str">
        <f t="shared" si="364"/>
        <v>wMel_Fi_2_-</v>
      </c>
      <c r="J5832">
        <v>3</v>
      </c>
      <c r="K5832">
        <v>17</v>
      </c>
      <c r="L5832">
        <v>4</v>
      </c>
      <c r="M5832" t="str">
        <f t="shared" si="365"/>
        <v>ak9-4</v>
      </c>
      <c r="N5832">
        <v>11</v>
      </c>
      <c r="O5832">
        <v>0</v>
      </c>
      <c r="P5832">
        <v>61</v>
      </c>
      <c r="Q5832">
        <v>21.2</v>
      </c>
      <c r="R5832" t="s">
        <v>14</v>
      </c>
      <c r="S5832">
        <v>24</v>
      </c>
      <c r="T5832" s="4" t="s">
        <v>42</v>
      </c>
      <c r="U5832" t="s">
        <v>29</v>
      </c>
      <c r="V5832">
        <v>23.552663580363902</v>
      </c>
      <c r="W5832">
        <f t="shared" si="366"/>
        <v>24</v>
      </c>
      <c r="X5832" t="s">
        <v>58</v>
      </c>
      <c r="Y5832" t="str">
        <f t="shared" si="367"/>
        <v>Fi</v>
      </c>
    </row>
    <row r="5833" spans="1:25" x14ac:dyDescent="0.3">
      <c r="A5833">
        <v>1514</v>
      </c>
      <c r="B5833">
        <v>926</v>
      </c>
      <c r="C5833" t="s">
        <v>46</v>
      </c>
      <c r="D5833" t="s">
        <v>45</v>
      </c>
      <c r="E5833">
        <f>VLOOKUP(D5833,Tabelle1!$A$2:$B$9,2,0)</f>
        <v>2</v>
      </c>
      <c r="F5833" t="s">
        <v>55</v>
      </c>
      <c r="G5833" t="s">
        <v>62</v>
      </c>
      <c r="H5833" t="str">
        <f>IF(AND(VLOOKUP(D5833,Tabelle1!$A$2:$C$9,3,0)="Uninf", G5833="yes"),"Uninf-AB",VLOOKUP(D5833,Tabelle1!$A$2:$C$9,3,0))</f>
        <v>wMel</v>
      </c>
      <c r="I5833" t="str">
        <f t="shared" si="364"/>
        <v>wMel_Fi_2_-</v>
      </c>
      <c r="J5833">
        <v>3</v>
      </c>
      <c r="K5833">
        <v>17</v>
      </c>
      <c r="L5833">
        <v>4</v>
      </c>
      <c r="M5833" t="str">
        <f t="shared" si="365"/>
        <v>ak9-4</v>
      </c>
      <c r="N5833">
        <v>11</v>
      </c>
      <c r="O5833">
        <v>0</v>
      </c>
      <c r="P5833">
        <v>61</v>
      </c>
      <c r="Q5833">
        <v>21.2</v>
      </c>
      <c r="R5833" t="s">
        <v>14</v>
      </c>
      <c r="S5833">
        <v>24</v>
      </c>
      <c r="T5833" s="4" t="s">
        <v>42</v>
      </c>
      <c r="U5833" t="s">
        <v>29</v>
      </c>
      <c r="V5833">
        <v>23.565053702812101</v>
      </c>
      <c r="W5833">
        <f t="shared" si="366"/>
        <v>24</v>
      </c>
      <c r="X5833" t="s">
        <v>58</v>
      </c>
      <c r="Y5833" t="str">
        <f t="shared" si="367"/>
        <v>Fi</v>
      </c>
    </row>
    <row r="5834" spans="1:25" x14ac:dyDescent="0.3">
      <c r="A5834">
        <v>1536</v>
      </c>
      <c r="B5834">
        <v>942</v>
      </c>
      <c r="C5834" t="s">
        <v>46</v>
      </c>
      <c r="D5834" t="s">
        <v>45</v>
      </c>
      <c r="E5834">
        <f>VLOOKUP(D5834,Tabelle1!$A$2:$B$9,2,0)</f>
        <v>2</v>
      </c>
      <c r="F5834" t="s">
        <v>55</v>
      </c>
      <c r="G5834" t="s">
        <v>62</v>
      </c>
      <c r="H5834" t="str">
        <f>IF(AND(VLOOKUP(D5834,Tabelle1!$A$2:$C$9,3,0)="Uninf", G5834="yes"),"Uninf-AB",VLOOKUP(D5834,Tabelle1!$A$2:$C$9,3,0))</f>
        <v>wMel</v>
      </c>
      <c r="I5834" t="str">
        <f t="shared" si="364"/>
        <v>wMel_Fi_2_-</v>
      </c>
      <c r="J5834">
        <v>3</v>
      </c>
      <c r="K5834">
        <v>17</v>
      </c>
      <c r="L5834">
        <v>4</v>
      </c>
      <c r="M5834" t="str">
        <f t="shared" si="365"/>
        <v>ak9-4</v>
      </c>
      <c r="N5834">
        <v>11</v>
      </c>
      <c r="O5834">
        <v>0</v>
      </c>
      <c r="P5834">
        <v>61</v>
      </c>
      <c r="Q5834">
        <v>21.2</v>
      </c>
      <c r="R5834" t="s">
        <v>14</v>
      </c>
      <c r="S5834">
        <v>24</v>
      </c>
      <c r="T5834" s="4" t="s">
        <v>42</v>
      </c>
      <c r="U5834" t="s">
        <v>29</v>
      </c>
      <c r="V5834">
        <v>23.657284744870299</v>
      </c>
      <c r="W5834">
        <f t="shared" si="366"/>
        <v>24</v>
      </c>
      <c r="X5834" t="s">
        <v>58</v>
      </c>
      <c r="Y5834" t="str">
        <f t="shared" si="367"/>
        <v>Fi</v>
      </c>
    </row>
    <row r="5835" spans="1:25" x14ac:dyDescent="0.3">
      <c r="A5835">
        <v>1556</v>
      </c>
      <c r="B5835">
        <v>924</v>
      </c>
      <c r="C5835" t="s">
        <v>46</v>
      </c>
      <c r="D5835" t="s">
        <v>45</v>
      </c>
      <c r="E5835">
        <f>VLOOKUP(D5835,Tabelle1!$A$2:$B$9,2,0)</f>
        <v>2</v>
      </c>
      <c r="F5835" t="s">
        <v>55</v>
      </c>
      <c r="G5835" t="s">
        <v>62</v>
      </c>
      <c r="H5835" t="str">
        <f>IF(AND(VLOOKUP(D5835,Tabelle1!$A$2:$C$9,3,0)="Uninf", G5835="yes"),"Uninf-AB",VLOOKUP(D5835,Tabelle1!$A$2:$C$9,3,0))</f>
        <v>wMel</v>
      </c>
      <c r="I5835" t="str">
        <f t="shared" si="364"/>
        <v>wMel_Fi_2_-</v>
      </c>
      <c r="J5835">
        <v>3</v>
      </c>
      <c r="K5835">
        <v>17</v>
      </c>
      <c r="L5835">
        <v>4</v>
      </c>
      <c r="M5835" t="str">
        <f t="shared" si="365"/>
        <v>ak9-4</v>
      </c>
      <c r="N5835">
        <v>11</v>
      </c>
      <c r="O5835">
        <v>0</v>
      </c>
      <c r="P5835">
        <v>61</v>
      </c>
      <c r="Q5835">
        <v>21.2</v>
      </c>
      <c r="R5835" t="s">
        <v>14</v>
      </c>
      <c r="S5835">
        <v>24</v>
      </c>
      <c r="T5835" s="4" t="s">
        <v>42</v>
      </c>
      <c r="U5835" t="s">
        <v>29</v>
      </c>
      <c r="V5835">
        <v>23.747831906785599</v>
      </c>
      <c r="W5835">
        <f t="shared" si="366"/>
        <v>24</v>
      </c>
      <c r="X5835" t="s">
        <v>58</v>
      </c>
      <c r="Y5835" t="str">
        <f t="shared" si="367"/>
        <v>Fi</v>
      </c>
    </row>
    <row r="5836" spans="1:25" x14ac:dyDescent="0.3">
      <c r="A5836">
        <v>1688</v>
      </c>
      <c r="B5836">
        <v>928</v>
      </c>
      <c r="C5836" t="s">
        <v>46</v>
      </c>
      <c r="D5836" t="s">
        <v>45</v>
      </c>
      <c r="E5836">
        <f>VLOOKUP(D5836,Tabelle1!$A$2:$B$9,2,0)</f>
        <v>2</v>
      </c>
      <c r="F5836" t="s">
        <v>55</v>
      </c>
      <c r="G5836" t="s">
        <v>62</v>
      </c>
      <c r="H5836" t="str">
        <f>IF(AND(VLOOKUP(D5836,Tabelle1!$A$2:$C$9,3,0)="Uninf", G5836="yes"),"Uninf-AB",VLOOKUP(D5836,Tabelle1!$A$2:$C$9,3,0))</f>
        <v>wMel</v>
      </c>
      <c r="I5836" t="str">
        <f t="shared" si="364"/>
        <v>wMel_Fi_2_-</v>
      </c>
      <c r="J5836">
        <v>3</v>
      </c>
      <c r="K5836">
        <v>17</v>
      </c>
      <c r="L5836">
        <v>4</v>
      </c>
      <c r="M5836" t="str">
        <f t="shared" si="365"/>
        <v>ak9-4</v>
      </c>
      <c r="N5836">
        <v>11</v>
      </c>
      <c r="O5836">
        <v>0</v>
      </c>
      <c r="P5836">
        <v>61</v>
      </c>
      <c r="Q5836">
        <v>21.2</v>
      </c>
      <c r="R5836" t="s">
        <v>14</v>
      </c>
      <c r="S5836">
        <v>24</v>
      </c>
      <c r="T5836" s="4" t="s">
        <v>42</v>
      </c>
      <c r="U5836" t="s">
        <v>29</v>
      </c>
      <c r="V5836">
        <v>24.320159972444301</v>
      </c>
      <c r="W5836">
        <f t="shared" si="366"/>
        <v>24</v>
      </c>
      <c r="X5836" t="s">
        <v>58</v>
      </c>
      <c r="Y5836" t="str">
        <f t="shared" si="367"/>
        <v>Fi</v>
      </c>
    </row>
    <row r="5837" spans="1:25" x14ac:dyDescent="0.3">
      <c r="A5837">
        <v>1694</v>
      </c>
      <c r="B5837">
        <v>942</v>
      </c>
      <c r="C5837" t="s">
        <v>46</v>
      </c>
      <c r="D5837" t="s">
        <v>45</v>
      </c>
      <c r="E5837">
        <f>VLOOKUP(D5837,Tabelle1!$A$2:$B$9,2,0)</f>
        <v>2</v>
      </c>
      <c r="F5837" t="s">
        <v>55</v>
      </c>
      <c r="G5837" t="s">
        <v>62</v>
      </c>
      <c r="H5837" t="str">
        <f>IF(AND(VLOOKUP(D5837,Tabelle1!$A$2:$C$9,3,0)="Uninf", G5837="yes"),"Uninf-AB",VLOOKUP(D5837,Tabelle1!$A$2:$C$9,3,0))</f>
        <v>wMel</v>
      </c>
      <c r="I5837" t="str">
        <f t="shared" si="364"/>
        <v>wMel_Fi_2_-</v>
      </c>
      <c r="J5837">
        <v>3</v>
      </c>
      <c r="K5837">
        <v>17</v>
      </c>
      <c r="L5837">
        <v>4</v>
      </c>
      <c r="M5837" t="str">
        <f t="shared" si="365"/>
        <v>ak9-4</v>
      </c>
      <c r="N5837">
        <v>11</v>
      </c>
      <c r="O5837">
        <v>0</v>
      </c>
      <c r="P5837">
        <v>61</v>
      </c>
      <c r="Q5837">
        <v>21.2</v>
      </c>
      <c r="R5837" t="s">
        <v>14</v>
      </c>
      <c r="S5837">
        <v>24</v>
      </c>
      <c r="T5837" s="4" t="s">
        <v>42</v>
      </c>
      <c r="U5837" t="s">
        <v>29</v>
      </c>
      <c r="V5837">
        <v>24.343329869081899</v>
      </c>
      <c r="W5837">
        <f t="shared" si="366"/>
        <v>24</v>
      </c>
      <c r="X5837" t="s">
        <v>58</v>
      </c>
      <c r="Y5837" t="str">
        <f t="shared" si="367"/>
        <v>Fi</v>
      </c>
    </row>
    <row r="5838" spans="1:25" x14ac:dyDescent="0.3">
      <c r="A5838">
        <v>1726</v>
      </c>
      <c r="B5838">
        <v>940</v>
      </c>
      <c r="C5838" t="s">
        <v>46</v>
      </c>
      <c r="D5838" t="s">
        <v>45</v>
      </c>
      <c r="E5838">
        <f>VLOOKUP(D5838,Tabelle1!$A$2:$B$9,2,0)</f>
        <v>2</v>
      </c>
      <c r="F5838" t="s">
        <v>55</v>
      </c>
      <c r="G5838" t="s">
        <v>62</v>
      </c>
      <c r="H5838" t="str">
        <f>IF(AND(VLOOKUP(D5838,Tabelle1!$A$2:$C$9,3,0)="Uninf", G5838="yes"),"Uninf-AB",VLOOKUP(D5838,Tabelle1!$A$2:$C$9,3,0))</f>
        <v>wMel</v>
      </c>
      <c r="I5838" t="str">
        <f t="shared" si="364"/>
        <v>wMel_Fi_2_-</v>
      </c>
      <c r="J5838">
        <v>3</v>
      </c>
      <c r="K5838">
        <v>17</v>
      </c>
      <c r="L5838">
        <v>4</v>
      </c>
      <c r="M5838" t="str">
        <f t="shared" si="365"/>
        <v>ak9-4</v>
      </c>
      <c r="N5838">
        <v>11</v>
      </c>
      <c r="O5838">
        <v>0</v>
      </c>
      <c r="P5838">
        <v>61</v>
      </c>
      <c r="Q5838">
        <v>21.2</v>
      </c>
      <c r="R5838" t="s">
        <v>14</v>
      </c>
      <c r="S5838">
        <v>24</v>
      </c>
      <c r="T5838" s="4" t="s">
        <v>42</v>
      </c>
      <c r="U5838" t="s">
        <v>29</v>
      </c>
      <c r="V5838">
        <v>24.4826874955737</v>
      </c>
      <c r="W5838">
        <f t="shared" si="366"/>
        <v>24</v>
      </c>
      <c r="X5838" t="s">
        <v>58</v>
      </c>
      <c r="Y5838" t="str">
        <f t="shared" si="367"/>
        <v>Fi</v>
      </c>
    </row>
    <row r="5839" spans="1:25" x14ac:dyDescent="0.3">
      <c r="A5839">
        <v>1762</v>
      </c>
      <c r="B5839">
        <v>904</v>
      </c>
      <c r="C5839" t="s">
        <v>46</v>
      </c>
      <c r="D5839" t="s">
        <v>45</v>
      </c>
      <c r="E5839">
        <f>VLOOKUP(D5839,Tabelle1!$A$2:$B$9,2,0)</f>
        <v>2</v>
      </c>
      <c r="F5839" t="s">
        <v>55</v>
      </c>
      <c r="G5839" t="s">
        <v>62</v>
      </c>
      <c r="H5839" t="str">
        <f>IF(AND(VLOOKUP(D5839,Tabelle1!$A$2:$C$9,3,0)="Uninf", G5839="yes"),"Uninf-AB",VLOOKUP(D5839,Tabelle1!$A$2:$C$9,3,0))</f>
        <v>wMel</v>
      </c>
      <c r="I5839" t="str">
        <f t="shared" si="364"/>
        <v>wMel_Fi_2_-</v>
      </c>
      <c r="J5839">
        <v>3</v>
      </c>
      <c r="K5839">
        <v>17</v>
      </c>
      <c r="L5839">
        <v>4</v>
      </c>
      <c r="M5839" t="str">
        <f t="shared" si="365"/>
        <v>ak9-4</v>
      </c>
      <c r="N5839">
        <v>11</v>
      </c>
      <c r="O5839">
        <v>0</v>
      </c>
      <c r="P5839">
        <v>61</v>
      </c>
      <c r="Q5839">
        <v>21.2</v>
      </c>
      <c r="R5839" t="s">
        <v>14</v>
      </c>
      <c r="S5839">
        <v>24</v>
      </c>
      <c r="T5839" s="4" t="s">
        <v>42</v>
      </c>
      <c r="U5839" t="s">
        <v>29</v>
      </c>
      <c r="V5839">
        <v>24.646413588411701</v>
      </c>
      <c r="W5839">
        <f t="shared" si="366"/>
        <v>25</v>
      </c>
      <c r="X5839" t="s">
        <v>58</v>
      </c>
      <c r="Y5839" t="str">
        <f t="shared" si="367"/>
        <v>Fi</v>
      </c>
    </row>
    <row r="5840" spans="1:25" x14ac:dyDescent="0.3">
      <c r="A5840">
        <v>1772</v>
      </c>
      <c r="B5840">
        <v>890</v>
      </c>
      <c r="C5840" t="s">
        <v>46</v>
      </c>
      <c r="D5840" t="s">
        <v>45</v>
      </c>
      <c r="E5840">
        <f>VLOOKUP(D5840,Tabelle1!$A$2:$B$9,2,0)</f>
        <v>2</v>
      </c>
      <c r="F5840" t="s">
        <v>55</v>
      </c>
      <c r="G5840" t="s">
        <v>62</v>
      </c>
      <c r="H5840" t="str">
        <f>IF(AND(VLOOKUP(D5840,Tabelle1!$A$2:$C$9,3,0)="Uninf", G5840="yes"),"Uninf-AB",VLOOKUP(D5840,Tabelle1!$A$2:$C$9,3,0))</f>
        <v>wMel</v>
      </c>
      <c r="I5840" t="str">
        <f t="shared" si="364"/>
        <v>wMel_Fi_2_-</v>
      </c>
      <c r="J5840">
        <v>3</v>
      </c>
      <c r="K5840">
        <v>17</v>
      </c>
      <c r="L5840">
        <v>4</v>
      </c>
      <c r="M5840" t="str">
        <f t="shared" si="365"/>
        <v>ak9-4</v>
      </c>
      <c r="N5840">
        <v>11</v>
      </c>
      <c r="O5840">
        <v>0</v>
      </c>
      <c r="P5840">
        <v>61</v>
      </c>
      <c r="Q5840">
        <v>21.2</v>
      </c>
      <c r="R5840" t="s">
        <v>14</v>
      </c>
      <c r="S5840">
        <v>24</v>
      </c>
      <c r="T5840" s="4" t="s">
        <v>42</v>
      </c>
      <c r="U5840" t="s">
        <v>29</v>
      </c>
      <c r="V5840">
        <v>24.692716615744899</v>
      </c>
      <c r="W5840">
        <f t="shared" si="366"/>
        <v>25</v>
      </c>
      <c r="X5840" t="s">
        <v>58</v>
      </c>
      <c r="Y5840" t="str">
        <f t="shared" si="367"/>
        <v>Fi</v>
      </c>
    </row>
    <row r="5841" spans="1:25" x14ac:dyDescent="0.3">
      <c r="A5841">
        <v>1818</v>
      </c>
      <c r="B5841">
        <v>898</v>
      </c>
      <c r="C5841" t="s">
        <v>46</v>
      </c>
      <c r="D5841" t="s">
        <v>45</v>
      </c>
      <c r="E5841">
        <f>VLOOKUP(D5841,Tabelle1!$A$2:$B$9,2,0)</f>
        <v>2</v>
      </c>
      <c r="F5841" t="s">
        <v>55</v>
      </c>
      <c r="G5841" t="s">
        <v>62</v>
      </c>
      <c r="H5841" t="str">
        <f>IF(AND(VLOOKUP(D5841,Tabelle1!$A$2:$C$9,3,0)="Uninf", G5841="yes"),"Uninf-AB",VLOOKUP(D5841,Tabelle1!$A$2:$C$9,3,0))</f>
        <v>wMel</v>
      </c>
      <c r="I5841" t="str">
        <f t="shared" si="364"/>
        <v>wMel_Fi_2_-</v>
      </c>
      <c r="J5841">
        <v>3</v>
      </c>
      <c r="K5841">
        <v>17</v>
      </c>
      <c r="L5841">
        <v>4</v>
      </c>
      <c r="M5841" t="str">
        <f t="shared" si="365"/>
        <v>ak9-4</v>
      </c>
      <c r="N5841">
        <v>11</v>
      </c>
      <c r="O5841">
        <v>0</v>
      </c>
      <c r="P5841">
        <v>61</v>
      </c>
      <c r="Q5841">
        <v>21.2</v>
      </c>
      <c r="R5841" t="s">
        <v>14</v>
      </c>
      <c r="S5841">
        <v>24</v>
      </c>
      <c r="T5841" s="4" t="s">
        <v>42</v>
      </c>
      <c r="U5841" t="s">
        <v>29</v>
      </c>
      <c r="V5841">
        <v>24.890804157960101</v>
      </c>
      <c r="W5841">
        <f t="shared" si="366"/>
        <v>25</v>
      </c>
      <c r="X5841" t="s">
        <v>58</v>
      </c>
      <c r="Y5841" t="str">
        <f t="shared" si="367"/>
        <v>Fi</v>
      </c>
    </row>
    <row r="5842" spans="1:25" x14ac:dyDescent="0.3">
      <c r="A5842">
        <v>1856</v>
      </c>
      <c r="B5842">
        <v>918</v>
      </c>
      <c r="C5842" t="s">
        <v>46</v>
      </c>
      <c r="D5842" t="s">
        <v>45</v>
      </c>
      <c r="E5842">
        <f>VLOOKUP(D5842,Tabelle1!$A$2:$B$9,2,0)</f>
        <v>2</v>
      </c>
      <c r="F5842" t="s">
        <v>55</v>
      </c>
      <c r="G5842" t="s">
        <v>62</v>
      </c>
      <c r="H5842" t="str">
        <f>IF(AND(VLOOKUP(D5842,Tabelle1!$A$2:$C$9,3,0)="Uninf", G5842="yes"),"Uninf-AB",VLOOKUP(D5842,Tabelle1!$A$2:$C$9,3,0))</f>
        <v>wMel</v>
      </c>
      <c r="I5842" t="str">
        <f t="shared" si="364"/>
        <v>wMel_Fi_2_-</v>
      </c>
      <c r="J5842">
        <v>3</v>
      </c>
      <c r="K5842">
        <v>17</v>
      </c>
      <c r="L5842">
        <v>4</v>
      </c>
      <c r="M5842" t="str">
        <f t="shared" si="365"/>
        <v>ak9-4</v>
      </c>
      <c r="N5842">
        <v>11</v>
      </c>
      <c r="O5842">
        <v>0</v>
      </c>
      <c r="P5842">
        <v>61</v>
      </c>
      <c r="Q5842">
        <v>21.2</v>
      </c>
      <c r="R5842" t="s">
        <v>14</v>
      </c>
      <c r="S5842">
        <v>24</v>
      </c>
      <c r="T5842" s="4" t="s">
        <v>42</v>
      </c>
      <c r="U5842" t="s">
        <v>29</v>
      </c>
      <c r="V5842">
        <v>25.0516845668886</v>
      </c>
      <c r="W5842">
        <f t="shared" si="366"/>
        <v>25</v>
      </c>
      <c r="X5842" t="s">
        <v>58</v>
      </c>
      <c r="Y5842" t="str">
        <f t="shared" si="367"/>
        <v>Fi</v>
      </c>
    </row>
    <row r="5843" spans="1:25" x14ac:dyDescent="0.3">
      <c r="A5843">
        <v>1884</v>
      </c>
      <c r="B5843">
        <v>906</v>
      </c>
      <c r="C5843" t="s">
        <v>46</v>
      </c>
      <c r="D5843" t="s">
        <v>45</v>
      </c>
      <c r="E5843">
        <f>VLOOKUP(D5843,Tabelle1!$A$2:$B$9,2,0)</f>
        <v>2</v>
      </c>
      <c r="F5843" t="s">
        <v>55</v>
      </c>
      <c r="G5843" t="s">
        <v>62</v>
      </c>
      <c r="H5843" t="str">
        <f>IF(AND(VLOOKUP(D5843,Tabelle1!$A$2:$C$9,3,0)="Uninf", G5843="yes"),"Uninf-AB",VLOOKUP(D5843,Tabelle1!$A$2:$C$9,3,0))</f>
        <v>wMel</v>
      </c>
      <c r="I5843" t="str">
        <f t="shared" si="364"/>
        <v>wMel_Fi_2_-</v>
      </c>
      <c r="J5843">
        <v>3</v>
      </c>
      <c r="K5843">
        <v>17</v>
      </c>
      <c r="L5843">
        <v>4</v>
      </c>
      <c r="M5843" t="str">
        <f t="shared" si="365"/>
        <v>ak9-4</v>
      </c>
      <c r="N5843">
        <v>11</v>
      </c>
      <c r="O5843">
        <v>0</v>
      </c>
      <c r="P5843">
        <v>61</v>
      </c>
      <c r="Q5843">
        <v>21.2</v>
      </c>
      <c r="R5843" t="s">
        <v>14</v>
      </c>
      <c r="S5843">
        <v>24</v>
      </c>
      <c r="T5843" s="4" t="s">
        <v>42</v>
      </c>
      <c r="U5843" t="s">
        <v>29</v>
      </c>
      <c r="V5843">
        <v>25.175732855138801</v>
      </c>
      <c r="W5843">
        <f t="shared" si="366"/>
        <v>25</v>
      </c>
      <c r="X5843" t="s">
        <v>58</v>
      </c>
      <c r="Y5843" t="str">
        <f t="shared" si="367"/>
        <v>Fi</v>
      </c>
    </row>
    <row r="5844" spans="1:25" x14ac:dyDescent="0.3">
      <c r="A5844">
        <v>1894</v>
      </c>
      <c r="B5844">
        <v>888</v>
      </c>
      <c r="C5844" t="s">
        <v>46</v>
      </c>
      <c r="D5844" t="s">
        <v>45</v>
      </c>
      <c r="E5844">
        <f>VLOOKUP(D5844,Tabelle1!$A$2:$B$9,2,0)</f>
        <v>2</v>
      </c>
      <c r="F5844" t="s">
        <v>55</v>
      </c>
      <c r="G5844" t="s">
        <v>62</v>
      </c>
      <c r="H5844" t="str">
        <f>IF(AND(VLOOKUP(D5844,Tabelle1!$A$2:$C$9,3,0)="Uninf", G5844="yes"),"Uninf-AB",VLOOKUP(D5844,Tabelle1!$A$2:$C$9,3,0))</f>
        <v>wMel</v>
      </c>
      <c r="I5844" t="str">
        <f t="shared" si="364"/>
        <v>wMel_Fi_2_-</v>
      </c>
      <c r="J5844">
        <v>3</v>
      </c>
      <c r="K5844">
        <v>17</v>
      </c>
      <c r="L5844">
        <v>4</v>
      </c>
      <c r="M5844" t="str">
        <f t="shared" si="365"/>
        <v>ak9-4</v>
      </c>
      <c r="N5844">
        <v>11</v>
      </c>
      <c r="O5844">
        <v>0</v>
      </c>
      <c r="P5844">
        <v>61</v>
      </c>
      <c r="Q5844">
        <v>21.2</v>
      </c>
      <c r="R5844" t="s">
        <v>14</v>
      </c>
      <c r="S5844">
        <v>24</v>
      </c>
      <c r="T5844" s="4" t="s">
        <v>42</v>
      </c>
      <c r="U5844" t="s">
        <v>29</v>
      </c>
      <c r="V5844">
        <v>25.2228594395724</v>
      </c>
      <c r="W5844">
        <f t="shared" si="366"/>
        <v>25</v>
      </c>
      <c r="X5844" t="s">
        <v>58</v>
      </c>
      <c r="Y5844" t="str">
        <f t="shared" si="367"/>
        <v>Fi</v>
      </c>
    </row>
    <row r="5845" spans="1:25" x14ac:dyDescent="0.3">
      <c r="A5845">
        <v>1936</v>
      </c>
      <c r="B5845">
        <v>886</v>
      </c>
      <c r="C5845" t="s">
        <v>46</v>
      </c>
      <c r="D5845" t="s">
        <v>45</v>
      </c>
      <c r="E5845">
        <f>VLOOKUP(D5845,Tabelle1!$A$2:$B$9,2,0)</f>
        <v>2</v>
      </c>
      <c r="F5845" t="s">
        <v>55</v>
      </c>
      <c r="G5845" t="s">
        <v>62</v>
      </c>
      <c r="H5845" t="str">
        <f>IF(AND(VLOOKUP(D5845,Tabelle1!$A$2:$C$9,3,0)="Uninf", G5845="yes"),"Uninf-AB",VLOOKUP(D5845,Tabelle1!$A$2:$C$9,3,0))</f>
        <v>wMel</v>
      </c>
      <c r="I5845" t="str">
        <f t="shared" si="364"/>
        <v>wMel_Fi_2_-</v>
      </c>
      <c r="J5845">
        <v>3</v>
      </c>
      <c r="K5845">
        <v>17</v>
      </c>
      <c r="L5845">
        <v>4</v>
      </c>
      <c r="M5845" t="str">
        <f t="shared" si="365"/>
        <v>ak9-4</v>
      </c>
      <c r="N5845">
        <v>11</v>
      </c>
      <c r="O5845">
        <v>0</v>
      </c>
      <c r="P5845">
        <v>61</v>
      </c>
      <c r="Q5845">
        <v>21.2</v>
      </c>
      <c r="R5845" t="s">
        <v>14</v>
      </c>
      <c r="S5845">
        <v>24</v>
      </c>
      <c r="T5845" s="4" t="s">
        <v>42</v>
      </c>
      <c r="U5845" t="s">
        <v>29</v>
      </c>
      <c r="V5845">
        <v>25.405637643545901</v>
      </c>
      <c r="W5845">
        <f t="shared" si="366"/>
        <v>25</v>
      </c>
      <c r="X5845" t="s">
        <v>58</v>
      </c>
      <c r="Y5845" t="str">
        <f t="shared" si="367"/>
        <v>Fi</v>
      </c>
    </row>
    <row r="5846" spans="1:25" x14ac:dyDescent="0.3">
      <c r="A5846">
        <v>1934</v>
      </c>
      <c r="B5846">
        <v>908</v>
      </c>
      <c r="C5846" t="s">
        <v>46</v>
      </c>
      <c r="D5846" t="s">
        <v>45</v>
      </c>
      <c r="E5846">
        <f>VLOOKUP(D5846,Tabelle1!$A$2:$B$9,2,0)</f>
        <v>2</v>
      </c>
      <c r="F5846" t="s">
        <v>55</v>
      </c>
      <c r="G5846" t="s">
        <v>62</v>
      </c>
      <c r="H5846" t="str">
        <f>IF(AND(VLOOKUP(D5846,Tabelle1!$A$2:$C$9,3,0)="Uninf", G5846="yes"),"Uninf-AB",VLOOKUP(D5846,Tabelle1!$A$2:$C$9,3,0))</f>
        <v>wMel</v>
      </c>
      <c r="I5846" t="str">
        <f t="shared" si="364"/>
        <v>wMel_Fi_2_-</v>
      </c>
      <c r="J5846">
        <v>3</v>
      </c>
      <c r="K5846">
        <v>17</v>
      </c>
      <c r="L5846">
        <v>4</v>
      </c>
      <c r="M5846" t="str">
        <f t="shared" si="365"/>
        <v>ak9-4</v>
      </c>
      <c r="N5846">
        <v>11</v>
      </c>
      <c r="O5846">
        <v>0</v>
      </c>
      <c r="P5846">
        <v>61</v>
      </c>
      <c r="Q5846">
        <v>21.2</v>
      </c>
      <c r="R5846" t="s">
        <v>14</v>
      </c>
      <c r="S5846">
        <v>24</v>
      </c>
      <c r="T5846" s="4" t="s">
        <v>42</v>
      </c>
      <c r="U5846" t="s">
        <v>29</v>
      </c>
      <c r="V5846">
        <v>25.392423963997299</v>
      </c>
      <c r="W5846">
        <f t="shared" si="366"/>
        <v>25</v>
      </c>
      <c r="X5846" t="s">
        <v>58</v>
      </c>
      <c r="Y5846" t="str">
        <f t="shared" si="367"/>
        <v>Fi</v>
      </c>
    </row>
    <row r="5847" spans="1:25" x14ac:dyDescent="0.3">
      <c r="A5847">
        <v>2014</v>
      </c>
      <c r="B5847">
        <v>900</v>
      </c>
      <c r="C5847" t="s">
        <v>46</v>
      </c>
      <c r="D5847" t="s">
        <v>45</v>
      </c>
      <c r="E5847">
        <f>VLOOKUP(D5847,Tabelle1!$A$2:$B$9,2,0)</f>
        <v>2</v>
      </c>
      <c r="F5847" t="s">
        <v>55</v>
      </c>
      <c r="G5847" t="s">
        <v>62</v>
      </c>
      <c r="H5847" t="str">
        <f>IF(AND(VLOOKUP(D5847,Tabelle1!$A$2:$C$9,3,0)="Uninf", G5847="yes"),"Uninf-AB",VLOOKUP(D5847,Tabelle1!$A$2:$C$9,3,0))</f>
        <v>wMel</v>
      </c>
      <c r="I5847" t="str">
        <f t="shared" si="364"/>
        <v>wMel_Fi_2_-</v>
      </c>
      <c r="J5847">
        <v>3</v>
      </c>
      <c r="K5847">
        <v>17</v>
      </c>
      <c r="L5847">
        <v>4</v>
      </c>
      <c r="M5847" t="str">
        <f t="shared" si="365"/>
        <v>ak9-4</v>
      </c>
      <c r="N5847">
        <v>11</v>
      </c>
      <c r="O5847">
        <v>0</v>
      </c>
      <c r="P5847">
        <v>61</v>
      </c>
      <c r="Q5847">
        <v>21.2</v>
      </c>
      <c r="R5847" t="s">
        <v>14</v>
      </c>
      <c r="S5847">
        <v>24</v>
      </c>
      <c r="T5847" s="4" t="s">
        <v>42</v>
      </c>
      <c r="U5847" t="s">
        <v>29</v>
      </c>
      <c r="V5847">
        <v>25.741435698052101</v>
      </c>
      <c r="W5847">
        <f t="shared" si="366"/>
        <v>26</v>
      </c>
      <c r="X5847" t="s">
        <v>58</v>
      </c>
      <c r="Y5847" t="str">
        <f t="shared" si="367"/>
        <v>Fi</v>
      </c>
    </row>
    <row r="5848" spans="1:25" x14ac:dyDescent="0.3">
      <c r="A5848">
        <v>2062</v>
      </c>
      <c r="B5848">
        <v>892</v>
      </c>
      <c r="C5848" t="s">
        <v>46</v>
      </c>
      <c r="D5848" t="s">
        <v>45</v>
      </c>
      <c r="E5848">
        <f>VLOOKUP(D5848,Tabelle1!$A$2:$B$9,2,0)</f>
        <v>2</v>
      </c>
      <c r="F5848" t="s">
        <v>55</v>
      </c>
      <c r="G5848" t="s">
        <v>62</v>
      </c>
      <c r="H5848" t="str">
        <f>IF(AND(VLOOKUP(D5848,Tabelle1!$A$2:$C$9,3,0)="Uninf", G5848="yes"),"Uninf-AB",VLOOKUP(D5848,Tabelle1!$A$2:$C$9,3,0))</f>
        <v>wMel</v>
      </c>
      <c r="I5848" t="str">
        <f t="shared" si="364"/>
        <v>wMel_Fi_2_-</v>
      </c>
      <c r="J5848">
        <v>3</v>
      </c>
      <c r="K5848">
        <v>17</v>
      </c>
      <c r="L5848">
        <v>4</v>
      </c>
      <c r="M5848" t="str">
        <f t="shared" si="365"/>
        <v>ak9-4</v>
      </c>
      <c r="N5848">
        <v>11</v>
      </c>
      <c r="O5848">
        <v>0</v>
      </c>
      <c r="P5848">
        <v>61</v>
      </c>
      <c r="Q5848">
        <v>21.2</v>
      </c>
      <c r="R5848" t="s">
        <v>14</v>
      </c>
      <c r="S5848">
        <v>24</v>
      </c>
      <c r="T5848" s="4" t="s">
        <v>42</v>
      </c>
      <c r="U5848" t="s">
        <v>29</v>
      </c>
      <c r="V5848">
        <v>25.9515015841653</v>
      </c>
      <c r="W5848">
        <f t="shared" si="366"/>
        <v>26</v>
      </c>
      <c r="X5848" t="s">
        <v>58</v>
      </c>
      <c r="Y5848" t="str">
        <f t="shared" si="367"/>
        <v>Fi</v>
      </c>
    </row>
    <row r="5849" spans="1:25" x14ac:dyDescent="0.3">
      <c r="A5849">
        <v>2060</v>
      </c>
      <c r="B5849">
        <v>912</v>
      </c>
      <c r="C5849" t="s">
        <v>46</v>
      </c>
      <c r="D5849" t="s">
        <v>45</v>
      </c>
      <c r="E5849">
        <f>VLOOKUP(D5849,Tabelle1!$A$2:$B$9,2,0)</f>
        <v>2</v>
      </c>
      <c r="F5849" t="s">
        <v>55</v>
      </c>
      <c r="G5849" t="s">
        <v>62</v>
      </c>
      <c r="H5849" t="str">
        <f>IF(AND(VLOOKUP(D5849,Tabelle1!$A$2:$C$9,3,0)="Uninf", G5849="yes"),"Uninf-AB",VLOOKUP(D5849,Tabelle1!$A$2:$C$9,3,0))</f>
        <v>wMel</v>
      </c>
      <c r="I5849" t="str">
        <f t="shared" si="364"/>
        <v>wMel_Fi_2_-</v>
      </c>
      <c r="J5849">
        <v>3</v>
      </c>
      <c r="K5849">
        <v>17</v>
      </c>
      <c r="L5849">
        <v>4</v>
      </c>
      <c r="M5849" t="str">
        <f t="shared" si="365"/>
        <v>ak9-4</v>
      </c>
      <c r="N5849">
        <v>11</v>
      </c>
      <c r="O5849">
        <v>0</v>
      </c>
      <c r="P5849">
        <v>61</v>
      </c>
      <c r="Q5849">
        <v>21.2</v>
      </c>
      <c r="R5849" t="s">
        <v>14</v>
      </c>
      <c r="S5849">
        <v>24</v>
      </c>
      <c r="T5849" s="4" t="s">
        <v>42</v>
      </c>
      <c r="U5849" t="s">
        <v>29</v>
      </c>
      <c r="V5849">
        <v>25.938699683166899</v>
      </c>
      <c r="W5849">
        <f t="shared" si="366"/>
        <v>26</v>
      </c>
      <c r="X5849" t="s">
        <v>58</v>
      </c>
      <c r="Y5849" t="str">
        <f t="shared" si="367"/>
        <v>Fi</v>
      </c>
    </row>
    <row r="5850" spans="1:25" x14ac:dyDescent="0.3">
      <c r="A5850">
        <v>2100</v>
      </c>
      <c r="B5850">
        <v>908</v>
      </c>
      <c r="C5850" t="s">
        <v>46</v>
      </c>
      <c r="D5850" t="s">
        <v>45</v>
      </c>
      <c r="E5850">
        <f>VLOOKUP(D5850,Tabelle1!$A$2:$B$9,2,0)</f>
        <v>2</v>
      </c>
      <c r="F5850" t="s">
        <v>55</v>
      </c>
      <c r="G5850" t="s">
        <v>62</v>
      </c>
      <c r="H5850" t="str">
        <f>IF(AND(VLOOKUP(D5850,Tabelle1!$A$2:$C$9,3,0)="Uninf", G5850="yes"),"Uninf-AB",VLOOKUP(D5850,Tabelle1!$A$2:$C$9,3,0))</f>
        <v>wMel</v>
      </c>
      <c r="I5850" t="str">
        <f t="shared" si="364"/>
        <v>wMel_Fi_2_-</v>
      </c>
      <c r="J5850">
        <v>3</v>
      </c>
      <c r="K5850">
        <v>17</v>
      </c>
      <c r="L5850">
        <v>4</v>
      </c>
      <c r="M5850" t="str">
        <f t="shared" si="365"/>
        <v>ak9-4</v>
      </c>
      <c r="N5850">
        <v>11</v>
      </c>
      <c r="O5850">
        <v>0</v>
      </c>
      <c r="P5850">
        <v>61</v>
      </c>
      <c r="Q5850">
        <v>21.2</v>
      </c>
      <c r="R5850" t="s">
        <v>14</v>
      </c>
      <c r="S5850">
        <v>24</v>
      </c>
      <c r="T5850" s="4" t="s">
        <v>42</v>
      </c>
      <c r="U5850" t="s">
        <v>29</v>
      </c>
      <c r="V5850">
        <v>26.113205550194301</v>
      </c>
      <c r="W5850">
        <f t="shared" si="366"/>
        <v>26</v>
      </c>
      <c r="X5850" t="s">
        <v>58</v>
      </c>
      <c r="Y5850" t="str">
        <f t="shared" si="367"/>
        <v>Fi</v>
      </c>
    </row>
    <row r="5851" spans="1:25" x14ac:dyDescent="0.3">
      <c r="A5851">
        <v>2128</v>
      </c>
      <c r="B5851">
        <v>886</v>
      </c>
      <c r="C5851" t="s">
        <v>46</v>
      </c>
      <c r="D5851" t="s">
        <v>45</v>
      </c>
      <c r="E5851">
        <f>VLOOKUP(D5851,Tabelle1!$A$2:$B$9,2,0)</f>
        <v>2</v>
      </c>
      <c r="F5851" t="s">
        <v>55</v>
      </c>
      <c r="G5851" t="s">
        <v>62</v>
      </c>
      <c r="H5851" t="str">
        <f>IF(AND(VLOOKUP(D5851,Tabelle1!$A$2:$C$9,3,0)="Uninf", G5851="yes"),"Uninf-AB",VLOOKUP(D5851,Tabelle1!$A$2:$C$9,3,0))</f>
        <v>wMel</v>
      </c>
      <c r="I5851" t="str">
        <f t="shared" si="364"/>
        <v>wMel_Fi_2_-</v>
      </c>
      <c r="J5851">
        <v>3</v>
      </c>
      <c r="K5851">
        <v>17</v>
      </c>
      <c r="L5851">
        <v>4</v>
      </c>
      <c r="M5851" t="str">
        <f t="shared" si="365"/>
        <v>ak9-4</v>
      </c>
      <c r="N5851">
        <v>11</v>
      </c>
      <c r="O5851">
        <v>0</v>
      </c>
      <c r="P5851">
        <v>61</v>
      </c>
      <c r="Q5851">
        <v>21.2</v>
      </c>
      <c r="R5851" t="s">
        <v>14</v>
      </c>
      <c r="S5851">
        <v>24</v>
      </c>
      <c r="T5851" s="4" t="s">
        <v>42</v>
      </c>
      <c r="U5851" t="s">
        <v>29</v>
      </c>
      <c r="V5851">
        <v>26.239312731195501</v>
      </c>
      <c r="W5851">
        <f t="shared" si="366"/>
        <v>26</v>
      </c>
      <c r="X5851" t="s">
        <v>58</v>
      </c>
      <c r="Y5851" t="str">
        <f t="shared" si="367"/>
        <v>Fi</v>
      </c>
    </row>
    <row r="5852" spans="1:25" x14ac:dyDescent="0.3">
      <c r="A5852">
        <v>2200</v>
      </c>
      <c r="B5852">
        <v>896</v>
      </c>
      <c r="C5852" t="s">
        <v>46</v>
      </c>
      <c r="D5852" t="s">
        <v>45</v>
      </c>
      <c r="E5852">
        <f>VLOOKUP(D5852,Tabelle1!$A$2:$B$9,2,0)</f>
        <v>2</v>
      </c>
      <c r="F5852" t="s">
        <v>55</v>
      </c>
      <c r="G5852" t="s">
        <v>62</v>
      </c>
      <c r="H5852" t="str">
        <f>IF(AND(VLOOKUP(D5852,Tabelle1!$A$2:$C$9,3,0)="Uninf", G5852="yes"),"Uninf-AB",VLOOKUP(D5852,Tabelle1!$A$2:$C$9,3,0))</f>
        <v>wMel</v>
      </c>
      <c r="I5852" t="str">
        <f t="shared" si="364"/>
        <v>wMel_Fi_2_-</v>
      </c>
      <c r="J5852">
        <v>3</v>
      </c>
      <c r="K5852">
        <v>17</v>
      </c>
      <c r="L5852">
        <v>4</v>
      </c>
      <c r="M5852" t="str">
        <f t="shared" si="365"/>
        <v>ak9-4</v>
      </c>
      <c r="N5852">
        <v>11</v>
      </c>
      <c r="O5852">
        <v>0</v>
      </c>
      <c r="P5852">
        <v>61</v>
      </c>
      <c r="Q5852">
        <v>21.2</v>
      </c>
      <c r="R5852" t="s">
        <v>14</v>
      </c>
      <c r="S5852">
        <v>24</v>
      </c>
      <c r="T5852" s="4" t="s">
        <v>42</v>
      </c>
      <c r="U5852" t="s">
        <v>29</v>
      </c>
      <c r="V5852">
        <v>26.549881996313001</v>
      </c>
      <c r="W5852">
        <f t="shared" si="366"/>
        <v>27</v>
      </c>
      <c r="X5852" t="s">
        <v>58</v>
      </c>
      <c r="Y5852" t="str">
        <f t="shared" si="367"/>
        <v>Fi</v>
      </c>
    </row>
    <row r="5853" spans="1:25" x14ac:dyDescent="0.3">
      <c r="A5853">
        <v>2230</v>
      </c>
      <c r="B5853">
        <v>886</v>
      </c>
      <c r="C5853" t="s">
        <v>46</v>
      </c>
      <c r="D5853" t="s">
        <v>45</v>
      </c>
      <c r="E5853">
        <f>VLOOKUP(D5853,Tabelle1!$A$2:$B$9,2,0)</f>
        <v>2</v>
      </c>
      <c r="F5853" t="s">
        <v>55</v>
      </c>
      <c r="G5853" t="s">
        <v>62</v>
      </c>
      <c r="H5853" t="str">
        <f>IF(AND(VLOOKUP(D5853,Tabelle1!$A$2:$C$9,3,0)="Uninf", G5853="yes"),"Uninf-AB",VLOOKUP(D5853,Tabelle1!$A$2:$C$9,3,0))</f>
        <v>wMel</v>
      </c>
      <c r="I5853" t="str">
        <f t="shared" si="364"/>
        <v>wMel_Fi_2_-</v>
      </c>
      <c r="J5853">
        <v>3</v>
      </c>
      <c r="K5853">
        <v>17</v>
      </c>
      <c r="L5853">
        <v>4</v>
      </c>
      <c r="M5853" t="str">
        <f t="shared" si="365"/>
        <v>ak9-4</v>
      </c>
      <c r="N5853">
        <v>11</v>
      </c>
      <c r="O5853">
        <v>0</v>
      </c>
      <c r="P5853">
        <v>61</v>
      </c>
      <c r="Q5853">
        <v>21.2</v>
      </c>
      <c r="R5853" t="s">
        <v>14</v>
      </c>
      <c r="S5853">
        <v>24</v>
      </c>
      <c r="T5853" s="4" t="s">
        <v>42</v>
      </c>
      <c r="U5853" t="s">
        <v>29</v>
      </c>
      <c r="V5853">
        <v>26.682202621509301</v>
      </c>
      <c r="W5853">
        <f t="shared" si="366"/>
        <v>27</v>
      </c>
      <c r="X5853" t="s">
        <v>58</v>
      </c>
      <c r="Y5853" t="str">
        <f t="shared" si="367"/>
        <v>Fi</v>
      </c>
    </row>
    <row r="5854" spans="1:25" x14ac:dyDescent="0.3">
      <c r="A5854">
        <v>2254</v>
      </c>
      <c r="B5854">
        <v>880</v>
      </c>
      <c r="C5854" t="s">
        <v>46</v>
      </c>
      <c r="D5854" t="s">
        <v>45</v>
      </c>
      <c r="E5854">
        <f>VLOOKUP(D5854,Tabelle1!$A$2:$B$9,2,0)</f>
        <v>2</v>
      </c>
      <c r="F5854" t="s">
        <v>55</v>
      </c>
      <c r="G5854" t="s">
        <v>62</v>
      </c>
      <c r="H5854" t="str">
        <f>IF(AND(VLOOKUP(D5854,Tabelle1!$A$2:$C$9,3,0)="Uninf", G5854="yes"),"Uninf-AB",VLOOKUP(D5854,Tabelle1!$A$2:$C$9,3,0))</f>
        <v>wMel</v>
      </c>
      <c r="I5854" t="str">
        <f t="shared" si="364"/>
        <v>wMel_Fi_2_-</v>
      </c>
      <c r="J5854">
        <v>3</v>
      </c>
      <c r="K5854">
        <v>17</v>
      </c>
      <c r="L5854">
        <v>4</v>
      </c>
      <c r="M5854" t="str">
        <f t="shared" si="365"/>
        <v>ak9-4</v>
      </c>
      <c r="N5854">
        <v>11</v>
      </c>
      <c r="O5854">
        <v>0</v>
      </c>
      <c r="P5854">
        <v>61</v>
      </c>
      <c r="Q5854">
        <v>21.2</v>
      </c>
      <c r="R5854" t="s">
        <v>14</v>
      </c>
      <c r="S5854">
        <v>24</v>
      </c>
      <c r="T5854" s="4" t="s">
        <v>42</v>
      </c>
      <c r="U5854" t="s">
        <v>29</v>
      </c>
      <c r="V5854">
        <v>26.787647343116099</v>
      </c>
      <c r="W5854">
        <f t="shared" si="366"/>
        <v>27</v>
      </c>
      <c r="X5854" t="s">
        <v>58</v>
      </c>
      <c r="Y5854" t="str">
        <f t="shared" si="367"/>
        <v>Fi</v>
      </c>
    </row>
    <row r="5855" spans="1:25" x14ac:dyDescent="0.3">
      <c r="A5855">
        <v>2256</v>
      </c>
      <c r="B5855">
        <v>894</v>
      </c>
      <c r="C5855" t="s">
        <v>46</v>
      </c>
      <c r="D5855" t="s">
        <v>45</v>
      </c>
      <c r="E5855">
        <f>VLOOKUP(D5855,Tabelle1!$A$2:$B$9,2,0)</f>
        <v>2</v>
      </c>
      <c r="F5855" t="s">
        <v>55</v>
      </c>
      <c r="G5855" t="s">
        <v>62</v>
      </c>
      <c r="H5855" t="str">
        <f>IF(AND(VLOOKUP(D5855,Tabelle1!$A$2:$C$9,3,0)="Uninf", G5855="yes"),"Uninf-AB",VLOOKUP(D5855,Tabelle1!$A$2:$C$9,3,0))</f>
        <v>wMel</v>
      </c>
      <c r="I5855" t="str">
        <f t="shared" si="364"/>
        <v>wMel_Fi_2_-</v>
      </c>
      <c r="J5855">
        <v>3</v>
      </c>
      <c r="K5855">
        <v>17</v>
      </c>
      <c r="L5855">
        <v>4</v>
      </c>
      <c r="M5855" t="str">
        <f t="shared" si="365"/>
        <v>ak9-4</v>
      </c>
      <c r="N5855">
        <v>11</v>
      </c>
      <c r="O5855">
        <v>0</v>
      </c>
      <c r="P5855">
        <v>61</v>
      </c>
      <c r="Q5855">
        <v>21.2</v>
      </c>
      <c r="R5855" t="s">
        <v>14</v>
      </c>
      <c r="S5855">
        <v>24</v>
      </c>
      <c r="T5855" s="4" t="s">
        <v>42</v>
      </c>
      <c r="U5855" t="s">
        <v>29</v>
      </c>
      <c r="V5855">
        <v>26.793449008761002</v>
      </c>
      <c r="W5855">
        <f t="shared" si="366"/>
        <v>27</v>
      </c>
      <c r="X5855" t="s">
        <v>58</v>
      </c>
      <c r="Y5855" t="str">
        <f t="shared" si="367"/>
        <v>Fi</v>
      </c>
    </row>
    <row r="5856" spans="1:25" x14ac:dyDescent="0.3">
      <c r="A5856">
        <v>2272</v>
      </c>
      <c r="B5856">
        <v>896</v>
      </c>
      <c r="C5856" t="s">
        <v>46</v>
      </c>
      <c r="D5856" t="s">
        <v>45</v>
      </c>
      <c r="E5856">
        <f>VLOOKUP(D5856,Tabelle1!$A$2:$B$9,2,0)</f>
        <v>2</v>
      </c>
      <c r="F5856" t="s">
        <v>55</v>
      </c>
      <c r="G5856" t="s">
        <v>62</v>
      </c>
      <c r="H5856" t="str">
        <f>IF(AND(VLOOKUP(D5856,Tabelle1!$A$2:$C$9,3,0)="Uninf", G5856="yes"),"Uninf-AB",VLOOKUP(D5856,Tabelle1!$A$2:$C$9,3,0))</f>
        <v>wMel</v>
      </c>
      <c r="I5856" t="str">
        <f t="shared" si="364"/>
        <v>wMel_Fi_2_-</v>
      </c>
      <c r="J5856">
        <v>3</v>
      </c>
      <c r="K5856">
        <v>17</v>
      </c>
      <c r="L5856">
        <v>4</v>
      </c>
      <c r="M5856" t="str">
        <f t="shared" si="365"/>
        <v>ak9-4</v>
      </c>
      <c r="N5856">
        <v>11</v>
      </c>
      <c r="O5856">
        <v>0</v>
      </c>
      <c r="P5856">
        <v>61</v>
      </c>
      <c r="Q5856">
        <v>21.2</v>
      </c>
      <c r="R5856" t="s">
        <v>14</v>
      </c>
      <c r="S5856">
        <v>24</v>
      </c>
      <c r="T5856" s="4" t="s">
        <v>42</v>
      </c>
      <c r="U5856" t="s">
        <v>29</v>
      </c>
      <c r="V5856">
        <v>26.862510154181599</v>
      </c>
      <c r="W5856">
        <f t="shared" si="366"/>
        <v>27</v>
      </c>
      <c r="X5856" t="s">
        <v>58</v>
      </c>
      <c r="Y5856" t="str">
        <f t="shared" si="367"/>
        <v>Fi</v>
      </c>
    </row>
    <row r="5857" spans="1:25" x14ac:dyDescent="0.3">
      <c r="A5857">
        <v>2348</v>
      </c>
      <c r="B5857">
        <v>866</v>
      </c>
      <c r="C5857" t="s">
        <v>46</v>
      </c>
      <c r="D5857" t="s">
        <v>45</v>
      </c>
      <c r="E5857">
        <f>VLOOKUP(D5857,Tabelle1!$A$2:$B$9,2,0)</f>
        <v>2</v>
      </c>
      <c r="F5857" t="s">
        <v>55</v>
      </c>
      <c r="G5857" t="s">
        <v>62</v>
      </c>
      <c r="H5857" t="str">
        <f>IF(AND(VLOOKUP(D5857,Tabelle1!$A$2:$C$9,3,0)="Uninf", G5857="yes"),"Uninf-AB",VLOOKUP(D5857,Tabelle1!$A$2:$C$9,3,0))</f>
        <v>wMel</v>
      </c>
      <c r="I5857" t="str">
        <f t="shared" si="364"/>
        <v>wMel_Fi_2_-</v>
      </c>
      <c r="J5857">
        <v>3</v>
      </c>
      <c r="K5857">
        <v>17</v>
      </c>
      <c r="L5857">
        <v>4</v>
      </c>
      <c r="M5857" t="str">
        <f t="shared" si="365"/>
        <v>ak9-4</v>
      </c>
      <c r="N5857">
        <v>11</v>
      </c>
      <c r="O5857">
        <v>0</v>
      </c>
      <c r="P5857">
        <v>61</v>
      </c>
      <c r="Q5857">
        <v>21.2</v>
      </c>
      <c r="R5857" t="s">
        <v>14</v>
      </c>
      <c r="S5857">
        <v>24</v>
      </c>
      <c r="T5857" s="4" t="s">
        <v>42</v>
      </c>
      <c r="U5857" t="s">
        <v>29</v>
      </c>
      <c r="V5857">
        <v>27.198683221295902</v>
      </c>
      <c r="W5857">
        <f t="shared" si="366"/>
        <v>27</v>
      </c>
      <c r="X5857" t="s">
        <v>58</v>
      </c>
      <c r="Y5857" t="str">
        <f t="shared" si="367"/>
        <v>Fi</v>
      </c>
    </row>
    <row r="5858" spans="1:25" x14ac:dyDescent="0.3">
      <c r="A5858">
        <v>2354</v>
      </c>
      <c r="B5858">
        <v>900</v>
      </c>
      <c r="C5858" t="s">
        <v>46</v>
      </c>
      <c r="D5858" t="s">
        <v>45</v>
      </c>
      <c r="E5858">
        <f>VLOOKUP(D5858,Tabelle1!$A$2:$B$9,2,0)</f>
        <v>2</v>
      </c>
      <c r="F5858" t="s">
        <v>55</v>
      </c>
      <c r="G5858" t="s">
        <v>62</v>
      </c>
      <c r="H5858" t="str">
        <f>IF(AND(VLOOKUP(D5858,Tabelle1!$A$2:$C$9,3,0)="Uninf", G5858="yes"),"Uninf-AB",VLOOKUP(D5858,Tabelle1!$A$2:$C$9,3,0))</f>
        <v>wMel</v>
      </c>
      <c r="I5858" t="str">
        <f t="shared" si="364"/>
        <v>wMel_Fi_2_-</v>
      </c>
      <c r="J5858">
        <v>3</v>
      </c>
      <c r="K5858">
        <v>17</v>
      </c>
      <c r="L5858">
        <v>4</v>
      </c>
      <c r="M5858" t="str">
        <f t="shared" si="365"/>
        <v>ak9-4</v>
      </c>
      <c r="N5858">
        <v>11</v>
      </c>
      <c r="O5858">
        <v>0</v>
      </c>
      <c r="P5858">
        <v>61</v>
      </c>
      <c r="Q5858">
        <v>21.2</v>
      </c>
      <c r="R5858" t="s">
        <v>14</v>
      </c>
      <c r="S5858">
        <v>24</v>
      </c>
      <c r="T5858" s="4" t="s">
        <v>42</v>
      </c>
      <c r="U5858" t="s">
        <v>29</v>
      </c>
      <c r="V5858">
        <v>27.217735332431499</v>
      </c>
      <c r="W5858">
        <f t="shared" si="366"/>
        <v>27</v>
      </c>
      <c r="X5858" t="s">
        <v>58</v>
      </c>
      <c r="Y5858" t="str">
        <f t="shared" si="367"/>
        <v>Fi</v>
      </c>
    </row>
    <row r="5859" spans="1:25" x14ac:dyDescent="0.3">
      <c r="A5859">
        <v>44</v>
      </c>
      <c r="B5859">
        <v>632</v>
      </c>
      <c r="C5859" t="s">
        <v>46</v>
      </c>
      <c r="D5859" t="s">
        <v>45</v>
      </c>
      <c r="E5859">
        <f>VLOOKUP(D5859,Tabelle1!$A$2:$B$9,2,0)</f>
        <v>2</v>
      </c>
      <c r="F5859" t="s">
        <v>55</v>
      </c>
      <c r="G5859" t="s">
        <v>62</v>
      </c>
      <c r="H5859" t="str">
        <f>IF(AND(VLOOKUP(D5859,Tabelle1!$A$2:$C$9,3,0)="Uninf", G5859="yes"),"Uninf-AB",VLOOKUP(D5859,Tabelle1!$A$2:$C$9,3,0))</f>
        <v>wMel</v>
      </c>
      <c r="I5859" t="str">
        <f t="shared" si="364"/>
        <v>wMel_Fi_2_-</v>
      </c>
      <c r="J5859">
        <v>3</v>
      </c>
      <c r="K5859">
        <v>19</v>
      </c>
      <c r="L5859">
        <v>5</v>
      </c>
      <c r="M5859" t="str">
        <f t="shared" si="365"/>
        <v>ak9-5</v>
      </c>
      <c r="N5859">
        <v>11</v>
      </c>
      <c r="O5859">
        <v>30</v>
      </c>
      <c r="P5859">
        <v>60</v>
      </c>
      <c r="Q5859">
        <v>24.3</v>
      </c>
      <c r="R5859" t="s">
        <v>14</v>
      </c>
      <c r="S5859">
        <v>24</v>
      </c>
      <c r="T5859" s="4" t="s">
        <v>42</v>
      </c>
      <c r="U5859" t="s">
        <v>30</v>
      </c>
      <c r="V5859">
        <v>17.661701282867501</v>
      </c>
      <c r="W5859">
        <f t="shared" si="366"/>
        <v>18</v>
      </c>
      <c r="X5859" t="s">
        <v>58</v>
      </c>
      <c r="Y5859" t="str">
        <f t="shared" si="367"/>
        <v>Fi</v>
      </c>
    </row>
    <row r="5860" spans="1:25" x14ac:dyDescent="0.3">
      <c r="A5860">
        <v>56</v>
      </c>
      <c r="B5860">
        <v>600</v>
      </c>
      <c r="C5860" t="s">
        <v>46</v>
      </c>
      <c r="D5860" t="s">
        <v>45</v>
      </c>
      <c r="E5860">
        <f>VLOOKUP(D5860,Tabelle1!$A$2:$B$9,2,0)</f>
        <v>2</v>
      </c>
      <c r="F5860" t="s">
        <v>55</v>
      </c>
      <c r="G5860" t="s">
        <v>62</v>
      </c>
      <c r="H5860" t="str">
        <f>IF(AND(VLOOKUP(D5860,Tabelle1!$A$2:$C$9,3,0)="Uninf", G5860="yes"),"Uninf-AB",VLOOKUP(D5860,Tabelle1!$A$2:$C$9,3,0))</f>
        <v>wMel</v>
      </c>
      <c r="I5860" t="str">
        <f t="shared" si="364"/>
        <v>wMel_Fi_2_-</v>
      </c>
      <c r="J5860">
        <v>3</v>
      </c>
      <c r="K5860">
        <v>19</v>
      </c>
      <c r="L5860">
        <v>5</v>
      </c>
      <c r="M5860" t="str">
        <f t="shared" si="365"/>
        <v>ak9-5</v>
      </c>
      <c r="N5860">
        <v>11</v>
      </c>
      <c r="O5860">
        <v>30</v>
      </c>
      <c r="P5860">
        <v>60</v>
      </c>
      <c r="Q5860">
        <v>24.3</v>
      </c>
      <c r="R5860" t="s">
        <v>14</v>
      </c>
      <c r="S5860">
        <v>24</v>
      </c>
      <c r="T5860" s="4" t="s">
        <v>42</v>
      </c>
      <c r="U5860" t="s">
        <v>30</v>
      </c>
      <c r="V5860">
        <v>17.7216774927379</v>
      </c>
      <c r="W5860">
        <f t="shared" si="366"/>
        <v>18</v>
      </c>
      <c r="X5860" t="s">
        <v>58</v>
      </c>
      <c r="Y5860" t="str">
        <f t="shared" si="367"/>
        <v>Fi</v>
      </c>
    </row>
    <row r="5861" spans="1:25" x14ac:dyDescent="0.3">
      <c r="A5861">
        <v>64</v>
      </c>
      <c r="B5861">
        <v>600</v>
      </c>
      <c r="C5861" t="s">
        <v>46</v>
      </c>
      <c r="D5861" t="s">
        <v>45</v>
      </c>
      <c r="E5861">
        <f>VLOOKUP(D5861,Tabelle1!$A$2:$B$9,2,0)</f>
        <v>2</v>
      </c>
      <c r="F5861" t="s">
        <v>55</v>
      </c>
      <c r="G5861" t="s">
        <v>62</v>
      </c>
      <c r="H5861" t="str">
        <f>IF(AND(VLOOKUP(D5861,Tabelle1!$A$2:$C$9,3,0)="Uninf", G5861="yes"),"Uninf-AB",VLOOKUP(D5861,Tabelle1!$A$2:$C$9,3,0))</f>
        <v>wMel</v>
      </c>
      <c r="I5861" t="str">
        <f t="shared" si="364"/>
        <v>wMel_Fi_2_-</v>
      </c>
      <c r="J5861">
        <v>3</v>
      </c>
      <c r="K5861">
        <v>19</v>
      </c>
      <c r="L5861">
        <v>5</v>
      </c>
      <c r="M5861" t="str">
        <f t="shared" si="365"/>
        <v>ak9-5</v>
      </c>
      <c r="N5861">
        <v>11</v>
      </c>
      <c r="O5861">
        <v>30</v>
      </c>
      <c r="P5861">
        <v>60</v>
      </c>
      <c r="Q5861">
        <v>24.3</v>
      </c>
      <c r="R5861" t="s">
        <v>14</v>
      </c>
      <c r="S5861">
        <v>24</v>
      </c>
      <c r="T5861" s="4" t="s">
        <v>42</v>
      </c>
      <c r="U5861" t="s">
        <v>30</v>
      </c>
      <c r="V5861">
        <v>17.757660092456799</v>
      </c>
      <c r="W5861">
        <f t="shared" si="366"/>
        <v>18</v>
      </c>
      <c r="X5861" t="s">
        <v>58</v>
      </c>
      <c r="Y5861" t="str">
        <f t="shared" si="367"/>
        <v>Fi</v>
      </c>
    </row>
    <row r="5862" spans="1:25" x14ac:dyDescent="0.3">
      <c r="A5862">
        <v>80</v>
      </c>
      <c r="B5862">
        <v>648</v>
      </c>
      <c r="C5862" t="s">
        <v>46</v>
      </c>
      <c r="D5862" t="s">
        <v>45</v>
      </c>
      <c r="E5862">
        <f>VLOOKUP(D5862,Tabelle1!$A$2:$B$9,2,0)</f>
        <v>2</v>
      </c>
      <c r="F5862" t="s">
        <v>55</v>
      </c>
      <c r="G5862" t="s">
        <v>62</v>
      </c>
      <c r="H5862" t="str">
        <f>IF(AND(VLOOKUP(D5862,Tabelle1!$A$2:$C$9,3,0)="Uninf", G5862="yes"),"Uninf-AB",VLOOKUP(D5862,Tabelle1!$A$2:$C$9,3,0))</f>
        <v>wMel</v>
      </c>
      <c r="I5862" t="str">
        <f t="shared" si="364"/>
        <v>wMel_Fi_2_-</v>
      </c>
      <c r="J5862">
        <v>3</v>
      </c>
      <c r="K5862">
        <v>19</v>
      </c>
      <c r="L5862">
        <v>5</v>
      </c>
      <c r="M5862" t="str">
        <f t="shared" si="365"/>
        <v>ak9-5</v>
      </c>
      <c r="N5862">
        <v>11</v>
      </c>
      <c r="O5862">
        <v>30</v>
      </c>
      <c r="P5862">
        <v>60</v>
      </c>
      <c r="Q5862">
        <v>24.3</v>
      </c>
      <c r="R5862" t="s">
        <v>14</v>
      </c>
      <c r="S5862">
        <v>24</v>
      </c>
      <c r="T5862" s="4" t="s">
        <v>42</v>
      </c>
      <c r="U5862" t="s">
        <v>30</v>
      </c>
      <c r="V5862">
        <v>17.820621826456801</v>
      </c>
      <c r="W5862">
        <f t="shared" si="366"/>
        <v>18</v>
      </c>
      <c r="X5862" t="s">
        <v>58</v>
      </c>
      <c r="Y5862" t="str">
        <f t="shared" si="367"/>
        <v>Fi</v>
      </c>
    </row>
    <row r="5863" spans="1:25" x14ac:dyDescent="0.3">
      <c r="A5863">
        <v>710</v>
      </c>
      <c r="B5863">
        <v>574</v>
      </c>
      <c r="C5863" t="s">
        <v>46</v>
      </c>
      <c r="D5863" t="s">
        <v>45</v>
      </c>
      <c r="E5863">
        <f>VLOOKUP(D5863,Tabelle1!$A$2:$B$9,2,0)</f>
        <v>2</v>
      </c>
      <c r="F5863" t="s">
        <v>55</v>
      </c>
      <c r="G5863" t="s">
        <v>62</v>
      </c>
      <c r="H5863" t="str">
        <f>IF(AND(VLOOKUP(D5863,Tabelle1!$A$2:$C$9,3,0)="Uninf", G5863="yes"),"Uninf-AB",VLOOKUP(D5863,Tabelle1!$A$2:$C$9,3,0))</f>
        <v>wMel</v>
      </c>
      <c r="I5863" t="str">
        <f t="shared" si="364"/>
        <v>wMel_Fi_2_-</v>
      </c>
      <c r="J5863">
        <v>3</v>
      </c>
      <c r="K5863">
        <v>19</v>
      </c>
      <c r="L5863">
        <v>5</v>
      </c>
      <c r="M5863" t="str">
        <f t="shared" si="365"/>
        <v>ak9-5</v>
      </c>
      <c r="N5863">
        <v>11</v>
      </c>
      <c r="O5863">
        <v>30</v>
      </c>
      <c r="P5863">
        <v>60</v>
      </c>
      <c r="Q5863">
        <v>24.3</v>
      </c>
      <c r="R5863" t="s">
        <v>14</v>
      </c>
      <c r="S5863">
        <v>24</v>
      </c>
      <c r="T5863" s="4" t="s">
        <v>42</v>
      </c>
      <c r="U5863" t="s">
        <v>30</v>
      </c>
      <c r="V5863">
        <v>20.668131896873199</v>
      </c>
      <c r="W5863">
        <f t="shared" si="366"/>
        <v>21</v>
      </c>
      <c r="X5863" t="s">
        <v>58</v>
      </c>
      <c r="Y5863" t="str">
        <f t="shared" si="367"/>
        <v>Fi</v>
      </c>
    </row>
    <row r="5864" spans="1:25" x14ac:dyDescent="0.3">
      <c r="A5864">
        <v>1122</v>
      </c>
      <c r="B5864">
        <v>576</v>
      </c>
      <c r="C5864" t="s">
        <v>46</v>
      </c>
      <c r="D5864" t="s">
        <v>45</v>
      </c>
      <c r="E5864">
        <f>VLOOKUP(D5864,Tabelle1!$A$2:$B$9,2,0)</f>
        <v>2</v>
      </c>
      <c r="F5864" t="s">
        <v>55</v>
      </c>
      <c r="G5864" t="s">
        <v>62</v>
      </c>
      <c r="H5864" t="str">
        <f>IF(AND(VLOOKUP(D5864,Tabelle1!$A$2:$C$9,3,0)="Uninf", G5864="yes"),"Uninf-AB",VLOOKUP(D5864,Tabelle1!$A$2:$C$9,3,0))</f>
        <v>wMel</v>
      </c>
      <c r="I5864" t="str">
        <f t="shared" si="364"/>
        <v>wMel_Fi_2_-</v>
      </c>
      <c r="J5864">
        <v>3</v>
      </c>
      <c r="K5864">
        <v>19</v>
      </c>
      <c r="L5864">
        <v>5</v>
      </c>
      <c r="M5864" t="str">
        <f t="shared" si="365"/>
        <v>ak9-5</v>
      </c>
      <c r="N5864">
        <v>11</v>
      </c>
      <c r="O5864">
        <v>30</v>
      </c>
      <c r="P5864">
        <v>60</v>
      </c>
      <c r="Q5864">
        <v>24.3</v>
      </c>
      <c r="R5864" t="s">
        <v>14</v>
      </c>
      <c r="S5864">
        <v>24</v>
      </c>
      <c r="T5864" s="4" t="s">
        <v>42</v>
      </c>
      <c r="U5864" t="s">
        <v>30</v>
      </c>
      <c r="V5864">
        <v>22.5208606380052</v>
      </c>
      <c r="W5864">
        <f t="shared" si="366"/>
        <v>23</v>
      </c>
      <c r="X5864" t="s">
        <v>58</v>
      </c>
      <c r="Y5864" t="str">
        <f t="shared" si="367"/>
        <v>Fi</v>
      </c>
    </row>
    <row r="5865" spans="1:25" x14ac:dyDescent="0.3">
      <c r="A5865">
        <v>1262</v>
      </c>
      <c r="B5865">
        <v>568</v>
      </c>
      <c r="C5865" t="s">
        <v>46</v>
      </c>
      <c r="D5865" t="s">
        <v>45</v>
      </c>
      <c r="E5865">
        <f>VLOOKUP(D5865,Tabelle1!$A$2:$B$9,2,0)</f>
        <v>2</v>
      </c>
      <c r="F5865" t="s">
        <v>55</v>
      </c>
      <c r="G5865" t="s">
        <v>62</v>
      </c>
      <c r="H5865" t="str">
        <f>IF(AND(VLOOKUP(D5865,Tabelle1!$A$2:$C$9,3,0)="Uninf", G5865="yes"),"Uninf-AB",VLOOKUP(D5865,Tabelle1!$A$2:$C$9,3,0))</f>
        <v>wMel</v>
      </c>
      <c r="I5865" t="str">
        <f t="shared" si="364"/>
        <v>wMel_Fi_2_-</v>
      </c>
      <c r="J5865">
        <v>3</v>
      </c>
      <c r="K5865">
        <v>19</v>
      </c>
      <c r="L5865">
        <v>5</v>
      </c>
      <c r="M5865" t="str">
        <f t="shared" si="365"/>
        <v>ak9-5</v>
      </c>
      <c r="N5865">
        <v>11</v>
      </c>
      <c r="O5865">
        <v>30</v>
      </c>
      <c r="P5865">
        <v>60</v>
      </c>
      <c r="Q5865">
        <v>24.3</v>
      </c>
      <c r="R5865" t="s">
        <v>14</v>
      </c>
      <c r="S5865">
        <v>24</v>
      </c>
      <c r="T5865" s="4" t="s">
        <v>42</v>
      </c>
      <c r="U5865" t="s">
        <v>30</v>
      </c>
      <c r="V5865">
        <v>23.1520567106596</v>
      </c>
      <c r="W5865">
        <f t="shared" si="366"/>
        <v>23</v>
      </c>
      <c r="X5865" t="s">
        <v>58</v>
      </c>
      <c r="Y5865" t="str">
        <f t="shared" si="367"/>
        <v>Fi</v>
      </c>
    </row>
    <row r="5866" spans="1:25" x14ac:dyDescent="0.3">
      <c r="A5866">
        <v>1312</v>
      </c>
      <c r="B5866">
        <v>530</v>
      </c>
      <c r="C5866" t="s">
        <v>46</v>
      </c>
      <c r="D5866" t="s">
        <v>45</v>
      </c>
      <c r="E5866">
        <f>VLOOKUP(D5866,Tabelle1!$A$2:$B$9,2,0)</f>
        <v>2</v>
      </c>
      <c r="F5866" t="s">
        <v>55</v>
      </c>
      <c r="G5866" t="s">
        <v>62</v>
      </c>
      <c r="H5866" t="str">
        <f>IF(AND(VLOOKUP(D5866,Tabelle1!$A$2:$C$9,3,0)="Uninf", G5866="yes"),"Uninf-AB",VLOOKUP(D5866,Tabelle1!$A$2:$C$9,3,0))</f>
        <v>wMel</v>
      </c>
      <c r="I5866" t="str">
        <f t="shared" si="364"/>
        <v>wMel_Fi_2_-</v>
      </c>
      <c r="J5866">
        <v>3</v>
      </c>
      <c r="K5866">
        <v>19</v>
      </c>
      <c r="L5866">
        <v>5</v>
      </c>
      <c r="M5866" t="str">
        <f t="shared" si="365"/>
        <v>ak9-5</v>
      </c>
      <c r="N5866">
        <v>11</v>
      </c>
      <c r="O5866">
        <v>30</v>
      </c>
      <c r="P5866">
        <v>60</v>
      </c>
      <c r="Q5866">
        <v>24.3</v>
      </c>
      <c r="R5866" t="s">
        <v>14</v>
      </c>
      <c r="S5866">
        <v>24</v>
      </c>
      <c r="T5866" s="4" t="s">
        <v>42</v>
      </c>
      <c r="U5866" t="s">
        <v>30</v>
      </c>
      <c r="V5866">
        <v>23.384075702374702</v>
      </c>
      <c r="W5866">
        <f t="shared" si="366"/>
        <v>23</v>
      </c>
      <c r="X5866" t="s">
        <v>58</v>
      </c>
      <c r="Y5866" t="str">
        <f t="shared" si="367"/>
        <v>Fi</v>
      </c>
    </row>
    <row r="5867" spans="1:25" x14ac:dyDescent="0.3">
      <c r="A5867">
        <v>1358</v>
      </c>
      <c r="B5867">
        <v>502</v>
      </c>
      <c r="C5867" t="s">
        <v>46</v>
      </c>
      <c r="D5867" t="s">
        <v>45</v>
      </c>
      <c r="E5867">
        <f>VLOOKUP(D5867,Tabelle1!$A$2:$B$9,2,0)</f>
        <v>2</v>
      </c>
      <c r="F5867" t="s">
        <v>55</v>
      </c>
      <c r="G5867" t="s">
        <v>62</v>
      </c>
      <c r="H5867" t="str">
        <f>IF(AND(VLOOKUP(D5867,Tabelle1!$A$2:$C$9,3,0)="Uninf", G5867="yes"),"Uninf-AB",VLOOKUP(D5867,Tabelle1!$A$2:$C$9,3,0))</f>
        <v>wMel</v>
      </c>
      <c r="I5867" t="str">
        <f t="shared" si="364"/>
        <v>wMel_Fi_2_-</v>
      </c>
      <c r="J5867">
        <v>3</v>
      </c>
      <c r="K5867">
        <v>19</v>
      </c>
      <c r="L5867">
        <v>5</v>
      </c>
      <c r="M5867" t="str">
        <f t="shared" si="365"/>
        <v>ak9-5</v>
      </c>
      <c r="N5867">
        <v>11</v>
      </c>
      <c r="O5867">
        <v>30</v>
      </c>
      <c r="P5867">
        <v>60</v>
      </c>
      <c r="Q5867">
        <v>24.3</v>
      </c>
      <c r="R5867" t="s">
        <v>14</v>
      </c>
      <c r="S5867">
        <v>24</v>
      </c>
      <c r="T5867" s="4" t="s">
        <v>42</v>
      </c>
      <c r="U5867" t="s">
        <v>30</v>
      </c>
      <c r="V5867">
        <v>23.596227672264</v>
      </c>
      <c r="W5867">
        <f t="shared" si="366"/>
        <v>24</v>
      </c>
      <c r="X5867" t="s">
        <v>58</v>
      </c>
      <c r="Y5867" t="str">
        <f t="shared" si="367"/>
        <v>Fi</v>
      </c>
    </row>
    <row r="5868" spans="1:25" x14ac:dyDescent="0.3">
      <c r="A5868">
        <v>1400</v>
      </c>
      <c r="B5868">
        <v>552</v>
      </c>
      <c r="C5868" t="s">
        <v>46</v>
      </c>
      <c r="D5868" t="s">
        <v>45</v>
      </c>
      <c r="E5868">
        <f>VLOOKUP(D5868,Tabelle1!$A$2:$B$9,2,0)</f>
        <v>2</v>
      </c>
      <c r="F5868" t="s">
        <v>55</v>
      </c>
      <c r="G5868" t="s">
        <v>62</v>
      </c>
      <c r="H5868" t="str">
        <f>IF(AND(VLOOKUP(D5868,Tabelle1!$A$2:$C$9,3,0)="Uninf", G5868="yes"),"Uninf-AB",VLOOKUP(D5868,Tabelle1!$A$2:$C$9,3,0))</f>
        <v>wMel</v>
      </c>
      <c r="I5868" t="str">
        <f t="shared" si="364"/>
        <v>wMel_Fi_2_-</v>
      </c>
      <c r="J5868">
        <v>3</v>
      </c>
      <c r="K5868">
        <v>19</v>
      </c>
      <c r="L5868">
        <v>5</v>
      </c>
      <c r="M5868" t="str">
        <f t="shared" si="365"/>
        <v>ak9-5</v>
      </c>
      <c r="N5868">
        <v>11</v>
      </c>
      <c r="O5868">
        <v>30</v>
      </c>
      <c r="P5868">
        <v>60</v>
      </c>
      <c r="Q5868">
        <v>24.3</v>
      </c>
      <c r="R5868" t="s">
        <v>14</v>
      </c>
      <c r="S5868">
        <v>24</v>
      </c>
      <c r="T5868" s="4" t="s">
        <v>42</v>
      </c>
      <c r="U5868" t="s">
        <v>30</v>
      </c>
      <c r="V5868">
        <v>23.775757710957301</v>
      </c>
      <c r="W5868">
        <f t="shared" si="366"/>
        <v>24</v>
      </c>
      <c r="X5868" t="s">
        <v>58</v>
      </c>
      <c r="Y5868" t="str">
        <f t="shared" si="367"/>
        <v>Fi</v>
      </c>
    </row>
    <row r="5869" spans="1:25" x14ac:dyDescent="0.3">
      <c r="A5869">
        <v>1558</v>
      </c>
      <c r="B5869">
        <v>538</v>
      </c>
      <c r="C5869" t="s">
        <v>46</v>
      </c>
      <c r="D5869" t="s">
        <v>45</v>
      </c>
      <c r="E5869">
        <f>VLOOKUP(D5869,Tabelle1!$A$2:$B$9,2,0)</f>
        <v>2</v>
      </c>
      <c r="F5869" t="s">
        <v>55</v>
      </c>
      <c r="G5869" t="s">
        <v>62</v>
      </c>
      <c r="H5869" t="str">
        <f>IF(AND(VLOOKUP(D5869,Tabelle1!$A$2:$C$9,3,0)="Uninf", G5869="yes"),"Uninf-AB",VLOOKUP(D5869,Tabelle1!$A$2:$C$9,3,0))</f>
        <v>wMel</v>
      </c>
      <c r="I5869" t="str">
        <f t="shared" si="364"/>
        <v>wMel_Fi_2_-</v>
      </c>
      <c r="J5869">
        <v>3</v>
      </c>
      <c r="K5869">
        <v>19</v>
      </c>
      <c r="L5869">
        <v>5</v>
      </c>
      <c r="M5869" t="str">
        <f t="shared" si="365"/>
        <v>ak9-5</v>
      </c>
      <c r="N5869">
        <v>11</v>
      </c>
      <c r="O5869">
        <v>30</v>
      </c>
      <c r="P5869">
        <v>60</v>
      </c>
      <c r="Q5869">
        <v>24.3</v>
      </c>
      <c r="R5869" t="s">
        <v>14</v>
      </c>
      <c r="S5869">
        <v>24</v>
      </c>
      <c r="T5869" s="4" t="s">
        <v>42</v>
      </c>
      <c r="U5869" t="s">
        <v>30</v>
      </c>
      <c r="V5869">
        <v>24.489040066158999</v>
      </c>
      <c r="W5869">
        <f t="shared" si="366"/>
        <v>24</v>
      </c>
      <c r="X5869" t="s">
        <v>58</v>
      </c>
      <c r="Y5869" t="str">
        <f t="shared" si="367"/>
        <v>Fi</v>
      </c>
    </row>
    <row r="5870" spans="1:25" x14ac:dyDescent="0.3">
      <c r="A5870">
        <v>1794</v>
      </c>
      <c r="B5870">
        <v>530</v>
      </c>
      <c r="C5870" t="s">
        <v>46</v>
      </c>
      <c r="D5870" t="s">
        <v>45</v>
      </c>
      <c r="E5870">
        <f>VLOOKUP(D5870,Tabelle1!$A$2:$B$9,2,0)</f>
        <v>2</v>
      </c>
      <c r="F5870" t="s">
        <v>55</v>
      </c>
      <c r="G5870" t="s">
        <v>62</v>
      </c>
      <c r="H5870" t="str">
        <f>IF(AND(VLOOKUP(D5870,Tabelle1!$A$2:$C$9,3,0)="Uninf", G5870="yes"),"Uninf-AB",VLOOKUP(D5870,Tabelle1!$A$2:$C$9,3,0))</f>
        <v>wMel</v>
      </c>
      <c r="I5870" t="str">
        <f t="shared" si="364"/>
        <v>wMel_Fi_2_-</v>
      </c>
      <c r="J5870">
        <v>3</v>
      </c>
      <c r="K5870">
        <v>19</v>
      </c>
      <c r="L5870">
        <v>5</v>
      </c>
      <c r="M5870" t="str">
        <f t="shared" si="365"/>
        <v>ak9-5</v>
      </c>
      <c r="N5870">
        <v>11</v>
      </c>
      <c r="O5870">
        <v>30</v>
      </c>
      <c r="P5870">
        <v>60</v>
      </c>
      <c r="Q5870">
        <v>24.3</v>
      </c>
      <c r="R5870" t="s">
        <v>14</v>
      </c>
      <c r="S5870">
        <v>24</v>
      </c>
      <c r="T5870" s="4" t="s">
        <v>42</v>
      </c>
      <c r="U5870" t="s">
        <v>30</v>
      </c>
      <c r="V5870">
        <v>25.552027335440599</v>
      </c>
      <c r="W5870">
        <f t="shared" si="366"/>
        <v>26</v>
      </c>
      <c r="X5870" t="s">
        <v>58</v>
      </c>
      <c r="Y5870" t="str">
        <f t="shared" si="367"/>
        <v>Fi</v>
      </c>
    </row>
    <row r="5871" spans="1:25" x14ac:dyDescent="0.3">
      <c r="A5871">
        <v>1820</v>
      </c>
      <c r="B5871">
        <v>506</v>
      </c>
      <c r="C5871" t="s">
        <v>46</v>
      </c>
      <c r="D5871" t="s">
        <v>45</v>
      </c>
      <c r="E5871">
        <f>VLOOKUP(D5871,Tabelle1!$A$2:$B$9,2,0)</f>
        <v>2</v>
      </c>
      <c r="F5871" t="s">
        <v>55</v>
      </c>
      <c r="G5871" t="s">
        <v>62</v>
      </c>
      <c r="H5871" t="str">
        <f>IF(AND(VLOOKUP(D5871,Tabelle1!$A$2:$C$9,3,0)="Uninf", G5871="yes"),"Uninf-AB",VLOOKUP(D5871,Tabelle1!$A$2:$C$9,3,0))</f>
        <v>wMel</v>
      </c>
      <c r="I5871" t="str">
        <f t="shared" si="364"/>
        <v>wMel_Fi_2_-</v>
      </c>
      <c r="J5871">
        <v>3</v>
      </c>
      <c r="K5871">
        <v>19</v>
      </c>
      <c r="L5871">
        <v>5</v>
      </c>
      <c r="M5871" t="str">
        <f t="shared" si="365"/>
        <v>ak9-5</v>
      </c>
      <c r="N5871">
        <v>11</v>
      </c>
      <c r="O5871">
        <v>30</v>
      </c>
      <c r="P5871">
        <v>60</v>
      </c>
      <c r="Q5871">
        <v>24.3</v>
      </c>
      <c r="R5871" t="s">
        <v>14</v>
      </c>
      <c r="S5871">
        <v>24</v>
      </c>
      <c r="T5871" s="4" t="s">
        <v>42</v>
      </c>
      <c r="U5871" t="s">
        <v>30</v>
      </c>
      <c r="V5871">
        <v>25.6734725172461</v>
      </c>
      <c r="W5871">
        <f t="shared" si="366"/>
        <v>26</v>
      </c>
      <c r="X5871" t="s">
        <v>58</v>
      </c>
      <c r="Y5871" t="str">
        <f t="shared" si="367"/>
        <v>Fi</v>
      </c>
    </row>
    <row r="5872" spans="1:25" x14ac:dyDescent="0.3">
      <c r="A5872">
        <v>1870</v>
      </c>
      <c r="B5872">
        <v>524</v>
      </c>
      <c r="C5872" t="s">
        <v>46</v>
      </c>
      <c r="D5872" t="s">
        <v>45</v>
      </c>
      <c r="E5872">
        <f>VLOOKUP(D5872,Tabelle1!$A$2:$B$9,2,0)</f>
        <v>2</v>
      </c>
      <c r="F5872" t="s">
        <v>55</v>
      </c>
      <c r="G5872" t="s">
        <v>62</v>
      </c>
      <c r="H5872" t="str">
        <f>IF(AND(VLOOKUP(D5872,Tabelle1!$A$2:$C$9,3,0)="Uninf", G5872="yes"),"Uninf-AB",VLOOKUP(D5872,Tabelle1!$A$2:$C$9,3,0))</f>
        <v>wMel</v>
      </c>
      <c r="I5872" t="str">
        <f t="shared" si="364"/>
        <v>wMel_Fi_2_-</v>
      </c>
      <c r="J5872">
        <v>3</v>
      </c>
      <c r="K5872">
        <v>19</v>
      </c>
      <c r="L5872">
        <v>5</v>
      </c>
      <c r="M5872" t="str">
        <f t="shared" si="365"/>
        <v>ak9-5</v>
      </c>
      <c r="N5872">
        <v>11</v>
      </c>
      <c r="O5872">
        <v>30</v>
      </c>
      <c r="P5872">
        <v>60</v>
      </c>
      <c r="Q5872">
        <v>24.3</v>
      </c>
      <c r="R5872" t="s">
        <v>14</v>
      </c>
      <c r="S5872">
        <v>24</v>
      </c>
      <c r="T5872" s="4" t="s">
        <v>42</v>
      </c>
      <c r="U5872" t="s">
        <v>30</v>
      </c>
      <c r="V5872">
        <v>25.894987465950301</v>
      </c>
      <c r="W5872">
        <f t="shared" si="366"/>
        <v>26</v>
      </c>
      <c r="X5872" t="s">
        <v>58</v>
      </c>
      <c r="Y5872" t="str">
        <f t="shared" si="367"/>
        <v>Fi</v>
      </c>
    </row>
    <row r="5873" spans="1:25" x14ac:dyDescent="0.3">
      <c r="A5873">
        <v>1894</v>
      </c>
      <c r="B5873">
        <v>518</v>
      </c>
      <c r="C5873" t="s">
        <v>46</v>
      </c>
      <c r="D5873" t="s">
        <v>45</v>
      </c>
      <c r="E5873">
        <f>VLOOKUP(D5873,Tabelle1!$A$2:$B$9,2,0)</f>
        <v>2</v>
      </c>
      <c r="F5873" t="s">
        <v>55</v>
      </c>
      <c r="G5873" t="s">
        <v>62</v>
      </c>
      <c r="H5873" t="str">
        <f>IF(AND(VLOOKUP(D5873,Tabelle1!$A$2:$C$9,3,0)="Uninf", G5873="yes"),"Uninf-AB",VLOOKUP(D5873,Tabelle1!$A$2:$C$9,3,0))</f>
        <v>wMel</v>
      </c>
      <c r="I5873" t="str">
        <f t="shared" si="364"/>
        <v>wMel_Fi_2_-</v>
      </c>
      <c r="J5873">
        <v>3</v>
      </c>
      <c r="K5873">
        <v>19</v>
      </c>
      <c r="L5873">
        <v>5</v>
      </c>
      <c r="M5873" t="str">
        <f t="shared" si="365"/>
        <v>ak9-5</v>
      </c>
      <c r="N5873">
        <v>11</v>
      </c>
      <c r="O5873">
        <v>30</v>
      </c>
      <c r="P5873">
        <v>60</v>
      </c>
      <c r="Q5873">
        <v>24.3</v>
      </c>
      <c r="R5873" t="s">
        <v>14</v>
      </c>
      <c r="S5873">
        <v>24</v>
      </c>
      <c r="T5873" s="4" t="s">
        <v>42</v>
      </c>
      <c r="U5873" t="s">
        <v>30</v>
      </c>
      <c r="V5873">
        <v>26.0040606982868</v>
      </c>
      <c r="W5873">
        <f t="shared" si="366"/>
        <v>26</v>
      </c>
      <c r="X5873" t="s">
        <v>58</v>
      </c>
      <c r="Y5873" t="str">
        <f t="shared" si="367"/>
        <v>Fi</v>
      </c>
    </row>
    <row r="5874" spans="1:25" x14ac:dyDescent="0.3">
      <c r="A5874">
        <v>1902</v>
      </c>
      <c r="B5874">
        <v>496</v>
      </c>
      <c r="C5874" t="s">
        <v>46</v>
      </c>
      <c r="D5874" t="s">
        <v>45</v>
      </c>
      <c r="E5874">
        <f>VLOOKUP(D5874,Tabelle1!$A$2:$B$9,2,0)</f>
        <v>2</v>
      </c>
      <c r="F5874" t="s">
        <v>55</v>
      </c>
      <c r="G5874" t="s">
        <v>62</v>
      </c>
      <c r="H5874" t="str">
        <f>IF(AND(VLOOKUP(D5874,Tabelle1!$A$2:$C$9,3,0)="Uninf", G5874="yes"),"Uninf-AB",VLOOKUP(D5874,Tabelle1!$A$2:$C$9,3,0))</f>
        <v>wMel</v>
      </c>
      <c r="I5874" t="str">
        <f t="shared" si="364"/>
        <v>wMel_Fi_2_-</v>
      </c>
      <c r="J5874">
        <v>3</v>
      </c>
      <c r="K5874">
        <v>19</v>
      </c>
      <c r="L5874">
        <v>5</v>
      </c>
      <c r="M5874" t="str">
        <f t="shared" si="365"/>
        <v>ak9-5</v>
      </c>
      <c r="N5874">
        <v>11</v>
      </c>
      <c r="O5874">
        <v>30</v>
      </c>
      <c r="P5874">
        <v>60</v>
      </c>
      <c r="Q5874">
        <v>24.3</v>
      </c>
      <c r="R5874" t="s">
        <v>14</v>
      </c>
      <c r="S5874">
        <v>24</v>
      </c>
      <c r="T5874" s="4" t="s">
        <v>42</v>
      </c>
      <c r="U5874" t="s">
        <v>30</v>
      </c>
      <c r="V5874">
        <v>26.044169886331499</v>
      </c>
      <c r="W5874">
        <f t="shared" si="366"/>
        <v>26</v>
      </c>
      <c r="X5874" t="s">
        <v>58</v>
      </c>
      <c r="Y5874" t="str">
        <f t="shared" si="367"/>
        <v>Fi</v>
      </c>
    </row>
    <row r="5875" spans="1:25" x14ac:dyDescent="0.3">
      <c r="A5875">
        <v>1938</v>
      </c>
      <c r="B5875">
        <v>496</v>
      </c>
      <c r="C5875" t="s">
        <v>46</v>
      </c>
      <c r="D5875" t="s">
        <v>45</v>
      </c>
      <c r="E5875">
        <f>VLOOKUP(D5875,Tabelle1!$A$2:$B$9,2,0)</f>
        <v>2</v>
      </c>
      <c r="F5875" t="s">
        <v>55</v>
      </c>
      <c r="G5875" t="s">
        <v>62</v>
      </c>
      <c r="H5875" t="str">
        <f>IF(AND(VLOOKUP(D5875,Tabelle1!$A$2:$C$9,3,0)="Uninf", G5875="yes"),"Uninf-AB",VLOOKUP(D5875,Tabelle1!$A$2:$C$9,3,0))</f>
        <v>wMel</v>
      </c>
      <c r="I5875" t="str">
        <f t="shared" si="364"/>
        <v>wMel_Fi_2_-</v>
      </c>
      <c r="J5875">
        <v>3</v>
      </c>
      <c r="K5875">
        <v>19</v>
      </c>
      <c r="L5875">
        <v>5</v>
      </c>
      <c r="M5875" t="str">
        <f t="shared" si="365"/>
        <v>ak9-5</v>
      </c>
      <c r="N5875">
        <v>11</v>
      </c>
      <c r="O5875">
        <v>30</v>
      </c>
      <c r="P5875">
        <v>60</v>
      </c>
      <c r="Q5875">
        <v>24.3</v>
      </c>
      <c r="R5875" t="s">
        <v>14</v>
      </c>
      <c r="S5875">
        <v>24</v>
      </c>
      <c r="T5875" s="4" t="s">
        <v>42</v>
      </c>
      <c r="U5875" t="s">
        <v>30</v>
      </c>
      <c r="V5875">
        <v>26.206091585066702</v>
      </c>
      <c r="W5875">
        <f t="shared" si="366"/>
        <v>26</v>
      </c>
      <c r="X5875" t="s">
        <v>58</v>
      </c>
      <c r="Y5875" t="str">
        <f t="shared" si="367"/>
        <v>Fi</v>
      </c>
    </row>
    <row r="5876" spans="1:25" x14ac:dyDescent="0.3">
      <c r="A5876">
        <v>1950</v>
      </c>
      <c r="B5876">
        <v>506</v>
      </c>
      <c r="C5876" t="s">
        <v>46</v>
      </c>
      <c r="D5876" t="s">
        <v>45</v>
      </c>
      <c r="E5876">
        <f>VLOOKUP(D5876,Tabelle1!$A$2:$B$9,2,0)</f>
        <v>2</v>
      </c>
      <c r="F5876" t="s">
        <v>55</v>
      </c>
      <c r="G5876" t="s">
        <v>62</v>
      </c>
      <c r="H5876" t="str">
        <f>IF(AND(VLOOKUP(D5876,Tabelle1!$A$2:$C$9,3,0)="Uninf", G5876="yes"),"Uninf-AB",VLOOKUP(D5876,Tabelle1!$A$2:$C$9,3,0))</f>
        <v>wMel</v>
      </c>
      <c r="I5876" t="str">
        <f t="shared" si="364"/>
        <v>wMel_Fi_2_-</v>
      </c>
      <c r="J5876">
        <v>3</v>
      </c>
      <c r="K5876">
        <v>19</v>
      </c>
      <c r="L5876">
        <v>5</v>
      </c>
      <c r="M5876" t="str">
        <f t="shared" si="365"/>
        <v>ak9-5</v>
      </c>
      <c r="N5876">
        <v>11</v>
      </c>
      <c r="O5876">
        <v>30</v>
      </c>
      <c r="P5876">
        <v>60</v>
      </c>
      <c r="Q5876">
        <v>24.3</v>
      </c>
      <c r="R5876" t="s">
        <v>14</v>
      </c>
      <c r="S5876">
        <v>24</v>
      </c>
      <c r="T5876" s="4" t="s">
        <v>42</v>
      </c>
      <c r="U5876" t="s">
        <v>30</v>
      </c>
      <c r="V5876">
        <v>26.258189762678899</v>
      </c>
      <c r="W5876">
        <f t="shared" si="366"/>
        <v>26</v>
      </c>
      <c r="X5876" t="s">
        <v>58</v>
      </c>
      <c r="Y5876" t="str">
        <f t="shared" si="367"/>
        <v>Fi</v>
      </c>
    </row>
    <row r="5877" spans="1:25" x14ac:dyDescent="0.3">
      <c r="A5877">
        <v>1994</v>
      </c>
      <c r="B5877">
        <v>506</v>
      </c>
      <c r="C5877" t="s">
        <v>46</v>
      </c>
      <c r="D5877" t="s">
        <v>45</v>
      </c>
      <c r="E5877">
        <f>VLOOKUP(D5877,Tabelle1!$A$2:$B$9,2,0)</f>
        <v>2</v>
      </c>
      <c r="F5877" t="s">
        <v>55</v>
      </c>
      <c r="G5877" t="s">
        <v>62</v>
      </c>
      <c r="H5877" t="str">
        <f>IF(AND(VLOOKUP(D5877,Tabelle1!$A$2:$C$9,3,0)="Uninf", G5877="yes"),"Uninf-AB",VLOOKUP(D5877,Tabelle1!$A$2:$C$9,3,0))</f>
        <v>wMel</v>
      </c>
      <c r="I5877" t="str">
        <f t="shared" si="364"/>
        <v>wMel_Fi_2_-</v>
      </c>
      <c r="J5877">
        <v>3</v>
      </c>
      <c r="K5877">
        <v>19</v>
      </c>
      <c r="L5877">
        <v>5</v>
      </c>
      <c r="M5877" t="str">
        <f t="shared" si="365"/>
        <v>ak9-5</v>
      </c>
      <c r="N5877">
        <v>11</v>
      </c>
      <c r="O5877">
        <v>30</v>
      </c>
      <c r="P5877">
        <v>60</v>
      </c>
      <c r="Q5877">
        <v>24.3</v>
      </c>
      <c r="R5877" t="s">
        <v>14</v>
      </c>
      <c r="S5877">
        <v>24</v>
      </c>
      <c r="T5877" s="4" t="s">
        <v>42</v>
      </c>
      <c r="U5877" t="s">
        <v>30</v>
      </c>
      <c r="V5877">
        <v>26.456094061133001</v>
      </c>
      <c r="W5877">
        <f t="shared" si="366"/>
        <v>26</v>
      </c>
      <c r="X5877" t="s">
        <v>58</v>
      </c>
      <c r="Y5877" t="str">
        <f t="shared" si="367"/>
        <v>Fi</v>
      </c>
    </row>
    <row r="5878" spans="1:25" x14ac:dyDescent="0.3">
      <c r="A5878">
        <v>2024</v>
      </c>
      <c r="B5878">
        <v>502</v>
      </c>
      <c r="C5878" t="s">
        <v>46</v>
      </c>
      <c r="D5878" t="s">
        <v>45</v>
      </c>
      <c r="E5878">
        <f>VLOOKUP(D5878,Tabelle1!$A$2:$B$9,2,0)</f>
        <v>2</v>
      </c>
      <c r="F5878" t="s">
        <v>55</v>
      </c>
      <c r="G5878" t="s">
        <v>62</v>
      </c>
      <c r="H5878" t="str">
        <f>IF(AND(VLOOKUP(D5878,Tabelle1!$A$2:$C$9,3,0)="Uninf", G5878="yes"),"Uninf-AB",VLOOKUP(D5878,Tabelle1!$A$2:$C$9,3,0))</f>
        <v>wMel</v>
      </c>
      <c r="I5878" t="str">
        <f t="shared" si="364"/>
        <v>wMel_Fi_2_-</v>
      </c>
      <c r="J5878">
        <v>3</v>
      </c>
      <c r="K5878">
        <v>19</v>
      </c>
      <c r="L5878">
        <v>5</v>
      </c>
      <c r="M5878" t="str">
        <f t="shared" si="365"/>
        <v>ak9-5</v>
      </c>
      <c r="N5878">
        <v>11</v>
      </c>
      <c r="O5878">
        <v>30</v>
      </c>
      <c r="P5878">
        <v>60</v>
      </c>
      <c r="Q5878">
        <v>24.3</v>
      </c>
      <c r="R5878" t="s">
        <v>14</v>
      </c>
      <c r="S5878">
        <v>24</v>
      </c>
      <c r="T5878" s="4" t="s">
        <v>42</v>
      </c>
      <c r="U5878" t="s">
        <v>30</v>
      </c>
      <c r="V5878">
        <v>26.591779098865501</v>
      </c>
      <c r="W5878">
        <f t="shared" si="366"/>
        <v>27</v>
      </c>
      <c r="X5878" t="s">
        <v>58</v>
      </c>
      <c r="Y5878" t="str">
        <f t="shared" si="367"/>
        <v>Fi</v>
      </c>
    </row>
    <row r="5879" spans="1:25" x14ac:dyDescent="0.3">
      <c r="A5879">
        <v>2036</v>
      </c>
      <c r="B5879">
        <v>520</v>
      </c>
      <c r="C5879" t="s">
        <v>46</v>
      </c>
      <c r="D5879" t="s">
        <v>45</v>
      </c>
      <c r="E5879">
        <f>VLOOKUP(D5879,Tabelle1!$A$2:$B$9,2,0)</f>
        <v>2</v>
      </c>
      <c r="F5879" t="s">
        <v>55</v>
      </c>
      <c r="G5879" t="s">
        <v>62</v>
      </c>
      <c r="H5879" t="str">
        <f>IF(AND(VLOOKUP(D5879,Tabelle1!$A$2:$C$9,3,0)="Uninf", G5879="yes"),"Uninf-AB",VLOOKUP(D5879,Tabelle1!$A$2:$C$9,3,0))</f>
        <v>wMel</v>
      </c>
      <c r="I5879" t="str">
        <f t="shared" si="364"/>
        <v>wMel_Fi_2_-</v>
      </c>
      <c r="J5879">
        <v>3</v>
      </c>
      <c r="K5879">
        <v>19</v>
      </c>
      <c r="L5879">
        <v>5</v>
      </c>
      <c r="M5879" t="str">
        <f t="shared" si="365"/>
        <v>ak9-5</v>
      </c>
      <c r="N5879">
        <v>11</v>
      </c>
      <c r="O5879">
        <v>30</v>
      </c>
      <c r="P5879">
        <v>60</v>
      </c>
      <c r="Q5879">
        <v>24.3</v>
      </c>
      <c r="R5879" t="s">
        <v>14</v>
      </c>
      <c r="S5879">
        <v>24</v>
      </c>
      <c r="T5879" s="4" t="s">
        <v>42</v>
      </c>
      <c r="U5879" t="s">
        <v>30</v>
      </c>
      <c r="V5879">
        <v>26.642376698904702</v>
      </c>
      <c r="W5879">
        <f t="shared" si="366"/>
        <v>27</v>
      </c>
      <c r="X5879" t="s">
        <v>58</v>
      </c>
      <c r="Y5879" t="str">
        <f t="shared" si="367"/>
        <v>Fi</v>
      </c>
    </row>
    <row r="5880" spans="1:25" x14ac:dyDescent="0.3">
      <c r="A5880">
        <v>2070</v>
      </c>
      <c r="B5880">
        <v>538</v>
      </c>
      <c r="C5880" t="s">
        <v>46</v>
      </c>
      <c r="D5880" t="s">
        <v>45</v>
      </c>
      <c r="E5880">
        <f>VLOOKUP(D5880,Tabelle1!$A$2:$B$9,2,0)</f>
        <v>2</v>
      </c>
      <c r="F5880" t="s">
        <v>55</v>
      </c>
      <c r="G5880" t="s">
        <v>62</v>
      </c>
      <c r="H5880" t="str">
        <f>IF(AND(VLOOKUP(D5880,Tabelle1!$A$2:$C$9,3,0)="Uninf", G5880="yes"),"Uninf-AB",VLOOKUP(D5880,Tabelle1!$A$2:$C$9,3,0))</f>
        <v>wMel</v>
      </c>
      <c r="I5880" t="str">
        <f t="shared" si="364"/>
        <v>wMel_Fi_2_-</v>
      </c>
      <c r="J5880">
        <v>3</v>
      </c>
      <c r="K5880">
        <v>19</v>
      </c>
      <c r="L5880">
        <v>5</v>
      </c>
      <c r="M5880" t="str">
        <f t="shared" si="365"/>
        <v>ak9-5</v>
      </c>
      <c r="N5880">
        <v>11</v>
      </c>
      <c r="O5880">
        <v>30</v>
      </c>
      <c r="P5880">
        <v>60</v>
      </c>
      <c r="Q5880">
        <v>24.3</v>
      </c>
      <c r="R5880" t="s">
        <v>14</v>
      </c>
      <c r="S5880">
        <v>24</v>
      </c>
      <c r="T5880" s="4" t="s">
        <v>42</v>
      </c>
      <c r="U5880" t="s">
        <v>30</v>
      </c>
      <c r="V5880">
        <v>26.791926448171001</v>
      </c>
      <c r="W5880">
        <f t="shared" si="366"/>
        <v>27</v>
      </c>
      <c r="X5880" t="s">
        <v>58</v>
      </c>
      <c r="Y5880" t="str">
        <f t="shared" si="367"/>
        <v>Fi</v>
      </c>
    </row>
    <row r="5881" spans="1:25" x14ac:dyDescent="0.3">
      <c r="A5881">
        <v>2140</v>
      </c>
      <c r="B5881">
        <v>544</v>
      </c>
      <c r="C5881" t="s">
        <v>46</v>
      </c>
      <c r="D5881" t="s">
        <v>45</v>
      </c>
      <c r="E5881">
        <f>VLOOKUP(D5881,Tabelle1!$A$2:$B$9,2,0)</f>
        <v>2</v>
      </c>
      <c r="F5881" t="s">
        <v>55</v>
      </c>
      <c r="G5881" t="s">
        <v>62</v>
      </c>
      <c r="H5881" t="str">
        <f>IF(AND(VLOOKUP(D5881,Tabelle1!$A$2:$C$9,3,0)="Uninf", G5881="yes"),"Uninf-AB",VLOOKUP(D5881,Tabelle1!$A$2:$C$9,3,0))</f>
        <v>wMel</v>
      </c>
      <c r="I5881" t="str">
        <f t="shared" si="364"/>
        <v>wMel_Fi_2_-</v>
      </c>
      <c r="J5881">
        <v>3</v>
      </c>
      <c r="K5881">
        <v>19</v>
      </c>
      <c r="L5881">
        <v>5</v>
      </c>
      <c r="M5881" t="str">
        <f t="shared" si="365"/>
        <v>ak9-5</v>
      </c>
      <c r="N5881">
        <v>11</v>
      </c>
      <c r="O5881">
        <v>30</v>
      </c>
      <c r="P5881">
        <v>60</v>
      </c>
      <c r="Q5881">
        <v>24.3</v>
      </c>
      <c r="R5881" t="s">
        <v>14</v>
      </c>
      <c r="S5881">
        <v>24</v>
      </c>
      <c r="T5881" s="4" t="s">
        <v>42</v>
      </c>
      <c r="U5881" t="s">
        <v>30</v>
      </c>
      <c r="V5881">
        <v>27.105648762531899</v>
      </c>
      <c r="W5881">
        <f t="shared" si="366"/>
        <v>27</v>
      </c>
      <c r="X5881" t="s">
        <v>58</v>
      </c>
      <c r="Y5881" t="str">
        <f t="shared" si="367"/>
        <v>Fi</v>
      </c>
    </row>
    <row r="5882" spans="1:25" x14ac:dyDescent="0.3">
      <c r="A5882">
        <v>2146</v>
      </c>
      <c r="B5882">
        <v>512</v>
      </c>
      <c r="C5882" t="s">
        <v>46</v>
      </c>
      <c r="D5882" t="s">
        <v>45</v>
      </c>
      <c r="E5882">
        <f>VLOOKUP(D5882,Tabelle1!$A$2:$B$9,2,0)</f>
        <v>2</v>
      </c>
      <c r="F5882" t="s">
        <v>55</v>
      </c>
      <c r="G5882" t="s">
        <v>62</v>
      </c>
      <c r="H5882" t="str">
        <f>IF(AND(VLOOKUP(D5882,Tabelle1!$A$2:$C$9,3,0)="Uninf", G5882="yes"),"Uninf-AB",VLOOKUP(D5882,Tabelle1!$A$2:$C$9,3,0))</f>
        <v>wMel</v>
      </c>
      <c r="I5882" t="str">
        <f t="shared" si="364"/>
        <v>wMel_Fi_2_-</v>
      </c>
      <c r="J5882">
        <v>3</v>
      </c>
      <c r="K5882">
        <v>19</v>
      </c>
      <c r="L5882">
        <v>5</v>
      </c>
      <c r="M5882" t="str">
        <f t="shared" si="365"/>
        <v>ak9-5</v>
      </c>
      <c r="N5882">
        <v>11</v>
      </c>
      <c r="O5882">
        <v>30</v>
      </c>
      <c r="P5882">
        <v>60</v>
      </c>
      <c r="Q5882">
        <v>24.3</v>
      </c>
      <c r="R5882" t="s">
        <v>14</v>
      </c>
      <c r="S5882">
        <v>24</v>
      </c>
      <c r="T5882" s="4" t="s">
        <v>42</v>
      </c>
      <c r="U5882" t="s">
        <v>30</v>
      </c>
      <c r="V5882">
        <v>27.138638022613101</v>
      </c>
      <c r="W5882">
        <f t="shared" si="366"/>
        <v>27</v>
      </c>
      <c r="X5882" t="s">
        <v>58</v>
      </c>
      <c r="Y5882" t="str">
        <f t="shared" si="367"/>
        <v>Fi</v>
      </c>
    </row>
    <row r="5883" spans="1:25" x14ac:dyDescent="0.3">
      <c r="A5883">
        <v>2204</v>
      </c>
      <c r="B5883">
        <v>550</v>
      </c>
      <c r="C5883" t="s">
        <v>46</v>
      </c>
      <c r="D5883" t="s">
        <v>45</v>
      </c>
      <c r="E5883">
        <f>VLOOKUP(D5883,Tabelle1!$A$2:$B$9,2,0)</f>
        <v>2</v>
      </c>
      <c r="F5883" t="s">
        <v>55</v>
      </c>
      <c r="G5883" t="s">
        <v>62</v>
      </c>
      <c r="H5883" t="str">
        <f>IF(AND(VLOOKUP(D5883,Tabelle1!$A$2:$C$9,3,0)="Uninf", G5883="yes"),"Uninf-AB",VLOOKUP(D5883,Tabelle1!$A$2:$C$9,3,0))</f>
        <v>wMel</v>
      </c>
      <c r="I5883" t="str">
        <f t="shared" si="364"/>
        <v>wMel_Fi_2_-</v>
      </c>
      <c r="J5883">
        <v>3</v>
      </c>
      <c r="K5883">
        <v>19</v>
      </c>
      <c r="L5883">
        <v>5</v>
      </c>
      <c r="M5883" t="str">
        <f t="shared" si="365"/>
        <v>ak9-5</v>
      </c>
      <c r="N5883">
        <v>11</v>
      </c>
      <c r="O5883">
        <v>30</v>
      </c>
      <c r="P5883">
        <v>60</v>
      </c>
      <c r="Q5883">
        <v>24.3</v>
      </c>
      <c r="R5883" t="s">
        <v>14</v>
      </c>
      <c r="S5883">
        <v>24</v>
      </c>
      <c r="T5883" s="4" t="s">
        <v>42</v>
      </c>
      <c r="U5883" t="s">
        <v>30</v>
      </c>
      <c r="V5883">
        <v>27.3923841271037</v>
      </c>
      <c r="W5883">
        <f t="shared" si="366"/>
        <v>27</v>
      </c>
      <c r="X5883" t="s">
        <v>58</v>
      </c>
      <c r="Y5883" t="str">
        <f t="shared" si="367"/>
        <v>Fi</v>
      </c>
    </row>
    <row r="5884" spans="1:25" x14ac:dyDescent="0.3">
      <c r="A5884">
        <v>2206</v>
      </c>
      <c r="B5884">
        <v>512</v>
      </c>
      <c r="C5884" t="s">
        <v>46</v>
      </c>
      <c r="D5884" t="s">
        <v>45</v>
      </c>
      <c r="E5884">
        <f>VLOOKUP(D5884,Tabelle1!$A$2:$B$9,2,0)</f>
        <v>2</v>
      </c>
      <c r="F5884" t="s">
        <v>55</v>
      </c>
      <c r="G5884" t="s">
        <v>62</v>
      </c>
      <c r="H5884" t="str">
        <f>IF(AND(VLOOKUP(D5884,Tabelle1!$A$2:$C$9,3,0)="Uninf", G5884="yes"),"Uninf-AB",VLOOKUP(D5884,Tabelle1!$A$2:$C$9,3,0))</f>
        <v>wMel</v>
      </c>
      <c r="I5884" t="str">
        <f t="shared" si="364"/>
        <v>wMel_Fi_2_-</v>
      </c>
      <c r="J5884">
        <v>3</v>
      </c>
      <c r="K5884">
        <v>19</v>
      </c>
      <c r="L5884">
        <v>5</v>
      </c>
      <c r="M5884" t="str">
        <f t="shared" si="365"/>
        <v>ak9-5</v>
      </c>
      <c r="N5884">
        <v>11</v>
      </c>
      <c r="O5884">
        <v>30</v>
      </c>
      <c r="P5884">
        <v>60</v>
      </c>
      <c r="Q5884">
        <v>24.3</v>
      </c>
      <c r="R5884" t="s">
        <v>14</v>
      </c>
      <c r="S5884">
        <v>24</v>
      </c>
      <c r="T5884" s="4" t="s">
        <v>42</v>
      </c>
      <c r="U5884" t="s">
        <v>30</v>
      </c>
      <c r="V5884">
        <v>27.408507520505101</v>
      </c>
      <c r="W5884">
        <f t="shared" si="366"/>
        <v>27</v>
      </c>
      <c r="X5884" t="s">
        <v>58</v>
      </c>
      <c r="Y5884" t="str">
        <f t="shared" si="367"/>
        <v>Fi</v>
      </c>
    </row>
    <row r="5885" spans="1:25" x14ac:dyDescent="0.3">
      <c r="A5885">
        <v>2222</v>
      </c>
      <c r="B5885">
        <v>518</v>
      </c>
      <c r="C5885" t="s">
        <v>46</v>
      </c>
      <c r="D5885" t="s">
        <v>45</v>
      </c>
      <c r="E5885">
        <f>VLOOKUP(D5885,Tabelle1!$A$2:$B$9,2,0)</f>
        <v>2</v>
      </c>
      <c r="F5885" t="s">
        <v>55</v>
      </c>
      <c r="G5885" t="s">
        <v>62</v>
      </c>
      <c r="H5885" t="str">
        <f>IF(AND(VLOOKUP(D5885,Tabelle1!$A$2:$C$9,3,0)="Uninf", G5885="yes"),"Uninf-AB",VLOOKUP(D5885,Tabelle1!$A$2:$C$9,3,0))</f>
        <v>wMel</v>
      </c>
      <c r="I5885" t="str">
        <f t="shared" si="364"/>
        <v>wMel_Fi_2_-</v>
      </c>
      <c r="J5885">
        <v>3</v>
      </c>
      <c r="K5885">
        <v>19</v>
      </c>
      <c r="L5885">
        <v>5</v>
      </c>
      <c r="M5885" t="str">
        <f t="shared" si="365"/>
        <v>ak9-5</v>
      </c>
      <c r="N5885">
        <v>11</v>
      </c>
      <c r="O5885">
        <v>30</v>
      </c>
      <c r="P5885">
        <v>60</v>
      </c>
      <c r="Q5885">
        <v>24.3</v>
      </c>
      <c r="R5885" t="s">
        <v>14</v>
      </c>
      <c r="S5885">
        <v>24</v>
      </c>
      <c r="T5885" s="4" t="s">
        <v>42</v>
      </c>
      <c r="U5885" t="s">
        <v>30</v>
      </c>
      <c r="V5885">
        <v>27.4793472867632</v>
      </c>
      <c r="W5885">
        <f t="shared" si="366"/>
        <v>27</v>
      </c>
      <c r="X5885" t="s">
        <v>58</v>
      </c>
      <c r="Y5885" t="str">
        <f t="shared" si="367"/>
        <v>Fi</v>
      </c>
    </row>
    <row r="5886" spans="1:25" x14ac:dyDescent="0.3">
      <c r="A5886">
        <v>2258</v>
      </c>
      <c r="B5886">
        <v>530</v>
      </c>
      <c r="C5886" t="s">
        <v>46</v>
      </c>
      <c r="D5886" t="s">
        <v>45</v>
      </c>
      <c r="E5886">
        <f>VLOOKUP(D5886,Tabelle1!$A$2:$B$9,2,0)</f>
        <v>2</v>
      </c>
      <c r="F5886" t="s">
        <v>55</v>
      </c>
      <c r="G5886" t="s">
        <v>62</v>
      </c>
      <c r="H5886" t="str">
        <f>IF(AND(VLOOKUP(D5886,Tabelle1!$A$2:$C$9,3,0)="Uninf", G5886="yes"),"Uninf-AB",VLOOKUP(D5886,Tabelle1!$A$2:$C$9,3,0))</f>
        <v>wMel</v>
      </c>
      <c r="I5886" t="str">
        <f t="shared" si="364"/>
        <v>wMel_Fi_2_-</v>
      </c>
      <c r="J5886">
        <v>3</v>
      </c>
      <c r="K5886">
        <v>19</v>
      </c>
      <c r="L5886">
        <v>5</v>
      </c>
      <c r="M5886" t="str">
        <f t="shared" si="365"/>
        <v>ak9-5</v>
      </c>
      <c r="N5886">
        <v>11</v>
      </c>
      <c r="O5886">
        <v>30</v>
      </c>
      <c r="P5886">
        <v>60</v>
      </c>
      <c r="Q5886">
        <v>24.3</v>
      </c>
      <c r="R5886" t="s">
        <v>14</v>
      </c>
      <c r="S5886">
        <v>24</v>
      </c>
      <c r="T5886" s="4" t="s">
        <v>42</v>
      </c>
      <c r="U5886" t="s">
        <v>30</v>
      </c>
      <c r="V5886">
        <v>27.639018119138999</v>
      </c>
      <c r="W5886">
        <f t="shared" si="366"/>
        <v>28</v>
      </c>
      <c r="X5886" t="s">
        <v>58</v>
      </c>
      <c r="Y5886" t="str">
        <f t="shared" si="367"/>
        <v>Fi</v>
      </c>
    </row>
    <row r="5887" spans="1:25" x14ac:dyDescent="0.3">
      <c r="A5887">
        <v>2272</v>
      </c>
      <c r="B5887">
        <v>524</v>
      </c>
      <c r="C5887" t="s">
        <v>46</v>
      </c>
      <c r="D5887" t="s">
        <v>45</v>
      </c>
      <c r="E5887">
        <f>VLOOKUP(D5887,Tabelle1!$A$2:$B$9,2,0)</f>
        <v>2</v>
      </c>
      <c r="F5887" t="s">
        <v>55</v>
      </c>
      <c r="G5887" t="s">
        <v>62</v>
      </c>
      <c r="H5887" t="str">
        <f>IF(AND(VLOOKUP(D5887,Tabelle1!$A$2:$C$9,3,0)="Uninf", G5887="yes"),"Uninf-AB",VLOOKUP(D5887,Tabelle1!$A$2:$C$9,3,0))</f>
        <v>wMel</v>
      </c>
      <c r="I5887" t="str">
        <f t="shared" si="364"/>
        <v>wMel_Fi_2_-</v>
      </c>
      <c r="J5887">
        <v>3</v>
      </c>
      <c r="K5887">
        <v>19</v>
      </c>
      <c r="L5887">
        <v>5</v>
      </c>
      <c r="M5887" t="str">
        <f t="shared" si="365"/>
        <v>ak9-5</v>
      </c>
      <c r="N5887">
        <v>11</v>
      </c>
      <c r="O5887">
        <v>30</v>
      </c>
      <c r="P5887">
        <v>60</v>
      </c>
      <c r="Q5887">
        <v>24.3</v>
      </c>
      <c r="R5887" t="s">
        <v>14</v>
      </c>
      <c r="S5887">
        <v>24</v>
      </c>
      <c r="T5887" s="4" t="s">
        <v>42</v>
      </c>
      <c r="U5887" t="s">
        <v>30</v>
      </c>
      <c r="V5887">
        <v>27.703113101826901</v>
      </c>
      <c r="W5887">
        <f t="shared" si="366"/>
        <v>28</v>
      </c>
      <c r="X5887" t="s">
        <v>58</v>
      </c>
      <c r="Y5887" t="str">
        <f t="shared" si="367"/>
        <v>Fi</v>
      </c>
    </row>
    <row r="5888" spans="1:25" x14ac:dyDescent="0.3">
      <c r="A5888">
        <v>2262</v>
      </c>
      <c r="B5888">
        <v>512</v>
      </c>
      <c r="C5888" t="s">
        <v>46</v>
      </c>
      <c r="D5888" t="s">
        <v>45</v>
      </c>
      <c r="E5888">
        <f>VLOOKUP(D5888,Tabelle1!$A$2:$B$9,2,0)</f>
        <v>2</v>
      </c>
      <c r="F5888" t="s">
        <v>55</v>
      </c>
      <c r="G5888" t="s">
        <v>62</v>
      </c>
      <c r="H5888" t="str">
        <f>IF(AND(VLOOKUP(D5888,Tabelle1!$A$2:$C$9,3,0)="Uninf", G5888="yes"),"Uninf-AB",VLOOKUP(D5888,Tabelle1!$A$2:$C$9,3,0))</f>
        <v>wMel</v>
      </c>
      <c r="I5888" t="str">
        <f t="shared" si="364"/>
        <v>wMel_Fi_2_-</v>
      </c>
      <c r="J5888">
        <v>3</v>
      </c>
      <c r="K5888">
        <v>19</v>
      </c>
      <c r="L5888">
        <v>5</v>
      </c>
      <c r="M5888" t="str">
        <f t="shared" si="365"/>
        <v>ak9-5</v>
      </c>
      <c r="N5888">
        <v>11</v>
      </c>
      <c r="O5888">
        <v>30</v>
      </c>
      <c r="P5888">
        <v>60</v>
      </c>
      <c r="Q5888">
        <v>24.3</v>
      </c>
      <c r="R5888" t="s">
        <v>14</v>
      </c>
      <c r="S5888">
        <v>24</v>
      </c>
      <c r="T5888" s="4" t="s">
        <v>42</v>
      </c>
      <c r="U5888" t="s">
        <v>30</v>
      </c>
      <c r="V5888">
        <v>27.6603857185377</v>
      </c>
      <c r="W5888">
        <f t="shared" si="366"/>
        <v>28</v>
      </c>
      <c r="X5888" t="s">
        <v>58</v>
      </c>
      <c r="Y5888" t="str">
        <f t="shared" si="367"/>
        <v>Fi</v>
      </c>
    </row>
    <row r="5889" spans="1:25" x14ac:dyDescent="0.3">
      <c r="A5889">
        <v>2302</v>
      </c>
      <c r="B5889">
        <v>538</v>
      </c>
      <c r="C5889" t="s">
        <v>46</v>
      </c>
      <c r="D5889" t="s">
        <v>45</v>
      </c>
      <c r="E5889">
        <f>VLOOKUP(D5889,Tabelle1!$A$2:$B$9,2,0)</f>
        <v>2</v>
      </c>
      <c r="F5889" t="s">
        <v>55</v>
      </c>
      <c r="G5889" t="s">
        <v>62</v>
      </c>
      <c r="H5889" t="str">
        <f>IF(AND(VLOOKUP(D5889,Tabelle1!$A$2:$C$9,3,0)="Uninf", G5889="yes"),"Uninf-AB",VLOOKUP(D5889,Tabelle1!$A$2:$C$9,3,0))</f>
        <v>wMel</v>
      </c>
      <c r="I5889" t="str">
        <f t="shared" si="364"/>
        <v>wMel_Fi_2_-</v>
      </c>
      <c r="J5889">
        <v>3</v>
      </c>
      <c r="K5889">
        <v>19</v>
      </c>
      <c r="L5889">
        <v>5</v>
      </c>
      <c r="M5889" t="str">
        <f t="shared" si="365"/>
        <v>ak9-5</v>
      </c>
      <c r="N5889">
        <v>11</v>
      </c>
      <c r="O5889">
        <v>30</v>
      </c>
      <c r="P5889">
        <v>60</v>
      </c>
      <c r="Q5889">
        <v>24.3</v>
      </c>
      <c r="R5889" t="s">
        <v>14</v>
      </c>
      <c r="S5889">
        <v>24</v>
      </c>
      <c r="T5889" s="4" t="s">
        <v>42</v>
      </c>
      <c r="U5889" t="s">
        <v>30</v>
      </c>
      <c r="V5889">
        <v>27.8354218400201</v>
      </c>
      <c r="W5889">
        <f t="shared" si="366"/>
        <v>28</v>
      </c>
      <c r="X5889" t="s">
        <v>58</v>
      </c>
      <c r="Y5889" t="str">
        <f t="shared" si="367"/>
        <v>Fi</v>
      </c>
    </row>
    <row r="5890" spans="1:25" x14ac:dyDescent="0.3">
      <c r="A5890">
        <v>138</v>
      </c>
      <c r="B5890">
        <v>532</v>
      </c>
      <c r="C5890" t="s">
        <v>46</v>
      </c>
      <c r="D5890" t="s">
        <v>45</v>
      </c>
      <c r="E5890">
        <f>VLOOKUP(D5890,Tabelle1!$A$2:$B$9,2,0)</f>
        <v>2</v>
      </c>
      <c r="F5890" t="s">
        <v>55</v>
      </c>
      <c r="G5890" t="s">
        <v>62</v>
      </c>
      <c r="H5890" t="str">
        <f>IF(AND(VLOOKUP(D5890,Tabelle1!$A$2:$C$9,3,0)="Uninf", G5890="yes"),"Uninf-AB",VLOOKUP(D5890,Tabelle1!$A$2:$C$9,3,0))</f>
        <v>wMel</v>
      </c>
      <c r="I5890" t="str">
        <f t="shared" si="364"/>
        <v>wMel_Fi_2_-</v>
      </c>
      <c r="J5890">
        <v>4</v>
      </c>
      <c r="K5890">
        <v>22</v>
      </c>
      <c r="L5890">
        <v>6</v>
      </c>
      <c r="M5890" t="str">
        <f t="shared" si="365"/>
        <v>ak9-6</v>
      </c>
      <c r="N5890">
        <v>15</v>
      </c>
      <c r="O5890">
        <v>0</v>
      </c>
      <c r="P5890">
        <v>57</v>
      </c>
      <c r="Q5890">
        <v>24.4</v>
      </c>
      <c r="R5890" t="s">
        <v>14</v>
      </c>
      <c r="S5890">
        <v>24</v>
      </c>
      <c r="T5890" s="4" t="s">
        <v>42</v>
      </c>
      <c r="U5890" t="s">
        <v>20</v>
      </c>
      <c r="V5890">
        <v>18.113253084679499</v>
      </c>
      <c r="W5890">
        <f t="shared" si="366"/>
        <v>18</v>
      </c>
      <c r="X5890" t="s">
        <v>58</v>
      </c>
      <c r="Y5890" t="str">
        <f t="shared" si="367"/>
        <v>Fi</v>
      </c>
    </row>
    <row r="5891" spans="1:25" x14ac:dyDescent="0.3">
      <c r="A5891">
        <v>164</v>
      </c>
      <c r="B5891">
        <v>590</v>
      </c>
      <c r="C5891" t="s">
        <v>46</v>
      </c>
      <c r="D5891" t="s">
        <v>45</v>
      </c>
      <c r="E5891">
        <f>VLOOKUP(D5891,Tabelle1!$A$2:$B$9,2,0)</f>
        <v>2</v>
      </c>
      <c r="F5891" t="s">
        <v>55</v>
      </c>
      <c r="G5891" t="s">
        <v>62</v>
      </c>
      <c r="H5891" t="str">
        <f>IF(AND(VLOOKUP(D5891,Tabelle1!$A$2:$C$9,3,0)="Uninf", G5891="yes"),"Uninf-AB",VLOOKUP(D5891,Tabelle1!$A$2:$C$9,3,0))</f>
        <v>wMel</v>
      </c>
      <c r="I5891" t="str">
        <f t="shared" ref="I5891:I5954" si="368">H5891&amp;"_"&amp;Y5891&amp;"_"&amp;E5891&amp;"_"&amp;F5891</f>
        <v>wMel_Fi_2_-</v>
      </c>
      <c r="J5891">
        <v>4</v>
      </c>
      <c r="K5891">
        <v>22</v>
      </c>
      <c r="L5891">
        <v>6</v>
      </c>
      <c r="M5891" t="str">
        <f t="shared" ref="M5891:M5954" si="369">D5891&amp;F5891&amp;L5891</f>
        <v>ak9-6</v>
      </c>
      <c r="N5891">
        <v>15</v>
      </c>
      <c r="O5891">
        <v>0</v>
      </c>
      <c r="P5891">
        <v>57</v>
      </c>
      <c r="Q5891">
        <v>24.4</v>
      </c>
      <c r="R5891" t="s">
        <v>14</v>
      </c>
      <c r="S5891">
        <v>24</v>
      </c>
      <c r="T5891" s="4" t="s">
        <v>42</v>
      </c>
      <c r="U5891" t="s">
        <v>20</v>
      </c>
      <c r="V5891">
        <v>18.220170297480799</v>
      </c>
      <c r="W5891">
        <f t="shared" ref="W5891:W5954" si="370">ROUND(V5891,0)</f>
        <v>18</v>
      </c>
      <c r="X5891" t="s">
        <v>58</v>
      </c>
      <c r="Y5891" t="str">
        <f t="shared" ref="Y5891:Y5954" si="371">MID(X5891,1,2)</f>
        <v>Fi</v>
      </c>
    </row>
    <row r="5892" spans="1:25" x14ac:dyDescent="0.3">
      <c r="A5892">
        <v>306</v>
      </c>
      <c r="B5892">
        <v>560</v>
      </c>
      <c r="C5892" t="s">
        <v>46</v>
      </c>
      <c r="D5892" t="s">
        <v>45</v>
      </c>
      <c r="E5892">
        <f>VLOOKUP(D5892,Tabelle1!$A$2:$B$9,2,0)</f>
        <v>2</v>
      </c>
      <c r="F5892" t="s">
        <v>55</v>
      </c>
      <c r="G5892" t="s">
        <v>62</v>
      </c>
      <c r="H5892" t="str">
        <f>IF(AND(VLOOKUP(D5892,Tabelle1!$A$2:$C$9,3,0)="Uninf", G5892="yes"),"Uninf-AB",VLOOKUP(D5892,Tabelle1!$A$2:$C$9,3,0))</f>
        <v>wMel</v>
      </c>
      <c r="I5892" t="str">
        <f t="shared" si="368"/>
        <v>wMel_Fi_2_-</v>
      </c>
      <c r="J5892">
        <v>4</v>
      </c>
      <c r="K5892">
        <v>22</v>
      </c>
      <c r="L5892">
        <v>6</v>
      </c>
      <c r="M5892" t="str">
        <f t="shared" si="369"/>
        <v>ak9-6</v>
      </c>
      <c r="N5892">
        <v>15</v>
      </c>
      <c r="O5892">
        <v>0</v>
      </c>
      <c r="P5892">
        <v>57</v>
      </c>
      <c r="Q5892">
        <v>24.4</v>
      </c>
      <c r="R5892" t="s">
        <v>14</v>
      </c>
      <c r="S5892">
        <v>24</v>
      </c>
      <c r="T5892" s="4" t="s">
        <v>42</v>
      </c>
      <c r="U5892" t="s">
        <v>20</v>
      </c>
      <c r="V5892">
        <v>18.8644998937982</v>
      </c>
      <c r="W5892">
        <f t="shared" si="370"/>
        <v>19</v>
      </c>
      <c r="X5892" t="s">
        <v>58</v>
      </c>
      <c r="Y5892" t="str">
        <f t="shared" si="371"/>
        <v>Fi</v>
      </c>
    </row>
    <row r="5893" spans="1:25" x14ac:dyDescent="0.3">
      <c r="A5893">
        <v>516</v>
      </c>
      <c r="B5893">
        <v>500</v>
      </c>
      <c r="C5893" t="s">
        <v>46</v>
      </c>
      <c r="D5893" t="s">
        <v>45</v>
      </c>
      <c r="E5893">
        <f>VLOOKUP(D5893,Tabelle1!$A$2:$B$9,2,0)</f>
        <v>2</v>
      </c>
      <c r="F5893" t="s">
        <v>55</v>
      </c>
      <c r="G5893" t="s">
        <v>62</v>
      </c>
      <c r="H5893" t="str">
        <f>IF(AND(VLOOKUP(D5893,Tabelle1!$A$2:$C$9,3,0)="Uninf", G5893="yes"),"Uninf-AB",VLOOKUP(D5893,Tabelle1!$A$2:$C$9,3,0))</f>
        <v>wMel</v>
      </c>
      <c r="I5893" t="str">
        <f t="shared" si="368"/>
        <v>wMel_Fi_2_-</v>
      </c>
      <c r="J5893">
        <v>4</v>
      </c>
      <c r="K5893">
        <v>22</v>
      </c>
      <c r="L5893">
        <v>6</v>
      </c>
      <c r="M5893" t="str">
        <f t="shared" si="369"/>
        <v>ak9-6</v>
      </c>
      <c r="N5893">
        <v>15</v>
      </c>
      <c r="O5893">
        <v>0</v>
      </c>
      <c r="P5893">
        <v>57</v>
      </c>
      <c r="Q5893">
        <v>24.4</v>
      </c>
      <c r="R5893" t="s">
        <v>14</v>
      </c>
      <c r="S5893">
        <v>24</v>
      </c>
      <c r="T5893" s="4" t="s">
        <v>42</v>
      </c>
      <c r="U5893" t="s">
        <v>20</v>
      </c>
      <c r="V5893">
        <v>19.820104645459701</v>
      </c>
      <c r="W5893">
        <f t="shared" si="370"/>
        <v>20</v>
      </c>
      <c r="X5893" t="s">
        <v>58</v>
      </c>
      <c r="Y5893" t="str">
        <f t="shared" si="371"/>
        <v>Fi</v>
      </c>
    </row>
    <row r="5894" spans="1:25" x14ac:dyDescent="0.3">
      <c r="A5894">
        <v>592</v>
      </c>
      <c r="B5894">
        <v>532</v>
      </c>
      <c r="C5894" t="s">
        <v>46</v>
      </c>
      <c r="D5894" t="s">
        <v>45</v>
      </c>
      <c r="E5894">
        <f>VLOOKUP(D5894,Tabelle1!$A$2:$B$9,2,0)</f>
        <v>2</v>
      </c>
      <c r="F5894" t="s">
        <v>55</v>
      </c>
      <c r="G5894" t="s">
        <v>62</v>
      </c>
      <c r="H5894" t="str">
        <f>IF(AND(VLOOKUP(D5894,Tabelle1!$A$2:$C$9,3,0)="Uninf", G5894="yes"),"Uninf-AB",VLOOKUP(D5894,Tabelle1!$A$2:$C$9,3,0))</f>
        <v>wMel</v>
      </c>
      <c r="I5894" t="str">
        <f t="shared" si="368"/>
        <v>wMel_Fi_2_-</v>
      </c>
      <c r="J5894">
        <v>4</v>
      </c>
      <c r="K5894">
        <v>22</v>
      </c>
      <c r="L5894">
        <v>6</v>
      </c>
      <c r="M5894" t="str">
        <f t="shared" si="369"/>
        <v>ak9-6</v>
      </c>
      <c r="N5894">
        <v>15</v>
      </c>
      <c r="O5894">
        <v>0</v>
      </c>
      <c r="P5894">
        <v>57</v>
      </c>
      <c r="Q5894">
        <v>24.4</v>
      </c>
      <c r="R5894" t="s">
        <v>14</v>
      </c>
      <c r="S5894">
        <v>24</v>
      </c>
      <c r="T5894" s="4" t="s">
        <v>42</v>
      </c>
      <c r="U5894" t="s">
        <v>20</v>
      </c>
      <c r="V5894">
        <v>20.156587087405999</v>
      </c>
      <c r="W5894">
        <f t="shared" si="370"/>
        <v>20</v>
      </c>
      <c r="X5894" t="s">
        <v>58</v>
      </c>
      <c r="Y5894" t="str">
        <f t="shared" si="371"/>
        <v>Fi</v>
      </c>
    </row>
    <row r="5895" spans="1:25" x14ac:dyDescent="0.3">
      <c r="A5895">
        <v>662</v>
      </c>
      <c r="B5895">
        <v>546</v>
      </c>
      <c r="C5895" t="s">
        <v>46</v>
      </c>
      <c r="D5895" t="s">
        <v>45</v>
      </c>
      <c r="E5895">
        <f>VLOOKUP(D5895,Tabelle1!$A$2:$B$9,2,0)</f>
        <v>2</v>
      </c>
      <c r="F5895" t="s">
        <v>55</v>
      </c>
      <c r="G5895" t="s">
        <v>62</v>
      </c>
      <c r="H5895" t="str">
        <f>IF(AND(VLOOKUP(D5895,Tabelle1!$A$2:$C$9,3,0)="Uninf", G5895="yes"),"Uninf-AB",VLOOKUP(D5895,Tabelle1!$A$2:$C$9,3,0))</f>
        <v>wMel</v>
      </c>
      <c r="I5895" t="str">
        <f t="shared" si="368"/>
        <v>wMel_Fi_2_-</v>
      </c>
      <c r="J5895">
        <v>4</v>
      </c>
      <c r="K5895">
        <v>22</v>
      </c>
      <c r="L5895">
        <v>6</v>
      </c>
      <c r="M5895" t="str">
        <f t="shared" si="369"/>
        <v>ak9-6</v>
      </c>
      <c r="N5895">
        <v>15</v>
      </c>
      <c r="O5895">
        <v>0</v>
      </c>
      <c r="P5895">
        <v>57</v>
      </c>
      <c r="Q5895">
        <v>24.4</v>
      </c>
      <c r="R5895" t="s">
        <v>14</v>
      </c>
      <c r="S5895">
        <v>24</v>
      </c>
      <c r="T5895" s="4" t="s">
        <v>42</v>
      </c>
      <c r="U5895" t="s">
        <v>20</v>
      </c>
      <c r="V5895">
        <v>20.4692001923218</v>
      </c>
      <c r="W5895">
        <f t="shared" si="370"/>
        <v>20</v>
      </c>
      <c r="X5895" t="s">
        <v>58</v>
      </c>
      <c r="Y5895" t="str">
        <f t="shared" si="371"/>
        <v>Fi</v>
      </c>
    </row>
    <row r="5896" spans="1:25" x14ac:dyDescent="0.3">
      <c r="A5896">
        <v>662</v>
      </c>
      <c r="B5896">
        <v>498</v>
      </c>
      <c r="C5896" t="s">
        <v>46</v>
      </c>
      <c r="D5896" t="s">
        <v>45</v>
      </c>
      <c r="E5896">
        <f>VLOOKUP(D5896,Tabelle1!$A$2:$B$9,2,0)</f>
        <v>2</v>
      </c>
      <c r="F5896" t="s">
        <v>55</v>
      </c>
      <c r="G5896" t="s">
        <v>62</v>
      </c>
      <c r="H5896" t="str">
        <f>IF(AND(VLOOKUP(D5896,Tabelle1!$A$2:$C$9,3,0)="Uninf", G5896="yes"),"Uninf-AB",VLOOKUP(D5896,Tabelle1!$A$2:$C$9,3,0))</f>
        <v>wMel</v>
      </c>
      <c r="I5896" t="str">
        <f t="shared" si="368"/>
        <v>wMel_Fi_2_-</v>
      </c>
      <c r="J5896">
        <v>4</v>
      </c>
      <c r="K5896">
        <v>22</v>
      </c>
      <c r="L5896">
        <v>6</v>
      </c>
      <c r="M5896" t="str">
        <f t="shared" si="369"/>
        <v>ak9-6</v>
      </c>
      <c r="N5896">
        <v>15</v>
      </c>
      <c r="O5896">
        <v>0</v>
      </c>
      <c r="P5896">
        <v>57</v>
      </c>
      <c r="Q5896">
        <v>24.4</v>
      </c>
      <c r="R5896" t="s">
        <v>14</v>
      </c>
      <c r="S5896">
        <v>24</v>
      </c>
      <c r="T5896" s="4" t="s">
        <v>42</v>
      </c>
      <c r="U5896" t="s">
        <v>20</v>
      </c>
      <c r="V5896">
        <v>20.4775603979284</v>
      </c>
      <c r="W5896">
        <f t="shared" si="370"/>
        <v>20</v>
      </c>
      <c r="X5896" t="s">
        <v>58</v>
      </c>
      <c r="Y5896" t="str">
        <f t="shared" si="371"/>
        <v>Fi</v>
      </c>
    </row>
    <row r="5897" spans="1:25" x14ac:dyDescent="0.3">
      <c r="A5897">
        <v>908</v>
      </c>
      <c r="B5897">
        <v>522</v>
      </c>
      <c r="C5897" t="s">
        <v>46</v>
      </c>
      <c r="D5897" t="s">
        <v>45</v>
      </c>
      <c r="E5897">
        <f>VLOOKUP(D5897,Tabelle1!$A$2:$B$9,2,0)</f>
        <v>2</v>
      </c>
      <c r="F5897" t="s">
        <v>55</v>
      </c>
      <c r="G5897" t="s">
        <v>62</v>
      </c>
      <c r="H5897" t="str">
        <f>IF(AND(VLOOKUP(D5897,Tabelle1!$A$2:$C$9,3,0)="Uninf", G5897="yes"),"Uninf-AB",VLOOKUP(D5897,Tabelle1!$A$2:$C$9,3,0))</f>
        <v>wMel</v>
      </c>
      <c r="I5897" t="str">
        <f t="shared" si="368"/>
        <v>wMel_Fi_2_-</v>
      </c>
      <c r="J5897">
        <v>4</v>
      </c>
      <c r="K5897">
        <v>22</v>
      </c>
      <c r="L5897">
        <v>6</v>
      </c>
      <c r="M5897" t="str">
        <f t="shared" si="369"/>
        <v>ak9-6</v>
      </c>
      <c r="N5897">
        <v>15</v>
      </c>
      <c r="O5897">
        <v>0</v>
      </c>
      <c r="P5897">
        <v>57</v>
      </c>
      <c r="Q5897">
        <v>24.4</v>
      </c>
      <c r="R5897" t="s">
        <v>14</v>
      </c>
      <c r="S5897">
        <v>24</v>
      </c>
      <c r="T5897" s="4" t="s">
        <v>42</v>
      </c>
      <c r="U5897" t="s">
        <v>20</v>
      </c>
      <c r="V5897">
        <v>21.580561274575999</v>
      </c>
      <c r="W5897">
        <f t="shared" si="370"/>
        <v>22</v>
      </c>
      <c r="X5897" t="s">
        <v>58</v>
      </c>
      <c r="Y5897" t="str">
        <f t="shared" si="371"/>
        <v>Fi</v>
      </c>
    </row>
    <row r="5898" spans="1:25" x14ac:dyDescent="0.3">
      <c r="A5898">
        <v>924</v>
      </c>
      <c r="B5898">
        <v>484</v>
      </c>
      <c r="C5898" t="s">
        <v>46</v>
      </c>
      <c r="D5898" t="s">
        <v>45</v>
      </c>
      <c r="E5898">
        <f>VLOOKUP(D5898,Tabelle1!$A$2:$B$9,2,0)</f>
        <v>2</v>
      </c>
      <c r="F5898" t="s">
        <v>55</v>
      </c>
      <c r="G5898" t="s">
        <v>62</v>
      </c>
      <c r="H5898" t="str">
        <f>IF(AND(VLOOKUP(D5898,Tabelle1!$A$2:$C$9,3,0)="Uninf", G5898="yes"),"Uninf-AB",VLOOKUP(D5898,Tabelle1!$A$2:$C$9,3,0))</f>
        <v>wMel</v>
      </c>
      <c r="I5898" t="str">
        <f t="shared" si="368"/>
        <v>wMel_Fi_2_-</v>
      </c>
      <c r="J5898">
        <v>4</v>
      </c>
      <c r="K5898">
        <v>22</v>
      </c>
      <c r="L5898">
        <v>6</v>
      </c>
      <c r="M5898" t="str">
        <f t="shared" si="369"/>
        <v>ak9-6</v>
      </c>
      <c r="N5898">
        <v>15</v>
      </c>
      <c r="O5898">
        <v>0</v>
      </c>
      <c r="P5898">
        <v>57</v>
      </c>
      <c r="Q5898">
        <v>24.4</v>
      </c>
      <c r="R5898" t="s">
        <v>14</v>
      </c>
      <c r="S5898">
        <v>24</v>
      </c>
      <c r="T5898" s="4" t="s">
        <v>42</v>
      </c>
      <c r="U5898" t="s">
        <v>20</v>
      </c>
      <c r="V5898">
        <v>21.659191541702501</v>
      </c>
      <c r="W5898">
        <f t="shared" si="370"/>
        <v>22</v>
      </c>
      <c r="X5898" t="s">
        <v>58</v>
      </c>
      <c r="Y5898" t="str">
        <f t="shared" si="371"/>
        <v>Fi</v>
      </c>
    </row>
    <row r="5899" spans="1:25" x14ac:dyDescent="0.3">
      <c r="A5899">
        <v>982</v>
      </c>
      <c r="B5899">
        <v>506</v>
      </c>
      <c r="C5899" t="s">
        <v>46</v>
      </c>
      <c r="D5899" t="s">
        <v>45</v>
      </c>
      <c r="E5899">
        <f>VLOOKUP(D5899,Tabelle1!$A$2:$B$9,2,0)</f>
        <v>2</v>
      </c>
      <c r="F5899" t="s">
        <v>55</v>
      </c>
      <c r="G5899" t="s">
        <v>62</v>
      </c>
      <c r="H5899" t="str">
        <f>IF(AND(VLOOKUP(D5899,Tabelle1!$A$2:$C$9,3,0)="Uninf", G5899="yes"),"Uninf-AB",VLOOKUP(D5899,Tabelle1!$A$2:$C$9,3,0))</f>
        <v>wMel</v>
      </c>
      <c r="I5899" t="str">
        <f t="shared" si="368"/>
        <v>wMel_Fi_2_-</v>
      </c>
      <c r="J5899">
        <v>4</v>
      </c>
      <c r="K5899">
        <v>22</v>
      </c>
      <c r="L5899">
        <v>6</v>
      </c>
      <c r="M5899" t="str">
        <f t="shared" si="369"/>
        <v>ak9-6</v>
      </c>
      <c r="N5899">
        <v>15</v>
      </c>
      <c r="O5899">
        <v>0</v>
      </c>
      <c r="P5899">
        <v>57</v>
      </c>
      <c r="Q5899">
        <v>24.4</v>
      </c>
      <c r="R5899" t="s">
        <v>14</v>
      </c>
      <c r="S5899">
        <v>24</v>
      </c>
      <c r="T5899" s="4" t="s">
        <v>42</v>
      </c>
      <c r="U5899" t="s">
        <v>20</v>
      </c>
      <c r="V5899">
        <v>21.916402450751299</v>
      </c>
      <c r="W5899">
        <f t="shared" si="370"/>
        <v>22</v>
      </c>
      <c r="X5899" t="s">
        <v>58</v>
      </c>
      <c r="Y5899" t="str">
        <f t="shared" si="371"/>
        <v>Fi</v>
      </c>
    </row>
    <row r="5900" spans="1:25" x14ac:dyDescent="0.3">
      <c r="A5900">
        <v>980</v>
      </c>
      <c r="B5900">
        <v>480</v>
      </c>
      <c r="C5900" t="s">
        <v>46</v>
      </c>
      <c r="D5900" t="s">
        <v>45</v>
      </c>
      <c r="E5900">
        <f>VLOOKUP(D5900,Tabelle1!$A$2:$B$9,2,0)</f>
        <v>2</v>
      </c>
      <c r="F5900" t="s">
        <v>55</v>
      </c>
      <c r="G5900" t="s">
        <v>62</v>
      </c>
      <c r="H5900" t="str">
        <f>IF(AND(VLOOKUP(D5900,Tabelle1!$A$2:$C$9,3,0)="Uninf", G5900="yes"),"Uninf-AB",VLOOKUP(D5900,Tabelle1!$A$2:$C$9,3,0))</f>
        <v>wMel</v>
      </c>
      <c r="I5900" t="str">
        <f t="shared" si="368"/>
        <v>wMel_Fi_2_-</v>
      </c>
      <c r="J5900">
        <v>4</v>
      </c>
      <c r="K5900">
        <v>22</v>
      </c>
      <c r="L5900">
        <v>6</v>
      </c>
      <c r="M5900" t="str">
        <f t="shared" si="369"/>
        <v>ak9-6</v>
      </c>
      <c r="N5900">
        <v>15</v>
      </c>
      <c r="O5900">
        <v>0</v>
      </c>
      <c r="P5900">
        <v>57</v>
      </c>
      <c r="Q5900">
        <v>24.4</v>
      </c>
      <c r="R5900" t="s">
        <v>14</v>
      </c>
      <c r="S5900">
        <v>24</v>
      </c>
      <c r="T5900" s="4" t="s">
        <v>42</v>
      </c>
      <c r="U5900" t="s">
        <v>20</v>
      </c>
      <c r="V5900">
        <v>21.9119294240773</v>
      </c>
      <c r="W5900">
        <f t="shared" si="370"/>
        <v>22</v>
      </c>
      <c r="X5900" t="s">
        <v>58</v>
      </c>
      <c r="Y5900" t="str">
        <f t="shared" si="371"/>
        <v>Fi</v>
      </c>
    </row>
    <row r="5901" spans="1:25" x14ac:dyDescent="0.3">
      <c r="A5901">
        <v>1032</v>
      </c>
      <c r="B5901">
        <v>500</v>
      </c>
      <c r="C5901" t="s">
        <v>46</v>
      </c>
      <c r="D5901" t="s">
        <v>45</v>
      </c>
      <c r="E5901">
        <f>VLOOKUP(D5901,Tabelle1!$A$2:$B$9,2,0)</f>
        <v>2</v>
      </c>
      <c r="F5901" t="s">
        <v>55</v>
      </c>
      <c r="G5901" t="s">
        <v>62</v>
      </c>
      <c r="H5901" t="str">
        <f>IF(AND(VLOOKUP(D5901,Tabelle1!$A$2:$C$9,3,0)="Uninf", G5901="yes"),"Uninf-AB",VLOOKUP(D5901,Tabelle1!$A$2:$C$9,3,0))</f>
        <v>wMel</v>
      </c>
      <c r="I5901" t="str">
        <f t="shared" si="368"/>
        <v>wMel_Fi_2_-</v>
      </c>
      <c r="J5901">
        <v>4</v>
      </c>
      <c r="K5901">
        <v>22</v>
      </c>
      <c r="L5901">
        <v>6</v>
      </c>
      <c r="M5901" t="str">
        <f t="shared" si="369"/>
        <v>ak9-6</v>
      </c>
      <c r="N5901">
        <v>15</v>
      </c>
      <c r="O5901">
        <v>0</v>
      </c>
      <c r="P5901">
        <v>57</v>
      </c>
      <c r="Q5901">
        <v>24.4</v>
      </c>
      <c r="R5901" t="s">
        <v>14</v>
      </c>
      <c r="S5901">
        <v>24</v>
      </c>
      <c r="T5901" s="4" t="s">
        <v>42</v>
      </c>
      <c r="U5901" t="s">
        <v>20</v>
      </c>
      <c r="V5901">
        <v>22.142484260893401</v>
      </c>
      <c r="W5901">
        <f t="shared" si="370"/>
        <v>22</v>
      </c>
      <c r="X5901" t="s">
        <v>58</v>
      </c>
      <c r="Y5901" t="str">
        <f t="shared" si="371"/>
        <v>Fi</v>
      </c>
    </row>
    <row r="5902" spans="1:25" x14ac:dyDescent="0.3">
      <c r="A5902">
        <v>1130</v>
      </c>
      <c r="B5902">
        <v>478</v>
      </c>
      <c r="C5902" t="s">
        <v>46</v>
      </c>
      <c r="D5902" t="s">
        <v>45</v>
      </c>
      <c r="E5902">
        <f>VLOOKUP(D5902,Tabelle1!$A$2:$B$9,2,0)</f>
        <v>2</v>
      </c>
      <c r="F5902" t="s">
        <v>55</v>
      </c>
      <c r="G5902" t="s">
        <v>62</v>
      </c>
      <c r="H5902" t="str">
        <f>IF(AND(VLOOKUP(D5902,Tabelle1!$A$2:$C$9,3,0)="Uninf", G5902="yes"),"Uninf-AB",VLOOKUP(D5902,Tabelle1!$A$2:$C$9,3,0))</f>
        <v>wMel</v>
      </c>
      <c r="I5902" t="str">
        <f t="shared" si="368"/>
        <v>wMel_Fi_2_-</v>
      </c>
      <c r="J5902">
        <v>4</v>
      </c>
      <c r="K5902">
        <v>22</v>
      </c>
      <c r="L5902">
        <v>6</v>
      </c>
      <c r="M5902" t="str">
        <f t="shared" si="369"/>
        <v>ak9-6</v>
      </c>
      <c r="N5902">
        <v>15</v>
      </c>
      <c r="O5902">
        <v>0</v>
      </c>
      <c r="P5902">
        <v>57</v>
      </c>
      <c r="Q5902">
        <v>24.4</v>
      </c>
      <c r="R5902" t="s">
        <v>14</v>
      </c>
      <c r="S5902">
        <v>24</v>
      </c>
      <c r="T5902" s="4" t="s">
        <v>42</v>
      </c>
      <c r="U5902" t="s">
        <v>20</v>
      </c>
      <c r="V5902">
        <v>22.587388119301298</v>
      </c>
      <c r="W5902">
        <f t="shared" si="370"/>
        <v>23</v>
      </c>
      <c r="X5902" t="s">
        <v>58</v>
      </c>
      <c r="Y5902" t="str">
        <f t="shared" si="371"/>
        <v>Fi</v>
      </c>
    </row>
    <row r="5903" spans="1:25" x14ac:dyDescent="0.3">
      <c r="A5903">
        <v>1160</v>
      </c>
      <c r="B5903">
        <v>452</v>
      </c>
      <c r="C5903" t="s">
        <v>46</v>
      </c>
      <c r="D5903" t="s">
        <v>45</v>
      </c>
      <c r="E5903">
        <f>VLOOKUP(D5903,Tabelle1!$A$2:$B$9,2,0)</f>
        <v>2</v>
      </c>
      <c r="F5903" t="s">
        <v>55</v>
      </c>
      <c r="G5903" t="s">
        <v>62</v>
      </c>
      <c r="H5903" t="str">
        <f>IF(AND(VLOOKUP(D5903,Tabelle1!$A$2:$C$9,3,0)="Uninf", G5903="yes"),"Uninf-AB",VLOOKUP(D5903,Tabelle1!$A$2:$C$9,3,0))</f>
        <v>wMel</v>
      </c>
      <c r="I5903" t="str">
        <f t="shared" si="368"/>
        <v>wMel_Fi_2_-</v>
      </c>
      <c r="J5903">
        <v>4</v>
      </c>
      <c r="K5903">
        <v>22</v>
      </c>
      <c r="L5903">
        <v>6</v>
      </c>
      <c r="M5903" t="str">
        <f t="shared" si="369"/>
        <v>ak9-6</v>
      </c>
      <c r="N5903">
        <v>15</v>
      </c>
      <c r="O5903">
        <v>0</v>
      </c>
      <c r="P5903">
        <v>57</v>
      </c>
      <c r="Q5903">
        <v>24.4</v>
      </c>
      <c r="R5903" t="s">
        <v>14</v>
      </c>
      <c r="S5903">
        <v>24</v>
      </c>
      <c r="T5903" s="4" t="s">
        <v>42</v>
      </c>
      <c r="U5903" t="s">
        <v>20</v>
      </c>
      <c r="V5903">
        <v>22.726938634669601</v>
      </c>
      <c r="W5903">
        <f t="shared" si="370"/>
        <v>23</v>
      </c>
      <c r="X5903" t="s">
        <v>58</v>
      </c>
      <c r="Y5903" t="str">
        <f t="shared" si="371"/>
        <v>Fi</v>
      </c>
    </row>
    <row r="5904" spans="1:25" x14ac:dyDescent="0.3">
      <c r="A5904">
        <v>1194</v>
      </c>
      <c r="B5904">
        <v>460</v>
      </c>
      <c r="C5904" t="s">
        <v>46</v>
      </c>
      <c r="D5904" t="s">
        <v>45</v>
      </c>
      <c r="E5904">
        <f>VLOOKUP(D5904,Tabelle1!$A$2:$B$9,2,0)</f>
        <v>2</v>
      </c>
      <c r="F5904" t="s">
        <v>55</v>
      </c>
      <c r="G5904" t="s">
        <v>62</v>
      </c>
      <c r="H5904" t="str">
        <f>IF(AND(VLOOKUP(D5904,Tabelle1!$A$2:$C$9,3,0)="Uninf", G5904="yes"),"Uninf-AB",VLOOKUP(D5904,Tabelle1!$A$2:$C$9,3,0))</f>
        <v>wMel</v>
      </c>
      <c r="I5904" t="str">
        <f t="shared" si="368"/>
        <v>wMel_Fi_2_-</v>
      </c>
      <c r="J5904">
        <v>4</v>
      </c>
      <c r="K5904">
        <v>22</v>
      </c>
      <c r="L5904">
        <v>6</v>
      </c>
      <c r="M5904" t="str">
        <f t="shared" si="369"/>
        <v>ak9-6</v>
      </c>
      <c r="N5904">
        <v>15</v>
      </c>
      <c r="O5904">
        <v>0</v>
      </c>
      <c r="P5904">
        <v>57</v>
      </c>
      <c r="Q5904">
        <v>24.4</v>
      </c>
      <c r="R5904" t="s">
        <v>14</v>
      </c>
      <c r="S5904">
        <v>24</v>
      </c>
      <c r="T5904" s="4" t="s">
        <v>42</v>
      </c>
      <c r="U5904" t="s">
        <v>20</v>
      </c>
      <c r="V5904">
        <v>22.878570280488599</v>
      </c>
      <c r="W5904">
        <f t="shared" si="370"/>
        <v>23</v>
      </c>
      <c r="X5904" t="s">
        <v>58</v>
      </c>
      <c r="Y5904" t="str">
        <f t="shared" si="371"/>
        <v>Fi</v>
      </c>
    </row>
    <row r="5905" spans="1:25" x14ac:dyDescent="0.3">
      <c r="A5905">
        <v>1190</v>
      </c>
      <c r="B5905">
        <v>492</v>
      </c>
      <c r="C5905" t="s">
        <v>46</v>
      </c>
      <c r="D5905" t="s">
        <v>45</v>
      </c>
      <c r="E5905">
        <f>VLOOKUP(D5905,Tabelle1!$A$2:$B$9,2,0)</f>
        <v>2</v>
      </c>
      <c r="F5905" t="s">
        <v>55</v>
      </c>
      <c r="G5905" t="s">
        <v>62</v>
      </c>
      <c r="H5905" t="str">
        <f>IF(AND(VLOOKUP(D5905,Tabelle1!$A$2:$C$9,3,0)="Uninf", G5905="yes"),"Uninf-AB",VLOOKUP(D5905,Tabelle1!$A$2:$C$9,3,0))</f>
        <v>wMel</v>
      </c>
      <c r="I5905" t="str">
        <f t="shared" si="368"/>
        <v>wMel_Fi_2_-</v>
      </c>
      <c r="J5905">
        <v>4</v>
      </c>
      <c r="K5905">
        <v>22</v>
      </c>
      <c r="L5905">
        <v>6</v>
      </c>
      <c r="M5905" t="str">
        <f t="shared" si="369"/>
        <v>ak9-6</v>
      </c>
      <c r="N5905">
        <v>15</v>
      </c>
      <c r="O5905">
        <v>0</v>
      </c>
      <c r="P5905">
        <v>57</v>
      </c>
      <c r="Q5905">
        <v>24.4</v>
      </c>
      <c r="R5905" t="s">
        <v>14</v>
      </c>
      <c r="S5905">
        <v>24</v>
      </c>
      <c r="T5905" s="4" t="s">
        <v>42</v>
      </c>
      <c r="U5905" t="s">
        <v>20</v>
      </c>
      <c r="V5905">
        <v>22.854993867328801</v>
      </c>
      <c r="W5905">
        <f t="shared" si="370"/>
        <v>23</v>
      </c>
      <c r="X5905" t="s">
        <v>58</v>
      </c>
      <c r="Y5905" t="str">
        <f t="shared" si="371"/>
        <v>Fi</v>
      </c>
    </row>
    <row r="5906" spans="1:25" x14ac:dyDescent="0.3">
      <c r="A5906">
        <v>1254</v>
      </c>
      <c r="B5906">
        <v>518</v>
      </c>
      <c r="C5906" t="s">
        <v>46</v>
      </c>
      <c r="D5906" t="s">
        <v>45</v>
      </c>
      <c r="E5906">
        <f>VLOOKUP(D5906,Tabelle1!$A$2:$B$9,2,0)</f>
        <v>2</v>
      </c>
      <c r="F5906" t="s">
        <v>55</v>
      </c>
      <c r="G5906" t="s">
        <v>62</v>
      </c>
      <c r="H5906" t="str">
        <f>IF(AND(VLOOKUP(D5906,Tabelle1!$A$2:$C$9,3,0)="Uninf", G5906="yes"),"Uninf-AB",VLOOKUP(D5906,Tabelle1!$A$2:$C$9,3,0))</f>
        <v>wMel</v>
      </c>
      <c r="I5906" t="str">
        <f t="shared" si="368"/>
        <v>wMel_Fi_2_-</v>
      </c>
      <c r="J5906">
        <v>4</v>
      </c>
      <c r="K5906">
        <v>22</v>
      </c>
      <c r="L5906">
        <v>6</v>
      </c>
      <c r="M5906" t="str">
        <f t="shared" si="369"/>
        <v>ak9-6</v>
      </c>
      <c r="N5906">
        <v>15</v>
      </c>
      <c r="O5906">
        <v>0</v>
      </c>
      <c r="P5906">
        <v>57</v>
      </c>
      <c r="Q5906">
        <v>24.4</v>
      </c>
      <c r="R5906" t="s">
        <v>14</v>
      </c>
      <c r="S5906">
        <v>24</v>
      </c>
      <c r="T5906" s="4" t="s">
        <v>42</v>
      </c>
      <c r="U5906" t="s">
        <v>20</v>
      </c>
      <c r="V5906">
        <v>23.138512506710001</v>
      </c>
      <c r="W5906">
        <f t="shared" si="370"/>
        <v>23</v>
      </c>
      <c r="X5906" t="s">
        <v>58</v>
      </c>
      <c r="Y5906" t="str">
        <f t="shared" si="371"/>
        <v>Fi</v>
      </c>
    </row>
    <row r="5907" spans="1:25" x14ac:dyDescent="0.3">
      <c r="A5907">
        <v>1244</v>
      </c>
      <c r="B5907">
        <v>462</v>
      </c>
      <c r="C5907" t="s">
        <v>46</v>
      </c>
      <c r="D5907" t="s">
        <v>45</v>
      </c>
      <c r="E5907">
        <f>VLOOKUP(D5907,Tabelle1!$A$2:$B$9,2,0)</f>
        <v>2</v>
      </c>
      <c r="F5907" t="s">
        <v>55</v>
      </c>
      <c r="G5907" t="s">
        <v>62</v>
      </c>
      <c r="H5907" t="str">
        <f>IF(AND(VLOOKUP(D5907,Tabelle1!$A$2:$C$9,3,0)="Uninf", G5907="yes"),"Uninf-AB",VLOOKUP(D5907,Tabelle1!$A$2:$C$9,3,0))</f>
        <v>wMel</v>
      </c>
      <c r="I5907" t="str">
        <f t="shared" si="368"/>
        <v>wMel_Fi_2_-</v>
      </c>
      <c r="J5907">
        <v>4</v>
      </c>
      <c r="K5907">
        <v>22</v>
      </c>
      <c r="L5907">
        <v>6</v>
      </c>
      <c r="M5907" t="str">
        <f t="shared" si="369"/>
        <v>ak9-6</v>
      </c>
      <c r="N5907">
        <v>15</v>
      </c>
      <c r="O5907">
        <v>0</v>
      </c>
      <c r="P5907">
        <v>57</v>
      </c>
      <c r="Q5907">
        <v>24.4</v>
      </c>
      <c r="R5907" t="s">
        <v>14</v>
      </c>
      <c r="S5907">
        <v>24</v>
      </c>
      <c r="T5907" s="4" t="s">
        <v>42</v>
      </c>
      <c r="U5907" t="s">
        <v>20</v>
      </c>
      <c r="V5907">
        <v>23.103258723029501</v>
      </c>
      <c r="W5907">
        <f t="shared" si="370"/>
        <v>23</v>
      </c>
      <c r="X5907" t="s">
        <v>58</v>
      </c>
      <c r="Y5907" t="str">
        <f t="shared" si="371"/>
        <v>Fi</v>
      </c>
    </row>
    <row r="5908" spans="1:25" x14ac:dyDescent="0.3">
      <c r="A5908">
        <v>1368</v>
      </c>
      <c r="B5908">
        <v>504</v>
      </c>
      <c r="C5908" t="s">
        <v>46</v>
      </c>
      <c r="D5908" t="s">
        <v>45</v>
      </c>
      <c r="E5908">
        <f>VLOOKUP(D5908,Tabelle1!$A$2:$B$9,2,0)</f>
        <v>2</v>
      </c>
      <c r="F5908" t="s">
        <v>55</v>
      </c>
      <c r="G5908" t="s">
        <v>62</v>
      </c>
      <c r="H5908" t="str">
        <f>IF(AND(VLOOKUP(D5908,Tabelle1!$A$2:$C$9,3,0)="Uninf", G5908="yes"),"Uninf-AB",VLOOKUP(D5908,Tabelle1!$A$2:$C$9,3,0))</f>
        <v>wMel</v>
      </c>
      <c r="I5908" t="str">
        <f t="shared" si="368"/>
        <v>wMel_Fi_2_-</v>
      </c>
      <c r="J5908">
        <v>4</v>
      </c>
      <c r="K5908">
        <v>22</v>
      </c>
      <c r="L5908">
        <v>6</v>
      </c>
      <c r="M5908" t="str">
        <f t="shared" si="369"/>
        <v>ak9-6</v>
      </c>
      <c r="N5908">
        <v>15</v>
      </c>
      <c r="O5908">
        <v>0</v>
      </c>
      <c r="P5908">
        <v>57</v>
      </c>
      <c r="Q5908">
        <v>24.4</v>
      </c>
      <c r="R5908" t="s">
        <v>14</v>
      </c>
      <c r="S5908">
        <v>24</v>
      </c>
      <c r="T5908" s="4" t="s">
        <v>42</v>
      </c>
      <c r="U5908" t="s">
        <v>20</v>
      </c>
      <c r="V5908">
        <v>23.654034768538001</v>
      </c>
      <c r="W5908">
        <f t="shared" si="370"/>
        <v>24</v>
      </c>
      <c r="X5908" t="s">
        <v>58</v>
      </c>
      <c r="Y5908" t="str">
        <f t="shared" si="371"/>
        <v>Fi</v>
      </c>
    </row>
    <row r="5909" spans="1:25" x14ac:dyDescent="0.3">
      <c r="A5909">
        <v>1400</v>
      </c>
      <c r="B5909">
        <v>448</v>
      </c>
      <c r="C5909" t="s">
        <v>46</v>
      </c>
      <c r="D5909" t="s">
        <v>45</v>
      </c>
      <c r="E5909">
        <f>VLOOKUP(D5909,Tabelle1!$A$2:$B$9,2,0)</f>
        <v>2</v>
      </c>
      <c r="F5909" t="s">
        <v>55</v>
      </c>
      <c r="G5909" t="s">
        <v>62</v>
      </c>
      <c r="H5909" t="str">
        <f>IF(AND(VLOOKUP(D5909,Tabelle1!$A$2:$C$9,3,0)="Uninf", G5909="yes"),"Uninf-AB",VLOOKUP(D5909,Tabelle1!$A$2:$C$9,3,0))</f>
        <v>wMel</v>
      </c>
      <c r="I5909" t="str">
        <f t="shared" si="368"/>
        <v>wMel_Fi_2_-</v>
      </c>
      <c r="J5909">
        <v>4</v>
      </c>
      <c r="K5909">
        <v>22</v>
      </c>
      <c r="L5909">
        <v>6</v>
      </c>
      <c r="M5909" t="str">
        <f t="shared" si="369"/>
        <v>ak9-6</v>
      </c>
      <c r="N5909">
        <v>15</v>
      </c>
      <c r="O5909">
        <v>0</v>
      </c>
      <c r="P5909">
        <v>57</v>
      </c>
      <c r="Q5909">
        <v>24.4</v>
      </c>
      <c r="R5909" t="s">
        <v>14</v>
      </c>
      <c r="S5909">
        <v>24</v>
      </c>
      <c r="T5909" s="4" t="s">
        <v>42</v>
      </c>
      <c r="U5909" t="s">
        <v>20</v>
      </c>
      <c r="V5909">
        <v>23.807811883788201</v>
      </c>
      <c r="W5909">
        <f t="shared" si="370"/>
        <v>24</v>
      </c>
      <c r="X5909" t="s">
        <v>58</v>
      </c>
      <c r="Y5909" t="str">
        <f t="shared" si="371"/>
        <v>Fi</v>
      </c>
    </row>
    <row r="5910" spans="1:25" x14ac:dyDescent="0.3">
      <c r="A5910">
        <v>1442</v>
      </c>
      <c r="B5910">
        <v>448</v>
      </c>
      <c r="C5910" t="s">
        <v>46</v>
      </c>
      <c r="D5910" t="s">
        <v>45</v>
      </c>
      <c r="E5910">
        <f>VLOOKUP(D5910,Tabelle1!$A$2:$B$9,2,0)</f>
        <v>2</v>
      </c>
      <c r="F5910" t="s">
        <v>55</v>
      </c>
      <c r="G5910" t="s">
        <v>62</v>
      </c>
      <c r="H5910" t="str">
        <f>IF(AND(VLOOKUP(D5910,Tabelle1!$A$2:$C$9,3,0)="Uninf", G5910="yes"),"Uninf-AB",VLOOKUP(D5910,Tabelle1!$A$2:$C$9,3,0))</f>
        <v>wMel</v>
      </c>
      <c r="I5910" t="str">
        <f t="shared" si="368"/>
        <v>wMel_Fi_2_-</v>
      </c>
      <c r="J5910">
        <v>4</v>
      </c>
      <c r="K5910">
        <v>22</v>
      </c>
      <c r="L5910">
        <v>6</v>
      </c>
      <c r="M5910" t="str">
        <f t="shared" si="369"/>
        <v>ak9-6</v>
      </c>
      <c r="N5910">
        <v>15</v>
      </c>
      <c r="O5910">
        <v>0</v>
      </c>
      <c r="P5910">
        <v>57</v>
      </c>
      <c r="Q5910">
        <v>24.4</v>
      </c>
      <c r="R5910" t="s">
        <v>14</v>
      </c>
      <c r="S5910">
        <v>24</v>
      </c>
      <c r="T5910" s="4" t="s">
        <v>42</v>
      </c>
      <c r="U5910" t="s">
        <v>20</v>
      </c>
      <c r="V5910">
        <v>23.996842782718801</v>
      </c>
      <c r="W5910">
        <f t="shared" si="370"/>
        <v>24</v>
      </c>
      <c r="X5910" t="s">
        <v>58</v>
      </c>
      <c r="Y5910" t="str">
        <f t="shared" si="371"/>
        <v>Fi</v>
      </c>
    </row>
    <row r="5911" spans="1:25" x14ac:dyDescent="0.3">
      <c r="A5911">
        <v>1468</v>
      </c>
      <c r="B5911">
        <v>510</v>
      </c>
      <c r="C5911" t="s">
        <v>46</v>
      </c>
      <c r="D5911" t="s">
        <v>45</v>
      </c>
      <c r="E5911">
        <f>VLOOKUP(D5911,Tabelle1!$A$2:$B$9,2,0)</f>
        <v>2</v>
      </c>
      <c r="F5911" t="s">
        <v>55</v>
      </c>
      <c r="G5911" t="s">
        <v>62</v>
      </c>
      <c r="H5911" t="str">
        <f>IF(AND(VLOOKUP(D5911,Tabelle1!$A$2:$C$9,3,0)="Uninf", G5911="yes"),"Uninf-AB",VLOOKUP(D5911,Tabelle1!$A$2:$C$9,3,0))</f>
        <v>wMel</v>
      </c>
      <c r="I5911" t="str">
        <f t="shared" si="368"/>
        <v>wMel_Fi_2_-</v>
      </c>
      <c r="J5911">
        <v>4</v>
      </c>
      <c r="K5911">
        <v>22</v>
      </c>
      <c r="L5911">
        <v>6</v>
      </c>
      <c r="M5911" t="str">
        <f t="shared" si="369"/>
        <v>ak9-6</v>
      </c>
      <c r="N5911">
        <v>15</v>
      </c>
      <c r="O5911">
        <v>0</v>
      </c>
      <c r="P5911">
        <v>57</v>
      </c>
      <c r="Q5911">
        <v>24.4</v>
      </c>
      <c r="R5911" t="s">
        <v>14</v>
      </c>
      <c r="S5911">
        <v>24</v>
      </c>
      <c r="T5911" s="4" t="s">
        <v>42</v>
      </c>
      <c r="U5911" t="s">
        <v>20</v>
      </c>
      <c r="V5911">
        <v>24.103063311719598</v>
      </c>
      <c r="W5911">
        <f t="shared" si="370"/>
        <v>24</v>
      </c>
      <c r="X5911" t="s">
        <v>58</v>
      </c>
      <c r="Y5911" t="str">
        <f t="shared" si="371"/>
        <v>Fi</v>
      </c>
    </row>
    <row r="5912" spans="1:25" x14ac:dyDescent="0.3">
      <c r="A5912">
        <v>1494</v>
      </c>
      <c r="B5912">
        <v>444</v>
      </c>
      <c r="C5912" t="s">
        <v>46</v>
      </c>
      <c r="D5912" t="s">
        <v>45</v>
      </c>
      <c r="E5912">
        <f>VLOOKUP(D5912,Tabelle1!$A$2:$B$9,2,0)</f>
        <v>2</v>
      </c>
      <c r="F5912" t="s">
        <v>55</v>
      </c>
      <c r="G5912" t="s">
        <v>62</v>
      </c>
      <c r="H5912" t="str">
        <f>IF(AND(VLOOKUP(D5912,Tabelle1!$A$2:$C$9,3,0)="Uninf", G5912="yes"),"Uninf-AB",VLOOKUP(D5912,Tabelle1!$A$2:$C$9,3,0))</f>
        <v>wMel</v>
      </c>
      <c r="I5912" t="str">
        <f t="shared" si="368"/>
        <v>wMel_Fi_2_-</v>
      </c>
      <c r="J5912">
        <v>4</v>
      </c>
      <c r="K5912">
        <v>22</v>
      </c>
      <c r="L5912">
        <v>6</v>
      </c>
      <c r="M5912" t="str">
        <f t="shared" si="369"/>
        <v>ak9-6</v>
      </c>
      <c r="N5912">
        <v>15</v>
      </c>
      <c r="O5912">
        <v>0</v>
      </c>
      <c r="P5912">
        <v>57</v>
      </c>
      <c r="Q5912">
        <v>24.4</v>
      </c>
      <c r="R5912" t="s">
        <v>14</v>
      </c>
      <c r="S5912">
        <v>24</v>
      </c>
      <c r="T5912" s="4" t="s">
        <v>42</v>
      </c>
      <c r="U5912" t="s">
        <v>20</v>
      </c>
      <c r="V5912">
        <v>24.231577722338201</v>
      </c>
      <c r="W5912">
        <f t="shared" si="370"/>
        <v>24</v>
      </c>
      <c r="X5912" t="s">
        <v>58</v>
      </c>
      <c r="Y5912" t="str">
        <f t="shared" si="371"/>
        <v>Fi</v>
      </c>
    </row>
    <row r="5913" spans="1:25" x14ac:dyDescent="0.3">
      <c r="A5913">
        <v>1516</v>
      </c>
      <c r="B5913">
        <v>446</v>
      </c>
      <c r="C5913" t="s">
        <v>46</v>
      </c>
      <c r="D5913" t="s">
        <v>45</v>
      </c>
      <c r="E5913">
        <f>VLOOKUP(D5913,Tabelle1!$A$2:$B$9,2,0)</f>
        <v>2</v>
      </c>
      <c r="F5913" t="s">
        <v>55</v>
      </c>
      <c r="G5913" t="s">
        <v>62</v>
      </c>
      <c r="H5913" t="str">
        <f>IF(AND(VLOOKUP(D5913,Tabelle1!$A$2:$C$9,3,0)="Uninf", G5913="yes"),"Uninf-AB",VLOOKUP(D5913,Tabelle1!$A$2:$C$9,3,0))</f>
        <v>wMel</v>
      </c>
      <c r="I5913" t="str">
        <f t="shared" si="368"/>
        <v>wMel_Fi_2_-</v>
      </c>
      <c r="J5913">
        <v>4</v>
      </c>
      <c r="K5913">
        <v>22</v>
      </c>
      <c r="L5913">
        <v>6</v>
      </c>
      <c r="M5913" t="str">
        <f t="shared" si="369"/>
        <v>ak9-6</v>
      </c>
      <c r="N5913">
        <v>15</v>
      </c>
      <c r="O5913">
        <v>0</v>
      </c>
      <c r="P5913">
        <v>57</v>
      </c>
      <c r="Q5913">
        <v>24.4</v>
      </c>
      <c r="R5913" t="s">
        <v>14</v>
      </c>
      <c r="S5913">
        <v>24</v>
      </c>
      <c r="T5913" s="4" t="s">
        <v>42</v>
      </c>
      <c r="U5913" t="s">
        <v>20</v>
      </c>
      <c r="V5913">
        <v>24.330245565592101</v>
      </c>
      <c r="W5913">
        <f t="shared" si="370"/>
        <v>24</v>
      </c>
      <c r="X5913" t="s">
        <v>58</v>
      </c>
      <c r="Y5913" t="str">
        <f t="shared" si="371"/>
        <v>Fi</v>
      </c>
    </row>
    <row r="5914" spans="1:25" x14ac:dyDescent="0.3">
      <c r="A5914">
        <v>1550</v>
      </c>
      <c r="B5914">
        <v>464</v>
      </c>
      <c r="C5914" t="s">
        <v>46</v>
      </c>
      <c r="D5914" t="s">
        <v>45</v>
      </c>
      <c r="E5914">
        <f>VLOOKUP(D5914,Tabelle1!$A$2:$B$9,2,0)</f>
        <v>2</v>
      </c>
      <c r="F5914" t="s">
        <v>55</v>
      </c>
      <c r="G5914" t="s">
        <v>62</v>
      </c>
      <c r="H5914" t="str">
        <f>IF(AND(VLOOKUP(D5914,Tabelle1!$A$2:$C$9,3,0)="Uninf", G5914="yes"),"Uninf-AB",VLOOKUP(D5914,Tabelle1!$A$2:$C$9,3,0))</f>
        <v>wMel</v>
      </c>
      <c r="I5914" t="str">
        <f t="shared" si="368"/>
        <v>wMel_Fi_2_-</v>
      </c>
      <c r="J5914">
        <v>4</v>
      </c>
      <c r="K5914">
        <v>22</v>
      </c>
      <c r="L5914">
        <v>6</v>
      </c>
      <c r="M5914" t="str">
        <f t="shared" si="369"/>
        <v>ak9-6</v>
      </c>
      <c r="N5914">
        <v>15</v>
      </c>
      <c r="O5914">
        <v>0</v>
      </c>
      <c r="P5914">
        <v>57</v>
      </c>
      <c r="Q5914">
        <v>24.4</v>
      </c>
      <c r="R5914" t="s">
        <v>14</v>
      </c>
      <c r="S5914">
        <v>24</v>
      </c>
      <c r="T5914" s="4" t="s">
        <v>42</v>
      </c>
      <c r="U5914" t="s">
        <v>20</v>
      </c>
      <c r="V5914">
        <v>24.4801355019097</v>
      </c>
      <c r="W5914">
        <f t="shared" si="370"/>
        <v>24</v>
      </c>
      <c r="X5914" t="s">
        <v>58</v>
      </c>
      <c r="Y5914" t="str">
        <f t="shared" si="371"/>
        <v>Fi</v>
      </c>
    </row>
    <row r="5915" spans="1:25" x14ac:dyDescent="0.3">
      <c r="A5915">
        <v>1550</v>
      </c>
      <c r="B5915">
        <v>444</v>
      </c>
      <c r="C5915" t="s">
        <v>46</v>
      </c>
      <c r="D5915" t="s">
        <v>45</v>
      </c>
      <c r="E5915">
        <f>VLOOKUP(D5915,Tabelle1!$A$2:$B$9,2,0)</f>
        <v>2</v>
      </c>
      <c r="F5915" t="s">
        <v>55</v>
      </c>
      <c r="G5915" t="s">
        <v>62</v>
      </c>
      <c r="H5915" t="str">
        <f>IF(AND(VLOOKUP(D5915,Tabelle1!$A$2:$C$9,3,0)="Uninf", G5915="yes"),"Uninf-AB",VLOOKUP(D5915,Tabelle1!$A$2:$C$9,3,0))</f>
        <v>wMel</v>
      </c>
      <c r="I5915" t="str">
        <f t="shared" si="368"/>
        <v>wMel_Fi_2_-</v>
      </c>
      <c r="J5915">
        <v>4</v>
      </c>
      <c r="K5915">
        <v>22</v>
      </c>
      <c r="L5915">
        <v>6</v>
      </c>
      <c r="M5915" t="str">
        <f t="shared" si="369"/>
        <v>ak9-6</v>
      </c>
      <c r="N5915">
        <v>15</v>
      </c>
      <c r="O5915">
        <v>0</v>
      </c>
      <c r="P5915">
        <v>57</v>
      </c>
      <c r="Q5915">
        <v>24.4</v>
      </c>
      <c r="R5915" t="s">
        <v>14</v>
      </c>
      <c r="S5915">
        <v>24</v>
      </c>
      <c r="T5915" s="4" t="s">
        <v>42</v>
      </c>
      <c r="U5915" t="s">
        <v>20</v>
      </c>
      <c r="V5915">
        <v>24.483618920912399</v>
      </c>
      <c r="W5915">
        <f t="shared" si="370"/>
        <v>24</v>
      </c>
      <c r="X5915" t="s">
        <v>58</v>
      </c>
      <c r="Y5915" t="str">
        <f t="shared" si="371"/>
        <v>Fi</v>
      </c>
    </row>
    <row r="5916" spans="1:25" x14ac:dyDescent="0.3">
      <c r="A5916">
        <v>1576</v>
      </c>
      <c r="B5916">
        <v>454</v>
      </c>
      <c r="C5916" t="s">
        <v>46</v>
      </c>
      <c r="D5916" t="s">
        <v>45</v>
      </c>
      <c r="E5916">
        <f>VLOOKUP(D5916,Tabelle1!$A$2:$B$9,2,0)</f>
        <v>2</v>
      </c>
      <c r="F5916" t="s">
        <v>55</v>
      </c>
      <c r="G5916" t="s">
        <v>62</v>
      </c>
      <c r="H5916" t="str">
        <f>IF(AND(VLOOKUP(D5916,Tabelle1!$A$2:$C$9,3,0)="Uninf", G5916="yes"),"Uninf-AB",VLOOKUP(D5916,Tabelle1!$A$2:$C$9,3,0))</f>
        <v>wMel</v>
      </c>
      <c r="I5916" t="str">
        <f t="shared" si="368"/>
        <v>wMel_Fi_2_-</v>
      </c>
      <c r="J5916">
        <v>4</v>
      </c>
      <c r="K5916">
        <v>22</v>
      </c>
      <c r="L5916">
        <v>6</v>
      </c>
      <c r="M5916" t="str">
        <f t="shared" si="369"/>
        <v>ak9-6</v>
      </c>
      <c r="N5916">
        <v>15</v>
      </c>
      <c r="O5916">
        <v>0</v>
      </c>
      <c r="P5916">
        <v>57</v>
      </c>
      <c r="Q5916">
        <v>24.4</v>
      </c>
      <c r="R5916" t="s">
        <v>14</v>
      </c>
      <c r="S5916">
        <v>24</v>
      </c>
      <c r="T5916" s="4" t="s">
        <v>42</v>
      </c>
      <c r="U5916" t="s">
        <v>20</v>
      </c>
      <c r="V5916">
        <v>24.5988963393205</v>
      </c>
      <c r="W5916">
        <f t="shared" si="370"/>
        <v>25</v>
      </c>
      <c r="X5916" t="s">
        <v>58</v>
      </c>
      <c r="Y5916" t="str">
        <f t="shared" si="371"/>
        <v>Fi</v>
      </c>
    </row>
    <row r="5917" spans="1:25" x14ac:dyDescent="0.3">
      <c r="A5917">
        <v>1590</v>
      </c>
      <c r="B5917">
        <v>478</v>
      </c>
      <c r="C5917" t="s">
        <v>46</v>
      </c>
      <c r="D5917" t="s">
        <v>45</v>
      </c>
      <c r="E5917">
        <f>VLOOKUP(D5917,Tabelle1!$A$2:$B$9,2,0)</f>
        <v>2</v>
      </c>
      <c r="F5917" t="s">
        <v>55</v>
      </c>
      <c r="G5917" t="s">
        <v>62</v>
      </c>
      <c r="H5917" t="str">
        <f>IF(AND(VLOOKUP(D5917,Tabelle1!$A$2:$C$9,3,0)="Uninf", G5917="yes"),"Uninf-AB",VLOOKUP(D5917,Tabelle1!$A$2:$C$9,3,0))</f>
        <v>wMel</v>
      </c>
      <c r="I5917" t="str">
        <f t="shared" si="368"/>
        <v>wMel_Fi_2_-</v>
      </c>
      <c r="J5917">
        <v>4</v>
      </c>
      <c r="K5917">
        <v>22</v>
      </c>
      <c r="L5917">
        <v>6</v>
      </c>
      <c r="M5917" t="str">
        <f t="shared" si="369"/>
        <v>ak9-6</v>
      </c>
      <c r="N5917">
        <v>15</v>
      </c>
      <c r="O5917">
        <v>0</v>
      </c>
      <c r="P5917">
        <v>57</v>
      </c>
      <c r="Q5917">
        <v>24.4</v>
      </c>
      <c r="R5917" t="s">
        <v>14</v>
      </c>
      <c r="S5917">
        <v>24</v>
      </c>
      <c r="T5917" s="4" t="s">
        <v>42</v>
      </c>
      <c r="U5917" t="s">
        <v>20</v>
      </c>
      <c r="V5917">
        <v>24.657726536160698</v>
      </c>
      <c r="W5917">
        <f t="shared" si="370"/>
        <v>25</v>
      </c>
      <c r="X5917" t="s">
        <v>58</v>
      </c>
      <c r="Y5917" t="str">
        <f t="shared" si="371"/>
        <v>Fi</v>
      </c>
    </row>
    <row r="5918" spans="1:25" x14ac:dyDescent="0.3">
      <c r="A5918">
        <v>1622</v>
      </c>
      <c r="B5918">
        <v>500</v>
      </c>
      <c r="C5918" t="s">
        <v>46</v>
      </c>
      <c r="D5918" t="s">
        <v>45</v>
      </c>
      <c r="E5918">
        <f>VLOOKUP(D5918,Tabelle1!$A$2:$B$9,2,0)</f>
        <v>2</v>
      </c>
      <c r="F5918" t="s">
        <v>55</v>
      </c>
      <c r="G5918" t="s">
        <v>62</v>
      </c>
      <c r="H5918" t="str">
        <f>IF(AND(VLOOKUP(D5918,Tabelle1!$A$2:$C$9,3,0)="Uninf", G5918="yes"),"Uninf-AB",VLOOKUP(D5918,Tabelle1!$A$2:$C$9,3,0))</f>
        <v>wMel</v>
      </c>
      <c r="I5918" t="str">
        <f t="shared" si="368"/>
        <v>wMel_Fi_2_-</v>
      </c>
      <c r="J5918">
        <v>4</v>
      </c>
      <c r="K5918">
        <v>22</v>
      </c>
      <c r="L5918">
        <v>6</v>
      </c>
      <c r="M5918" t="str">
        <f t="shared" si="369"/>
        <v>ak9-6</v>
      </c>
      <c r="N5918">
        <v>15</v>
      </c>
      <c r="O5918">
        <v>0</v>
      </c>
      <c r="P5918">
        <v>57</v>
      </c>
      <c r="Q5918">
        <v>24.4</v>
      </c>
      <c r="R5918" t="s">
        <v>14</v>
      </c>
      <c r="S5918">
        <v>24</v>
      </c>
      <c r="T5918" s="4" t="s">
        <v>42</v>
      </c>
      <c r="U5918" t="s">
        <v>20</v>
      </c>
      <c r="V5918">
        <v>24.797918317299999</v>
      </c>
      <c r="W5918">
        <f t="shared" si="370"/>
        <v>25</v>
      </c>
      <c r="X5918" t="s">
        <v>58</v>
      </c>
      <c r="Y5918" t="str">
        <f t="shared" si="371"/>
        <v>Fi</v>
      </c>
    </row>
    <row r="5919" spans="1:25" x14ac:dyDescent="0.3">
      <c r="A5919">
        <v>1628</v>
      </c>
      <c r="B5919">
        <v>444</v>
      </c>
      <c r="C5919" t="s">
        <v>46</v>
      </c>
      <c r="D5919" t="s">
        <v>45</v>
      </c>
      <c r="E5919">
        <f>VLOOKUP(D5919,Tabelle1!$A$2:$B$9,2,0)</f>
        <v>2</v>
      </c>
      <c r="F5919" t="s">
        <v>55</v>
      </c>
      <c r="G5919" t="s">
        <v>62</v>
      </c>
      <c r="H5919" t="str">
        <f>IF(AND(VLOOKUP(D5919,Tabelle1!$A$2:$C$9,3,0)="Uninf", G5919="yes"),"Uninf-AB",VLOOKUP(D5919,Tabelle1!$A$2:$C$9,3,0))</f>
        <v>wMel</v>
      </c>
      <c r="I5919" t="str">
        <f t="shared" si="368"/>
        <v>wMel_Fi_2_-</v>
      </c>
      <c r="J5919">
        <v>4</v>
      </c>
      <c r="K5919">
        <v>22</v>
      </c>
      <c r="L5919">
        <v>6</v>
      </c>
      <c r="M5919" t="str">
        <f t="shared" si="369"/>
        <v>ak9-6</v>
      </c>
      <c r="N5919">
        <v>15</v>
      </c>
      <c r="O5919">
        <v>0</v>
      </c>
      <c r="P5919">
        <v>57</v>
      </c>
      <c r="Q5919">
        <v>24.4</v>
      </c>
      <c r="R5919" t="s">
        <v>14</v>
      </c>
      <c r="S5919">
        <v>24</v>
      </c>
      <c r="T5919" s="4" t="s">
        <v>42</v>
      </c>
      <c r="U5919" t="s">
        <v>20</v>
      </c>
      <c r="V5919">
        <v>24.834676304640801</v>
      </c>
      <c r="W5919">
        <f t="shared" si="370"/>
        <v>25</v>
      </c>
      <c r="X5919" t="s">
        <v>58</v>
      </c>
      <c r="Y5919" t="str">
        <f t="shared" si="371"/>
        <v>Fi</v>
      </c>
    </row>
    <row r="5920" spans="1:25" x14ac:dyDescent="0.3">
      <c r="A5920">
        <v>1658</v>
      </c>
      <c r="B5920">
        <v>462</v>
      </c>
      <c r="C5920" t="s">
        <v>46</v>
      </c>
      <c r="D5920" t="s">
        <v>45</v>
      </c>
      <c r="E5920">
        <f>VLOOKUP(D5920,Tabelle1!$A$2:$B$9,2,0)</f>
        <v>2</v>
      </c>
      <c r="F5920" t="s">
        <v>55</v>
      </c>
      <c r="G5920" t="s">
        <v>62</v>
      </c>
      <c r="H5920" t="str">
        <f>IF(AND(VLOOKUP(D5920,Tabelle1!$A$2:$C$9,3,0)="Uninf", G5920="yes"),"Uninf-AB",VLOOKUP(D5920,Tabelle1!$A$2:$C$9,3,0))</f>
        <v>wMel</v>
      </c>
      <c r="I5920" t="str">
        <f t="shared" si="368"/>
        <v>wMel_Fi_2_-</v>
      </c>
      <c r="J5920">
        <v>4</v>
      </c>
      <c r="K5920">
        <v>22</v>
      </c>
      <c r="L5920">
        <v>6</v>
      </c>
      <c r="M5920" t="str">
        <f t="shared" si="369"/>
        <v>ak9-6</v>
      </c>
      <c r="N5920">
        <v>15</v>
      </c>
      <c r="O5920">
        <v>0</v>
      </c>
      <c r="P5920">
        <v>57</v>
      </c>
      <c r="Q5920">
        <v>24.4</v>
      </c>
      <c r="R5920" t="s">
        <v>14</v>
      </c>
      <c r="S5920">
        <v>24</v>
      </c>
      <c r="T5920" s="4" t="s">
        <v>42</v>
      </c>
      <c r="U5920" t="s">
        <v>20</v>
      </c>
      <c r="V5920">
        <v>24.966563298202999</v>
      </c>
      <c r="W5920">
        <f t="shared" si="370"/>
        <v>25</v>
      </c>
      <c r="X5920" t="s">
        <v>58</v>
      </c>
      <c r="Y5920" t="str">
        <f t="shared" si="371"/>
        <v>Fi</v>
      </c>
    </row>
    <row r="5921" spans="1:25" x14ac:dyDescent="0.3">
      <c r="A5921">
        <v>1674</v>
      </c>
      <c r="B5921">
        <v>484</v>
      </c>
      <c r="C5921" t="s">
        <v>46</v>
      </c>
      <c r="D5921" t="s">
        <v>45</v>
      </c>
      <c r="E5921">
        <f>VLOOKUP(D5921,Tabelle1!$A$2:$B$9,2,0)</f>
        <v>2</v>
      </c>
      <c r="F5921" t="s">
        <v>55</v>
      </c>
      <c r="G5921" t="s">
        <v>62</v>
      </c>
      <c r="H5921" t="str">
        <f>IF(AND(VLOOKUP(D5921,Tabelle1!$A$2:$C$9,3,0)="Uninf", G5921="yes"),"Uninf-AB",VLOOKUP(D5921,Tabelle1!$A$2:$C$9,3,0))</f>
        <v>wMel</v>
      </c>
      <c r="I5921" t="str">
        <f t="shared" si="368"/>
        <v>wMel_Fi_2_-</v>
      </c>
      <c r="J5921">
        <v>4</v>
      </c>
      <c r="K5921">
        <v>22</v>
      </c>
      <c r="L5921">
        <v>6</v>
      </c>
      <c r="M5921" t="str">
        <f t="shared" si="369"/>
        <v>ak9-6</v>
      </c>
      <c r="N5921">
        <v>15</v>
      </c>
      <c r="O5921">
        <v>0</v>
      </c>
      <c r="P5921">
        <v>57</v>
      </c>
      <c r="Q5921">
        <v>24.4</v>
      </c>
      <c r="R5921" t="s">
        <v>14</v>
      </c>
      <c r="S5921">
        <v>24</v>
      </c>
      <c r="T5921" s="4" t="s">
        <v>42</v>
      </c>
      <c r="U5921" t="s">
        <v>20</v>
      </c>
      <c r="V5921">
        <v>25.0347433083212</v>
      </c>
      <c r="W5921">
        <f t="shared" si="370"/>
        <v>25</v>
      </c>
      <c r="X5921" t="s">
        <v>58</v>
      </c>
      <c r="Y5921" t="str">
        <f t="shared" si="371"/>
        <v>Fi</v>
      </c>
    </row>
    <row r="5922" spans="1:25" x14ac:dyDescent="0.3">
      <c r="A5922">
        <v>1690</v>
      </c>
      <c r="B5922">
        <v>504</v>
      </c>
      <c r="C5922" t="s">
        <v>46</v>
      </c>
      <c r="D5922" t="s">
        <v>45</v>
      </c>
      <c r="E5922">
        <f>VLOOKUP(D5922,Tabelle1!$A$2:$B$9,2,0)</f>
        <v>2</v>
      </c>
      <c r="F5922" t="s">
        <v>55</v>
      </c>
      <c r="G5922" t="s">
        <v>62</v>
      </c>
      <c r="H5922" t="str">
        <f>IF(AND(VLOOKUP(D5922,Tabelle1!$A$2:$C$9,3,0)="Uninf", G5922="yes"),"Uninf-AB",VLOOKUP(D5922,Tabelle1!$A$2:$C$9,3,0))</f>
        <v>wMel</v>
      </c>
      <c r="I5922" t="str">
        <f t="shared" si="368"/>
        <v>wMel_Fi_2_-</v>
      </c>
      <c r="J5922">
        <v>4</v>
      </c>
      <c r="K5922">
        <v>22</v>
      </c>
      <c r="L5922">
        <v>6</v>
      </c>
      <c r="M5922" t="str">
        <f t="shared" si="369"/>
        <v>ak9-6</v>
      </c>
      <c r="N5922">
        <v>15</v>
      </c>
      <c r="O5922">
        <v>0</v>
      </c>
      <c r="P5922">
        <v>57</v>
      </c>
      <c r="Q5922">
        <v>24.4</v>
      </c>
      <c r="R5922" t="s">
        <v>14</v>
      </c>
      <c r="S5922">
        <v>24</v>
      </c>
      <c r="T5922" s="4" t="s">
        <v>42</v>
      </c>
      <c r="U5922" t="s">
        <v>20</v>
      </c>
      <c r="V5922">
        <v>25.103271660339601</v>
      </c>
      <c r="W5922">
        <f t="shared" si="370"/>
        <v>25</v>
      </c>
      <c r="X5922" t="s">
        <v>58</v>
      </c>
      <c r="Y5922" t="str">
        <f t="shared" si="371"/>
        <v>Fi</v>
      </c>
    </row>
    <row r="5923" spans="1:25" x14ac:dyDescent="0.3">
      <c r="A5923">
        <v>1720</v>
      </c>
      <c r="B5923">
        <v>446</v>
      </c>
      <c r="C5923" t="s">
        <v>46</v>
      </c>
      <c r="D5923" t="s">
        <v>45</v>
      </c>
      <c r="E5923">
        <f>VLOOKUP(D5923,Tabelle1!$A$2:$B$9,2,0)</f>
        <v>2</v>
      </c>
      <c r="F5923" t="s">
        <v>55</v>
      </c>
      <c r="G5923" t="s">
        <v>62</v>
      </c>
      <c r="H5923" t="str">
        <f>IF(AND(VLOOKUP(D5923,Tabelle1!$A$2:$C$9,3,0)="Uninf", G5923="yes"),"Uninf-AB",VLOOKUP(D5923,Tabelle1!$A$2:$C$9,3,0))</f>
        <v>wMel</v>
      </c>
      <c r="I5923" t="str">
        <f t="shared" si="368"/>
        <v>wMel_Fi_2_-</v>
      </c>
      <c r="J5923">
        <v>4</v>
      </c>
      <c r="K5923">
        <v>22</v>
      </c>
      <c r="L5923">
        <v>6</v>
      </c>
      <c r="M5923" t="str">
        <f t="shared" si="369"/>
        <v>ak9-6</v>
      </c>
      <c r="N5923">
        <v>15</v>
      </c>
      <c r="O5923">
        <v>0</v>
      </c>
      <c r="P5923">
        <v>57</v>
      </c>
      <c r="Q5923">
        <v>24.4</v>
      </c>
      <c r="R5923" t="s">
        <v>14</v>
      </c>
      <c r="S5923">
        <v>24</v>
      </c>
      <c r="T5923" s="4" t="s">
        <v>42</v>
      </c>
      <c r="U5923" t="s">
        <v>20</v>
      </c>
      <c r="V5923">
        <v>25.2483956461124</v>
      </c>
      <c r="W5923">
        <f t="shared" si="370"/>
        <v>25</v>
      </c>
      <c r="X5923" t="s">
        <v>58</v>
      </c>
      <c r="Y5923" t="str">
        <f t="shared" si="371"/>
        <v>Fi</v>
      </c>
    </row>
    <row r="5924" spans="1:25" x14ac:dyDescent="0.3">
      <c r="A5924">
        <v>1756</v>
      </c>
      <c r="B5924">
        <v>440</v>
      </c>
      <c r="C5924" t="s">
        <v>46</v>
      </c>
      <c r="D5924" t="s">
        <v>45</v>
      </c>
      <c r="E5924">
        <f>VLOOKUP(D5924,Tabelle1!$A$2:$B$9,2,0)</f>
        <v>2</v>
      </c>
      <c r="F5924" t="s">
        <v>55</v>
      </c>
      <c r="G5924" t="s">
        <v>62</v>
      </c>
      <c r="H5924" t="str">
        <f>IF(AND(VLOOKUP(D5924,Tabelle1!$A$2:$C$9,3,0)="Uninf", G5924="yes"),"Uninf-AB",VLOOKUP(D5924,Tabelle1!$A$2:$C$9,3,0))</f>
        <v>wMel</v>
      </c>
      <c r="I5924" t="str">
        <f t="shared" si="368"/>
        <v>wMel_Fi_2_-</v>
      </c>
      <c r="J5924">
        <v>4</v>
      </c>
      <c r="K5924">
        <v>22</v>
      </c>
      <c r="L5924">
        <v>6</v>
      </c>
      <c r="M5924" t="str">
        <f t="shared" si="369"/>
        <v>ak9-6</v>
      </c>
      <c r="N5924">
        <v>15</v>
      </c>
      <c r="O5924">
        <v>0</v>
      </c>
      <c r="P5924">
        <v>57</v>
      </c>
      <c r="Q5924">
        <v>24.4</v>
      </c>
      <c r="R5924" t="s">
        <v>14</v>
      </c>
      <c r="S5924">
        <v>24</v>
      </c>
      <c r="T5924" s="4" t="s">
        <v>42</v>
      </c>
      <c r="U5924" t="s">
        <v>20</v>
      </c>
      <c r="V5924">
        <v>25.4114671566109</v>
      </c>
      <c r="W5924">
        <f t="shared" si="370"/>
        <v>25</v>
      </c>
      <c r="X5924" t="s">
        <v>58</v>
      </c>
      <c r="Y5924" t="str">
        <f t="shared" si="371"/>
        <v>Fi</v>
      </c>
    </row>
    <row r="5925" spans="1:25" x14ac:dyDescent="0.3">
      <c r="A5925">
        <v>1770</v>
      </c>
      <c r="B5925">
        <v>476</v>
      </c>
      <c r="C5925" t="s">
        <v>46</v>
      </c>
      <c r="D5925" t="s">
        <v>45</v>
      </c>
      <c r="E5925">
        <f>VLOOKUP(D5925,Tabelle1!$A$2:$B$9,2,0)</f>
        <v>2</v>
      </c>
      <c r="F5925" t="s">
        <v>55</v>
      </c>
      <c r="G5925" t="s">
        <v>62</v>
      </c>
      <c r="H5925" t="str">
        <f>IF(AND(VLOOKUP(D5925,Tabelle1!$A$2:$C$9,3,0)="Uninf", G5925="yes"),"Uninf-AB",VLOOKUP(D5925,Tabelle1!$A$2:$C$9,3,0))</f>
        <v>wMel</v>
      </c>
      <c r="I5925" t="str">
        <f t="shared" si="368"/>
        <v>wMel_Fi_2_-</v>
      </c>
      <c r="J5925">
        <v>4</v>
      </c>
      <c r="K5925">
        <v>22</v>
      </c>
      <c r="L5925">
        <v>6</v>
      </c>
      <c r="M5925" t="str">
        <f t="shared" si="369"/>
        <v>ak9-6</v>
      </c>
      <c r="N5925">
        <v>15</v>
      </c>
      <c r="O5925">
        <v>0</v>
      </c>
      <c r="P5925">
        <v>57</v>
      </c>
      <c r="Q5925">
        <v>24.4</v>
      </c>
      <c r="R5925" t="s">
        <v>14</v>
      </c>
      <c r="S5925">
        <v>24</v>
      </c>
      <c r="T5925" s="4" t="s">
        <v>42</v>
      </c>
      <c r="U5925" t="s">
        <v>20</v>
      </c>
      <c r="V5925">
        <v>25.4682073020495</v>
      </c>
      <c r="W5925">
        <f t="shared" si="370"/>
        <v>25</v>
      </c>
      <c r="X5925" t="s">
        <v>58</v>
      </c>
      <c r="Y5925" t="str">
        <f t="shared" si="371"/>
        <v>Fi</v>
      </c>
    </row>
    <row r="5926" spans="1:25" x14ac:dyDescent="0.3">
      <c r="A5926">
        <v>1808</v>
      </c>
      <c r="B5926">
        <v>478</v>
      </c>
      <c r="C5926" t="s">
        <v>46</v>
      </c>
      <c r="D5926" t="s">
        <v>45</v>
      </c>
      <c r="E5926">
        <f>VLOOKUP(D5926,Tabelle1!$A$2:$B$9,2,0)</f>
        <v>2</v>
      </c>
      <c r="F5926" t="s">
        <v>55</v>
      </c>
      <c r="G5926" t="s">
        <v>62</v>
      </c>
      <c r="H5926" t="str">
        <f>IF(AND(VLOOKUP(D5926,Tabelle1!$A$2:$C$9,3,0)="Uninf", G5926="yes"),"Uninf-AB",VLOOKUP(D5926,Tabelle1!$A$2:$C$9,3,0))</f>
        <v>wMel</v>
      </c>
      <c r="I5926" t="str">
        <f t="shared" si="368"/>
        <v>wMel_Fi_2_-</v>
      </c>
      <c r="J5926">
        <v>4</v>
      </c>
      <c r="K5926">
        <v>22</v>
      </c>
      <c r="L5926">
        <v>6</v>
      </c>
      <c r="M5926" t="str">
        <f t="shared" si="369"/>
        <v>ak9-6</v>
      </c>
      <c r="N5926">
        <v>15</v>
      </c>
      <c r="O5926">
        <v>0</v>
      </c>
      <c r="P5926">
        <v>57</v>
      </c>
      <c r="Q5926">
        <v>24.4</v>
      </c>
      <c r="R5926" t="s">
        <v>14</v>
      </c>
      <c r="S5926">
        <v>24</v>
      </c>
      <c r="T5926" s="4" t="s">
        <v>42</v>
      </c>
      <c r="U5926" t="s">
        <v>20</v>
      </c>
      <c r="V5926">
        <v>25.638886916324498</v>
      </c>
      <c r="W5926">
        <f t="shared" si="370"/>
        <v>26</v>
      </c>
      <c r="X5926" t="s">
        <v>58</v>
      </c>
      <c r="Y5926" t="str">
        <f t="shared" si="371"/>
        <v>Fi</v>
      </c>
    </row>
    <row r="5927" spans="1:25" x14ac:dyDescent="0.3">
      <c r="A5927">
        <v>1822</v>
      </c>
      <c r="B5927">
        <v>502</v>
      </c>
      <c r="C5927" t="s">
        <v>46</v>
      </c>
      <c r="D5927" t="s">
        <v>45</v>
      </c>
      <c r="E5927">
        <f>VLOOKUP(D5927,Tabelle1!$A$2:$B$9,2,0)</f>
        <v>2</v>
      </c>
      <c r="F5927" t="s">
        <v>55</v>
      </c>
      <c r="G5927" t="s">
        <v>62</v>
      </c>
      <c r="H5927" t="str">
        <f>IF(AND(VLOOKUP(D5927,Tabelle1!$A$2:$C$9,3,0)="Uninf", G5927="yes"),"Uninf-AB",VLOOKUP(D5927,Tabelle1!$A$2:$C$9,3,0))</f>
        <v>wMel</v>
      </c>
      <c r="I5927" t="str">
        <f t="shared" si="368"/>
        <v>wMel_Fi_2_-</v>
      </c>
      <c r="J5927">
        <v>4</v>
      </c>
      <c r="K5927">
        <v>22</v>
      </c>
      <c r="L5927">
        <v>6</v>
      </c>
      <c r="M5927" t="str">
        <f t="shared" si="369"/>
        <v>ak9-6</v>
      </c>
      <c r="N5927">
        <v>15</v>
      </c>
      <c r="O5927">
        <v>0</v>
      </c>
      <c r="P5927">
        <v>57</v>
      </c>
      <c r="Q5927">
        <v>24.4</v>
      </c>
      <c r="R5927" t="s">
        <v>14</v>
      </c>
      <c r="S5927">
        <v>24</v>
      </c>
      <c r="T5927" s="4" t="s">
        <v>42</v>
      </c>
      <c r="U5927" t="s">
        <v>20</v>
      </c>
      <c r="V5927">
        <v>25.6977171131647</v>
      </c>
      <c r="W5927">
        <f t="shared" si="370"/>
        <v>26</v>
      </c>
      <c r="X5927" t="s">
        <v>58</v>
      </c>
      <c r="Y5927" t="str">
        <f t="shared" si="371"/>
        <v>Fi</v>
      </c>
    </row>
    <row r="5928" spans="1:25" x14ac:dyDescent="0.3">
      <c r="A5928">
        <v>1842</v>
      </c>
      <c r="B5928">
        <v>500</v>
      </c>
      <c r="C5928" t="s">
        <v>46</v>
      </c>
      <c r="D5928" t="s">
        <v>45</v>
      </c>
      <c r="E5928">
        <f>VLOOKUP(D5928,Tabelle1!$A$2:$B$9,2,0)</f>
        <v>2</v>
      </c>
      <c r="F5928" t="s">
        <v>55</v>
      </c>
      <c r="G5928" t="s">
        <v>62</v>
      </c>
      <c r="H5928" t="str">
        <f>IF(AND(VLOOKUP(D5928,Tabelle1!$A$2:$C$9,3,0)="Uninf", G5928="yes"),"Uninf-AB",VLOOKUP(D5928,Tabelle1!$A$2:$C$9,3,0))</f>
        <v>wMel</v>
      </c>
      <c r="I5928" t="str">
        <f t="shared" si="368"/>
        <v>wMel_Fi_2_-</v>
      </c>
      <c r="J5928">
        <v>4</v>
      </c>
      <c r="K5928">
        <v>22</v>
      </c>
      <c r="L5928">
        <v>6</v>
      </c>
      <c r="M5928" t="str">
        <f t="shared" si="369"/>
        <v>ak9-6</v>
      </c>
      <c r="N5928">
        <v>15</v>
      </c>
      <c r="O5928">
        <v>0</v>
      </c>
      <c r="P5928">
        <v>57</v>
      </c>
      <c r="Q5928">
        <v>24.4</v>
      </c>
      <c r="R5928" t="s">
        <v>14</v>
      </c>
      <c r="S5928">
        <v>24</v>
      </c>
      <c r="T5928" s="4" t="s">
        <v>42</v>
      </c>
      <c r="U5928" t="s">
        <v>20</v>
      </c>
      <c r="V5928">
        <v>25.7880801688415</v>
      </c>
      <c r="W5928">
        <f t="shared" si="370"/>
        <v>26</v>
      </c>
      <c r="X5928" t="s">
        <v>58</v>
      </c>
      <c r="Y5928" t="str">
        <f t="shared" si="371"/>
        <v>Fi</v>
      </c>
    </row>
    <row r="5929" spans="1:25" x14ac:dyDescent="0.3">
      <c r="A5929">
        <v>1852</v>
      </c>
      <c r="B5929">
        <v>474</v>
      </c>
      <c r="C5929" t="s">
        <v>46</v>
      </c>
      <c r="D5929" t="s">
        <v>45</v>
      </c>
      <c r="E5929">
        <f>VLOOKUP(D5929,Tabelle1!$A$2:$B$9,2,0)</f>
        <v>2</v>
      </c>
      <c r="F5929" t="s">
        <v>55</v>
      </c>
      <c r="G5929" t="s">
        <v>62</v>
      </c>
      <c r="H5929" t="str">
        <f>IF(AND(VLOOKUP(D5929,Tabelle1!$A$2:$C$9,3,0)="Uninf", G5929="yes"),"Uninf-AB",VLOOKUP(D5929,Tabelle1!$A$2:$C$9,3,0))</f>
        <v>wMel</v>
      </c>
      <c r="I5929" t="str">
        <f t="shared" si="368"/>
        <v>wMel_Fi_2_-</v>
      </c>
      <c r="J5929">
        <v>4</v>
      </c>
      <c r="K5929">
        <v>22</v>
      </c>
      <c r="L5929">
        <v>6</v>
      </c>
      <c r="M5929" t="str">
        <f t="shared" si="369"/>
        <v>ak9-6</v>
      </c>
      <c r="N5929">
        <v>15</v>
      </c>
      <c r="O5929">
        <v>0</v>
      </c>
      <c r="P5929">
        <v>57</v>
      </c>
      <c r="Q5929">
        <v>24.4</v>
      </c>
      <c r="R5929" t="s">
        <v>14</v>
      </c>
      <c r="S5929">
        <v>24</v>
      </c>
      <c r="T5929" s="4" t="s">
        <v>42</v>
      </c>
      <c r="U5929" t="s">
        <v>20</v>
      </c>
      <c r="V5929">
        <v>25.837615970433401</v>
      </c>
      <c r="W5929">
        <f t="shared" si="370"/>
        <v>26</v>
      </c>
      <c r="X5929" t="s">
        <v>58</v>
      </c>
      <c r="Y5929" t="str">
        <f t="shared" si="371"/>
        <v>Fi</v>
      </c>
    </row>
    <row r="5930" spans="1:25" x14ac:dyDescent="0.3">
      <c r="A5930">
        <v>1866</v>
      </c>
      <c r="B5930">
        <v>448</v>
      </c>
      <c r="C5930" t="s">
        <v>46</v>
      </c>
      <c r="D5930" t="s">
        <v>45</v>
      </c>
      <c r="E5930">
        <f>VLOOKUP(D5930,Tabelle1!$A$2:$B$9,2,0)</f>
        <v>2</v>
      </c>
      <c r="F5930" t="s">
        <v>55</v>
      </c>
      <c r="G5930" t="s">
        <v>62</v>
      </c>
      <c r="H5930" t="str">
        <f>IF(AND(VLOOKUP(D5930,Tabelle1!$A$2:$C$9,3,0)="Uninf", G5930="yes"),"Uninf-AB",VLOOKUP(D5930,Tabelle1!$A$2:$C$9,3,0))</f>
        <v>wMel</v>
      </c>
      <c r="I5930" t="str">
        <f t="shared" si="368"/>
        <v>wMel_Fi_2_-</v>
      </c>
      <c r="J5930">
        <v>4</v>
      </c>
      <c r="K5930">
        <v>22</v>
      </c>
      <c r="L5930">
        <v>6</v>
      </c>
      <c r="M5930" t="str">
        <f t="shared" si="369"/>
        <v>ak9-6</v>
      </c>
      <c r="N5930">
        <v>15</v>
      </c>
      <c r="O5930">
        <v>0</v>
      </c>
      <c r="P5930">
        <v>57</v>
      </c>
      <c r="Q5930">
        <v>24.4</v>
      </c>
      <c r="R5930" t="s">
        <v>14</v>
      </c>
      <c r="S5930">
        <v>24</v>
      </c>
      <c r="T5930" s="4" t="s">
        <v>42</v>
      </c>
      <c r="U5930" t="s">
        <v>20</v>
      </c>
      <c r="V5930">
        <v>25.905154714780501</v>
      </c>
      <c r="W5930">
        <f t="shared" si="370"/>
        <v>26</v>
      </c>
      <c r="X5930" t="s">
        <v>58</v>
      </c>
      <c r="Y5930" t="str">
        <f t="shared" si="371"/>
        <v>Fi</v>
      </c>
    </row>
    <row r="5931" spans="1:25" x14ac:dyDescent="0.3">
      <c r="A5931">
        <v>1938</v>
      </c>
      <c r="B5931">
        <v>440</v>
      </c>
      <c r="C5931" t="s">
        <v>46</v>
      </c>
      <c r="D5931" t="s">
        <v>45</v>
      </c>
      <c r="E5931">
        <f>VLOOKUP(D5931,Tabelle1!$A$2:$B$9,2,0)</f>
        <v>2</v>
      </c>
      <c r="F5931" t="s">
        <v>55</v>
      </c>
      <c r="G5931" t="s">
        <v>62</v>
      </c>
      <c r="H5931" t="str">
        <f>IF(AND(VLOOKUP(D5931,Tabelle1!$A$2:$C$9,3,0)="Uninf", G5931="yes"),"Uninf-AB",VLOOKUP(D5931,Tabelle1!$A$2:$C$9,3,0))</f>
        <v>wMel</v>
      </c>
      <c r="I5931" t="str">
        <f t="shared" si="368"/>
        <v>wMel_Fi_2_-</v>
      </c>
      <c r="J5931">
        <v>4</v>
      </c>
      <c r="K5931">
        <v>22</v>
      </c>
      <c r="L5931">
        <v>6</v>
      </c>
      <c r="M5931" t="str">
        <f t="shared" si="369"/>
        <v>ak9-6</v>
      </c>
      <c r="N5931">
        <v>15</v>
      </c>
      <c r="O5931">
        <v>0</v>
      </c>
      <c r="P5931">
        <v>57</v>
      </c>
      <c r="Q5931">
        <v>24.4</v>
      </c>
      <c r="R5931" t="s">
        <v>14</v>
      </c>
      <c r="S5931">
        <v>24</v>
      </c>
      <c r="T5931" s="4" t="s">
        <v>42</v>
      </c>
      <c r="U5931" t="s">
        <v>20</v>
      </c>
      <c r="V5931">
        <v>26.230601051977001</v>
      </c>
      <c r="W5931">
        <f t="shared" si="370"/>
        <v>26</v>
      </c>
      <c r="X5931" t="s">
        <v>58</v>
      </c>
      <c r="Y5931" t="str">
        <f t="shared" si="371"/>
        <v>Fi</v>
      </c>
    </row>
    <row r="5932" spans="1:25" x14ac:dyDescent="0.3">
      <c r="A5932">
        <v>1980</v>
      </c>
      <c r="B5932">
        <v>466</v>
      </c>
      <c r="C5932" t="s">
        <v>46</v>
      </c>
      <c r="D5932" t="s">
        <v>45</v>
      </c>
      <c r="E5932">
        <f>VLOOKUP(D5932,Tabelle1!$A$2:$B$9,2,0)</f>
        <v>2</v>
      </c>
      <c r="F5932" t="s">
        <v>55</v>
      </c>
      <c r="G5932" t="s">
        <v>62</v>
      </c>
      <c r="H5932" t="str">
        <f>IF(AND(VLOOKUP(D5932,Tabelle1!$A$2:$C$9,3,0)="Uninf", G5932="yes"),"Uninf-AB",VLOOKUP(D5932,Tabelle1!$A$2:$C$9,3,0))</f>
        <v>wMel</v>
      </c>
      <c r="I5932" t="str">
        <f t="shared" si="368"/>
        <v>wMel_Fi_2_-</v>
      </c>
      <c r="J5932">
        <v>4</v>
      </c>
      <c r="K5932">
        <v>22</v>
      </c>
      <c r="L5932">
        <v>6</v>
      </c>
      <c r="M5932" t="str">
        <f t="shared" si="369"/>
        <v>ak9-6</v>
      </c>
      <c r="N5932">
        <v>15</v>
      </c>
      <c r="O5932">
        <v>0</v>
      </c>
      <c r="P5932">
        <v>57</v>
      </c>
      <c r="Q5932">
        <v>24.4</v>
      </c>
      <c r="R5932" t="s">
        <v>14</v>
      </c>
      <c r="S5932">
        <v>24</v>
      </c>
      <c r="T5932" s="4" t="s">
        <v>42</v>
      </c>
      <c r="U5932" t="s">
        <v>20</v>
      </c>
      <c r="V5932">
        <v>26.415103506204101</v>
      </c>
      <c r="W5932">
        <f t="shared" si="370"/>
        <v>26</v>
      </c>
      <c r="X5932" t="s">
        <v>58</v>
      </c>
      <c r="Y5932" t="str">
        <f t="shared" si="371"/>
        <v>Fi</v>
      </c>
    </row>
    <row r="5933" spans="1:25" x14ac:dyDescent="0.3">
      <c r="A5933">
        <v>2030</v>
      </c>
      <c r="B5933">
        <v>442</v>
      </c>
      <c r="C5933" t="s">
        <v>46</v>
      </c>
      <c r="D5933" t="s">
        <v>45</v>
      </c>
      <c r="E5933">
        <f>VLOOKUP(D5933,Tabelle1!$A$2:$B$9,2,0)</f>
        <v>2</v>
      </c>
      <c r="F5933" t="s">
        <v>55</v>
      </c>
      <c r="G5933" t="s">
        <v>62</v>
      </c>
      <c r="H5933" t="str">
        <f>IF(AND(VLOOKUP(D5933,Tabelle1!$A$2:$C$9,3,0)="Uninf", G5933="yes"),"Uninf-AB",VLOOKUP(D5933,Tabelle1!$A$2:$C$9,3,0))</f>
        <v>wMel</v>
      </c>
      <c r="I5933" t="str">
        <f t="shared" si="368"/>
        <v>wMel_Fi_2_-</v>
      </c>
      <c r="J5933">
        <v>4</v>
      </c>
      <c r="K5933">
        <v>22</v>
      </c>
      <c r="L5933">
        <v>6</v>
      </c>
      <c r="M5933" t="str">
        <f t="shared" si="369"/>
        <v>ak9-6</v>
      </c>
      <c r="N5933">
        <v>15</v>
      </c>
      <c r="O5933">
        <v>0</v>
      </c>
      <c r="P5933">
        <v>57</v>
      </c>
      <c r="Q5933">
        <v>24.4</v>
      </c>
      <c r="R5933" t="s">
        <v>14</v>
      </c>
      <c r="S5933">
        <v>24</v>
      </c>
      <c r="T5933" s="4" t="s">
        <v>42</v>
      </c>
      <c r="U5933" t="s">
        <v>20</v>
      </c>
      <c r="V5933">
        <v>26.644320393448702</v>
      </c>
      <c r="W5933">
        <f t="shared" si="370"/>
        <v>27</v>
      </c>
      <c r="X5933" t="s">
        <v>58</v>
      </c>
      <c r="Y5933" t="str">
        <f t="shared" si="371"/>
        <v>Fi</v>
      </c>
    </row>
    <row r="5934" spans="1:25" x14ac:dyDescent="0.3">
      <c r="A5934">
        <v>2042</v>
      </c>
      <c r="B5934">
        <v>476</v>
      </c>
      <c r="C5934" t="s">
        <v>46</v>
      </c>
      <c r="D5934" t="s">
        <v>45</v>
      </c>
      <c r="E5934">
        <f>VLOOKUP(D5934,Tabelle1!$A$2:$B$9,2,0)</f>
        <v>2</v>
      </c>
      <c r="F5934" t="s">
        <v>55</v>
      </c>
      <c r="G5934" t="s">
        <v>62</v>
      </c>
      <c r="H5934" t="str">
        <f>IF(AND(VLOOKUP(D5934,Tabelle1!$A$2:$C$9,3,0)="Uninf", G5934="yes"),"Uninf-AB",VLOOKUP(D5934,Tabelle1!$A$2:$C$9,3,0))</f>
        <v>wMel</v>
      </c>
      <c r="I5934" t="str">
        <f t="shared" si="368"/>
        <v>wMel_Fi_2_-</v>
      </c>
      <c r="J5934">
        <v>4</v>
      </c>
      <c r="K5934">
        <v>22</v>
      </c>
      <c r="L5934">
        <v>6</v>
      </c>
      <c r="M5934" t="str">
        <f t="shared" si="369"/>
        <v>ak9-6</v>
      </c>
      <c r="N5934">
        <v>15</v>
      </c>
      <c r="O5934">
        <v>0</v>
      </c>
      <c r="P5934">
        <v>57</v>
      </c>
      <c r="Q5934">
        <v>24.4</v>
      </c>
      <c r="R5934" t="s">
        <v>14</v>
      </c>
      <c r="S5934">
        <v>24</v>
      </c>
      <c r="T5934" s="4" t="s">
        <v>42</v>
      </c>
      <c r="U5934" t="s">
        <v>20</v>
      </c>
      <c r="V5934">
        <v>26.6924074094098</v>
      </c>
      <c r="W5934">
        <f t="shared" si="370"/>
        <v>27</v>
      </c>
      <c r="X5934" t="s">
        <v>58</v>
      </c>
      <c r="Y5934" t="str">
        <f t="shared" si="371"/>
        <v>Fi</v>
      </c>
    </row>
    <row r="5935" spans="1:25" x14ac:dyDescent="0.3">
      <c r="A5935">
        <v>2168</v>
      </c>
      <c r="B5935">
        <v>500</v>
      </c>
      <c r="C5935" t="s">
        <v>46</v>
      </c>
      <c r="D5935" t="s">
        <v>45</v>
      </c>
      <c r="E5935">
        <f>VLOOKUP(D5935,Tabelle1!$A$2:$B$9,2,0)</f>
        <v>2</v>
      </c>
      <c r="F5935" t="s">
        <v>55</v>
      </c>
      <c r="G5935" t="s">
        <v>62</v>
      </c>
      <c r="H5935" t="str">
        <f>IF(AND(VLOOKUP(D5935,Tabelle1!$A$2:$C$9,3,0)="Uninf", G5935="yes"),"Uninf-AB",VLOOKUP(D5935,Tabelle1!$A$2:$C$9,3,0))</f>
        <v>wMel</v>
      </c>
      <c r="I5935" t="str">
        <f t="shared" si="368"/>
        <v>wMel_Fi_2_-</v>
      </c>
      <c r="J5935">
        <v>4</v>
      </c>
      <c r="K5935">
        <v>22</v>
      </c>
      <c r="L5935">
        <v>6</v>
      </c>
      <c r="M5935" t="str">
        <f t="shared" si="369"/>
        <v>ak9-6</v>
      </c>
      <c r="N5935">
        <v>15</v>
      </c>
      <c r="O5935">
        <v>0</v>
      </c>
      <c r="P5935">
        <v>57</v>
      </c>
      <c r="Q5935">
        <v>24.4</v>
      </c>
      <c r="R5935" t="s">
        <v>14</v>
      </c>
      <c r="S5935">
        <v>24</v>
      </c>
      <c r="T5935" s="4" t="s">
        <v>42</v>
      </c>
      <c r="U5935" t="s">
        <v>20</v>
      </c>
      <c r="V5935">
        <v>27.255320003398399</v>
      </c>
      <c r="W5935">
        <f t="shared" si="370"/>
        <v>27</v>
      </c>
      <c r="X5935" t="s">
        <v>58</v>
      </c>
      <c r="Y5935" t="str">
        <f t="shared" si="371"/>
        <v>Fi</v>
      </c>
    </row>
    <row r="5936" spans="1:25" x14ac:dyDescent="0.3">
      <c r="A5936">
        <v>2196</v>
      </c>
      <c r="B5936">
        <v>442</v>
      </c>
      <c r="C5936" t="s">
        <v>46</v>
      </c>
      <c r="D5936" t="s">
        <v>45</v>
      </c>
      <c r="E5936">
        <f>VLOOKUP(D5936,Tabelle1!$A$2:$B$9,2,0)</f>
        <v>2</v>
      </c>
      <c r="F5936" t="s">
        <v>55</v>
      </c>
      <c r="G5936" t="s">
        <v>62</v>
      </c>
      <c r="H5936" t="str">
        <f>IF(AND(VLOOKUP(D5936,Tabelle1!$A$2:$C$9,3,0)="Uninf", G5936="yes"),"Uninf-AB",VLOOKUP(D5936,Tabelle1!$A$2:$C$9,3,0))</f>
        <v>wMel</v>
      </c>
      <c r="I5936" t="str">
        <f t="shared" si="368"/>
        <v>wMel_Fi_2_-</v>
      </c>
      <c r="J5936">
        <v>4</v>
      </c>
      <c r="K5936">
        <v>22</v>
      </c>
      <c r="L5936">
        <v>6</v>
      </c>
      <c r="M5936" t="str">
        <f t="shared" si="369"/>
        <v>ak9-6</v>
      </c>
      <c r="N5936">
        <v>15</v>
      </c>
      <c r="O5936">
        <v>0</v>
      </c>
      <c r="P5936">
        <v>57</v>
      </c>
      <c r="Q5936">
        <v>24.4</v>
      </c>
      <c r="R5936" t="s">
        <v>14</v>
      </c>
      <c r="S5936">
        <v>24</v>
      </c>
      <c r="T5936" s="4" t="s">
        <v>42</v>
      </c>
      <c r="U5936" t="s">
        <v>20</v>
      </c>
      <c r="V5936">
        <v>27.3914425177936</v>
      </c>
      <c r="W5936">
        <f t="shared" si="370"/>
        <v>27</v>
      </c>
      <c r="X5936" t="s">
        <v>58</v>
      </c>
      <c r="Y5936" t="str">
        <f t="shared" si="371"/>
        <v>Fi</v>
      </c>
    </row>
    <row r="5937" spans="1:25" x14ac:dyDescent="0.3">
      <c r="A5937">
        <v>2216</v>
      </c>
      <c r="B5937">
        <v>442</v>
      </c>
      <c r="C5937" t="s">
        <v>46</v>
      </c>
      <c r="D5937" t="s">
        <v>45</v>
      </c>
      <c r="E5937">
        <f>VLOOKUP(D5937,Tabelle1!$A$2:$B$9,2,0)</f>
        <v>2</v>
      </c>
      <c r="F5937" t="s">
        <v>55</v>
      </c>
      <c r="G5937" t="s">
        <v>62</v>
      </c>
      <c r="H5937" t="str">
        <f>IF(AND(VLOOKUP(D5937,Tabelle1!$A$2:$C$9,3,0)="Uninf", G5937="yes"),"Uninf-AB",VLOOKUP(D5937,Tabelle1!$A$2:$C$9,3,0))</f>
        <v>wMel</v>
      </c>
      <c r="I5937" t="str">
        <f t="shared" si="368"/>
        <v>wMel_Fi_2_-</v>
      </c>
      <c r="J5937">
        <v>4</v>
      </c>
      <c r="K5937">
        <v>22</v>
      </c>
      <c r="L5937">
        <v>6</v>
      </c>
      <c r="M5937" t="str">
        <f t="shared" si="369"/>
        <v>ak9-6</v>
      </c>
      <c r="N5937">
        <v>15</v>
      </c>
      <c r="O5937">
        <v>0</v>
      </c>
      <c r="P5937">
        <v>57</v>
      </c>
      <c r="Q5937">
        <v>24.4</v>
      </c>
      <c r="R5937" t="s">
        <v>14</v>
      </c>
      <c r="S5937">
        <v>24</v>
      </c>
      <c r="T5937" s="4" t="s">
        <v>42</v>
      </c>
      <c r="U5937" t="s">
        <v>20</v>
      </c>
      <c r="V5937">
        <v>27.481457231570101</v>
      </c>
      <c r="W5937">
        <f t="shared" si="370"/>
        <v>27</v>
      </c>
      <c r="X5937" t="s">
        <v>58</v>
      </c>
      <c r="Y5937" t="str">
        <f t="shared" si="371"/>
        <v>Fi</v>
      </c>
    </row>
    <row r="5938" spans="1:25" x14ac:dyDescent="0.3">
      <c r="A5938">
        <v>2232</v>
      </c>
      <c r="B5938">
        <v>486</v>
      </c>
      <c r="C5938" t="s">
        <v>46</v>
      </c>
      <c r="D5938" t="s">
        <v>45</v>
      </c>
      <c r="E5938">
        <f>VLOOKUP(D5938,Tabelle1!$A$2:$B$9,2,0)</f>
        <v>2</v>
      </c>
      <c r="F5938" t="s">
        <v>55</v>
      </c>
      <c r="G5938" t="s">
        <v>62</v>
      </c>
      <c r="H5938" t="str">
        <f>IF(AND(VLOOKUP(D5938,Tabelle1!$A$2:$C$9,3,0)="Uninf", G5938="yes"),"Uninf-AB",VLOOKUP(D5938,Tabelle1!$A$2:$C$9,3,0))</f>
        <v>wMel</v>
      </c>
      <c r="I5938" t="str">
        <f t="shared" si="368"/>
        <v>wMel_Fi_2_-</v>
      </c>
      <c r="J5938">
        <v>4</v>
      </c>
      <c r="K5938">
        <v>22</v>
      </c>
      <c r="L5938">
        <v>6</v>
      </c>
      <c r="M5938" t="str">
        <f t="shared" si="369"/>
        <v>ak9-6</v>
      </c>
      <c r="N5938">
        <v>15</v>
      </c>
      <c r="O5938">
        <v>0</v>
      </c>
      <c r="P5938">
        <v>57</v>
      </c>
      <c r="Q5938">
        <v>24.4</v>
      </c>
      <c r="R5938" t="s">
        <v>14</v>
      </c>
      <c r="S5938">
        <v>24</v>
      </c>
      <c r="T5938" s="4" t="s">
        <v>42</v>
      </c>
      <c r="U5938" t="s">
        <v>20</v>
      </c>
      <c r="V5938">
        <v>27.545805480785098</v>
      </c>
      <c r="W5938">
        <f t="shared" si="370"/>
        <v>28</v>
      </c>
      <c r="X5938" t="s">
        <v>58</v>
      </c>
      <c r="Y5938" t="str">
        <f t="shared" si="371"/>
        <v>Fi</v>
      </c>
    </row>
    <row r="5939" spans="1:25" x14ac:dyDescent="0.3">
      <c r="A5939">
        <v>2246</v>
      </c>
      <c r="B5939">
        <v>502</v>
      </c>
      <c r="C5939" t="s">
        <v>46</v>
      </c>
      <c r="D5939" t="s">
        <v>45</v>
      </c>
      <c r="E5939">
        <f>VLOOKUP(D5939,Tabelle1!$A$2:$B$9,2,0)</f>
        <v>2</v>
      </c>
      <c r="F5939" t="s">
        <v>55</v>
      </c>
      <c r="G5939" t="s">
        <v>62</v>
      </c>
      <c r="H5939" t="str">
        <f>IF(AND(VLOOKUP(D5939,Tabelle1!$A$2:$C$9,3,0)="Uninf", G5939="yes"),"Uninf-AB",VLOOKUP(D5939,Tabelle1!$A$2:$C$9,3,0))</f>
        <v>wMel</v>
      </c>
      <c r="I5939" t="str">
        <f t="shared" si="368"/>
        <v>wMel_Fi_2_-</v>
      </c>
      <c r="J5939">
        <v>4</v>
      </c>
      <c r="K5939">
        <v>22</v>
      </c>
      <c r="L5939">
        <v>6</v>
      </c>
      <c r="M5939" t="str">
        <f t="shared" si="369"/>
        <v>ak9-6</v>
      </c>
      <c r="N5939">
        <v>15</v>
      </c>
      <c r="O5939">
        <v>0</v>
      </c>
      <c r="P5939">
        <v>57</v>
      </c>
      <c r="Q5939">
        <v>24.4</v>
      </c>
      <c r="R5939" t="s">
        <v>14</v>
      </c>
      <c r="S5939">
        <v>24</v>
      </c>
      <c r="T5939" s="4" t="s">
        <v>42</v>
      </c>
      <c r="U5939" t="s">
        <v>20</v>
      </c>
      <c r="V5939">
        <v>27.606029045226499</v>
      </c>
      <c r="W5939">
        <f t="shared" si="370"/>
        <v>28</v>
      </c>
      <c r="X5939" t="s">
        <v>58</v>
      </c>
      <c r="Y5939" t="str">
        <f t="shared" si="371"/>
        <v>Fi</v>
      </c>
    </row>
    <row r="5940" spans="1:25" x14ac:dyDescent="0.3">
      <c r="A5940">
        <v>2258</v>
      </c>
      <c r="B5940">
        <v>450</v>
      </c>
      <c r="C5940" t="s">
        <v>46</v>
      </c>
      <c r="D5940" t="s">
        <v>45</v>
      </c>
      <c r="E5940">
        <f>VLOOKUP(D5940,Tabelle1!$A$2:$B$9,2,0)</f>
        <v>2</v>
      </c>
      <c r="F5940" t="s">
        <v>55</v>
      </c>
      <c r="G5940" t="s">
        <v>62</v>
      </c>
      <c r="H5940" t="str">
        <f>IF(AND(VLOOKUP(D5940,Tabelle1!$A$2:$C$9,3,0)="Uninf", G5940="yes"),"Uninf-AB",VLOOKUP(D5940,Tabelle1!$A$2:$C$9,3,0))</f>
        <v>wMel</v>
      </c>
      <c r="I5940" t="str">
        <f t="shared" si="368"/>
        <v>wMel_Fi_2_-</v>
      </c>
      <c r="J5940">
        <v>4</v>
      </c>
      <c r="K5940">
        <v>22</v>
      </c>
      <c r="L5940">
        <v>6</v>
      </c>
      <c r="M5940" t="str">
        <f t="shared" si="369"/>
        <v>ak9-6</v>
      </c>
      <c r="N5940">
        <v>15</v>
      </c>
      <c r="O5940">
        <v>0</v>
      </c>
      <c r="P5940">
        <v>57</v>
      </c>
      <c r="Q5940">
        <v>24.4</v>
      </c>
      <c r="R5940" t="s">
        <v>14</v>
      </c>
      <c r="S5940">
        <v>24</v>
      </c>
      <c r="T5940" s="4" t="s">
        <v>42</v>
      </c>
      <c r="U5940" t="s">
        <v>20</v>
      </c>
      <c r="V5940">
        <v>27.669094762899601</v>
      </c>
      <c r="W5940">
        <f t="shared" si="370"/>
        <v>28</v>
      </c>
      <c r="X5940" t="s">
        <v>58</v>
      </c>
      <c r="Y5940" t="str">
        <f t="shared" si="371"/>
        <v>Fi</v>
      </c>
    </row>
    <row r="5941" spans="1:25" x14ac:dyDescent="0.3">
      <c r="A5941">
        <v>2284</v>
      </c>
      <c r="B5941">
        <v>440</v>
      </c>
      <c r="C5941" t="s">
        <v>46</v>
      </c>
      <c r="D5941" t="s">
        <v>45</v>
      </c>
      <c r="E5941">
        <f>VLOOKUP(D5941,Tabelle1!$A$2:$B$9,2,0)</f>
        <v>2</v>
      </c>
      <c r="F5941" t="s">
        <v>55</v>
      </c>
      <c r="G5941" t="s">
        <v>62</v>
      </c>
      <c r="H5941" t="str">
        <f>IF(AND(VLOOKUP(D5941,Tabelle1!$A$2:$C$9,3,0)="Uninf", G5941="yes"),"Uninf-AB",VLOOKUP(D5941,Tabelle1!$A$2:$C$9,3,0))</f>
        <v>wMel</v>
      </c>
      <c r="I5941" t="str">
        <f t="shared" si="368"/>
        <v>wMel_Fi_2_-</v>
      </c>
      <c r="J5941">
        <v>4</v>
      </c>
      <c r="K5941">
        <v>22</v>
      </c>
      <c r="L5941">
        <v>6</v>
      </c>
      <c r="M5941" t="str">
        <f t="shared" si="369"/>
        <v>ak9-6</v>
      </c>
      <c r="N5941">
        <v>15</v>
      </c>
      <c r="O5941">
        <v>0</v>
      </c>
      <c r="P5941">
        <v>57</v>
      </c>
      <c r="Q5941">
        <v>24.4</v>
      </c>
      <c r="R5941" t="s">
        <v>14</v>
      </c>
      <c r="S5941">
        <v>24</v>
      </c>
      <c r="T5941" s="4" t="s">
        <v>42</v>
      </c>
      <c r="U5941" t="s">
        <v>20</v>
      </c>
      <c r="V5941">
        <v>27.787855600310401</v>
      </c>
      <c r="W5941">
        <f t="shared" si="370"/>
        <v>28</v>
      </c>
      <c r="X5941" t="s">
        <v>58</v>
      </c>
      <c r="Y5941" t="str">
        <f t="shared" si="371"/>
        <v>Fi</v>
      </c>
    </row>
    <row r="5942" spans="1:25" x14ac:dyDescent="0.3">
      <c r="A5942">
        <v>2316</v>
      </c>
      <c r="B5942">
        <v>446</v>
      </c>
      <c r="C5942" t="s">
        <v>46</v>
      </c>
      <c r="D5942" t="s">
        <v>45</v>
      </c>
      <c r="E5942">
        <f>VLOOKUP(D5942,Tabelle1!$A$2:$B$9,2,0)</f>
        <v>2</v>
      </c>
      <c r="F5942" t="s">
        <v>55</v>
      </c>
      <c r="G5942" t="s">
        <v>62</v>
      </c>
      <c r="H5942" t="str">
        <f>IF(AND(VLOOKUP(D5942,Tabelle1!$A$2:$C$9,3,0)="Uninf", G5942="yes"),"Uninf-AB",VLOOKUP(D5942,Tabelle1!$A$2:$C$9,3,0))</f>
        <v>wMel</v>
      </c>
      <c r="I5942" t="str">
        <f t="shared" si="368"/>
        <v>wMel_Fi_2_-</v>
      </c>
      <c r="J5942">
        <v>4</v>
      </c>
      <c r="K5942">
        <v>22</v>
      </c>
      <c r="L5942">
        <v>6</v>
      </c>
      <c r="M5942" t="str">
        <f t="shared" si="369"/>
        <v>ak9-6</v>
      </c>
      <c r="N5942">
        <v>15</v>
      </c>
      <c r="O5942">
        <v>0</v>
      </c>
      <c r="P5942">
        <v>57</v>
      </c>
      <c r="Q5942">
        <v>24.4</v>
      </c>
      <c r="R5942" t="s">
        <v>14</v>
      </c>
      <c r="S5942">
        <v>24</v>
      </c>
      <c r="T5942" s="4" t="s">
        <v>42</v>
      </c>
      <c r="U5942" t="s">
        <v>20</v>
      </c>
      <c r="V5942">
        <v>27.930834116652001</v>
      </c>
      <c r="W5942">
        <f t="shared" si="370"/>
        <v>28</v>
      </c>
      <c r="X5942" t="s">
        <v>58</v>
      </c>
      <c r="Y5942" t="str">
        <f t="shared" si="371"/>
        <v>Fi</v>
      </c>
    </row>
    <row r="5943" spans="1:25" x14ac:dyDescent="0.3">
      <c r="A5943">
        <v>2324</v>
      </c>
      <c r="B5943">
        <v>472</v>
      </c>
      <c r="C5943" t="s">
        <v>46</v>
      </c>
      <c r="D5943" t="s">
        <v>45</v>
      </c>
      <c r="E5943">
        <f>VLOOKUP(D5943,Tabelle1!$A$2:$B$9,2,0)</f>
        <v>2</v>
      </c>
      <c r="F5943" t="s">
        <v>55</v>
      </c>
      <c r="G5943" t="s">
        <v>62</v>
      </c>
      <c r="H5943" t="str">
        <f>IF(AND(VLOOKUP(D5943,Tabelle1!$A$2:$C$9,3,0)="Uninf", G5943="yes"),"Uninf-AB",VLOOKUP(D5943,Tabelle1!$A$2:$C$9,3,0))</f>
        <v>wMel</v>
      </c>
      <c r="I5943" t="str">
        <f t="shared" si="368"/>
        <v>wMel_Fi_2_-</v>
      </c>
      <c r="J5943">
        <v>4</v>
      </c>
      <c r="K5943">
        <v>22</v>
      </c>
      <c r="L5943">
        <v>6</v>
      </c>
      <c r="M5943" t="str">
        <f t="shared" si="369"/>
        <v>ak9-6</v>
      </c>
      <c r="N5943">
        <v>15</v>
      </c>
      <c r="O5943">
        <v>0</v>
      </c>
      <c r="P5943">
        <v>57</v>
      </c>
      <c r="Q5943">
        <v>24.4</v>
      </c>
      <c r="R5943" t="s">
        <v>14</v>
      </c>
      <c r="S5943">
        <v>24</v>
      </c>
      <c r="T5943" s="4" t="s">
        <v>42</v>
      </c>
      <c r="U5943" t="s">
        <v>20</v>
      </c>
      <c r="V5943">
        <v>27.962311557459</v>
      </c>
      <c r="W5943">
        <f t="shared" si="370"/>
        <v>28</v>
      </c>
      <c r="X5943" t="s">
        <v>58</v>
      </c>
      <c r="Y5943" t="str">
        <f t="shared" si="371"/>
        <v>Fi</v>
      </c>
    </row>
    <row r="5944" spans="1:25" x14ac:dyDescent="0.3">
      <c r="A5944">
        <v>2334</v>
      </c>
      <c r="B5944">
        <v>492</v>
      </c>
      <c r="C5944" t="s">
        <v>46</v>
      </c>
      <c r="D5944" t="s">
        <v>45</v>
      </c>
      <c r="E5944">
        <f>VLOOKUP(D5944,Tabelle1!$A$2:$B$9,2,0)</f>
        <v>2</v>
      </c>
      <c r="F5944" t="s">
        <v>55</v>
      </c>
      <c r="G5944" t="s">
        <v>62</v>
      </c>
      <c r="H5944" t="str">
        <f>IF(AND(VLOOKUP(D5944,Tabelle1!$A$2:$C$9,3,0)="Uninf", G5944="yes"),"Uninf-AB",VLOOKUP(D5944,Tabelle1!$A$2:$C$9,3,0))</f>
        <v>wMel</v>
      </c>
      <c r="I5944" t="str">
        <f t="shared" si="368"/>
        <v>wMel_Fi_2_-</v>
      </c>
      <c r="J5944">
        <v>4</v>
      </c>
      <c r="K5944">
        <v>22</v>
      </c>
      <c r="L5944">
        <v>6</v>
      </c>
      <c r="M5944" t="str">
        <f t="shared" si="369"/>
        <v>ak9-6</v>
      </c>
      <c r="N5944">
        <v>15</v>
      </c>
      <c r="O5944">
        <v>0</v>
      </c>
      <c r="P5944">
        <v>57</v>
      </c>
      <c r="Q5944">
        <v>24.4</v>
      </c>
      <c r="R5944" t="s">
        <v>14</v>
      </c>
      <c r="S5944">
        <v>24</v>
      </c>
      <c r="T5944" s="4" t="s">
        <v>42</v>
      </c>
      <c r="U5944" t="s">
        <v>20</v>
      </c>
      <c r="V5944">
        <v>28.003835495344401</v>
      </c>
      <c r="W5944">
        <f t="shared" si="370"/>
        <v>28</v>
      </c>
      <c r="X5944" t="s">
        <v>58</v>
      </c>
      <c r="Y5944" t="str">
        <f t="shared" si="371"/>
        <v>Fi</v>
      </c>
    </row>
    <row r="5945" spans="1:25" x14ac:dyDescent="0.3">
      <c r="A5945">
        <v>2356</v>
      </c>
      <c r="B5945">
        <v>486</v>
      </c>
      <c r="C5945" t="s">
        <v>46</v>
      </c>
      <c r="D5945" t="s">
        <v>45</v>
      </c>
      <c r="E5945">
        <f>VLOOKUP(D5945,Tabelle1!$A$2:$B$9,2,0)</f>
        <v>2</v>
      </c>
      <c r="F5945" t="s">
        <v>55</v>
      </c>
      <c r="G5945" t="s">
        <v>62</v>
      </c>
      <c r="H5945" t="str">
        <f>IF(AND(VLOOKUP(D5945,Tabelle1!$A$2:$C$9,3,0)="Uninf", G5945="yes"),"Uninf-AB",VLOOKUP(D5945,Tabelle1!$A$2:$C$9,3,0))</f>
        <v>wMel</v>
      </c>
      <c r="I5945" t="str">
        <f t="shared" si="368"/>
        <v>wMel_Fi_2_-</v>
      </c>
      <c r="J5945">
        <v>4</v>
      </c>
      <c r="K5945">
        <v>22</v>
      </c>
      <c r="L5945">
        <v>6</v>
      </c>
      <c r="M5945" t="str">
        <f t="shared" si="369"/>
        <v>ak9-6</v>
      </c>
      <c r="N5945">
        <v>15</v>
      </c>
      <c r="O5945">
        <v>0</v>
      </c>
      <c r="P5945">
        <v>57</v>
      </c>
      <c r="Q5945">
        <v>24.4</v>
      </c>
      <c r="R5945" t="s">
        <v>14</v>
      </c>
      <c r="S5945">
        <v>24</v>
      </c>
      <c r="T5945" s="4" t="s">
        <v>42</v>
      </c>
      <c r="U5945" t="s">
        <v>20</v>
      </c>
      <c r="V5945">
        <v>28.1038967061994</v>
      </c>
      <c r="W5945">
        <f t="shared" si="370"/>
        <v>28</v>
      </c>
      <c r="X5945" t="s">
        <v>58</v>
      </c>
      <c r="Y5945" t="str">
        <f t="shared" si="371"/>
        <v>Fi</v>
      </c>
    </row>
    <row r="5946" spans="1:25" x14ac:dyDescent="0.3">
      <c r="A5946">
        <v>2356</v>
      </c>
      <c r="B5946">
        <v>452</v>
      </c>
      <c r="C5946" t="s">
        <v>46</v>
      </c>
      <c r="D5946" t="s">
        <v>45</v>
      </c>
      <c r="E5946">
        <f>VLOOKUP(D5946,Tabelle1!$A$2:$B$9,2,0)</f>
        <v>2</v>
      </c>
      <c r="F5946" t="s">
        <v>55</v>
      </c>
      <c r="G5946" t="s">
        <v>62</v>
      </c>
      <c r="H5946" t="str">
        <f>IF(AND(VLOOKUP(D5946,Tabelle1!$A$2:$C$9,3,0)="Uninf", G5946="yes"),"Uninf-AB",VLOOKUP(D5946,Tabelle1!$A$2:$C$9,3,0))</f>
        <v>wMel</v>
      </c>
      <c r="I5946" t="str">
        <f t="shared" si="368"/>
        <v>wMel_Fi_2_-</v>
      </c>
      <c r="J5946">
        <v>4</v>
      </c>
      <c r="K5946">
        <v>22</v>
      </c>
      <c r="L5946">
        <v>6</v>
      </c>
      <c r="M5946" t="str">
        <f t="shared" si="369"/>
        <v>ak9-6</v>
      </c>
      <c r="N5946">
        <v>15</v>
      </c>
      <c r="O5946">
        <v>0</v>
      </c>
      <c r="P5946">
        <v>57</v>
      </c>
      <c r="Q5946">
        <v>24.4</v>
      </c>
      <c r="R5946" t="s">
        <v>14</v>
      </c>
      <c r="S5946">
        <v>24</v>
      </c>
      <c r="T5946" s="4" t="s">
        <v>42</v>
      </c>
      <c r="U5946" t="s">
        <v>20</v>
      </c>
      <c r="V5946">
        <v>28.109818518504198</v>
      </c>
      <c r="W5946">
        <f t="shared" si="370"/>
        <v>28</v>
      </c>
      <c r="X5946" t="s">
        <v>58</v>
      </c>
      <c r="Y5946" t="str">
        <f t="shared" si="371"/>
        <v>Fi</v>
      </c>
    </row>
    <row r="5947" spans="1:25" x14ac:dyDescent="0.3">
      <c r="A5947">
        <v>164</v>
      </c>
      <c r="B5947">
        <v>1020</v>
      </c>
      <c r="C5947" t="s">
        <v>46</v>
      </c>
      <c r="D5947" t="s">
        <v>45</v>
      </c>
      <c r="E5947">
        <f>VLOOKUP(D5947,Tabelle1!$A$2:$B$9,2,0)</f>
        <v>2</v>
      </c>
      <c r="F5947" t="s">
        <v>55</v>
      </c>
      <c r="G5947" t="s">
        <v>62</v>
      </c>
      <c r="H5947" t="str">
        <f>IF(AND(VLOOKUP(D5947,Tabelle1!$A$2:$C$9,3,0)="Uninf", G5947="yes"),"Uninf-AB",VLOOKUP(D5947,Tabelle1!$A$2:$C$9,3,0))</f>
        <v>wMel</v>
      </c>
      <c r="I5947" t="str">
        <f t="shared" si="368"/>
        <v>wMel_Fi_2_-</v>
      </c>
      <c r="J5947">
        <v>2</v>
      </c>
      <c r="K5947">
        <v>25</v>
      </c>
      <c r="L5947">
        <v>7</v>
      </c>
      <c r="M5947" t="str">
        <f t="shared" si="369"/>
        <v>ak9-7</v>
      </c>
      <c r="N5947">
        <v>11</v>
      </c>
      <c r="O5947">
        <v>0</v>
      </c>
      <c r="P5947">
        <v>66</v>
      </c>
      <c r="Q5947">
        <v>23.2</v>
      </c>
      <c r="R5947" t="s">
        <v>14</v>
      </c>
      <c r="S5947">
        <v>24</v>
      </c>
      <c r="T5947" s="4" t="s">
        <v>42</v>
      </c>
      <c r="U5947" t="s">
        <v>22</v>
      </c>
      <c r="V5947">
        <v>17.632443341982601</v>
      </c>
      <c r="W5947">
        <f t="shared" si="370"/>
        <v>18</v>
      </c>
      <c r="X5947" t="s">
        <v>58</v>
      </c>
      <c r="Y5947" t="str">
        <f t="shared" si="371"/>
        <v>Fi</v>
      </c>
    </row>
    <row r="5948" spans="1:25" x14ac:dyDescent="0.3">
      <c r="A5948">
        <v>268</v>
      </c>
      <c r="B5948">
        <v>1016</v>
      </c>
      <c r="C5948" t="s">
        <v>46</v>
      </c>
      <c r="D5948" t="s">
        <v>45</v>
      </c>
      <c r="E5948">
        <f>VLOOKUP(D5948,Tabelle1!$A$2:$B$9,2,0)</f>
        <v>2</v>
      </c>
      <c r="F5948" t="s">
        <v>55</v>
      </c>
      <c r="G5948" t="s">
        <v>62</v>
      </c>
      <c r="H5948" t="str">
        <f>IF(AND(VLOOKUP(D5948,Tabelle1!$A$2:$C$9,3,0)="Uninf", G5948="yes"),"Uninf-AB",VLOOKUP(D5948,Tabelle1!$A$2:$C$9,3,0))</f>
        <v>wMel</v>
      </c>
      <c r="I5948" t="str">
        <f t="shared" si="368"/>
        <v>wMel_Fi_2_-</v>
      </c>
      <c r="J5948">
        <v>2</v>
      </c>
      <c r="K5948">
        <v>25</v>
      </c>
      <c r="L5948">
        <v>7</v>
      </c>
      <c r="M5948" t="str">
        <f t="shared" si="369"/>
        <v>ak9-7</v>
      </c>
      <c r="N5948">
        <v>11</v>
      </c>
      <c r="O5948">
        <v>0</v>
      </c>
      <c r="P5948">
        <v>66</v>
      </c>
      <c r="Q5948">
        <v>23.2</v>
      </c>
      <c r="R5948" t="s">
        <v>14</v>
      </c>
      <c r="S5948">
        <v>24</v>
      </c>
      <c r="T5948" s="4" t="s">
        <v>42</v>
      </c>
      <c r="U5948" t="s">
        <v>22</v>
      </c>
      <c r="V5948">
        <v>18.124372714453301</v>
      </c>
      <c r="W5948">
        <f t="shared" si="370"/>
        <v>18</v>
      </c>
      <c r="X5948" t="s">
        <v>58</v>
      </c>
      <c r="Y5948" t="str">
        <f t="shared" si="371"/>
        <v>Fi</v>
      </c>
    </row>
    <row r="5949" spans="1:25" x14ac:dyDescent="0.3">
      <c r="A5949">
        <v>696</v>
      </c>
      <c r="B5949">
        <v>1012</v>
      </c>
      <c r="C5949" t="s">
        <v>46</v>
      </c>
      <c r="D5949" t="s">
        <v>45</v>
      </c>
      <c r="E5949">
        <f>VLOOKUP(D5949,Tabelle1!$A$2:$B$9,2,0)</f>
        <v>2</v>
      </c>
      <c r="F5949" t="s">
        <v>55</v>
      </c>
      <c r="G5949" t="s">
        <v>62</v>
      </c>
      <c r="H5949" t="str">
        <f>IF(AND(VLOOKUP(D5949,Tabelle1!$A$2:$C$9,3,0)="Uninf", G5949="yes"),"Uninf-AB",VLOOKUP(D5949,Tabelle1!$A$2:$C$9,3,0))</f>
        <v>wMel</v>
      </c>
      <c r="I5949" t="str">
        <f t="shared" si="368"/>
        <v>wMel_Fi_2_-</v>
      </c>
      <c r="J5949">
        <v>2</v>
      </c>
      <c r="K5949">
        <v>25</v>
      </c>
      <c r="L5949">
        <v>7</v>
      </c>
      <c r="M5949" t="str">
        <f t="shared" si="369"/>
        <v>ak9-7</v>
      </c>
      <c r="N5949">
        <v>11</v>
      </c>
      <c r="O5949">
        <v>0</v>
      </c>
      <c r="P5949">
        <v>66</v>
      </c>
      <c r="Q5949">
        <v>23.2</v>
      </c>
      <c r="R5949" t="s">
        <v>14</v>
      </c>
      <c r="S5949">
        <v>24</v>
      </c>
      <c r="T5949" s="4" t="s">
        <v>42</v>
      </c>
      <c r="U5949" t="s">
        <v>22</v>
      </c>
      <c r="V5949">
        <v>20.146585572289499</v>
      </c>
      <c r="W5949">
        <f t="shared" si="370"/>
        <v>20</v>
      </c>
      <c r="X5949" t="s">
        <v>58</v>
      </c>
      <c r="Y5949" t="str">
        <f t="shared" si="371"/>
        <v>Fi</v>
      </c>
    </row>
    <row r="5950" spans="1:25" x14ac:dyDescent="0.3">
      <c r="A5950">
        <v>732</v>
      </c>
      <c r="B5950">
        <v>966</v>
      </c>
      <c r="C5950" t="s">
        <v>46</v>
      </c>
      <c r="D5950" t="s">
        <v>45</v>
      </c>
      <c r="E5950">
        <f>VLOOKUP(D5950,Tabelle1!$A$2:$B$9,2,0)</f>
        <v>2</v>
      </c>
      <c r="F5950" t="s">
        <v>55</v>
      </c>
      <c r="G5950" t="s">
        <v>62</v>
      </c>
      <c r="H5950" t="str">
        <f>IF(AND(VLOOKUP(D5950,Tabelle1!$A$2:$C$9,3,0)="Uninf", G5950="yes"),"Uninf-AB",VLOOKUP(D5950,Tabelle1!$A$2:$C$9,3,0))</f>
        <v>wMel</v>
      </c>
      <c r="I5950" t="str">
        <f t="shared" si="368"/>
        <v>wMel_Fi_2_-</v>
      </c>
      <c r="J5950">
        <v>2</v>
      </c>
      <c r="K5950">
        <v>25</v>
      </c>
      <c r="L5950">
        <v>7</v>
      </c>
      <c r="M5950" t="str">
        <f t="shared" si="369"/>
        <v>ak9-7</v>
      </c>
      <c r="N5950">
        <v>11</v>
      </c>
      <c r="O5950">
        <v>0</v>
      </c>
      <c r="P5950">
        <v>66</v>
      </c>
      <c r="Q5950">
        <v>23.2</v>
      </c>
      <c r="R5950" t="s">
        <v>14</v>
      </c>
      <c r="S5950">
        <v>24</v>
      </c>
      <c r="T5950" s="4" t="s">
        <v>42</v>
      </c>
      <c r="U5950" t="s">
        <v>22</v>
      </c>
      <c r="V5950">
        <v>20.324980630319001</v>
      </c>
      <c r="W5950">
        <f t="shared" si="370"/>
        <v>20</v>
      </c>
      <c r="X5950" t="s">
        <v>58</v>
      </c>
      <c r="Y5950" t="str">
        <f t="shared" si="371"/>
        <v>Fi</v>
      </c>
    </row>
    <row r="5951" spans="1:25" x14ac:dyDescent="0.3">
      <c r="A5951">
        <v>810</v>
      </c>
      <c r="B5951">
        <v>996</v>
      </c>
      <c r="C5951" t="s">
        <v>46</v>
      </c>
      <c r="D5951" t="s">
        <v>45</v>
      </c>
      <c r="E5951">
        <f>VLOOKUP(D5951,Tabelle1!$A$2:$B$9,2,0)</f>
        <v>2</v>
      </c>
      <c r="F5951" t="s">
        <v>55</v>
      </c>
      <c r="G5951" t="s">
        <v>62</v>
      </c>
      <c r="H5951" t="str">
        <f>IF(AND(VLOOKUP(D5951,Tabelle1!$A$2:$C$9,3,0)="Uninf", G5951="yes"),"Uninf-AB",VLOOKUP(D5951,Tabelle1!$A$2:$C$9,3,0))</f>
        <v>wMel</v>
      </c>
      <c r="I5951" t="str">
        <f t="shared" si="368"/>
        <v>wMel_Fi_2_-</v>
      </c>
      <c r="J5951">
        <v>2</v>
      </c>
      <c r="K5951">
        <v>25</v>
      </c>
      <c r="L5951">
        <v>7</v>
      </c>
      <c r="M5951" t="str">
        <f t="shared" si="369"/>
        <v>ak9-7</v>
      </c>
      <c r="N5951">
        <v>11</v>
      </c>
      <c r="O5951">
        <v>0</v>
      </c>
      <c r="P5951">
        <v>66</v>
      </c>
      <c r="Q5951">
        <v>23.2</v>
      </c>
      <c r="R5951" t="s">
        <v>14</v>
      </c>
      <c r="S5951">
        <v>24</v>
      </c>
      <c r="T5951" s="4" t="s">
        <v>42</v>
      </c>
      <c r="U5951" t="s">
        <v>22</v>
      </c>
      <c r="V5951">
        <v>20.687927714701701</v>
      </c>
      <c r="W5951">
        <f t="shared" si="370"/>
        <v>21</v>
      </c>
      <c r="X5951" t="s">
        <v>58</v>
      </c>
      <c r="Y5951" t="str">
        <f t="shared" si="371"/>
        <v>Fi</v>
      </c>
    </row>
    <row r="5952" spans="1:25" x14ac:dyDescent="0.3">
      <c r="A5952">
        <v>992</v>
      </c>
      <c r="B5952">
        <v>988</v>
      </c>
      <c r="C5952" t="s">
        <v>46</v>
      </c>
      <c r="D5952" t="s">
        <v>45</v>
      </c>
      <c r="E5952">
        <f>VLOOKUP(D5952,Tabelle1!$A$2:$B$9,2,0)</f>
        <v>2</v>
      </c>
      <c r="F5952" t="s">
        <v>55</v>
      </c>
      <c r="G5952" t="s">
        <v>62</v>
      </c>
      <c r="H5952" t="str">
        <f>IF(AND(VLOOKUP(D5952,Tabelle1!$A$2:$C$9,3,0)="Uninf", G5952="yes"),"Uninf-AB",VLOOKUP(D5952,Tabelle1!$A$2:$C$9,3,0))</f>
        <v>wMel</v>
      </c>
      <c r="I5952" t="str">
        <f t="shared" si="368"/>
        <v>wMel_Fi_2_-</v>
      </c>
      <c r="J5952">
        <v>2</v>
      </c>
      <c r="K5952">
        <v>25</v>
      </c>
      <c r="L5952">
        <v>7</v>
      </c>
      <c r="M5952" t="str">
        <f t="shared" si="369"/>
        <v>ak9-7</v>
      </c>
      <c r="N5952">
        <v>11</v>
      </c>
      <c r="O5952">
        <v>0</v>
      </c>
      <c r="P5952">
        <v>66</v>
      </c>
      <c r="Q5952">
        <v>23.2</v>
      </c>
      <c r="R5952" t="s">
        <v>14</v>
      </c>
      <c r="S5952">
        <v>24</v>
      </c>
      <c r="T5952" s="4" t="s">
        <v>42</v>
      </c>
      <c r="U5952" t="s">
        <v>22</v>
      </c>
      <c r="V5952">
        <v>21.5489859330395</v>
      </c>
      <c r="W5952">
        <f t="shared" si="370"/>
        <v>22</v>
      </c>
      <c r="X5952" t="s">
        <v>58</v>
      </c>
      <c r="Y5952" t="str">
        <f t="shared" si="371"/>
        <v>Fi</v>
      </c>
    </row>
    <row r="5953" spans="1:25" x14ac:dyDescent="0.3">
      <c r="A5953">
        <v>1034</v>
      </c>
      <c r="B5953">
        <v>992</v>
      </c>
      <c r="C5953" t="s">
        <v>46</v>
      </c>
      <c r="D5953" t="s">
        <v>45</v>
      </c>
      <c r="E5953">
        <f>VLOOKUP(D5953,Tabelle1!$A$2:$B$9,2,0)</f>
        <v>2</v>
      </c>
      <c r="F5953" t="s">
        <v>55</v>
      </c>
      <c r="G5953" t="s">
        <v>62</v>
      </c>
      <c r="H5953" t="str">
        <f>IF(AND(VLOOKUP(D5953,Tabelle1!$A$2:$C$9,3,0)="Uninf", G5953="yes"),"Uninf-AB",VLOOKUP(D5953,Tabelle1!$A$2:$C$9,3,0))</f>
        <v>wMel</v>
      </c>
      <c r="I5953" t="str">
        <f t="shared" si="368"/>
        <v>wMel_Fi_2_-</v>
      </c>
      <c r="J5953">
        <v>2</v>
      </c>
      <c r="K5953">
        <v>25</v>
      </c>
      <c r="L5953">
        <v>7</v>
      </c>
      <c r="M5953" t="str">
        <f t="shared" si="369"/>
        <v>ak9-7</v>
      </c>
      <c r="N5953">
        <v>11</v>
      </c>
      <c r="O5953">
        <v>0</v>
      </c>
      <c r="P5953">
        <v>66</v>
      </c>
      <c r="Q5953">
        <v>23.2</v>
      </c>
      <c r="R5953" t="s">
        <v>14</v>
      </c>
      <c r="S5953">
        <v>24</v>
      </c>
      <c r="T5953" s="4" t="s">
        <v>42</v>
      </c>
      <c r="U5953" t="s">
        <v>22</v>
      </c>
      <c r="V5953">
        <v>21.7466287484188</v>
      </c>
      <c r="W5953">
        <f t="shared" si="370"/>
        <v>22</v>
      </c>
      <c r="X5953" t="s">
        <v>58</v>
      </c>
      <c r="Y5953" t="str">
        <f t="shared" si="371"/>
        <v>Fi</v>
      </c>
    </row>
    <row r="5954" spans="1:25" x14ac:dyDescent="0.3">
      <c r="A5954">
        <v>1142</v>
      </c>
      <c r="B5954">
        <v>950</v>
      </c>
      <c r="C5954" t="s">
        <v>46</v>
      </c>
      <c r="D5954" t="s">
        <v>45</v>
      </c>
      <c r="E5954">
        <f>VLOOKUP(D5954,Tabelle1!$A$2:$B$9,2,0)</f>
        <v>2</v>
      </c>
      <c r="F5954" t="s">
        <v>55</v>
      </c>
      <c r="G5954" t="s">
        <v>62</v>
      </c>
      <c r="H5954" t="str">
        <f>IF(AND(VLOOKUP(D5954,Tabelle1!$A$2:$C$9,3,0)="Uninf", G5954="yes"),"Uninf-AB",VLOOKUP(D5954,Tabelle1!$A$2:$C$9,3,0))</f>
        <v>wMel</v>
      </c>
      <c r="I5954" t="str">
        <f t="shared" si="368"/>
        <v>wMel_Fi_2_-</v>
      </c>
      <c r="J5954">
        <v>2</v>
      </c>
      <c r="K5954">
        <v>25</v>
      </c>
      <c r="L5954">
        <v>7</v>
      </c>
      <c r="M5954" t="str">
        <f t="shared" si="369"/>
        <v>ak9-7</v>
      </c>
      <c r="N5954">
        <v>11</v>
      </c>
      <c r="O5954">
        <v>0</v>
      </c>
      <c r="P5954">
        <v>66</v>
      </c>
      <c r="Q5954">
        <v>23.2</v>
      </c>
      <c r="R5954" t="s">
        <v>14</v>
      </c>
      <c r="S5954">
        <v>24</v>
      </c>
      <c r="T5954" s="4" t="s">
        <v>42</v>
      </c>
      <c r="U5954" t="s">
        <v>22</v>
      </c>
      <c r="V5954">
        <v>22.264359537139299</v>
      </c>
      <c r="W5954">
        <f t="shared" si="370"/>
        <v>22</v>
      </c>
      <c r="X5954" t="s">
        <v>58</v>
      </c>
      <c r="Y5954" t="str">
        <f t="shared" si="371"/>
        <v>Fi</v>
      </c>
    </row>
    <row r="5955" spans="1:25" x14ac:dyDescent="0.3">
      <c r="A5955">
        <v>1366</v>
      </c>
      <c r="B5955">
        <v>962</v>
      </c>
      <c r="C5955" t="s">
        <v>46</v>
      </c>
      <c r="D5955" t="s">
        <v>45</v>
      </c>
      <c r="E5955">
        <f>VLOOKUP(D5955,Tabelle1!$A$2:$B$9,2,0)</f>
        <v>2</v>
      </c>
      <c r="F5955" t="s">
        <v>55</v>
      </c>
      <c r="G5955" t="s">
        <v>62</v>
      </c>
      <c r="H5955" t="str">
        <f>IF(AND(VLOOKUP(D5955,Tabelle1!$A$2:$C$9,3,0)="Uninf", G5955="yes"),"Uninf-AB",VLOOKUP(D5955,Tabelle1!$A$2:$C$9,3,0))</f>
        <v>wMel</v>
      </c>
      <c r="I5955" t="str">
        <f t="shared" ref="I5955:I6018" si="372">H5955&amp;"_"&amp;Y5955&amp;"_"&amp;E5955&amp;"_"&amp;F5955</f>
        <v>wMel_Fi_2_-</v>
      </c>
      <c r="J5955">
        <v>2</v>
      </c>
      <c r="K5955">
        <v>25</v>
      </c>
      <c r="L5955">
        <v>7</v>
      </c>
      <c r="M5955" t="str">
        <f t="shared" ref="M5955:M6018" si="373">D5955&amp;F5955&amp;L5955</f>
        <v>ak9-7</v>
      </c>
      <c r="N5955">
        <v>11</v>
      </c>
      <c r="O5955">
        <v>0</v>
      </c>
      <c r="P5955">
        <v>66</v>
      </c>
      <c r="Q5955">
        <v>23.2</v>
      </c>
      <c r="R5955" t="s">
        <v>14</v>
      </c>
      <c r="S5955">
        <v>24</v>
      </c>
      <c r="T5955" s="4" t="s">
        <v>42</v>
      </c>
      <c r="U5955" t="s">
        <v>22</v>
      </c>
      <c r="V5955">
        <v>23.320151506628399</v>
      </c>
      <c r="W5955">
        <f t="shared" ref="W5955:W6018" si="374">ROUND(V5955,0)</f>
        <v>23</v>
      </c>
      <c r="X5955" t="s">
        <v>58</v>
      </c>
      <c r="Y5955" t="str">
        <f t="shared" ref="Y5955:Y6018" si="375">MID(X5955,1,2)</f>
        <v>Fi</v>
      </c>
    </row>
    <row r="5956" spans="1:25" x14ac:dyDescent="0.3">
      <c r="A5956">
        <v>1400</v>
      </c>
      <c r="B5956">
        <v>964</v>
      </c>
      <c r="C5956" t="s">
        <v>46</v>
      </c>
      <c r="D5956" t="s">
        <v>45</v>
      </c>
      <c r="E5956">
        <f>VLOOKUP(D5956,Tabelle1!$A$2:$B$9,2,0)</f>
        <v>2</v>
      </c>
      <c r="F5956" t="s">
        <v>55</v>
      </c>
      <c r="G5956" t="s">
        <v>62</v>
      </c>
      <c r="H5956" t="str">
        <f>IF(AND(VLOOKUP(D5956,Tabelle1!$A$2:$C$9,3,0)="Uninf", G5956="yes"),"Uninf-AB",VLOOKUP(D5956,Tabelle1!$A$2:$C$9,3,0))</f>
        <v>wMel</v>
      </c>
      <c r="I5956" t="str">
        <f t="shared" si="372"/>
        <v>wMel_Fi_2_-</v>
      </c>
      <c r="J5956">
        <v>2</v>
      </c>
      <c r="K5956">
        <v>25</v>
      </c>
      <c r="L5956">
        <v>7</v>
      </c>
      <c r="M5956" t="str">
        <f t="shared" si="373"/>
        <v>ak9-7</v>
      </c>
      <c r="N5956">
        <v>11</v>
      </c>
      <c r="O5956">
        <v>0</v>
      </c>
      <c r="P5956">
        <v>66</v>
      </c>
      <c r="Q5956">
        <v>23.2</v>
      </c>
      <c r="R5956" t="s">
        <v>14</v>
      </c>
      <c r="S5956">
        <v>24</v>
      </c>
      <c r="T5956" s="4" t="s">
        <v>42</v>
      </c>
      <c r="U5956" t="s">
        <v>22</v>
      </c>
      <c r="V5956">
        <v>23.4803731776197</v>
      </c>
      <c r="W5956">
        <f t="shared" si="374"/>
        <v>23</v>
      </c>
      <c r="X5956" t="s">
        <v>58</v>
      </c>
      <c r="Y5956" t="str">
        <f t="shared" si="375"/>
        <v>Fi</v>
      </c>
    </row>
    <row r="5957" spans="1:25" x14ac:dyDescent="0.3">
      <c r="A5957">
        <v>1380</v>
      </c>
      <c r="B5957">
        <v>944</v>
      </c>
      <c r="C5957" t="s">
        <v>46</v>
      </c>
      <c r="D5957" t="s">
        <v>45</v>
      </c>
      <c r="E5957">
        <f>VLOOKUP(D5957,Tabelle1!$A$2:$B$9,2,0)</f>
        <v>2</v>
      </c>
      <c r="F5957" t="s">
        <v>55</v>
      </c>
      <c r="G5957" t="s">
        <v>62</v>
      </c>
      <c r="H5957" t="str">
        <f>IF(AND(VLOOKUP(D5957,Tabelle1!$A$2:$C$9,3,0)="Uninf", G5957="yes"),"Uninf-AB",VLOOKUP(D5957,Tabelle1!$A$2:$C$9,3,0))</f>
        <v>wMel</v>
      </c>
      <c r="I5957" t="str">
        <f t="shared" si="372"/>
        <v>wMel_Fi_2_-</v>
      </c>
      <c r="J5957">
        <v>2</v>
      </c>
      <c r="K5957">
        <v>25</v>
      </c>
      <c r="L5957">
        <v>7</v>
      </c>
      <c r="M5957" t="str">
        <f t="shared" si="373"/>
        <v>ak9-7</v>
      </c>
      <c r="N5957">
        <v>11</v>
      </c>
      <c r="O5957">
        <v>0</v>
      </c>
      <c r="P5957">
        <v>66</v>
      </c>
      <c r="Q5957">
        <v>23.2</v>
      </c>
      <c r="R5957" t="s">
        <v>14</v>
      </c>
      <c r="S5957">
        <v>24</v>
      </c>
      <c r="T5957" s="4" t="s">
        <v>42</v>
      </c>
      <c r="U5957" t="s">
        <v>22</v>
      </c>
      <c r="V5957">
        <v>23.389547564363699</v>
      </c>
      <c r="W5957">
        <f t="shared" si="374"/>
        <v>23</v>
      </c>
      <c r="X5957" t="s">
        <v>58</v>
      </c>
      <c r="Y5957" t="str">
        <f t="shared" si="375"/>
        <v>Fi</v>
      </c>
    </row>
    <row r="5958" spans="1:25" x14ac:dyDescent="0.3">
      <c r="A5958">
        <v>1398</v>
      </c>
      <c r="B5958">
        <v>950</v>
      </c>
      <c r="C5958" t="s">
        <v>46</v>
      </c>
      <c r="D5958" t="s">
        <v>45</v>
      </c>
      <c r="E5958">
        <f>VLOOKUP(D5958,Tabelle1!$A$2:$B$9,2,0)</f>
        <v>2</v>
      </c>
      <c r="F5958" t="s">
        <v>55</v>
      </c>
      <c r="G5958" t="s">
        <v>62</v>
      </c>
      <c r="H5958" t="str">
        <f>IF(AND(VLOOKUP(D5958,Tabelle1!$A$2:$C$9,3,0)="Uninf", G5958="yes"),"Uninf-AB",VLOOKUP(D5958,Tabelle1!$A$2:$C$9,3,0))</f>
        <v>wMel</v>
      </c>
      <c r="I5958" t="str">
        <f t="shared" si="372"/>
        <v>wMel_Fi_2_-</v>
      </c>
      <c r="J5958">
        <v>2</v>
      </c>
      <c r="K5958">
        <v>25</v>
      </c>
      <c r="L5958">
        <v>7</v>
      </c>
      <c r="M5958" t="str">
        <f t="shared" si="373"/>
        <v>ak9-7</v>
      </c>
      <c r="N5958">
        <v>11</v>
      </c>
      <c r="O5958">
        <v>0</v>
      </c>
      <c r="P5958">
        <v>66</v>
      </c>
      <c r="Q5958">
        <v>23.2</v>
      </c>
      <c r="R5958" t="s">
        <v>14</v>
      </c>
      <c r="S5958">
        <v>24</v>
      </c>
      <c r="T5958" s="4" t="s">
        <v>42</v>
      </c>
      <c r="U5958" t="s">
        <v>22</v>
      </c>
      <c r="V5958">
        <v>23.4734724144651</v>
      </c>
      <c r="W5958">
        <f t="shared" si="374"/>
        <v>23</v>
      </c>
      <c r="X5958" t="s">
        <v>58</v>
      </c>
      <c r="Y5958" t="str">
        <f t="shared" si="375"/>
        <v>Fi</v>
      </c>
    </row>
    <row r="5959" spans="1:25" x14ac:dyDescent="0.3">
      <c r="A5959">
        <v>1410</v>
      </c>
      <c r="B5959">
        <v>986</v>
      </c>
      <c r="C5959" t="s">
        <v>46</v>
      </c>
      <c r="D5959" t="s">
        <v>45</v>
      </c>
      <c r="E5959">
        <f>VLOOKUP(D5959,Tabelle1!$A$2:$B$9,2,0)</f>
        <v>2</v>
      </c>
      <c r="F5959" t="s">
        <v>55</v>
      </c>
      <c r="G5959" t="s">
        <v>62</v>
      </c>
      <c r="H5959" t="str">
        <f>IF(AND(VLOOKUP(D5959,Tabelle1!$A$2:$C$9,3,0)="Uninf", G5959="yes"),"Uninf-AB",VLOOKUP(D5959,Tabelle1!$A$2:$C$9,3,0))</f>
        <v>wMel</v>
      </c>
      <c r="I5959" t="str">
        <f t="shared" si="372"/>
        <v>wMel_Fi_2_-</v>
      </c>
      <c r="J5959">
        <v>2</v>
      </c>
      <c r="K5959">
        <v>25</v>
      </c>
      <c r="L5959">
        <v>7</v>
      </c>
      <c r="M5959" t="str">
        <f t="shared" si="373"/>
        <v>ak9-7</v>
      </c>
      <c r="N5959">
        <v>11</v>
      </c>
      <c r="O5959">
        <v>0</v>
      </c>
      <c r="P5959">
        <v>66</v>
      </c>
      <c r="Q5959">
        <v>23.2</v>
      </c>
      <c r="R5959" t="s">
        <v>14</v>
      </c>
      <c r="S5959">
        <v>24</v>
      </c>
      <c r="T5959" s="4" t="s">
        <v>42</v>
      </c>
      <c r="U5959" t="s">
        <v>22</v>
      </c>
      <c r="V5959">
        <v>23.5236041860767</v>
      </c>
      <c r="W5959">
        <f t="shared" si="374"/>
        <v>24</v>
      </c>
      <c r="X5959" t="s">
        <v>58</v>
      </c>
      <c r="Y5959" t="str">
        <f t="shared" si="375"/>
        <v>Fi</v>
      </c>
    </row>
    <row r="5960" spans="1:25" x14ac:dyDescent="0.3">
      <c r="A5960">
        <v>1478</v>
      </c>
      <c r="B5960">
        <v>980</v>
      </c>
      <c r="C5960" t="s">
        <v>46</v>
      </c>
      <c r="D5960" t="s">
        <v>45</v>
      </c>
      <c r="E5960">
        <f>VLOOKUP(D5960,Tabelle1!$A$2:$B$9,2,0)</f>
        <v>2</v>
      </c>
      <c r="F5960" t="s">
        <v>55</v>
      </c>
      <c r="G5960" t="s">
        <v>62</v>
      </c>
      <c r="H5960" t="str">
        <f>IF(AND(VLOOKUP(D5960,Tabelle1!$A$2:$C$9,3,0)="Uninf", G5960="yes"),"Uninf-AB",VLOOKUP(D5960,Tabelle1!$A$2:$C$9,3,0))</f>
        <v>wMel</v>
      </c>
      <c r="I5960" t="str">
        <f t="shared" si="372"/>
        <v>wMel_Fi_2_-</v>
      </c>
      <c r="J5960">
        <v>2</v>
      </c>
      <c r="K5960">
        <v>25</v>
      </c>
      <c r="L5960">
        <v>7</v>
      </c>
      <c r="M5960" t="str">
        <f t="shared" si="373"/>
        <v>ak9-7</v>
      </c>
      <c r="N5960">
        <v>11</v>
      </c>
      <c r="O5960">
        <v>0</v>
      </c>
      <c r="P5960">
        <v>66</v>
      </c>
      <c r="Q5960">
        <v>23.2</v>
      </c>
      <c r="R5960" t="s">
        <v>14</v>
      </c>
      <c r="S5960">
        <v>24</v>
      </c>
      <c r="T5960" s="4" t="s">
        <v>42</v>
      </c>
      <c r="U5960" t="s">
        <v>22</v>
      </c>
      <c r="V5960">
        <v>23.845865693201901</v>
      </c>
      <c r="W5960">
        <f t="shared" si="374"/>
        <v>24</v>
      </c>
      <c r="X5960" t="s">
        <v>58</v>
      </c>
      <c r="Y5960" t="str">
        <f t="shared" si="375"/>
        <v>Fi</v>
      </c>
    </row>
    <row r="5961" spans="1:25" x14ac:dyDescent="0.3">
      <c r="A5961">
        <v>1840</v>
      </c>
      <c r="B5961">
        <v>960</v>
      </c>
      <c r="C5961" t="s">
        <v>46</v>
      </c>
      <c r="D5961" t="s">
        <v>45</v>
      </c>
      <c r="E5961">
        <f>VLOOKUP(D5961,Tabelle1!$A$2:$B$9,2,0)</f>
        <v>2</v>
      </c>
      <c r="F5961" t="s">
        <v>55</v>
      </c>
      <c r="G5961" t="s">
        <v>62</v>
      </c>
      <c r="H5961" t="str">
        <f>IF(AND(VLOOKUP(D5961,Tabelle1!$A$2:$C$9,3,0)="Uninf", G5961="yes"),"Uninf-AB",VLOOKUP(D5961,Tabelle1!$A$2:$C$9,3,0))</f>
        <v>wMel</v>
      </c>
      <c r="I5961" t="str">
        <f t="shared" si="372"/>
        <v>wMel_Fi_2_-</v>
      </c>
      <c r="J5961">
        <v>2</v>
      </c>
      <c r="K5961">
        <v>25</v>
      </c>
      <c r="L5961">
        <v>7</v>
      </c>
      <c r="M5961" t="str">
        <f t="shared" si="373"/>
        <v>ak9-7</v>
      </c>
      <c r="N5961">
        <v>11</v>
      </c>
      <c r="O5961">
        <v>0</v>
      </c>
      <c r="P5961">
        <v>66</v>
      </c>
      <c r="Q5961">
        <v>23.2</v>
      </c>
      <c r="R5961" t="s">
        <v>14</v>
      </c>
      <c r="S5961">
        <v>24</v>
      </c>
      <c r="T5961" s="4" t="s">
        <v>42</v>
      </c>
      <c r="U5961" t="s">
        <v>22</v>
      </c>
      <c r="V5961">
        <v>25.559263201580499</v>
      </c>
      <c r="W5961">
        <f t="shared" si="374"/>
        <v>26</v>
      </c>
      <c r="X5961" t="s">
        <v>58</v>
      </c>
      <c r="Y5961" t="str">
        <f t="shared" si="375"/>
        <v>Fi</v>
      </c>
    </row>
    <row r="5962" spans="1:25" x14ac:dyDescent="0.3">
      <c r="A5962">
        <v>1864</v>
      </c>
      <c r="B5962">
        <v>980</v>
      </c>
      <c r="C5962" t="s">
        <v>46</v>
      </c>
      <c r="D5962" t="s">
        <v>45</v>
      </c>
      <c r="E5962">
        <f>VLOOKUP(D5962,Tabelle1!$A$2:$B$9,2,0)</f>
        <v>2</v>
      </c>
      <c r="F5962" t="s">
        <v>55</v>
      </c>
      <c r="G5962" t="s">
        <v>62</v>
      </c>
      <c r="H5962" t="str">
        <f>IF(AND(VLOOKUP(D5962,Tabelle1!$A$2:$C$9,3,0)="Uninf", G5962="yes"),"Uninf-AB",VLOOKUP(D5962,Tabelle1!$A$2:$C$9,3,0))</f>
        <v>wMel</v>
      </c>
      <c r="I5962" t="str">
        <f t="shared" si="372"/>
        <v>wMel_Fi_2_-</v>
      </c>
      <c r="J5962">
        <v>2</v>
      </c>
      <c r="K5962">
        <v>25</v>
      </c>
      <c r="L5962">
        <v>7</v>
      </c>
      <c r="M5962" t="str">
        <f t="shared" si="373"/>
        <v>ak9-7</v>
      </c>
      <c r="N5962">
        <v>11</v>
      </c>
      <c r="O5962">
        <v>0</v>
      </c>
      <c r="P5962">
        <v>66</v>
      </c>
      <c r="Q5962">
        <v>23.2</v>
      </c>
      <c r="R5962" t="s">
        <v>14</v>
      </c>
      <c r="S5962">
        <v>24</v>
      </c>
      <c r="T5962" s="4" t="s">
        <v>42</v>
      </c>
      <c r="U5962" t="s">
        <v>22</v>
      </c>
      <c r="V5962">
        <v>25.668981203544799</v>
      </c>
      <c r="W5962">
        <f t="shared" si="374"/>
        <v>26</v>
      </c>
      <c r="X5962" t="s">
        <v>58</v>
      </c>
      <c r="Y5962" t="str">
        <f t="shared" si="375"/>
        <v>Fi</v>
      </c>
    </row>
    <row r="5963" spans="1:25" x14ac:dyDescent="0.3">
      <c r="A5963">
        <v>1864</v>
      </c>
      <c r="B5963">
        <v>956</v>
      </c>
      <c r="C5963" t="s">
        <v>46</v>
      </c>
      <c r="D5963" t="s">
        <v>45</v>
      </c>
      <c r="E5963">
        <f>VLOOKUP(D5963,Tabelle1!$A$2:$B$9,2,0)</f>
        <v>2</v>
      </c>
      <c r="F5963" t="s">
        <v>55</v>
      </c>
      <c r="G5963" t="s">
        <v>62</v>
      </c>
      <c r="H5963" t="str">
        <f>IF(AND(VLOOKUP(D5963,Tabelle1!$A$2:$C$9,3,0)="Uninf", G5963="yes"),"Uninf-AB",VLOOKUP(D5963,Tabelle1!$A$2:$C$9,3,0))</f>
        <v>wMel</v>
      </c>
      <c r="I5963" t="str">
        <f t="shared" si="372"/>
        <v>wMel_Fi_2_-</v>
      </c>
      <c r="J5963">
        <v>2</v>
      </c>
      <c r="K5963">
        <v>25</v>
      </c>
      <c r="L5963">
        <v>7</v>
      </c>
      <c r="M5963" t="str">
        <f t="shared" si="373"/>
        <v>ak9-7</v>
      </c>
      <c r="N5963">
        <v>11</v>
      </c>
      <c r="O5963">
        <v>0</v>
      </c>
      <c r="P5963">
        <v>66</v>
      </c>
      <c r="Q5963">
        <v>23.2</v>
      </c>
      <c r="R5963" t="s">
        <v>14</v>
      </c>
      <c r="S5963">
        <v>24</v>
      </c>
      <c r="T5963" s="4" t="s">
        <v>42</v>
      </c>
      <c r="U5963" t="s">
        <v>22</v>
      </c>
      <c r="V5963">
        <v>25.673344799886799</v>
      </c>
      <c r="W5963">
        <f t="shared" si="374"/>
        <v>26</v>
      </c>
      <c r="X5963" t="s">
        <v>58</v>
      </c>
      <c r="Y5963" t="str">
        <f t="shared" si="375"/>
        <v>Fi</v>
      </c>
    </row>
    <row r="5964" spans="1:25" x14ac:dyDescent="0.3">
      <c r="A5964">
        <v>1878</v>
      </c>
      <c r="B5964">
        <v>950</v>
      </c>
      <c r="C5964" t="s">
        <v>46</v>
      </c>
      <c r="D5964" t="s">
        <v>45</v>
      </c>
      <c r="E5964">
        <f>VLOOKUP(D5964,Tabelle1!$A$2:$B$9,2,0)</f>
        <v>2</v>
      </c>
      <c r="F5964" t="s">
        <v>55</v>
      </c>
      <c r="G5964" t="s">
        <v>62</v>
      </c>
      <c r="H5964" t="str">
        <f>IF(AND(VLOOKUP(D5964,Tabelle1!$A$2:$C$9,3,0)="Uninf", G5964="yes"),"Uninf-AB",VLOOKUP(D5964,Tabelle1!$A$2:$C$9,3,0))</f>
        <v>wMel</v>
      </c>
      <c r="I5964" t="str">
        <f t="shared" si="372"/>
        <v>wMel_Fi_2_-</v>
      </c>
      <c r="J5964">
        <v>2</v>
      </c>
      <c r="K5964">
        <v>25</v>
      </c>
      <c r="L5964">
        <v>7</v>
      </c>
      <c r="M5964" t="str">
        <f t="shared" si="373"/>
        <v>ak9-7</v>
      </c>
      <c r="N5964">
        <v>11</v>
      </c>
      <c r="O5964">
        <v>0</v>
      </c>
      <c r="P5964">
        <v>66</v>
      </c>
      <c r="Q5964">
        <v>23.2</v>
      </c>
      <c r="R5964" t="s">
        <v>14</v>
      </c>
      <c r="S5964">
        <v>24</v>
      </c>
      <c r="T5964" s="4" t="s">
        <v>42</v>
      </c>
      <c r="U5964" t="s">
        <v>22</v>
      </c>
      <c r="V5964">
        <v>25.740559059451101</v>
      </c>
      <c r="W5964">
        <f t="shared" si="374"/>
        <v>26</v>
      </c>
      <c r="X5964" t="s">
        <v>58</v>
      </c>
      <c r="Y5964" t="str">
        <f t="shared" si="375"/>
        <v>Fi</v>
      </c>
    </row>
    <row r="5965" spans="1:25" x14ac:dyDescent="0.3">
      <c r="A5965">
        <v>1886</v>
      </c>
      <c r="B5965">
        <v>966</v>
      </c>
      <c r="C5965" t="s">
        <v>46</v>
      </c>
      <c r="D5965" t="s">
        <v>45</v>
      </c>
      <c r="E5965">
        <f>VLOOKUP(D5965,Tabelle1!$A$2:$B$9,2,0)</f>
        <v>2</v>
      </c>
      <c r="F5965" t="s">
        <v>55</v>
      </c>
      <c r="G5965" t="s">
        <v>62</v>
      </c>
      <c r="H5965" t="str">
        <f>IF(AND(VLOOKUP(D5965,Tabelle1!$A$2:$C$9,3,0)="Uninf", G5965="yes"),"Uninf-AB",VLOOKUP(D5965,Tabelle1!$A$2:$C$9,3,0))</f>
        <v>wMel</v>
      </c>
      <c r="I5965" t="str">
        <f t="shared" si="372"/>
        <v>wMel_Fi_2_-</v>
      </c>
      <c r="J5965">
        <v>2</v>
      </c>
      <c r="K5965">
        <v>25</v>
      </c>
      <c r="L5965">
        <v>7</v>
      </c>
      <c r="M5965" t="str">
        <f t="shared" si="373"/>
        <v>ak9-7</v>
      </c>
      <c r="N5965">
        <v>11</v>
      </c>
      <c r="O5965">
        <v>0</v>
      </c>
      <c r="P5965">
        <v>66</v>
      </c>
      <c r="Q5965">
        <v>23.2</v>
      </c>
      <c r="R5965" t="s">
        <v>14</v>
      </c>
      <c r="S5965">
        <v>24</v>
      </c>
      <c r="T5965" s="4" t="s">
        <v>42</v>
      </c>
      <c r="U5965" t="s">
        <v>22</v>
      </c>
      <c r="V5965">
        <v>25.7754347726395</v>
      </c>
      <c r="W5965">
        <f t="shared" si="374"/>
        <v>26</v>
      </c>
      <c r="X5965" t="s">
        <v>58</v>
      </c>
      <c r="Y5965" t="str">
        <f t="shared" si="375"/>
        <v>Fi</v>
      </c>
    </row>
    <row r="5966" spans="1:25" x14ac:dyDescent="0.3">
      <c r="A5966">
        <v>1906</v>
      </c>
      <c r="B5966">
        <v>958</v>
      </c>
      <c r="C5966" t="s">
        <v>46</v>
      </c>
      <c r="D5966" t="s">
        <v>45</v>
      </c>
      <c r="E5966">
        <f>VLOOKUP(D5966,Tabelle1!$A$2:$B$9,2,0)</f>
        <v>2</v>
      </c>
      <c r="F5966" t="s">
        <v>55</v>
      </c>
      <c r="G5966" t="s">
        <v>62</v>
      </c>
      <c r="H5966" t="str">
        <f>IF(AND(VLOOKUP(D5966,Tabelle1!$A$2:$C$9,3,0)="Uninf", G5966="yes"),"Uninf-AB",VLOOKUP(D5966,Tabelle1!$A$2:$C$9,3,0))</f>
        <v>wMel</v>
      </c>
      <c r="I5966" t="str">
        <f t="shared" si="372"/>
        <v>wMel_Fi_2_-</v>
      </c>
      <c r="J5966">
        <v>2</v>
      </c>
      <c r="K5966">
        <v>25</v>
      </c>
      <c r="L5966">
        <v>7</v>
      </c>
      <c r="M5966" t="str">
        <f t="shared" si="373"/>
        <v>ak9-7</v>
      </c>
      <c r="N5966">
        <v>11</v>
      </c>
      <c r="O5966">
        <v>0</v>
      </c>
      <c r="P5966">
        <v>66</v>
      </c>
      <c r="Q5966">
        <v>23.2</v>
      </c>
      <c r="R5966" t="s">
        <v>14</v>
      </c>
      <c r="S5966">
        <v>24</v>
      </c>
      <c r="T5966" s="4" t="s">
        <v>42</v>
      </c>
      <c r="U5966" t="s">
        <v>22</v>
      </c>
      <c r="V5966">
        <v>25.871351248294602</v>
      </c>
      <c r="W5966">
        <f t="shared" si="374"/>
        <v>26</v>
      </c>
      <c r="X5966" t="s">
        <v>58</v>
      </c>
      <c r="Y5966" t="str">
        <f t="shared" si="375"/>
        <v>Fi</v>
      </c>
    </row>
    <row r="5967" spans="1:25" x14ac:dyDescent="0.3">
      <c r="A5967">
        <v>1998</v>
      </c>
      <c r="B5967">
        <v>938</v>
      </c>
      <c r="C5967" t="s">
        <v>46</v>
      </c>
      <c r="D5967" t="s">
        <v>45</v>
      </c>
      <c r="E5967">
        <f>VLOOKUP(D5967,Tabelle1!$A$2:$B$9,2,0)</f>
        <v>2</v>
      </c>
      <c r="F5967" t="s">
        <v>55</v>
      </c>
      <c r="G5967" t="s">
        <v>62</v>
      </c>
      <c r="H5967" t="str">
        <f>IF(AND(VLOOKUP(D5967,Tabelle1!$A$2:$C$9,3,0)="Uninf", G5967="yes"),"Uninf-AB",VLOOKUP(D5967,Tabelle1!$A$2:$C$9,3,0))</f>
        <v>wMel</v>
      </c>
      <c r="I5967" t="str">
        <f t="shared" si="372"/>
        <v>wMel_Fi_2_-</v>
      </c>
      <c r="J5967">
        <v>2</v>
      </c>
      <c r="K5967">
        <v>25</v>
      </c>
      <c r="L5967">
        <v>7</v>
      </c>
      <c r="M5967" t="str">
        <f t="shared" si="373"/>
        <v>ak9-7</v>
      </c>
      <c r="N5967">
        <v>11</v>
      </c>
      <c r="O5967">
        <v>0</v>
      </c>
      <c r="P5967">
        <v>66</v>
      </c>
      <c r="Q5967">
        <v>23.2</v>
      </c>
      <c r="R5967" t="s">
        <v>14</v>
      </c>
      <c r="S5967">
        <v>24</v>
      </c>
      <c r="T5967" s="4" t="s">
        <v>42</v>
      </c>
      <c r="U5967" t="s">
        <v>22</v>
      </c>
      <c r="V5967">
        <v>26.309512518868601</v>
      </c>
      <c r="W5967">
        <f t="shared" si="374"/>
        <v>26</v>
      </c>
      <c r="X5967" t="s">
        <v>58</v>
      </c>
      <c r="Y5967" t="str">
        <f t="shared" si="375"/>
        <v>Fi</v>
      </c>
    </row>
    <row r="5968" spans="1:25" x14ac:dyDescent="0.3">
      <c r="A5968">
        <v>2034</v>
      </c>
      <c r="B5968">
        <v>972</v>
      </c>
      <c r="C5968" t="s">
        <v>46</v>
      </c>
      <c r="D5968" t="s">
        <v>45</v>
      </c>
      <c r="E5968">
        <f>VLOOKUP(D5968,Tabelle1!$A$2:$B$9,2,0)</f>
        <v>2</v>
      </c>
      <c r="F5968" t="s">
        <v>55</v>
      </c>
      <c r="G5968" t="s">
        <v>62</v>
      </c>
      <c r="H5968" t="str">
        <f>IF(AND(VLOOKUP(D5968,Tabelle1!$A$2:$C$9,3,0)="Uninf", G5968="yes"),"Uninf-AB",VLOOKUP(D5968,Tabelle1!$A$2:$C$9,3,0))</f>
        <v>wMel</v>
      </c>
      <c r="I5968" t="str">
        <f t="shared" si="372"/>
        <v>wMel_Fi_2_-</v>
      </c>
      <c r="J5968">
        <v>2</v>
      </c>
      <c r="K5968">
        <v>25</v>
      </c>
      <c r="L5968">
        <v>7</v>
      </c>
      <c r="M5968" t="str">
        <f t="shared" si="373"/>
        <v>ak9-7</v>
      </c>
      <c r="N5968">
        <v>11</v>
      </c>
      <c r="O5968">
        <v>0</v>
      </c>
      <c r="P5968">
        <v>66</v>
      </c>
      <c r="Q5968">
        <v>23.2</v>
      </c>
      <c r="R5968" t="s">
        <v>14</v>
      </c>
      <c r="S5968">
        <v>24</v>
      </c>
      <c r="T5968" s="4" t="s">
        <v>42</v>
      </c>
      <c r="U5968" t="s">
        <v>22</v>
      </c>
      <c r="V5968">
        <v>26.473362255758001</v>
      </c>
      <c r="W5968">
        <f t="shared" si="374"/>
        <v>26</v>
      </c>
      <c r="X5968" t="s">
        <v>58</v>
      </c>
      <c r="Y5968" t="str">
        <f t="shared" si="375"/>
        <v>Fi</v>
      </c>
    </row>
    <row r="5969" spans="1:25" x14ac:dyDescent="0.3">
      <c r="A5969">
        <v>2052</v>
      </c>
      <c r="B5969">
        <v>946</v>
      </c>
      <c r="C5969" t="s">
        <v>46</v>
      </c>
      <c r="D5969" t="s">
        <v>45</v>
      </c>
      <c r="E5969">
        <f>VLOOKUP(D5969,Tabelle1!$A$2:$B$9,2,0)</f>
        <v>2</v>
      </c>
      <c r="F5969" t="s">
        <v>55</v>
      </c>
      <c r="G5969" t="s">
        <v>62</v>
      </c>
      <c r="H5969" t="str">
        <f>IF(AND(VLOOKUP(D5969,Tabelle1!$A$2:$C$9,3,0)="Uninf", G5969="yes"),"Uninf-AB",VLOOKUP(D5969,Tabelle1!$A$2:$C$9,3,0))</f>
        <v>wMel</v>
      </c>
      <c r="I5969" t="str">
        <f t="shared" si="372"/>
        <v>wMel_Fi_2_-</v>
      </c>
      <c r="J5969">
        <v>2</v>
      </c>
      <c r="K5969">
        <v>25</v>
      </c>
      <c r="L5969">
        <v>7</v>
      </c>
      <c r="M5969" t="str">
        <f t="shared" si="373"/>
        <v>ak9-7</v>
      </c>
      <c r="N5969">
        <v>11</v>
      </c>
      <c r="O5969">
        <v>0</v>
      </c>
      <c r="P5969">
        <v>66</v>
      </c>
      <c r="Q5969">
        <v>23.2</v>
      </c>
      <c r="R5969" t="s">
        <v>14</v>
      </c>
      <c r="S5969">
        <v>24</v>
      </c>
      <c r="T5969" s="4" t="s">
        <v>42</v>
      </c>
      <c r="U5969" t="s">
        <v>22</v>
      </c>
      <c r="V5969">
        <v>26.563105234315501</v>
      </c>
      <c r="W5969">
        <f t="shared" si="374"/>
        <v>27</v>
      </c>
      <c r="X5969" t="s">
        <v>58</v>
      </c>
      <c r="Y5969" t="str">
        <f t="shared" si="375"/>
        <v>Fi</v>
      </c>
    </row>
    <row r="5970" spans="1:25" x14ac:dyDescent="0.3">
      <c r="A5970">
        <v>2072</v>
      </c>
      <c r="B5970">
        <v>922</v>
      </c>
      <c r="C5970" t="s">
        <v>46</v>
      </c>
      <c r="D5970" t="s">
        <v>45</v>
      </c>
      <c r="E5970">
        <f>VLOOKUP(D5970,Tabelle1!$A$2:$B$9,2,0)</f>
        <v>2</v>
      </c>
      <c r="F5970" t="s">
        <v>55</v>
      </c>
      <c r="G5970" t="s">
        <v>62</v>
      </c>
      <c r="H5970" t="str">
        <f>IF(AND(VLOOKUP(D5970,Tabelle1!$A$2:$C$9,3,0)="Uninf", G5970="yes"),"Uninf-AB",VLOOKUP(D5970,Tabelle1!$A$2:$C$9,3,0))</f>
        <v>wMel</v>
      </c>
      <c r="I5970" t="str">
        <f t="shared" si="372"/>
        <v>wMel_Fi_2_-</v>
      </c>
      <c r="J5970">
        <v>2</v>
      </c>
      <c r="K5970">
        <v>25</v>
      </c>
      <c r="L5970">
        <v>7</v>
      </c>
      <c r="M5970" t="str">
        <f t="shared" si="373"/>
        <v>ak9-7</v>
      </c>
      <c r="N5970">
        <v>11</v>
      </c>
      <c r="O5970">
        <v>0</v>
      </c>
      <c r="P5970">
        <v>66</v>
      </c>
      <c r="Q5970">
        <v>23.2</v>
      </c>
      <c r="R5970" t="s">
        <v>14</v>
      </c>
      <c r="S5970">
        <v>24</v>
      </c>
      <c r="T5970" s="4" t="s">
        <v>42</v>
      </c>
      <c r="U5970" t="s">
        <v>22</v>
      </c>
      <c r="V5970">
        <v>26.661930774198701</v>
      </c>
      <c r="W5970">
        <f t="shared" si="374"/>
        <v>27</v>
      </c>
      <c r="X5970" t="s">
        <v>58</v>
      </c>
      <c r="Y5970" t="str">
        <f t="shared" si="375"/>
        <v>Fi</v>
      </c>
    </row>
    <row r="5971" spans="1:25" x14ac:dyDescent="0.3">
      <c r="A5971">
        <v>2096</v>
      </c>
      <c r="B5971">
        <v>926</v>
      </c>
      <c r="C5971" t="s">
        <v>46</v>
      </c>
      <c r="D5971" t="s">
        <v>45</v>
      </c>
      <c r="E5971">
        <f>VLOOKUP(D5971,Tabelle1!$A$2:$B$9,2,0)</f>
        <v>2</v>
      </c>
      <c r="F5971" t="s">
        <v>55</v>
      </c>
      <c r="G5971" t="s">
        <v>62</v>
      </c>
      <c r="H5971" t="str">
        <f>IF(AND(VLOOKUP(D5971,Tabelle1!$A$2:$C$9,3,0)="Uninf", G5971="yes"),"Uninf-AB",VLOOKUP(D5971,Tabelle1!$A$2:$C$9,3,0))</f>
        <v>wMel</v>
      </c>
      <c r="I5971" t="str">
        <f t="shared" si="372"/>
        <v>wMel_Fi_2_-</v>
      </c>
      <c r="J5971">
        <v>2</v>
      </c>
      <c r="K5971">
        <v>25</v>
      </c>
      <c r="L5971">
        <v>7</v>
      </c>
      <c r="M5971" t="str">
        <f t="shared" si="373"/>
        <v>ak9-7</v>
      </c>
      <c r="N5971">
        <v>11</v>
      </c>
      <c r="O5971">
        <v>0</v>
      </c>
      <c r="P5971">
        <v>66</v>
      </c>
      <c r="Q5971">
        <v>23.2</v>
      </c>
      <c r="R5971" t="s">
        <v>14</v>
      </c>
      <c r="S5971">
        <v>24</v>
      </c>
      <c r="T5971" s="4" t="s">
        <v>42</v>
      </c>
      <c r="U5971" t="s">
        <v>22</v>
      </c>
      <c r="V5971">
        <v>26.774557840391001</v>
      </c>
      <c r="W5971">
        <f t="shared" si="374"/>
        <v>27</v>
      </c>
      <c r="X5971" t="s">
        <v>58</v>
      </c>
      <c r="Y5971" t="str">
        <f t="shared" si="375"/>
        <v>Fi</v>
      </c>
    </row>
    <row r="5972" spans="1:25" x14ac:dyDescent="0.3">
      <c r="A5972">
        <v>2094</v>
      </c>
      <c r="B5972">
        <v>958</v>
      </c>
      <c r="C5972" t="s">
        <v>46</v>
      </c>
      <c r="D5972" t="s">
        <v>45</v>
      </c>
      <c r="E5972">
        <f>VLOOKUP(D5972,Tabelle1!$A$2:$B$9,2,0)</f>
        <v>2</v>
      </c>
      <c r="F5972" t="s">
        <v>55</v>
      </c>
      <c r="G5972" t="s">
        <v>62</v>
      </c>
      <c r="H5972" t="str">
        <f>IF(AND(VLOOKUP(D5972,Tabelle1!$A$2:$C$9,3,0)="Uninf", G5972="yes"),"Uninf-AB",VLOOKUP(D5972,Tabelle1!$A$2:$C$9,3,0))</f>
        <v>wMel</v>
      </c>
      <c r="I5972" t="str">
        <f t="shared" si="372"/>
        <v>wMel_Fi_2_-</v>
      </c>
      <c r="J5972">
        <v>2</v>
      </c>
      <c r="K5972">
        <v>25</v>
      </c>
      <c r="L5972">
        <v>7</v>
      </c>
      <c r="M5972" t="str">
        <f t="shared" si="373"/>
        <v>ak9-7</v>
      </c>
      <c r="N5972">
        <v>11</v>
      </c>
      <c r="O5972">
        <v>0</v>
      </c>
      <c r="P5972">
        <v>66</v>
      </c>
      <c r="Q5972">
        <v>23.2</v>
      </c>
      <c r="R5972" t="s">
        <v>14</v>
      </c>
      <c r="S5972">
        <v>24</v>
      </c>
      <c r="T5972" s="4" t="s">
        <v>42</v>
      </c>
      <c r="U5972" t="s">
        <v>22</v>
      </c>
      <c r="V5972">
        <v>26.759293517580801</v>
      </c>
      <c r="W5972">
        <f t="shared" si="374"/>
        <v>27</v>
      </c>
      <c r="X5972" t="s">
        <v>58</v>
      </c>
      <c r="Y5972" t="str">
        <f t="shared" si="375"/>
        <v>Fi</v>
      </c>
    </row>
    <row r="5973" spans="1:25" x14ac:dyDescent="0.3">
      <c r="A5973">
        <v>2122</v>
      </c>
      <c r="B5973">
        <v>946</v>
      </c>
      <c r="C5973" t="s">
        <v>46</v>
      </c>
      <c r="D5973" t="s">
        <v>45</v>
      </c>
      <c r="E5973">
        <f>VLOOKUP(D5973,Tabelle1!$A$2:$B$9,2,0)</f>
        <v>2</v>
      </c>
      <c r="F5973" t="s">
        <v>55</v>
      </c>
      <c r="G5973" t="s">
        <v>62</v>
      </c>
      <c r="H5973" t="str">
        <f>IF(AND(VLOOKUP(D5973,Tabelle1!$A$2:$C$9,3,0)="Uninf", G5973="yes"),"Uninf-AB",VLOOKUP(D5973,Tabelle1!$A$2:$C$9,3,0))</f>
        <v>wMel</v>
      </c>
      <c r="I5973" t="str">
        <f t="shared" si="372"/>
        <v>wMel_Fi_2_-</v>
      </c>
      <c r="J5973">
        <v>2</v>
      </c>
      <c r="K5973">
        <v>25</v>
      </c>
      <c r="L5973">
        <v>7</v>
      </c>
      <c r="M5973" t="str">
        <f t="shared" si="373"/>
        <v>ak9-7</v>
      </c>
      <c r="N5973">
        <v>11</v>
      </c>
      <c r="O5973">
        <v>0</v>
      </c>
      <c r="P5973">
        <v>66</v>
      </c>
      <c r="Q5973">
        <v>23.2</v>
      </c>
      <c r="R5973" t="s">
        <v>14</v>
      </c>
      <c r="S5973">
        <v>24</v>
      </c>
      <c r="T5973" s="4" t="s">
        <v>42</v>
      </c>
      <c r="U5973" t="s">
        <v>22</v>
      </c>
      <c r="V5973">
        <v>26.893722036709299</v>
      </c>
      <c r="W5973">
        <f t="shared" si="374"/>
        <v>27</v>
      </c>
      <c r="X5973" t="s">
        <v>58</v>
      </c>
      <c r="Y5973" t="str">
        <f t="shared" si="375"/>
        <v>Fi</v>
      </c>
    </row>
    <row r="5974" spans="1:25" x14ac:dyDescent="0.3">
      <c r="A5974">
        <v>2142</v>
      </c>
      <c r="B5974">
        <v>938</v>
      </c>
      <c r="C5974" t="s">
        <v>46</v>
      </c>
      <c r="D5974" t="s">
        <v>45</v>
      </c>
      <c r="E5974">
        <f>VLOOKUP(D5974,Tabelle1!$A$2:$B$9,2,0)</f>
        <v>2</v>
      </c>
      <c r="F5974" t="s">
        <v>55</v>
      </c>
      <c r="G5974" t="s">
        <v>62</v>
      </c>
      <c r="H5974" t="str">
        <f>IF(AND(VLOOKUP(D5974,Tabelle1!$A$2:$C$9,3,0)="Uninf", G5974="yes"),"Uninf-AB",VLOOKUP(D5974,Tabelle1!$A$2:$C$9,3,0))</f>
        <v>wMel</v>
      </c>
      <c r="I5974" t="str">
        <f t="shared" si="372"/>
        <v>wMel_Fi_2_-</v>
      </c>
      <c r="J5974">
        <v>2</v>
      </c>
      <c r="K5974">
        <v>25</v>
      </c>
      <c r="L5974">
        <v>7</v>
      </c>
      <c r="M5974" t="str">
        <f t="shared" si="373"/>
        <v>ak9-7</v>
      </c>
      <c r="N5974">
        <v>11</v>
      </c>
      <c r="O5974">
        <v>0</v>
      </c>
      <c r="P5974">
        <v>66</v>
      </c>
      <c r="Q5974">
        <v>23.2</v>
      </c>
      <c r="R5974" t="s">
        <v>14</v>
      </c>
      <c r="S5974">
        <v>24</v>
      </c>
      <c r="T5974" s="4" t="s">
        <v>42</v>
      </c>
      <c r="U5974" t="s">
        <v>22</v>
      </c>
      <c r="V5974">
        <v>26.989638512364401</v>
      </c>
      <c r="W5974">
        <f t="shared" si="374"/>
        <v>27</v>
      </c>
      <c r="X5974" t="s">
        <v>58</v>
      </c>
      <c r="Y5974" t="str">
        <f t="shared" si="375"/>
        <v>Fi</v>
      </c>
    </row>
    <row r="5975" spans="1:25" x14ac:dyDescent="0.3">
      <c r="A5975">
        <v>2204</v>
      </c>
      <c r="B5975">
        <v>936</v>
      </c>
      <c r="C5975" t="s">
        <v>46</v>
      </c>
      <c r="D5975" t="s">
        <v>45</v>
      </c>
      <c r="E5975">
        <f>VLOOKUP(D5975,Tabelle1!$A$2:$B$9,2,0)</f>
        <v>2</v>
      </c>
      <c r="F5975" t="s">
        <v>55</v>
      </c>
      <c r="G5975" t="s">
        <v>62</v>
      </c>
      <c r="H5975" t="str">
        <f>IF(AND(VLOOKUP(D5975,Tabelle1!$A$2:$C$9,3,0)="Uninf", G5975="yes"),"Uninf-AB",VLOOKUP(D5975,Tabelle1!$A$2:$C$9,3,0))</f>
        <v>wMel</v>
      </c>
      <c r="I5975" t="str">
        <f t="shared" si="372"/>
        <v>wMel_Fi_2_-</v>
      </c>
      <c r="J5975">
        <v>2</v>
      </c>
      <c r="K5975">
        <v>25</v>
      </c>
      <c r="L5975">
        <v>7</v>
      </c>
      <c r="M5975" t="str">
        <f t="shared" si="373"/>
        <v>ak9-7</v>
      </c>
      <c r="N5975">
        <v>11</v>
      </c>
      <c r="O5975">
        <v>0</v>
      </c>
      <c r="P5975">
        <v>66</v>
      </c>
      <c r="Q5975">
        <v>23.2</v>
      </c>
      <c r="R5975" t="s">
        <v>14</v>
      </c>
      <c r="S5975">
        <v>24</v>
      </c>
      <c r="T5975" s="4" t="s">
        <v>42</v>
      </c>
      <c r="U5975" t="s">
        <v>22</v>
      </c>
      <c r="V5975">
        <v>27.2828341703703</v>
      </c>
      <c r="W5975">
        <f t="shared" si="374"/>
        <v>27</v>
      </c>
      <c r="X5975" t="s">
        <v>58</v>
      </c>
      <c r="Y5975" t="str">
        <f t="shared" si="375"/>
        <v>Fi</v>
      </c>
    </row>
    <row r="5976" spans="1:25" x14ac:dyDescent="0.3">
      <c r="A5976">
        <v>2258</v>
      </c>
      <c r="B5976">
        <v>904</v>
      </c>
      <c r="C5976" t="s">
        <v>46</v>
      </c>
      <c r="D5976" t="s">
        <v>45</v>
      </c>
      <c r="E5976">
        <f>VLOOKUP(D5976,Tabelle1!$A$2:$B$9,2,0)</f>
        <v>2</v>
      </c>
      <c r="F5976" t="s">
        <v>55</v>
      </c>
      <c r="G5976" t="s">
        <v>62</v>
      </c>
      <c r="H5976" t="str">
        <f>IF(AND(VLOOKUP(D5976,Tabelle1!$A$2:$C$9,3,0)="Uninf", G5976="yes"),"Uninf-AB",VLOOKUP(D5976,Tabelle1!$A$2:$C$9,3,0))</f>
        <v>wMel</v>
      </c>
      <c r="I5976" t="str">
        <f t="shared" si="372"/>
        <v>wMel_Fi_2_-</v>
      </c>
      <c r="J5976">
        <v>2</v>
      </c>
      <c r="K5976">
        <v>25</v>
      </c>
      <c r="L5976">
        <v>7</v>
      </c>
      <c r="M5976" t="str">
        <f t="shared" si="373"/>
        <v>ak9-7</v>
      </c>
      <c r="N5976">
        <v>11</v>
      </c>
      <c r="O5976">
        <v>0</v>
      </c>
      <c r="P5976">
        <v>66</v>
      </c>
      <c r="Q5976">
        <v>23.2</v>
      </c>
      <c r="R5976" t="s">
        <v>14</v>
      </c>
      <c r="S5976">
        <v>24</v>
      </c>
      <c r="T5976" s="4" t="s">
        <v>42</v>
      </c>
      <c r="U5976" t="s">
        <v>22</v>
      </c>
      <c r="V5976">
        <v>27.543699546387298</v>
      </c>
      <c r="W5976">
        <f t="shared" si="374"/>
        <v>28</v>
      </c>
      <c r="X5976" t="s">
        <v>58</v>
      </c>
      <c r="Y5976" t="str">
        <f t="shared" si="375"/>
        <v>Fi</v>
      </c>
    </row>
    <row r="5977" spans="1:25" x14ac:dyDescent="0.3">
      <c r="A5977">
        <v>2312</v>
      </c>
      <c r="B5977">
        <v>942</v>
      </c>
      <c r="C5977" t="s">
        <v>46</v>
      </c>
      <c r="D5977" t="s">
        <v>45</v>
      </c>
      <c r="E5977">
        <f>VLOOKUP(D5977,Tabelle1!$A$2:$B$9,2,0)</f>
        <v>2</v>
      </c>
      <c r="F5977" t="s">
        <v>55</v>
      </c>
      <c r="G5977" t="s">
        <v>62</v>
      </c>
      <c r="H5977" t="str">
        <f>IF(AND(VLOOKUP(D5977,Tabelle1!$A$2:$C$9,3,0)="Uninf", G5977="yes"),"Uninf-AB",VLOOKUP(D5977,Tabelle1!$A$2:$C$9,3,0))</f>
        <v>wMel</v>
      </c>
      <c r="I5977" t="str">
        <f t="shared" si="372"/>
        <v>wMel_Fi_2_-</v>
      </c>
      <c r="J5977">
        <v>2</v>
      </c>
      <c r="K5977">
        <v>25</v>
      </c>
      <c r="L5977">
        <v>7</v>
      </c>
      <c r="M5977" t="str">
        <f t="shared" si="373"/>
        <v>ak9-7</v>
      </c>
      <c r="N5977">
        <v>11</v>
      </c>
      <c r="O5977">
        <v>0</v>
      </c>
      <c r="P5977">
        <v>66</v>
      </c>
      <c r="Q5977">
        <v>23.2</v>
      </c>
      <c r="R5977" t="s">
        <v>14</v>
      </c>
      <c r="S5977">
        <v>24</v>
      </c>
      <c r="T5977" s="4" t="s">
        <v>42</v>
      </c>
      <c r="U5977" t="s">
        <v>22</v>
      </c>
      <c r="V5977">
        <v>27.791837766406601</v>
      </c>
      <c r="W5977">
        <f t="shared" si="374"/>
        <v>28</v>
      </c>
      <c r="X5977" t="s">
        <v>58</v>
      </c>
      <c r="Y5977" t="str">
        <f t="shared" si="375"/>
        <v>Fi</v>
      </c>
    </row>
    <row r="5978" spans="1:25" x14ac:dyDescent="0.3">
      <c r="A5978">
        <v>70</v>
      </c>
      <c r="B5978">
        <v>1040</v>
      </c>
      <c r="C5978" t="s">
        <v>46</v>
      </c>
      <c r="D5978" t="s">
        <v>45</v>
      </c>
      <c r="E5978">
        <f>VLOOKUP(D5978,Tabelle1!$A$2:$B$9,2,0)</f>
        <v>2</v>
      </c>
      <c r="F5978" t="s">
        <v>55</v>
      </c>
      <c r="G5978" t="s">
        <v>62</v>
      </c>
      <c r="H5978" t="str">
        <f>IF(AND(VLOOKUP(D5978,Tabelle1!$A$2:$C$9,3,0)="Uninf", G5978="yes"),"Uninf-AB",VLOOKUP(D5978,Tabelle1!$A$2:$C$9,3,0))</f>
        <v>wMel</v>
      </c>
      <c r="I5978" t="str">
        <f t="shared" si="372"/>
        <v>wMel_Fi_2_-</v>
      </c>
      <c r="J5978">
        <v>1</v>
      </c>
      <c r="K5978">
        <v>27</v>
      </c>
      <c r="L5978">
        <v>8</v>
      </c>
      <c r="M5978" t="str">
        <f t="shared" si="373"/>
        <v>ak9-8</v>
      </c>
      <c r="N5978">
        <v>11</v>
      </c>
      <c r="O5978">
        <v>0</v>
      </c>
      <c r="P5978">
        <v>63</v>
      </c>
      <c r="Q5978">
        <v>24.4</v>
      </c>
      <c r="R5978" t="s">
        <v>14</v>
      </c>
      <c r="S5978">
        <v>24</v>
      </c>
      <c r="T5978" s="4" t="s">
        <v>42</v>
      </c>
      <c r="U5978" t="s">
        <v>23</v>
      </c>
      <c r="V5978">
        <v>18.454238461095802</v>
      </c>
      <c r="W5978">
        <f t="shared" si="374"/>
        <v>18</v>
      </c>
      <c r="X5978" t="s">
        <v>58</v>
      </c>
      <c r="Y5978" t="str">
        <f t="shared" si="375"/>
        <v>Fi</v>
      </c>
    </row>
    <row r="5979" spans="1:25" x14ac:dyDescent="0.3">
      <c r="A5979">
        <v>80</v>
      </c>
      <c r="B5979">
        <v>1040</v>
      </c>
      <c r="C5979" t="s">
        <v>46</v>
      </c>
      <c r="D5979" t="s">
        <v>45</v>
      </c>
      <c r="E5979">
        <f>VLOOKUP(D5979,Tabelle1!$A$2:$B$9,2,0)</f>
        <v>2</v>
      </c>
      <c r="F5979" t="s">
        <v>55</v>
      </c>
      <c r="G5979" t="s">
        <v>62</v>
      </c>
      <c r="H5979" t="str">
        <f>IF(AND(VLOOKUP(D5979,Tabelle1!$A$2:$C$9,3,0)="Uninf", G5979="yes"),"Uninf-AB",VLOOKUP(D5979,Tabelle1!$A$2:$C$9,3,0))</f>
        <v>wMel</v>
      </c>
      <c r="I5979" t="str">
        <f t="shared" si="372"/>
        <v>wMel_Fi_2_-</v>
      </c>
      <c r="J5979">
        <v>1</v>
      </c>
      <c r="K5979">
        <v>27</v>
      </c>
      <c r="L5979">
        <v>8</v>
      </c>
      <c r="M5979" t="str">
        <f t="shared" si="373"/>
        <v>ak9-8</v>
      </c>
      <c r="N5979">
        <v>11</v>
      </c>
      <c r="O5979">
        <v>0</v>
      </c>
      <c r="P5979">
        <v>63</v>
      </c>
      <c r="Q5979">
        <v>24.4</v>
      </c>
      <c r="R5979" t="s">
        <v>14</v>
      </c>
      <c r="S5979">
        <v>24</v>
      </c>
      <c r="T5979" s="4" t="s">
        <v>42</v>
      </c>
      <c r="U5979" t="s">
        <v>23</v>
      </c>
      <c r="V5979">
        <v>18.4942548003539</v>
      </c>
      <c r="W5979">
        <f t="shared" si="374"/>
        <v>18</v>
      </c>
      <c r="X5979" t="s">
        <v>58</v>
      </c>
      <c r="Y5979" t="str">
        <f t="shared" si="375"/>
        <v>Fi</v>
      </c>
    </row>
    <row r="5980" spans="1:25" x14ac:dyDescent="0.3">
      <c r="A5980">
        <v>72</v>
      </c>
      <c r="B5980">
        <v>1060</v>
      </c>
      <c r="C5980" t="s">
        <v>46</v>
      </c>
      <c r="D5980" t="s">
        <v>45</v>
      </c>
      <c r="E5980">
        <f>VLOOKUP(D5980,Tabelle1!$A$2:$B$9,2,0)</f>
        <v>2</v>
      </c>
      <c r="F5980" t="s">
        <v>55</v>
      </c>
      <c r="G5980" t="s">
        <v>62</v>
      </c>
      <c r="H5980" t="str">
        <f>IF(AND(VLOOKUP(D5980,Tabelle1!$A$2:$C$9,3,0)="Uninf", G5980="yes"),"Uninf-AB",VLOOKUP(D5980,Tabelle1!$A$2:$C$9,3,0))</f>
        <v>wMel</v>
      </c>
      <c r="I5980" t="str">
        <f t="shared" si="372"/>
        <v>wMel_Fi_2_-</v>
      </c>
      <c r="J5980">
        <v>1</v>
      </c>
      <c r="K5980">
        <v>27</v>
      </c>
      <c r="L5980">
        <v>8</v>
      </c>
      <c r="M5980" t="str">
        <f t="shared" si="373"/>
        <v>ak9-8</v>
      </c>
      <c r="N5980">
        <v>11</v>
      </c>
      <c r="O5980">
        <v>0</v>
      </c>
      <c r="P5980">
        <v>63</v>
      </c>
      <c r="Q5980">
        <v>24.4</v>
      </c>
      <c r="R5980" t="s">
        <v>14</v>
      </c>
      <c r="S5980">
        <v>24</v>
      </c>
      <c r="T5980" s="4" t="s">
        <v>42</v>
      </c>
      <c r="U5980" t="s">
        <v>23</v>
      </c>
      <c r="V5980">
        <v>18.463124192747799</v>
      </c>
      <c r="W5980">
        <f t="shared" si="374"/>
        <v>18</v>
      </c>
      <c r="X5980" t="s">
        <v>58</v>
      </c>
      <c r="Y5980" t="str">
        <f t="shared" si="375"/>
        <v>Fi</v>
      </c>
    </row>
    <row r="5981" spans="1:25" x14ac:dyDescent="0.3">
      <c r="A5981">
        <v>80</v>
      </c>
      <c r="B5981">
        <v>1078</v>
      </c>
      <c r="C5981" t="s">
        <v>46</v>
      </c>
      <c r="D5981" t="s">
        <v>45</v>
      </c>
      <c r="E5981">
        <f>VLOOKUP(D5981,Tabelle1!$A$2:$B$9,2,0)</f>
        <v>2</v>
      </c>
      <c r="F5981" t="s">
        <v>55</v>
      </c>
      <c r="G5981" t="s">
        <v>62</v>
      </c>
      <c r="H5981" t="str">
        <f>IF(AND(VLOOKUP(D5981,Tabelle1!$A$2:$C$9,3,0)="Uninf", G5981="yes"),"Uninf-AB",VLOOKUP(D5981,Tabelle1!$A$2:$C$9,3,0))</f>
        <v>wMel</v>
      </c>
      <c r="I5981" t="str">
        <f t="shared" si="372"/>
        <v>wMel_Fi_2_-</v>
      </c>
      <c r="J5981">
        <v>1</v>
      </c>
      <c r="K5981">
        <v>27</v>
      </c>
      <c r="L5981">
        <v>8</v>
      </c>
      <c r="M5981" t="str">
        <f t="shared" si="373"/>
        <v>ak9-8</v>
      </c>
      <c r="N5981">
        <v>11</v>
      </c>
      <c r="O5981">
        <v>0</v>
      </c>
      <c r="P5981">
        <v>63</v>
      </c>
      <c r="Q5981">
        <v>24.4</v>
      </c>
      <c r="R5981" t="s">
        <v>14</v>
      </c>
      <c r="S5981">
        <v>24</v>
      </c>
      <c r="T5981" s="4" t="s">
        <v>42</v>
      </c>
      <c r="U5981" t="s">
        <v>23</v>
      </c>
      <c r="V5981">
        <v>18.495931481574701</v>
      </c>
      <c r="W5981">
        <f t="shared" si="374"/>
        <v>18</v>
      </c>
      <c r="X5981" t="s">
        <v>58</v>
      </c>
      <c r="Y5981" t="str">
        <f t="shared" si="375"/>
        <v>Fi</v>
      </c>
    </row>
    <row r="5982" spans="1:25" x14ac:dyDescent="0.3">
      <c r="A5982">
        <v>90</v>
      </c>
      <c r="B5982">
        <v>1090</v>
      </c>
      <c r="C5982" t="s">
        <v>46</v>
      </c>
      <c r="D5982" t="s">
        <v>45</v>
      </c>
      <c r="E5982">
        <f>VLOOKUP(D5982,Tabelle1!$A$2:$B$9,2,0)</f>
        <v>2</v>
      </c>
      <c r="F5982" t="s">
        <v>55</v>
      </c>
      <c r="G5982" t="s">
        <v>62</v>
      </c>
      <c r="H5982" t="str">
        <f>IF(AND(VLOOKUP(D5982,Tabelle1!$A$2:$C$9,3,0)="Uninf", G5982="yes"),"Uninf-AB",VLOOKUP(D5982,Tabelle1!$A$2:$C$9,3,0))</f>
        <v>wMel</v>
      </c>
      <c r="I5982" t="str">
        <f t="shared" si="372"/>
        <v>wMel_Fi_2_-</v>
      </c>
      <c r="J5982">
        <v>1</v>
      </c>
      <c r="K5982">
        <v>27</v>
      </c>
      <c r="L5982">
        <v>8</v>
      </c>
      <c r="M5982" t="str">
        <f t="shared" si="373"/>
        <v>ak9-8</v>
      </c>
      <c r="N5982">
        <v>11</v>
      </c>
      <c r="O5982">
        <v>0</v>
      </c>
      <c r="P5982">
        <v>63</v>
      </c>
      <c r="Q5982">
        <v>24.4</v>
      </c>
      <c r="R5982" t="s">
        <v>14</v>
      </c>
      <c r="S5982">
        <v>24</v>
      </c>
      <c r="T5982" s="4" t="s">
        <v>42</v>
      </c>
      <c r="U5982" t="s">
        <v>23</v>
      </c>
      <c r="V5982">
        <v>18.536477299112999</v>
      </c>
      <c r="W5982">
        <f t="shared" si="374"/>
        <v>19</v>
      </c>
      <c r="X5982" t="s">
        <v>58</v>
      </c>
      <c r="Y5982" t="str">
        <f t="shared" si="375"/>
        <v>Fi</v>
      </c>
    </row>
    <row r="5983" spans="1:25" x14ac:dyDescent="0.3">
      <c r="A5983">
        <v>96</v>
      </c>
      <c r="B5983">
        <v>1068</v>
      </c>
      <c r="C5983" t="s">
        <v>46</v>
      </c>
      <c r="D5983" t="s">
        <v>45</v>
      </c>
      <c r="E5983">
        <f>VLOOKUP(D5983,Tabelle1!$A$2:$B$9,2,0)</f>
        <v>2</v>
      </c>
      <c r="F5983" t="s">
        <v>55</v>
      </c>
      <c r="G5983" t="s">
        <v>62</v>
      </c>
      <c r="H5983" t="str">
        <f>IF(AND(VLOOKUP(D5983,Tabelle1!$A$2:$C$9,3,0)="Uninf", G5983="yes"),"Uninf-AB",VLOOKUP(D5983,Tabelle1!$A$2:$C$9,3,0))</f>
        <v>wMel</v>
      </c>
      <c r="I5983" t="str">
        <f t="shared" si="372"/>
        <v>wMel_Fi_2_-</v>
      </c>
      <c r="J5983">
        <v>1</v>
      </c>
      <c r="K5983">
        <v>27</v>
      </c>
      <c r="L5983">
        <v>8</v>
      </c>
      <c r="M5983" t="str">
        <f t="shared" si="373"/>
        <v>ak9-8</v>
      </c>
      <c r="N5983">
        <v>11</v>
      </c>
      <c r="O5983">
        <v>0</v>
      </c>
      <c r="P5983">
        <v>63</v>
      </c>
      <c r="Q5983">
        <v>24.4</v>
      </c>
      <c r="R5983" t="s">
        <v>14</v>
      </c>
      <c r="S5983">
        <v>24</v>
      </c>
      <c r="T5983" s="4" t="s">
        <v>42</v>
      </c>
      <c r="U5983" t="s">
        <v>23</v>
      </c>
      <c r="V5983">
        <v>18.559516392487399</v>
      </c>
      <c r="W5983">
        <f t="shared" si="374"/>
        <v>19</v>
      </c>
      <c r="X5983" t="s">
        <v>58</v>
      </c>
      <c r="Y5983" t="str">
        <f t="shared" si="375"/>
        <v>Fi</v>
      </c>
    </row>
    <row r="5984" spans="1:25" x14ac:dyDescent="0.3">
      <c r="A5984">
        <v>100</v>
      </c>
      <c r="B5984">
        <v>1044</v>
      </c>
      <c r="C5984" t="s">
        <v>46</v>
      </c>
      <c r="D5984" t="s">
        <v>45</v>
      </c>
      <c r="E5984">
        <f>VLOOKUP(D5984,Tabelle1!$A$2:$B$9,2,0)</f>
        <v>2</v>
      </c>
      <c r="F5984" t="s">
        <v>55</v>
      </c>
      <c r="G5984" t="s">
        <v>62</v>
      </c>
      <c r="H5984" t="str">
        <f>IF(AND(VLOOKUP(D5984,Tabelle1!$A$2:$C$9,3,0)="Uninf", G5984="yes"),"Uninf-AB",VLOOKUP(D5984,Tabelle1!$A$2:$C$9,3,0))</f>
        <v>wMel</v>
      </c>
      <c r="I5984" t="str">
        <f t="shared" si="372"/>
        <v>wMel_Fi_2_-</v>
      </c>
      <c r="J5984">
        <v>1</v>
      </c>
      <c r="K5984">
        <v>27</v>
      </c>
      <c r="L5984">
        <v>8</v>
      </c>
      <c r="M5984" t="str">
        <f t="shared" si="373"/>
        <v>ak9-8</v>
      </c>
      <c r="N5984">
        <v>11</v>
      </c>
      <c r="O5984">
        <v>0</v>
      </c>
      <c r="P5984">
        <v>63</v>
      </c>
      <c r="Q5984">
        <v>24.4</v>
      </c>
      <c r="R5984" t="s">
        <v>14</v>
      </c>
      <c r="S5984">
        <v>24</v>
      </c>
      <c r="T5984" s="4" t="s">
        <v>42</v>
      </c>
      <c r="U5984" t="s">
        <v>23</v>
      </c>
      <c r="V5984">
        <v>18.574463971630099</v>
      </c>
      <c r="W5984">
        <f t="shared" si="374"/>
        <v>19</v>
      </c>
      <c r="X5984" t="s">
        <v>58</v>
      </c>
      <c r="Y5984" t="str">
        <f t="shared" si="375"/>
        <v>Fi</v>
      </c>
    </row>
    <row r="5985" spans="1:25" x14ac:dyDescent="0.3">
      <c r="A5985">
        <v>100</v>
      </c>
      <c r="B5985">
        <v>1030</v>
      </c>
      <c r="C5985" t="s">
        <v>46</v>
      </c>
      <c r="D5985" t="s">
        <v>45</v>
      </c>
      <c r="E5985">
        <f>VLOOKUP(D5985,Tabelle1!$A$2:$B$9,2,0)</f>
        <v>2</v>
      </c>
      <c r="F5985" t="s">
        <v>55</v>
      </c>
      <c r="G5985" t="s">
        <v>62</v>
      </c>
      <c r="H5985" t="str">
        <f>IF(AND(VLOOKUP(D5985,Tabelle1!$A$2:$C$9,3,0)="Uninf", G5985="yes"),"Uninf-AB",VLOOKUP(D5985,Tabelle1!$A$2:$C$9,3,0))</f>
        <v>wMel</v>
      </c>
      <c r="I5985" t="str">
        <f t="shared" si="372"/>
        <v>wMel_Fi_2_-</v>
      </c>
      <c r="J5985">
        <v>1</v>
      </c>
      <c r="K5985">
        <v>27</v>
      </c>
      <c r="L5985">
        <v>8</v>
      </c>
      <c r="M5985" t="str">
        <f t="shared" si="373"/>
        <v>ak9-8</v>
      </c>
      <c r="N5985">
        <v>11</v>
      </c>
      <c r="O5985">
        <v>0</v>
      </c>
      <c r="P5985">
        <v>63</v>
      </c>
      <c r="Q5985">
        <v>24.4</v>
      </c>
      <c r="R5985" t="s">
        <v>14</v>
      </c>
      <c r="S5985">
        <v>24</v>
      </c>
      <c r="T5985" s="4" t="s">
        <v>42</v>
      </c>
      <c r="U5985" t="s">
        <v>23</v>
      </c>
      <c r="V5985">
        <v>18.573846246969801</v>
      </c>
      <c r="W5985">
        <f t="shared" si="374"/>
        <v>19</v>
      </c>
      <c r="X5985" t="s">
        <v>58</v>
      </c>
      <c r="Y5985" t="str">
        <f t="shared" si="375"/>
        <v>Fi</v>
      </c>
    </row>
    <row r="5986" spans="1:25" x14ac:dyDescent="0.3">
      <c r="A5986">
        <v>114</v>
      </c>
      <c r="B5986">
        <v>1030</v>
      </c>
      <c r="C5986" t="s">
        <v>46</v>
      </c>
      <c r="D5986" t="s">
        <v>45</v>
      </c>
      <c r="E5986">
        <f>VLOOKUP(D5986,Tabelle1!$A$2:$B$9,2,0)</f>
        <v>2</v>
      </c>
      <c r="F5986" t="s">
        <v>55</v>
      </c>
      <c r="G5986" t="s">
        <v>62</v>
      </c>
      <c r="H5986" t="str">
        <f>IF(AND(VLOOKUP(D5986,Tabelle1!$A$2:$C$9,3,0)="Uninf", G5986="yes"),"Uninf-AB",VLOOKUP(D5986,Tabelle1!$A$2:$C$9,3,0))</f>
        <v>wMel</v>
      </c>
      <c r="I5986" t="str">
        <f t="shared" si="372"/>
        <v>wMel_Fi_2_-</v>
      </c>
      <c r="J5986">
        <v>1</v>
      </c>
      <c r="K5986">
        <v>27</v>
      </c>
      <c r="L5986">
        <v>8</v>
      </c>
      <c r="M5986" t="str">
        <f t="shared" si="373"/>
        <v>ak9-8</v>
      </c>
      <c r="N5986">
        <v>11</v>
      </c>
      <c r="O5986">
        <v>0</v>
      </c>
      <c r="P5986">
        <v>63</v>
      </c>
      <c r="Q5986">
        <v>24.4</v>
      </c>
      <c r="R5986" t="s">
        <v>14</v>
      </c>
      <c r="S5986">
        <v>24</v>
      </c>
      <c r="T5986" s="4" t="s">
        <v>42</v>
      </c>
      <c r="U5986" t="s">
        <v>23</v>
      </c>
      <c r="V5986">
        <v>18.6298691219312</v>
      </c>
      <c r="W5986">
        <f t="shared" si="374"/>
        <v>19</v>
      </c>
      <c r="X5986" t="s">
        <v>58</v>
      </c>
      <c r="Y5986" t="str">
        <f t="shared" si="375"/>
        <v>Fi</v>
      </c>
    </row>
    <row r="5987" spans="1:25" x14ac:dyDescent="0.3">
      <c r="A5987">
        <v>132</v>
      </c>
      <c r="B5987">
        <v>1030</v>
      </c>
      <c r="C5987" t="s">
        <v>46</v>
      </c>
      <c r="D5987" t="s">
        <v>45</v>
      </c>
      <c r="E5987">
        <f>VLOOKUP(D5987,Tabelle1!$A$2:$B$9,2,0)</f>
        <v>2</v>
      </c>
      <c r="F5987" t="s">
        <v>55</v>
      </c>
      <c r="G5987" t="s">
        <v>62</v>
      </c>
      <c r="H5987" t="str">
        <f>IF(AND(VLOOKUP(D5987,Tabelle1!$A$2:$C$9,3,0)="Uninf", G5987="yes"),"Uninf-AB",VLOOKUP(D5987,Tabelle1!$A$2:$C$9,3,0))</f>
        <v>wMel</v>
      </c>
      <c r="I5987" t="str">
        <f t="shared" si="372"/>
        <v>wMel_Fi_2_-</v>
      </c>
      <c r="J5987">
        <v>1</v>
      </c>
      <c r="K5987">
        <v>27</v>
      </c>
      <c r="L5987">
        <v>8</v>
      </c>
      <c r="M5987" t="str">
        <f t="shared" si="373"/>
        <v>ak9-8</v>
      </c>
      <c r="N5987">
        <v>11</v>
      </c>
      <c r="O5987">
        <v>0</v>
      </c>
      <c r="P5987">
        <v>63</v>
      </c>
      <c r="Q5987">
        <v>24.4</v>
      </c>
      <c r="R5987" t="s">
        <v>14</v>
      </c>
      <c r="S5987">
        <v>24</v>
      </c>
      <c r="T5987" s="4" t="s">
        <v>42</v>
      </c>
      <c r="U5987" t="s">
        <v>23</v>
      </c>
      <c r="V5987">
        <v>18.701898532595699</v>
      </c>
      <c r="W5987">
        <f t="shared" si="374"/>
        <v>19</v>
      </c>
      <c r="X5987" t="s">
        <v>58</v>
      </c>
      <c r="Y5987" t="str">
        <f t="shared" si="375"/>
        <v>Fi</v>
      </c>
    </row>
    <row r="5988" spans="1:25" x14ac:dyDescent="0.3">
      <c r="A5988">
        <v>134</v>
      </c>
      <c r="B5988">
        <v>1040</v>
      </c>
      <c r="C5988" t="s">
        <v>46</v>
      </c>
      <c r="D5988" t="s">
        <v>45</v>
      </c>
      <c r="E5988">
        <f>VLOOKUP(D5988,Tabelle1!$A$2:$B$9,2,0)</f>
        <v>2</v>
      </c>
      <c r="F5988" t="s">
        <v>55</v>
      </c>
      <c r="G5988" t="s">
        <v>62</v>
      </c>
      <c r="H5988" t="str">
        <f>IF(AND(VLOOKUP(D5988,Tabelle1!$A$2:$C$9,3,0)="Uninf", G5988="yes"),"Uninf-AB",VLOOKUP(D5988,Tabelle1!$A$2:$C$9,3,0))</f>
        <v>wMel</v>
      </c>
      <c r="I5988" t="str">
        <f t="shared" si="372"/>
        <v>wMel_Fi_2_-</v>
      </c>
      <c r="J5988">
        <v>1</v>
      </c>
      <c r="K5988">
        <v>27</v>
      </c>
      <c r="L5988">
        <v>8</v>
      </c>
      <c r="M5988" t="str">
        <f t="shared" si="373"/>
        <v>ak9-8</v>
      </c>
      <c r="N5988">
        <v>11</v>
      </c>
      <c r="O5988">
        <v>0</v>
      </c>
      <c r="P5988">
        <v>63</v>
      </c>
      <c r="Q5988">
        <v>24.4</v>
      </c>
      <c r="R5988" t="s">
        <v>14</v>
      </c>
      <c r="S5988">
        <v>24</v>
      </c>
      <c r="T5988" s="4" t="s">
        <v>42</v>
      </c>
      <c r="U5988" t="s">
        <v>23</v>
      </c>
      <c r="V5988">
        <v>18.710343032347598</v>
      </c>
      <c r="W5988">
        <f t="shared" si="374"/>
        <v>19</v>
      </c>
      <c r="X5988" t="s">
        <v>58</v>
      </c>
      <c r="Y5988" t="str">
        <f t="shared" si="375"/>
        <v>Fi</v>
      </c>
    </row>
    <row r="5989" spans="1:25" x14ac:dyDescent="0.3">
      <c r="A5989">
        <v>126</v>
      </c>
      <c r="B5989">
        <v>1052</v>
      </c>
      <c r="C5989" t="s">
        <v>46</v>
      </c>
      <c r="D5989" t="s">
        <v>45</v>
      </c>
      <c r="E5989">
        <f>VLOOKUP(D5989,Tabelle1!$A$2:$B$9,2,0)</f>
        <v>2</v>
      </c>
      <c r="F5989" t="s">
        <v>55</v>
      </c>
      <c r="G5989" t="s">
        <v>62</v>
      </c>
      <c r="H5989" t="str">
        <f>IF(AND(VLOOKUP(D5989,Tabelle1!$A$2:$C$9,3,0)="Uninf", G5989="yes"),"Uninf-AB",VLOOKUP(D5989,Tabelle1!$A$2:$C$9,3,0))</f>
        <v>wMel</v>
      </c>
      <c r="I5989" t="str">
        <f t="shared" si="372"/>
        <v>wMel_Fi_2_-</v>
      </c>
      <c r="J5989">
        <v>1</v>
      </c>
      <c r="K5989">
        <v>27</v>
      </c>
      <c r="L5989">
        <v>8</v>
      </c>
      <c r="M5989" t="str">
        <f t="shared" si="373"/>
        <v>ak9-8</v>
      </c>
      <c r="N5989">
        <v>11</v>
      </c>
      <c r="O5989">
        <v>0</v>
      </c>
      <c r="P5989">
        <v>63</v>
      </c>
      <c r="Q5989">
        <v>24.4</v>
      </c>
      <c r="R5989" t="s">
        <v>14</v>
      </c>
      <c r="S5989">
        <v>24</v>
      </c>
      <c r="T5989" s="4" t="s">
        <v>42</v>
      </c>
      <c r="U5989" t="s">
        <v>23</v>
      </c>
      <c r="V5989">
        <v>18.678859439221402</v>
      </c>
      <c r="W5989">
        <f t="shared" si="374"/>
        <v>19</v>
      </c>
      <c r="X5989" t="s">
        <v>58</v>
      </c>
      <c r="Y5989" t="str">
        <f t="shared" si="375"/>
        <v>Fi</v>
      </c>
    </row>
    <row r="5990" spans="1:25" x14ac:dyDescent="0.3">
      <c r="A5990">
        <v>140</v>
      </c>
      <c r="B5990">
        <v>1070</v>
      </c>
      <c r="C5990" t="s">
        <v>46</v>
      </c>
      <c r="D5990" t="s">
        <v>45</v>
      </c>
      <c r="E5990">
        <f>VLOOKUP(D5990,Tabelle1!$A$2:$B$9,2,0)</f>
        <v>2</v>
      </c>
      <c r="F5990" t="s">
        <v>55</v>
      </c>
      <c r="G5990" t="s">
        <v>62</v>
      </c>
      <c r="H5990" t="str">
        <f>IF(AND(VLOOKUP(D5990,Tabelle1!$A$2:$C$9,3,0)="Uninf", G5990="yes"),"Uninf-AB",VLOOKUP(D5990,Tabelle1!$A$2:$C$9,3,0))</f>
        <v>wMel</v>
      </c>
      <c r="I5990" t="str">
        <f t="shared" si="372"/>
        <v>wMel_Fi_2_-</v>
      </c>
      <c r="J5990">
        <v>1</v>
      </c>
      <c r="K5990">
        <v>27</v>
      </c>
      <c r="L5990">
        <v>8</v>
      </c>
      <c r="M5990" t="str">
        <f t="shared" si="373"/>
        <v>ak9-8</v>
      </c>
      <c r="N5990">
        <v>11</v>
      </c>
      <c r="O5990">
        <v>0</v>
      </c>
      <c r="P5990">
        <v>63</v>
      </c>
      <c r="Q5990">
        <v>24.4</v>
      </c>
      <c r="R5990" t="s">
        <v>14</v>
      </c>
      <c r="S5990">
        <v>24</v>
      </c>
      <c r="T5990" s="4" t="s">
        <v>42</v>
      </c>
      <c r="U5990" t="s">
        <v>23</v>
      </c>
      <c r="V5990">
        <v>18.735676531603101</v>
      </c>
      <c r="W5990">
        <f t="shared" si="374"/>
        <v>19</v>
      </c>
      <c r="X5990" t="s">
        <v>58</v>
      </c>
      <c r="Y5990" t="str">
        <f t="shared" si="375"/>
        <v>Fi</v>
      </c>
    </row>
    <row r="5991" spans="1:25" x14ac:dyDescent="0.3">
      <c r="A5991">
        <v>324</v>
      </c>
      <c r="B5991">
        <v>1096</v>
      </c>
      <c r="C5991" t="s">
        <v>46</v>
      </c>
      <c r="D5991" t="s">
        <v>45</v>
      </c>
      <c r="E5991">
        <f>VLOOKUP(D5991,Tabelle1!$A$2:$B$9,2,0)</f>
        <v>2</v>
      </c>
      <c r="F5991" t="s">
        <v>55</v>
      </c>
      <c r="G5991" t="s">
        <v>62</v>
      </c>
      <c r="H5991" t="str">
        <f>IF(AND(VLOOKUP(D5991,Tabelle1!$A$2:$C$9,3,0)="Uninf", G5991="yes"),"Uninf-AB",VLOOKUP(D5991,Tabelle1!$A$2:$C$9,3,0))</f>
        <v>wMel</v>
      </c>
      <c r="I5991" t="str">
        <f t="shared" si="372"/>
        <v>wMel_Fi_2_-</v>
      </c>
      <c r="J5991">
        <v>1</v>
      </c>
      <c r="K5991">
        <v>27</v>
      </c>
      <c r="L5991">
        <v>8</v>
      </c>
      <c r="M5991" t="str">
        <f t="shared" si="373"/>
        <v>ak9-8</v>
      </c>
      <c r="N5991">
        <v>11</v>
      </c>
      <c r="O5991">
        <v>0</v>
      </c>
      <c r="P5991">
        <v>63</v>
      </c>
      <c r="Q5991">
        <v>24.4</v>
      </c>
      <c r="R5991" t="s">
        <v>14</v>
      </c>
      <c r="S5991">
        <v>24</v>
      </c>
      <c r="T5991" s="4" t="s">
        <v>42</v>
      </c>
      <c r="U5991" t="s">
        <v>23</v>
      </c>
      <c r="V5991">
        <v>19.473124376892699</v>
      </c>
      <c r="W5991">
        <f t="shared" si="374"/>
        <v>19</v>
      </c>
      <c r="X5991" t="s">
        <v>58</v>
      </c>
      <c r="Y5991" t="str">
        <f t="shared" si="375"/>
        <v>Fi</v>
      </c>
    </row>
    <row r="5992" spans="1:25" x14ac:dyDescent="0.3">
      <c r="A5992">
        <v>554</v>
      </c>
      <c r="B5992">
        <v>1096</v>
      </c>
      <c r="C5992" t="s">
        <v>46</v>
      </c>
      <c r="D5992" t="s">
        <v>45</v>
      </c>
      <c r="E5992">
        <f>VLOOKUP(D5992,Tabelle1!$A$2:$B$9,2,0)</f>
        <v>2</v>
      </c>
      <c r="F5992" t="s">
        <v>55</v>
      </c>
      <c r="G5992" t="s">
        <v>62</v>
      </c>
      <c r="H5992" t="str">
        <f>IF(AND(VLOOKUP(D5992,Tabelle1!$A$2:$C$9,3,0)="Uninf", G5992="yes"),"Uninf-AB",VLOOKUP(D5992,Tabelle1!$A$2:$C$9,3,0))</f>
        <v>wMel</v>
      </c>
      <c r="I5992" t="str">
        <f t="shared" si="372"/>
        <v>wMel_Fi_2_-</v>
      </c>
      <c r="J5992">
        <v>1</v>
      </c>
      <c r="K5992">
        <v>27</v>
      </c>
      <c r="L5992">
        <v>8</v>
      </c>
      <c r="M5992" t="str">
        <f t="shared" si="373"/>
        <v>ak9-8</v>
      </c>
      <c r="N5992">
        <v>11</v>
      </c>
      <c r="O5992">
        <v>0</v>
      </c>
      <c r="P5992">
        <v>63</v>
      </c>
      <c r="Q5992">
        <v>24.4</v>
      </c>
      <c r="R5992" t="s">
        <v>14</v>
      </c>
      <c r="S5992">
        <v>24</v>
      </c>
      <c r="T5992" s="4" t="s">
        <v>42</v>
      </c>
      <c r="U5992" t="s">
        <v>23</v>
      </c>
      <c r="V5992">
        <v>20.393500179828902</v>
      </c>
      <c r="W5992">
        <f t="shared" si="374"/>
        <v>20</v>
      </c>
      <c r="X5992" t="s">
        <v>58</v>
      </c>
      <c r="Y5992" t="str">
        <f t="shared" si="375"/>
        <v>Fi</v>
      </c>
    </row>
    <row r="5993" spans="1:25" x14ac:dyDescent="0.3">
      <c r="A5993">
        <v>678</v>
      </c>
      <c r="B5993">
        <v>1044</v>
      </c>
      <c r="C5993" t="s">
        <v>46</v>
      </c>
      <c r="D5993" t="s">
        <v>45</v>
      </c>
      <c r="E5993">
        <f>VLOOKUP(D5993,Tabelle1!$A$2:$B$9,2,0)</f>
        <v>2</v>
      </c>
      <c r="F5993" t="s">
        <v>55</v>
      </c>
      <c r="G5993" t="s">
        <v>62</v>
      </c>
      <c r="H5993" t="str">
        <f>IF(AND(VLOOKUP(D5993,Tabelle1!$A$2:$C$9,3,0)="Uninf", G5993="yes"),"Uninf-AB",VLOOKUP(D5993,Tabelle1!$A$2:$C$9,3,0))</f>
        <v>wMel</v>
      </c>
      <c r="I5993" t="str">
        <f t="shared" si="372"/>
        <v>wMel_Fi_2_-</v>
      </c>
      <c r="J5993">
        <v>1</v>
      </c>
      <c r="K5993">
        <v>27</v>
      </c>
      <c r="L5993">
        <v>8</v>
      </c>
      <c r="M5993" t="str">
        <f t="shared" si="373"/>
        <v>ak9-8</v>
      </c>
      <c r="N5993">
        <v>11</v>
      </c>
      <c r="O5993">
        <v>0</v>
      </c>
      <c r="P5993">
        <v>63</v>
      </c>
      <c r="Q5993">
        <v>24.4</v>
      </c>
      <c r="R5993" t="s">
        <v>14</v>
      </c>
      <c r="S5993">
        <v>24</v>
      </c>
      <c r="T5993" s="4" t="s">
        <v>42</v>
      </c>
      <c r="U5993" t="s">
        <v>23</v>
      </c>
      <c r="V5993">
        <v>20.887408380748202</v>
      </c>
      <c r="W5993">
        <f t="shared" si="374"/>
        <v>21</v>
      </c>
      <c r="X5993" t="s">
        <v>58</v>
      </c>
      <c r="Y5993" t="str">
        <f t="shared" si="375"/>
        <v>Fi</v>
      </c>
    </row>
    <row r="5994" spans="1:25" x14ac:dyDescent="0.3">
      <c r="A5994">
        <v>818</v>
      </c>
      <c r="B5994">
        <v>1086</v>
      </c>
      <c r="C5994" t="s">
        <v>46</v>
      </c>
      <c r="D5994" t="s">
        <v>45</v>
      </c>
      <c r="E5994">
        <f>VLOOKUP(D5994,Tabelle1!$A$2:$B$9,2,0)</f>
        <v>2</v>
      </c>
      <c r="F5994" t="s">
        <v>55</v>
      </c>
      <c r="G5994" t="s">
        <v>62</v>
      </c>
      <c r="H5994" t="str">
        <f>IF(AND(VLOOKUP(D5994,Tabelle1!$A$2:$C$9,3,0)="Uninf", G5994="yes"),"Uninf-AB",VLOOKUP(D5994,Tabelle1!$A$2:$C$9,3,0))</f>
        <v>wMel</v>
      </c>
      <c r="I5994" t="str">
        <f t="shared" si="372"/>
        <v>wMel_Fi_2_-</v>
      </c>
      <c r="J5994">
        <v>1</v>
      </c>
      <c r="K5994">
        <v>27</v>
      </c>
      <c r="L5994">
        <v>8</v>
      </c>
      <c r="M5994" t="str">
        <f t="shared" si="373"/>
        <v>ak9-8</v>
      </c>
      <c r="N5994">
        <v>11</v>
      </c>
      <c r="O5994">
        <v>0</v>
      </c>
      <c r="P5994">
        <v>63</v>
      </c>
      <c r="Q5994">
        <v>24.4</v>
      </c>
      <c r="R5994" t="s">
        <v>14</v>
      </c>
      <c r="S5994">
        <v>24</v>
      </c>
      <c r="T5994" s="4" t="s">
        <v>42</v>
      </c>
      <c r="U5994" t="s">
        <v>23</v>
      </c>
      <c r="V5994">
        <v>21.4494903043425</v>
      </c>
      <c r="W5994">
        <f t="shared" si="374"/>
        <v>21</v>
      </c>
      <c r="X5994" t="s">
        <v>58</v>
      </c>
      <c r="Y5994" t="str">
        <f t="shared" si="375"/>
        <v>Fi</v>
      </c>
    </row>
    <row r="5995" spans="1:25" x14ac:dyDescent="0.3">
      <c r="A5995">
        <v>1120</v>
      </c>
      <c r="B5995">
        <v>1066</v>
      </c>
      <c r="C5995" t="s">
        <v>46</v>
      </c>
      <c r="D5995" t="s">
        <v>45</v>
      </c>
      <c r="E5995">
        <f>VLOOKUP(D5995,Tabelle1!$A$2:$B$9,2,0)</f>
        <v>2</v>
      </c>
      <c r="F5995" t="s">
        <v>55</v>
      </c>
      <c r="G5995" t="s">
        <v>62</v>
      </c>
      <c r="H5995" t="str">
        <f>IF(AND(VLOOKUP(D5995,Tabelle1!$A$2:$C$9,3,0)="Uninf", G5995="yes"),"Uninf-AB",VLOOKUP(D5995,Tabelle1!$A$2:$C$9,3,0))</f>
        <v>wMel</v>
      </c>
      <c r="I5995" t="str">
        <f t="shared" si="372"/>
        <v>wMel_Fi_2_-</v>
      </c>
      <c r="J5995">
        <v>1</v>
      </c>
      <c r="K5995">
        <v>27</v>
      </c>
      <c r="L5995">
        <v>8</v>
      </c>
      <c r="M5995" t="str">
        <f t="shared" si="373"/>
        <v>ak9-8</v>
      </c>
      <c r="N5995">
        <v>11</v>
      </c>
      <c r="O5995">
        <v>0</v>
      </c>
      <c r="P5995">
        <v>63</v>
      </c>
      <c r="Q5995">
        <v>24.4</v>
      </c>
      <c r="R5995" t="s">
        <v>14</v>
      </c>
      <c r="S5995">
        <v>24</v>
      </c>
      <c r="T5995" s="4" t="s">
        <v>42</v>
      </c>
      <c r="U5995" t="s">
        <v>23</v>
      </c>
      <c r="V5995">
        <v>22.657101286136601</v>
      </c>
      <c r="W5995">
        <f t="shared" si="374"/>
        <v>23</v>
      </c>
      <c r="X5995" t="s">
        <v>58</v>
      </c>
      <c r="Y5995" t="str">
        <f t="shared" si="375"/>
        <v>Fi</v>
      </c>
    </row>
    <row r="5996" spans="1:25" x14ac:dyDescent="0.3">
      <c r="A5996">
        <v>1282</v>
      </c>
      <c r="B5996">
        <v>1108</v>
      </c>
      <c r="C5996" t="s">
        <v>46</v>
      </c>
      <c r="D5996" t="s">
        <v>45</v>
      </c>
      <c r="E5996">
        <f>VLOOKUP(D5996,Tabelle1!$A$2:$B$9,2,0)</f>
        <v>2</v>
      </c>
      <c r="F5996" t="s">
        <v>55</v>
      </c>
      <c r="G5996" t="s">
        <v>62</v>
      </c>
      <c r="H5996" t="str">
        <f>IF(AND(VLOOKUP(D5996,Tabelle1!$A$2:$C$9,3,0)="Uninf", G5996="yes"),"Uninf-AB",VLOOKUP(D5996,Tabelle1!$A$2:$C$9,3,0))</f>
        <v>wMel</v>
      </c>
      <c r="I5996" t="str">
        <f t="shared" si="372"/>
        <v>wMel_Fi_2_-</v>
      </c>
      <c r="J5996">
        <v>1</v>
      </c>
      <c r="K5996">
        <v>27</v>
      </c>
      <c r="L5996">
        <v>8</v>
      </c>
      <c r="M5996" t="str">
        <f t="shared" si="373"/>
        <v>ak9-8</v>
      </c>
      <c r="N5996">
        <v>11</v>
      </c>
      <c r="O5996">
        <v>0</v>
      </c>
      <c r="P5996">
        <v>63</v>
      </c>
      <c r="Q5996">
        <v>24.4</v>
      </c>
      <c r="R5996" t="s">
        <v>14</v>
      </c>
      <c r="S5996">
        <v>24</v>
      </c>
      <c r="T5996" s="4" t="s">
        <v>42</v>
      </c>
      <c r="U5996" t="s">
        <v>23</v>
      </c>
      <c r="V5996">
        <v>23.3072191560987</v>
      </c>
      <c r="W5996">
        <f t="shared" si="374"/>
        <v>23</v>
      </c>
      <c r="X5996" t="s">
        <v>58</v>
      </c>
      <c r="Y5996" t="str">
        <f t="shared" si="375"/>
        <v>Fi</v>
      </c>
    </row>
    <row r="5997" spans="1:25" x14ac:dyDescent="0.3">
      <c r="A5997">
        <v>1630</v>
      </c>
      <c r="B5997">
        <v>1090</v>
      </c>
      <c r="C5997" t="s">
        <v>46</v>
      </c>
      <c r="D5997" t="s">
        <v>45</v>
      </c>
      <c r="E5997">
        <f>VLOOKUP(D5997,Tabelle1!$A$2:$B$9,2,0)</f>
        <v>2</v>
      </c>
      <c r="F5997" t="s">
        <v>55</v>
      </c>
      <c r="G5997" t="s">
        <v>62</v>
      </c>
      <c r="H5997" t="str">
        <f>IF(AND(VLOOKUP(D5997,Tabelle1!$A$2:$C$9,3,0)="Uninf", G5997="yes"),"Uninf-AB",VLOOKUP(D5997,Tabelle1!$A$2:$C$9,3,0))</f>
        <v>wMel</v>
      </c>
      <c r="I5997" t="str">
        <f t="shared" si="372"/>
        <v>wMel_Fi_2_-</v>
      </c>
      <c r="J5997">
        <v>1</v>
      </c>
      <c r="K5997">
        <v>27</v>
      </c>
      <c r="L5997">
        <v>8</v>
      </c>
      <c r="M5997" t="str">
        <f t="shared" si="373"/>
        <v>ak9-8</v>
      </c>
      <c r="N5997">
        <v>11</v>
      </c>
      <c r="O5997">
        <v>0</v>
      </c>
      <c r="P5997">
        <v>63</v>
      </c>
      <c r="Q5997">
        <v>24.4</v>
      </c>
      <c r="R5997" t="s">
        <v>14</v>
      </c>
      <c r="S5997">
        <v>24</v>
      </c>
      <c r="T5997" s="4" t="s">
        <v>42</v>
      </c>
      <c r="U5997" t="s">
        <v>23</v>
      </c>
      <c r="V5997">
        <v>24.698993544860102</v>
      </c>
      <c r="W5997">
        <f t="shared" si="374"/>
        <v>25</v>
      </c>
      <c r="X5997" t="s">
        <v>58</v>
      </c>
      <c r="Y5997" t="str">
        <f t="shared" si="375"/>
        <v>Fi</v>
      </c>
    </row>
    <row r="5998" spans="1:25" x14ac:dyDescent="0.3">
      <c r="A5998">
        <v>1898</v>
      </c>
      <c r="B5998">
        <v>1070</v>
      </c>
      <c r="C5998" t="s">
        <v>46</v>
      </c>
      <c r="D5998" t="s">
        <v>45</v>
      </c>
      <c r="E5998">
        <f>VLOOKUP(D5998,Tabelle1!$A$2:$B$9,2,0)</f>
        <v>2</v>
      </c>
      <c r="F5998" t="s">
        <v>55</v>
      </c>
      <c r="G5998" t="s">
        <v>62</v>
      </c>
      <c r="H5998" t="str">
        <f>IF(AND(VLOOKUP(D5998,Tabelle1!$A$2:$C$9,3,0)="Uninf", G5998="yes"),"Uninf-AB",VLOOKUP(D5998,Tabelle1!$A$2:$C$9,3,0))</f>
        <v>wMel</v>
      </c>
      <c r="I5998" t="str">
        <f t="shared" si="372"/>
        <v>wMel_Fi_2_-</v>
      </c>
      <c r="J5998">
        <v>1</v>
      </c>
      <c r="K5998">
        <v>27</v>
      </c>
      <c r="L5998">
        <v>8</v>
      </c>
      <c r="M5998" t="str">
        <f t="shared" si="373"/>
        <v>ak9-8</v>
      </c>
      <c r="N5998">
        <v>11</v>
      </c>
      <c r="O5998">
        <v>0</v>
      </c>
      <c r="P5998">
        <v>63</v>
      </c>
      <c r="Q5998">
        <v>24.4</v>
      </c>
      <c r="R5998" t="s">
        <v>14</v>
      </c>
      <c r="S5998">
        <v>24</v>
      </c>
      <c r="T5998" s="4" t="s">
        <v>42</v>
      </c>
      <c r="U5998" t="s">
        <v>23</v>
      </c>
      <c r="V5998">
        <v>25.770548973176702</v>
      </c>
      <c r="W5998">
        <f t="shared" si="374"/>
        <v>26</v>
      </c>
      <c r="X5998" t="s">
        <v>58</v>
      </c>
      <c r="Y5998" t="str">
        <f t="shared" si="375"/>
        <v>Fi</v>
      </c>
    </row>
    <row r="5999" spans="1:25" x14ac:dyDescent="0.3">
      <c r="A5999">
        <v>2028</v>
      </c>
      <c r="B5999">
        <v>1062</v>
      </c>
      <c r="C5999" t="s">
        <v>46</v>
      </c>
      <c r="D5999" t="s">
        <v>45</v>
      </c>
      <c r="E5999">
        <f>VLOOKUP(D5999,Tabelle1!$A$2:$B$9,2,0)</f>
        <v>2</v>
      </c>
      <c r="F5999" t="s">
        <v>55</v>
      </c>
      <c r="G5999" t="s">
        <v>62</v>
      </c>
      <c r="H5999" t="str">
        <f>IF(AND(VLOOKUP(D5999,Tabelle1!$A$2:$C$9,3,0)="Uninf", G5999="yes"),"Uninf-AB",VLOOKUP(D5999,Tabelle1!$A$2:$C$9,3,0))</f>
        <v>wMel</v>
      </c>
      <c r="I5999" t="str">
        <f t="shared" si="372"/>
        <v>wMel_Fi_2_-</v>
      </c>
      <c r="J5999">
        <v>1</v>
      </c>
      <c r="K5999">
        <v>27</v>
      </c>
      <c r="L5999">
        <v>8</v>
      </c>
      <c r="M5999" t="str">
        <f t="shared" si="373"/>
        <v>ak9-8</v>
      </c>
      <c r="N5999">
        <v>11</v>
      </c>
      <c r="O5999">
        <v>0</v>
      </c>
      <c r="P5999">
        <v>63</v>
      </c>
      <c r="Q5999">
        <v>24.4</v>
      </c>
      <c r="R5999" t="s">
        <v>14</v>
      </c>
      <c r="S5999">
        <v>24</v>
      </c>
      <c r="T5999" s="4" t="s">
        <v>42</v>
      </c>
      <c r="U5999" t="s">
        <v>23</v>
      </c>
      <c r="V5999">
        <v>26.290408398011799</v>
      </c>
      <c r="W5999">
        <f t="shared" si="374"/>
        <v>26</v>
      </c>
      <c r="X5999" t="s">
        <v>58</v>
      </c>
      <c r="Y5999" t="str">
        <f t="shared" si="375"/>
        <v>Fi</v>
      </c>
    </row>
    <row r="6000" spans="1:25" x14ac:dyDescent="0.3">
      <c r="A6000">
        <v>2054</v>
      </c>
      <c r="B6000">
        <v>1104</v>
      </c>
      <c r="C6000" t="s">
        <v>46</v>
      </c>
      <c r="D6000" t="s">
        <v>45</v>
      </c>
      <c r="E6000">
        <f>VLOOKUP(D6000,Tabelle1!$A$2:$B$9,2,0)</f>
        <v>2</v>
      </c>
      <c r="F6000" t="s">
        <v>55</v>
      </c>
      <c r="G6000" t="s">
        <v>62</v>
      </c>
      <c r="H6000" t="str">
        <f>IF(AND(VLOOKUP(D6000,Tabelle1!$A$2:$C$9,3,0)="Uninf", G6000="yes"),"Uninf-AB",VLOOKUP(D6000,Tabelle1!$A$2:$C$9,3,0))</f>
        <v>wMel</v>
      </c>
      <c r="I6000" t="str">
        <f t="shared" si="372"/>
        <v>wMel_Fi_2_-</v>
      </c>
      <c r="J6000">
        <v>1</v>
      </c>
      <c r="K6000">
        <v>27</v>
      </c>
      <c r="L6000">
        <v>8</v>
      </c>
      <c r="M6000" t="str">
        <f t="shared" si="373"/>
        <v>ak9-8</v>
      </c>
      <c r="N6000">
        <v>11</v>
      </c>
      <c r="O6000">
        <v>0</v>
      </c>
      <c r="P6000">
        <v>63</v>
      </c>
      <c r="Q6000">
        <v>24.4</v>
      </c>
      <c r="R6000" t="s">
        <v>14</v>
      </c>
      <c r="S6000">
        <v>24</v>
      </c>
      <c r="T6000" s="4" t="s">
        <v>42</v>
      </c>
      <c r="U6000" t="s">
        <v>23</v>
      </c>
      <c r="V6000">
        <v>26.396304054063702</v>
      </c>
      <c r="W6000">
        <f t="shared" si="374"/>
        <v>26</v>
      </c>
      <c r="X6000" t="s">
        <v>58</v>
      </c>
      <c r="Y6000" t="str">
        <f t="shared" si="375"/>
        <v>Fi</v>
      </c>
    </row>
    <row r="6001" spans="1:25" x14ac:dyDescent="0.3">
      <c r="A6001">
        <v>2142</v>
      </c>
      <c r="B6001">
        <v>1072</v>
      </c>
      <c r="C6001" t="s">
        <v>46</v>
      </c>
      <c r="D6001" t="s">
        <v>45</v>
      </c>
      <c r="E6001">
        <f>VLOOKUP(D6001,Tabelle1!$A$2:$B$9,2,0)</f>
        <v>2</v>
      </c>
      <c r="F6001" t="s">
        <v>55</v>
      </c>
      <c r="G6001" t="s">
        <v>62</v>
      </c>
      <c r="H6001" t="str">
        <f>IF(AND(VLOOKUP(D6001,Tabelle1!$A$2:$C$9,3,0)="Uninf", G6001="yes"),"Uninf-AB",VLOOKUP(D6001,Tabelle1!$A$2:$C$9,3,0))</f>
        <v>wMel</v>
      </c>
      <c r="I6001" t="str">
        <f t="shared" si="372"/>
        <v>wMel_Fi_2_-</v>
      </c>
      <c r="J6001">
        <v>1</v>
      </c>
      <c r="K6001">
        <v>27</v>
      </c>
      <c r="L6001">
        <v>8</v>
      </c>
      <c r="M6001" t="str">
        <f t="shared" si="373"/>
        <v>ak9-8</v>
      </c>
      <c r="N6001">
        <v>11</v>
      </c>
      <c r="O6001">
        <v>0</v>
      </c>
      <c r="P6001">
        <v>63</v>
      </c>
      <c r="Q6001">
        <v>24.4</v>
      </c>
      <c r="R6001" t="s">
        <v>14</v>
      </c>
      <c r="S6001">
        <v>24</v>
      </c>
      <c r="T6001" s="4" t="s">
        <v>42</v>
      </c>
      <c r="U6001" t="s">
        <v>23</v>
      </c>
      <c r="V6001">
        <v>26.7470358974543</v>
      </c>
      <c r="W6001">
        <f t="shared" si="374"/>
        <v>27</v>
      </c>
      <c r="X6001" t="s">
        <v>58</v>
      </c>
      <c r="Y6001" t="str">
        <f t="shared" si="375"/>
        <v>Fi</v>
      </c>
    </row>
    <row r="6002" spans="1:25" x14ac:dyDescent="0.3">
      <c r="A6002">
        <v>2204</v>
      </c>
      <c r="B6002">
        <v>1078</v>
      </c>
      <c r="C6002" t="s">
        <v>46</v>
      </c>
      <c r="D6002" t="s">
        <v>45</v>
      </c>
      <c r="E6002">
        <f>VLOOKUP(D6002,Tabelle1!$A$2:$B$9,2,0)</f>
        <v>2</v>
      </c>
      <c r="F6002" t="s">
        <v>55</v>
      </c>
      <c r="G6002" t="s">
        <v>62</v>
      </c>
      <c r="H6002" t="str">
        <f>IF(AND(VLOOKUP(D6002,Tabelle1!$A$2:$C$9,3,0)="Uninf", G6002="yes"),"Uninf-AB",VLOOKUP(D6002,Tabelle1!$A$2:$C$9,3,0))</f>
        <v>wMel</v>
      </c>
      <c r="I6002" t="str">
        <f t="shared" si="372"/>
        <v>wMel_Fi_2_-</v>
      </c>
      <c r="J6002">
        <v>1</v>
      </c>
      <c r="K6002">
        <v>27</v>
      </c>
      <c r="L6002">
        <v>8</v>
      </c>
      <c r="M6002" t="str">
        <f t="shared" si="373"/>
        <v>ak9-8</v>
      </c>
      <c r="N6002">
        <v>11</v>
      </c>
      <c r="O6002">
        <v>0</v>
      </c>
      <c r="P6002">
        <v>63</v>
      </c>
      <c r="Q6002">
        <v>24.4</v>
      </c>
      <c r="R6002" t="s">
        <v>14</v>
      </c>
      <c r="S6002">
        <v>24</v>
      </c>
      <c r="T6002" s="4" t="s">
        <v>42</v>
      </c>
      <c r="U6002" t="s">
        <v>23</v>
      </c>
      <c r="V6002">
        <v>26.995401939994601</v>
      </c>
      <c r="W6002">
        <f t="shared" si="374"/>
        <v>27</v>
      </c>
      <c r="X6002" t="s">
        <v>58</v>
      </c>
      <c r="Y6002" t="str">
        <f t="shared" si="375"/>
        <v>Fi</v>
      </c>
    </row>
    <row r="6003" spans="1:25" x14ac:dyDescent="0.3">
      <c r="A6003">
        <v>2234</v>
      </c>
      <c r="B6003">
        <v>1088</v>
      </c>
      <c r="C6003" t="s">
        <v>46</v>
      </c>
      <c r="D6003" t="s">
        <v>45</v>
      </c>
      <c r="E6003">
        <f>VLOOKUP(D6003,Tabelle1!$A$2:$B$9,2,0)</f>
        <v>2</v>
      </c>
      <c r="F6003" t="s">
        <v>55</v>
      </c>
      <c r="G6003" t="s">
        <v>62</v>
      </c>
      <c r="H6003" t="str">
        <f>IF(AND(VLOOKUP(D6003,Tabelle1!$A$2:$C$9,3,0)="Uninf", G6003="yes"),"Uninf-AB",VLOOKUP(D6003,Tabelle1!$A$2:$C$9,3,0))</f>
        <v>wMel</v>
      </c>
      <c r="I6003" t="str">
        <f t="shared" si="372"/>
        <v>wMel_Fi_2_-</v>
      </c>
      <c r="J6003">
        <v>1</v>
      </c>
      <c r="K6003">
        <v>27</v>
      </c>
      <c r="L6003">
        <v>8</v>
      </c>
      <c r="M6003" t="str">
        <f t="shared" si="373"/>
        <v>ak9-8</v>
      </c>
      <c r="N6003">
        <v>11</v>
      </c>
      <c r="O6003">
        <v>0</v>
      </c>
      <c r="P6003">
        <v>63</v>
      </c>
      <c r="Q6003">
        <v>24.4</v>
      </c>
      <c r="R6003" t="s">
        <v>14</v>
      </c>
      <c r="S6003">
        <v>24</v>
      </c>
      <c r="T6003" s="4" t="s">
        <v>42</v>
      </c>
      <c r="U6003" t="s">
        <v>23</v>
      </c>
      <c r="V6003">
        <v>27.115892189669101</v>
      </c>
      <c r="W6003">
        <f t="shared" si="374"/>
        <v>27</v>
      </c>
      <c r="X6003" t="s">
        <v>58</v>
      </c>
      <c r="Y6003" t="str">
        <f t="shared" si="375"/>
        <v>Fi</v>
      </c>
    </row>
    <row r="6004" spans="1:25" x14ac:dyDescent="0.3">
      <c r="A6004">
        <v>2278</v>
      </c>
      <c r="B6004">
        <v>1104</v>
      </c>
      <c r="C6004" t="s">
        <v>46</v>
      </c>
      <c r="D6004" t="s">
        <v>45</v>
      </c>
      <c r="E6004">
        <f>VLOOKUP(D6004,Tabelle1!$A$2:$B$9,2,0)</f>
        <v>2</v>
      </c>
      <c r="F6004" t="s">
        <v>55</v>
      </c>
      <c r="G6004" t="s">
        <v>62</v>
      </c>
      <c r="H6004" t="str">
        <f>IF(AND(VLOOKUP(D6004,Tabelle1!$A$2:$C$9,3,0)="Uninf", G6004="yes"),"Uninf-AB",VLOOKUP(D6004,Tabelle1!$A$2:$C$9,3,0))</f>
        <v>wMel</v>
      </c>
      <c r="I6004" t="str">
        <f t="shared" si="372"/>
        <v>wMel_Fi_2_-</v>
      </c>
      <c r="J6004">
        <v>1</v>
      </c>
      <c r="K6004">
        <v>27</v>
      </c>
      <c r="L6004">
        <v>8</v>
      </c>
      <c r="M6004" t="str">
        <f t="shared" si="373"/>
        <v>ak9-8</v>
      </c>
      <c r="N6004">
        <v>11</v>
      </c>
      <c r="O6004">
        <v>0</v>
      </c>
      <c r="P6004">
        <v>63</v>
      </c>
      <c r="Q6004">
        <v>24.4</v>
      </c>
      <c r="R6004" t="s">
        <v>14</v>
      </c>
      <c r="S6004">
        <v>24</v>
      </c>
      <c r="T6004" s="4" t="s">
        <v>42</v>
      </c>
      <c r="U6004" t="s">
        <v>23</v>
      </c>
      <c r="V6004">
        <v>27.2926700534451</v>
      </c>
      <c r="W6004">
        <f t="shared" si="374"/>
        <v>27</v>
      </c>
      <c r="X6004" t="s">
        <v>58</v>
      </c>
      <c r="Y6004" t="str">
        <f t="shared" si="375"/>
        <v>Fi</v>
      </c>
    </row>
    <row r="6005" spans="1:25" x14ac:dyDescent="0.3">
      <c r="A6005">
        <v>2380</v>
      </c>
      <c r="B6005">
        <v>1074</v>
      </c>
      <c r="C6005" t="s">
        <v>46</v>
      </c>
      <c r="D6005" t="s">
        <v>45</v>
      </c>
      <c r="E6005">
        <f>VLOOKUP(D6005,Tabelle1!$A$2:$B$9,2,0)</f>
        <v>2</v>
      </c>
      <c r="F6005" t="s">
        <v>55</v>
      </c>
      <c r="G6005" t="s">
        <v>62</v>
      </c>
      <c r="H6005" t="str">
        <f>IF(AND(VLOOKUP(D6005,Tabelle1!$A$2:$C$9,3,0)="Uninf", G6005="yes"),"Uninf-AB",VLOOKUP(D6005,Tabelle1!$A$2:$C$9,3,0))</f>
        <v>wMel</v>
      </c>
      <c r="I6005" t="str">
        <f t="shared" si="372"/>
        <v>wMel_Fi_2_-</v>
      </c>
      <c r="J6005">
        <v>1</v>
      </c>
      <c r="K6005">
        <v>27</v>
      </c>
      <c r="L6005">
        <v>8</v>
      </c>
      <c r="M6005" t="str">
        <f t="shared" si="373"/>
        <v>ak9-8</v>
      </c>
      <c r="N6005">
        <v>11</v>
      </c>
      <c r="O6005">
        <v>0</v>
      </c>
      <c r="P6005">
        <v>63</v>
      </c>
      <c r="Q6005">
        <v>24.4</v>
      </c>
      <c r="R6005" t="s">
        <v>14</v>
      </c>
      <c r="S6005">
        <v>24</v>
      </c>
      <c r="T6005" s="4" t="s">
        <v>42</v>
      </c>
      <c r="U6005" t="s">
        <v>23</v>
      </c>
      <c r="V6005">
        <v>27.6995130181771</v>
      </c>
      <c r="W6005">
        <f t="shared" si="374"/>
        <v>28</v>
      </c>
      <c r="X6005" t="s">
        <v>58</v>
      </c>
      <c r="Y6005" t="str">
        <f t="shared" si="375"/>
        <v>Fi</v>
      </c>
    </row>
    <row r="6006" spans="1:25" x14ac:dyDescent="0.3">
      <c r="A6006">
        <v>200</v>
      </c>
      <c r="B6006">
        <v>828</v>
      </c>
      <c r="C6006" t="s">
        <v>46</v>
      </c>
      <c r="D6006" t="s">
        <v>45</v>
      </c>
      <c r="E6006">
        <f>VLOOKUP(D6006,Tabelle1!$A$2:$B$9,2,0)</f>
        <v>2</v>
      </c>
      <c r="F6006" t="s">
        <v>55</v>
      </c>
      <c r="G6006" t="s">
        <v>62</v>
      </c>
      <c r="H6006" t="str">
        <f>IF(AND(VLOOKUP(D6006,Tabelle1!$A$2:$C$9,3,0)="Uninf", G6006="yes"),"Uninf-AB",VLOOKUP(D6006,Tabelle1!$A$2:$C$9,3,0))</f>
        <v>wMel</v>
      </c>
      <c r="I6006" t="str">
        <f t="shared" si="372"/>
        <v>wMel_Fi_2_-</v>
      </c>
      <c r="J6006">
        <v>2</v>
      </c>
      <c r="K6006">
        <v>29</v>
      </c>
      <c r="L6006">
        <v>9</v>
      </c>
      <c r="M6006" t="str">
        <f t="shared" si="373"/>
        <v>ak9-9</v>
      </c>
      <c r="N6006">
        <v>11</v>
      </c>
      <c r="O6006">
        <v>30</v>
      </c>
      <c r="P6006">
        <v>60</v>
      </c>
      <c r="Q6006">
        <v>23.8</v>
      </c>
      <c r="R6006" t="s">
        <v>14</v>
      </c>
      <c r="S6006">
        <v>24</v>
      </c>
      <c r="T6006" s="4" t="s">
        <v>42</v>
      </c>
      <c r="U6006" t="s">
        <v>24</v>
      </c>
      <c r="V6006">
        <v>17.265494295064201</v>
      </c>
      <c r="W6006">
        <f t="shared" si="374"/>
        <v>17</v>
      </c>
      <c r="X6006" t="s">
        <v>58</v>
      </c>
      <c r="Y6006" t="str">
        <f t="shared" si="375"/>
        <v>Fi</v>
      </c>
    </row>
    <row r="6007" spans="1:25" x14ac:dyDescent="0.3">
      <c r="A6007">
        <v>206</v>
      </c>
      <c r="B6007">
        <v>836</v>
      </c>
      <c r="C6007" t="s">
        <v>46</v>
      </c>
      <c r="D6007" t="s">
        <v>45</v>
      </c>
      <c r="E6007">
        <f>VLOOKUP(D6007,Tabelle1!$A$2:$B$9,2,0)</f>
        <v>2</v>
      </c>
      <c r="F6007" t="s">
        <v>55</v>
      </c>
      <c r="G6007" t="s">
        <v>62</v>
      </c>
      <c r="H6007" t="str">
        <f>IF(AND(VLOOKUP(D6007,Tabelle1!$A$2:$C$9,3,0)="Uninf", G6007="yes"),"Uninf-AB",VLOOKUP(D6007,Tabelle1!$A$2:$C$9,3,0))</f>
        <v>wMel</v>
      </c>
      <c r="I6007" t="str">
        <f t="shared" si="372"/>
        <v>wMel_Fi_2_-</v>
      </c>
      <c r="J6007">
        <v>2</v>
      </c>
      <c r="K6007">
        <v>29</v>
      </c>
      <c r="L6007">
        <v>9</v>
      </c>
      <c r="M6007" t="str">
        <f t="shared" si="373"/>
        <v>ak9-9</v>
      </c>
      <c r="N6007">
        <v>11</v>
      </c>
      <c r="O6007">
        <v>30</v>
      </c>
      <c r="P6007">
        <v>60</v>
      </c>
      <c r="Q6007">
        <v>23.8</v>
      </c>
      <c r="R6007" t="s">
        <v>14</v>
      </c>
      <c r="S6007">
        <v>24</v>
      </c>
      <c r="T6007" s="4" t="s">
        <v>42</v>
      </c>
      <c r="U6007" t="s">
        <v>24</v>
      </c>
      <c r="V6007">
        <v>17.290149331571001</v>
      </c>
      <c r="W6007">
        <f t="shared" si="374"/>
        <v>17</v>
      </c>
      <c r="X6007" t="s">
        <v>58</v>
      </c>
      <c r="Y6007" t="str">
        <f t="shared" si="375"/>
        <v>Fi</v>
      </c>
    </row>
    <row r="6008" spans="1:25" x14ac:dyDescent="0.3">
      <c r="A6008">
        <v>212</v>
      </c>
      <c r="B6008">
        <v>852</v>
      </c>
      <c r="C6008" t="s">
        <v>46</v>
      </c>
      <c r="D6008" t="s">
        <v>45</v>
      </c>
      <c r="E6008">
        <f>VLOOKUP(D6008,Tabelle1!$A$2:$B$9,2,0)</f>
        <v>2</v>
      </c>
      <c r="F6008" t="s">
        <v>55</v>
      </c>
      <c r="G6008" t="s">
        <v>62</v>
      </c>
      <c r="H6008" t="str">
        <f>IF(AND(VLOOKUP(D6008,Tabelle1!$A$2:$C$9,3,0)="Uninf", G6008="yes"),"Uninf-AB",VLOOKUP(D6008,Tabelle1!$A$2:$C$9,3,0))</f>
        <v>wMel</v>
      </c>
      <c r="I6008" t="str">
        <f t="shared" si="372"/>
        <v>wMel_Fi_2_-</v>
      </c>
      <c r="J6008">
        <v>2</v>
      </c>
      <c r="K6008">
        <v>29</v>
      </c>
      <c r="L6008">
        <v>9</v>
      </c>
      <c r="M6008" t="str">
        <f t="shared" si="373"/>
        <v>ak9-9</v>
      </c>
      <c r="N6008">
        <v>11</v>
      </c>
      <c r="O6008">
        <v>30</v>
      </c>
      <c r="P6008">
        <v>60</v>
      </c>
      <c r="Q6008">
        <v>23.8</v>
      </c>
      <c r="R6008" t="s">
        <v>14</v>
      </c>
      <c r="S6008">
        <v>24</v>
      </c>
      <c r="T6008" s="4" t="s">
        <v>42</v>
      </c>
      <c r="U6008" t="s">
        <v>24</v>
      </c>
      <c r="V6008">
        <v>17.3102149403231</v>
      </c>
      <c r="W6008">
        <f t="shared" si="374"/>
        <v>17</v>
      </c>
      <c r="X6008" t="s">
        <v>58</v>
      </c>
      <c r="Y6008" t="str">
        <f t="shared" si="375"/>
        <v>Fi</v>
      </c>
    </row>
    <row r="6009" spans="1:25" x14ac:dyDescent="0.3">
      <c r="A6009">
        <v>210</v>
      </c>
      <c r="B6009">
        <v>864</v>
      </c>
      <c r="C6009" t="s">
        <v>46</v>
      </c>
      <c r="D6009" t="s">
        <v>45</v>
      </c>
      <c r="E6009">
        <f>VLOOKUP(D6009,Tabelle1!$A$2:$B$9,2,0)</f>
        <v>2</v>
      </c>
      <c r="F6009" t="s">
        <v>55</v>
      </c>
      <c r="G6009" t="s">
        <v>62</v>
      </c>
      <c r="H6009" t="str">
        <f>IF(AND(VLOOKUP(D6009,Tabelle1!$A$2:$C$9,3,0)="Uninf", G6009="yes"),"Uninf-AB",VLOOKUP(D6009,Tabelle1!$A$2:$C$9,3,0))</f>
        <v>wMel</v>
      </c>
      <c r="I6009" t="str">
        <f t="shared" si="372"/>
        <v>wMel_Fi_2_-</v>
      </c>
      <c r="J6009">
        <v>2</v>
      </c>
      <c r="K6009">
        <v>29</v>
      </c>
      <c r="L6009">
        <v>9</v>
      </c>
      <c r="M6009" t="str">
        <f t="shared" si="373"/>
        <v>ak9-9</v>
      </c>
      <c r="N6009">
        <v>11</v>
      </c>
      <c r="O6009">
        <v>30</v>
      </c>
      <c r="P6009">
        <v>60</v>
      </c>
      <c r="Q6009">
        <v>23.8</v>
      </c>
      <c r="R6009" t="s">
        <v>14</v>
      </c>
      <c r="S6009">
        <v>24</v>
      </c>
      <c r="T6009" s="4" t="s">
        <v>42</v>
      </c>
      <c r="U6009" t="s">
        <v>24</v>
      </c>
      <c r="V6009">
        <v>17.2935826439371</v>
      </c>
      <c r="W6009">
        <f t="shared" si="374"/>
        <v>17</v>
      </c>
      <c r="X6009" t="s">
        <v>58</v>
      </c>
      <c r="Y6009" t="str">
        <f t="shared" si="375"/>
        <v>Fi</v>
      </c>
    </row>
    <row r="6010" spans="1:25" x14ac:dyDescent="0.3">
      <c r="A6010">
        <v>218</v>
      </c>
      <c r="B6010">
        <v>822</v>
      </c>
      <c r="C6010" t="s">
        <v>46</v>
      </c>
      <c r="D6010" t="s">
        <v>45</v>
      </c>
      <c r="E6010">
        <f>VLOOKUP(D6010,Tabelle1!$A$2:$B$9,2,0)</f>
        <v>2</v>
      </c>
      <c r="F6010" t="s">
        <v>55</v>
      </c>
      <c r="G6010" t="s">
        <v>62</v>
      </c>
      <c r="H6010" t="str">
        <f>IF(AND(VLOOKUP(D6010,Tabelle1!$A$2:$C$9,3,0)="Uninf", G6010="yes"),"Uninf-AB",VLOOKUP(D6010,Tabelle1!$A$2:$C$9,3,0))</f>
        <v>wMel</v>
      </c>
      <c r="I6010" t="str">
        <f t="shared" si="372"/>
        <v>wMel_Fi_2_-</v>
      </c>
      <c r="J6010">
        <v>2</v>
      </c>
      <c r="K6010">
        <v>29</v>
      </c>
      <c r="L6010">
        <v>9</v>
      </c>
      <c r="M6010" t="str">
        <f t="shared" si="373"/>
        <v>ak9-9</v>
      </c>
      <c r="N6010">
        <v>11</v>
      </c>
      <c r="O6010">
        <v>30</v>
      </c>
      <c r="P6010">
        <v>60</v>
      </c>
      <c r="Q6010">
        <v>23.8</v>
      </c>
      <c r="R6010" t="s">
        <v>14</v>
      </c>
      <c r="S6010">
        <v>24</v>
      </c>
      <c r="T6010" s="4" t="s">
        <v>42</v>
      </c>
      <c r="U6010" t="s">
        <v>24</v>
      </c>
      <c r="V6010">
        <v>17.3566697586648</v>
      </c>
      <c r="W6010">
        <f t="shared" si="374"/>
        <v>17</v>
      </c>
      <c r="X6010" t="s">
        <v>58</v>
      </c>
      <c r="Y6010" t="str">
        <f t="shared" si="375"/>
        <v>Fi</v>
      </c>
    </row>
    <row r="6011" spans="1:25" x14ac:dyDescent="0.3">
      <c r="A6011">
        <v>232</v>
      </c>
      <c r="B6011">
        <v>832</v>
      </c>
      <c r="C6011" t="s">
        <v>46</v>
      </c>
      <c r="D6011" t="s">
        <v>45</v>
      </c>
      <c r="E6011">
        <f>VLOOKUP(D6011,Tabelle1!$A$2:$B$9,2,0)</f>
        <v>2</v>
      </c>
      <c r="F6011" t="s">
        <v>55</v>
      </c>
      <c r="G6011" t="s">
        <v>62</v>
      </c>
      <c r="H6011" t="str">
        <f>IF(AND(VLOOKUP(D6011,Tabelle1!$A$2:$C$9,3,0)="Uninf", G6011="yes"),"Uninf-AB",VLOOKUP(D6011,Tabelle1!$A$2:$C$9,3,0))</f>
        <v>wMel</v>
      </c>
      <c r="I6011" t="str">
        <f t="shared" si="372"/>
        <v>wMel_Fi_2_-</v>
      </c>
      <c r="J6011">
        <v>2</v>
      </c>
      <c r="K6011">
        <v>29</v>
      </c>
      <c r="L6011">
        <v>9</v>
      </c>
      <c r="M6011" t="str">
        <f t="shared" si="373"/>
        <v>ak9-9</v>
      </c>
      <c r="N6011">
        <v>11</v>
      </c>
      <c r="O6011">
        <v>30</v>
      </c>
      <c r="P6011">
        <v>60</v>
      </c>
      <c r="Q6011">
        <v>23.8</v>
      </c>
      <c r="R6011" t="s">
        <v>14</v>
      </c>
      <c r="S6011">
        <v>24</v>
      </c>
      <c r="T6011" s="4" t="s">
        <v>42</v>
      </c>
      <c r="U6011" t="s">
        <v>24</v>
      </c>
      <c r="V6011">
        <v>17.419170057248401</v>
      </c>
      <c r="W6011">
        <f t="shared" si="374"/>
        <v>17</v>
      </c>
      <c r="X6011" t="s">
        <v>58</v>
      </c>
      <c r="Y6011" t="str">
        <f t="shared" si="375"/>
        <v>Fi</v>
      </c>
    </row>
    <row r="6012" spans="1:25" x14ac:dyDescent="0.3">
      <c r="A6012">
        <v>220</v>
      </c>
      <c r="B6012">
        <v>806</v>
      </c>
      <c r="C6012" t="s">
        <v>46</v>
      </c>
      <c r="D6012" t="s">
        <v>45</v>
      </c>
      <c r="E6012">
        <f>VLOOKUP(D6012,Tabelle1!$A$2:$B$9,2,0)</f>
        <v>2</v>
      </c>
      <c r="F6012" t="s">
        <v>55</v>
      </c>
      <c r="G6012" t="s">
        <v>62</v>
      </c>
      <c r="H6012" t="str">
        <f>IF(AND(VLOOKUP(D6012,Tabelle1!$A$2:$C$9,3,0)="Uninf", G6012="yes"),"Uninf-AB",VLOOKUP(D6012,Tabelle1!$A$2:$C$9,3,0))</f>
        <v>wMel</v>
      </c>
      <c r="I6012" t="str">
        <f t="shared" si="372"/>
        <v>wMel_Fi_2_-</v>
      </c>
      <c r="J6012">
        <v>2</v>
      </c>
      <c r="K6012">
        <v>29</v>
      </c>
      <c r="L6012">
        <v>9</v>
      </c>
      <c r="M6012" t="str">
        <f t="shared" si="373"/>
        <v>ak9-9</v>
      </c>
      <c r="N6012">
        <v>11</v>
      </c>
      <c r="O6012">
        <v>30</v>
      </c>
      <c r="P6012">
        <v>60</v>
      </c>
      <c r="Q6012">
        <v>23.8</v>
      </c>
      <c r="R6012" t="s">
        <v>14</v>
      </c>
      <c r="S6012">
        <v>24</v>
      </c>
      <c r="T6012" s="4" t="s">
        <v>42</v>
      </c>
      <c r="U6012" t="s">
        <v>24</v>
      </c>
      <c r="V6012">
        <v>17.375596768928201</v>
      </c>
      <c r="W6012">
        <f t="shared" si="374"/>
        <v>17</v>
      </c>
      <c r="X6012" t="s">
        <v>58</v>
      </c>
      <c r="Y6012" t="str">
        <f t="shared" si="375"/>
        <v>Fi</v>
      </c>
    </row>
    <row r="6013" spans="1:25" x14ac:dyDescent="0.3">
      <c r="A6013">
        <v>250</v>
      </c>
      <c r="B6013">
        <v>852</v>
      </c>
      <c r="C6013" t="s">
        <v>46</v>
      </c>
      <c r="D6013" t="s">
        <v>45</v>
      </c>
      <c r="E6013">
        <f>VLOOKUP(D6013,Tabelle1!$A$2:$B$9,2,0)</f>
        <v>2</v>
      </c>
      <c r="F6013" t="s">
        <v>55</v>
      </c>
      <c r="G6013" t="s">
        <v>62</v>
      </c>
      <c r="H6013" t="str">
        <f>IF(AND(VLOOKUP(D6013,Tabelle1!$A$2:$C$9,3,0)="Uninf", G6013="yes"),"Uninf-AB",VLOOKUP(D6013,Tabelle1!$A$2:$C$9,3,0))</f>
        <v>wMel</v>
      </c>
      <c r="I6013" t="str">
        <f t="shared" si="372"/>
        <v>wMel_Fi_2_-</v>
      </c>
      <c r="J6013">
        <v>2</v>
      </c>
      <c r="K6013">
        <v>29</v>
      </c>
      <c r="L6013">
        <v>9</v>
      </c>
      <c r="M6013" t="str">
        <f t="shared" si="373"/>
        <v>ak9-9</v>
      </c>
      <c r="N6013">
        <v>11</v>
      </c>
      <c r="O6013">
        <v>30</v>
      </c>
      <c r="P6013">
        <v>60</v>
      </c>
      <c r="Q6013">
        <v>23.8</v>
      </c>
      <c r="R6013" t="s">
        <v>14</v>
      </c>
      <c r="S6013">
        <v>24</v>
      </c>
      <c r="T6013" s="4" t="s">
        <v>42</v>
      </c>
      <c r="U6013" t="s">
        <v>24</v>
      </c>
      <c r="V6013">
        <v>17.495429880646199</v>
      </c>
      <c r="W6013">
        <f t="shared" si="374"/>
        <v>17</v>
      </c>
      <c r="X6013" t="s">
        <v>58</v>
      </c>
      <c r="Y6013" t="str">
        <f t="shared" si="375"/>
        <v>Fi</v>
      </c>
    </row>
    <row r="6014" spans="1:25" x14ac:dyDescent="0.3">
      <c r="A6014">
        <v>260</v>
      </c>
      <c r="B6014">
        <v>830</v>
      </c>
      <c r="C6014" t="s">
        <v>46</v>
      </c>
      <c r="D6014" t="s">
        <v>45</v>
      </c>
      <c r="E6014">
        <f>VLOOKUP(D6014,Tabelle1!$A$2:$B$9,2,0)</f>
        <v>2</v>
      </c>
      <c r="F6014" t="s">
        <v>55</v>
      </c>
      <c r="G6014" t="s">
        <v>62</v>
      </c>
      <c r="H6014" t="str">
        <f>IF(AND(VLOOKUP(D6014,Tabelle1!$A$2:$C$9,3,0)="Uninf", G6014="yes"),"Uninf-AB",VLOOKUP(D6014,Tabelle1!$A$2:$C$9,3,0))</f>
        <v>wMel</v>
      </c>
      <c r="I6014" t="str">
        <f t="shared" si="372"/>
        <v>wMel_Fi_2_-</v>
      </c>
      <c r="J6014">
        <v>2</v>
      </c>
      <c r="K6014">
        <v>29</v>
      </c>
      <c r="L6014">
        <v>9</v>
      </c>
      <c r="M6014" t="str">
        <f t="shared" si="373"/>
        <v>ak9-9</v>
      </c>
      <c r="N6014">
        <v>11</v>
      </c>
      <c r="O6014">
        <v>30</v>
      </c>
      <c r="P6014">
        <v>60</v>
      </c>
      <c r="Q6014">
        <v>23.8</v>
      </c>
      <c r="R6014" t="s">
        <v>14</v>
      </c>
      <c r="S6014">
        <v>24</v>
      </c>
      <c r="T6014" s="4" t="s">
        <v>42</v>
      </c>
      <c r="U6014" t="s">
        <v>24</v>
      </c>
      <c r="V6014">
        <v>17.556791580740899</v>
      </c>
      <c r="W6014">
        <f t="shared" si="374"/>
        <v>18</v>
      </c>
      <c r="X6014" t="s">
        <v>58</v>
      </c>
      <c r="Y6014" t="str">
        <f t="shared" si="375"/>
        <v>Fi</v>
      </c>
    </row>
    <row r="6015" spans="1:25" x14ac:dyDescent="0.3">
      <c r="A6015">
        <v>272</v>
      </c>
      <c r="B6015">
        <v>846</v>
      </c>
      <c r="C6015" t="s">
        <v>46</v>
      </c>
      <c r="D6015" t="s">
        <v>45</v>
      </c>
      <c r="E6015">
        <f>VLOOKUP(D6015,Tabelle1!$A$2:$B$9,2,0)</f>
        <v>2</v>
      </c>
      <c r="F6015" t="s">
        <v>55</v>
      </c>
      <c r="G6015" t="s">
        <v>62</v>
      </c>
      <c r="H6015" t="str">
        <f>IF(AND(VLOOKUP(D6015,Tabelle1!$A$2:$C$9,3,0)="Uninf", G6015="yes"),"Uninf-AB",VLOOKUP(D6015,Tabelle1!$A$2:$C$9,3,0))</f>
        <v>wMel</v>
      </c>
      <c r="I6015" t="str">
        <f t="shared" si="372"/>
        <v>wMel_Fi_2_-</v>
      </c>
      <c r="J6015">
        <v>2</v>
      </c>
      <c r="K6015">
        <v>29</v>
      </c>
      <c r="L6015">
        <v>9</v>
      </c>
      <c r="M6015" t="str">
        <f t="shared" si="373"/>
        <v>ak9-9</v>
      </c>
      <c r="N6015">
        <v>11</v>
      </c>
      <c r="O6015">
        <v>30</v>
      </c>
      <c r="P6015">
        <v>60</v>
      </c>
      <c r="Q6015">
        <v>23.8</v>
      </c>
      <c r="R6015" t="s">
        <v>14</v>
      </c>
      <c r="S6015">
        <v>24</v>
      </c>
      <c r="T6015" s="4" t="s">
        <v>42</v>
      </c>
      <c r="U6015" t="s">
        <v>24</v>
      </c>
      <c r="V6015">
        <v>17.6061016537545</v>
      </c>
      <c r="W6015">
        <f t="shared" si="374"/>
        <v>18</v>
      </c>
      <c r="X6015" t="s">
        <v>58</v>
      </c>
      <c r="Y6015" t="str">
        <f t="shared" si="375"/>
        <v>Fi</v>
      </c>
    </row>
    <row r="6016" spans="1:25" x14ac:dyDescent="0.3">
      <c r="A6016">
        <v>282</v>
      </c>
      <c r="B6016">
        <v>842</v>
      </c>
      <c r="C6016" t="s">
        <v>46</v>
      </c>
      <c r="D6016" t="s">
        <v>45</v>
      </c>
      <c r="E6016">
        <f>VLOOKUP(D6016,Tabelle1!$A$2:$B$9,2,0)</f>
        <v>2</v>
      </c>
      <c r="F6016" t="s">
        <v>55</v>
      </c>
      <c r="G6016" t="s">
        <v>62</v>
      </c>
      <c r="H6016" t="str">
        <f>IF(AND(VLOOKUP(D6016,Tabelle1!$A$2:$C$9,3,0)="Uninf", G6016="yes"),"Uninf-AB",VLOOKUP(D6016,Tabelle1!$A$2:$C$9,3,0))</f>
        <v>wMel</v>
      </c>
      <c r="I6016" t="str">
        <f t="shared" si="372"/>
        <v>wMel_Fi_2_-</v>
      </c>
      <c r="J6016">
        <v>2</v>
      </c>
      <c r="K6016">
        <v>29</v>
      </c>
      <c r="L6016">
        <v>9</v>
      </c>
      <c r="M6016" t="str">
        <f t="shared" si="373"/>
        <v>ak9-9</v>
      </c>
      <c r="N6016">
        <v>11</v>
      </c>
      <c r="O6016">
        <v>30</v>
      </c>
      <c r="P6016">
        <v>60</v>
      </c>
      <c r="Q6016">
        <v>23.8</v>
      </c>
      <c r="R6016" t="s">
        <v>14</v>
      </c>
      <c r="S6016">
        <v>24</v>
      </c>
      <c r="T6016" s="4" t="s">
        <v>42</v>
      </c>
      <c r="U6016" t="s">
        <v>24</v>
      </c>
      <c r="V6016">
        <v>17.657137141401101</v>
      </c>
      <c r="W6016">
        <f t="shared" si="374"/>
        <v>18</v>
      </c>
      <c r="X6016" t="s">
        <v>58</v>
      </c>
      <c r="Y6016" t="str">
        <f t="shared" si="375"/>
        <v>Fi</v>
      </c>
    </row>
    <row r="6017" spans="1:25" x14ac:dyDescent="0.3">
      <c r="A6017">
        <v>300</v>
      </c>
      <c r="B6017">
        <v>844</v>
      </c>
      <c r="C6017" t="s">
        <v>46</v>
      </c>
      <c r="D6017" t="s">
        <v>45</v>
      </c>
      <c r="E6017">
        <f>VLOOKUP(D6017,Tabelle1!$A$2:$B$9,2,0)</f>
        <v>2</v>
      </c>
      <c r="F6017" t="s">
        <v>55</v>
      </c>
      <c r="G6017" t="s">
        <v>62</v>
      </c>
      <c r="H6017" t="str">
        <f>IF(AND(VLOOKUP(D6017,Tabelle1!$A$2:$C$9,3,0)="Uninf", G6017="yes"),"Uninf-AB",VLOOKUP(D6017,Tabelle1!$A$2:$C$9,3,0))</f>
        <v>wMel</v>
      </c>
      <c r="I6017" t="str">
        <f t="shared" si="372"/>
        <v>wMel_Fi_2_-</v>
      </c>
      <c r="J6017">
        <v>2</v>
      </c>
      <c r="K6017">
        <v>29</v>
      </c>
      <c r="L6017">
        <v>9</v>
      </c>
      <c r="M6017" t="str">
        <f t="shared" si="373"/>
        <v>ak9-9</v>
      </c>
      <c r="N6017">
        <v>11</v>
      </c>
      <c r="O6017">
        <v>30</v>
      </c>
      <c r="P6017">
        <v>60</v>
      </c>
      <c r="Q6017">
        <v>23.8</v>
      </c>
      <c r="R6017" t="s">
        <v>14</v>
      </c>
      <c r="S6017">
        <v>24</v>
      </c>
      <c r="T6017" s="4" t="s">
        <v>42</v>
      </c>
      <c r="U6017" t="s">
        <v>24</v>
      </c>
      <c r="V6017">
        <v>17.743723177247102</v>
      </c>
      <c r="W6017">
        <f t="shared" si="374"/>
        <v>18</v>
      </c>
      <c r="X6017" t="s">
        <v>58</v>
      </c>
      <c r="Y6017" t="str">
        <f t="shared" si="375"/>
        <v>Fi</v>
      </c>
    </row>
    <row r="6018" spans="1:25" x14ac:dyDescent="0.3">
      <c r="A6018">
        <v>294</v>
      </c>
      <c r="B6018">
        <v>858</v>
      </c>
      <c r="C6018" t="s">
        <v>46</v>
      </c>
      <c r="D6018" t="s">
        <v>45</v>
      </c>
      <c r="E6018">
        <f>VLOOKUP(D6018,Tabelle1!$A$2:$B$9,2,0)</f>
        <v>2</v>
      </c>
      <c r="F6018" t="s">
        <v>55</v>
      </c>
      <c r="G6018" t="s">
        <v>62</v>
      </c>
      <c r="H6018" t="str">
        <f>IF(AND(VLOOKUP(D6018,Tabelle1!$A$2:$C$9,3,0)="Uninf", G6018="yes"),"Uninf-AB",VLOOKUP(D6018,Tabelle1!$A$2:$C$9,3,0))</f>
        <v>wMel</v>
      </c>
      <c r="I6018" t="str">
        <f t="shared" si="372"/>
        <v>wMel_Fi_2_-</v>
      </c>
      <c r="J6018">
        <v>2</v>
      </c>
      <c r="K6018">
        <v>29</v>
      </c>
      <c r="L6018">
        <v>9</v>
      </c>
      <c r="M6018" t="str">
        <f t="shared" si="373"/>
        <v>ak9-9</v>
      </c>
      <c r="N6018">
        <v>11</v>
      </c>
      <c r="O6018">
        <v>30</v>
      </c>
      <c r="P6018">
        <v>60</v>
      </c>
      <c r="Q6018">
        <v>23.8</v>
      </c>
      <c r="R6018" t="s">
        <v>14</v>
      </c>
      <c r="S6018">
        <v>24</v>
      </c>
      <c r="T6018" s="4" t="s">
        <v>42</v>
      </c>
      <c r="U6018" t="s">
        <v>24</v>
      </c>
      <c r="V6018">
        <v>17.706447214414801</v>
      </c>
      <c r="W6018">
        <f t="shared" si="374"/>
        <v>18</v>
      </c>
      <c r="X6018" t="s">
        <v>58</v>
      </c>
      <c r="Y6018" t="str">
        <f t="shared" si="375"/>
        <v>Fi</v>
      </c>
    </row>
    <row r="6019" spans="1:25" x14ac:dyDescent="0.3">
      <c r="A6019">
        <v>270</v>
      </c>
      <c r="B6019">
        <v>810</v>
      </c>
      <c r="C6019" t="s">
        <v>46</v>
      </c>
      <c r="D6019" t="s">
        <v>45</v>
      </c>
      <c r="E6019">
        <f>VLOOKUP(D6019,Tabelle1!$A$2:$B$9,2,0)</f>
        <v>2</v>
      </c>
      <c r="F6019" t="s">
        <v>55</v>
      </c>
      <c r="G6019" t="s">
        <v>62</v>
      </c>
      <c r="H6019" t="str">
        <f>IF(AND(VLOOKUP(D6019,Tabelle1!$A$2:$C$9,3,0)="Uninf", G6019="yes"),"Uninf-AB",VLOOKUP(D6019,Tabelle1!$A$2:$C$9,3,0))</f>
        <v>wMel</v>
      </c>
      <c r="I6019" t="str">
        <f t="shared" ref="I6019:I6082" si="376">H6019&amp;"_"&amp;Y6019&amp;"_"&amp;E6019&amp;"_"&amp;F6019</f>
        <v>wMel_Fi_2_-</v>
      </c>
      <c r="J6019">
        <v>2</v>
      </c>
      <c r="K6019">
        <v>29</v>
      </c>
      <c r="L6019">
        <v>9</v>
      </c>
      <c r="M6019" t="str">
        <f t="shared" ref="M6019:M6082" si="377">D6019&amp;F6019&amp;L6019</f>
        <v>ak9-9</v>
      </c>
      <c r="N6019">
        <v>11</v>
      </c>
      <c r="O6019">
        <v>30</v>
      </c>
      <c r="P6019">
        <v>60</v>
      </c>
      <c r="Q6019">
        <v>23.8</v>
      </c>
      <c r="R6019" t="s">
        <v>14</v>
      </c>
      <c r="S6019">
        <v>24</v>
      </c>
      <c r="T6019" s="4" t="s">
        <v>42</v>
      </c>
      <c r="U6019" t="s">
        <v>24</v>
      </c>
      <c r="V6019">
        <v>17.617005923897</v>
      </c>
      <c r="W6019">
        <f t="shared" ref="W6019:W6082" si="378">ROUND(V6019,0)</f>
        <v>18</v>
      </c>
      <c r="X6019" t="s">
        <v>58</v>
      </c>
      <c r="Y6019" t="str">
        <f t="shared" ref="Y6019:Y6082" si="379">MID(X6019,1,2)</f>
        <v>Fi</v>
      </c>
    </row>
    <row r="6020" spans="1:25" x14ac:dyDescent="0.3">
      <c r="A6020">
        <v>308</v>
      </c>
      <c r="B6020">
        <v>800</v>
      </c>
      <c r="C6020" t="s">
        <v>46</v>
      </c>
      <c r="D6020" t="s">
        <v>45</v>
      </c>
      <c r="E6020">
        <f>VLOOKUP(D6020,Tabelle1!$A$2:$B$9,2,0)</f>
        <v>2</v>
      </c>
      <c r="F6020" t="s">
        <v>55</v>
      </c>
      <c r="G6020" t="s">
        <v>62</v>
      </c>
      <c r="H6020" t="str">
        <f>IF(AND(VLOOKUP(D6020,Tabelle1!$A$2:$C$9,3,0)="Uninf", G6020="yes"),"Uninf-AB",VLOOKUP(D6020,Tabelle1!$A$2:$C$9,3,0))</f>
        <v>wMel</v>
      </c>
      <c r="I6020" t="str">
        <f t="shared" si="376"/>
        <v>wMel_Fi_2_-</v>
      </c>
      <c r="J6020">
        <v>2</v>
      </c>
      <c r="K6020">
        <v>29</v>
      </c>
      <c r="L6020">
        <v>9</v>
      </c>
      <c r="M6020" t="str">
        <f t="shared" si="377"/>
        <v>ak9-9</v>
      </c>
      <c r="N6020">
        <v>11</v>
      </c>
      <c r="O6020">
        <v>30</v>
      </c>
      <c r="P6020">
        <v>60</v>
      </c>
      <c r="Q6020">
        <v>23.8</v>
      </c>
      <c r="R6020" t="s">
        <v>14</v>
      </c>
      <c r="S6020">
        <v>24</v>
      </c>
      <c r="T6020" s="4" t="s">
        <v>42</v>
      </c>
      <c r="U6020" t="s">
        <v>24</v>
      </c>
      <c r="V6020">
        <v>17.807957648913501</v>
      </c>
      <c r="W6020">
        <f t="shared" si="378"/>
        <v>18</v>
      </c>
      <c r="X6020" t="s">
        <v>58</v>
      </c>
      <c r="Y6020" t="str">
        <f t="shared" si="379"/>
        <v>Fi</v>
      </c>
    </row>
    <row r="6021" spans="1:25" x14ac:dyDescent="0.3">
      <c r="A6021">
        <v>324</v>
      </c>
      <c r="B6021">
        <v>834</v>
      </c>
      <c r="C6021" t="s">
        <v>46</v>
      </c>
      <c r="D6021" t="s">
        <v>45</v>
      </c>
      <c r="E6021">
        <f>VLOOKUP(D6021,Tabelle1!$A$2:$B$9,2,0)</f>
        <v>2</v>
      </c>
      <c r="F6021" t="s">
        <v>55</v>
      </c>
      <c r="G6021" t="s">
        <v>62</v>
      </c>
      <c r="H6021" t="str">
        <f>IF(AND(VLOOKUP(D6021,Tabelle1!$A$2:$C$9,3,0)="Uninf", G6021="yes"),"Uninf-AB",VLOOKUP(D6021,Tabelle1!$A$2:$C$9,3,0))</f>
        <v>wMel</v>
      </c>
      <c r="I6021" t="str">
        <f t="shared" si="376"/>
        <v>wMel_Fi_2_-</v>
      </c>
      <c r="J6021">
        <v>2</v>
      </c>
      <c r="K6021">
        <v>29</v>
      </c>
      <c r="L6021">
        <v>9</v>
      </c>
      <c r="M6021" t="str">
        <f t="shared" si="377"/>
        <v>ak9-9</v>
      </c>
      <c r="N6021">
        <v>11</v>
      </c>
      <c r="O6021">
        <v>30</v>
      </c>
      <c r="P6021">
        <v>60</v>
      </c>
      <c r="Q6021">
        <v>23.8</v>
      </c>
      <c r="R6021" t="s">
        <v>14</v>
      </c>
      <c r="S6021">
        <v>24</v>
      </c>
      <c r="T6021" s="4" t="s">
        <v>42</v>
      </c>
      <c r="U6021" t="s">
        <v>24</v>
      </c>
      <c r="V6021">
        <v>17.8664378189867</v>
      </c>
      <c r="W6021">
        <f t="shared" si="378"/>
        <v>18</v>
      </c>
      <c r="X6021" t="s">
        <v>58</v>
      </c>
      <c r="Y6021" t="str">
        <f t="shared" si="379"/>
        <v>Fi</v>
      </c>
    </row>
    <row r="6022" spans="1:25" x14ac:dyDescent="0.3">
      <c r="A6022">
        <v>324</v>
      </c>
      <c r="B6022">
        <v>820</v>
      </c>
      <c r="C6022" t="s">
        <v>46</v>
      </c>
      <c r="D6022" t="s">
        <v>45</v>
      </c>
      <c r="E6022">
        <f>VLOOKUP(D6022,Tabelle1!$A$2:$B$9,2,0)</f>
        <v>2</v>
      </c>
      <c r="F6022" t="s">
        <v>55</v>
      </c>
      <c r="G6022" t="s">
        <v>62</v>
      </c>
      <c r="H6022" t="str">
        <f>IF(AND(VLOOKUP(D6022,Tabelle1!$A$2:$C$9,3,0)="Uninf", G6022="yes"),"Uninf-AB",VLOOKUP(D6022,Tabelle1!$A$2:$C$9,3,0))</f>
        <v>wMel</v>
      </c>
      <c r="I6022" t="str">
        <f t="shared" si="376"/>
        <v>wMel_Fi_2_-</v>
      </c>
      <c r="J6022">
        <v>2</v>
      </c>
      <c r="K6022">
        <v>29</v>
      </c>
      <c r="L6022">
        <v>9</v>
      </c>
      <c r="M6022" t="str">
        <f t="shared" si="377"/>
        <v>ak9-9</v>
      </c>
      <c r="N6022">
        <v>11</v>
      </c>
      <c r="O6022">
        <v>30</v>
      </c>
      <c r="P6022">
        <v>60</v>
      </c>
      <c r="Q6022">
        <v>23.8</v>
      </c>
      <c r="R6022" t="s">
        <v>14</v>
      </c>
      <c r="S6022">
        <v>24</v>
      </c>
      <c r="T6022" s="4" t="s">
        <v>42</v>
      </c>
      <c r="U6022" t="s">
        <v>24</v>
      </c>
      <c r="V6022">
        <v>17.874469317557502</v>
      </c>
      <c r="W6022">
        <f t="shared" si="378"/>
        <v>18</v>
      </c>
      <c r="X6022" t="s">
        <v>58</v>
      </c>
      <c r="Y6022" t="str">
        <f t="shared" si="379"/>
        <v>Fi</v>
      </c>
    </row>
    <row r="6023" spans="1:25" x14ac:dyDescent="0.3">
      <c r="A6023">
        <v>350</v>
      </c>
      <c r="B6023">
        <v>826</v>
      </c>
      <c r="C6023" t="s">
        <v>46</v>
      </c>
      <c r="D6023" t="s">
        <v>45</v>
      </c>
      <c r="E6023">
        <f>VLOOKUP(D6023,Tabelle1!$A$2:$B$9,2,0)</f>
        <v>2</v>
      </c>
      <c r="F6023" t="s">
        <v>55</v>
      </c>
      <c r="G6023" t="s">
        <v>62</v>
      </c>
      <c r="H6023" t="str">
        <f>IF(AND(VLOOKUP(D6023,Tabelle1!$A$2:$C$9,3,0)="Uninf", G6023="yes"),"Uninf-AB",VLOOKUP(D6023,Tabelle1!$A$2:$C$9,3,0))</f>
        <v>wMel</v>
      </c>
      <c r="I6023" t="str">
        <f t="shared" si="376"/>
        <v>wMel_Fi_2_-</v>
      </c>
      <c r="J6023">
        <v>2</v>
      </c>
      <c r="K6023">
        <v>29</v>
      </c>
      <c r="L6023">
        <v>9</v>
      </c>
      <c r="M6023" t="str">
        <f t="shared" si="377"/>
        <v>ak9-9</v>
      </c>
      <c r="N6023">
        <v>11</v>
      </c>
      <c r="O6023">
        <v>30</v>
      </c>
      <c r="P6023">
        <v>60</v>
      </c>
      <c r="Q6023">
        <v>23.8</v>
      </c>
      <c r="R6023" t="s">
        <v>14</v>
      </c>
      <c r="S6023">
        <v>24</v>
      </c>
      <c r="T6023" s="4" t="s">
        <v>42</v>
      </c>
      <c r="U6023" t="s">
        <v>24</v>
      </c>
      <c r="V6023">
        <v>17.997753258541401</v>
      </c>
      <c r="W6023">
        <f t="shared" si="378"/>
        <v>18</v>
      </c>
      <c r="X6023" t="s">
        <v>58</v>
      </c>
      <c r="Y6023" t="str">
        <f t="shared" si="379"/>
        <v>Fi</v>
      </c>
    </row>
    <row r="6024" spans="1:25" x14ac:dyDescent="0.3">
      <c r="A6024">
        <v>338</v>
      </c>
      <c r="B6024">
        <v>798</v>
      </c>
      <c r="C6024" t="s">
        <v>46</v>
      </c>
      <c r="D6024" t="s">
        <v>45</v>
      </c>
      <c r="E6024">
        <f>VLOOKUP(D6024,Tabelle1!$A$2:$B$9,2,0)</f>
        <v>2</v>
      </c>
      <c r="F6024" t="s">
        <v>55</v>
      </c>
      <c r="G6024" t="s">
        <v>62</v>
      </c>
      <c r="H6024" t="str">
        <f>IF(AND(VLOOKUP(D6024,Tabelle1!$A$2:$C$9,3,0)="Uninf", G6024="yes"),"Uninf-AB",VLOOKUP(D6024,Tabelle1!$A$2:$C$9,3,0))</f>
        <v>wMel</v>
      </c>
      <c r="I6024" t="str">
        <f t="shared" si="376"/>
        <v>wMel_Fi_2_-</v>
      </c>
      <c r="J6024">
        <v>2</v>
      </c>
      <c r="K6024">
        <v>29</v>
      </c>
      <c r="L6024">
        <v>9</v>
      </c>
      <c r="M6024" t="str">
        <f t="shared" si="377"/>
        <v>ak9-9</v>
      </c>
      <c r="N6024">
        <v>11</v>
      </c>
      <c r="O6024">
        <v>30</v>
      </c>
      <c r="P6024">
        <v>60</v>
      </c>
      <c r="Q6024">
        <v>23.8</v>
      </c>
      <c r="R6024" t="s">
        <v>14</v>
      </c>
      <c r="S6024">
        <v>24</v>
      </c>
      <c r="T6024" s="4" t="s">
        <v>42</v>
      </c>
      <c r="U6024" t="s">
        <v>24</v>
      </c>
      <c r="V6024">
        <v>17.9553273271599</v>
      </c>
      <c r="W6024">
        <f t="shared" si="378"/>
        <v>18</v>
      </c>
      <c r="X6024" t="s">
        <v>58</v>
      </c>
      <c r="Y6024" t="str">
        <f t="shared" si="379"/>
        <v>Fi</v>
      </c>
    </row>
    <row r="6025" spans="1:25" x14ac:dyDescent="0.3">
      <c r="A6025">
        <v>362</v>
      </c>
      <c r="B6025">
        <v>800</v>
      </c>
      <c r="C6025" t="s">
        <v>46</v>
      </c>
      <c r="D6025" t="s">
        <v>45</v>
      </c>
      <c r="E6025">
        <f>VLOOKUP(D6025,Tabelle1!$A$2:$B$9,2,0)</f>
        <v>2</v>
      </c>
      <c r="F6025" t="s">
        <v>55</v>
      </c>
      <c r="G6025" t="s">
        <v>62</v>
      </c>
      <c r="H6025" t="str">
        <f>IF(AND(VLOOKUP(D6025,Tabelle1!$A$2:$C$9,3,0)="Uninf", G6025="yes"),"Uninf-AB",VLOOKUP(D6025,Tabelle1!$A$2:$C$9,3,0))</f>
        <v>wMel</v>
      </c>
      <c r="I6025" t="str">
        <f t="shared" si="376"/>
        <v>wMel_Fi_2_-</v>
      </c>
      <c r="J6025">
        <v>2</v>
      </c>
      <c r="K6025">
        <v>29</v>
      </c>
      <c r="L6025">
        <v>9</v>
      </c>
      <c r="M6025" t="str">
        <f t="shared" si="377"/>
        <v>ak9-9</v>
      </c>
      <c r="N6025">
        <v>11</v>
      </c>
      <c r="O6025">
        <v>30</v>
      </c>
      <c r="P6025">
        <v>60</v>
      </c>
      <c r="Q6025">
        <v>23.8</v>
      </c>
      <c r="R6025" t="s">
        <v>14</v>
      </c>
      <c r="S6025">
        <v>24</v>
      </c>
      <c r="T6025" s="4" t="s">
        <v>42</v>
      </c>
      <c r="U6025" t="s">
        <v>24</v>
      </c>
      <c r="V6025">
        <v>18.071157827267399</v>
      </c>
      <c r="W6025">
        <f t="shared" si="378"/>
        <v>18</v>
      </c>
      <c r="X6025" t="s">
        <v>58</v>
      </c>
      <c r="Y6025" t="str">
        <f t="shared" si="379"/>
        <v>Fi</v>
      </c>
    </row>
    <row r="6026" spans="1:25" x14ac:dyDescent="0.3">
      <c r="A6026">
        <v>382</v>
      </c>
      <c r="B6026">
        <v>800</v>
      </c>
      <c r="C6026" t="s">
        <v>46</v>
      </c>
      <c r="D6026" t="s">
        <v>45</v>
      </c>
      <c r="E6026">
        <f>VLOOKUP(D6026,Tabelle1!$A$2:$B$9,2,0)</f>
        <v>2</v>
      </c>
      <c r="F6026" t="s">
        <v>55</v>
      </c>
      <c r="G6026" t="s">
        <v>62</v>
      </c>
      <c r="H6026" t="str">
        <f>IF(AND(VLOOKUP(D6026,Tabelle1!$A$2:$C$9,3,0)="Uninf", G6026="yes"),"Uninf-AB",VLOOKUP(D6026,Tabelle1!$A$2:$C$9,3,0))</f>
        <v>wMel</v>
      </c>
      <c r="I6026" t="str">
        <f t="shared" si="376"/>
        <v>wMel_Fi_2_-</v>
      </c>
      <c r="J6026">
        <v>2</v>
      </c>
      <c r="K6026">
        <v>29</v>
      </c>
      <c r="L6026">
        <v>9</v>
      </c>
      <c r="M6026" t="str">
        <f t="shared" si="377"/>
        <v>ak9-9</v>
      </c>
      <c r="N6026">
        <v>11</v>
      </c>
      <c r="O6026">
        <v>30</v>
      </c>
      <c r="P6026">
        <v>60</v>
      </c>
      <c r="Q6026">
        <v>23.8</v>
      </c>
      <c r="R6026" t="s">
        <v>14</v>
      </c>
      <c r="S6026">
        <v>24</v>
      </c>
      <c r="T6026" s="4" t="s">
        <v>42</v>
      </c>
      <c r="U6026" t="s">
        <v>24</v>
      </c>
      <c r="V6026">
        <v>18.168639374805899</v>
      </c>
      <c r="W6026">
        <f t="shared" si="378"/>
        <v>18</v>
      </c>
      <c r="X6026" t="s">
        <v>58</v>
      </c>
      <c r="Y6026" t="str">
        <f t="shared" si="379"/>
        <v>Fi</v>
      </c>
    </row>
    <row r="6027" spans="1:25" x14ac:dyDescent="0.3">
      <c r="A6027">
        <v>378</v>
      </c>
      <c r="B6027">
        <v>786</v>
      </c>
      <c r="C6027" t="s">
        <v>46</v>
      </c>
      <c r="D6027" t="s">
        <v>45</v>
      </c>
      <c r="E6027">
        <f>VLOOKUP(D6027,Tabelle1!$A$2:$B$9,2,0)</f>
        <v>2</v>
      </c>
      <c r="F6027" t="s">
        <v>55</v>
      </c>
      <c r="G6027" t="s">
        <v>62</v>
      </c>
      <c r="H6027" t="str">
        <f>IF(AND(VLOOKUP(D6027,Tabelle1!$A$2:$C$9,3,0)="Uninf", G6027="yes"),"Uninf-AB",VLOOKUP(D6027,Tabelle1!$A$2:$C$9,3,0))</f>
        <v>wMel</v>
      </c>
      <c r="I6027" t="str">
        <f t="shared" si="376"/>
        <v>wMel_Fi_2_-</v>
      </c>
      <c r="J6027">
        <v>2</v>
      </c>
      <c r="K6027">
        <v>29</v>
      </c>
      <c r="L6027">
        <v>9</v>
      </c>
      <c r="M6027" t="str">
        <f t="shared" si="377"/>
        <v>ak9-9</v>
      </c>
      <c r="N6027">
        <v>11</v>
      </c>
      <c r="O6027">
        <v>30</v>
      </c>
      <c r="P6027">
        <v>60</v>
      </c>
      <c r="Q6027">
        <v>23.8</v>
      </c>
      <c r="R6027" t="s">
        <v>14</v>
      </c>
      <c r="S6027">
        <v>24</v>
      </c>
      <c r="T6027" s="4" t="s">
        <v>42</v>
      </c>
      <c r="U6027" t="s">
        <v>24</v>
      </c>
      <c r="V6027">
        <v>18.157174563868999</v>
      </c>
      <c r="W6027">
        <f t="shared" si="378"/>
        <v>18</v>
      </c>
      <c r="X6027" t="s">
        <v>58</v>
      </c>
      <c r="Y6027" t="str">
        <f t="shared" si="379"/>
        <v>Fi</v>
      </c>
    </row>
    <row r="6028" spans="1:25" x14ac:dyDescent="0.3">
      <c r="A6028">
        <v>392</v>
      </c>
      <c r="B6028">
        <v>792</v>
      </c>
      <c r="C6028" t="s">
        <v>46</v>
      </c>
      <c r="D6028" t="s">
        <v>45</v>
      </c>
      <c r="E6028">
        <f>VLOOKUP(D6028,Tabelle1!$A$2:$B$9,2,0)</f>
        <v>2</v>
      </c>
      <c r="F6028" t="s">
        <v>55</v>
      </c>
      <c r="G6028" t="s">
        <v>62</v>
      </c>
      <c r="H6028" t="str">
        <f>IF(AND(VLOOKUP(D6028,Tabelle1!$A$2:$C$9,3,0)="Uninf", G6028="yes"),"Uninf-AB",VLOOKUP(D6028,Tabelle1!$A$2:$C$9,3,0))</f>
        <v>wMel</v>
      </c>
      <c r="I6028" t="str">
        <f t="shared" si="376"/>
        <v>wMel_Fi_2_-</v>
      </c>
      <c r="J6028">
        <v>2</v>
      </c>
      <c r="K6028">
        <v>29</v>
      </c>
      <c r="L6028">
        <v>9</v>
      </c>
      <c r="M6028" t="str">
        <f t="shared" si="377"/>
        <v>ak9-9</v>
      </c>
      <c r="N6028">
        <v>11</v>
      </c>
      <c r="O6028">
        <v>30</v>
      </c>
      <c r="P6028">
        <v>60</v>
      </c>
      <c r="Q6028">
        <v>23.8</v>
      </c>
      <c r="R6028" t="s">
        <v>14</v>
      </c>
      <c r="S6028">
        <v>24</v>
      </c>
      <c r="T6028" s="4" t="s">
        <v>42</v>
      </c>
      <c r="U6028" t="s">
        <v>24</v>
      </c>
      <c r="V6028">
        <v>18.221969576329801</v>
      </c>
      <c r="W6028">
        <f t="shared" si="378"/>
        <v>18</v>
      </c>
      <c r="X6028" t="s">
        <v>58</v>
      </c>
      <c r="Y6028" t="str">
        <f t="shared" si="379"/>
        <v>Fi</v>
      </c>
    </row>
    <row r="6029" spans="1:25" x14ac:dyDescent="0.3">
      <c r="A6029">
        <v>388</v>
      </c>
      <c r="B6029">
        <v>844</v>
      </c>
      <c r="C6029" t="s">
        <v>46</v>
      </c>
      <c r="D6029" t="s">
        <v>45</v>
      </c>
      <c r="E6029">
        <f>VLOOKUP(D6029,Tabelle1!$A$2:$B$9,2,0)</f>
        <v>2</v>
      </c>
      <c r="F6029" t="s">
        <v>55</v>
      </c>
      <c r="G6029" t="s">
        <v>62</v>
      </c>
      <c r="H6029" t="str">
        <f>IF(AND(VLOOKUP(D6029,Tabelle1!$A$2:$C$9,3,0)="Uninf", G6029="yes"),"Uninf-AB",VLOOKUP(D6029,Tabelle1!$A$2:$C$9,3,0))</f>
        <v>wMel</v>
      </c>
      <c r="I6029" t="str">
        <f t="shared" si="376"/>
        <v>wMel_Fi_2_-</v>
      </c>
      <c r="J6029">
        <v>2</v>
      </c>
      <c r="K6029">
        <v>29</v>
      </c>
      <c r="L6029">
        <v>9</v>
      </c>
      <c r="M6029" t="str">
        <f t="shared" si="377"/>
        <v>ak9-9</v>
      </c>
      <c r="N6029">
        <v>11</v>
      </c>
      <c r="O6029">
        <v>30</v>
      </c>
      <c r="P6029">
        <v>60</v>
      </c>
      <c r="Q6029">
        <v>23.8</v>
      </c>
      <c r="R6029" t="s">
        <v>14</v>
      </c>
      <c r="S6029">
        <v>24</v>
      </c>
      <c r="T6029" s="4" t="s">
        <v>42</v>
      </c>
      <c r="U6029" t="s">
        <v>24</v>
      </c>
      <c r="V6029">
        <v>18.172641986416401</v>
      </c>
      <c r="W6029">
        <f t="shared" si="378"/>
        <v>18</v>
      </c>
      <c r="X6029" t="s">
        <v>58</v>
      </c>
      <c r="Y6029" t="str">
        <f t="shared" si="379"/>
        <v>Fi</v>
      </c>
    </row>
    <row r="6030" spans="1:25" x14ac:dyDescent="0.3">
      <c r="A6030">
        <v>402</v>
      </c>
      <c r="B6030">
        <v>846</v>
      </c>
      <c r="C6030" t="s">
        <v>46</v>
      </c>
      <c r="D6030" t="s">
        <v>45</v>
      </c>
      <c r="E6030">
        <f>VLOOKUP(D6030,Tabelle1!$A$2:$B$9,2,0)</f>
        <v>2</v>
      </c>
      <c r="F6030" t="s">
        <v>55</v>
      </c>
      <c r="G6030" t="s">
        <v>62</v>
      </c>
      <c r="H6030" t="str">
        <f>IF(AND(VLOOKUP(D6030,Tabelle1!$A$2:$C$9,3,0)="Uninf", G6030="yes"),"Uninf-AB",VLOOKUP(D6030,Tabelle1!$A$2:$C$9,3,0))</f>
        <v>wMel</v>
      </c>
      <c r="I6030" t="str">
        <f t="shared" si="376"/>
        <v>wMel_Fi_2_-</v>
      </c>
      <c r="J6030">
        <v>2</v>
      </c>
      <c r="K6030">
        <v>29</v>
      </c>
      <c r="L6030">
        <v>9</v>
      </c>
      <c r="M6030" t="str">
        <f t="shared" si="377"/>
        <v>ak9-9</v>
      </c>
      <c r="N6030">
        <v>11</v>
      </c>
      <c r="O6030">
        <v>30</v>
      </c>
      <c r="P6030">
        <v>60</v>
      </c>
      <c r="Q6030">
        <v>23.8</v>
      </c>
      <c r="R6030" t="s">
        <v>14</v>
      </c>
      <c r="S6030">
        <v>24</v>
      </c>
      <c r="T6030" s="4" t="s">
        <v>42</v>
      </c>
      <c r="U6030" t="s">
        <v>24</v>
      </c>
      <c r="V6030">
        <v>18.239731712754601</v>
      </c>
      <c r="W6030">
        <f t="shared" si="378"/>
        <v>18</v>
      </c>
      <c r="X6030" t="s">
        <v>58</v>
      </c>
      <c r="Y6030" t="str">
        <f t="shared" si="379"/>
        <v>Fi</v>
      </c>
    </row>
    <row r="6031" spans="1:25" x14ac:dyDescent="0.3">
      <c r="A6031">
        <v>462</v>
      </c>
      <c r="B6031">
        <v>814</v>
      </c>
      <c r="C6031" t="s">
        <v>46</v>
      </c>
      <c r="D6031" t="s">
        <v>45</v>
      </c>
      <c r="E6031">
        <f>VLOOKUP(D6031,Tabelle1!$A$2:$B$9,2,0)</f>
        <v>2</v>
      </c>
      <c r="F6031" t="s">
        <v>55</v>
      </c>
      <c r="G6031" t="s">
        <v>62</v>
      </c>
      <c r="H6031" t="str">
        <f>IF(AND(VLOOKUP(D6031,Tabelle1!$A$2:$C$9,3,0)="Uninf", G6031="yes"),"Uninf-AB",VLOOKUP(D6031,Tabelle1!$A$2:$C$9,3,0))</f>
        <v>wMel</v>
      </c>
      <c r="I6031" t="str">
        <f t="shared" si="376"/>
        <v>wMel_Fi_2_-</v>
      </c>
      <c r="J6031">
        <v>2</v>
      </c>
      <c r="K6031">
        <v>29</v>
      </c>
      <c r="L6031">
        <v>9</v>
      </c>
      <c r="M6031" t="str">
        <f t="shared" si="377"/>
        <v>ak9-9</v>
      </c>
      <c r="N6031">
        <v>11</v>
      </c>
      <c r="O6031">
        <v>30</v>
      </c>
      <c r="P6031">
        <v>60</v>
      </c>
      <c r="Q6031">
        <v>23.8</v>
      </c>
      <c r="R6031" t="s">
        <v>14</v>
      </c>
      <c r="S6031">
        <v>24</v>
      </c>
      <c r="T6031" s="4" t="s">
        <v>42</v>
      </c>
      <c r="U6031" t="s">
        <v>24</v>
      </c>
      <c r="V6031">
        <v>18.550534066389002</v>
      </c>
      <c r="W6031">
        <f t="shared" si="378"/>
        <v>19</v>
      </c>
      <c r="X6031" t="s">
        <v>58</v>
      </c>
      <c r="Y6031" t="str">
        <f t="shared" si="379"/>
        <v>Fi</v>
      </c>
    </row>
    <row r="6032" spans="1:25" x14ac:dyDescent="0.3">
      <c r="A6032">
        <v>806</v>
      </c>
      <c r="B6032">
        <v>784</v>
      </c>
      <c r="C6032" t="s">
        <v>46</v>
      </c>
      <c r="D6032" t="s">
        <v>45</v>
      </c>
      <c r="E6032">
        <f>VLOOKUP(D6032,Tabelle1!$A$2:$B$9,2,0)</f>
        <v>2</v>
      </c>
      <c r="F6032" t="s">
        <v>55</v>
      </c>
      <c r="G6032" t="s">
        <v>62</v>
      </c>
      <c r="H6032" t="str">
        <f>IF(AND(VLOOKUP(D6032,Tabelle1!$A$2:$C$9,3,0)="Uninf", G6032="yes"),"Uninf-AB",VLOOKUP(D6032,Tabelle1!$A$2:$C$9,3,0))</f>
        <v>wMel</v>
      </c>
      <c r="I6032" t="str">
        <f t="shared" si="376"/>
        <v>wMel_Fi_2_-</v>
      </c>
      <c r="J6032">
        <v>2</v>
      </c>
      <c r="K6032">
        <v>29</v>
      </c>
      <c r="L6032">
        <v>9</v>
      </c>
      <c r="M6032" t="str">
        <f t="shared" si="377"/>
        <v>ak9-9</v>
      </c>
      <c r="N6032">
        <v>11</v>
      </c>
      <c r="O6032">
        <v>30</v>
      </c>
      <c r="P6032">
        <v>60</v>
      </c>
      <c r="Q6032">
        <v>23.8</v>
      </c>
      <c r="R6032" t="s">
        <v>14</v>
      </c>
      <c r="S6032">
        <v>24</v>
      </c>
      <c r="T6032" s="4" t="s">
        <v>42</v>
      </c>
      <c r="U6032" t="s">
        <v>24</v>
      </c>
      <c r="V6032">
        <v>20.2444270381311</v>
      </c>
      <c r="W6032">
        <f t="shared" si="378"/>
        <v>20</v>
      </c>
      <c r="X6032" t="s">
        <v>58</v>
      </c>
      <c r="Y6032" t="str">
        <f t="shared" si="379"/>
        <v>Fi</v>
      </c>
    </row>
    <row r="6033" spans="1:25" x14ac:dyDescent="0.3">
      <c r="A6033">
        <v>804</v>
      </c>
      <c r="B6033">
        <v>730</v>
      </c>
      <c r="C6033" t="s">
        <v>46</v>
      </c>
      <c r="D6033" t="s">
        <v>45</v>
      </c>
      <c r="E6033">
        <f>VLOOKUP(D6033,Tabelle1!$A$2:$B$9,2,0)</f>
        <v>2</v>
      </c>
      <c r="F6033" t="s">
        <v>55</v>
      </c>
      <c r="G6033" t="s">
        <v>62</v>
      </c>
      <c r="H6033" t="str">
        <f>IF(AND(VLOOKUP(D6033,Tabelle1!$A$2:$C$9,3,0)="Uninf", G6033="yes"),"Uninf-AB",VLOOKUP(D6033,Tabelle1!$A$2:$C$9,3,0))</f>
        <v>wMel</v>
      </c>
      <c r="I6033" t="str">
        <f t="shared" si="376"/>
        <v>wMel_Fi_2_-</v>
      </c>
      <c r="J6033">
        <v>2</v>
      </c>
      <c r="K6033">
        <v>29</v>
      </c>
      <c r="L6033">
        <v>9</v>
      </c>
      <c r="M6033" t="str">
        <f t="shared" si="377"/>
        <v>ak9-9</v>
      </c>
      <c r="N6033">
        <v>11</v>
      </c>
      <c r="O6033">
        <v>30</v>
      </c>
      <c r="P6033">
        <v>60</v>
      </c>
      <c r="Q6033">
        <v>23.8</v>
      </c>
      <c r="R6033" t="s">
        <v>14</v>
      </c>
      <c r="S6033">
        <v>24</v>
      </c>
      <c r="T6033" s="4" t="s">
        <v>42</v>
      </c>
      <c r="U6033" t="s">
        <v>24</v>
      </c>
      <c r="V6033">
        <v>20.2656575207216</v>
      </c>
      <c r="W6033">
        <f t="shared" si="378"/>
        <v>20</v>
      </c>
      <c r="X6033" t="s">
        <v>58</v>
      </c>
      <c r="Y6033" t="str">
        <f t="shared" si="379"/>
        <v>Fi</v>
      </c>
    </row>
    <row r="6034" spans="1:25" x14ac:dyDescent="0.3">
      <c r="A6034">
        <v>862</v>
      </c>
      <c r="B6034">
        <v>740</v>
      </c>
      <c r="C6034" t="s">
        <v>46</v>
      </c>
      <c r="D6034" t="s">
        <v>45</v>
      </c>
      <c r="E6034">
        <f>VLOOKUP(D6034,Tabelle1!$A$2:$B$9,2,0)</f>
        <v>2</v>
      </c>
      <c r="F6034" t="s">
        <v>55</v>
      </c>
      <c r="G6034" t="s">
        <v>62</v>
      </c>
      <c r="H6034" t="str">
        <f>IF(AND(VLOOKUP(D6034,Tabelle1!$A$2:$C$9,3,0)="Uninf", G6034="yes"),"Uninf-AB",VLOOKUP(D6034,Tabelle1!$A$2:$C$9,3,0))</f>
        <v>wMel</v>
      </c>
      <c r="I6034" t="str">
        <f t="shared" si="376"/>
        <v>wMel_Fi_2_-</v>
      </c>
      <c r="J6034">
        <v>2</v>
      </c>
      <c r="K6034">
        <v>29</v>
      </c>
      <c r="L6034">
        <v>9</v>
      </c>
      <c r="M6034" t="str">
        <f t="shared" si="377"/>
        <v>ak9-9</v>
      </c>
      <c r="N6034">
        <v>11</v>
      </c>
      <c r="O6034">
        <v>30</v>
      </c>
      <c r="P6034">
        <v>60</v>
      </c>
      <c r="Q6034">
        <v>23.8</v>
      </c>
      <c r="R6034" t="s">
        <v>14</v>
      </c>
      <c r="S6034">
        <v>24</v>
      </c>
      <c r="T6034" s="4" t="s">
        <v>42</v>
      </c>
      <c r="U6034" t="s">
        <v>24</v>
      </c>
      <c r="V6034">
        <v>20.542617223889799</v>
      </c>
      <c r="W6034">
        <f t="shared" si="378"/>
        <v>21</v>
      </c>
      <c r="X6034" t="s">
        <v>58</v>
      </c>
      <c r="Y6034" t="str">
        <f t="shared" si="379"/>
        <v>Fi</v>
      </c>
    </row>
    <row r="6035" spans="1:25" x14ac:dyDescent="0.3">
      <c r="A6035">
        <v>930</v>
      </c>
      <c r="B6035">
        <v>754</v>
      </c>
      <c r="C6035" t="s">
        <v>46</v>
      </c>
      <c r="D6035" t="s">
        <v>45</v>
      </c>
      <c r="E6035">
        <f>VLOOKUP(D6035,Tabelle1!$A$2:$B$9,2,0)</f>
        <v>2</v>
      </c>
      <c r="F6035" t="s">
        <v>55</v>
      </c>
      <c r="G6035" t="s">
        <v>62</v>
      </c>
      <c r="H6035" t="str">
        <f>IF(AND(VLOOKUP(D6035,Tabelle1!$A$2:$C$9,3,0)="Uninf", G6035="yes"),"Uninf-AB",VLOOKUP(D6035,Tabelle1!$A$2:$C$9,3,0))</f>
        <v>wMel</v>
      </c>
      <c r="I6035" t="str">
        <f t="shared" si="376"/>
        <v>wMel_Fi_2_-</v>
      </c>
      <c r="J6035">
        <v>2</v>
      </c>
      <c r="K6035">
        <v>29</v>
      </c>
      <c r="L6035">
        <v>9</v>
      </c>
      <c r="M6035" t="str">
        <f t="shared" si="377"/>
        <v>ak9-9</v>
      </c>
      <c r="N6035">
        <v>11</v>
      </c>
      <c r="O6035">
        <v>30</v>
      </c>
      <c r="P6035">
        <v>60</v>
      </c>
      <c r="Q6035">
        <v>23.8</v>
      </c>
      <c r="R6035" t="s">
        <v>14</v>
      </c>
      <c r="S6035">
        <v>24</v>
      </c>
      <c r="T6035" s="4" t="s">
        <v>42</v>
      </c>
      <c r="U6035" t="s">
        <v>24</v>
      </c>
      <c r="V6035">
        <v>20.866022986949901</v>
      </c>
      <c r="W6035">
        <f t="shared" si="378"/>
        <v>21</v>
      </c>
      <c r="X6035" t="s">
        <v>58</v>
      </c>
      <c r="Y6035" t="str">
        <f t="shared" si="379"/>
        <v>Fi</v>
      </c>
    </row>
    <row r="6036" spans="1:25" x14ac:dyDescent="0.3">
      <c r="A6036">
        <v>930</v>
      </c>
      <c r="B6036">
        <v>704</v>
      </c>
      <c r="C6036" t="s">
        <v>46</v>
      </c>
      <c r="D6036" t="s">
        <v>45</v>
      </c>
      <c r="E6036">
        <f>VLOOKUP(D6036,Tabelle1!$A$2:$B$9,2,0)</f>
        <v>2</v>
      </c>
      <c r="F6036" t="s">
        <v>55</v>
      </c>
      <c r="G6036" t="s">
        <v>62</v>
      </c>
      <c r="H6036" t="str">
        <f>IF(AND(VLOOKUP(D6036,Tabelle1!$A$2:$C$9,3,0)="Uninf", G6036="yes"),"Uninf-AB",VLOOKUP(D6036,Tabelle1!$A$2:$C$9,3,0))</f>
        <v>wMel</v>
      </c>
      <c r="I6036" t="str">
        <f t="shared" si="376"/>
        <v>wMel_Fi_2_-</v>
      </c>
      <c r="J6036">
        <v>2</v>
      </c>
      <c r="K6036">
        <v>29</v>
      </c>
      <c r="L6036">
        <v>9</v>
      </c>
      <c r="M6036" t="str">
        <f t="shared" si="377"/>
        <v>ak9-9</v>
      </c>
      <c r="N6036">
        <v>11</v>
      </c>
      <c r="O6036">
        <v>30</v>
      </c>
      <c r="P6036">
        <v>60</v>
      </c>
      <c r="Q6036">
        <v>23.8</v>
      </c>
      <c r="R6036" t="s">
        <v>14</v>
      </c>
      <c r="S6036">
        <v>24</v>
      </c>
      <c r="T6036" s="4" t="s">
        <v>42</v>
      </c>
      <c r="U6036" t="s">
        <v>24</v>
      </c>
      <c r="V6036">
        <v>20.8947069104169</v>
      </c>
      <c r="W6036">
        <f t="shared" si="378"/>
        <v>21</v>
      </c>
      <c r="X6036" t="s">
        <v>58</v>
      </c>
      <c r="Y6036" t="str">
        <f t="shared" si="379"/>
        <v>Fi</v>
      </c>
    </row>
    <row r="6037" spans="1:25" x14ac:dyDescent="0.3">
      <c r="A6037">
        <v>1018</v>
      </c>
      <c r="B6037">
        <v>712</v>
      </c>
      <c r="C6037" t="s">
        <v>46</v>
      </c>
      <c r="D6037" t="s">
        <v>45</v>
      </c>
      <c r="E6037">
        <f>VLOOKUP(D6037,Tabelle1!$A$2:$B$9,2,0)</f>
        <v>2</v>
      </c>
      <c r="F6037" t="s">
        <v>55</v>
      </c>
      <c r="G6037" t="s">
        <v>62</v>
      </c>
      <c r="H6037" t="str">
        <f>IF(AND(VLOOKUP(D6037,Tabelle1!$A$2:$C$9,3,0)="Uninf", G6037="yes"),"Uninf-AB",VLOOKUP(D6037,Tabelle1!$A$2:$C$9,3,0))</f>
        <v>wMel</v>
      </c>
      <c r="I6037" t="str">
        <f t="shared" si="376"/>
        <v>wMel_Fi_2_-</v>
      </c>
      <c r="J6037">
        <v>2</v>
      </c>
      <c r="K6037">
        <v>29</v>
      </c>
      <c r="L6037">
        <v>9</v>
      </c>
      <c r="M6037" t="str">
        <f t="shared" si="377"/>
        <v>ak9-9</v>
      </c>
      <c r="N6037">
        <v>11</v>
      </c>
      <c r="O6037">
        <v>30</v>
      </c>
      <c r="P6037">
        <v>60</v>
      </c>
      <c r="Q6037">
        <v>23.8</v>
      </c>
      <c r="R6037" t="s">
        <v>14</v>
      </c>
      <c r="S6037">
        <v>24</v>
      </c>
      <c r="T6037" s="4" t="s">
        <v>42</v>
      </c>
      <c r="U6037" t="s">
        <v>24</v>
      </c>
      <c r="V6037">
        <v>21.319036291831502</v>
      </c>
      <c r="W6037">
        <f t="shared" si="378"/>
        <v>21</v>
      </c>
      <c r="X6037" t="s">
        <v>58</v>
      </c>
      <c r="Y6037" t="str">
        <f t="shared" si="379"/>
        <v>Fi</v>
      </c>
    </row>
    <row r="6038" spans="1:25" x14ac:dyDescent="0.3">
      <c r="A6038">
        <v>1024</v>
      </c>
      <c r="B6038">
        <v>696</v>
      </c>
      <c r="C6038" t="s">
        <v>46</v>
      </c>
      <c r="D6038" t="s">
        <v>45</v>
      </c>
      <c r="E6038">
        <f>VLOOKUP(D6038,Tabelle1!$A$2:$B$9,2,0)</f>
        <v>2</v>
      </c>
      <c r="F6038" t="s">
        <v>55</v>
      </c>
      <c r="G6038" t="s">
        <v>62</v>
      </c>
      <c r="H6038" t="str">
        <f>IF(AND(VLOOKUP(D6038,Tabelle1!$A$2:$C$9,3,0)="Uninf", G6038="yes"),"Uninf-AB",VLOOKUP(D6038,Tabelle1!$A$2:$C$9,3,0))</f>
        <v>wMel</v>
      </c>
      <c r="I6038" t="str">
        <f t="shared" si="376"/>
        <v>wMel_Fi_2_-</v>
      </c>
      <c r="J6038">
        <v>2</v>
      </c>
      <c r="K6038">
        <v>29</v>
      </c>
      <c r="L6038">
        <v>9</v>
      </c>
      <c r="M6038" t="str">
        <f t="shared" si="377"/>
        <v>ak9-9</v>
      </c>
      <c r="N6038">
        <v>11</v>
      </c>
      <c r="O6038">
        <v>30</v>
      </c>
      <c r="P6038">
        <v>60</v>
      </c>
      <c r="Q6038">
        <v>23.8</v>
      </c>
      <c r="R6038" t="s">
        <v>14</v>
      </c>
      <c r="S6038">
        <v>24</v>
      </c>
      <c r="T6038" s="4" t="s">
        <v>42</v>
      </c>
      <c r="U6038" t="s">
        <v>24</v>
      </c>
      <c r="V6038">
        <v>21.357459611602501</v>
      </c>
      <c r="W6038">
        <f t="shared" si="378"/>
        <v>21</v>
      </c>
      <c r="X6038" t="s">
        <v>58</v>
      </c>
      <c r="Y6038" t="str">
        <f t="shared" si="379"/>
        <v>Fi</v>
      </c>
    </row>
    <row r="6039" spans="1:25" x14ac:dyDescent="0.3">
      <c r="A6039">
        <v>1070</v>
      </c>
      <c r="B6039">
        <v>692</v>
      </c>
      <c r="C6039" t="s">
        <v>46</v>
      </c>
      <c r="D6039" t="s">
        <v>45</v>
      </c>
      <c r="E6039">
        <f>VLOOKUP(D6039,Tabelle1!$A$2:$B$9,2,0)</f>
        <v>2</v>
      </c>
      <c r="F6039" t="s">
        <v>55</v>
      </c>
      <c r="G6039" t="s">
        <v>62</v>
      </c>
      <c r="H6039" t="str">
        <f>IF(AND(VLOOKUP(D6039,Tabelle1!$A$2:$C$9,3,0)="Uninf", G6039="yes"),"Uninf-AB",VLOOKUP(D6039,Tabelle1!$A$2:$C$9,3,0))</f>
        <v>wMel</v>
      </c>
      <c r="I6039" t="str">
        <f t="shared" si="376"/>
        <v>wMel_Fi_2_-</v>
      </c>
      <c r="J6039">
        <v>2</v>
      </c>
      <c r="K6039">
        <v>29</v>
      </c>
      <c r="L6039">
        <v>9</v>
      </c>
      <c r="M6039" t="str">
        <f t="shared" si="377"/>
        <v>ak9-9</v>
      </c>
      <c r="N6039">
        <v>11</v>
      </c>
      <c r="O6039">
        <v>30</v>
      </c>
      <c r="P6039">
        <v>60</v>
      </c>
      <c r="Q6039">
        <v>23.8</v>
      </c>
      <c r="R6039" t="s">
        <v>14</v>
      </c>
      <c r="S6039">
        <v>24</v>
      </c>
      <c r="T6039" s="4" t="s">
        <v>42</v>
      </c>
      <c r="U6039" t="s">
        <v>24</v>
      </c>
      <c r="V6039">
        <v>21.5839618848184</v>
      </c>
      <c r="W6039">
        <f t="shared" si="378"/>
        <v>22</v>
      </c>
      <c r="X6039" t="s">
        <v>58</v>
      </c>
      <c r="Y6039" t="str">
        <f t="shared" si="379"/>
        <v>Fi</v>
      </c>
    </row>
    <row r="6040" spans="1:25" x14ac:dyDescent="0.3">
      <c r="A6040">
        <v>1084</v>
      </c>
      <c r="B6040">
        <v>692</v>
      </c>
      <c r="C6040" t="s">
        <v>46</v>
      </c>
      <c r="D6040" t="s">
        <v>45</v>
      </c>
      <c r="E6040">
        <f>VLOOKUP(D6040,Tabelle1!$A$2:$B$9,2,0)</f>
        <v>2</v>
      </c>
      <c r="F6040" t="s">
        <v>55</v>
      </c>
      <c r="G6040" t="s">
        <v>62</v>
      </c>
      <c r="H6040" t="str">
        <f>IF(AND(VLOOKUP(D6040,Tabelle1!$A$2:$C$9,3,0)="Uninf", G6040="yes"),"Uninf-AB",VLOOKUP(D6040,Tabelle1!$A$2:$C$9,3,0))</f>
        <v>wMel</v>
      </c>
      <c r="I6040" t="str">
        <f t="shared" si="376"/>
        <v>wMel_Fi_2_-</v>
      </c>
      <c r="J6040">
        <v>2</v>
      </c>
      <c r="K6040">
        <v>29</v>
      </c>
      <c r="L6040">
        <v>9</v>
      </c>
      <c r="M6040" t="str">
        <f t="shared" si="377"/>
        <v>ak9-9</v>
      </c>
      <c r="N6040">
        <v>11</v>
      </c>
      <c r="O6040">
        <v>30</v>
      </c>
      <c r="P6040">
        <v>60</v>
      </c>
      <c r="Q6040">
        <v>23.8</v>
      </c>
      <c r="R6040" t="s">
        <v>14</v>
      </c>
      <c r="S6040">
        <v>24</v>
      </c>
      <c r="T6040" s="4" t="s">
        <v>42</v>
      </c>
      <c r="U6040" t="s">
        <v>24</v>
      </c>
      <c r="V6040">
        <v>21.652198968095298</v>
      </c>
      <c r="W6040">
        <f t="shared" si="378"/>
        <v>22</v>
      </c>
      <c r="X6040" t="s">
        <v>58</v>
      </c>
      <c r="Y6040" t="str">
        <f t="shared" si="379"/>
        <v>Fi</v>
      </c>
    </row>
    <row r="6041" spans="1:25" x14ac:dyDescent="0.3">
      <c r="A6041">
        <v>1120</v>
      </c>
      <c r="B6041">
        <v>714</v>
      </c>
      <c r="C6041" t="s">
        <v>46</v>
      </c>
      <c r="D6041" t="s">
        <v>45</v>
      </c>
      <c r="E6041">
        <f>VLOOKUP(D6041,Tabelle1!$A$2:$B$9,2,0)</f>
        <v>2</v>
      </c>
      <c r="F6041" t="s">
        <v>55</v>
      </c>
      <c r="G6041" t="s">
        <v>62</v>
      </c>
      <c r="H6041" t="str">
        <f>IF(AND(VLOOKUP(D6041,Tabelle1!$A$2:$C$9,3,0)="Uninf", G6041="yes"),"Uninf-AB",VLOOKUP(D6041,Tabelle1!$A$2:$C$9,3,0))</f>
        <v>wMel</v>
      </c>
      <c r="I6041" t="str">
        <f t="shared" si="376"/>
        <v>wMel_Fi_2_-</v>
      </c>
      <c r="J6041">
        <v>2</v>
      </c>
      <c r="K6041">
        <v>29</v>
      </c>
      <c r="L6041">
        <v>9</v>
      </c>
      <c r="M6041" t="str">
        <f t="shared" si="377"/>
        <v>ak9-9</v>
      </c>
      <c r="N6041">
        <v>11</v>
      </c>
      <c r="O6041">
        <v>30</v>
      </c>
      <c r="P6041">
        <v>60</v>
      </c>
      <c r="Q6041">
        <v>23.8</v>
      </c>
      <c r="R6041" t="s">
        <v>14</v>
      </c>
      <c r="S6041">
        <v>24</v>
      </c>
      <c r="T6041" s="4" t="s">
        <v>42</v>
      </c>
      <c r="U6041" t="s">
        <v>24</v>
      </c>
      <c r="V6041">
        <v>21.815044827339101</v>
      </c>
      <c r="W6041">
        <f t="shared" si="378"/>
        <v>22</v>
      </c>
      <c r="X6041" t="s">
        <v>58</v>
      </c>
      <c r="Y6041" t="str">
        <f t="shared" si="379"/>
        <v>Fi</v>
      </c>
    </row>
    <row r="6042" spans="1:25" x14ac:dyDescent="0.3">
      <c r="A6042">
        <v>1130</v>
      </c>
      <c r="B6042">
        <v>726</v>
      </c>
      <c r="C6042" t="s">
        <v>46</v>
      </c>
      <c r="D6042" t="s">
        <v>45</v>
      </c>
      <c r="E6042">
        <f>VLOOKUP(D6042,Tabelle1!$A$2:$B$9,2,0)</f>
        <v>2</v>
      </c>
      <c r="F6042" t="s">
        <v>55</v>
      </c>
      <c r="G6042" t="s">
        <v>62</v>
      </c>
      <c r="H6042" t="str">
        <f>IF(AND(VLOOKUP(D6042,Tabelle1!$A$2:$C$9,3,0)="Uninf", G6042="yes"),"Uninf-AB",VLOOKUP(D6042,Tabelle1!$A$2:$C$9,3,0))</f>
        <v>wMel</v>
      </c>
      <c r="I6042" t="str">
        <f t="shared" si="376"/>
        <v>wMel_Fi_2_-</v>
      </c>
      <c r="J6042">
        <v>2</v>
      </c>
      <c r="K6042">
        <v>29</v>
      </c>
      <c r="L6042">
        <v>9</v>
      </c>
      <c r="M6042" t="str">
        <f t="shared" si="377"/>
        <v>ak9-9</v>
      </c>
      <c r="N6042">
        <v>11</v>
      </c>
      <c r="O6042">
        <v>30</v>
      </c>
      <c r="P6042">
        <v>60</v>
      </c>
      <c r="Q6042">
        <v>23.8</v>
      </c>
      <c r="R6042" t="s">
        <v>14</v>
      </c>
      <c r="S6042">
        <v>24</v>
      </c>
      <c r="T6042" s="4" t="s">
        <v>42</v>
      </c>
      <c r="U6042" t="s">
        <v>24</v>
      </c>
      <c r="V6042">
        <v>21.856901459476202</v>
      </c>
      <c r="W6042">
        <f t="shared" si="378"/>
        <v>22</v>
      </c>
      <c r="X6042" t="s">
        <v>58</v>
      </c>
      <c r="Y6042" t="str">
        <f t="shared" si="379"/>
        <v>Fi</v>
      </c>
    </row>
    <row r="6043" spans="1:25" x14ac:dyDescent="0.3">
      <c r="A6043">
        <v>1132</v>
      </c>
      <c r="B6043">
        <v>744</v>
      </c>
      <c r="C6043" t="s">
        <v>46</v>
      </c>
      <c r="D6043" t="s">
        <v>45</v>
      </c>
      <c r="E6043">
        <f>VLOOKUP(D6043,Tabelle1!$A$2:$B$9,2,0)</f>
        <v>2</v>
      </c>
      <c r="F6043" t="s">
        <v>55</v>
      </c>
      <c r="G6043" t="s">
        <v>62</v>
      </c>
      <c r="H6043" t="str">
        <f>IF(AND(VLOOKUP(D6043,Tabelle1!$A$2:$C$9,3,0)="Uninf", G6043="yes"),"Uninf-AB",VLOOKUP(D6043,Tabelle1!$A$2:$C$9,3,0))</f>
        <v>wMel</v>
      </c>
      <c r="I6043" t="str">
        <f t="shared" si="376"/>
        <v>wMel_Fi_2_-</v>
      </c>
      <c r="J6043">
        <v>2</v>
      </c>
      <c r="K6043">
        <v>29</v>
      </c>
      <c r="L6043">
        <v>9</v>
      </c>
      <c r="M6043" t="str">
        <f t="shared" si="377"/>
        <v>ak9-9</v>
      </c>
      <c r="N6043">
        <v>11</v>
      </c>
      <c r="O6043">
        <v>30</v>
      </c>
      <c r="P6043">
        <v>60</v>
      </c>
      <c r="Q6043">
        <v>23.8</v>
      </c>
      <c r="R6043" t="s">
        <v>14</v>
      </c>
      <c r="S6043">
        <v>24</v>
      </c>
      <c r="T6043" s="4" t="s">
        <v>42</v>
      </c>
      <c r="U6043" t="s">
        <v>24</v>
      </c>
      <c r="V6043">
        <v>21.8563234017819</v>
      </c>
      <c r="W6043">
        <f t="shared" si="378"/>
        <v>22</v>
      </c>
      <c r="X6043" t="s">
        <v>58</v>
      </c>
      <c r="Y6043" t="str">
        <f t="shared" si="379"/>
        <v>Fi</v>
      </c>
    </row>
    <row r="6044" spans="1:25" x14ac:dyDescent="0.3">
      <c r="A6044">
        <v>1146</v>
      </c>
      <c r="B6044">
        <v>746</v>
      </c>
      <c r="C6044" t="s">
        <v>46</v>
      </c>
      <c r="D6044" t="s">
        <v>45</v>
      </c>
      <c r="E6044">
        <f>VLOOKUP(D6044,Tabelle1!$A$2:$B$9,2,0)</f>
        <v>2</v>
      </c>
      <c r="F6044" t="s">
        <v>55</v>
      </c>
      <c r="G6044" t="s">
        <v>62</v>
      </c>
      <c r="H6044" t="str">
        <f>IF(AND(VLOOKUP(D6044,Tabelle1!$A$2:$C$9,3,0)="Uninf", G6044="yes"),"Uninf-AB",VLOOKUP(D6044,Tabelle1!$A$2:$C$9,3,0))</f>
        <v>wMel</v>
      </c>
      <c r="I6044" t="str">
        <f t="shared" si="376"/>
        <v>wMel_Fi_2_-</v>
      </c>
      <c r="J6044">
        <v>2</v>
      </c>
      <c r="K6044">
        <v>29</v>
      </c>
      <c r="L6044">
        <v>9</v>
      </c>
      <c r="M6044" t="str">
        <f t="shared" si="377"/>
        <v>ak9-9</v>
      </c>
      <c r="N6044">
        <v>11</v>
      </c>
      <c r="O6044">
        <v>30</v>
      </c>
      <c r="P6044">
        <v>60</v>
      </c>
      <c r="Q6044">
        <v>23.8</v>
      </c>
      <c r="R6044" t="s">
        <v>14</v>
      </c>
      <c r="S6044">
        <v>24</v>
      </c>
      <c r="T6044" s="4" t="s">
        <v>42</v>
      </c>
      <c r="U6044" t="s">
        <v>24</v>
      </c>
      <c r="V6044">
        <v>21.923413128120199</v>
      </c>
      <c r="W6044">
        <f t="shared" si="378"/>
        <v>22</v>
      </c>
      <c r="X6044" t="s">
        <v>58</v>
      </c>
      <c r="Y6044" t="str">
        <f t="shared" si="379"/>
        <v>Fi</v>
      </c>
    </row>
    <row r="6045" spans="1:25" x14ac:dyDescent="0.3">
      <c r="A6045">
        <v>1218</v>
      </c>
      <c r="B6045">
        <v>736</v>
      </c>
      <c r="C6045" t="s">
        <v>46</v>
      </c>
      <c r="D6045" t="s">
        <v>45</v>
      </c>
      <c r="E6045">
        <f>VLOOKUP(D6045,Tabelle1!$A$2:$B$9,2,0)</f>
        <v>2</v>
      </c>
      <c r="F6045" t="s">
        <v>55</v>
      </c>
      <c r="G6045" t="s">
        <v>62</v>
      </c>
      <c r="H6045" t="str">
        <f>IF(AND(VLOOKUP(D6045,Tabelle1!$A$2:$C$9,3,0)="Uninf", G6045="yes"),"Uninf-AB",VLOOKUP(D6045,Tabelle1!$A$2:$C$9,3,0))</f>
        <v>wMel</v>
      </c>
      <c r="I6045" t="str">
        <f t="shared" si="376"/>
        <v>wMel_Fi_2_-</v>
      </c>
      <c r="J6045">
        <v>2</v>
      </c>
      <c r="K6045">
        <v>29</v>
      </c>
      <c r="L6045">
        <v>9</v>
      </c>
      <c r="M6045" t="str">
        <f t="shared" si="377"/>
        <v>ak9-9</v>
      </c>
      <c r="N6045">
        <v>11</v>
      </c>
      <c r="O6045">
        <v>30</v>
      </c>
      <c r="P6045">
        <v>60</v>
      </c>
      <c r="Q6045">
        <v>23.8</v>
      </c>
      <c r="R6045" t="s">
        <v>14</v>
      </c>
      <c r="S6045">
        <v>24</v>
      </c>
      <c r="T6045" s="4" t="s">
        <v>42</v>
      </c>
      <c r="U6045" t="s">
        <v>24</v>
      </c>
      <c r="V6045">
        <v>22.280083483952101</v>
      </c>
      <c r="W6045">
        <f t="shared" si="378"/>
        <v>22</v>
      </c>
      <c r="X6045" t="s">
        <v>58</v>
      </c>
      <c r="Y6045" t="str">
        <f t="shared" si="379"/>
        <v>Fi</v>
      </c>
    </row>
    <row r="6046" spans="1:25" x14ac:dyDescent="0.3">
      <c r="A6046">
        <v>1242</v>
      </c>
      <c r="B6046">
        <v>714</v>
      </c>
      <c r="C6046" t="s">
        <v>46</v>
      </c>
      <c r="D6046" t="s">
        <v>45</v>
      </c>
      <c r="E6046">
        <f>VLOOKUP(D6046,Tabelle1!$A$2:$B$9,2,0)</f>
        <v>2</v>
      </c>
      <c r="F6046" t="s">
        <v>55</v>
      </c>
      <c r="G6046" t="s">
        <v>62</v>
      </c>
      <c r="H6046" t="str">
        <f>IF(AND(VLOOKUP(D6046,Tabelle1!$A$2:$C$9,3,0)="Uninf", G6046="yes"),"Uninf-AB",VLOOKUP(D6046,Tabelle1!$A$2:$C$9,3,0))</f>
        <v>wMel</v>
      </c>
      <c r="I6046" t="str">
        <f t="shared" si="376"/>
        <v>wMel_Fi_2_-</v>
      </c>
      <c r="J6046">
        <v>2</v>
      </c>
      <c r="K6046">
        <v>29</v>
      </c>
      <c r="L6046">
        <v>9</v>
      </c>
      <c r="M6046" t="str">
        <f t="shared" si="377"/>
        <v>ak9-9</v>
      </c>
      <c r="N6046">
        <v>11</v>
      </c>
      <c r="O6046">
        <v>30</v>
      </c>
      <c r="P6046">
        <v>60</v>
      </c>
      <c r="Q6046">
        <v>23.8</v>
      </c>
      <c r="R6046" t="s">
        <v>14</v>
      </c>
      <c r="S6046">
        <v>24</v>
      </c>
      <c r="T6046" s="4" t="s">
        <v>42</v>
      </c>
      <c r="U6046" t="s">
        <v>24</v>
      </c>
      <c r="V6046">
        <v>22.409682267323799</v>
      </c>
      <c r="W6046">
        <f t="shared" si="378"/>
        <v>22</v>
      </c>
      <c r="X6046" t="s">
        <v>58</v>
      </c>
      <c r="Y6046" t="str">
        <f t="shared" si="379"/>
        <v>Fi</v>
      </c>
    </row>
    <row r="6047" spans="1:25" x14ac:dyDescent="0.3">
      <c r="A6047">
        <v>1384</v>
      </c>
      <c r="B6047">
        <v>686</v>
      </c>
      <c r="C6047" t="s">
        <v>46</v>
      </c>
      <c r="D6047" t="s">
        <v>45</v>
      </c>
      <c r="E6047">
        <f>VLOOKUP(D6047,Tabelle1!$A$2:$B$9,2,0)</f>
        <v>2</v>
      </c>
      <c r="F6047" t="s">
        <v>55</v>
      </c>
      <c r="G6047" t="s">
        <v>62</v>
      </c>
      <c r="H6047" t="str">
        <f>IF(AND(VLOOKUP(D6047,Tabelle1!$A$2:$C$9,3,0)="Uninf", G6047="yes"),"Uninf-AB",VLOOKUP(D6047,Tabelle1!$A$2:$C$9,3,0))</f>
        <v>wMel</v>
      </c>
      <c r="I6047" t="str">
        <f t="shared" si="376"/>
        <v>wMel_Fi_2_-</v>
      </c>
      <c r="J6047">
        <v>2</v>
      </c>
      <c r="K6047">
        <v>29</v>
      </c>
      <c r="L6047">
        <v>9</v>
      </c>
      <c r="M6047" t="str">
        <f t="shared" si="377"/>
        <v>ak9-9</v>
      </c>
      <c r="N6047">
        <v>11</v>
      </c>
      <c r="O6047">
        <v>30</v>
      </c>
      <c r="P6047">
        <v>60</v>
      </c>
      <c r="Q6047">
        <v>23.8</v>
      </c>
      <c r="R6047" t="s">
        <v>14</v>
      </c>
      <c r="S6047">
        <v>24</v>
      </c>
      <c r="T6047" s="4" t="s">
        <v>42</v>
      </c>
      <c r="U6047" t="s">
        <v>24</v>
      </c>
      <c r="V6047">
        <v>23.1178642519885</v>
      </c>
      <c r="W6047">
        <f t="shared" si="378"/>
        <v>23</v>
      </c>
      <c r="X6047" t="s">
        <v>58</v>
      </c>
      <c r="Y6047" t="str">
        <f t="shared" si="379"/>
        <v>Fi</v>
      </c>
    </row>
    <row r="6048" spans="1:25" x14ac:dyDescent="0.3">
      <c r="A6048">
        <v>1420</v>
      </c>
      <c r="B6048">
        <v>672</v>
      </c>
      <c r="C6048" t="s">
        <v>46</v>
      </c>
      <c r="D6048" t="s">
        <v>45</v>
      </c>
      <c r="E6048">
        <f>VLOOKUP(D6048,Tabelle1!$A$2:$B$9,2,0)</f>
        <v>2</v>
      </c>
      <c r="F6048" t="s">
        <v>55</v>
      </c>
      <c r="G6048" t="s">
        <v>62</v>
      </c>
      <c r="H6048" t="str">
        <f>IF(AND(VLOOKUP(D6048,Tabelle1!$A$2:$C$9,3,0)="Uninf", G6048="yes"),"Uninf-AB",VLOOKUP(D6048,Tabelle1!$A$2:$C$9,3,0))</f>
        <v>wMel</v>
      </c>
      <c r="I6048" t="str">
        <f t="shared" si="376"/>
        <v>wMel_Fi_2_-</v>
      </c>
      <c r="J6048">
        <v>2</v>
      </c>
      <c r="K6048">
        <v>29</v>
      </c>
      <c r="L6048">
        <v>9</v>
      </c>
      <c r="M6048" t="str">
        <f t="shared" si="377"/>
        <v>ak9-9</v>
      </c>
      <c r="N6048">
        <v>11</v>
      </c>
      <c r="O6048">
        <v>30</v>
      </c>
      <c r="P6048">
        <v>60</v>
      </c>
      <c r="Q6048">
        <v>23.8</v>
      </c>
      <c r="R6048" t="s">
        <v>14</v>
      </c>
      <c r="S6048">
        <v>24</v>
      </c>
      <c r="T6048" s="4" t="s">
        <v>42</v>
      </c>
      <c r="U6048" t="s">
        <v>24</v>
      </c>
      <c r="V6048">
        <v>23.3013625361286</v>
      </c>
      <c r="W6048">
        <f t="shared" si="378"/>
        <v>23</v>
      </c>
      <c r="X6048" t="s">
        <v>58</v>
      </c>
      <c r="Y6048" t="str">
        <f t="shared" si="379"/>
        <v>Fi</v>
      </c>
    </row>
    <row r="6049" spans="1:25" x14ac:dyDescent="0.3">
      <c r="A6049">
        <v>1422</v>
      </c>
      <c r="B6049">
        <v>646</v>
      </c>
      <c r="C6049" t="s">
        <v>46</v>
      </c>
      <c r="D6049" t="s">
        <v>45</v>
      </c>
      <c r="E6049">
        <f>VLOOKUP(D6049,Tabelle1!$A$2:$B$9,2,0)</f>
        <v>2</v>
      </c>
      <c r="F6049" t="s">
        <v>55</v>
      </c>
      <c r="G6049" t="s">
        <v>62</v>
      </c>
      <c r="H6049" t="str">
        <f>IF(AND(VLOOKUP(D6049,Tabelle1!$A$2:$C$9,3,0)="Uninf", G6049="yes"),"Uninf-AB",VLOOKUP(D6049,Tabelle1!$A$2:$C$9,3,0))</f>
        <v>wMel</v>
      </c>
      <c r="I6049" t="str">
        <f t="shared" si="376"/>
        <v>wMel_Fi_2_-</v>
      </c>
      <c r="J6049">
        <v>2</v>
      </c>
      <c r="K6049">
        <v>29</v>
      </c>
      <c r="L6049">
        <v>9</v>
      </c>
      <c r="M6049" t="str">
        <f t="shared" si="377"/>
        <v>ak9-9</v>
      </c>
      <c r="N6049">
        <v>11</v>
      </c>
      <c r="O6049">
        <v>30</v>
      </c>
      <c r="P6049">
        <v>60</v>
      </c>
      <c r="Q6049">
        <v>23.8</v>
      </c>
      <c r="R6049" t="s">
        <v>14</v>
      </c>
      <c r="S6049">
        <v>24</v>
      </c>
      <c r="T6049" s="4" t="s">
        <v>42</v>
      </c>
      <c r="U6049" t="s">
        <v>24</v>
      </c>
      <c r="V6049">
        <v>23.326026331085298</v>
      </c>
      <c r="W6049">
        <f t="shared" si="378"/>
        <v>23</v>
      </c>
      <c r="X6049" t="s">
        <v>58</v>
      </c>
      <c r="Y6049" t="str">
        <f t="shared" si="379"/>
        <v>Fi</v>
      </c>
    </row>
    <row r="6050" spans="1:25" x14ac:dyDescent="0.3">
      <c r="A6050">
        <v>1440</v>
      </c>
      <c r="B6050">
        <v>686</v>
      </c>
      <c r="C6050" t="s">
        <v>46</v>
      </c>
      <c r="D6050" t="s">
        <v>45</v>
      </c>
      <c r="E6050">
        <f>VLOOKUP(D6050,Tabelle1!$A$2:$B$9,2,0)</f>
        <v>2</v>
      </c>
      <c r="F6050" t="s">
        <v>55</v>
      </c>
      <c r="G6050" t="s">
        <v>62</v>
      </c>
      <c r="H6050" t="str">
        <f>IF(AND(VLOOKUP(D6050,Tabelle1!$A$2:$C$9,3,0)="Uninf", G6050="yes"),"Uninf-AB",VLOOKUP(D6050,Tabelle1!$A$2:$C$9,3,0))</f>
        <v>wMel</v>
      </c>
      <c r="I6050" t="str">
        <f t="shared" si="376"/>
        <v>wMel_Fi_2_-</v>
      </c>
      <c r="J6050">
        <v>2</v>
      </c>
      <c r="K6050">
        <v>29</v>
      </c>
      <c r="L6050">
        <v>9</v>
      </c>
      <c r="M6050" t="str">
        <f t="shared" si="377"/>
        <v>ak9-9</v>
      </c>
      <c r="N6050">
        <v>11</v>
      </c>
      <c r="O6050">
        <v>30</v>
      </c>
      <c r="P6050">
        <v>60</v>
      </c>
      <c r="Q6050">
        <v>23.8</v>
      </c>
      <c r="R6050" t="s">
        <v>14</v>
      </c>
      <c r="S6050">
        <v>24</v>
      </c>
      <c r="T6050" s="4" t="s">
        <v>42</v>
      </c>
      <c r="U6050" t="s">
        <v>24</v>
      </c>
      <c r="V6050">
        <v>23.390812585096299</v>
      </c>
      <c r="W6050">
        <f t="shared" si="378"/>
        <v>23</v>
      </c>
      <c r="X6050" t="s">
        <v>58</v>
      </c>
      <c r="Y6050" t="str">
        <f t="shared" si="379"/>
        <v>Fi</v>
      </c>
    </row>
    <row r="6051" spans="1:25" x14ac:dyDescent="0.3">
      <c r="A6051">
        <v>1484</v>
      </c>
      <c r="B6051">
        <v>690</v>
      </c>
      <c r="C6051" t="s">
        <v>46</v>
      </c>
      <c r="D6051" t="s">
        <v>45</v>
      </c>
      <c r="E6051">
        <f>VLOOKUP(D6051,Tabelle1!$A$2:$B$9,2,0)</f>
        <v>2</v>
      </c>
      <c r="F6051" t="s">
        <v>55</v>
      </c>
      <c r="G6051" t="s">
        <v>62</v>
      </c>
      <c r="H6051" t="str">
        <f>IF(AND(VLOOKUP(D6051,Tabelle1!$A$2:$C$9,3,0)="Uninf", G6051="yes"),"Uninf-AB",VLOOKUP(D6051,Tabelle1!$A$2:$C$9,3,0))</f>
        <v>wMel</v>
      </c>
      <c r="I6051" t="str">
        <f t="shared" si="376"/>
        <v>wMel_Fi_2_-</v>
      </c>
      <c r="J6051">
        <v>2</v>
      </c>
      <c r="K6051">
        <v>29</v>
      </c>
      <c r="L6051">
        <v>9</v>
      </c>
      <c r="M6051" t="str">
        <f t="shared" si="377"/>
        <v>ak9-9</v>
      </c>
      <c r="N6051">
        <v>11</v>
      </c>
      <c r="O6051">
        <v>30</v>
      </c>
      <c r="P6051">
        <v>60</v>
      </c>
      <c r="Q6051">
        <v>23.8</v>
      </c>
      <c r="R6051" t="s">
        <v>14</v>
      </c>
      <c r="S6051">
        <v>24</v>
      </c>
      <c r="T6051" s="4" t="s">
        <v>42</v>
      </c>
      <c r="U6051" t="s">
        <v>24</v>
      </c>
      <c r="V6051">
        <v>23.6029772758035</v>
      </c>
      <c r="W6051">
        <f t="shared" si="378"/>
        <v>24</v>
      </c>
      <c r="X6051" t="s">
        <v>58</v>
      </c>
      <c r="Y6051" t="str">
        <f t="shared" si="379"/>
        <v>Fi</v>
      </c>
    </row>
    <row r="6052" spans="1:25" x14ac:dyDescent="0.3">
      <c r="A6052">
        <v>1522</v>
      </c>
      <c r="B6052">
        <v>650</v>
      </c>
      <c r="C6052" t="s">
        <v>46</v>
      </c>
      <c r="D6052" t="s">
        <v>45</v>
      </c>
      <c r="E6052">
        <f>VLOOKUP(D6052,Tabelle1!$A$2:$B$9,2,0)</f>
        <v>2</v>
      </c>
      <c r="F6052" t="s">
        <v>55</v>
      </c>
      <c r="G6052" t="s">
        <v>62</v>
      </c>
      <c r="H6052" t="str">
        <f>IF(AND(VLOOKUP(D6052,Tabelle1!$A$2:$C$9,3,0)="Uninf", G6052="yes"),"Uninf-AB",VLOOKUP(D6052,Tabelle1!$A$2:$C$9,3,0))</f>
        <v>wMel</v>
      </c>
      <c r="I6052" t="str">
        <f t="shared" si="376"/>
        <v>wMel_Fi_2_-</v>
      </c>
      <c r="J6052">
        <v>2</v>
      </c>
      <c r="K6052">
        <v>29</v>
      </c>
      <c r="L6052">
        <v>9</v>
      </c>
      <c r="M6052" t="str">
        <f t="shared" si="377"/>
        <v>ak9-9</v>
      </c>
      <c r="N6052">
        <v>11</v>
      </c>
      <c r="O6052">
        <v>30</v>
      </c>
      <c r="P6052">
        <v>60</v>
      </c>
      <c r="Q6052">
        <v>23.8</v>
      </c>
      <c r="R6052" t="s">
        <v>14</v>
      </c>
      <c r="S6052">
        <v>24</v>
      </c>
      <c r="T6052" s="4" t="s">
        <v>42</v>
      </c>
      <c r="U6052" t="s">
        <v>24</v>
      </c>
      <c r="V6052">
        <v>23.811139354900298</v>
      </c>
      <c r="W6052">
        <f t="shared" si="378"/>
        <v>24</v>
      </c>
      <c r="X6052" t="s">
        <v>58</v>
      </c>
      <c r="Y6052" t="str">
        <f t="shared" si="379"/>
        <v>Fi</v>
      </c>
    </row>
    <row r="6053" spans="1:25" x14ac:dyDescent="0.3">
      <c r="A6053">
        <v>1606</v>
      </c>
      <c r="B6053">
        <v>650</v>
      </c>
      <c r="C6053" t="s">
        <v>46</v>
      </c>
      <c r="D6053" t="s">
        <v>45</v>
      </c>
      <c r="E6053">
        <f>VLOOKUP(D6053,Tabelle1!$A$2:$B$9,2,0)</f>
        <v>2</v>
      </c>
      <c r="F6053" t="s">
        <v>55</v>
      </c>
      <c r="G6053" t="s">
        <v>62</v>
      </c>
      <c r="H6053" t="str">
        <f>IF(AND(VLOOKUP(D6053,Tabelle1!$A$2:$C$9,3,0)="Uninf", G6053="yes"),"Uninf-AB",VLOOKUP(D6053,Tabelle1!$A$2:$C$9,3,0))</f>
        <v>wMel</v>
      </c>
      <c r="I6053" t="str">
        <f t="shared" si="376"/>
        <v>wMel_Fi_2_-</v>
      </c>
      <c r="J6053">
        <v>2</v>
      </c>
      <c r="K6053">
        <v>29</v>
      </c>
      <c r="L6053">
        <v>9</v>
      </c>
      <c r="M6053" t="str">
        <f t="shared" si="377"/>
        <v>ak9-9</v>
      </c>
      <c r="N6053">
        <v>11</v>
      </c>
      <c r="O6053">
        <v>30</v>
      </c>
      <c r="P6053">
        <v>60</v>
      </c>
      <c r="Q6053">
        <v>23.8</v>
      </c>
      <c r="R6053" t="s">
        <v>14</v>
      </c>
      <c r="S6053">
        <v>24</v>
      </c>
      <c r="T6053" s="4" t="s">
        <v>42</v>
      </c>
      <c r="U6053" t="s">
        <v>24</v>
      </c>
      <c r="V6053">
        <v>24.2205618545619</v>
      </c>
      <c r="W6053">
        <f t="shared" si="378"/>
        <v>24</v>
      </c>
      <c r="X6053" t="s">
        <v>58</v>
      </c>
      <c r="Y6053" t="str">
        <f t="shared" si="379"/>
        <v>Fi</v>
      </c>
    </row>
    <row r="6054" spans="1:25" x14ac:dyDescent="0.3">
      <c r="A6054">
        <v>1606</v>
      </c>
      <c r="B6054">
        <v>632</v>
      </c>
      <c r="C6054" t="s">
        <v>46</v>
      </c>
      <c r="D6054" t="s">
        <v>45</v>
      </c>
      <c r="E6054">
        <f>VLOOKUP(D6054,Tabelle1!$A$2:$B$9,2,0)</f>
        <v>2</v>
      </c>
      <c r="F6054" t="s">
        <v>55</v>
      </c>
      <c r="G6054" t="s">
        <v>62</v>
      </c>
      <c r="H6054" t="str">
        <f>IF(AND(VLOOKUP(D6054,Tabelle1!$A$2:$C$9,3,0)="Uninf", G6054="yes"),"Uninf-AB",VLOOKUP(D6054,Tabelle1!$A$2:$C$9,3,0))</f>
        <v>wMel</v>
      </c>
      <c r="I6054" t="str">
        <f t="shared" si="376"/>
        <v>wMel_Fi_2_-</v>
      </c>
      <c r="J6054">
        <v>2</v>
      </c>
      <c r="K6054">
        <v>29</v>
      </c>
      <c r="L6054">
        <v>9</v>
      </c>
      <c r="M6054" t="str">
        <f t="shared" si="377"/>
        <v>ak9-9</v>
      </c>
      <c r="N6054">
        <v>11</v>
      </c>
      <c r="O6054">
        <v>30</v>
      </c>
      <c r="P6054">
        <v>60</v>
      </c>
      <c r="Q6054">
        <v>23.8</v>
      </c>
      <c r="R6054" t="s">
        <v>14</v>
      </c>
      <c r="S6054">
        <v>24</v>
      </c>
      <c r="T6054" s="4" t="s">
        <v>42</v>
      </c>
      <c r="U6054" t="s">
        <v>24</v>
      </c>
      <c r="V6054">
        <v>24.230888067010099</v>
      </c>
      <c r="W6054">
        <f t="shared" si="378"/>
        <v>24</v>
      </c>
      <c r="X6054" t="s">
        <v>58</v>
      </c>
      <c r="Y6054" t="str">
        <f t="shared" si="379"/>
        <v>Fi</v>
      </c>
    </row>
    <row r="6055" spans="1:25" x14ac:dyDescent="0.3">
      <c r="A6055">
        <v>1638</v>
      </c>
      <c r="B6055">
        <v>654</v>
      </c>
      <c r="C6055" t="s">
        <v>46</v>
      </c>
      <c r="D6055" t="s">
        <v>45</v>
      </c>
      <c r="E6055">
        <f>VLOOKUP(D6055,Tabelle1!$A$2:$B$9,2,0)</f>
        <v>2</v>
      </c>
      <c r="F6055" t="s">
        <v>55</v>
      </c>
      <c r="G6055" t="s">
        <v>62</v>
      </c>
      <c r="H6055" t="str">
        <f>IF(AND(VLOOKUP(D6055,Tabelle1!$A$2:$C$9,3,0)="Uninf", G6055="yes"),"Uninf-AB",VLOOKUP(D6055,Tabelle1!$A$2:$C$9,3,0))</f>
        <v>wMel</v>
      </c>
      <c r="I6055" t="str">
        <f t="shared" si="376"/>
        <v>wMel_Fi_2_-</v>
      </c>
      <c r="J6055">
        <v>2</v>
      </c>
      <c r="K6055">
        <v>29</v>
      </c>
      <c r="L6055">
        <v>9</v>
      </c>
      <c r="M6055" t="str">
        <f t="shared" si="377"/>
        <v>ak9-9</v>
      </c>
      <c r="N6055">
        <v>11</v>
      </c>
      <c r="O6055">
        <v>30</v>
      </c>
      <c r="P6055">
        <v>60</v>
      </c>
      <c r="Q6055">
        <v>23.8</v>
      </c>
      <c r="R6055" t="s">
        <v>14</v>
      </c>
      <c r="S6055">
        <v>24</v>
      </c>
      <c r="T6055" s="4" t="s">
        <v>42</v>
      </c>
      <c r="U6055" t="s">
        <v>24</v>
      </c>
      <c r="V6055">
        <v>24.3742376167461</v>
      </c>
      <c r="W6055">
        <f t="shared" si="378"/>
        <v>24</v>
      </c>
      <c r="X6055" t="s">
        <v>58</v>
      </c>
      <c r="Y6055" t="str">
        <f t="shared" si="379"/>
        <v>Fi</v>
      </c>
    </row>
    <row r="6056" spans="1:25" x14ac:dyDescent="0.3">
      <c r="A6056">
        <v>1658</v>
      </c>
      <c r="B6056">
        <v>652</v>
      </c>
      <c r="C6056" t="s">
        <v>46</v>
      </c>
      <c r="D6056" t="s">
        <v>45</v>
      </c>
      <c r="E6056">
        <f>VLOOKUP(D6056,Tabelle1!$A$2:$B$9,2,0)</f>
        <v>2</v>
      </c>
      <c r="F6056" t="s">
        <v>55</v>
      </c>
      <c r="G6056" t="s">
        <v>62</v>
      </c>
      <c r="H6056" t="str">
        <f>IF(AND(VLOOKUP(D6056,Tabelle1!$A$2:$C$9,3,0)="Uninf", G6056="yes"),"Uninf-AB",VLOOKUP(D6056,Tabelle1!$A$2:$C$9,3,0))</f>
        <v>wMel</v>
      </c>
      <c r="I6056" t="str">
        <f t="shared" si="376"/>
        <v>wMel_Fi_2_-</v>
      </c>
      <c r="J6056">
        <v>2</v>
      </c>
      <c r="K6056">
        <v>29</v>
      </c>
      <c r="L6056">
        <v>9</v>
      </c>
      <c r="M6056" t="str">
        <f t="shared" si="377"/>
        <v>ak9-9</v>
      </c>
      <c r="N6056">
        <v>11</v>
      </c>
      <c r="O6056">
        <v>30</v>
      </c>
      <c r="P6056">
        <v>60</v>
      </c>
      <c r="Q6056">
        <v>23.8</v>
      </c>
      <c r="R6056" t="s">
        <v>14</v>
      </c>
      <c r="S6056">
        <v>24</v>
      </c>
      <c r="T6056" s="4" t="s">
        <v>42</v>
      </c>
      <c r="U6056" t="s">
        <v>24</v>
      </c>
      <c r="V6056">
        <v>24.472866521223299</v>
      </c>
      <c r="W6056">
        <f t="shared" si="378"/>
        <v>24</v>
      </c>
      <c r="X6056" t="s">
        <v>58</v>
      </c>
      <c r="Y6056" t="str">
        <f t="shared" si="379"/>
        <v>Fi</v>
      </c>
    </row>
    <row r="6057" spans="1:25" x14ac:dyDescent="0.3">
      <c r="A6057">
        <v>1706</v>
      </c>
      <c r="B6057">
        <v>632</v>
      </c>
      <c r="C6057" t="s">
        <v>46</v>
      </c>
      <c r="D6057" t="s">
        <v>45</v>
      </c>
      <c r="E6057">
        <f>VLOOKUP(D6057,Tabelle1!$A$2:$B$9,2,0)</f>
        <v>2</v>
      </c>
      <c r="F6057" t="s">
        <v>55</v>
      </c>
      <c r="G6057" t="s">
        <v>62</v>
      </c>
      <c r="H6057" t="str">
        <f>IF(AND(VLOOKUP(D6057,Tabelle1!$A$2:$C$9,3,0)="Uninf", G6057="yes"),"Uninf-AB",VLOOKUP(D6057,Tabelle1!$A$2:$C$9,3,0))</f>
        <v>wMel</v>
      </c>
      <c r="I6057" t="str">
        <f t="shared" si="376"/>
        <v>wMel_Fi_2_-</v>
      </c>
      <c r="J6057">
        <v>2</v>
      </c>
      <c r="K6057">
        <v>29</v>
      </c>
      <c r="L6057">
        <v>9</v>
      </c>
      <c r="M6057" t="str">
        <f t="shared" si="377"/>
        <v>ak9-9</v>
      </c>
      <c r="N6057">
        <v>11</v>
      </c>
      <c r="O6057">
        <v>30</v>
      </c>
      <c r="P6057">
        <v>60</v>
      </c>
      <c r="Q6057">
        <v>23.8</v>
      </c>
      <c r="R6057" t="s">
        <v>14</v>
      </c>
      <c r="S6057">
        <v>24</v>
      </c>
      <c r="T6057" s="4" t="s">
        <v>42</v>
      </c>
      <c r="U6057" t="s">
        <v>24</v>
      </c>
      <c r="V6057">
        <v>24.7182958047024</v>
      </c>
      <c r="W6057">
        <f t="shared" si="378"/>
        <v>25</v>
      </c>
      <c r="X6057" t="s">
        <v>58</v>
      </c>
      <c r="Y6057" t="str">
        <f t="shared" si="379"/>
        <v>Fi</v>
      </c>
    </row>
    <row r="6058" spans="1:25" x14ac:dyDescent="0.3">
      <c r="A6058">
        <v>1706</v>
      </c>
      <c r="B6058">
        <v>660</v>
      </c>
      <c r="C6058" t="s">
        <v>46</v>
      </c>
      <c r="D6058" t="s">
        <v>45</v>
      </c>
      <c r="E6058">
        <f>VLOOKUP(D6058,Tabelle1!$A$2:$B$9,2,0)</f>
        <v>2</v>
      </c>
      <c r="F6058" t="s">
        <v>55</v>
      </c>
      <c r="G6058" t="s">
        <v>62</v>
      </c>
      <c r="H6058" t="str">
        <f>IF(AND(VLOOKUP(D6058,Tabelle1!$A$2:$C$9,3,0)="Uninf", G6058="yes"),"Uninf-AB",VLOOKUP(D6058,Tabelle1!$A$2:$C$9,3,0))</f>
        <v>wMel</v>
      </c>
      <c r="I6058" t="str">
        <f t="shared" si="376"/>
        <v>wMel_Fi_2_-</v>
      </c>
      <c r="J6058">
        <v>2</v>
      </c>
      <c r="K6058">
        <v>29</v>
      </c>
      <c r="L6058">
        <v>9</v>
      </c>
      <c r="M6058" t="str">
        <f t="shared" si="377"/>
        <v>ak9-9</v>
      </c>
      <c r="N6058">
        <v>11</v>
      </c>
      <c r="O6058">
        <v>30</v>
      </c>
      <c r="P6058">
        <v>60</v>
      </c>
      <c r="Q6058">
        <v>23.8</v>
      </c>
      <c r="R6058" t="s">
        <v>14</v>
      </c>
      <c r="S6058">
        <v>24</v>
      </c>
      <c r="T6058" s="4" t="s">
        <v>42</v>
      </c>
      <c r="U6058" t="s">
        <v>24</v>
      </c>
      <c r="V6058">
        <v>24.7022328075609</v>
      </c>
      <c r="W6058">
        <f t="shared" si="378"/>
        <v>25</v>
      </c>
      <c r="X6058" t="s">
        <v>58</v>
      </c>
      <c r="Y6058" t="str">
        <f t="shared" si="379"/>
        <v>Fi</v>
      </c>
    </row>
    <row r="6059" spans="1:25" x14ac:dyDescent="0.3">
      <c r="A6059">
        <v>1728</v>
      </c>
      <c r="B6059">
        <v>670</v>
      </c>
      <c r="C6059" t="s">
        <v>46</v>
      </c>
      <c r="D6059" t="s">
        <v>45</v>
      </c>
      <c r="E6059">
        <f>VLOOKUP(D6059,Tabelle1!$A$2:$B$9,2,0)</f>
        <v>2</v>
      </c>
      <c r="F6059" t="s">
        <v>55</v>
      </c>
      <c r="G6059" t="s">
        <v>62</v>
      </c>
      <c r="H6059" t="str">
        <f>IF(AND(VLOOKUP(D6059,Tabelle1!$A$2:$C$9,3,0)="Uninf", G6059="yes"),"Uninf-AB",VLOOKUP(D6059,Tabelle1!$A$2:$C$9,3,0))</f>
        <v>wMel</v>
      </c>
      <c r="I6059" t="str">
        <f t="shared" si="376"/>
        <v>wMel_Fi_2_-</v>
      </c>
      <c r="J6059">
        <v>2</v>
      </c>
      <c r="K6059">
        <v>29</v>
      </c>
      <c r="L6059">
        <v>9</v>
      </c>
      <c r="M6059" t="str">
        <f t="shared" si="377"/>
        <v>ak9-9</v>
      </c>
      <c r="N6059">
        <v>11</v>
      </c>
      <c r="O6059">
        <v>30</v>
      </c>
      <c r="P6059">
        <v>60</v>
      </c>
      <c r="Q6059">
        <v>23.8</v>
      </c>
      <c r="R6059" t="s">
        <v>14</v>
      </c>
      <c r="S6059">
        <v>24</v>
      </c>
      <c r="T6059" s="4" t="s">
        <v>42</v>
      </c>
      <c r="U6059" t="s">
        <v>24</v>
      </c>
      <c r="V6059">
        <v>24.803725725159801</v>
      </c>
      <c r="W6059">
        <f t="shared" si="378"/>
        <v>25</v>
      </c>
      <c r="X6059" t="s">
        <v>58</v>
      </c>
      <c r="Y6059" t="str">
        <f t="shared" si="379"/>
        <v>Fi</v>
      </c>
    </row>
    <row r="6060" spans="1:25" x14ac:dyDescent="0.3">
      <c r="A6060">
        <v>1736</v>
      </c>
      <c r="B6060">
        <v>642</v>
      </c>
      <c r="C6060" t="s">
        <v>46</v>
      </c>
      <c r="D6060" t="s">
        <v>45</v>
      </c>
      <c r="E6060">
        <f>VLOOKUP(D6060,Tabelle1!$A$2:$B$9,2,0)</f>
        <v>2</v>
      </c>
      <c r="F6060" t="s">
        <v>55</v>
      </c>
      <c r="G6060" t="s">
        <v>62</v>
      </c>
      <c r="H6060" t="str">
        <f>IF(AND(VLOOKUP(D6060,Tabelle1!$A$2:$C$9,3,0)="Uninf", G6060="yes"),"Uninf-AB",VLOOKUP(D6060,Tabelle1!$A$2:$C$9,3,0))</f>
        <v>wMel</v>
      </c>
      <c r="I6060" t="str">
        <f t="shared" si="376"/>
        <v>wMel_Fi_2_-</v>
      </c>
      <c r="J6060">
        <v>2</v>
      </c>
      <c r="K6060">
        <v>29</v>
      </c>
      <c r="L6060">
        <v>9</v>
      </c>
      <c r="M6060" t="str">
        <f t="shared" si="377"/>
        <v>ak9-9</v>
      </c>
      <c r="N6060">
        <v>11</v>
      </c>
      <c r="O6060">
        <v>30</v>
      </c>
      <c r="P6060">
        <v>60</v>
      </c>
      <c r="Q6060">
        <v>23.8</v>
      </c>
      <c r="R6060" t="s">
        <v>14</v>
      </c>
      <c r="S6060">
        <v>24</v>
      </c>
      <c r="T6060" s="4" t="s">
        <v>42</v>
      </c>
      <c r="U6060" t="s">
        <v>24</v>
      </c>
      <c r="V6060">
        <v>24.8587813413167</v>
      </c>
      <c r="W6060">
        <f t="shared" si="378"/>
        <v>25</v>
      </c>
      <c r="X6060" t="s">
        <v>58</v>
      </c>
      <c r="Y6060" t="str">
        <f t="shared" si="379"/>
        <v>Fi</v>
      </c>
    </row>
    <row r="6061" spans="1:25" x14ac:dyDescent="0.3">
      <c r="A6061">
        <v>1750</v>
      </c>
      <c r="B6061">
        <v>612</v>
      </c>
      <c r="C6061" t="s">
        <v>46</v>
      </c>
      <c r="D6061" t="s">
        <v>45</v>
      </c>
      <c r="E6061">
        <f>VLOOKUP(D6061,Tabelle1!$A$2:$B$9,2,0)</f>
        <v>2</v>
      </c>
      <c r="F6061" t="s">
        <v>55</v>
      </c>
      <c r="G6061" t="s">
        <v>62</v>
      </c>
      <c r="H6061" t="str">
        <f>IF(AND(VLOOKUP(D6061,Tabelle1!$A$2:$C$9,3,0)="Uninf", G6061="yes"),"Uninf-AB",VLOOKUP(D6061,Tabelle1!$A$2:$C$9,3,0))</f>
        <v>wMel</v>
      </c>
      <c r="I6061" t="str">
        <f t="shared" si="376"/>
        <v>wMel_Fi_2_-</v>
      </c>
      <c r="J6061">
        <v>2</v>
      </c>
      <c r="K6061">
        <v>29</v>
      </c>
      <c r="L6061">
        <v>9</v>
      </c>
      <c r="M6061" t="str">
        <f t="shared" si="377"/>
        <v>ak9-9</v>
      </c>
      <c r="N6061">
        <v>11</v>
      </c>
      <c r="O6061">
        <v>30</v>
      </c>
      <c r="P6061">
        <v>60</v>
      </c>
      <c r="Q6061">
        <v>23.8</v>
      </c>
      <c r="R6061" t="s">
        <v>14</v>
      </c>
      <c r="S6061">
        <v>24</v>
      </c>
      <c r="T6061" s="4" t="s">
        <v>42</v>
      </c>
      <c r="U6061" t="s">
        <v>24</v>
      </c>
      <c r="V6061">
        <v>24.944228778673899</v>
      </c>
      <c r="W6061">
        <f t="shared" si="378"/>
        <v>25</v>
      </c>
      <c r="X6061" t="s">
        <v>58</v>
      </c>
      <c r="Y6061" t="str">
        <f t="shared" si="379"/>
        <v>Fi</v>
      </c>
    </row>
    <row r="6062" spans="1:25" x14ac:dyDescent="0.3">
      <c r="A6062">
        <v>1814</v>
      </c>
      <c r="B6062">
        <v>668</v>
      </c>
      <c r="C6062" t="s">
        <v>46</v>
      </c>
      <c r="D6062" t="s">
        <v>45</v>
      </c>
      <c r="E6062">
        <f>VLOOKUP(D6062,Tabelle1!$A$2:$B$9,2,0)</f>
        <v>2</v>
      </c>
      <c r="F6062" t="s">
        <v>55</v>
      </c>
      <c r="G6062" t="s">
        <v>62</v>
      </c>
      <c r="H6062" t="str">
        <f>IF(AND(VLOOKUP(D6062,Tabelle1!$A$2:$C$9,3,0)="Uninf", G6062="yes"),"Uninf-AB",VLOOKUP(D6062,Tabelle1!$A$2:$C$9,3,0))</f>
        <v>wMel</v>
      </c>
      <c r="I6062" t="str">
        <f t="shared" si="376"/>
        <v>wMel_Fi_2_-</v>
      </c>
      <c r="J6062">
        <v>2</v>
      </c>
      <c r="K6062">
        <v>29</v>
      </c>
      <c r="L6062">
        <v>9</v>
      </c>
      <c r="M6062" t="str">
        <f t="shared" si="377"/>
        <v>ak9-9</v>
      </c>
      <c r="N6062">
        <v>11</v>
      </c>
      <c r="O6062">
        <v>30</v>
      </c>
      <c r="P6062">
        <v>60</v>
      </c>
      <c r="Q6062">
        <v>23.8</v>
      </c>
      <c r="R6062" t="s">
        <v>14</v>
      </c>
      <c r="S6062">
        <v>24</v>
      </c>
      <c r="T6062" s="4" t="s">
        <v>42</v>
      </c>
      <c r="U6062" t="s">
        <v>24</v>
      </c>
      <c r="V6062">
        <v>25.224043736513899</v>
      </c>
      <c r="W6062">
        <f t="shared" si="378"/>
        <v>25</v>
      </c>
      <c r="X6062" t="s">
        <v>58</v>
      </c>
      <c r="Y6062" t="str">
        <f t="shared" si="379"/>
        <v>Fi</v>
      </c>
    </row>
    <row r="6063" spans="1:25" x14ac:dyDescent="0.3">
      <c r="A6063">
        <v>1858</v>
      </c>
      <c r="B6063">
        <v>654</v>
      </c>
      <c r="C6063" t="s">
        <v>46</v>
      </c>
      <c r="D6063" t="s">
        <v>45</v>
      </c>
      <c r="E6063">
        <f>VLOOKUP(D6063,Tabelle1!$A$2:$B$9,2,0)</f>
        <v>2</v>
      </c>
      <c r="F6063" t="s">
        <v>55</v>
      </c>
      <c r="G6063" t="s">
        <v>62</v>
      </c>
      <c r="H6063" t="str">
        <f>IF(AND(VLOOKUP(D6063,Tabelle1!$A$2:$C$9,3,0)="Uninf", G6063="yes"),"Uninf-AB",VLOOKUP(D6063,Tabelle1!$A$2:$C$9,3,0))</f>
        <v>wMel</v>
      </c>
      <c r="I6063" t="str">
        <f t="shared" si="376"/>
        <v>wMel_Fi_2_-</v>
      </c>
      <c r="J6063">
        <v>2</v>
      </c>
      <c r="K6063">
        <v>29</v>
      </c>
      <c r="L6063">
        <v>9</v>
      </c>
      <c r="M6063" t="str">
        <f t="shared" si="377"/>
        <v>ak9-9</v>
      </c>
      <c r="N6063">
        <v>11</v>
      </c>
      <c r="O6063">
        <v>30</v>
      </c>
      <c r="P6063">
        <v>60</v>
      </c>
      <c r="Q6063">
        <v>23.8</v>
      </c>
      <c r="R6063" t="s">
        <v>14</v>
      </c>
      <c r="S6063">
        <v>24</v>
      </c>
      <c r="T6063" s="4" t="s">
        <v>42</v>
      </c>
      <c r="U6063" t="s">
        <v>24</v>
      </c>
      <c r="V6063">
        <v>25.446534639669402</v>
      </c>
      <c r="W6063">
        <f t="shared" si="378"/>
        <v>25</v>
      </c>
      <c r="X6063" t="s">
        <v>58</v>
      </c>
      <c r="Y6063" t="str">
        <f t="shared" si="379"/>
        <v>Fi</v>
      </c>
    </row>
    <row r="6064" spans="1:25" x14ac:dyDescent="0.3">
      <c r="A6064">
        <v>1854</v>
      </c>
      <c r="B6064">
        <v>640</v>
      </c>
      <c r="C6064" t="s">
        <v>46</v>
      </c>
      <c r="D6064" t="s">
        <v>45</v>
      </c>
      <c r="E6064">
        <f>VLOOKUP(D6064,Tabelle1!$A$2:$B$9,2,0)</f>
        <v>2</v>
      </c>
      <c r="F6064" t="s">
        <v>55</v>
      </c>
      <c r="G6064" t="s">
        <v>62</v>
      </c>
      <c r="H6064" t="str">
        <f>IF(AND(VLOOKUP(D6064,Tabelle1!$A$2:$C$9,3,0)="Uninf", G6064="yes"),"Uninf-AB",VLOOKUP(D6064,Tabelle1!$A$2:$C$9,3,0))</f>
        <v>wMel</v>
      </c>
      <c r="I6064" t="str">
        <f t="shared" si="376"/>
        <v>wMel_Fi_2_-</v>
      </c>
      <c r="J6064">
        <v>2</v>
      </c>
      <c r="K6064">
        <v>29</v>
      </c>
      <c r="L6064">
        <v>9</v>
      </c>
      <c r="M6064" t="str">
        <f t="shared" si="377"/>
        <v>ak9-9</v>
      </c>
      <c r="N6064">
        <v>11</v>
      </c>
      <c r="O6064">
        <v>30</v>
      </c>
      <c r="P6064">
        <v>60</v>
      </c>
      <c r="Q6064">
        <v>23.8</v>
      </c>
      <c r="R6064" t="s">
        <v>14</v>
      </c>
      <c r="S6064">
        <v>24</v>
      </c>
      <c r="T6064" s="4" t="s">
        <v>42</v>
      </c>
      <c r="U6064" t="s">
        <v>24</v>
      </c>
      <c r="V6064">
        <v>25.435069828732399</v>
      </c>
      <c r="W6064">
        <f t="shared" si="378"/>
        <v>25</v>
      </c>
      <c r="X6064" t="s">
        <v>58</v>
      </c>
      <c r="Y6064" t="str">
        <f t="shared" si="379"/>
        <v>Fi</v>
      </c>
    </row>
    <row r="6065" spans="1:25" x14ac:dyDescent="0.3">
      <c r="A6065">
        <v>1840</v>
      </c>
      <c r="B6065">
        <v>632</v>
      </c>
      <c r="C6065" t="s">
        <v>46</v>
      </c>
      <c r="D6065" t="s">
        <v>45</v>
      </c>
      <c r="E6065">
        <f>VLOOKUP(D6065,Tabelle1!$A$2:$B$9,2,0)</f>
        <v>2</v>
      </c>
      <c r="F6065" t="s">
        <v>55</v>
      </c>
      <c r="G6065" t="s">
        <v>62</v>
      </c>
      <c r="H6065" t="str">
        <f>IF(AND(VLOOKUP(D6065,Tabelle1!$A$2:$C$9,3,0)="Uninf", G6065="yes"),"Uninf-AB",VLOOKUP(D6065,Tabelle1!$A$2:$C$9,3,0))</f>
        <v>wMel</v>
      </c>
      <c r="I6065" t="str">
        <f t="shared" si="376"/>
        <v>wMel_Fi_2_-</v>
      </c>
      <c r="J6065">
        <v>2</v>
      </c>
      <c r="K6065">
        <v>29</v>
      </c>
      <c r="L6065">
        <v>9</v>
      </c>
      <c r="M6065" t="str">
        <f t="shared" si="377"/>
        <v>ak9-9</v>
      </c>
      <c r="N6065">
        <v>11</v>
      </c>
      <c r="O6065">
        <v>30</v>
      </c>
      <c r="P6065">
        <v>60</v>
      </c>
      <c r="Q6065">
        <v>23.8</v>
      </c>
      <c r="R6065" t="s">
        <v>14</v>
      </c>
      <c r="S6065">
        <v>24</v>
      </c>
      <c r="T6065" s="4" t="s">
        <v>42</v>
      </c>
      <c r="U6065" t="s">
        <v>24</v>
      </c>
      <c r="V6065">
        <v>25.371422173210199</v>
      </c>
      <c r="W6065">
        <f t="shared" si="378"/>
        <v>25</v>
      </c>
      <c r="X6065" t="s">
        <v>58</v>
      </c>
      <c r="Y6065" t="str">
        <f t="shared" si="379"/>
        <v>Fi</v>
      </c>
    </row>
    <row r="6066" spans="1:25" x14ac:dyDescent="0.3">
      <c r="A6066">
        <v>1846</v>
      </c>
      <c r="B6066">
        <v>620</v>
      </c>
      <c r="C6066" t="s">
        <v>46</v>
      </c>
      <c r="D6066" t="s">
        <v>45</v>
      </c>
      <c r="E6066">
        <f>VLOOKUP(D6066,Tabelle1!$A$2:$B$9,2,0)</f>
        <v>2</v>
      </c>
      <c r="F6066" t="s">
        <v>55</v>
      </c>
      <c r="G6066" t="s">
        <v>62</v>
      </c>
      <c r="H6066" t="str">
        <f>IF(AND(VLOOKUP(D6066,Tabelle1!$A$2:$C$9,3,0)="Uninf", G6066="yes"),"Uninf-AB",VLOOKUP(D6066,Tabelle1!$A$2:$C$9,3,0))</f>
        <v>wMel</v>
      </c>
      <c r="I6066" t="str">
        <f t="shared" si="376"/>
        <v>wMel_Fi_2_-</v>
      </c>
      <c r="J6066">
        <v>2</v>
      </c>
      <c r="K6066">
        <v>29</v>
      </c>
      <c r="L6066">
        <v>9</v>
      </c>
      <c r="M6066" t="str">
        <f t="shared" si="377"/>
        <v>ak9-9</v>
      </c>
      <c r="N6066">
        <v>11</v>
      </c>
      <c r="O6066">
        <v>30</v>
      </c>
      <c r="P6066">
        <v>60</v>
      </c>
      <c r="Q6066">
        <v>23.8</v>
      </c>
      <c r="R6066" t="s">
        <v>14</v>
      </c>
      <c r="S6066">
        <v>24</v>
      </c>
      <c r="T6066" s="4" t="s">
        <v>42</v>
      </c>
      <c r="U6066" t="s">
        <v>24</v>
      </c>
      <c r="V6066">
        <v>25.4075507791039</v>
      </c>
      <c r="W6066">
        <f t="shared" si="378"/>
        <v>25</v>
      </c>
      <c r="X6066" t="s">
        <v>58</v>
      </c>
      <c r="Y6066" t="str">
        <f t="shared" si="379"/>
        <v>Fi</v>
      </c>
    </row>
    <row r="6067" spans="1:25" x14ac:dyDescent="0.3">
      <c r="A6067">
        <v>1862</v>
      </c>
      <c r="B6067">
        <v>598</v>
      </c>
      <c r="C6067" t="s">
        <v>46</v>
      </c>
      <c r="D6067" t="s">
        <v>45</v>
      </c>
      <c r="E6067">
        <f>VLOOKUP(D6067,Tabelle1!$A$2:$B$9,2,0)</f>
        <v>2</v>
      </c>
      <c r="F6067" t="s">
        <v>55</v>
      </c>
      <c r="G6067" t="s">
        <v>62</v>
      </c>
      <c r="H6067" t="str">
        <f>IF(AND(VLOOKUP(D6067,Tabelle1!$A$2:$C$9,3,0)="Uninf", G6067="yes"),"Uninf-AB",VLOOKUP(D6067,Tabelle1!$A$2:$C$9,3,0))</f>
        <v>wMel</v>
      </c>
      <c r="I6067" t="str">
        <f t="shared" si="376"/>
        <v>wMel_Fi_2_-</v>
      </c>
      <c r="J6067">
        <v>2</v>
      </c>
      <c r="K6067">
        <v>29</v>
      </c>
      <c r="L6067">
        <v>9</v>
      </c>
      <c r="M6067" t="str">
        <f t="shared" si="377"/>
        <v>ak9-9</v>
      </c>
      <c r="N6067">
        <v>11</v>
      </c>
      <c r="O6067">
        <v>30</v>
      </c>
      <c r="P6067">
        <v>60</v>
      </c>
      <c r="Q6067">
        <v>23.8</v>
      </c>
      <c r="R6067" t="s">
        <v>14</v>
      </c>
      <c r="S6067">
        <v>24</v>
      </c>
      <c r="T6067" s="4" t="s">
        <v>42</v>
      </c>
      <c r="U6067" t="s">
        <v>24</v>
      </c>
      <c r="V6067">
        <v>25.498156943460199</v>
      </c>
      <c r="W6067">
        <f t="shared" si="378"/>
        <v>25</v>
      </c>
      <c r="X6067" t="s">
        <v>58</v>
      </c>
      <c r="Y6067" t="str">
        <f t="shared" si="379"/>
        <v>Fi</v>
      </c>
    </row>
    <row r="6068" spans="1:25" x14ac:dyDescent="0.3">
      <c r="A6068">
        <v>1894</v>
      </c>
      <c r="B6068">
        <v>612</v>
      </c>
      <c r="C6068" t="s">
        <v>46</v>
      </c>
      <c r="D6068" t="s">
        <v>45</v>
      </c>
      <c r="E6068">
        <f>VLOOKUP(D6068,Tabelle1!$A$2:$B$9,2,0)</f>
        <v>2</v>
      </c>
      <c r="F6068" t="s">
        <v>55</v>
      </c>
      <c r="G6068" t="s">
        <v>62</v>
      </c>
      <c r="H6068" t="str">
        <f>IF(AND(VLOOKUP(D6068,Tabelle1!$A$2:$C$9,3,0)="Uninf", G6068="yes"),"Uninf-AB",VLOOKUP(D6068,Tabelle1!$A$2:$C$9,3,0))</f>
        <v>wMel</v>
      </c>
      <c r="I6068" t="str">
        <f t="shared" si="376"/>
        <v>wMel_Fi_2_-</v>
      </c>
      <c r="J6068">
        <v>2</v>
      </c>
      <c r="K6068">
        <v>29</v>
      </c>
      <c r="L6068">
        <v>9</v>
      </c>
      <c r="M6068" t="str">
        <f t="shared" si="377"/>
        <v>ak9-9</v>
      </c>
      <c r="N6068">
        <v>11</v>
      </c>
      <c r="O6068">
        <v>30</v>
      </c>
      <c r="P6068">
        <v>60</v>
      </c>
      <c r="Q6068">
        <v>23.8</v>
      </c>
      <c r="R6068" t="s">
        <v>14</v>
      </c>
      <c r="S6068">
        <v>24</v>
      </c>
      <c r="T6068" s="4" t="s">
        <v>42</v>
      </c>
      <c r="U6068" t="s">
        <v>24</v>
      </c>
      <c r="V6068">
        <v>25.646095920951002</v>
      </c>
      <c r="W6068">
        <f t="shared" si="378"/>
        <v>26</v>
      </c>
      <c r="X6068" t="s">
        <v>58</v>
      </c>
      <c r="Y6068" t="str">
        <f t="shared" si="379"/>
        <v>Fi</v>
      </c>
    </row>
    <row r="6069" spans="1:25" x14ac:dyDescent="0.3">
      <c r="A6069">
        <v>1904</v>
      </c>
      <c r="B6069">
        <v>648</v>
      </c>
      <c r="C6069" t="s">
        <v>46</v>
      </c>
      <c r="D6069" t="s">
        <v>45</v>
      </c>
      <c r="E6069">
        <f>VLOOKUP(D6069,Tabelle1!$A$2:$B$9,2,0)</f>
        <v>2</v>
      </c>
      <c r="F6069" t="s">
        <v>55</v>
      </c>
      <c r="G6069" t="s">
        <v>62</v>
      </c>
      <c r="H6069" t="str">
        <f>IF(AND(VLOOKUP(D6069,Tabelle1!$A$2:$C$9,3,0)="Uninf", G6069="yes"),"Uninf-AB",VLOOKUP(D6069,Tabelle1!$A$2:$C$9,3,0))</f>
        <v>wMel</v>
      </c>
      <c r="I6069" t="str">
        <f t="shared" si="376"/>
        <v>wMel_Fi_2_-</v>
      </c>
      <c r="J6069">
        <v>2</v>
      </c>
      <c r="K6069">
        <v>29</v>
      </c>
      <c r="L6069">
        <v>9</v>
      </c>
      <c r="M6069" t="str">
        <f t="shared" si="377"/>
        <v>ak9-9</v>
      </c>
      <c r="N6069">
        <v>11</v>
      </c>
      <c r="O6069">
        <v>30</v>
      </c>
      <c r="P6069">
        <v>60</v>
      </c>
      <c r="Q6069">
        <v>23.8</v>
      </c>
      <c r="R6069" t="s">
        <v>14</v>
      </c>
      <c r="S6069">
        <v>24</v>
      </c>
      <c r="T6069" s="4" t="s">
        <v>42</v>
      </c>
      <c r="U6069" t="s">
        <v>24</v>
      </c>
      <c r="V6069">
        <v>25.6741842698239</v>
      </c>
      <c r="W6069">
        <f t="shared" si="378"/>
        <v>26</v>
      </c>
      <c r="X6069" t="s">
        <v>58</v>
      </c>
      <c r="Y6069" t="str">
        <f t="shared" si="379"/>
        <v>Fi</v>
      </c>
    </row>
    <row r="6070" spans="1:25" x14ac:dyDescent="0.3">
      <c r="A6070">
        <v>1926</v>
      </c>
      <c r="B6070">
        <v>650</v>
      </c>
      <c r="C6070" t="s">
        <v>46</v>
      </c>
      <c r="D6070" t="s">
        <v>45</v>
      </c>
      <c r="E6070">
        <f>VLOOKUP(D6070,Tabelle1!$A$2:$B$9,2,0)</f>
        <v>2</v>
      </c>
      <c r="F6070" t="s">
        <v>55</v>
      </c>
      <c r="G6070" t="s">
        <v>62</v>
      </c>
      <c r="H6070" t="str">
        <f>IF(AND(VLOOKUP(D6070,Tabelle1!$A$2:$C$9,3,0)="Uninf", G6070="yes"),"Uninf-AB",VLOOKUP(D6070,Tabelle1!$A$2:$C$9,3,0))</f>
        <v>wMel</v>
      </c>
      <c r="I6070" t="str">
        <f t="shared" si="376"/>
        <v>wMel_Fi_2_-</v>
      </c>
      <c r="J6070">
        <v>2</v>
      </c>
      <c r="K6070">
        <v>29</v>
      </c>
      <c r="L6070">
        <v>9</v>
      </c>
      <c r="M6070" t="str">
        <f t="shared" si="377"/>
        <v>ak9-9</v>
      </c>
      <c r="N6070">
        <v>11</v>
      </c>
      <c r="O6070">
        <v>30</v>
      </c>
      <c r="P6070">
        <v>60</v>
      </c>
      <c r="Q6070">
        <v>23.8</v>
      </c>
      <c r="R6070" t="s">
        <v>14</v>
      </c>
      <c r="S6070">
        <v>24</v>
      </c>
      <c r="T6070" s="4" t="s">
        <v>42</v>
      </c>
      <c r="U6070" t="s">
        <v>24</v>
      </c>
      <c r="V6070">
        <v>25.780266615177499</v>
      </c>
      <c r="W6070">
        <f t="shared" si="378"/>
        <v>26</v>
      </c>
      <c r="X6070" t="s">
        <v>58</v>
      </c>
      <c r="Y6070" t="str">
        <f t="shared" si="379"/>
        <v>Fi</v>
      </c>
    </row>
    <row r="6071" spans="1:25" x14ac:dyDescent="0.3">
      <c r="A6071">
        <v>1952</v>
      </c>
      <c r="B6071">
        <v>636</v>
      </c>
      <c r="C6071" t="s">
        <v>46</v>
      </c>
      <c r="D6071" t="s">
        <v>45</v>
      </c>
      <c r="E6071">
        <f>VLOOKUP(D6071,Tabelle1!$A$2:$B$9,2,0)</f>
        <v>2</v>
      </c>
      <c r="F6071" t="s">
        <v>55</v>
      </c>
      <c r="G6071" t="s">
        <v>62</v>
      </c>
      <c r="H6071" t="str">
        <f>IF(AND(VLOOKUP(D6071,Tabelle1!$A$2:$C$9,3,0)="Uninf", G6071="yes"),"Uninf-AB",VLOOKUP(D6071,Tabelle1!$A$2:$C$9,3,0))</f>
        <v>wMel</v>
      </c>
      <c r="I6071" t="str">
        <f t="shared" si="376"/>
        <v>wMel_Fi_2_-</v>
      </c>
      <c r="J6071">
        <v>2</v>
      </c>
      <c r="K6071">
        <v>29</v>
      </c>
      <c r="L6071">
        <v>9</v>
      </c>
      <c r="M6071" t="str">
        <f t="shared" si="377"/>
        <v>ak9-9</v>
      </c>
      <c r="N6071">
        <v>11</v>
      </c>
      <c r="O6071">
        <v>30</v>
      </c>
      <c r="P6071">
        <v>60</v>
      </c>
      <c r="Q6071">
        <v>23.8</v>
      </c>
      <c r="R6071" t="s">
        <v>14</v>
      </c>
      <c r="S6071">
        <v>24</v>
      </c>
      <c r="T6071" s="4" t="s">
        <v>42</v>
      </c>
      <c r="U6071" t="s">
        <v>24</v>
      </c>
      <c r="V6071">
        <v>25.915024125548399</v>
      </c>
      <c r="W6071">
        <f t="shared" si="378"/>
        <v>26</v>
      </c>
      <c r="X6071" t="s">
        <v>58</v>
      </c>
      <c r="Y6071" t="str">
        <f t="shared" si="379"/>
        <v>Fi</v>
      </c>
    </row>
    <row r="6072" spans="1:25" x14ac:dyDescent="0.3">
      <c r="A6072">
        <v>1976</v>
      </c>
      <c r="B6072">
        <v>604</v>
      </c>
      <c r="C6072" t="s">
        <v>46</v>
      </c>
      <c r="D6072" t="s">
        <v>45</v>
      </c>
      <c r="E6072">
        <f>VLOOKUP(D6072,Tabelle1!$A$2:$B$9,2,0)</f>
        <v>2</v>
      </c>
      <c r="F6072" t="s">
        <v>55</v>
      </c>
      <c r="G6072" t="s">
        <v>62</v>
      </c>
      <c r="H6072" t="str">
        <f>IF(AND(VLOOKUP(D6072,Tabelle1!$A$2:$C$9,3,0)="Uninf", G6072="yes"),"Uninf-AB",VLOOKUP(D6072,Tabelle1!$A$2:$C$9,3,0))</f>
        <v>wMel</v>
      </c>
      <c r="I6072" t="str">
        <f t="shared" si="376"/>
        <v>wMel_Fi_2_-</v>
      </c>
      <c r="J6072">
        <v>2</v>
      </c>
      <c r="K6072">
        <v>29</v>
      </c>
      <c r="L6072">
        <v>9</v>
      </c>
      <c r="M6072" t="str">
        <f t="shared" si="377"/>
        <v>ak9-9</v>
      </c>
      <c r="N6072">
        <v>11</v>
      </c>
      <c r="O6072">
        <v>30</v>
      </c>
      <c r="P6072">
        <v>60</v>
      </c>
      <c r="Q6072">
        <v>23.8</v>
      </c>
      <c r="R6072" t="s">
        <v>14</v>
      </c>
      <c r="S6072">
        <v>24</v>
      </c>
      <c r="T6072" s="4" t="s">
        <v>42</v>
      </c>
      <c r="U6072" t="s">
        <v>24</v>
      </c>
      <c r="V6072">
        <v>26.050359693613501</v>
      </c>
      <c r="W6072">
        <f t="shared" si="378"/>
        <v>26</v>
      </c>
      <c r="X6072" t="s">
        <v>58</v>
      </c>
      <c r="Y6072" t="str">
        <f t="shared" si="379"/>
        <v>Fi</v>
      </c>
    </row>
    <row r="6073" spans="1:25" x14ac:dyDescent="0.3">
      <c r="A6073">
        <v>2022</v>
      </c>
      <c r="B6073">
        <v>612</v>
      </c>
      <c r="C6073" t="s">
        <v>46</v>
      </c>
      <c r="D6073" t="s">
        <v>45</v>
      </c>
      <c r="E6073">
        <f>VLOOKUP(D6073,Tabelle1!$A$2:$B$9,2,0)</f>
        <v>2</v>
      </c>
      <c r="F6073" t="s">
        <v>55</v>
      </c>
      <c r="G6073" t="s">
        <v>62</v>
      </c>
      <c r="H6073" t="str">
        <f>IF(AND(VLOOKUP(D6073,Tabelle1!$A$2:$C$9,3,0)="Uninf", G6073="yes"),"Uninf-AB",VLOOKUP(D6073,Tabelle1!$A$2:$C$9,3,0))</f>
        <v>wMel</v>
      </c>
      <c r="I6073" t="str">
        <f t="shared" si="376"/>
        <v>wMel_Fi_2_-</v>
      </c>
      <c r="J6073">
        <v>2</v>
      </c>
      <c r="K6073">
        <v>29</v>
      </c>
      <c r="L6073">
        <v>9</v>
      </c>
      <c r="M6073" t="str">
        <f t="shared" si="377"/>
        <v>ak9-9</v>
      </c>
      <c r="N6073">
        <v>11</v>
      </c>
      <c r="O6073">
        <v>30</v>
      </c>
      <c r="P6073">
        <v>60</v>
      </c>
      <c r="Q6073">
        <v>23.8</v>
      </c>
      <c r="R6073" t="s">
        <v>14</v>
      </c>
      <c r="S6073">
        <v>24</v>
      </c>
      <c r="T6073" s="4" t="s">
        <v>42</v>
      </c>
      <c r="U6073" t="s">
        <v>24</v>
      </c>
      <c r="V6073">
        <v>26.269977825197198</v>
      </c>
      <c r="W6073">
        <f t="shared" si="378"/>
        <v>26</v>
      </c>
      <c r="X6073" t="s">
        <v>58</v>
      </c>
      <c r="Y6073" t="str">
        <f t="shared" si="379"/>
        <v>Fi</v>
      </c>
    </row>
    <row r="6074" spans="1:25" x14ac:dyDescent="0.3">
      <c r="A6074">
        <v>2040</v>
      </c>
      <c r="B6074">
        <v>614</v>
      </c>
      <c r="C6074" t="s">
        <v>46</v>
      </c>
      <c r="D6074" t="s">
        <v>45</v>
      </c>
      <c r="E6074">
        <f>VLOOKUP(D6074,Tabelle1!$A$2:$B$9,2,0)</f>
        <v>2</v>
      </c>
      <c r="F6074" t="s">
        <v>55</v>
      </c>
      <c r="G6074" t="s">
        <v>62</v>
      </c>
      <c r="H6074" t="str">
        <f>IF(AND(VLOOKUP(D6074,Tabelle1!$A$2:$C$9,3,0)="Uninf", G6074="yes"),"Uninf-AB",VLOOKUP(D6074,Tabelle1!$A$2:$C$9,3,0))</f>
        <v>wMel</v>
      </c>
      <c r="I6074" t="str">
        <f t="shared" si="376"/>
        <v>wMel_Fi_2_-</v>
      </c>
      <c r="J6074">
        <v>2</v>
      </c>
      <c r="K6074">
        <v>29</v>
      </c>
      <c r="L6074">
        <v>9</v>
      </c>
      <c r="M6074" t="str">
        <f t="shared" si="377"/>
        <v>ak9-9</v>
      </c>
      <c r="N6074">
        <v>11</v>
      </c>
      <c r="O6074">
        <v>30</v>
      </c>
      <c r="P6074">
        <v>60</v>
      </c>
      <c r="Q6074">
        <v>23.8</v>
      </c>
      <c r="R6074" t="s">
        <v>14</v>
      </c>
      <c r="S6074">
        <v>24</v>
      </c>
      <c r="T6074" s="4" t="s">
        <v>42</v>
      </c>
      <c r="U6074" t="s">
        <v>24</v>
      </c>
      <c r="V6074">
        <v>26.356563861043199</v>
      </c>
      <c r="W6074">
        <f t="shared" si="378"/>
        <v>26</v>
      </c>
      <c r="X6074" t="s">
        <v>58</v>
      </c>
      <c r="Y6074" t="str">
        <f t="shared" si="379"/>
        <v>Fi</v>
      </c>
    </row>
    <row r="6075" spans="1:25" x14ac:dyDescent="0.3">
      <c r="A6075">
        <v>2060</v>
      </c>
      <c r="B6075">
        <v>616</v>
      </c>
      <c r="C6075" t="s">
        <v>46</v>
      </c>
      <c r="D6075" t="s">
        <v>45</v>
      </c>
      <c r="E6075">
        <f>VLOOKUP(D6075,Tabelle1!$A$2:$B$9,2,0)</f>
        <v>2</v>
      </c>
      <c r="F6075" t="s">
        <v>55</v>
      </c>
      <c r="G6075" t="s">
        <v>62</v>
      </c>
      <c r="H6075" t="str">
        <f>IF(AND(VLOOKUP(D6075,Tabelle1!$A$2:$C$9,3,0)="Uninf", G6075="yes"),"Uninf-AB",VLOOKUP(D6075,Tabelle1!$A$2:$C$9,3,0))</f>
        <v>wMel</v>
      </c>
      <c r="I6075" t="str">
        <f t="shared" si="376"/>
        <v>wMel_Fi_2_-</v>
      </c>
      <c r="J6075">
        <v>2</v>
      </c>
      <c r="K6075">
        <v>29</v>
      </c>
      <c r="L6075">
        <v>9</v>
      </c>
      <c r="M6075" t="str">
        <f t="shared" si="377"/>
        <v>ak9-9</v>
      </c>
      <c r="N6075">
        <v>11</v>
      </c>
      <c r="O6075">
        <v>30</v>
      </c>
      <c r="P6075">
        <v>60</v>
      </c>
      <c r="Q6075">
        <v>23.8</v>
      </c>
      <c r="R6075" t="s">
        <v>14</v>
      </c>
      <c r="S6075">
        <v>24</v>
      </c>
      <c r="T6075" s="4" t="s">
        <v>42</v>
      </c>
      <c r="U6075" t="s">
        <v>24</v>
      </c>
      <c r="V6075">
        <v>26.452898051643</v>
      </c>
      <c r="W6075">
        <f t="shared" si="378"/>
        <v>26</v>
      </c>
      <c r="X6075" t="s">
        <v>58</v>
      </c>
      <c r="Y6075" t="str">
        <f t="shared" si="379"/>
        <v>Fi</v>
      </c>
    </row>
    <row r="6076" spans="1:25" x14ac:dyDescent="0.3">
      <c r="A6076">
        <v>2076</v>
      </c>
      <c r="B6076">
        <v>632</v>
      </c>
      <c r="C6076" t="s">
        <v>46</v>
      </c>
      <c r="D6076" t="s">
        <v>45</v>
      </c>
      <c r="E6076">
        <f>VLOOKUP(D6076,Tabelle1!$A$2:$B$9,2,0)</f>
        <v>2</v>
      </c>
      <c r="F6076" t="s">
        <v>55</v>
      </c>
      <c r="G6076" t="s">
        <v>62</v>
      </c>
      <c r="H6076" t="str">
        <f>IF(AND(VLOOKUP(D6076,Tabelle1!$A$2:$C$9,3,0)="Uninf", G6076="yes"),"Uninf-AB",VLOOKUP(D6076,Tabelle1!$A$2:$C$9,3,0))</f>
        <v>wMel</v>
      </c>
      <c r="I6076" t="str">
        <f t="shared" si="376"/>
        <v>wMel_Fi_2_-</v>
      </c>
      <c r="J6076">
        <v>2</v>
      </c>
      <c r="K6076">
        <v>29</v>
      </c>
      <c r="L6076">
        <v>9</v>
      </c>
      <c r="M6076" t="str">
        <f t="shared" si="377"/>
        <v>ak9-9</v>
      </c>
      <c r="N6076">
        <v>11</v>
      </c>
      <c r="O6076">
        <v>30</v>
      </c>
      <c r="P6076">
        <v>60</v>
      </c>
      <c r="Q6076">
        <v>23.8</v>
      </c>
      <c r="R6076" t="s">
        <v>14</v>
      </c>
      <c r="S6076">
        <v>24</v>
      </c>
      <c r="T6076" s="4" t="s">
        <v>42</v>
      </c>
      <c r="U6076" t="s">
        <v>24</v>
      </c>
      <c r="V6076">
        <v>26.521704434164299</v>
      </c>
      <c r="W6076">
        <f t="shared" si="378"/>
        <v>27</v>
      </c>
      <c r="X6076" t="s">
        <v>58</v>
      </c>
      <c r="Y6076" t="str">
        <f t="shared" si="379"/>
        <v>Fi</v>
      </c>
    </row>
    <row r="6077" spans="1:25" x14ac:dyDescent="0.3">
      <c r="A6077">
        <v>2104</v>
      </c>
      <c r="B6077">
        <v>628</v>
      </c>
      <c r="C6077" t="s">
        <v>46</v>
      </c>
      <c r="D6077" t="s">
        <v>45</v>
      </c>
      <c r="E6077">
        <f>VLOOKUP(D6077,Tabelle1!$A$2:$B$9,2,0)</f>
        <v>2</v>
      </c>
      <c r="F6077" t="s">
        <v>55</v>
      </c>
      <c r="G6077" t="s">
        <v>62</v>
      </c>
      <c r="H6077" t="str">
        <f>IF(AND(VLOOKUP(D6077,Tabelle1!$A$2:$C$9,3,0)="Uninf", G6077="yes"),"Uninf-AB",VLOOKUP(D6077,Tabelle1!$A$2:$C$9,3,0))</f>
        <v>wMel</v>
      </c>
      <c r="I6077" t="str">
        <f t="shared" si="376"/>
        <v>wMel_Fi_2_-</v>
      </c>
      <c r="J6077">
        <v>2</v>
      </c>
      <c r="K6077">
        <v>29</v>
      </c>
      <c r="L6077">
        <v>9</v>
      </c>
      <c r="M6077" t="str">
        <f t="shared" si="377"/>
        <v>ak9-9</v>
      </c>
      <c r="N6077">
        <v>11</v>
      </c>
      <c r="O6077">
        <v>30</v>
      </c>
      <c r="P6077">
        <v>60</v>
      </c>
      <c r="Q6077">
        <v>23.8</v>
      </c>
      <c r="R6077" t="s">
        <v>14</v>
      </c>
      <c r="S6077">
        <v>24</v>
      </c>
      <c r="T6077" s="4" t="s">
        <v>42</v>
      </c>
      <c r="U6077" t="s">
        <v>24</v>
      </c>
      <c r="V6077">
        <v>26.6604733145955</v>
      </c>
      <c r="W6077">
        <f t="shared" si="378"/>
        <v>27</v>
      </c>
      <c r="X6077" t="s">
        <v>58</v>
      </c>
      <c r="Y6077" t="str">
        <f t="shared" si="379"/>
        <v>Fi</v>
      </c>
    </row>
    <row r="6078" spans="1:25" x14ac:dyDescent="0.3">
      <c r="A6078">
        <v>2108</v>
      </c>
      <c r="B6078">
        <v>620</v>
      </c>
      <c r="C6078" t="s">
        <v>46</v>
      </c>
      <c r="D6078" t="s">
        <v>45</v>
      </c>
      <c r="E6078">
        <f>VLOOKUP(D6078,Tabelle1!$A$2:$B$9,2,0)</f>
        <v>2</v>
      </c>
      <c r="F6078" t="s">
        <v>55</v>
      </c>
      <c r="G6078" t="s">
        <v>62</v>
      </c>
      <c r="H6078" t="str">
        <f>IF(AND(VLOOKUP(D6078,Tabelle1!$A$2:$C$9,3,0)="Uninf", G6078="yes"),"Uninf-AB",VLOOKUP(D6078,Tabelle1!$A$2:$C$9,3,0))</f>
        <v>wMel</v>
      </c>
      <c r="I6078" t="str">
        <f t="shared" si="376"/>
        <v>wMel_Fi_2_-</v>
      </c>
      <c r="J6078">
        <v>2</v>
      </c>
      <c r="K6078">
        <v>29</v>
      </c>
      <c r="L6078">
        <v>9</v>
      </c>
      <c r="M6078" t="str">
        <f t="shared" si="377"/>
        <v>ak9-9</v>
      </c>
      <c r="N6078">
        <v>11</v>
      </c>
      <c r="O6078">
        <v>30</v>
      </c>
      <c r="P6078">
        <v>60</v>
      </c>
      <c r="Q6078">
        <v>23.8</v>
      </c>
      <c r="R6078" t="s">
        <v>14</v>
      </c>
      <c r="S6078">
        <v>24</v>
      </c>
      <c r="T6078" s="4" t="s">
        <v>42</v>
      </c>
      <c r="U6078" t="s">
        <v>24</v>
      </c>
      <c r="V6078">
        <v>26.684559051857899</v>
      </c>
      <c r="W6078">
        <f t="shared" si="378"/>
        <v>27</v>
      </c>
      <c r="X6078" t="s">
        <v>58</v>
      </c>
      <c r="Y6078" t="str">
        <f t="shared" si="379"/>
        <v>Fi</v>
      </c>
    </row>
    <row r="6079" spans="1:25" x14ac:dyDescent="0.3">
      <c r="A6079">
        <v>2102</v>
      </c>
      <c r="B6079">
        <v>586</v>
      </c>
      <c r="C6079" t="s">
        <v>46</v>
      </c>
      <c r="D6079" t="s">
        <v>45</v>
      </c>
      <c r="E6079">
        <f>VLOOKUP(D6079,Tabelle1!$A$2:$B$9,2,0)</f>
        <v>2</v>
      </c>
      <c r="F6079" t="s">
        <v>55</v>
      </c>
      <c r="G6079" t="s">
        <v>62</v>
      </c>
      <c r="H6079" t="str">
        <f>IF(AND(VLOOKUP(D6079,Tabelle1!$A$2:$C$9,3,0)="Uninf", G6079="yes"),"Uninf-AB",VLOOKUP(D6079,Tabelle1!$A$2:$C$9,3,0))</f>
        <v>wMel</v>
      </c>
      <c r="I6079" t="str">
        <f t="shared" si="376"/>
        <v>wMel_Fi_2_-</v>
      </c>
      <c r="J6079">
        <v>2</v>
      </c>
      <c r="K6079">
        <v>29</v>
      </c>
      <c r="L6079">
        <v>9</v>
      </c>
      <c r="M6079" t="str">
        <f t="shared" si="377"/>
        <v>ak9-9</v>
      </c>
      <c r="N6079">
        <v>11</v>
      </c>
      <c r="O6079">
        <v>30</v>
      </c>
      <c r="P6079">
        <v>60</v>
      </c>
      <c r="Q6079">
        <v>23.8</v>
      </c>
      <c r="R6079" t="s">
        <v>14</v>
      </c>
      <c r="S6079">
        <v>24</v>
      </c>
      <c r="T6079" s="4" t="s">
        <v>42</v>
      </c>
      <c r="U6079" t="s">
        <v>24</v>
      </c>
      <c r="V6079">
        <v>26.674819655554</v>
      </c>
      <c r="W6079">
        <f t="shared" si="378"/>
        <v>27</v>
      </c>
      <c r="X6079" t="s">
        <v>58</v>
      </c>
      <c r="Y6079" t="str">
        <f t="shared" si="379"/>
        <v>Fi</v>
      </c>
    </row>
    <row r="6080" spans="1:25" x14ac:dyDescent="0.3">
      <c r="A6080">
        <v>2074</v>
      </c>
      <c r="B6080">
        <v>584</v>
      </c>
      <c r="C6080" t="s">
        <v>46</v>
      </c>
      <c r="D6080" t="s">
        <v>45</v>
      </c>
      <c r="E6080">
        <f>VLOOKUP(D6080,Tabelle1!$A$2:$B$9,2,0)</f>
        <v>2</v>
      </c>
      <c r="F6080" t="s">
        <v>55</v>
      </c>
      <c r="G6080" t="s">
        <v>62</v>
      </c>
      <c r="H6080" t="str">
        <f>IF(AND(VLOOKUP(D6080,Tabelle1!$A$2:$C$9,3,0)="Uninf", G6080="yes"),"Uninf-AB",VLOOKUP(D6080,Tabelle1!$A$2:$C$9,3,0))</f>
        <v>wMel</v>
      </c>
      <c r="I6080" t="str">
        <f t="shared" si="376"/>
        <v>wMel_Fi_2_-</v>
      </c>
      <c r="J6080">
        <v>2</v>
      </c>
      <c r="K6080">
        <v>29</v>
      </c>
      <c r="L6080">
        <v>9</v>
      </c>
      <c r="M6080" t="str">
        <f t="shared" si="377"/>
        <v>ak9-9</v>
      </c>
      <c r="N6080">
        <v>11</v>
      </c>
      <c r="O6080">
        <v>30</v>
      </c>
      <c r="P6080">
        <v>60</v>
      </c>
      <c r="Q6080">
        <v>23.8</v>
      </c>
      <c r="R6080" t="s">
        <v>14</v>
      </c>
      <c r="S6080">
        <v>24</v>
      </c>
      <c r="T6080" s="4" t="s">
        <v>42</v>
      </c>
      <c r="U6080" t="s">
        <v>24</v>
      </c>
      <c r="V6080">
        <v>26.539492845938799</v>
      </c>
      <c r="W6080">
        <f t="shared" si="378"/>
        <v>27</v>
      </c>
      <c r="X6080" t="s">
        <v>58</v>
      </c>
      <c r="Y6080" t="str">
        <f t="shared" si="379"/>
        <v>Fi</v>
      </c>
    </row>
    <row r="6081" spans="1:25" x14ac:dyDescent="0.3">
      <c r="A6081">
        <v>2118</v>
      </c>
      <c r="B6081">
        <v>586</v>
      </c>
      <c r="C6081" t="s">
        <v>46</v>
      </c>
      <c r="D6081" t="s">
        <v>45</v>
      </c>
      <c r="E6081">
        <f>VLOOKUP(D6081,Tabelle1!$A$2:$B$9,2,0)</f>
        <v>2</v>
      </c>
      <c r="F6081" t="s">
        <v>55</v>
      </c>
      <c r="G6081" t="s">
        <v>62</v>
      </c>
      <c r="H6081" t="str">
        <f>IF(AND(VLOOKUP(D6081,Tabelle1!$A$2:$C$9,3,0)="Uninf", G6081="yes"),"Uninf-AB",VLOOKUP(D6081,Tabelle1!$A$2:$C$9,3,0))</f>
        <v>wMel</v>
      </c>
      <c r="I6081" t="str">
        <f t="shared" si="376"/>
        <v>wMel_Fi_2_-</v>
      </c>
      <c r="J6081">
        <v>2</v>
      </c>
      <c r="K6081">
        <v>29</v>
      </c>
      <c r="L6081">
        <v>9</v>
      </c>
      <c r="M6081" t="str">
        <f t="shared" si="377"/>
        <v>ak9-9</v>
      </c>
      <c r="N6081">
        <v>11</v>
      </c>
      <c r="O6081">
        <v>30</v>
      </c>
      <c r="P6081">
        <v>60</v>
      </c>
      <c r="Q6081">
        <v>23.8</v>
      </c>
      <c r="R6081" t="s">
        <v>14</v>
      </c>
      <c r="S6081">
        <v>24</v>
      </c>
      <c r="T6081" s="4" t="s">
        <v>42</v>
      </c>
      <c r="U6081" t="s">
        <v>24</v>
      </c>
      <c r="V6081">
        <v>26.752804893584798</v>
      </c>
      <c r="W6081">
        <f t="shared" si="378"/>
        <v>27</v>
      </c>
      <c r="X6081" t="s">
        <v>58</v>
      </c>
      <c r="Y6081" t="str">
        <f t="shared" si="379"/>
        <v>Fi</v>
      </c>
    </row>
    <row r="6082" spans="1:25" x14ac:dyDescent="0.3">
      <c r="A6082">
        <v>2124</v>
      </c>
      <c r="B6082">
        <v>616</v>
      </c>
      <c r="C6082" t="s">
        <v>46</v>
      </c>
      <c r="D6082" t="s">
        <v>45</v>
      </c>
      <c r="E6082">
        <f>VLOOKUP(D6082,Tabelle1!$A$2:$B$9,2,0)</f>
        <v>2</v>
      </c>
      <c r="F6082" t="s">
        <v>55</v>
      </c>
      <c r="G6082" t="s">
        <v>62</v>
      </c>
      <c r="H6082" t="str">
        <f>IF(AND(VLOOKUP(D6082,Tabelle1!$A$2:$C$9,3,0)="Uninf", G6082="yes"),"Uninf-AB",VLOOKUP(D6082,Tabelle1!$A$2:$C$9,3,0))</f>
        <v>wMel</v>
      </c>
      <c r="I6082" t="str">
        <f t="shared" si="376"/>
        <v>wMel_Fi_2_-</v>
      </c>
      <c r="J6082">
        <v>2</v>
      </c>
      <c r="K6082">
        <v>29</v>
      </c>
      <c r="L6082">
        <v>9</v>
      </c>
      <c r="M6082" t="str">
        <f t="shared" si="377"/>
        <v>ak9-9</v>
      </c>
      <c r="N6082">
        <v>11</v>
      </c>
      <c r="O6082">
        <v>30</v>
      </c>
      <c r="P6082">
        <v>60</v>
      </c>
      <c r="Q6082">
        <v>23.8</v>
      </c>
      <c r="R6082" t="s">
        <v>14</v>
      </c>
      <c r="S6082">
        <v>24</v>
      </c>
      <c r="T6082" s="4" t="s">
        <v>42</v>
      </c>
      <c r="U6082" t="s">
        <v>24</v>
      </c>
      <c r="V6082">
        <v>26.764839003766099</v>
      </c>
      <c r="W6082">
        <f t="shared" si="378"/>
        <v>27</v>
      </c>
      <c r="X6082" t="s">
        <v>58</v>
      </c>
      <c r="Y6082" t="str">
        <f t="shared" si="379"/>
        <v>Fi</v>
      </c>
    </row>
    <row r="6083" spans="1:25" x14ac:dyDescent="0.3">
      <c r="A6083">
        <v>2154</v>
      </c>
      <c r="B6083">
        <v>606</v>
      </c>
      <c r="C6083" t="s">
        <v>46</v>
      </c>
      <c r="D6083" t="s">
        <v>45</v>
      </c>
      <c r="E6083">
        <f>VLOOKUP(D6083,Tabelle1!$A$2:$B$9,2,0)</f>
        <v>2</v>
      </c>
      <c r="F6083" t="s">
        <v>55</v>
      </c>
      <c r="G6083" t="s">
        <v>62</v>
      </c>
      <c r="H6083" t="str">
        <f>IF(AND(VLOOKUP(D6083,Tabelle1!$A$2:$C$9,3,0)="Uninf", G6083="yes"),"Uninf-AB",VLOOKUP(D6083,Tabelle1!$A$2:$C$9,3,0))</f>
        <v>wMel</v>
      </c>
      <c r="I6083" t="str">
        <f t="shared" ref="I6083:I6146" si="380">H6083&amp;"_"&amp;Y6083&amp;"_"&amp;E6083&amp;"_"&amp;F6083</f>
        <v>wMel_Fi_2_-</v>
      </c>
      <c r="J6083">
        <v>2</v>
      </c>
      <c r="K6083">
        <v>29</v>
      </c>
      <c r="L6083">
        <v>9</v>
      </c>
      <c r="M6083" t="str">
        <f t="shared" ref="M6083:M6146" si="381">D6083&amp;F6083&amp;L6083</f>
        <v>ak9-9</v>
      </c>
      <c r="N6083">
        <v>11</v>
      </c>
      <c r="O6083">
        <v>30</v>
      </c>
      <c r="P6083">
        <v>60</v>
      </c>
      <c r="Q6083">
        <v>23.8</v>
      </c>
      <c r="R6083" t="s">
        <v>14</v>
      </c>
      <c r="S6083">
        <v>24</v>
      </c>
      <c r="T6083" s="4" t="s">
        <v>42</v>
      </c>
      <c r="U6083" t="s">
        <v>24</v>
      </c>
      <c r="V6083">
        <v>26.9167981097672</v>
      </c>
      <c r="W6083">
        <f t="shared" ref="W6083:W6146" si="382">ROUND(V6083,0)</f>
        <v>27</v>
      </c>
      <c r="X6083" t="s">
        <v>58</v>
      </c>
      <c r="Y6083" t="str">
        <f t="shared" ref="Y6083:Y6146" si="383">MID(X6083,1,2)</f>
        <v>Fi</v>
      </c>
    </row>
    <row r="6084" spans="1:25" x14ac:dyDescent="0.3">
      <c r="A6084">
        <v>2202</v>
      </c>
      <c r="B6084">
        <v>594</v>
      </c>
      <c r="C6084" t="s">
        <v>46</v>
      </c>
      <c r="D6084" t="s">
        <v>45</v>
      </c>
      <c r="E6084">
        <f>VLOOKUP(D6084,Tabelle1!$A$2:$B$9,2,0)</f>
        <v>2</v>
      </c>
      <c r="F6084" t="s">
        <v>55</v>
      </c>
      <c r="G6084" t="s">
        <v>62</v>
      </c>
      <c r="H6084" t="str">
        <f>IF(AND(VLOOKUP(D6084,Tabelle1!$A$2:$C$9,3,0)="Uninf", G6084="yes"),"Uninf-AB",VLOOKUP(D6084,Tabelle1!$A$2:$C$9,3,0))</f>
        <v>wMel</v>
      </c>
      <c r="I6084" t="str">
        <f t="shared" si="380"/>
        <v>wMel_Fi_2_-</v>
      </c>
      <c r="J6084">
        <v>2</v>
      </c>
      <c r="K6084">
        <v>29</v>
      </c>
      <c r="L6084">
        <v>9</v>
      </c>
      <c r="M6084" t="str">
        <f t="shared" si="381"/>
        <v>ak9-9</v>
      </c>
      <c r="N6084">
        <v>11</v>
      </c>
      <c r="O6084">
        <v>30</v>
      </c>
      <c r="P6084">
        <v>60</v>
      </c>
      <c r="Q6084">
        <v>23.8</v>
      </c>
      <c r="R6084" t="s">
        <v>14</v>
      </c>
      <c r="S6084">
        <v>24</v>
      </c>
      <c r="T6084" s="4" t="s">
        <v>42</v>
      </c>
      <c r="U6084" t="s">
        <v>24</v>
      </c>
      <c r="V6084">
        <v>27.157637965491698</v>
      </c>
      <c r="W6084">
        <f t="shared" si="382"/>
        <v>27</v>
      </c>
      <c r="X6084" t="s">
        <v>58</v>
      </c>
      <c r="Y6084" t="str">
        <f t="shared" si="383"/>
        <v>Fi</v>
      </c>
    </row>
    <row r="6085" spans="1:25" x14ac:dyDescent="0.3">
      <c r="A6085">
        <v>2196</v>
      </c>
      <c r="B6085">
        <v>580</v>
      </c>
      <c r="C6085" t="s">
        <v>46</v>
      </c>
      <c r="D6085" t="s">
        <v>45</v>
      </c>
      <c r="E6085">
        <f>VLOOKUP(D6085,Tabelle1!$A$2:$B$9,2,0)</f>
        <v>2</v>
      </c>
      <c r="F6085" t="s">
        <v>55</v>
      </c>
      <c r="G6085" t="s">
        <v>62</v>
      </c>
      <c r="H6085" t="str">
        <f>IF(AND(VLOOKUP(D6085,Tabelle1!$A$2:$C$9,3,0)="Uninf", G6085="yes"),"Uninf-AB",VLOOKUP(D6085,Tabelle1!$A$2:$C$9,3,0))</f>
        <v>wMel</v>
      </c>
      <c r="I6085" t="str">
        <f t="shared" si="380"/>
        <v>wMel_Fi_2_-</v>
      </c>
      <c r="J6085">
        <v>2</v>
      </c>
      <c r="K6085">
        <v>29</v>
      </c>
      <c r="L6085">
        <v>9</v>
      </c>
      <c r="M6085" t="str">
        <f t="shared" si="381"/>
        <v>ak9-9</v>
      </c>
      <c r="N6085">
        <v>11</v>
      </c>
      <c r="O6085">
        <v>30</v>
      </c>
      <c r="P6085">
        <v>60</v>
      </c>
      <c r="Q6085">
        <v>23.8</v>
      </c>
      <c r="R6085" t="s">
        <v>14</v>
      </c>
      <c r="S6085">
        <v>24</v>
      </c>
      <c r="T6085" s="4" t="s">
        <v>42</v>
      </c>
      <c r="U6085" t="s">
        <v>24</v>
      </c>
      <c r="V6085">
        <v>27.136424999800902</v>
      </c>
      <c r="W6085">
        <f t="shared" si="382"/>
        <v>27</v>
      </c>
      <c r="X6085" t="s">
        <v>58</v>
      </c>
      <c r="Y6085" t="str">
        <f t="shared" si="383"/>
        <v>Fi</v>
      </c>
    </row>
    <row r="6086" spans="1:25" x14ac:dyDescent="0.3">
      <c r="A6086">
        <v>2222</v>
      </c>
      <c r="B6086">
        <v>582</v>
      </c>
      <c r="C6086" t="s">
        <v>46</v>
      </c>
      <c r="D6086" t="s">
        <v>45</v>
      </c>
      <c r="E6086">
        <f>VLOOKUP(D6086,Tabelle1!$A$2:$B$9,2,0)</f>
        <v>2</v>
      </c>
      <c r="F6086" t="s">
        <v>55</v>
      </c>
      <c r="G6086" t="s">
        <v>62</v>
      </c>
      <c r="H6086" t="str">
        <f>IF(AND(VLOOKUP(D6086,Tabelle1!$A$2:$C$9,3,0)="Uninf", G6086="yes"),"Uninf-AB",VLOOKUP(D6086,Tabelle1!$A$2:$C$9,3,0))</f>
        <v>wMel</v>
      </c>
      <c r="I6086" t="str">
        <f t="shared" si="380"/>
        <v>wMel_Fi_2_-</v>
      </c>
      <c r="J6086">
        <v>2</v>
      </c>
      <c r="K6086">
        <v>29</v>
      </c>
      <c r="L6086">
        <v>9</v>
      </c>
      <c r="M6086" t="str">
        <f t="shared" si="381"/>
        <v>ak9-9</v>
      </c>
      <c r="N6086">
        <v>11</v>
      </c>
      <c r="O6086">
        <v>30</v>
      </c>
      <c r="P6086">
        <v>60</v>
      </c>
      <c r="Q6086">
        <v>23.8</v>
      </c>
      <c r="R6086" t="s">
        <v>14</v>
      </c>
      <c r="S6086">
        <v>24</v>
      </c>
      <c r="T6086" s="4" t="s">
        <v>42</v>
      </c>
      <c r="U6086" t="s">
        <v>24</v>
      </c>
      <c r="V6086">
        <v>27.262003654662202</v>
      </c>
      <c r="W6086">
        <f t="shared" si="382"/>
        <v>27</v>
      </c>
      <c r="X6086" t="s">
        <v>58</v>
      </c>
      <c r="Y6086" t="str">
        <f t="shared" si="383"/>
        <v>Fi</v>
      </c>
    </row>
    <row r="6087" spans="1:25" x14ac:dyDescent="0.3">
      <c r="A6087">
        <v>2222</v>
      </c>
      <c r="B6087">
        <v>580</v>
      </c>
      <c r="C6087" t="s">
        <v>46</v>
      </c>
      <c r="D6087" t="s">
        <v>45</v>
      </c>
      <c r="E6087">
        <f>VLOOKUP(D6087,Tabelle1!$A$2:$B$9,2,0)</f>
        <v>2</v>
      </c>
      <c r="F6087" t="s">
        <v>55</v>
      </c>
      <c r="G6087" t="s">
        <v>62</v>
      </c>
      <c r="H6087" t="str">
        <f>IF(AND(VLOOKUP(D6087,Tabelle1!$A$2:$C$9,3,0)="Uninf", G6087="yes"),"Uninf-AB",VLOOKUP(D6087,Tabelle1!$A$2:$C$9,3,0))</f>
        <v>wMel</v>
      </c>
      <c r="I6087" t="str">
        <f t="shared" si="380"/>
        <v>wMel_Fi_2_-</v>
      </c>
      <c r="J6087">
        <v>2</v>
      </c>
      <c r="K6087">
        <v>29</v>
      </c>
      <c r="L6087">
        <v>9</v>
      </c>
      <c r="M6087" t="str">
        <f t="shared" si="381"/>
        <v>ak9-9</v>
      </c>
      <c r="N6087">
        <v>11</v>
      </c>
      <c r="O6087">
        <v>30</v>
      </c>
      <c r="P6087">
        <v>60</v>
      </c>
      <c r="Q6087">
        <v>23.8</v>
      </c>
      <c r="R6087" t="s">
        <v>14</v>
      </c>
      <c r="S6087">
        <v>24</v>
      </c>
      <c r="T6087" s="4" t="s">
        <v>42</v>
      </c>
      <c r="U6087" t="s">
        <v>24</v>
      </c>
      <c r="V6087">
        <v>27.2631510116009</v>
      </c>
      <c r="W6087">
        <f t="shared" si="382"/>
        <v>27</v>
      </c>
      <c r="X6087" t="s">
        <v>58</v>
      </c>
      <c r="Y6087" t="str">
        <f t="shared" si="383"/>
        <v>Fi</v>
      </c>
    </row>
    <row r="6088" spans="1:25" x14ac:dyDescent="0.3">
      <c r="A6088">
        <v>2210</v>
      </c>
      <c r="B6088">
        <v>566</v>
      </c>
      <c r="C6088" t="s">
        <v>46</v>
      </c>
      <c r="D6088" t="s">
        <v>45</v>
      </c>
      <c r="E6088">
        <f>VLOOKUP(D6088,Tabelle1!$A$2:$B$9,2,0)</f>
        <v>2</v>
      </c>
      <c r="F6088" t="s">
        <v>55</v>
      </c>
      <c r="G6088" t="s">
        <v>62</v>
      </c>
      <c r="H6088" t="str">
        <f>IF(AND(VLOOKUP(D6088,Tabelle1!$A$2:$C$9,3,0)="Uninf", G6088="yes"),"Uninf-AB",VLOOKUP(D6088,Tabelle1!$A$2:$C$9,3,0))</f>
        <v>wMel</v>
      </c>
      <c r="I6088" t="str">
        <f t="shared" si="380"/>
        <v>wMel_Fi_2_-</v>
      </c>
      <c r="J6088">
        <v>2</v>
      </c>
      <c r="K6088">
        <v>29</v>
      </c>
      <c r="L6088">
        <v>9</v>
      </c>
      <c r="M6088" t="str">
        <f t="shared" si="381"/>
        <v>ak9-9</v>
      </c>
      <c r="N6088">
        <v>11</v>
      </c>
      <c r="O6088">
        <v>30</v>
      </c>
      <c r="P6088">
        <v>60</v>
      </c>
      <c r="Q6088">
        <v>23.8</v>
      </c>
      <c r="R6088" t="s">
        <v>14</v>
      </c>
      <c r="S6088">
        <v>24</v>
      </c>
      <c r="T6088" s="4" t="s">
        <v>42</v>
      </c>
      <c r="U6088" t="s">
        <v>24</v>
      </c>
      <c r="V6088">
        <v>27.212693581648601</v>
      </c>
      <c r="W6088">
        <f t="shared" si="382"/>
        <v>27</v>
      </c>
      <c r="X6088" t="s">
        <v>58</v>
      </c>
      <c r="Y6088" t="str">
        <f t="shared" si="383"/>
        <v>Fi</v>
      </c>
    </row>
    <row r="6089" spans="1:25" x14ac:dyDescent="0.3">
      <c r="A6089">
        <v>2240</v>
      </c>
      <c r="B6089">
        <v>600</v>
      </c>
      <c r="C6089" t="s">
        <v>46</v>
      </c>
      <c r="D6089" t="s">
        <v>45</v>
      </c>
      <c r="E6089">
        <f>VLOOKUP(D6089,Tabelle1!$A$2:$B$9,2,0)</f>
        <v>2</v>
      </c>
      <c r="F6089" t="s">
        <v>55</v>
      </c>
      <c r="G6089" t="s">
        <v>62</v>
      </c>
      <c r="H6089" t="str">
        <f>IF(AND(VLOOKUP(D6089,Tabelle1!$A$2:$C$9,3,0)="Uninf", G6089="yes"),"Uninf-AB",VLOOKUP(D6089,Tabelle1!$A$2:$C$9,3,0))</f>
        <v>wMel</v>
      </c>
      <c r="I6089" t="str">
        <f t="shared" si="380"/>
        <v>wMel_Fi_2_-</v>
      </c>
      <c r="J6089">
        <v>2</v>
      </c>
      <c r="K6089">
        <v>29</v>
      </c>
      <c r="L6089">
        <v>9</v>
      </c>
      <c r="M6089" t="str">
        <f t="shared" si="381"/>
        <v>ak9-9</v>
      </c>
      <c r="N6089">
        <v>11</v>
      </c>
      <c r="O6089">
        <v>30</v>
      </c>
      <c r="P6089">
        <v>60</v>
      </c>
      <c r="Q6089">
        <v>23.8</v>
      </c>
      <c r="R6089" t="s">
        <v>14</v>
      </c>
      <c r="S6089">
        <v>24</v>
      </c>
      <c r="T6089" s="4" t="s">
        <v>42</v>
      </c>
      <c r="U6089" t="s">
        <v>24</v>
      </c>
      <c r="V6089">
        <v>27.339410834998699</v>
      </c>
      <c r="W6089">
        <f t="shared" si="382"/>
        <v>27</v>
      </c>
      <c r="X6089" t="s">
        <v>58</v>
      </c>
      <c r="Y6089" t="str">
        <f t="shared" si="383"/>
        <v>Fi</v>
      </c>
    </row>
    <row r="6090" spans="1:25" x14ac:dyDescent="0.3">
      <c r="A6090">
        <v>2258</v>
      </c>
      <c r="B6090">
        <v>574</v>
      </c>
      <c r="C6090" t="s">
        <v>46</v>
      </c>
      <c r="D6090" t="s">
        <v>45</v>
      </c>
      <c r="E6090">
        <f>VLOOKUP(D6090,Tabelle1!$A$2:$B$9,2,0)</f>
        <v>2</v>
      </c>
      <c r="F6090" t="s">
        <v>55</v>
      </c>
      <c r="G6090" t="s">
        <v>62</v>
      </c>
      <c r="H6090" t="str">
        <f>IF(AND(VLOOKUP(D6090,Tabelle1!$A$2:$C$9,3,0)="Uninf", G6090="yes"),"Uninf-AB",VLOOKUP(D6090,Tabelle1!$A$2:$C$9,3,0))</f>
        <v>wMel</v>
      </c>
      <c r="I6090" t="str">
        <f t="shared" si="380"/>
        <v>wMel_Fi_2_-</v>
      </c>
      <c r="J6090">
        <v>2</v>
      </c>
      <c r="K6090">
        <v>29</v>
      </c>
      <c r="L6090">
        <v>9</v>
      </c>
      <c r="M6090" t="str">
        <f t="shared" si="381"/>
        <v>ak9-9</v>
      </c>
      <c r="N6090">
        <v>11</v>
      </c>
      <c r="O6090">
        <v>30</v>
      </c>
      <c r="P6090">
        <v>60</v>
      </c>
      <c r="Q6090">
        <v>23.8</v>
      </c>
      <c r="R6090" t="s">
        <v>14</v>
      </c>
      <c r="S6090">
        <v>24</v>
      </c>
      <c r="T6090" s="4" t="s">
        <v>42</v>
      </c>
      <c r="U6090" t="s">
        <v>24</v>
      </c>
      <c r="V6090">
        <v>27.442059867986199</v>
      </c>
      <c r="W6090">
        <f t="shared" si="382"/>
        <v>27</v>
      </c>
      <c r="X6090" t="s">
        <v>58</v>
      </c>
      <c r="Y6090" t="str">
        <f t="shared" si="383"/>
        <v>Fi</v>
      </c>
    </row>
    <row r="6091" spans="1:25" x14ac:dyDescent="0.3">
      <c r="A6091">
        <v>2290</v>
      </c>
      <c r="B6091">
        <v>588</v>
      </c>
      <c r="C6091" t="s">
        <v>46</v>
      </c>
      <c r="D6091" t="s">
        <v>45</v>
      </c>
      <c r="E6091">
        <f>VLOOKUP(D6091,Tabelle1!$A$2:$B$9,2,0)</f>
        <v>2</v>
      </c>
      <c r="F6091" t="s">
        <v>55</v>
      </c>
      <c r="G6091" t="s">
        <v>62</v>
      </c>
      <c r="H6091" t="str">
        <f>IF(AND(VLOOKUP(D6091,Tabelle1!$A$2:$C$9,3,0)="Uninf", G6091="yes"),"Uninf-AB",VLOOKUP(D6091,Tabelle1!$A$2:$C$9,3,0))</f>
        <v>wMel</v>
      </c>
      <c r="I6091" t="str">
        <f t="shared" si="380"/>
        <v>wMel_Fi_2_-</v>
      </c>
      <c r="J6091">
        <v>2</v>
      </c>
      <c r="K6091">
        <v>29</v>
      </c>
      <c r="L6091">
        <v>9</v>
      </c>
      <c r="M6091" t="str">
        <f t="shared" si="381"/>
        <v>ak9-9</v>
      </c>
      <c r="N6091">
        <v>11</v>
      </c>
      <c r="O6091">
        <v>30</v>
      </c>
      <c r="P6091">
        <v>60</v>
      </c>
      <c r="Q6091">
        <v>23.8</v>
      </c>
      <c r="R6091" t="s">
        <v>14</v>
      </c>
      <c r="S6091">
        <v>24</v>
      </c>
      <c r="T6091" s="4" t="s">
        <v>42</v>
      </c>
      <c r="U6091" t="s">
        <v>24</v>
      </c>
      <c r="V6091">
        <v>27.589998845477002</v>
      </c>
      <c r="W6091">
        <f t="shared" si="382"/>
        <v>28</v>
      </c>
      <c r="X6091" t="s">
        <v>58</v>
      </c>
      <c r="Y6091" t="str">
        <f t="shared" si="383"/>
        <v>Fi</v>
      </c>
    </row>
    <row r="6092" spans="1:25" x14ac:dyDescent="0.3">
      <c r="A6092">
        <v>2300</v>
      </c>
      <c r="B6092">
        <v>602</v>
      </c>
      <c r="C6092" t="s">
        <v>46</v>
      </c>
      <c r="D6092" t="s">
        <v>45</v>
      </c>
      <c r="E6092">
        <f>VLOOKUP(D6092,Tabelle1!$A$2:$B$9,2,0)</f>
        <v>2</v>
      </c>
      <c r="F6092" t="s">
        <v>55</v>
      </c>
      <c r="G6092" t="s">
        <v>62</v>
      </c>
      <c r="H6092" t="str">
        <f>IF(AND(VLOOKUP(D6092,Tabelle1!$A$2:$C$9,3,0)="Uninf", G6092="yes"),"Uninf-AB",VLOOKUP(D6092,Tabelle1!$A$2:$C$9,3,0))</f>
        <v>wMel</v>
      </c>
      <c r="I6092" t="str">
        <f t="shared" si="380"/>
        <v>wMel_Fi_2_-</v>
      </c>
      <c r="J6092">
        <v>2</v>
      </c>
      <c r="K6092">
        <v>29</v>
      </c>
      <c r="L6092">
        <v>9</v>
      </c>
      <c r="M6092" t="str">
        <f t="shared" si="381"/>
        <v>ak9-9</v>
      </c>
      <c r="N6092">
        <v>11</v>
      </c>
      <c r="O6092">
        <v>30</v>
      </c>
      <c r="P6092">
        <v>60</v>
      </c>
      <c r="Q6092">
        <v>23.8</v>
      </c>
      <c r="R6092" t="s">
        <v>14</v>
      </c>
      <c r="S6092">
        <v>24</v>
      </c>
      <c r="T6092" s="4" t="s">
        <v>42</v>
      </c>
      <c r="U6092" t="s">
        <v>24</v>
      </c>
      <c r="V6092">
        <v>27.6307081206755</v>
      </c>
      <c r="W6092">
        <f t="shared" si="382"/>
        <v>28</v>
      </c>
      <c r="X6092" t="s">
        <v>58</v>
      </c>
      <c r="Y6092" t="str">
        <f t="shared" si="383"/>
        <v>Fi</v>
      </c>
    </row>
    <row r="6093" spans="1:25" x14ac:dyDescent="0.3">
      <c r="A6093">
        <v>2306</v>
      </c>
      <c r="B6093">
        <v>578</v>
      </c>
      <c r="C6093" t="s">
        <v>46</v>
      </c>
      <c r="D6093" t="s">
        <v>45</v>
      </c>
      <c r="E6093">
        <f>VLOOKUP(D6093,Tabelle1!$A$2:$B$9,2,0)</f>
        <v>2</v>
      </c>
      <c r="F6093" t="s">
        <v>55</v>
      </c>
      <c r="G6093" t="s">
        <v>62</v>
      </c>
      <c r="H6093" t="str">
        <f>IF(AND(VLOOKUP(D6093,Tabelle1!$A$2:$C$9,3,0)="Uninf", G6093="yes"),"Uninf-AB",VLOOKUP(D6093,Tabelle1!$A$2:$C$9,3,0))</f>
        <v>wMel</v>
      </c>
      <c r="I6093" t="str">
        <f t="shared" si="380"/>
        <v>wMel_Fi_2_-</v>
      </c>
      <c r="J6093">
        <v>2</v>
      </c>
      <c r="K6093">
        <v>29</v>
      </c>
      <c r="L6093">
        <v>9</v>
      </c>
      <c r="M6093" t="str">
        <f t="shared" si="381"/>
        <v>ak9-9</v>
      </c>
      <c r="N6093">
        <v>11</v>
      </c>
      <c r="O6093">
        <v>30</v>
      </c>
      <c r="P6093">
        <v>60</v>
      </c>
      <c r="Q6093">
        <v>23.8</v>
      </c>
      <c r="R6093" t="s">
        <v>14</v>
      </c>
      <c r="S6093">
        <v>24</v>
      </c>
      <c r="T6093" s="4" t="s">
        <v>42</v>
      </c>
      <c r="U6093" t="s">
        <v>24</v>
      </c>
      <c r="V6093">
        <v>27.673720868201201</v>
      </c>
      <c r="W6093">
        <f t="shared" si="382"/>
        <v>28</v>
      </c>
      <c r="X6093" t="s">
        <v>58</v>
      </c>
      <c r="Y6093" t="str">
        <f t="shared" si="383"/>
        <v>Fi</v>
      </c>
    </row>
    <row r="6094" spans="1:25" x14ac:dyDescent="0.3">
      <c r="A6094">
        <v>2324</v>
      </c>
      <c r="B6094">
        <v>596</v>
      </c>
      <c r="C6094" t="s">
        <v>46</v>
      </c>
      <c r="D6094" t="s">
        <v>45</v>
      </c>
      <c r="E6094">
        <f>VLOOKUP(D6094,Tabelle1!$A$2:$B$9,2,0)</f>
        <v>2</v>
      </c>
      <c r="F6094" t="s">
        <v>55</v>
      </c>
      <c r="G6094" t="s">
        <v>62</v>
      </c>
      <c r="H6094" t="str">
        <f>IF(AND(VLOOKUP(D6094,Tabelle1!$A$2:$C$9,3,0)="Uninf", G6094="yes"),"Uninf-AB",VLOOKUP(D6094,Tabelle1!$A$2:$C$9,3,0))</f>
        <v>wMel</v>
      </c>
      <c r="I6094" t="str">
        <f t="shared" si="380"/>
        <v>wMel_Fi_2_-</v>
      </c>
      <c r="J6094">
        <v>2</v>
      </c>
      <c r="K6094">
        <v>29</v>
      </c>
      <c r="L6094">
        <v>9</v>
      </c>
      <c r="M6094" t="str">
        <f t="shared" si="381"/>
        <v>ak9-9</v>
      </c>
      <c r="N6094">
        <v>11</v>
      </c>
      <c r="O6094">
        <v>30</v>
      </c>
      <c r="P6094">
        <v>60</v>
      </c>
      <c r="Q6094">
        <v>23.8</v>
      </c>
      <c r="R6094" t="s">
        <v>14</v>
      </c>
      <c r="S6094">
        <v>24</v>
      </c>
      <c r="T6094" s="4" t="s">
        <v>42</v>
      </c>
      <c r="U6094" t="s">
        <v>24</v>
      </c>
      <c r="V6094">
        <v>27.751128048537701</v>
      </c>
      <c r="W6094">
        <f t="shared" si="382"/>
        <v>28</v>
      </c>
      <c r="X6094" t="s">
        <v>58</v>
      </c>
      <c r="Y6094" t="str">
        <f t="shared" si="383"/>
        <v>Fi</v>
      </c>
    </row>
    <row r="6095" spans="1:25" x14ac:dyDescent="0.3">
      <c r="A6095">
        <v>2330</v>
      </c>
      <c r="B6095">
        <v>570</v>
      </c>
      <c r="C6095" t="s">
        <v>46</v>
      </c>
      <c r="D6095" t="s">
        <v>45</v>
      </c>
      <c r="E6095">
        <f>VLOOKUP(D6095,Tabelle1!$A$2:$B$9,2,0)</f>
        <v>2</v>
      </c>
      <c r="F6095" t="s">
        <v>55</v>
      </c>
      <c r="G6095" t="s">
        <v>62</v>
      </c>
      <c r="H6095" t="str">
        <f>IF(AND(VLOOKUP(D6095,Tabelle1!$A$2:$C$9,3,0)="Uninf", G6095="yes"),"Uninf-AB",VLOOKUP(D6095,Tabelle1!$A$2:$C$9,3,0))</f>
        <v>wMel</v>
      </c>
      <c r="I6095" t="str">
        <f t="shared" si="380"/>
        <v>wMel_Fi_2_-</v>
      </c>
      <c r="J6095">
        <v>2</v>
      </c>
      <c r="K6095">
        <v>29</v>
      </c>
      <c r="L6095">
        <v>9</v>
      </c>
      <c r="M6095" t="str">
        <f t="shared" si="381"/>
        <v>ak9-9</v>
      </c>
      <c r="N6095">
        <v>11</v>
      </c>
      <c r="O6095">
        <v>30</v>
      </c>
      <c r="P6095">
        <v>60</v>
      </c>
      <c r="Q6095">
        <v>23.8</v>
      </c>
      <c r="R6095" t="s">
        <v>14</v>
      </c>
      <c r="S6095">
        <v>24</v>
      </c>
      <c r="T6095" s="4" t="s">
        <v>42</v>
      </c>
      <c r="U6095" t="s">
        <v>24</v>
      </c>
      <c r="V6095">
        <v>27.795288153002101</v>
      </c>
      <c r="W6095">
        <f t="shared" si="382"/>
        <v>28</v>
      </c>
      <c r="X6095" t="s">
        <v>58</v>
      </c>
      <c r="Y6095" t="str">
        <f t="shared" si="383"/>
        <v>Fi</v>
      </c>
    </row>
    <row r="6096" spans="1:25" x14ac:dyDescent="0.3">
      <c r="A6096">
        <v>236</v>
      </c>
      <c r="B6096">
        <v>770</v>
      </c>
      <c r="C6096" t="s">
        <v>46</v>
      </c>
      <c r="D6096" t="s">
        <v>45</v>
      </c>
      <c r="E6096">
        <f>VLOOKUP(D6096,Tabelle1!$A$2:$B$9,2,0)</f>
        <v>2</v>
      </c>
      <c r="F6096" t="s">
        <v>55</v>
      </c>
      <c r="G6096" t="s">
        <v>62</v>
      </c>
      <c r="H6096" t="str">
        <f>IF(AND(VLOOKUP(D6096,Tabelle1!$A$2:$C$9,3,0)="Uninf", G6096="yes"),"Uninf-AB",VLOOKUP(D6096,Tabelle1!$A$2:$C$9,3,0))</f>
        <v>wMel</v>
      </c>
      <c r="I6096" t="str">
        <f t="shared" si="380"/>
        <v>wMel_Fi_2_-</v>
      </c>
      <c r="J6096">
        <v>3</v>
      </c>
      <c r="K6096">
        <v>30</v>
      </c>
      <c r="L6096">
        <v>10</v>
      </c>
      <c r="M6096" t="str">
        <f t="shared" si="381"/>
        <v>ak9-10</v>
      </c>
      <c r="N6096">
        <v>15</v>
      </c>
      <c r="O6096">
        <v>0</v>
      </c>
      <c r="P6096">
        <v>59</v>
      </c>
      <c r="Q6096">
        <v>23.8</v>
      </c>
      <c r="R6096" t="s">
        <v>14</v>
      </c>
      <c r="S6096">
        <v>24</v>
      </c>
      <c r="T6096" s="4" t="s">
        <v>42</v>
      </c>
      <c r="U6096" t="s">
        <v>24</v>
      </c>
      <c r="V6096">
        <v>17.636818868427302</v>
      </c>
      <c r="W6096">
        <f t="shared" si="382"/>
        <v>18</v>
      </c>
      <c r="X6096" t="s">
        <v>58</v>
      </c>
      <c r="Y6096" t="str">
        <f t="shared" si="383"/>
        <v>Fi</v>
      </c>
    </row>
    <row r="6097" spans="1:25" x14ac:dyDescent="0.3">
      <c r="A6097">
        <v>232</v>
      </c>
      <c r="B6097">
        <v>804</v>
      </c>
      <c r="C6097" t="s">
        <v>46</v>
      </c>
      <c r="D6097" t="s">
        <v>45</v>
      </c>
      <c r="E6097">
        <f>VLOOKUP(D6097,Tabelle1!$A$2:$B$9,2,0)</f>
        <v>2</v>
      </c>
      <c r="F6097" t="s">
        <v>55</v>
      </c>
      <c r="G6097" t="s">
        <v>62</v>
      </c>
      <c r="H6097" t="str">
        <f>IF(AND(VLOOKUP(D6097,Tabelle1!$A$2:$C$9,3,0)="Uninf", G6097="yes"),"Uninf-AB",VLOOKUP(D6097,Tabelle1!$A$2:$C$9,3,0))</f>
        <v>wMel</v>
      </c>
      <c r="I6097" t="str">
        <f t="shared" si="380"/>
        <v>wMel_Fi_2_-</v>
      </c>
      <c r="J6097">
        <v>3</v>
      </c>
      <c r="K6097">
        <v>30</v>
      </c>
      <c r="L6097">
        <v>10</v>
      </c>
      <c r="M6097" t="str">
        <f t="shared" si="381"/>
        <v>ak9-10</v>
      </c>
      <c r="N6097">
        <v>15</v>
      </c>
      <c r="O6097">
        <v>0</v>
      </c>
      <c r="P6097">
        <v>59</v>
      </c>
      <c r="Q6097">
        <v>23.8</v>
      </c>
      <c r="R6097" t="s">
        <v>14</v>
      </c>
      <c r="S6097">
        <v>24</v>
      </c>
      <c r="T6097" s="4" t="s">
        <v>42</v>
      </c>
      <c r="U6097" t="s">
        <v>24</v>
      </c>
      <c r="V6097">
        <v>17.599684290980399</v>
      </c>
      <c r="W6097">
        <f t="shared" si="382"/>
        <v>18</v>
      </c>
      <c r="X6097" t="s">
        <v>58</v>
      </c>
      <c r="Y6097" t="str">
        <f t="shared" si="383"/>
        <v>Fi</v>
      </c>
    </row>
    <row r="6098" spans="1:25" x14ac:dyDescent="0.3">
      <c r="A6098">
        <v>246</v>
      </c>
      <c r="B6098">
        <v>822</v>
      </c>
      <c r="C6098" t="s">
        <v>46</v>
      </c>
      <c r="D6098" t="s">
        <v>45</v>
      </c>
      <c r="E6098">
        <f>VLOOKUP(D6098,Tabelle1!$A$2:$B$9,2,0)</f>
        <v>2</v>
      </c>
      <c r="F6098" t="s">
        <v>55</v>
      </c>
      <c r="G6098" t="s">
        <v>62</v>
      </c>
      <c r="H6098" t="str">
        <f>IF(AND(VLOOKUP(D6098,Tabelle1!$A$2:$C$9,3,0)="Uninf", G6098="yes"),"Uninf-AB",VLOOKUP(D6098,Tabelle1!$A$2:$C$9,3,0))</f>
        <v>wMel</v>
      </c>
      <c r="I6098" t="str">
        <f t="shared" si="380"/>
        <v>wMel_Fi_2_-</v>
      </c>
      <c r="J6098">
        <v>3</v>
      </c>
      <c r="K6098">
        <v>30</v>
      </c>
      <c r="L6098">
        <v>10</v>
      </c>
      <c r="M6098" t="str">
        <f t="shared" si="381"/>
        <v>ak9-10</v>
      </c>
      <c r="N6098">
        <v>15</v>
      </c>
      <c r="O6098">
        <v>0</v>
      </c>
      <c r="P6098">
        <v>59</v>
      </c>
      <c r="Q6098">
        <v>23.8</v>
      </c>
      <c r="R6098" t="s">
        <v>14</v>
      </c>
      <c r="S6098">
        <v>24</v>
      </c>
      <c r="T6098" s="4" t="s">
        <v>42</v>
      </c>
      <c r="U6098" t="s">
        <v>24</v>
      </c>
      <c r="V6098">
        <v>17.656943859039899</v>
      </c>
      <c r="W6098">
        <f t="shared" si="382"/>
        <v>18</v>
      </c>
      <c r="X6098" t="s">
        <v>58</v>
      </c>
      <c r="Y6098" t="str">
        <f t="shared" si="383"/>
        <v>Fi</v>
      </c>
    </row>
    <row r="6099" spans="1:25" x14ac:dyDescent="0.3">
      <c r="A6099">
        <v>264</v>
      </c>
      <c r="B6099">
        <v>828</v>
      </c>
      <c r="C6099" t="s">
        <v>46</v>
      </c>
      <c r="D6099" t="s">
        <v>45</v>
      </c>
      <c r="E6099">
        <f>VLOOKUP(D6099,Tabelle1!$A$2:$B$9,2,0)</f>
        <v>2</v>
      </c>
      <c r="F6099" t="s">
        <v>55</v>
      </c>
      <c r="G6099" t="s">
        <v>62</v>
      </c>
      <c r="H6099" t="str">
        <f>IF(AND(VLOOKUP(D6099,Tabelle1!$A$2:$C$9,3,0)="Uninf", G6099="yes"),"Uninf-AB",VLOOKUP(D6099,Tabelle1!$A$2:$C$9,3,0))</f>
        <v>wMel</v>
      </c>
      <c r="I6099" t="str">
        <f t="shared" si="380"/>
        <v>wMel_Fi_2_-</v>
      </c>
      <c r="J6099">
        <v>3</v>
      </c>
      <c r="K6099">
        <v>30</v>
      </c>
      <c r="L6099">
        <v>10</v>
      </c>
      <c r="M6099" t="str">
        <f t="shared" si="381"/>
        <v>ak9-10</v>
      </c>
      <c r="N6099">
        <v>15</v>
      </c>
      <c r="O6099">
        <v>0</v>
      </c>
      <c r="P6099">
        <v>59</v>
      </c>
      <c r="Q6099">
        <v>23.8</v>
      </c>
      <c r="R6099" t="s">
        <v>14</v>
      </c>
      <c r="S6099">
        <v>24</v>
      </c>
      <c r="T6099" s="4" t="s">
        <v>42</v>
      </c>
      <c r="U6099" t="s">
        <v>24</v>
      </c>
      <c r="V6099">
        <v>17.739661712822901</v>
      </c>
      <c r="W6099">
        <f t="shared" si="382"/>
        <v>18</v>
      </c>
      <c r="X6099" t="s">
        <v>58</v>
      </c>
      <c r="Y6099" t="str">
        <f t="shared" si="383"/>
        <v>Fi</v>
      </c>
    </row>
    <row r="6100" spans="1:25" x14ac:dyDescent="0.3">
      <c r="A6100">
        <v>278</v>
      </c>
      <c r="B6100">
        <v>760</v>
      </c>
      <c r="C6100" t="s">
        <v>46</v>
      </c>
      <c r="D6100" t="s">
        <v>45</v>
      </c>
      <c r="E6100">
        <f>VLOOKUP(D6100,Tabelle1!$A$2:$B$9,2,0)</f>
        <v>2</v>
      </c>
      <c r="F6100" t="s">
        <v>55</v>
      </c>
      <c r="G6100" t="s">
        <v>62</v>
      </c>
      <c r="H6100" t="str">
        <f>IF(AND(VLOOKUP(D6100,Tabelle1!$A$2:$C$9,3,0)="Uninf", G6100="yes"),"Uninf-AB",VLOOKUP(D6100,Tabelle1!$A$2:$C$9,3,0))</f>
        <v>wMel</v>
      </c>
      <c r="I6100" t="str">
        <f t="shared" si="380"/>
        <v>wMel_Fi_2_-</v>
      </c>
      <c r="J6100">
        <v>3</v>
      </c>
      <c r="K6100">
        <v>30</v>
      </c>
      <c r="L6100">
        <v>10</v>
      </c>
      <c r="M6100" t="str">
        <f t="shared" si="381"/>
        <v>ak9-10</v>
      </c>
      <c r="N6100">
        <v>15</v>
      </c>
      <c r="O6100">
        <v>0</v>
      </c>
      <c r="P6100">
        <v>59</v>
      </c>
      <c r="Q6100">
        <v>23.8</v>
      </c>
      <c r="R6100" t="s">
        <v>14</v>
      </c>
      <c r="S6100">
        <v>24</v>
      </c>
      <c r="T6100" s="4" t="s">
        <v>42</v>
      </c>
      <c r="U6100" t="s">
        <v>24</v>
      </c>
      <c r="V6100">
        <v>17.8425649667101</v>
      </c>
      <c r="W6100">
        <f t="shared" si="382"/>
        <v>18</v>
      </c>
      <c r="X6100" t="s">
        <v>58</v>
      </c>
      <c r="Y6100" t="str">
        <f t="shared" si="383"/>
        <v>Fi</v>
      </c>
    </row>
    <row r="6101" spans="1:25" x14ac:dyDescent="0.3">
      <c r="A6101">
        <v>498</v>
      </c>
      <c r="B6101">
        <v>792</v>
      </c>
      <c r="C6101" t="s">
        <v>46</v>
      </c>
      <c r="D6101" t="s">
        <v>45</v>
      </c>
      <c r="E6101">
        <f>VLOOKUP(D6101,Tabelle1!$A$2:$B$9,2,0)</f>
        <v>2</v>
      </c>
      <c r="F6101" t="s">
        <v>55</v>
      </c>
      <c r="G6101" t="s">
        <v>62</v>
      </c>
      <c r="H6101" t="str">
        <f>IF(AND(VLOOKUP(D6101,Tabelle1!$A$2:$C$9,3,0)="Uninf", G6101="yes"),"Uninf-AB",VLOOKUP(D6101,Tabelle1!$A$2:$C$9,3,0))</f>
        <v>wMel</v>
      </c>
      <c r="I6101" t="str">
        <f t="shared" si="380"/>
        <v>wMel_Fi_2_-</v>
      </c>
      <c r="J6101">
        <v>3</v>
      </c>
      <c r="K6101">
        <v>30</v>
      </c>
      <c r="L6101">
        <v>10</v>
      </c>
      <c r="M6101" t="str">
        <f t="shared" si="381"/>
        <v>ak9-10</v>
      </c>
      <c r="N6101">
        <v>15</v>
      </c>
      <c r="O6101">
        <v>0</v>
      </c>
      <c r="P6101">
        <v>59</v>
      </c>
      <c r="Q6101">
        <v>23.8</v>
      </c>
      <c r="R6101" t="s">
        <v>14</v>
      </c>
      <c r="S6101">
        <v>24</v>
      </c>
      <c r="T6101" s="4" t="s">
        <v>42</v>
      </c>
      <c r="U6101" t="s">
        <v>24</v>
      </c>
      <c r="V6101">
        <v>18.875498232750399</v>
      </c>
      <c r="W6101">
        <f t="shared" si="382"/>
        <v>19</v>
      </c>
      <c r="X6101" t="s">
        <v>58</v>
      </c>
      <c r="Y6101" t="str">
        <f t="shared" si="383"/>
        <v>Fi</v>
      </c>
    </row>
    <row r="6102" spans="1:25" x14ac:dyDescent="0.3">
      <c r="A6102">
        <v>498</v>
      </c>
      <c r="B6102">
        <v>784</v>
      </c>
      <c r="C6102" t="s">
        <v>46</v>
      </c>
      <c r="D6102" t="s">
        <v>45</v>
      </c>
      <c r="E6102">
        <f>VLOOKUP(D6102,Tabelle1!$A$2:$B$9,2,0)</f>
        <v>2</v>
      </c>
      <c r="F6102" t="s">
        <v>55</v>
      </c>
      <c r="G6102" t="s">
        <v>62</v>
      </c>
      <c r="H6102" t="str">
        <f>IF(AND(VLOOKUP(D6102,Tabelle1!$A$2:$C$9,3,0)="Uninf", G6102="yes"),"Uninf-AB",VLOOKUP(D6102,Tabelle1!$A$2:$C$9,3,0))</f>
        <v>wMel</v>
      </c>
      <c r="I6102" t="str">
        <f t="shared" si="380"/>
        <v>wMel_Fi_2_-</v>
      </c>
      <c r="J6102">
        <v>3</v>
      </c>
      <c r="K6102">
        <v>30</v>
      </c>
      <c r="L6102">
        <v>10</v>
      </c>
      <c r="M6102" t="str">
        <f t="shared" si="381"/>
        <v>ak9-10</v>
      </c>
      <c r="N6102">
        <v>15</v>
      </c>
      <c r="O6102">
        <v>0</v>
      </c>
      <c r="P6102">
        <v>59</v>
      </c>
      <c r="Q6102">
        <v>23.8</v>
      </c>
      <c r="R6102" t="s">
        <v>14</v>
      </c>
      <c r="S6102">
        <v>24</v>
      </c>
      <c r="T6102" s="4" t="s">
        <v>42</v>
      </c>
      <c r="U6102" t="s">
        <v>24</v>
      </c>
      <c r="V6102">
        <v>18.879744157013398</v>
      </c>
      <c r="W6102">
        <f t="shared" si="382"/>
        <v>19</v>
      </c>
      <c r="X6102" t="s">
        <v>58</v>
      </c>
      <c r="Y6102" t="str">
        <f t="shared" si="383"/>
        <v>Fi</v>
      </c>
    </row>
    <row r="6103" spans="1:25" x14ac:dyDescent="0.3">
      <c r="A6103">
        <v>520</v>
      </c>
      <c r="B6103">
        <v>776</v>
      </c>
      <c r="C6103" t="s">
        <v>46</v>
      </c>
      <c r="D6103" t="s">
        <v>45</v>
      </c>
      <c r="E6103">
        <f>VLOOKUP(D6103,Tabelle1!$A$2:$B$9,2,0)</f>
        <v>2</v>
      </c>
      <c r="F6103" t="s">
        <v>55</v>
      </c>
      <c r="G6103" t="s">
        <v>62</v>
      </c>
      <c r="H6103" t="str">
        <f>IF(AND(VLOOKUP(D6103,Tabelle1!$A$2:$C$9,3,0)="Uninf", G6103="yes"),"Uninf-AB",VLOOKUP(D6103,Tabelle1!$A$2:$C$9,3,0))</f>
        <v>wMel</v>
      </c>
      <c r="I6103" t="str">
        <f t="shared" si="380"/>
        <v>wMel_Fi_2_-</v>
      </c>
      <c r="J6103">
        <v>3</v>
      </c>
      <c r="K6103">
        <v>30</v>
      </c>
      <c r="L6103">
        <v>10</v>
      </c>
      <c r="M6103" t="str">
        <f t="shared" si="381"/>
        <v>ak9-10</v>
      </c>
      <c r="N6103">
        <v>15</v>
      </c>
      <c r="O6103">
        <v>0</v>
      </c>
      <c r="P6103">
        <v>59</v>
      </c>
      <c r="Q6103">
        <v>23.8</v>
      </c>
      <c r="R6103" t="s">
        <v>14</v>
      </c>
      <c r="S6103">
        <v>24</v>
      </c>
      <c r="T6103" s="4" t="s">
        <v>42</v>
      </c>
      <c r="U6103" t="s">
        <v>24</v>
      </c>
      <c r="V6103">
        <v>18.9889817775857</v>
      </c>
      <c r="W6103">
        <f t="shared" si="382"/>
        <v>19</v>
      </c>
      <c r="X6103" t="s">
        <v>58</v>
      </c>
      <c r="Y6103" t="str">
        <f t="shared" si="383"/>
        <v>Fi</v>
      </c>
    </row>
    <row r="6104" spans="1:25" x14ac:dyDescent="0.3">
      <c r="A6104">
        <v>564</v>
      </c>
      <c r="B6104">
        <v>748</v>
      </c>
      <c r="C6104" t="s">
        <v>46</v>
      </c>
      <c r="D6104" t="s">
        <v>45</v>
      </c>
      <c r="E6104">
        <f>VLOOKUP(D6104,Tabelle1!$A$2:$B$9,2,0)</f>
        <v>2</v>
      </c>
      <c r="F6104" t="s">
        <v>55</v>
      </c>
      <c r="G6104" t="s">
        <v>62</v>
      </c>
      <c r="H6104" t="str">
        <f>IF(AND(VLOOKUP(D6104,Tabelle1!$A$2:$C$9,3,0)="Uninf", G6104="yes"),"Uninf-AB",VLOOKUP(D6104,Tabelle1!$A$2:$C$9,3,0))</f>
        <v>wMel</v>
      </c>
      <c r="I6104" t="str">
        <f t="shared" si="380"/>
        <v>wMel_Fi_2_-</v>
      </c>
      <c r="J6104">
        <v>3</v>
      </c>
      <c r="K6104">
        <v>30</v>
      </c>
      <c r="L6104">
        <v>10</v>
      </c>
      <c r="M6104" t="str">
        <f t="shared" si="381"/>
        <v>ak9-10</v>
      </c>
      <c r="N6104">
        <v>15</v>
      </c>
      <c r="O6104">
        <v>0</v>
      </c>
      <c r="P6104">
        <v>59</v>
      </c>
      <c r="Q6104">
        <v>23.8</v>
      </c>
      <c r="R6104" t="s">
        <v>14</v>
      </c>
      <c r="S6104">
        <v>24</v>
      </c>
      <c r="T6104" s="4" t="s">
        <v>42</v>
      </c>
      <c r="U6104" t="s">
        <v>24</v>
      </c>
      <c r="V6104">
        <v>19.213825905124899</v>
      </c>
      <c r="W6104">
        <f t="shared" si="382"/>
        <v>19</v>
      </c>
      <c r="X6104" t="s">
        <v>58</v>
      </c>
      <c r="Y6104" t="str">
        <f t="shared" si="383"/>
        <v>Fi</v>
      </c>
    </row>
    <row r="6105" spans="1:25" x14ac:dyDescent="0.3">
      <c r="A6105">
        <v>682</v>
      </c>
      <c r="B6105">
        <v>736</v>
      </c>
      <c r="C6105" t="s">
        <v>46</v>
      </c>
      <c r="D6105" t="s">
        <v>45</v>
      </c>
      <c r="E6105">
        <f>VLOOKUP(D6105,Tabelle1!$A$2:$B$9,2,0)</f>
        <v>2</v>
      </c>
      <c r="F6105" t="s">
        <v>55</v>
      </c>
      <c r="G6105" t="s">
        <v>62</v>
      </c>
      <c r="H6105" t="str">
        <f>IF(AND(VLOOKUP(D6105,Tabelle1!$A$2:$C$9,3,0)="Uninf", G6105="yes"),"Uninf-AB",VLOOKUP(D6105,Tabelle1!$A$2:$C$9,3,0))</f>
        <v>wMel</v>
      </c>
      <c r="I6105" t="str">
        <f t="shared" si="380"/>
        <v>wMel_Fi_2_-</v>
      </c>
      <c r="J6105">
        <v>3</v>
      </c>
      <c r="K6105">
        <v>30</v>
      </c>
      <c r="L6105">
        <v>10</v>
      </c>
      <c r="M6105" t="str">
        <f t="shared" si="381"/>
        <v>ak9-10</v>
      </c>
      <c r="N6105">
        <v>15</v>
      </c>
      <c r="O6105">
        <v>0</v>
      </c>
      <c r="P6105">
        <v>59</v>
      </c>
      <c r="Q6105">
        <v>23.8</v>
      </c>
      <c r="R6105" t="s">
        <v>14</v>
      </c>
      <c r="S6105">
        <v>24</v>
      </c>
      <c r="T6105" s="4" t="s">
        <v>42</v>
      </c>
      <c r="U6105" t="s">
        <v>24</v>
      </c>
      <c r="V6105">
        <v>19.783332071723599</v>
      </c>
      <c r="W6105">
        <f t="shared" si="382"/>
        <v>20</v>
      </c>
      <c r="X6105" t="s">
        <v>58</v>
      </c>
      <c r="Y6105" t="str">
        <f t="shared" si="383"/>
        <v>Fi</v>
      </c>
    </row>
    <row r="6106" spans="1:25" x14ac:dyDescent="0.3">
      <c r="A6106">
        <v>708</v>
      </c>
      <c r="B6106">
        <v>744</v>
      </c>
      <c r="C6106" t="s">
        <v>46</v>
      </c>
      <c r="D6106" t="s">
        <v>45</v>
      </c>
      <c r="E6106">
        <f>VLOOKUP(D6106,Tabelle1!$A$2:$B$9,2,0)</f>
        <v>2</v>
      </c>
      <c r="F6106" t="s">
        <v>55</v>
      </c>
      <c r="G6106" t="s">
        <v>62</v>
      </c>
      <c r="H6106" t="str">
        <f>IF(AND(VLOOKUP(D6106,Tabelle1!$A$2:$C$9,3,0)="Uninf", G6106="yes"),"Uninf-AB",VLOOKUP(D6106,Tabelle1!$A$2:$C$9,3,0))</f>
        <v>wMel</v>
      </c>
      <c r="I6106" t="str">
        <f t="shared" si="380"/>
        <v>wMel_Fi_2_-</v>
      </c>
      <c r="J6106">
        <v>3</v>
      </c>
      <c r="K6106">
        <v>30</v>
      </c>
      <c r="L6106">
        <v>10</v>
      </c>
      <c r="M6106" t="str">
        <f t="shared" si="381"/>
        <v>ak9-10</v>
      </c>
      <c r="N6106">
        <v>15</v>
      </c>
      <c r="O6106">
        <v>0</v>
      </c>
      <c r="P6106">
        <v>59</v>
      </c>
      <c r="Q6106">
        <v>23.8</v>
      </c>
      <c r="R6106" t="s">
        <v>14</v>
      </c>
      <c r="S6106">
        <v>24</v>
      </c>
      <c r="T6106" s="4" t="s">
        <v>42</v>
      </c>
      <c r="U6106" t="s">
        <v>24</v>
      </c>
      <c r="V6106">
        <v>19.9031672430987</v>
      </c>
      <c r="W6106">
        <f t="shared" si="382"/>
        <v>20</v>
      </c>
      <c r="X6106" t="s">
        <v>58</v>
      </c>
      <c r="Y6106" t="str">
        <f t="shared" si="383"/>
        <v>Fi</v>
      </c>
    </row>
    <row r="6107" spans="1:25" x14ac:dyDescent="0.3">
      <c r="A6107">
        <v>722</v>
      </c>
      <c r="B6107">
        <v>740</v>
      </c>
      <c r="C6107" t="s">
        <v>46</v>
      </c>
      <c r="D6107" t="s">
        <v>45</v>
      </c>
      <c r="E6107">
        <f>VLOOKUP(D6107,Tabelle1!$A$2:$B$9,2,0)</f>
        <v>2</v>
      </c>
      <c r="F6107" t="s">
        <v>55</v>
      </c>
      <c r="G6107" t="s">
        <v>62</v>
      </c>
      <c r="H6107" t="str">
        <f>IF(AND(VLOOKUP(D6107,Tabelle1!$A$2:$C$9,3,0)="Uninf", G6107="yes"),"Uninf-AB",VLOOKUP(D6107,Tabelle1!$A$2:$C$9,3,0))</f>
        <v>wMel</v>
      </c>
      <c r="I6107" t="str">
        <f t="shared" si="380"/>
        <v>wMel_Fi_2_-</v>
      </c>
      <c r="J6107">
        <v>3</v>
      </c>
      <c r="K6107">
        <v>30</v>
      </c>
      <c r="L6107">
        <v>10</v>
      </c>
      <c r="M6107" t="str">
        <f t="shared" si="381"/>
        <v>ak9-10</v>
      </c>
      <c r="N6107">
        <v>15</v>
      </c>
      <c r="O6107">
        <v>0</v>
      </c>
      <c r="P6107">
        <v>59</v>
      </c>
      <c r="Q6107">
        <v>23.8</v>
      </c>
      <c r="R6107" t="s">
        <v>14</v>
      </c>
      <c r="S6107">
        <v>24</v>
      </c>
      <c r="T6107" s="4" t="s">
        <v>42</v>
      </c>
      <c r="U6107" t="s">
        <v>24</v>
      </c>
      <c r="V6107">
        <v>19.972103102881601</v>
      </c>
      <c r="W6107">
        <f t="shared" si="382"/>
        <v>20</v>
      </c>
      <c r="X6107" t="s">
        <v>58</v>
      </c>
      <c r="Y6107" t="str">
        <f t="shared" si="383"/>
        <v>Fi</v>
      </c>
    </row>
    <row r="6108" spans="1:25" x14ac:dyDescent="0.3">
      <c r="A6108">
        <v>800</v>
      </c>
      <c r="B6108">
        <v>700</v>
      </c>
      <c r="C6108" t="s">
        <v>46</v>
      </c>
      <c r="D6108" t="s">
        <v>45</v>
      </c>
      <c r="E6108">
        <f>VLOOKUP(D6108,Tabelle1!$A$2:$B$9,2,0)</f>
        <v>2</v>
      </c>
      <c r="F6108" t="s">
        <v>55</v>
      </c>
      <c r="G6108" t="s">
        <v>62</v>
      </c>
      <c r="H6108" t="str">
        <f>IF(AND(VLOOKUP(D6108,Tabelle1!$A$2:$C$9,3,0)="Uninf", G6108="yes"),"Uninf-AB",VLOOKUP(D6108,Tabelle1!$A$2:$C$9,3,0))</f>
        <v>wMel</v>
      </c>
      <c r="I6108" t="str">
        <f t="shared" si="380"/>
        <v>wMel_Fi_2_-</v>
      </c>
      <c r="J6108">
        <v>3</v>
      </c>
      <c r="K6108">
        <v>30</v>
      </c>
      <c r="L6108">
        <v>10</v>
      </c>
      <c r="M6108" t="str">
        <f t="shared" si="381"/>
        <v>ak9-10</v>
      </c>
      <c r="N6108">
        <v>15</v>
      </c>
      <c r="O6108">
        <v>0</v>
      </c>
      <c r="P6108">
        <v>59</v>
      </c>
      <c r="Q6108">
        <v>23.8</v>
      </c>
      <c r="R6108" t="s">
        <v>14</v>
      </c>
      <c r="S6108">
        <v>24</v>
      </c>
      <c r="T6108" s="4" t="s">
        <v>42</v>
      </c>
      <c r="U6108" t="s">
        <v>24</v>
      </c>
      <c r="V6108">
        <v>20.365576011111401</v>
      </c>
      <c r="W6108">
        <f t="shared" si="382"/>
        <v>20</v>
      </c>
      <c r="X6108" t="s">
        <v>58</v>
      </c>
      <c r="Y6108" t="str">
        <f t="shared" si="383"/>
        <v>Fi</v>
      </c>
    </row>
    <row r="6109" spans="1:25" x14ac:dyDescent="0.3">
      <c r="A6109">
        <v>818</v>
      </c>
      <c r="B6109">
        <v>700</v>
      </c>
      <c r="C6109" t="s">
        <v>46</v>
      </c>
      <c r="D6109" t="s">
        <v>45</v>
      </c>
      <c r="E6109">
        <f>VLOOKUP(D6109,Tabelle1!$A$2:$B$9,2,0)</f>
        <v>2</v>
      </c>
      <c r="F6109" t="s">
        <v>55</v>
      </c>
      <c r="G6109" t="s">
        <v>62</v>
      </c>
      <c r="H6109" t="str">
        <f>IF(AND(VLOOKUP(D6109,Tabelle1!$A$2:$C$9,3,0)="Uninf", G6109="yes"),"Uninf-AB",VLOOKUP(D6109,Tabelle1!$A$2:$C$9,3,0))</f>
        <v>wMel</v>
      </c>
      <c r="I6109" t="str">
        <f t="shared" si="380"/>
        <v>wMel_Fi_2_-</v>
      </c>
      <c r="J6109">
        <v>3</v>
      </c>
      <c r="K6109">
        <v>30</v>
      </c>
      <c r="L6109">
        <v>10</v>
      </c>
      <c r="M6109" t="str">
        <f t="shared" si="381"/>
        <v>ak9-10</v>
      </c>
      <c r="N6109">
        <v>15</v>
      </c>
      <c r="O6109">
        <v>0</v>
      </c>
      <c r="P6109">
        <v>59</v>
      </c>
      <c r="Q6109">
        <v>23.8</v>
      </c>
      <c r="R6109" t="s">
        <v>14</v>
      </c>
      <c r="S6109">
        <v>24</v>
      </c>
      <c r="T6109" s="4" t="s">
        <v>42</v>
      </c>
      <c r="U6109" t="s">
        <v>24</v>
      </c>
      <c r="V6109">
        <v>20.451478308091701</v>
      </c>
      <c r="W6109">
        <f t="shared" si="382"/>
        <v>20</v>
      </c>
      <c r="X6109" t="s">
        <v>58</v>
      </c>
      <c r="Y6109" t="str">
        <f t="shared" si="383"/>
        <v>Fi</v>
      </c>
    </row>
    <row r="6110" spans="1:25" x14ac:dyDescent="0.3">
      <c r="A6110">
        <v>852</v>
      </c>
      <c r="B6110">
        <v>684</v>
      </c>
      <c r="C6110" t="s">
        <v>46</v>
      </c>
      <c r="D6110" t="s">
        <v>45</v>
      </c>
      <c r="E6110">
        <f>VLOOKUP(D6110,Tabelle1!$A$2:$B$9,2,0)</f>
        <v>2</v>
      </c>
      <c r="F6110" t="s">
        <v>55</v>
      </c>
      <c r="G6110" t="s">
        <v>62</v>
      </c>
      <c r="H6110" t="str">
        <f>IF(AND(VLOOKUP(D6110,Tabelle1!$A$2:$C$9,3,0)="Uninf", G6110="yes"),"Uninf-AB",VLOOKUP(D6110,Tabelle1!$A$2:$C$9,3,0))</f>
        <v>wMel</v>
      </c>
      <c r="I6110" t="str">
        <f t="shared" si="380"/>
        <v>wMel_Fi_2_-</v>
      </c>
      <c r="J6110">
        <v>3</v>
      </c>
      <c r="K6110">
        <v>30</v>
      </c>
      <c r="L6110">
        <v>10</v>
      </c>
      <c r="M6110" t="str">
        <f t="shared" si="381"/>
        <v>ak9-10</v>
      </c>
      <c r="N6110">
        <v>15</v>
      </c>
      <c r="O6110">
        <v>0</v>
      </c>
      <c r="P6110">
        <v>59</v>
      </c>
      <c r="Q6110">
        <v>23.8</v>
      </c>
      <c r="R6110" t="s">
        <v>14</v>
      </c>
      <c r="S6110">
        <v>24</v>
      </c>
      <c r="T6110" s="4" t="s">
        <v>42</v>
      </c>
      <c r="U6110" t="s">
        <v>24</v>
      </c>
      <c r="V6110">
        <v>20.622230050913899</v>
      </c>
      <c r="W6110">
        <f t="shared" si="382"/>
        <v>21</v>
      </c>
      <c r="X6110" t="s">
        <v>58</v>
      </c>
      <c r="Y6110" t="str">
        <f t="shared" si="383"/>
        <v>Fi</v>
      </c>
    </row>
    <row r="6111" spans="1:25" x14ac:dyDescent="0.3">
      <c r="A6111">
        <v>1004</v>
      </c>
      <c r="B6111">
        <v>718</v>
      </c>
      <c r="C6111" t="s">
        <v>46</v>
      </c>
      <c r="D6111" t="s">
        <v>45</v>
      </c>
      <c r="E6111">
        <f>VLOOKUP(D6111,Tabelle1!$A$2:$B$9,2,0)</f>
        <v>2</v>
      </c>
      <c r="F6111" t="s">
        <v>55</v>
      </c>
      <c r="G6111" t="s">
        <v>62</v>
      </c>
      <c r="H6111" t="str">
        <f>IF(AND(VLOOKUP(D6111,Tabelle1!$A$2:$C$9,3,0)="Uninf", G6111="yes"),"Uninf-AB",VLOOKUP(D6111,Tabelle1!$A$2:$C$9,3,0))</f>
        <v>wMel</v>
      </c>
      <c r="I6111" t="str">
        <f t="shared" si="380"/>
        <v>wMel_Fi_2_-</v>
      </c>
      <c r="J6111">
        <v>3</v>
      </c>
      <c r="K6111">
        <v>30</v>
      </c>
      <c r="L6111">
        <v>10</v>
      </c>
      <c r="M6111" t="str">
        <f t="shared" si="381"/>
        <v>ak9-10</v>
      </c>
      <c r="N6111">
        <v>15</v>
      </c>
      <c r="O6111">
        <v>0</v>
      </c>
      <c r="P6111">
        <v>59</v>
      </c>
      <c r="Q6111">
        <v>23.8</v>
      </c>
      <c r="R6111" t="s">
        <v>14</v>
      </c>
      <c r="S6111">
        <v>24</v>
      </c>
      <c r="T6111" s="4" t="s">
        <v>42</v>
      </c>
      <c r="U6111" t="s">
        <v>24</v>
      </c>
      <c r="V6111">
        <v>21.329582047296199</v>
      </c>
      <c r="W6111">
        <f t="shared" si="382"/>
        <v>21</v>
      </c>
      <c r="X6111" t="s">
        <v>58</v>
      </c>
      <c r="Y6111" t="str">
        <f t="shared" si="383"/>
        <v>Fi</v>
      </c>
    </row>
    <row r="6112" spans="1:25" x14ac:dyDescent="0.3">
      <c r="A6112">
        <v>998</v>
      </c>
      <c r="B6112">
        <v>700</v>
      </c>
      <c r="C6112" t="s">
        <v>46</v>
      </c>
      <c r="D6112" t="s">
        <v>45</v>
      </c>
      <c r="E6112">
        <f>VLOOKUP(D6112,Tabelle1!$A$2:$B$9,2,0)</f>
        <v>2</v>
      </c>
      <c r="F6112" t="s">
        <v>55</v>
      </c>
      <c r="G6112" t="s">
        <v>62</v>
      </c>
      <c r="H6112" t="str">
        <f>IF(AND(VLOOKUP(D6112,Tabelle1!$A$2:$C$9,3,0)="Uninf", G6112="yes"),"Uninf-AB",VLOOKUP(D6112,Tabelle1!$A$2:$C$9,3,0))</f>
        <v>wMel</v>
      </c>
      <c r="I6112" t="str">
        <f t="shared" si="380"/>
        <v>wMel_Fi_2_-</v>
      </c>
      <c r="J6112">
        <v>3</v>
      </c>
      <c r="K6112">
        <v>30</v>
      </c>
      <c r="L6112">
        <v>10</v>
      </c>
      <c r="M6112" t="str">
        <f t="shared" si="381"/>
        <v>ak9-10</v>
      </c>
      <c r="N6112">
        <v>15</v>
      </c>
      <c r="O6112">
        <v>0</v>
      </c>
      <c r="P6112">
        <v>59</v>
      </c>
      <c r="Q6112">
        <v>23.8</v>
      </c>
      <c r="R6112" t="s">
        <v>14</v>
      </c>
      <c r="S6112">
        <v>24</v>
      </c>
      <c r="T6112" s="4" t="s">
        <v>42</v>
      </c>
      <c r="U6112" t="s">
        <v>24</v>
      </c>
      <c r="V6112">
        <v>21.310501277894598</v>
      </c>
      <c r="W6112">
        <f t="shared" si="382"/>
        <v>21</v>
      </c>
      <c r="X6112" t="s">
        <v>58</v>
      </c>
      <c r="Y6112" t="str">
        <f t="shared" si="383"/>
        <v>Fi</v>
      </c>
    </row>
    <row r="6113" spans="1:25" x14ac:dyDescent="0.3">
      <c r="A6113">
        <v>1060</v>
      </c>
      <c r="B6113">
        <v>696</v>
      </c>
      <c r="C6113" t="s">
        <v>46</v>
      </c>
      <c r="D6113" t="s">
        <v>45</v>
      </c>
      <c r="E6113">
        <f>VLOOKUP(D6113,Tabelle1!$A$2:$B$9,2,0)</f>
        <v>2</v>
      </c>
      <c r="F6113" t="s">
        <v>55</v>
      </c>
      <c r="G6113" t="s">
        <v>62</v>
      </c>
      <c r="H6113" t="str">
        <f>IF(AND(VLOOKUP(D6113,Tabelle1!$A$2:$C$9,3,0)="Uninf", G6113="yes"),"Uninf-AB",VLOOKUP(D6113,Tabelle1!$A$2:$C$9,3,0))</f>
        <v>wMel</v>
      </c>
      <c r="I6113" t="str">
        <f t="shared" si="380"/>
        <v>wMel_Fi_2_-</v>
      </c>
      <c r="J6113">
        <v>3</v>
      </c>
      <c r="K6113">
        <v>30</v>
      </c>
      <c r="L6113">
        <v>10</v>
      </c>
      <c r="M6113" t="str">
        <f t="shared" si="381"/>
        <v>ak9-10</v>
      </c>
      <c r="N6113">
        <v>15</v>
      </c>
      <c r="O6113">
        <v>0</v>
      </c>
      <c r="P6113">
        <v>59</v>
      </c>
      <c r="Q6113">
        <v>23.8</v>
      </c>
      <c r="R6113" t="s">
        <v>14</v>
      </c>
      <c r="S6113">
        <v>24</v>
      </c>
      <c r="T6113" s="4" t="s">
        <v>42</v>
      </c>
      <c r="U6113" t="s">
        <v>24</v>
      </c>
      <c r="V6113">
        <v>21.608509929624901</v>
      </c>
      <c r="W6113">
        <f t="shared" si="382"/>
        <v>22</v>
      </c>
      <c r="X6113" t="s">
        <v>58</v>
      </c>
      <c r="Y6113" t="str">
        <f t="shared" si="383"/>
        <v>Fi</v>
      </c>
    </row>
    <row r="6114" spans="1:25" x14ac:dyDescent="0.3">
      <c r="A6114">
        <v>1060</v>
      </c>
      <c r="B6114">
        <v>666</v>
      </c>
      <c r="C6114" t="s">
        <v>46</v>
      </c>
      <c r="D6114" t="s">
        <v>45</v>
      </c>
      <c r="E6114">
        <f>VLOOKUP(D6114,Tabelle1!$A$2:$B$9,2,0)</f>
        <v>2</v>
      </c>
      <c r="F6114" t="s">
        <v>55</v>
      </c>
      <c r="G6114" t="s">
        <v>62</v>
      </c>
      <c r="H6114" t="str">
        <f>IF(AND(VLOOKUP(D6114,Tabelle1!$A$2:$C$9,3,0)="Uninf", G6114="yes"),"Uninf-AB",VLOOKUP(D6114,Tabelle1!$A$2:$C$9,3,0))</f>
        <v>wMel</v>
      </c>
      <c r="I6114" t="str">
        <f t="shared" si="380"/>
        <v>wMel_Fi_2_-</v>
      </c>
      <c r="J6114">
        <v>3</v>
      </c>
      <c r="K6114">
        <v>30</v>
      </c>
      <c r="L6114">
        <v>10</v>
      </c>
      <c r="M6114" t="str">
        <f t="shared" si="381"/>
        <v>ak9-10</v>
      </c>
      <c r="N6114">
        <v>15</v>
      </c>
      <c r="O6114">
        <v>0</v>
      </c>
      <c r="P6114">
        <v>59</v>
      </c>
      <c r="Q6114">
        <v>23.8</v>
      </c>
      <c r="R6114" t="s">
        <v>14</v>
      </c>
      <c r="S6114">
        <v>24</v>
      </c>
      <c r="T6114" s="4" t="s">
        <v>42</v>
      </c>
      <c r="U6114" t="s">
        <v>24</v>
      </c>
      <c r="V6114">
        <v>21.624432145611301</v>
      </c>
      <c r="W6114">
        <f t="shared" si="382"/>
        <v>22</v>
      </c>
      <c r="X6114" t="s">
        <v>58</v>
      </c>
      <c r="Y6114" t="str">
        <f t="shared" si="383"/>
        <v>Fi</v>
      </c>
    </row>
    <row r="6115" spans="1:25" x14ac:dyDescent="0.3">
      <c r="A6115">
        <v>1108</v>
      </c>
      <c r="B6115">
        <v>650</v>
      </c>
      <c r="C6115" t="s">
        <v>46</v>
      </c>
      <c r="D6115" t="s">
        <v>45</v>
      </c>
      <c r="E6115">
        <f>VLOOKUP(D6115,Tabelle1!$A$2:$B$9,2,0)</f>
        <v>2</v>
      </c>
      <c r="F6115" t="s">
        <v>55</v>
      </c>
      <c r="G6115" t="s">
        <v>62</v>
      </c>
      <c r="H6115" t="str">
        <f>IF(AND(VLOOKUP(D6115,Tabelle1!$A$2:$C$9,3,0)="Uninf", G6115="yes"),"Uninf-AB",VLOOKUP(D6115,Tabelle1!$A$2:$C$9,3,0))</f>
        <v>wMel</v>
      </c>
      <c r="I6115" t="str">
        <f t="shared" si="380"/>
        <v>wMel_Fi_2_-</v>
      </c>
      <c r="J6115">
        <v>3</v>
      </c>
      <c r="K6115">
        <v>30</v>
      </c>
      <c r="L6115">
        <v>10</v>
      </c>
      <c r="M6115" t="str">
        <f t="shared" si="381"/>
        <v>ak9-10</v>
      </c>
      <c r="N6115">
        <v>15</v>
      </c>
      <c r="O6115">
        <v>0</v>
      </c>
      <c r="P6115">
        <v>59</v>
      </c>
      <c r="Q6115">
        <v>23.8</v>
      </c>
      <c r="R6115" t="s">
        <v>14</v>
      </c>
      <c r="S6115">
        <v>24</v>
      </c>
      <c r="T6115" s="4" t="s">
        <v>42</v>
      </c>
      <c r="U6115" t="s">
        <v>24</v>
      </c>
      <c r="V6115">
        <v>21.861996786084799</v>
      </c>
      <c r="W6115">
        <f t="shared" si="382"/>
        <v>22</v>
      </c>
      <c r="X6115" t="s">
        <v>58</v>
      </c>
      <c r="Y6115" t="str">
        <f t="shared" si="383"/>
        <v>Fi</v>
      </c>
    </row>
    <row r="6116" spans="1:25" x14ac:dyDescent="0.3">
      <c r="A6116">
        <v>1122</v>
      </c>
      <c r="B6116">
        <v>670</v>
      </c>
      <c r="C6116" t="s">
        <v>46</v>
      </c>
      <c r="D6116" t="s">
        <v>45</v>
      </c>
      <c r="E6116">
        <f>VLOOKUP(D6116,Tabelle1!$A$2:$B$9,2,0)</f>
        <v>2</v>
      </c>
      <c r="F6116" t="s">
        <v>55</v>
      </c>
      <c r="G6116" t="s">
        <v>62</v>
      </c>
      <c r="H6116" t="str">
        <f>IF(AND(VLOOKUP(D6116,Tabelle1!$A$2:$C$9,3,0)="Uninf", G6116="yes"),"Uninf-AB",VLOOKUP(D6116,Tabelle1!$A$2:$C$9,3,0))</f>
        <v>wMel</v>
      </c>
      <c r="I6116" t="str">
        <f t="shared" si="380"/>
        <v>wMel_Fi_2_-</v>
      </c>
      <c r="J6116">
        <v>3</v>
      </c>
      <c r="K6116">
        <v>30</v>
      </c>
      <c r="L6116">
        <v>10</v>
      </c>
      <c r="M6116" t="str">
        <f t="shared" si="381"/>
        <v>ak9-10</v>
      </c>
      <c r="N6116">
        <v>15</v>
      </c>
      <c r="O6116">
        <v>0</v>
      </c>
      <c r="P6116">
        <v>59</v>
      </c>
      <c r="Q6116">
        <v>23.8</v>
      </c>
      <c r="R6116" t="s">
        <v>14</v>
      </c>
      <c r="S6116">
        <v>24</v>
      </c>
      <c r="T6116" s="4" t="s">
        <v>42</v>
      </c>
      <c r="U6116" t="s">
        <v>24</v>
      </c>
      <c r="V6116">
        <v>21.918194873078601</v>
      </c>
      <c r="W6116">
        <f t="shared" si="382"/>
        <v>22</v>
      </c>
      <c r="X6116" t="s">
        <v>58</v>
      </c>
      <c r="Y6116" t="str">
        <f t="shared" si="383"/>
        <v>Fi</v>
      </c>
    </row>
    <row r="6117" spans="1:25" x14ac:dyDescent="0.3">
      <c r="A6117">
        <v>1142</v>
      </c>
      <c r="B6117">
        <v>670</v>
      </c>
      <c r="C6117" t="s">
        <v>46</v>
      </c>
      <c r="D6117" t="s">
        <v>45</v>
      </c>
      <c r="E6117">
        <f>VLOOKUP(D6117,Tabelle1!$A$2:$B$9,2,0)</f>
        <v>2</v>
      </c>
      <c r="F6117" t="s">
        <v>55</v>
      </c>
      <c r="G6117" t="s">
        <v>62</v>
      </c>
      <c r="H6117" t="str">
        <f>IF(AND(VLOOKUP(D6117,Tabelle1!$A$2:$C$9,3,0)="Uninf", G6117="yes"),"Uninf-AB",VLOOKUP(D6117,Tabelle1!$A$2:$C$9,3,0))</f>
        <v>wMel</v>
      </c>
      <c r="I6117" t="str">
        <f t="shared" si="380"/>
        <v>wMel_Fi_2_-</v>
      </c>
      <c r="J6117">
        <v>3</v>
      </c>
      <c r="K6117">
        <v>30</v>
      </c>
      <c r="L6117">
        <v>10</v>
      </c>
      <c r="M6117" t="str">
        <f t="shared" si="381"/>
        <v>ak9-10</v>
      </c>
      <c r="N6117">
        <v>15</v>
      </c>
      <c r="O6117">
        <v>0</v>
      </c>
      <c r="P6117">
        <v>59</v>
      </c>
      <c r="Q6117">
        <v>23.8</v>
      </c>
      <c r="R6117" t="s">
        <v>14</v>
      </c>
      <c r="S6117">
        <v>24</v>
      </c>
      <c r="T6117" s="4" t="s">
        <v>42</v>
      </c>
      <c r="U6117" t="s">
        <v>24</v>
      </c>
      <c r="V6117">
        <v>22.013641869723301</v>
      </c>
      <c r="W6117">
        <f t="shared" si="382"/>
        <v>22</v>
      </c>
      <c r="X6117" t="s">
        <v>58</v>
      </c>
      <c r="Y6117" t="str">
        <f t="shared" si="383"/>
        <v>Fi</v>
      </c>
    </row>
    <row r="6118" spans="1:25" x14ac:dyDescent="0.3">
      <c r="A6118">
        <v>1148</v>
      </c>
      <c r="B6118">
        <v>644</v>
      </c>
      <c r="C6118" t="s">
        <v>46</v>
      </c>
      <c r="D6118" t="s">
        <v>45</v>
      </c>
      <c r="E6118">
        <f>VLOOKUP(D6118,Tabelle1!$A$2:$B$9,2,0)</f>
        <v>2</v>
      </c>
      <c r="F6118" t="s">
        <v>55</v>
      </c>
      <c r="G6118" t="s">
        <v>62</v>
      </c>
      <c r="H6118" t="str">
        <f>IF(AND(VLOOKUP(D6118,Tabelle1!$A$2:$C$9,3,0)="Uninf", G6118="yes"),"Uninf-AB",VLOOKUP(D6118,Tabelle1!$A$2:$C$9,3,0))</f>
        <v>wMel</v>
      </c>
      <c r="I6118" t="str">
        <f t="shared" si="380"/>
        <v>wMel_Fi_2_-</v>
      </c>
      <c r="J6118">
        <v>3</v>
      </c>
      <c r="K6118">
        <v>30</v>
      </c>
      <c r="L6118">
        <v>10</v>
      </c>
      <c r="M6118" t="str">
        <f t="shared" si="381"/>
        <v>ak9-10</v>
      </c>
      <c r="N6118">
        <v>15</v>
      </c>
      <c r="O6118">
        <v>0</v>
      </c>
      <c r="P6118">
        <v>59</v>
      </c>
      <c r="Q6118">
        <v>23.8</v>
      </c>
      <c r="R6118" t="s">
        <v>14</v>
      </c>
      <c r="S6118">
        <v>24</v>
      </c>
      <c r="T6118" s="4" t="s">
        <v>42</v>
      </c>
      <c r="U6118" t="s">
        <v>24</v>
      </c>
      <c r="V6118">
        <v>22.0560752225717</v>
      </c>
      <c r="W6118">
        <f t="shared" si="382"/>
        <v>22</v>
      </c>
      <c r="X6118" t="s">
        <v>58</v>
      </c>
      <c r="Y6118" t="str">
        <f t="shared" si="383"/>
        <v>Fi</v>
      </c>
    </row>
    <row r="6119" spans="1:25" x14ac:dyDescent="0.3">
      <c r="A6119">
        <v>1176</v>
      </c>
      <c r="B6119">
        <v>650</v>
      </c>
      <c r="C6119" t="s">
        <v>46</v>
      </c>
      <c r="D6119" t="s">
        <v>45</v>
      </c>
      <c r="E6119">
        <f>VLOOKUP(D6119,Tabelle1!$A$2:$B$9,2,0)</f>
        <v>2</v>
      </c>
      <c r="F6119" t="s">
        <v>55</v>
      </c>
      <c r="G6119" t="s">
        <v>62</v>
      </c>
      <c r="H6119" t="str">
        <f>IF(AND(VLOOKUP(D6119,Tabelle1!$A$2:$C$9,3,0)="Uninf", G6119="yes"),"Uninf-AB",VLOOKUP(D6119,Tabelle1!$A$2:$C$9,3,0))</f>
        <v>wMel</v>
      </c>
      <c r="I6119" t="str">
        <f t="shared" si="380"/>
        <v>wMel_Fi_2_-</v>
      </c>
      <c r="J6119">
        <v>3</v>
      </c>
      <c r="K6119">
        <v>30</v>
      </c>
      <c r="L6119">
        <v>10</v>
      </c>
      <c r="M6119" t="str">
        <f t="shared" si="381"/>
        <v>ak9-10</v>
      </c>
      <c r="N6119">
        <v>15</v>
      </c>
      <c r="O6119">
        <v>0</v>
      </c>
      <c r="P6119">
        <v>59</v>
      </c>
      <c r="Q6119">
        <v>23.8</v>
      </c>
      <c r="R6119" t="s">
        <v>14</v>
      </c>
      <c r="S6119">
        <v>24</v>
      </c>
      <c r="T6119" s="4" t="s">
        <v>42</v>
      </c>
      <c r="U6119" t="s">
        <v>24</v>
      </c>
      <c r="V6119">
        <v>22.186516574677</v>
      </c>
      <c r="W6119">
        <f t="shared" si="382"/>
        <v>22</v>
      </c>
      <c r="X6119" t="s">
        <v>58</v>
      </c>
      <c r="Y6119" t="str">
        <f t="shared" si="383"/>
        <v>Fi</v>
      </c>
    </row>
    <row r="6120" spans="1:25" x14ac:dyDescent="0.3">
      <c r="A6120">
        <v>1212</v>
      </c>
      <c r="B6120">
        <v>648</v>
      </c>
      <c r="C6120" t="s">
        <v>46</v>
      </c>
      <c r="D6120" t="s">
        <v>45</v>
      </c>
      <c r="E6120">
        <f>VLOOKUP(D6120,Tabelle1!$A$2:$B$9,2,0)</f>
        <v>2</v>
      </c>
      <c r="F6120" t="s">
        <v>55</v>
      </c>
      <c r="G6120" t="s">
        <v>62</v>
      </c>
      <c r="H6120" t="str">
        <f>IF(AND(VLOOKUP(D6120,Tabelle1!$A$2:$C$9,3,0)="Uninf", G6120="yes"),"Uninf-AB",VLOOKUP(D6120,Tabelle1!$A$2:$C$9,3,0))</f>
        <v>wMel</v>
      </c>
      <c r="I6120" t="str">
        <f t="shared" si="380"/>
        <v>wMel_Fi_2_-</v>
      </c>
      <c r="J6120">
        <v>3</v>
      </c>
      <c r="K6120">
        <v>30</v>
      </c>
      <c r="L6120">
        <v>10</v>
      </c>
      <c r="M6120" t="str">
        <f t="shared" si="381"/>
        <v>ak9-10</v>
      </c>
      <c r="N6120">
        <v>15</v>
      </c>
      <c r="O6120">
        <v>0</v>
      </c>
      <c r="P6120">
        <v>59</v>
      </c>
      <c r="Q6120">
        <v>23.8</v>
      </c>
      <c r="R6120" t="s">
        <v>14</v>
      </c>
      <c r="S6120">
        <v>24</v>
      </c>
      <c r="T6120" s="4" t="s">
        <v>42</v>
      </c>
      <c r="U6120" t="s">
        <v>24</v>
      </c>
      <c r="V6120">
        <v>22.359382649703399</v>
      </c>
      <c r="W6120">
        <f t="shared" si="382"/>
        <v>22</v>
      </c>
      <c r="X6120" t="s">
        <v>58</v>
      </c>
      <c r="Y6120" t="str">
        <f t="shared" si="383"/>
        <v>Fi</v>
      </c>
    </row>
    <row r="6121" spans="1:25" x14ac:dyDescent="0.3">
      <c r="A6121">
        <v>1216</v>
      </c>
      <c r="B6121">
        <v>690</v>
      </c>
      <c r="C6121" t="s">
        <v>46</v>
      </c>
      <c r="D6121" t="s">
        <v>45</v>
      </c>
      <c r="E6121">
        <f>VLOOKUP(D6121,Tabelle1!$A$2:$B$9,2,0)</f>
        <v>2</v>
      </c>
      <c r="F6121" t="s">
        <v>55</v>
      </c>
      <c r="G6121" t="s">
        <v>62</v>
      </c>
      <c r="H6121" t="str">
        <f>IF(AND(VLOOKUP(D6121,Tabelle1!$A$2:$C$9,3,0)="Uninf", G6121="yes"),"Uninf-AB",VLOOKUP(D6121,Tabelle1!$A$2:$C$9,3,0))</f>
        <v>wMel</v>
      </c>
      <c r="I6121" t="str">
        <f t="shared" si="380"/>
        <v>wMel_Fi_2_-</v>
      </c>
      <c r="J6121">
        <v>3</v>
      </c>
      <c r="K6121">
        <v>30</v>
      </c>
      <c r="L6121">
        <v>10</v>
      </c>
      <c r="M6121" t="str">
        <f t="shared" si="381"/>
        <v>ak9-10</v>
      </c>
      <c r="N6121">
        <v>15</v>
      </c>
      <c r="O6121">
        <v>0</v>
      </c>
      <c r="P6121">
        <v>59</v>
      </c>
      <c r="Q6121">
        <v>23.8</v>
      </c>
      <c r="R6121" t="s">
        <v>14</v>
      </c>
      <c r="S6121">
        <v>24</v>
      </c>
      <c r="T6121" s="4" t="s">
        <v>42</v>
      </c>
      <c r="U6121" t="s">
        <v>24</v>
      </c>
      <c r="V6121">
        <v>22.356180946651399</v>
      </c>
      <c r="W6121">
        <f t="shared" si="382"/>
        <v>22</v>
      </c>
      <c r="X6121" t="s">
        <v>58</v>
      </c>
      <c r="Y6121" t="str">
        <f t="shared" si="383"/>
        <v>Fi</v>
      </c>
    </row>
    <row r="6122" spans="1:25" x14ac:dyDescent="0.3">
      <c r="A6122">
        <v>1234</v>
      </c>
      <c r="B6122">
        <v>630</v>
      </c>
      <c r="C6122" t="s">
        <v>46</v>
      </c>
      <c r="D6122" t="s">
        <v>45</v>
      </c>
      <c r="E6122">
        <f>VLOOKUP(D6122,Tabelle1!$A$2:$B$9,2,0)</f>
        <v>2</v>
      </c>
      <c r="F6122" t="s">
        <v>55</v>
      </c>
      <c r="G6122" t="s">
        <v>62</v>
      </c>
      <c r="H6122" t="str">
        <f>IF(AND(VLOOKUP(D6122,Tabelle1!$A$2:$C$9,3,0)="Uninf", G6122="yes"),"Uninf-AB",VLOOKUP(D6122,Tabelle1!$A$2:$C$9,3,0))</f>
        <v>wMel</v>
      </c>
      <c r="I6122" t="str">
        <f t="shared" si="380"/>
        <v>wMel_Fi_2_-</v>
      </c>
      <c r="J6122">
        <v>3</v>
      </c>
      <c r="K6122">
        <v>30</v>
      </c>
      <c r="L6122">
        <v>10</v>
      </c>
      <c r="M6122" t="str">
        <f t="shared" si="381"/>
        <v>ak9-10</v>
      </c>
      <c r="N6122">
        <v>15</v>
      </c>
      <c r="O6122">
        <v>0</v>
      </c>
      <c r="P6122">
        <v>59</v>
      </c>
      <c r="Q6122">
        <v>23.8</v>
      </c>
      <c r="R6122" t="s">
        <v>14</v>
      </c>
      <c r="S6122">
        <v>24</v>
      </c>
      <c r="T6122" s="4" t="s">
        <v>42</v>
      </c>
      <c r="U6122" t="s">
        <v>24</v>
      </c>
      <c r="V6122">
        <v>22.4739276756045</v>
      </c>
      <c r="W6122">
        <f t="shared" si="382"/>
        <v>22</v>
      </c>
      <c r="X6122" t="s">
        <v>58</v>
      </c>
      <c r="Y6122" t="str">
        <f t="shared" si="383"/>
        <v>Fi</v>
      </c>
    </row>
    <row r="6123" spans="1:25" x14ac:dyDescent="0.3">
      <c r="A6123">
        <v>1256</v>
      </c>
      <c r="B6123">
        <v>628</v>
      </c>
      <c r="C6123" t="s">
        <v>46</v>
      </c>
      <c r="D6123" t="s">
        <v>45</v>
      </c>
      <c r="E6123">
        <f>VLOOKUP(D6123,Tabelle1!$A$2:$B$9,2,0)</f>
        <v>2</v>
      </c>
      <c r="F6123" t="s">
        <v>55</v>
      </c>
      <c r="G6123" t="s">
        <v>62</v>
      </c>
      <c r="H6123" t="str">
        <f>IF(AND(VLOOKUP(D6123,Tabelle1!$A$2:$C$9,3,0)="Uninf", G6123="yes"),"Uninf-AB",VLOOKUP(D6123,Tabelle1!$A$2:$C$9,3,0))</f>
        <v>wMel</v>
      </c>
      <c r="I6123" t="str">
        <f t="shared" si="380"/>
        <v>wMel_Fi_2_-</v>
      </c>
      <c r="J6123">
        <v>3</v>
      </c>
      <c r="K6123">
        <v>30</v>
      </c>
      <c r="L6123">
        <v>10</v>
      </c>
      <c r="M6123" t="str">
        <f t="shared" si="381"/>
        <v>ak9-10</v>
      </c>
      <c r="N6123">
        <v>15</v>
      </c>
      <c r="O6123">
        <v>0</v>
      </c>
      <c r="P6123">
        <v>59</v>
      </c>
      <c r="Q6123">
        <v>23.8</v>
      </c>
      <c r="R6123" t="s">
        <v>14</v>
      </c>
      <c r="S6123">
        <v>24</v>
      </c>
      <c r="T6123" s="4" t="s">
        <v>42</v>
      </c>
      <c r="U6123" t="s">
        <v>24</v>
      </c>
      <c r="V6123">
        <v>22.579980852979499</v>
      </c>
      <c r="W6123">
        <f t="shared" si="382"/>
        <v>23</v>
      </c>
      <c r="X6123" t="s">
        <v>58</v>
      </c>
      <c r="Y6123" t="str">
        <f t="shared" si="383"/>
        <v>Fi</v>
      </c>
    </row>
    <row r="6124" spans="1:25" x14ac:dyDescent="0.3">
      <c r="A6124">
        <v>1386</v>
      </c>
      <c r="B6124">
        <v>616</v>
      </c>
      <c r="C6124" t="s">
        <v>46</v>
      </c>
      <c r="D6124" t="s">
        <v>45</v>
      </c>
      <c r="E6124">
        <f>VLOOKUP(D6124,Tabelle1!$A$2:$B$9,2,0)</f>
        <v>2</v>
      </c>
      <c r="F6124" t="s">
        <v>55</v>
      </c>
      <c r="G6124" t="s">
        <v>62</v>
      </c>
      <c r="H6124" t="str">
        <f>IF(AND(VLOOKUP(D6124,Tabelle1!$A$2:$C$9,3,0)="Uninf", G6124="yes"),"Uninf-AB",VLOOKUP(D6124,Tabelle1!$A$2:$C$9,3,0))</f>
        <v>wMel</v>
      </c>
      <c r="I6124" t="str">
        <f t="shared" si="380"/>
        <v>wMel_Fi_2_-</v>
      </c>
      <c r="J6124">
        <v>3</v>
      </c>
      <c r="K6124">
        <v>30</v>
      </c>
      <c r="L6124">
        <v>10</v>
      </c>
      <c r="M6124" t="str">
        <f t="shared" si="381"/>
        <v>ak9-10</v>
      </c>
      <c r="N6124">
        <v>15</v>
      </c>
      <c r="O6124">
        <v>0</v>
      </c>
      <c r="P6124">
        <v>59</v>
      </c>
      <c r="Q6124">
        <v>23.8</v>
      </c>
      <c r="R6124" t="s">
        <v>14</v>
      </c>
      <c r="S6124">
        <v>24</v>
      </c>
      <c r="T6124" s="4" t="s">
        <v>42</v>
      </c>
      <c r="U6124" t="s">
        <v>24</v>
      </c>
      <c r="V6124">
        <v>23.206755217565</v>
      </c>
      <c r="W6124">
        <f t="shared" si="382"/>
        <v>23</v>
      </c>
      <c r="X6124" t="s">
        <v>58</v>
      </c>
      <c r="Y6124" t="str">
        <f t="shared" si="383"/>
        <v>Fi</v>
      </c>
    </row>
    <row r="6125" spans="1:25" x14ac:dyDescent="0.3">
      <c r="A6125">
        <v>1414</v>
      </c>
      <c r="B6125">
        <v>610</v>
      </c>
      <c r="C6125" t="s">
        <v>46</v>
      </c>
      <c r="D6125" t="s">
        <v>45</v>
      </c>
      <c r="E6125">
        <f>VLOOKUP(D6125,Tabelle1!$A$2:$B$9,2,0)</f>
        <v>2</v>
      </c>
      <c r="F6125" t="s">
        <v>55</v>
      </c>
      <c r="G6125" t="s">
        <v>62</v>
      </c>
      <c r="H6125" t="str">
        <f>IF(AND(VLOOKUP(D6125,Tabelle1!$A$2:$C$9,3,0)="Uninf", G6125="yes"),"Uninf-AB",VLOOKUP(D6125,Tabelle1!$A$2:$C$9,3,0))</f>
        <v>wMel</v>
      </c>
      <c r="I6125" t="str">
        <f t="shared" si="380"/>
        <v>wMel_Fi_2_-</v>
      </c>
      <c r="J6125">
        <v>3</v>
      </c>
      <c r="K6125">
        <v>30</v>
      </c>
      <c r="L6125">
        <v>10</v>
      </c>
      <c r="M6125" t="str">
        <f t="shared" si="381"/>
        <v>ak9-10</v>
      </c>
      <c r="N6125">
        <v>15</v>
      </c>
      <c r="O6125">
        <v>0</v>
      </c>
      <c r="P6125">
        <v>59</v>
      </c>
      <c r="Q6125">
        <v>23.8</v>
      </c>
      <c r="R6125" t="s">
        <v>14</v>
      </c>
      <c r="S6125">
        <v>24</v>
      </c>
      <c r="T6125" s="4" t="s">
        <v>42</v>
      </c>
      <c r="U6125" t="s">
        <v>24</v>
      </c>
      <c r="V6125">
        <v>23.343565456065001</v>
      </c>
      <c r="W6125">
        <f t="shared" si="382"/>
        <v>23</v>
      </c>
      <c r="X6125" t="s">
        <v>58</v>
      </c>
      <c r="Y6125" t="str">
        <f t="shared" si="383"/>
        <v>Fi</v>
      </c>
    </row>
    <row r="6126" spans="1:25" x14ac:dyDescent="0.3">
      <c r="A6126">
        <v>1416</v>
      </c>
      <c r="B6126">
        <v>624</v>
      </c>
      <c r="C6126" t="s">
        <v>46</v>
      </c>
      <c r="D6126" t="s">
        <v>45</v>
      </c>
      <c r="E6126">
        <f>VLOOKUP(D6126,Tabelle1!$A$2:$B$9,2,0)</f>
        <v>2</v>
      </c>
      <c r="F6126" t="s">
        <v>55</v>
      </c>
      <c r="G6126" t="s">
        <v>62</v>
      </c>
      <c r="H6126" t="str">
        <f>IF(AND(VLOOKUP(D6126,Tabelle1!$A$2:$C$9,3,0)="Uninf", G6126="yes"),"Uninf-AB",VLOOKUP(D6126,Tabelle1!$A$2:$C$9,3,0))</f>
        <v>wMel</v>
      </c>
      <c r="I6126" t="str">
        <f t="shared" si="380"/>
        <v>wMel_Fi_2_-</v>
      </c>
      <c r="J6126">
        <v>3</v>
      </c>
      <c r="K6126">
        <v>30</v>
      </c>
      <c r="L6126">
        <v>10</v>
      </c>
      <c r="M6126" t="str">
        <f t="shared" si="381"/>
        <v>ak9-10</v>
      </c>
      <c r="N6126">
        <v>15</v>
      </c>
      <c r="O6126">
        <v>0</v>
      </c>
      <c r="P6126">
        <v>59</v>
      </c>
      <c r="Q6126">
        <v>23.8</v>
      </c>
      <c r="R6126" t="s">
        <v>14</v>
      </c>
      <c r="S6126">
        <v>24</v>
      </c>
      <c r="T6126" s="4" t="s">
        <v>42</v>
      </c>
      <c r="U6126" t="s">
        <v>24</v>
      </c>
      <c r="V6126">
        <v>23.345679788269202</v>
      </c>
      <c r="W6126">
        <f t="shared" si="382"/>
        <v>23</v>
      </c>
      <c r="X6126" t="s">
        <v>58</v>
      </c>
      <c r="Y6126" t="str">
        <f t="shared" si="383"/>
        <v>Fi</v>
      </c>
    </row>
    <row r="6127" spans="1:25" x14ac:dyDescent="0.3">
      <c r="A6127">
        <v>1424</v>
      </c>
      <c r="B6127">
        <v>634</v>
      </c>
      <c r="C6127" t="s">
        <v>46</v>
      </c>
      <c r="D6127" t="s">
        <v>45</v>
      </c>
      <c r="E6127">
        <f>VLOOKUP(D6127,Tabelle1!$A$2:$B$9,2,0)</f>
        <v>2</v>
      </c>
      <c r="F6127" t="s">
        <v>55</v>
      </c>
      <c r="G6127" t="s">
        <v>62</v>
      </c>
      <c r="H6127" t="str">
        <f>IF(AND(VLOOKUP(D6127,Tabelle1!$A$2:$C$9,3,0)="Uninf", G6127="yes"),"Uninf-AB",VLOOKUP(D6127,Tabelle1!$A$2:$C$9,3,0))</f>
        <v>wMel</v>
      </c>
      <c r="I6127" t="str">
        <f t="shared" si="380"/>
        <v>wMel_Fi_2_-</v>
      </c>
      <c r="J6127">
        <v>3</v>
      </c>
      <c r="K6127">
        <v>30</v>
      </c>
      <c r="L6127">
        <v>10</v>
      </c>
      <c r="M6127" t="str">
        <f t="shared" si="381"/>
        <v>ak9-10</v>
      </c>
      <c r="N6127">
        <v>15</v>
      </c>
      <c r="O6127">
        <v>0</v>
      </c>
      <c r="P6127">
        <v>59</v>
      </c>
      <c r="Q6127">
        <v>23.8</v>
      </c>
      <c r="R6127" t="s">
        <v>14</v>
      </c>
      <c r="S6127">
        <v>24</v>
      </c>
      <c r="T6127" s="4" t="s">
        <v>42</v>
      </c>
      <c r="U6127" t="s">
        <v>24</v>
      </c>
      <c r="V6127">
        <v>23.378551181598301</v>
      </c>
      <c r="W6127">
        <f t="shared" si="382"/>
        <v>23</v>
      </c>
      <c r="X6127" t="s">
        <v>58</v>
      </c>
      <c r="Y6127" t="str">
        <f t="shared" si="383"/>
        <v>Fi</v>
      </c>
    </row>
    <row r="6128" spans="1:25" x14ac:dyDescent="0.3">
      <c r="A6128">
        <v>1446</v>
      </c>
      <c r="B6128">
        <v>650</v>
      </c>
      <c r="C6128" t="s">
        <v>46</v>
      </c>
      <c r="D6128" t="s">
        <v>45</v>
      </c>
      <c r="E6128">
        <f>VLOOKUP(D6128,Tabelle1!$A$2:$B$9,2,0)</f>
        <v>2</v>
      </c>
      <c r="F6128" t="s">
        <v>55</v>
      </c>
      <c r="G6128" t="s">
        <v>62</v>
      </c>
      <c r="H6128" t="str">
        <f>IF(AND(VLOOKUP(D6128,Tabelle1!$A$2:$C$9,3,0)="Uninf", G6128="yes"),"Uninf-AB",VLOOKUP(D6128,Tabelle1!$A$2:$C$9,3,0))</f>
        <v>wMel</v>
      </c>
      <c r="I6128" t="str">
        <f t="shared" si="380"/>
        <v>wMel_Fi_2_-</v>
      </c>
      <c r="J6128">
        <v>3</v>
      </c>
      <c r="K6128">
        <v>30</v>
      </c>
      <c r="L6128">
        <v>10</v>
      </c>
      <c r="M6128" t="str">
        <f t="shared" si="381"/>
        <v>ak9-10</v>
      </c>
      <c r="N6128">
        <v>15</v>
      </c>
      <c r="O6128">
        <v>0</v>
      </c>
      <c r="P6128">
        <v>59</v>
      </c>
      <c r="Q6128">
        <v>23.8</v>
      </c>
      <c r="R6128" t="s">
        <v>14</v>
      </c>
      <c r="S6128">
        <v>24</v>
      </c>
      <c r="T6128" s="4" t="s">
        <v>42</v>
      </c>
      <c r="U6128" t="s">
        <v>24</v>
      </c>
      <c r="V6128">
        <v>23.475051029381401</v>
      </c>
      <c r="W6128">
        <f t="shared" si="382"/>
        <v>23</v>
      </c>
      <c r="X6128" t="s">
        <v>58</v>
      </c>
      <c r="Y6128" t="str">
        <f t="shared" si="383"/>
        <v>Fi</v>
      </c>
    </row>
    <row r="6129" spans="1:25" x14ac:dyDescent="0.3">
      <c r="A6129">
        <v>1432</v>
      </c>
      <c r="B6129">
        <v>606</v>
      </c>
      <c r="C6129" t="s">
        <v>46</v>
      </c>
      <c r="D6129" t="s">
        <v>45</v>
      </c>
      <c r="E6129">
        <f>VLOOKUP(D6129,Tabelle1!$A$2:$B$9,2,0)</f>
        <v>2</v>
      </c>
      <c r="F6129" t="s">
        <v>55</v>
      </c>
      <c r="G6129" t="s">
        <v>62</v>
      </c>
      <c r="H6129" t="str">
        <f>IF(AND(VLOOKUP(D6129,Tabelle1!$A$2:$C$9,3,0)="Uninf", G6129="yes"),"Uninf-AB",VLOOKUP(D6129,Tabelle1!$A$2:$C$9,3,0))</f>
        <v>wMel</v>
      </c>
      <c r="I6129" t="str">
        <f t="shared" si="380"/>
        <v>wMel_Fi_2_-</v>
      </c>
      <c r="J6129">
        <v>3</v>
      </c>
      <c r="K6129">
        <v>30</v>
      </c>
      <c r="L6129">
        <v>10</v>
      </c>
      <c r="M6129" t="str">
        <f t="shared" si="381"/>
        <v>ak9-10</v>
      </c>
      <c r="N6129">
        <v>15</v>
      </c>
      <c r="O6129">
        <v>0</v>
      </c>
      <c r="P6129">
        <v>59</v>
      </c>
      <c r="Q6129">
        <v>23.8</v>
      </c>
      <c r="R6129" t="s">
        <v>14</v>
      </c>
      <c r="S6129">
        <v>24</v>
      </c>
      <c r="T6129" s="4" t="s">
        <v>42</v>
      </c>
      <c r="U6129" t="s">
        <v>24</v>
      </c>
      <c r="V6129">
        <v>23.431590715176799</v>
      </c>
      <c r="W6129">
        <f t="shared" si="382"/>
        <v>23</v>
      </c>
      <c r="X6129" t="s">
        <v>58</v>
      </c>
      <c r="Y6129" t="str">
        <f t="shared" si="383"/>
        <v>Fi</v>
      </c>
    </row>
    <row r="6130" spans="1:25" x14ac:dyDescent="0.3">
      <c r="A6130">
        <v>1440</v>
      </c>
      <c r="B6130">
        <v>622</v>
      </c>
      <c r="C6130" t="s">
        <v>46</v>
      </c>
      <c r="D6130" t="s">
        <v>45</v>
      </c>
      <c r="E6130">
        <f>VLOOKUP(D6130,Tabelle1!$A$2:$B$9,2,0)</f>
        <v>2</v>
      </c>
      <c r="F6130" t="s">
        <v>55</v>
      </c>
      <c r="G6130" t="s">
        <v>62</v>
      </c>
      <c r="H6130" t="str">
        <f>IF(AND(VLOOKUP(D6130,Tabelle1!$A$2:$C$9,3,0)="Uninf", G6130="yes"),"Uninf-AB",VLOOKUP(D6130,Tabelle1!$A$2:$C$9,3,0))</f>
        <v>wMel</v>
      </c>
      <c r="I6130" t="str">
        <f t="shared" si="380"/>
        <v>wMel_Fi_2_-</v>
      </c>
      <c r="J6130">
        <v>3</v>
      </c>
      <c r="K6130">
        <v>30</v>
      </c>
      <c r="L6130">
        <v>10</v>
      </c>
      <c r="M6130" t="str">
        <f t="shared" si="381"/>
        <v>ak9-10</v>
      </c>
      <c r="N6130">
        <v>15</v>
      </c>
      <c r="O6130">
        <v>0</v>
      </c>
      <c r="P6130">
        <v>59</v>
      </c>
      <c r="Q6130">
        <v>23.8</v>
      </c>
      <c r="R6130" t="s">
        <v>14</v>
      </c>
      <c r="S6130">
        <v>24</v>
      </c>
      <c r="T6130" s="4" t="s">
        <v>42</v>
      </c>
      <c r="U6130" t="s">
        <v>24</v>
      </c>
      <c r="V6130">
        <v>23.4612776653086</v>
      </c>
      <c r="W6130">
        <f t="shared" si="382"/>
        <v>23</v>
      </c>
      <c r="X6130" t="s">
        <v>58</v>
      </c>
      <c r="Y6130" t="str">
        <f t="shared" si="383"/>
        <v>Fi</v>
      </c>
    </row>
    <row r="6131" spans="1:25" x14ac:dyDescent="0.3">
      <c r="A6131">
        <v>1456</v>
      </c>
      <c r="B6131">
        <v>628</v>
      </c>
      <c r="C6131" t="s">
        <v>46</v>
      </c>
      <c r="D6131" t="s">
        <v>45</v>
      </c>
      <c r="E6131">
        <f>VLOOKUP(D6131,Tabelle1!$A$2:$B$9,2,0)</f>
        <v>2</v>
      </c>
      <c r="F6131" t="s">
        <v>55</v>
      </c>
      <c r="G6131" t="s">
        <v>62</v>
      </c>
      <c r="H6131" t="str">
        <f>IF(AND(VLOOKUP(D6131,Tabelle1!$A$2:$C$9,3,0)="Uninf", G6131="yes"),"Uninf-AB",VLOOKUP(D6131,Tabelle1!$A$2:$C$9,3,0))</f>
        <v>wMel</v>
      </c>
      <c r="I6131" t="str">
        <f t="shared" si="380"/>
        <v>wMel_Fi_2_-</v>
      </c>
      <c r="J6131">
        <v>3</v>
      </c>
      <c r="K6131">
        <v>30</v>
      </c>
      <c r="L6131">
        <v>10</v>
      </c>
      <c r="M6131" t="str">
        <f t="shared" si="381"/>
        <v>ak9-10</v>
      </c>
      <c r="N6131">
        <v>15</v>
      </c>
      <c r="O6131">
        <v>0</v>
      </c>
      <c r="P6131">
        <v>59</v>
      </c>
      <c r="Q6131">
        <v>23.8</v>
      </c>
      <c r="R6131" t="s">
        <v>14</v>
      </c>
      <c r="S6131">
        <v>24</v>
      </c>
      <c r="T6131" s="4" t="s">
        <v>42</v>
      </c>
      <c r="U6131" t="s">
        <v>24</v>
      </c>
      <c r="V6131">
        <v>23.5344508194272</v>
      </c>
      <c r="W6131">
        <f t="shared" si="382"/>
        <v>24</v>
      </c>
      <c r="X6131" t="s">
        <v>58</v>
      </c>
      <c r="Y6131" t="str">
        <f t="shared" si="383"/>
        <v>Fi</v>
      </c>
    </row>
    <row r="6132" spans="1:25" x14ac:dyDescent="0.3">
      <c r="A6132">
        <v>1478</v>
      </c>
      <c r="B6132">
        <v>654</v>
      </c>
      <c r="C6132" t="s">
        <v>46</v>
      </c>
      <c r="D6132" t="s">
        <v>45</v>
      </c>
      <c r="E6132">
        <f>VLOOKUP(D6132,Tabelle1!$A$2:$B$9,2,0)</f>
        <v>2</v>
      </c>
      <c r="F6132" t="s">
        <v>55</v>
      </c>
      <c r="G6132" t="s">
        <v>62</v>
      </c>
      <c r="H6132" t="str">
        <f>IF(AND(VLOOKUP(D6132,Tabelle1!$A$2:$C$9,3,0)="Uninf", G6132="yes"),"Uninf-AB",VLOOKUP(D6132,Tabelle1!$A$2:$C$9,3,0))</f>
        <v>wMel</v>
      </c>
      <c r="I6132" t="str">
        <f t="shared" si="380"/>
        <v>wMel_Fi_2_-</v>
      </c>
      <c r="J6132">
        <v>3</v>
      </c>
      <c r="K6132">
        <v>30</v>
      </c>
      <c r="L6132">
        <v>10</v>
      </c>
      <c r="M6132" t="str">
        <f t="shared" si="381"/>
        <v>ak9-10</v>
      </c>
      <c r="N6132">
        <v>15</v>
      </c>
      <c r="O6132">
        <v>0</v>
      </c>
      <c r="P6132">
        <v>59</v>
      </c>
      <c r="Q6132">
        <v>23.8</v>
      </c>
      <c r="R6132" t="s">
        <v>14</v>
      </c>
      <c r="S6132">
        <v>24</v>
      </c>
      <c r="T6132" s="4" t="s">
        <v>42</v>
      </c>
      <c r="U6132" t="s">
        <v>24</v>
      </c>
      <c r="V6132">
        <v>23.6256432618815</v>
      </c>
      <c r="W6132">
        <f t="shared" si="382"/>
        <v>24</v>
      </c>
      <c r="X6132" t="s">
        <v>58</v>
      </c>
      <c r="Y6132" t="str">
        <f t="shared" si="383"/>
        <v>Fi</v>
      </c>
    </row>
    <row r="6133" spans="1:25" x14ac:dyDescent="0.3">
      <c r="A6133">
        <v>1504</v>
      </c>
      <c r="B6133">
        <v>654</v>
      </c>
      <c r="C6133" t="s">
        <v>46</v>
      </c>
      <c r="D6133" t="s">
        <v>45</v>
      </c>
      <c r="E6133">
        <f>VLOOKUP(D6133,Tabelle1!$A$2:$B$9,2,0)</f>
        <v>2</v>
      </c>
      <c r="F6133" t="s">
        <v>55</v>
      </c>
      <c r="G6133" t="s">
        <v>62</v>
      </c>
      <c r="H6133" t="str">
        <f>IF(AND(VLOOKUP(D6133,Tabelle1!$A$2:$C$9,3,0)="Uninf", G6133="yes"),"Uninf-AB",VLOOKUP(D6133,Tabelle1!$A$2:$C$9,3,0))</f>
        <v>wMel</v>
      </c>
      <c r="I6133" t="str">
        <f t="shared" si="380"/>
        <v>wMel_Fi_2_-</v>
      </c>
      <c r="J6133">
        <v>3</v>
      </c>
      <c r="K6133">
        <v>30</v>
      </c>
      <c r="L6133">
        <v>10</v>
      </c>
      <c r="M6133" t="str">
        <f t="shared" si="381"/>
        <v>ak9-10</v>
      </c>
      <c r="N6133">
        <v>15</v>
      </c>
      <c r="O6133">
        <v>0</v>
      </c>
      <c r="P6133">
        <v>59</v>
      </c>
      <c r="Q6133">
        <v>23.8</v>
      </c>
      <c r="R6133" t="s">
        <v>14</v>
      </c>
      <c r="S6133">
        <v>24</v>
      </c>
      <c r="T6133" s="4" t="s">
        <v>42</v>
      </c>
      <c r="U6133" t="s">
        <v>24</v>
      </c>
      <c r="V6133">
        <v>23.7497243575197</v>
      </c>
      <c r="W6133">
        <f t="shared" si="382"/>
        <v>24</v>
      </c>
      <c r="X6133" t="s">
        <v>58</v>
      </c>
      <c r="Y6133" t="str">
        <f t="shared" si="383"/>
        <v>Fi</v>
      </c>
    </row>
    <row r="6134" spans="1:25" x14ac:dyDescent="0.3">
      <c r="A6134">
        <v>1514</v>
      </c>
      <c r="B6134">
        <v>636</v>
      </c>
      <c r="C6134" t="s">
        <v>46</v>
      </c>
      <c r="D6134" t="s">
        <v>45</v>
      </c>
      <c r="E6134">
        <f>VLOOKUP(D6134,Tabelle1!$A$2:$B$9,2,0)</f>
        <v>2</v>
      </c>
      <c r="F6134" t="s">
        <v>55</v>
      </c>
      <c r="G6134" t="s">
        <v>62</v>
      </c>
      <c r="H6134" t="str">
        <f>IF(AND(VLOOKUP(D6134,Tabelle1!$A$2:$C$9,3,0)="Uninf", G6134="yes"),"Uninf-AB",VLOOKUP(D6134,Tabelle1!$A$2:$C$9,3,0))</f>
        <v>wMel</v>
      </c>
      <c r="I6134" t="str">
        <f t="shared" si="380"/>
        <v>wMel_Fi_2_-</v>
      </c>
      <c r="J6134">
        <v>3</v>
      </c>
      <c r="K6134">
        <v>30</v>
      </c>
      <c r="L6134">
        <v>10</v>
      </c>
      <c r="M6134" t="str">
        <f t="shared" si="381"/>
        <v>ak9-10</v>
      </c>
      <c r="N6134">
        <v>15</v>
      </c>
      <c r="O6134">
        <v>0</v>
      </c>
      <c r="P6134">
        <v>59</v>
      </c>
      <c r="Q6134">
        <v>23.8</v>
      </c>
      <c r="R6134" t="s">
        <v>14</v>
      </c>
      <c r="S6134">
        <v>24</v>
      </c>
      <c r="T6134" s="4" t="s">
        <v>42</v>
      </c>
      <c r="U6134" t="s">
        <v>24</v>
      </c>
      <c r="V6134">
        <v>23.807001185434</v>
      </c>
      <c r="W6134">
        <f t="shared" si="382"/>
        <v>24</v>
      </c>
      <c r="X6134" t="s">
        <v>58</v>
      </c>
      <c r="Y6134" t="str">
        <f t="shared" si="383"/>
        <v>Fi</v>
      </c>
    </row>
    <row r="6135" spans="1:25" x14ac:dyDescent="0.3">
      <c r="A6135">
        <v>1492</v>
      </c>
      <c r="B6135">
        <v>616</v>
      </c>
      <c r="C6135" t="s">
        <v>46</v>
      </c>
      <c r="D6135" t="s">
        <v>45</v>
      </c>
      <c r="E6135">
        <f>VLOOKUP(D6135,Tabelle1!$A$2:$B$9,2,0)</f>
        <v>2</v>
      </c>
      <c r="F6135" t="s">
        <v>55</v>
      </c>
      <c r="G6135" t="s">
        <v>62</v>
      </c>
      <c r="H6135" t="str">
        <f>IF(AND(VLOOKUP(D6135,Tabelle1!$A$2:$C$9,3,0)="Uninf", G6135="yes"),"Uninf-AB",VLOOKUP(D6135,Tabelle1!$A$2:$C$9,3,0))</f>
        <v>wMel</v>
      </c>
      <c r="I6135" t="str">
        <f t="shared" si="380"/>
        <v>wMel_Fi_2_-</v>
      </c>
      <c r="J6135">
        <v>3</v>
      </c>
      <c r="K6135">
        <v>30</v>
      </c>
      <c r="L6135">
        <v>10</v>
      </c>
      <c r="M6135" t="str">
        <f t="shared" si="381"/>
        <v>ak9-10</v>
      </c>
      <c r="N6135">
        <v>15</v>
      </c>
      <c r="O6135">
        <v>0</v>
      </c>
      <c r="P6135">
        <v>59</v>
      </c>
      <c r="Q6135">
        <v>23.8</v>
      </c>
      <c r="R6135" t="s">
        <v>14</v>
      </c>
      <c r="S6135">
        <v>24</v>
      </c>
      <c r="T6135" s="4" t="s">
        <v>42</v>
      </c>
      <c r="U6135" t="s">
        <v>24</v>
      </c>
      <c r="V6135">
        <v>23.712624299782298</v>
      </c>
      <c r="W6135">
        <f t="shared" si="382"/>
        <v>24</v>
      </c>
      <c r="X6135" t="s">
        <v>58</v>
      </c>
      <c r="Y6135" t="str">
        <f t="shared" si="383"/>
        <v>Fi</v>
      </c>
    </row>
    <row r="6136" spans="1:25" x14ac:dyDescent="0.3">
      <c r="A6136">
        <v>1624</v>
      </c>
      <c r="B6136">
        <v>626</v>
      </c>
      <c r="C6136" t="s">
        <v>46</v>
      </c>
      <c r="D6136" t="s">
        <v>45</v>
      </c>
      <c r="E6136">
        <f>VLOOKUP(D6136,Tabelle1!$A$2:$B$9,2,0)</f>
        <v>2</v>
      </c>
      <c r="F6136" t="s">
        <v>55</v>
      </c>
      <c r="G6136" t="s">
        <v>62</v>
      </c>
      <c r="H6136" t="str">
        <f>IF(AND(VLOOKUP(D6136,Tabelle1!$A$2:$C$9,3,0)="Uninf", G6136="yes"),"Uninf-AB",VLOOKUP(D6136,Tabelle1!$A$2:$C$9,3,0))</f>
        <v>wMel</v>
      </c>
      <c r="I6136" t="str">
        <f t="shared" si="380"/>
        <v>wMel_Fi_2_-</v>
      </c>
      <c r="J6136">
        <v>3</v>
      </c>
      <c r="K6136">
        <v>30</v>
      </c>
      <c r="L6136">
        <v>10</v>
      </c>
      <c r="M6136" t="str">
        <f t="shared" si="381"/>
        <v>ak9-10</v>
      </c>
      <c r="N6136">
        <v>15</v>
      </c>
      <c r="O6136">
        <v>0</v>
      </c>
      <c r="P6136">
        <v>59</v>
      </c>
      <c r="Q6136">
        <v>23.8</v>
      </c>
      <c r="R6136" t="s">
        <v>14</v>
      </c>
      <c r="S6136">
        <v>24</v>
      </c>
      <c r="T6136" s="4" t="s">
        <v>42</v>
      </c>
      <c r="U6136" t="s">
        <v>24</v>
      </c>
      <c r="V6136">
        <v>24.337267072309</v>
      </c>
      <c r="W6136">
        <f t="shared" si="382"/>
        <v>24</v>
      </c>
      <c r="X6136" t="s">
        <v>58</v>
      </c>
      <c r="Y6136" t="str">
        <f t="shared" si="383"/>
        <v>Fi</v>
      </c>
    </row>
    <row r="6137" spans="1:25" x14ac:dyDescent="0.3">
      <c r="A6137">
        <v>1660</v>
      </c>
      <c r="B6137">
        <v>614</v>
      </c>
      <c r="C6137" t="s">
        <v>46</v>
      </c>
      <c r="D6137" t="s">
        <v>45</v>
      </c>
      <c r="E6137">
        <f>VLOOKUP(D6137,Tabelle1!$A$2:$B$9,2,0)</f>
        <v>2</v>
      </c>
      <c r="F6137" t="s">
        <v>55</v>
      </c>
      <c r="G6137" t="s">
        <v>62</v>
      </c>
      <c r="H6137" t="str">
        <f>IF(AND(VLOOKUP(D6137,Tabelle1!$A$2:$C$9,3,0)="Uninf", G6137="yes"),"Uninf-AB",VLOOKUP(D6137,Tabelle1!$A$2:$C$9,3,0))</f>
        <v>wMel</v>
      </c>
      <c r="I6137" t="str">
        <f t="shared" si="380"/>
        <v>wMel_Fi_2_-</v>
      </c>
      <c r="J6137">
        <v>3</v>
      </c>
      <c r="K6137">
        <v>30</v>
      </c>
      <c r="L6137">
        <v>10</v>
      </c>
      <c r="M6137" t="str">
        <f t="shared" si="381"/>
        <v>ak9-10</v>
      </c>
      <c r="N6137">
        <v>15</v>
      </c>
      <c r="O6137">
        <v>0</v>
      </c>
      <c r="P6137">
        <v>59</v>
      </c>
      <c r="Q6137">
        <v>23.8</v>
      </c>
      <c r="R6137" t="s">
        <v>14</v>
      </c>
      <c r="S6137">
        <v>24</v>
      </c>
      <c r="T6137" s="4" t="s">
        <v>42</v>
      </c>
      <c r="U6137" t="s">
        <v>24</v>
      </c>
      <c r="V6137">
        <v>24.515440552664199</v>
      </c>
      <c r="W6137">
        <f t="shared" si="382"/>
        <v>25</v>
      </c>
      <c r="X6137" t="s">
        <v>58</v>
      </c>
      <c r="Y6137" t="str">
        <f t="shared" si="383"/>
        <v>Fi</v>
      </c>
    </row>
    <row r="6138" spans="1:25" x14ac:dyDescent="0.3">
      <c r="A6138">
        <v>1648</v>
      </c>
      <c r="B6138">
        <v>602</v>
      </c>
      <c r="C6138" t="s">
        <v>46</v>
      </c>
      <c r="D6138" t="s">
        <v>45</v>
      </c>
      <c r="E6138">
        <f>VLOOKUP(D6138,Tabelle1!$A$2:$B$9,2,0)</f>
        <v>2</v>
      </c>
      <c r="F6138" t="s">
        <v>55</v>
      </c>
      <c r="G6138" t="s">
        <v>62</v>
      </c>
      <c r="H6138" t="str">
        <f>IF(AND(VLOOKUP(D6138,Tabelle1!$A$2:$C$9,3,0)="Uninf", G6138="yes"),"Uninf-AB",VLOOKUP(D6138,Tabelle1!$A$2:$C$9,3,0))</f>
        <v>wMel</v>
      </c>
      <c r="I6138" t="str">
        <f t="shared" si="380"/>
        <v>wMel_Fi_2_-</v>
      </c>
      <c r="J6138">
        <v>3</v>
      </c>
      <c r="K6138">
        <v>30</v>
      </c>
      <c r="L6138">
        <v>10</v>
      </c>
      <c r="M6138" t="str">
        <f t="shared" si="381"/>
        <v>ak9-10</v>
      </c>
      <c r="N6138">
        <v>15</v>
      </c>
      <c r="O6138">
        <v>0</v>
      </c>
      <c r="P6138">
        <v>59</v>
      </c>
      <c r="Q6138">
        <v>23.8</v>
      </c>
      <c r="R6138" t="s">
        <v>14</v>
      </c>
      <c r="S6138">
        <v>24</v>
      </c>
      <c r="T6138" s="4" t="s">
        <v>42</v>
      </c>
      <c r="U6138" t="s">
        <v>24</v>
      </c>
      <c r="V6138">
        <v>24.464541241071899</v>
      </c>
      <c r="W6138">
        <f t="shared" si="382"/>
        <v>24</v>
      </c>
      <c r="X6138" t="s">
        <v>58</v>
      </c>
      <c r="Y6138" t="str">
        <f t="shared" si="383"/>
        <v>Fi</v>
      </c>
    </row>
    <row r="6139" spans="1:25" x14ac:dyDescent="0.3">
      <c r="A6139">
        <v>1648</v>
      </c>
      <c r="B6139">
        <v>590</v>
      </c>
      <c r="C6139" t="s">
        <v>46</v>
      </c>
      <c r="D6139" t="s">
        <v>45</v>
      </c>
      <c r="E6139">
        <f>VLOOKUP(D6139,Tabelle1!$A$2:$B$9,2,0)</f>
        <v>2</v>
      </c>
      <c r="F6139" t="s">
        <v>55</v>
      </c>
      <c r="G6139" t="s">
        <v>62</v>
      </c>
      <c r="H6139" t="str">
        <f>IF(AND(VLOOKUP(D6139,Tabelle1!$A$2:$C$9,3,0)="Uninf", G6139="yes"),"Uninf-AB",VLOOKUP(D6139,Tabelle1!$A$2:$C$9,3,0))</f>
        <v>wMel</v>
      </c>
      <c r="I6139" t="str">
        <f t="shared" si="380"/>
        <v>wMel_Fi_2_-</v>
      </c>
      <c r="J6139">
        <v>3</v>
      </c>
      <c r="K6139">
        <v>30</v>
      </c>
      <c r="L6139">
        <v>10</v>
      </c>
      <c r="M6139" t="str">
        <f t="shared" si="381"/>
        <v>ak9-10</v>
      </c>
      <c r="N6139">
        <v>15</v>
      </c>
      <c r="O6139">
        <v>0</v>
      </c>
      <c r="P6139">
        <v>59</v>
      </c>
      <c r="Q6139">
        <v>23.8</v>
      </c>
      <c r="R6139" t="s">
        <v>14</v>
      </c>
      <c r="S6139">
        <v>24</v>
      </c>
      <c r="T6139" s="4" t="s">
        <v>42</v>
      </c>
      <c r="U6139" t="s">
        <v>24</v>
      </c>
      <c r="V6139">
        <v>24.4709101274664</v>
      </c>
      <c r="W6139">
        <f t="shared" si="382"/>
        <v>24</v>
      </c>
      <c r="X6139" t="s">
        <v>58</v>
      </c>
      <c r="Y6139" t="str">
        <f t="shared" si="383"/>
        <v>Fi</v>
      </c>
    </row>
    <row r="6140" spans="1:25" x14ac:dyDescent="0.3">
      <c r="A6140">
        <v>1624</v>
      </c>
      <c r="B6140">
        <v>590</v>
      </c>
      <c r="C6140" t="s">
        <v>46</v>
      </c>
      <c r="D6140" t="s">
        <v>45</v>
      </c>
      <c r="E6140">
        <f>VLOOKUP(D6140,Tabelle1!$A$2:$B$9,2,0)</f>
        <v>2</v>
      </c>
      <c r="F6140" t="s">
        <v>55</v>
      </c>
      <c r="G6140" t="s">
        <v>62</v>
      </c>
      <c r="H6140" t="str">
        <f>IF(AND(VLOOKUP(D6140,Tabelle1!$A$2:$C$9,3,0)="Uninf", G6140="yes"),"Uninf-AB",VLOOKUP(D6140,Tabelle1!$A$2:$C$9,3,0))</f>
        <v>wMel</v>
      </c>
      <c r="I6140" t="str">
        <f t="shared" si="380"/>
        <v>wMel_Fi_2_-</v>
      </c>
      <c r="J6140">
        <v>3</v>
      </c>
      <c r="K6140">
        <v>30</v>
      </c>
      <c r="L6140">
        <v>10</v>
      </c>
      <c r="M6140" t="str">
        <f t="shared" si="381"/>
        <v>ak9-10</v>
      </c>
      <c r="N6140">
        <v>15</v>
      </c>
      <c r="O6140">
        <v>0</v>
      </c>
      <c r="P6140">
        <v>59</v>
      </c>
      <c r="Q6140">
        <v>23.8</v>
      </c>
      <c r="R6140" t="s">
        <v>14</v>
      </c>
      <c r="S6140">
        <v>24</v>
      </c>
      <c r="T6140" s="4" t="s">
        <v>42</v>
      </c>
      <c r="U6140" t="s">
        <v>24</v>
      </c>
      <c r="V6140">
        <v>24.356373731492699</v>
      </c>
      <c r="W6140">
        <f t="shared" si="382"/>
        <v>24</v>
      </c>
      <c r="X6140" t="s">
        <v>58</v>
      </c>
      <c r="Y6140" t="str">
        <f t="shared" si="383"/>
        <v>Fi</v>
      </c>
    </row>
    <row r="6141" spans="1:25" x14ac:dyDescent="0.3">
      <c r="A6141">
        <v>1744</v>
      </c>
      <c r="B6141">
        <v>578</v>
      </c>
      <c r="C6141" t="s">
        <v>46</v>
      </c>
      <c r="D6141" t="s">
        <v>45</v>
      </c>
      <c r="E6141">
        <f>VLOOKUP(D6141,Tabelle1!$A$2:$B$9,2,0)</f>
        <v>2</v>
      </c>
      <c r="F6141" t="s">
        <v>55</v>
      </c>
      <c r="G6141" t="s">
        <v>62</v>
      </c>
      <c r="H6141" t="str">
        <f>IF(AND(VLOOKUP(D6141,Tabelle1!$A$2:$C$9,3,0)="Uninf", G6141="yes"),"Uninf-AB",VLOOKUP(D6141,Tabelle1!$A$2:$C$9,3,0))</f>
        <v>wMel</v>
      </c>
      <c r="I6141" t="str">
        <f t="shared" si="380"/>
        <v>wMel_Fi_2_-</v>
      </c>
      <c r="J6141">
        <v>3</v>
      </c>
      <c r="K6141">
        <v>30</v>
      </c>
      <c r="L6141">
        <v>10</v>
      </c>
      <c r="M6141" t="str">
        <f t="shared" si="381"/>
        <v>ak9-10</v>
      </c>
      <c r="N6141">
        <v>15</v>
      </c>
      <c r="O6141">
        <v>0</v>
      </c>
      <c r="P6141">
        <v>59</v>
      </c>
      <c r="Q6141">
        <v>23.8</v>
      </c>
      <c r="R6141" t="s">
        <v>14</v>
      </c>
      <c r="S6141">
        <v>24</v>
      </c>
      <c r="T6141" s="4" t="s">
        <v>42</v>
      </c>
      <c r="U6141" t="s">
        <v>24</v>
      </c>
      <c r="V6141">
        <v>24.935424597755901</v>
      </c>
      <c r="W6141">
        <f t="shared" si="382"/>
        <v>25</v>
      </c>
      <c r="X6141" t="s">
        <v>58</v>
      </c>
      <c r="Y6141" t="str">
        <f t="shared" si="383"/>
        <v>Fi</v>
      </c>
    </row>
    <row r="6142" spans="1:25" x14ac:dyDescent="0.3">
      <c r="A6142">
        <v>1752</v>
      </c>
      <c r="B6142">
        <v>636</v>
      </c>
      <c r="C6142" t="s">
        <v>46</v>
      </c>
      <c r="D6142" t="s">
        <v>45</v>
      </c>
      <c r="E6142">
        <f>VLOOKUP(D6142,Tabelle1!$A$2:$B$9,2,0)</f>
        <v>2</v>
      </c>
      <c r="F6142" t="s">
        <v>55</v>
      </c>
      <c r="G6142" t="s">
        <v>62</v>
      </c>
      <c r="H6142" t="str">
        <f>IF(AND(VLOOKUP(D6142,Tabelle1!$A$2:$C$9,3,0)="Uninf", G6142="yes"),"Uninf-AB",VLOOKUP(D6142,Tabelle1!$A$2:$C$9,3,0))</f>
        <v>wMel</v>
      </c>
      <c r="I6142" t="str">
        <f t="shared" si="380"/>
        <v>wMel_Fi_2_-</v>
      </c>
      <c r="J6142">
        <v>3</v>
      </c>
      <c r="K6142">
        <v>30</v>
      </c>
      <c r="L6142">
        <v>10</v>
      </c>
      <c r="M6142" t="str">
        <f t="shared" si="381"/>
        <v>ak9-10</v>
      </c>
      <c r="N6142">
        <v>15</v>
      </c>
      <c r="O6142">
        <v>0</v>
      </c>
      <c r="P6142">
        <v>59</v>
      </c>
      <c r="Q6142">
        <v>23.8</v>
      </c>
      <c r="R6142" t="s">
        <v>14</v>
      </c>
      <c r="S6142">
        <v>24</v>
      </c>
      <c r="T6142" s="4" t="s">
        <v>42</v>
      </c>
      <c r="U6142" t="s">
        <v>24</v>
      </c>
      <c r="V6142">
        <v>24.942820445506701</v>
      </c>
      <c r="W6142">
        <f t="shared" si="382"/>
        <v>25</v>
      </c>
      <c r="X6142" t="s">
        <v>58</v>
      </c>
      <c r="Y6142" t="str">
        <f t="shared" si="383"/>
        <v>Fi</v>
      </c>
    </row>
    <row r="6143" spans="1:25" x14ac:dyDescent="0.3">
      <c r="A6143">
        <v>1796</v>
      </c>
      <c r="B6143">
        <v>624</v>
      </c>
      <c r="C6143" t="s">
        <v>46</v>
      </c>
      <c r="D6143" t="s">
        <v>45</v>
      </c>
      <c r="E6143">
        <f>VLOOKUP(D6143,Tabelle1!$A$2:$B$9,2,0)</f>
        <v>2</v>
      </c>
      <c r="F6143" t="s">
        <v>55</v>
      </c>
      <c r="G6143" t="s">
        <v>62</v>
      </c>
      <c r="H6143" t="str">
        <f>IF(AND(VLOOKUP(D6143,Tabelle1!$A$2:$C$9,3,0)="Uninf", G6143="yes"),"Uninf-AB",VLOOKUP(D6143,Tabelle1!$A$2:$C$9,3,0))</f>
        <v>wMel</v>
      </c>
      <c r="I6143" t="str">
        <f t="shared" si="380"/>
        <v>wMel_Fi_2_-</v>
      </c>
      <c r="J6143">
        <v>3</v>
      </c>
      <c r="K6143">
        <v>30</v>
      </c>
      <c r="L6143">
        <v>10</v>
      </c>
      <c r="M6143" t="str">
        <f t="shared" si="381"/>
        <v>ak9-10</v>
      </c>
      <c r="N6143">
        <v>15</v>
      </c>
      <c r="O6143">
        <v>0</v>
      </c>
      <c r="P6143">
        <v>59</v>
      </c>
      <c r="Q6143">
        <v>23.8</v>
      </c>
      <c r="R6143" t="s">
        <v>14</v>
      </c>
      <c r="S6143">
        <v>24</v>
      </c>
      <c r="T6143" s="4" t="s">
        <v>42</v>
      </c>
      <c r="U6143" t="s">
        <v>24</v>
      </c>
      <c r="V6143">
        <v>25.159172724519799</v>
      </c>
      <c r="W6143">
        <f t="shared" si="382"/>
        <v>25</v>
      </c>
      <c r="X6143" t="s">
        <v>58</v>
      </c>
      <c r="Y6143" t="str">
        <f t="shared" si="383"/>
        <v>Fi</v>
      </c>
    </row>
    <row r="6144" spans="1:25" x14ac:dyDescent="0.3">
      <c r="A6144">
        <v>1808</v>
      </c>
      <c r="B6144">
        <v>604</v>
      </c>
      <c r="C6144" t="s">
        <v>46</v>
      </c>
      <c r="D6144" t="s">
        <v>45</v>
      </c>
      <c r="E6144">
        <f>VLOOKUP(D6144,Tabelle1!$A$2:$B$9,2,0)</f>
        <v>2</v>
      </c>
      <c r="F6144" t="s">
        <v>55</v>
      </c>
      <c r="G6144" t="s">
        <v>62</v>
      </c>
      <c r="H6144" t="str">
        <f>IF(AND(VLOOKUP(D6144,Tabelle1!$A$2:$C$9,3,0)="Uninf", G6144="yes"),"Uninf-AB",VLOOKUP(D6144,Tabelle1!$A$2:$C$9,3,0))</f>
        <v>wMel</v>
      </c>
      <c r="I6144" t="str">
        <f t="shared" si="380"/>
        <v>wMel_Fi_2_-</v>
      </c>
      <c r="J6144">
        <v>3</v>
      </c>
      <c r="K6144">
        <v>30</v>
      </c>
      <c r="L6144">
        <v>10</v>
      </c>
      <c r="M6144" t="str">
        <f t="shared" si="381"/>
        <v>ak9-10</v>
      </c>
      <c r="N6144">
        <v>15</v>
      </c>
      <c r="O6144">
        <v>0</v>
      </c>
      <c r="P6144">
        <v>59</v>
      </c>
      <c r="Q6144">
        <v>23.8</v>
      </c>
      <c r="R6144" t="s">
        <v>14</v>
      </c>
      <c r="S6144">
        <v>24</v>
      </c>
      <c r="T6144" s="4" t="s">
        <v>42</v>
      </c>
      <c r="U6144" t="s">
        <v>24</v>
      </c>
      <c r="V6144">
        <v>25.2270557331642</v>
      </c>
      <c r="W6144">
        <f t="shared" si="382"/>
        <v>25</v>
      </c>
      <c r="X6144" t="s">
        <v>58</v>
      </c>
      <c r="Y6144" t="str">
        <f t="shared" si="383"/>
        <v>Fi</v>
      </c>
    </row>
    <row r="6145" spans="1:25" x14ac:dyDescent="0.3">
      <c r="A6145">
        <v>1824</v>
      </c>
      <c r="B6145">
        <v>598</v>
      </c>
      <c r="C6145" t="s">
        <v>46</v>
      </c>
      <c r="D6145" t="s">
        <v>45</v>
      </c>
      <c r="E6145">
        <f>VLOOKUP(D6145,Tabelle1!$A$2:$B$9,2,0)</f>
        <v>2</v>
      </c>
      <c r="F6145" t="s">
        <v>55</v>
      </c>
      <c r="G6145" t="s">
        <v>62</v>
      </c>
      <c r="H6145" t="str">
        <f>IF(AND(VLOOKUP(D6145,Tabelle1!$A$2:$C$9,3,0)="Uninf", G6145="yes"),"Uninf-AB",VLOOKUP(D6145,Tabelle1!$A$2:$C$9,3,0))</f>
        <v>wMel</v>
      </c>
      <c r="I6145" t="str">
        <f t="shared" si="380"/>
        <v>wMel_Fi_2_-</v>
      </c>
      <c r="J6145">
        <v>3</v>
      </c>
      <c r="K6145">
        <v>30</v>
      </c>
      <c r="L6145">
        <v>10</v>
      </c>
      <c r="M6145" t="str">
        <f t="shared" si="381"/>
        <v>ak9-10</v>
      </c>
      <c r="N6145">
        <v>15</v>
      </c>
      <c r="O6145">
        <v>0</v>
      </c>
      <c r="P6145">
        <v>59</v>
      </c>
      <c r="Q6145">
        <v>23.8</v>
      </c>
      <c r="R6145" t="s">
        <v>14</v>
      </c>
      <c r="S6145">
        <v>24</v>
      </c>
      <c r="T6145" s="4" t="s">
        <v>42</v>
      </c>
      <c r="U6145" t="s">
        <v>24</v>
      </c>
      <c r="V6145">
        <v>25.3065977736773</v>
      </c>
      <c r="W6145">
        <f t="shared" si="382"/>
        <v>25</v>
      </c>
      <c r="X6145" t="s">
        <v>58</v>
      </c>
      <c r="Y6145" t="str">
        <f t="shared" si="383"/>
        <v>Fi</v>
      </c>
    </row>
    <row r="6146" spans="1:25" x14ac:dyDescent="0.3">
      <c r="A6146">
        <v>1834</v>
      </c>
      <c r="B6146">
        <v>628</v>
      </c>
      <c r="C6146" t="s">
        <v>46</v>
      </c>
      <c r="D6146" t="s">
        <v>45</v>
      </c>
      <c r="E6146">
        <f>VLOOKUP(D6146,Tabelle1!$A$2:$B$9,2,0)</f>
        <v>2</v>
      </c>
      <c r="F6146" t="s">
        <v>55</v>
      </c>
      <c r="G6146" t="s">
        <v>62</v>
      </c>
      <c r="H6146" t="str">
        <f>IF(AND(VLOOKUP(D6146,Tabelle1!$A$2:$C$9,3,0)="Uninf", G6146="yes"),"Uninf-AB",VLOOKUP(D6146,Tabelle1!$A$2:$C$9,3,0))</f>
        <v>wMel</v>
      </c>
      <c r="I6146" t="str">
        <f t="shared" si="380"/>
        <v>wMel_Fi_2_-</v>
      </c>
      <c r="J6146">
        <v>3</v>
      </c>
      <c r="K6146">
        <v>30</v>
      </c>
      <c r="L6146">
        <v>10</v>
      </c>
      <c r="M6146" t="str">
        <f t="shared" si="381"/>
        <v>ak9-10</v>
      </c>
      <c r="N6146">
        <v>15</v>
      </c>
      <c r="O6146">
        <v>0</v>
      </c>
      <c r="P6146">
        <v>59</v>
      </c>
      <c r="Q6146">
        <v>23.8</v>
      </c>
      <c r="R6146" t="s">
        <v>14</v>
      </c>
      <c r="S6146">
        <v>24</v>
      </c>
      <c r="T6146" s="4" t="s">
        <v>42</v>
      </c>
      <c r="U6146" t="s">
        <v>24</v>
      </c>
      <c r="V6146">
        <v>25.338399056013301</v>
      </c>
      <c r="W6146">
        <f t="shared" si="382"/>
        <v>25</v>
      </c>
      <c r="X6146" t="s">
        <v>58</v>
      </c>
      <c r="Y6146" t="str">
        <f t="shared" si="383"/>
        <v>Fi</v>
      </c>
    </row>
    <row r="6147" spans="1:25" x14ac:dyDescent="0.3">
      <c r="A6147">
        <v>1848</v>
      </c>
      <c r="B6147">
        <v>628</v>
      </c>
      <c r="C6147" t="s">
        <v>46</v>
      </c>
      <c r="D6147" t="s">
        <v>45</v>
      </c>
      <c r="E6147">
        <f>VLOOKUP(D6147,Tabelle1!$A$2:$B$9,2,0)</f>
        <v>2</v>
      </c>
      <c r="F6147" t="s">
        <v>55</v>
      </c>
      <c r="G6147" t="s">
        <v>62</v>
      </c>
      <c r="H6147" t="str">
        <f>IF(AND(VLOOKUP(D6147,Tabelle1!$A$2:$C$9,3,0)="Uninf", G6147="yes"),"Uninf-AB",VLOOKUP(D6147,Tabelle1!$A$2:$C$9,3,0))</f>
        <v>wMel</v>
      </c>
      <c r="I6147" t="str">
        <f t="shared" ref="I6147:I6183" si="384">H6147&amp;"_"&amp;Y6147&amp;"_"&amp;E6147&amp;"_"&amp;F6147</f>
        <v>wMel_Fi_2_-</v>
      </c>
      <c r="J6147">
        <v>3</v>
      </c>
      <c r="K6147">
        <v>30</v>
      </c>
      <c r="L6147">
        <v>10</v>
      </c>
      <c r="M6147" t="str">
        <f t="shared" ref="M6147:M6183" si="385">D6147&amp;F6147&amp;L6147</f>
        <v>ak9-10</v>
      </c>
      <c r="N6147">
        <v>15</v>
      </c>
      <c r="O6147">
        <v>0</v>
      </c>
      <c r="P6147">
        <v>59</v>
      </c>
      <c r="Q6147">
        <v>23.8</v>
      </c>
      <c r="R6147" t="s">
        <v>14</v>
      </c>
      <c r="S6147">
        <v>24</v>
      </c>
      <c r="T6147" s="4" t="s">
        <v>42</v>
      </c>
      <c r="U6147" t="s">
        <v>24</v>
      </c>
      <c r="V6147">
        <v>25.405211953664701</v>
      </c>
      <c r="W6147">
        <f t="shared" ref="W6147:W6183" si="386">ROUND(V6147,0)</f>
        <v>25</v>
      </c>
      <c r="X6147" t="s">
        <v>58</v>
      </c>
      <c r="Y6147" t="str">
        <f t="shared" ref="Y6147:Y6183" si="387">MID(X6147,1,2)</f>
        <v>Fi</v>
      </c>
    </row>
    <row r="6148" spans="1:25" x14ac:dyDescent="0.3">
      <c r="A6148">
        <v>1808</v>
      </c>
      <c r="B6148">
        <v>578</v>
      </c>
      <c r="C6148" t="s">
        <v>46</v>
      </c>
      <c r="D6148" t="s">
        <v>45</v>
      </c>
      <c r="E6148">
        <f>VLOOKUP(D6148,Tabelle1!$A$2:$B$9,2,0)</f>
        <v>2</v>
      </c>
      <c r="F6148" t="s">
        <v>55</v>
      </c>
      <c r="G6148" t="s">
        <v>62</v>
      </c>
      <c r="H6148" t="str">
        <f>IF(AND(VLOOKUP(D6148,Tabelle1!$A$2:$C$9,3,0)="Uninf", G6148="yes"),"Uninf-AB",VLOOKUP(D6148,Tabelle1!$A$2:$C$9,3,0))</f>
        <v>wMel</v>
      </c>
      <c r="I6148" t="str">
        <f t="shared" si="384"/>
        <v>wMel_Fi_2_-</v>
      </c>
      <c r="J6148">
        <v>3</v>
      </c>
      <c r="K6148">
        <v>30</v>
      </c>
      <c r="L6148">
        <v>10</v>
      </c>
      <c r="M6148" t="str">
        <f t="shared" si="385"/>
        <v>ak9-10</v>
      </c>
      <c r="N6148">
        <v>15</v>
      </c>
      <c r="O6148">
        <v>0</v>
      </c>
      <c r="P6148">
        <v>59</v>
      </c>
      <c r="Q6148">
        <v>23.8</v>
      </c>
      <c r="R6148" t="s">
        <v>14</v>
      </c>
      <c r="S6148">
        <v>24</v>
      </c>
      <c r="T6148" s="4" t="s">
        <v>42</v>
      </c>
      <c r="U6148" t="s">
        <v>24</v>
      </c>
      <c r="V6148">
        <v>25.240854987019102</v>
      </c>
      <c r="W6148">
        <f t="shared" si="386"/>
        <v>25</v>
      </c>
      <c r="X6148" t="s">
        <v>58</v>
      </c>
      <c r="Y6148" t="str">
        <f t="shared" si="387"/>
        <v>Fi</v>
      </c>
    </row>
    <row r="6149" spans="1:25" x14ac:dyDescent="0.3">
      <c r="A6149">
        <v>1832</v>
      </c>
      <c r="B6149">
        <v>568</v>
      </c>
      <c r="C6149" t="s">
        <v>46</v>
      </c>
      <c r="D6149" t="s">
        <v>45</v>
      </c>
      <c r="E6149">
        <f>VLOOKUP(D6149,Tabelle1!$A$2:$B$9,2,0)</f>
        <v>2</v>
      </c>
      <c r="F6149" t="s">
        <v>55</v>
      </c>
      <c r="G6149" t="s">
        <v>62</v>
      </c>
      <c r="H6149" t="str">
        <f>IF(AND(VLOOKUP(D6149,Tabelle1!$A$2:$C$9,3,0)="Uninf", G6149="yes"),"Uninf-AB",VLOOKUP(D6149,Tabelle1!$A$2:$C$9,3,0))</f>
        <v>wMel</v>
      </c>
      <c r="I6149" t="str">
        <f t="shared" si="384"/>
        <v>wMel_Fi_2_-</v>
      </c>
      <c r="J6149">
        <v>3</v>
      </c>
      <c r="K6149">
        <v>30</v>
      </c>
      <c r="L6149">
        <v>10</v>
      </c>
      <c r="M6149" t="str">
        <f t="shared" si="385"/>
        <v>ak9-10</v>
      </c>
      <c r="N6149">
        <v>15</v>
      </c>
      <c r="O6149">
        <v>0</v>
      </c>
      <c r="P6149">
        <v>59</v>
      </c>
      <c r="Q6149">
        <v>23.8</v>
      </c>
      <c r="R6149" t="s">
        <v>14</v>
      </c>
      <c r="S6149">
        <v>24</v>
      </c>
      <c r="T6149" s="4" t="s">
        <v>42</v>
      </c>
      <c r="U6149" t="s">
        <v>24</v>
      </c>
      <c r="V6149">
        <v>25.360698788321699</v>
      </c>
      <c r="W6149">
        <f t="shared" si="386"/>
        <v>25</v>
      </c>
      <c r="X6149" t="s">
        <v>58</v>
      </c>
      <c r="Y6149" t="str">
        <f t="shared" si="387"/>
        <v>Fi</v>
      </c>
    </row>
    <row r="6150" spans="1:25" x14ac:dyDescent="0.3">
      <c r="A6150">
        <v>1860</v>
      </c>
      <c r="B6150">
        <v>564</v>
      </c>
      <c r="C6150" t="s">
        <v>46</v>
      </c>
      <c r="D6150" t="s">
        <v>45</v>
      </c>
      <c r="E6150">
        <f>VLOOKUP(D6150,Tabelle1!$A$2:$B$9,2,0)</f>
        <v>2</v>
      </c>
      <c r="F6150" t="s">
        <v>55</v>
      </c>
      <c r="G6150" t="s">
        <v>62</v>
      </c>
      <c r="H6150" t="str">
        <f>IF(AND(VLOOKUP(D6150,Tabelle1!$A$2:$C$9,3,0)="Uninf", G6150="yes"),"Uninf-AB",VLOOKUP(D6150,Tabelle1!$A$2:$C$9,3,0))</f>
        <v>wMel</v>
      </c>
      <c r="I6150" t="str">
        <f t="shared" si="384"/>
        <v>wMel_Fi_2_-</v>
      </c>
      <c r="J6150">
        <v>3</v>
      </c>
      <c r="K6150">
        <v>30</v>
      </c>
      <c r="L6150">
        <v>10</v>
      </c>
      <c r="M6150" t="str">
        <f t="shared" si="385"/>
        <v>ak9-10</v>
      </c>
      <c r="N6150">
        <v>15</v>
      </c>
      <c r="O6150">
        <v>0</v>
      </c>
      <c r="P6150">
        <v>59</v>
      </c>
      <c r="Q6150">
        <v>23.8</v>
      </c>
      <c r="R6150" t="s">
        <v>14</v>
      </c>
      <c r="S6150">
        <v>24</v>
      </c>
      <c r="T6150" s="4" t="s">
        <v>42</v>
      </c>
      <c r="U6150" t="s">
        <v>24</v>
      </c>
      <c r="V6150">
        <v>25.4964475457558</v>
      </c>
      <c r="W6150">
        <f t="shared" si="386"/>
        <v>25</v>
      </c>
      <c r="X6150" t="s">
        <v>58</v>
      </c>
      <c r="Y6150" t="str">
        <f t="shared" si="387"/>
        <v>Fi</v>
      </c>
    </row>
    <row r="6151" spans="1:25" x14ac:dyDescent="0.3">
      <c r="A6151">
        <v>1890</v>
      </c>
      <c r="B6151">
        <v>608</v>
      </c>
      <c r="C6151" t="s">
        <v>46</v>
      </c>
      <c r="D6151" t="s">
        <v>45</v>
      </c>
      <c r="E6151">
        <f>VLOOKUP(D6151,Tabelle1!$A$2:$B$9,2,0)</f>
        <v>2</v>
      </c>
      <c r="F6151" t="s">
        <v>55</v>
      </c>
      <c r="G6151" t="s">
        <v>62</v>
      </c>
      <c r="H6151" t="str">
        <f>IF(AND(VLOOKUP(D6151,Tabelle1!$A$2:$C$9,3,0)="Uninf", G6151="yes"),"Uninf-AB",VLOOKUP(D6151,Tabelle1!$A$2:$C$9,3,0))</f>
        <v>wMel</v>
      </c>
      <c r="I6151" t="str">
        <f t="shared" si="384"/>
        <v>wMel_Fi_2_-</v>
      </c>
      <c r="J6151">
        <v>3</v>
      </c>
      <c r="K6151">
        <v>30</v>
      </c>
      <c r="L6151">
        <v>10</v>
      </c>
      <c r="M6151" t="str">
        <f t="shared" si="385"/>
        <v>ak9-10</v>
      </c>
      <c r="N6151">
        <v>15</v>
      </c>
      <c r="O6151">
        <v>0</v>
      </c>
      <c r="P6151">
        <v>59</v>
      </c>
      <c r="Q6151">
        <v>23.8</v>
      </c>
      <c r="R6151" t="s">
        <v>14</v>
      </c>
      <c r="S6151">
        <v>24</v>
      </c>
      <c r="T6151" s="4" t="s">
        <v>42</v>
      </c>
      <c r="U6151" t="s">
        <v>24</v>
      </c>
      <c r="V6151">
        <v>25.616265457276299</v>
      </c>
      <c r="W6151">
        <f t="shared" si="386"/>
        <v>26</v>
      </c>
      <c r="X6151" t="s">
        <v>58</v>
      </c>
      <c r="Y6151" t="str">
        <f t="shared" si="387"/>
        <v>Fi</v>
      </c>
    </row>
    <row r="6152" spans="1:25" x14ac:dyDescent="0.3">
      <c r="A6152">
        <v>1928</v>
      </c>
      <c r="B6152">
        <v>618</v>
      </c>
      <c r="C6152" t="s">
        <v>46</v>
      </c>
      <c r="D6152" t="s">
        <v>45</v>
      </c>
      <c r="E6152">
        <f>VLOOKUP(D6152,Tabelle1!$A$2:$B$9,2,0)</f>
        <v>2</v>
      </c>
      <c r="F6152" t="s">
        <v>55</v>
      </c>
      <c r="G6152" t="s">
        <v>62</v>
      </c>
      <c r="H6152" t="str">
        <f>IF(AND(VLOOKUP(D6152,Tabelle1!$A$2:$C$9,3,0)="Uninf", G6152="yes"),"Uninf-AB",VLOOKUP(D6152,Tabelle1!$A$2:$C$9,3,0))</f>
        <v>wMel</v>
      </c>
      <c r="I6152" t="str">
        <f t="shared" si="384"/>
        <v>wMel_Fi_2_-</v>
      </c>
      <c r="J6152">
        <v>3</v>
      </c>
      <c r="K6152">
        <v>30</v>
      </c>
      <c r="L6152">
        <v>10</v>
      </c>
      <c r="M6152" t="str">
        <f t="shared" si="385"/>
        <v>ak9-10</v>
      </c>
      <c r="N6152">
        <v>15</v>
      </c>
      <c r="O6152">
        <v>0</v>
      </c>
      <c r="P6152">
        <v>59</v>
      </c>
      <c r="Q6152">
        <v>23.8</v>
      </c>
      <c r="R6152" t="s">
        <v>14</v>
      </c>
      <c r="S6152">
        <v>24</v>
      </c>
      <c r="T6152" s="4" t="s">
        <v>42</v>
      </c>
      <c r="U6152" t="s">
        <v>24</v>
      </c>
      <c r="V6152">
        <v>25.7923073455725</v>
      </c>
      <c r="W6152">
        <f t="shared" si="386"/>
        <v>26</v>
      </c>
      <c r="X6152" t="s">
        <v>58</v>
      </c>
      <c r="Y6152" t="str">
        <f t="shared" si="387"/>
        <v>Fi</v>
      </c>
    </row>
    <row r="6153" spans="1:25" x14ac:dyDescent="0.3">
      <c r="A6153">
        <v>1946</v>
      </c>
      <c r="B6153">
        <v>614</v>
      </c>
      <c r="C6153" t="s">
        <v>46</v>
      </c>
      <c r="D6153" t="s">
        <v>45</v>
      </c>
      <c r="E6153">
        <f>VLOOKUP(D6153,Tabelle1!$A$2:$B$9,2,0)</f>
        <v>2</v>
      </c>
      <c r="F6153" t="s">
        <v>55</v>
      </c>
      <c r="G6153" t="s">
        <v>62</v>
      </c>
      <c r="H6153" t="str">
        <f>IF(AND(VLOOKUP(D6153,Tabelle1!$A$2:$C$9,3,0)="Uninf", G6153="yes"),"Uninf-AB",VLOOKUP(D6153,Tabelle1!$A$2:$C$9,3,0))</f>
        <v>wMel</v>
      </c>
      <c r="I6153" t="str">
        <f t="shared" si="384"/>
        <v>wMel_Fi_2_-</v>
      </c>
      <c r="J6153">
        <v>3</v>
      </c>
      <c r="K6153">
        <v>30</v>
      </c>
      <c r="L6153">
        <v>10</v>
      </c>
      <c r="M6153" t="str">
        <f t="shared" si="385"/>
        <v>ak9-10</v>
      </c>
      <c r="N6153">
        <v>15</v>
      </c>
      <c r="O6153">
        <v>0</v>
      </c>
      <c r="P6153">
        <v>59</v>
      </c>
      <c r="Q6153">
        <v>23.8</v>
      </c>
      <c r="R6153" t="s">
        <v>14</v>
      </c>
      <c r="S6153">
        <v>24</v>
      </c>
      <c r="T6153" s="4" t="s">
        <v>42</v>
      </c>
      <c r="U6153" t="s">
        <v>24</v>
      </c>
      <c r="V6153">
        <v>25.880332604684401</v>
      </c>
      <c r="W6153">
        <f t="shared" si="386"/>
        <v>26</v>
      </c>
      <c r="X6153" t="s">
        <v>58</v>
      </c>
      <c r="Y6153" t="str">
        <f t="shared" si="387"/>
        <v>Fi</v>
      </c>
    </row>
    <row r="6154" spans="1:25" x14ac:dyDescent="0.3">
      <c r="A6154">
        <v>1960</v>
      </c>
      <c r="B6154">
        <v>588</v>
      </c>
      <c r="C6154" t="s">
        <v>46</v>
      </c>
      <c r="D6154" t="s">
        <v>45</v>
      </c>
      <c r="E6154">
        <f>VLOOKUP(D6154,Tabelle1!$A$2:$B$9,2,0)</f>
        <v>2</v>
      </c>
      <c r="F6154" t="s">
        <v>55</v>
      </c>
      <c r="G6154" t="s">
        <v>62</v>
      </c>
      <c r="H6154" t="str">
        <f>IF(AND(VLOOKUP(D6154,Tabelle1!$A$2:$C$9,3,0)="Uninf", G6154="yes"),"Uninf-AB",VLOOKUP(D6154,Tabelle1!$A$2:$C$9,3,0))</f>
        <v>wMel</v>
      </c>
      <c r="I6154" t="str">
        <f t="shared" si="384"/>
        <v>wMel_Fi_2_-</v>
      </c>
      <c r="J6154">
        <v>3</v>
      </c>
      <c r="K6154">
        <v>30</v>
      </c>
      <c r="L6154">
        <v>10</v>
      </c>
      <c r="M6154" t="str">
        <f t="shared" si="385"/>
        <v>ak9-10</v>
      </c>
      <c r="N6154">
        <v>15</v>
      </c>
      <c r="O6154">
        <v>0</v>
      </c>
      <c r="P6154">
        <v>59</v>
      </c>
      <c r="Q6154">
        <v>23.8</v>
      </c>
      <c r="R6154" t="s">
        <v>14</v>
      </c>
      <c r="S6154">
        <v>24</v>
      </c>
      <c r="T6154" s="4" t="s">
        <v>42</v>
      </c>
      <c r="U6154" t="s">
        <v>24</v>
      </c>
      <c r="V6154">
        <v>25.960944756190599</v>
      </c>
      <c r="W6154">
        <f t="shared" si="386"/>
        <v>26</v>
      </c>
      <c r="X6154" t="s">
        <v>58</v>
      </c>
      <c r="Y6154" t="str">
        <f t="shared" si="387"/>
        <v>Fi</v>
      </c>
    </row>
    <row r="6155" spans="1:25" x14ac:dyDescent="0.3">
      <c r="A6155">
        <v>1930</v>
      </c>
      <c r="B6155">
        <v>570</v>
      </c>
      <c r="C6155" t="s">
        <v>46</v>
      </c>
      <c r="D6155" t="s">
        <v>45</v>
      </c>
      <c r="E6155">
        <f>VLOOKUP(D6155,Tabelle1!$A$2:$B$9,2,0)</f>
        <v>2</v>
      </c>
      <c r="F6155" t="s">
        <v>55</v>
      </c>
      <c r="G6155" t="s">
        <v>62</v>
      </c>
      <c r="H6155" t="str">
        <f>IF(AND(VLOOKUP(D6155,Tabelle1!$A$2:$C$9,3,0)="Uninf", G6155="yes"),"Uninf-AB",VLOOKUP(D6155,Tabelle1!$A$2:$C$9,3,0))</f>
        <v>wMel</v>
      </c>
      <c r="I6155" t="str">
        <f t="shared" si="384"/>
        <v>wMel_Fi_2_-</v>
      </c>
      <c r="J6155">
        <v>3</v>
      </c>
      <c r="K6155">
        <v>30</v>
      </c>
      <c r="L6155">
        <v>10</v>
      </c>
      <c r="M6155" t="str">
        <f t="shared" si="385"/>
        <v>ak9-10</v>
      </c>
      <c r="N6155">
        <v>15</v>
      </c>
      <c r="O6155">
        <v>0</v>
      </c>
      <c r="P6155">
        <v>59</v>
      </c>
      <c r="Q6155">
        <v>23.8</v>
      </c>
      <c r="R6155" t="s">
        <v>14</v>
      </c>
      <c r="S6155">
        <v>24</v>
      </c>
      <c r="T6155" s="4" t="s">
        <v>42</v>
      </c>
      <c r="U6155" t="s">
        <v>24</v>
      </c>
      <c r="V6155">
        <v>25.827327590815301</v>
      </c>
      <c r="W6155">
        <f t="shared" si="386"/>
        <v>26</v>
      </c>
      <c r="X6155" t="s">
        <v>58</v>
      </c>
      <c r="Y6155" t="str">
        <f t="shared" si="387"/>
        <v>Fi</v>
      </c>
    </row>
    <row r="6156" spans="1:25" x14ac:dyDescent="0.3">
      <c r="A6156">
        <v>1960</v>
      </c>
      <c r="B6156">
        <v>552</v>
      </c>
      <c r="C6156" t="s">
        <v>46</v>
      </c>
      <c r="D6156" t="s">
        <v>45</v>
      </c>
      <c r="E6156">
        <f>VLOOKUP(D6156,Tabelle1!$A$2:$B$9,2,0)</f>
        <v>2</v>
      </c>
      <c r="F6156" t="s">
        <v>55</v>
      </c>
      <c r="G6156" t="s">
        <v>62</v>
      </c>
      <c r="H6156" t="str">
        <f>IF(AND(VLOOKUP(D6156,Tabelle1!$A$2:$C$9,3,0)="Uninf", G6156="yes"),"Uninf-AB",VLOOKUP(D6156,Tabelle1!$A$2:$C$9,3,0))</f>
        <v>wMel</v>
      </c>
      <c r="I6156" t="str">
        <f t="shared" si="384"/>
        <v>wMel_Fi_2_-</v>
      </c>
      <c r="J6156">
        <v>3</v>
      </c>
      <c r="K6156">
        <v>30</v>
      </c>
      <c r="L6156">
        <v>10</v>
      </c>
      <c r="M6156" t="str">
        <f t="shared" si="385"/>
        <v>ak9-10</v>
      </c>
      <c r="N6156">
        <v>15</v>
      </c>
      <c r="O6156">
        <v>0</v>
      </c>
      <c r="P6156">
        <v>59</v>
      </c>
      <c r="Q6156">
        <v>23.8</v>
      </c>
      <c r="R6156" t="s">
        <v>14</v>
      </c>
      <c r="S6156">
        <v>24</v>
      </c>
      <c r="T6156" s="4" t="s">
        <v>42</v>
      </c>
      <c r="U6156" t="s">
        <v>24</v>
      </c>
      <c r="V6156">
        <v>25.980051415374302</v>
      </c>
      <c r="W6156">
        <f t="shared" si="386"/>
        <v>26</v>
      </c>
      <c r="X6156" t="s">
        <v>58</v>
      </c>
      <c r="Y6156" t="str">
        <f t="shared" si="387"/>
        <v>Fi</v>
      </c>
    </row>
    <row r="6157" spans="1:25" x14ac:dyDescent="0.3">
      <c r="A6157">
        <v>1976</v>
      </c>
      <c r="B6157">
        <v>552</v>
      </c>
      <c r="C6157" t="s">
        <v>46</v>
      </c>
      <c r="D6157" t="s">
        <v>45</v>
      </c>
      <c r="E6157">
        <f>VLOOKUP(D6157,Tabelle1!$A$2:$B$9,2,0)</f>
        <v>2</v>
      </c>
      <c r="F6157" t="s">
        <v>55</v>
      </c>
      <c r="G6157" t="s">
        <v>62</v>
      </c>
      <c r="H6157" t="str">
        <f>IF(AND(VLOOKUP(D6157,Tabelle1!$A$2:$C$9,3,0)="Uninf", G6157="yes"),"Uninf-AB",VLOOKUP(D6157,Tabelle1!$A$2:$C$9,3,0))</f>
        <v>wMel</v>
      </c>
      <c r="I6157" t="str">
        <f t="shared" si="384"/>
        <v>wMel_Fi_2_-</v>
      </c>
      <c r="J6157">
        <v>3</v>
      </c>
      <c r="K6157">
        <v>30</v>
      </c>
      <c r="L6157">
        <v>10</v>
      </c>
      <c r="M6157" t="str">
        <f t="shared" si="385"/>
        <v>ak9-10</v>
      </c>
      <c r="N6157">
        <v>15</v>
      </c>
      <c r="O6157">
        <v>0</v>
      </c>
      <c r="P6157">
        <v>59</v>
      </c>
      <c r="Q6157">
        <v>23.8</v>
      </c>
      <c r="R6157" t="s">
        <v>14</v>
      </c>
      <c r="S6157">
        <v>24</v>
      </c>
      <c r="T6157" s="4" t="s">
        <v>42</v>
      </c>
      <c r="U6157" t="s">
        <v>24</v>
      </c>
      <c r="V6157">
        <v>26.0564090126901</v>
      </c>
      <c r="W6157">
        <f t="shared" si="386"/>
        <v>26</v>
      </c>
      <c r="X6157" t="s">
        <v>58</v>
      </c>
      <c r="Y6157" t="str">
        <f t="shared" si="387"/>
        <v>Fi</v>
      </c>
    </row>
    <row r="6158" spans="1:25" x14ac:dyDescent="0.3">
      <c r="A6158">
        <v>2000</v>
      </c>
      <c r="B6158">
        <v>552</v>
      </c>
      <c r="C6158" t="s">
        <v>46</v>
      </c>
      <c r="D6158" t="s">
        <v>45</v>
      </c>
      <c r="E6158">
        <f>VLOOKUP(D6158,Tabelle1!$A$2:$B$9,2,0)</f>
        <v>2</v>
      </c>
      <c r="F6158" t="s">
        <v>55</v>
      </c>
      <c r="G6158" t="s">
        <v>62</v>
      </c>
      <c r="H6158" t="str">
        <f>IF(AND(VLOOKUP(D6158,Tabelle1!$A$2:$C$9,3,0)="Uninf", G6158="yes"),"Uninf-AB",VLOOKUP(D6158,Tabelle1!$A$2:$C$9,3,0))</f>
        <v>wMel</v>
      </c>
      <c r="I6158" t="str">
        <f t="shared" si="384"/>
        <v>wMel_Fi_2_-</v>
      </c>
      <c r="J6158">
        <v>3</v>
      </c>
      <c r="K6158">
        <v>30</v>
      </c>
      <c r="L6158">
        <v>10</v>
      </c>
      <c r="M6158" t="str">
        <f t="shared" si="385"/>
        <v>ak9-10</v>
      </c>
      <c r="N6158">
        <v>15</v>
      </c>
      <c r="O6158">
        <v>0</v>
      </c>
      <c r="P6158">
        <v>59</v>
      </c>
      <c r="Q6158">
        <v>23.8</v>
      </c>
      <c r="R6158" t="s">
        <v>14</v>
      </c>
      <c r="S6158">
        <v>24</v>
      </c>
      <c r="T6158" s="4" t="s">
        <v>42</v>
      </c>
      <c r="U6158" t="s">
        <v>24</v>
      </c>
      <c r="V6158">
        <v>26.170945408663801</v>
      </c>
      <c r="W6158">
        <f t="shared" si="386"/>
        <v>26</v>
      </c>
      <c r="X6158" t="s">
        <v>58</v>
      </c>
      <c r="Y6158" t="str">
        <f t="shared" si="387"/>
        <v>Fi</v>
      </c>
    </row>
    <row r="6159" spans="1:25" x14ac:dyDescent="0.3">
      <c r="A6159">
        <v>1992</v>
      </c>
      <c r="B6159">
        <v>586</v>
      </c>
      <c r="C6159" t="s">
        <v>46</v>
      </c>
      <c r="D6159" t="s">
        <v>45</v>
      </c>
      <c r="E6159">
        <f>VLOOKUP(D6159,Tabelle1!$A$2:$B$9,2,0)</f>
        <v>2</v>
      </c>
      <c r="F6159" t="s">
        <v>55</v>
      </c>
      <c r="G6159" t="s">
        <v>62</v>
      </c>
      <c r="H6159" t="str">
        <f>IF(AND(VLOOKUP(D6159,Tabelle1!$A$2:$C$9,3,0)="Uninf", G6159="yes"),"Uninf-AB",VLOOKUP(D6159,Tabelle1!$A$2:$C$9,3,0))</f>
        <v>wMel</v>
      </c>
      <c r="I6159" t="str">
        <f t="shared" si="384"/>
        <v>wMel_Fi_2_-</v>
      </c>
      <c r="J6159">
        <v>3</v>
      </c>
      <c r="K6159">
        <v>30</v>
      </c>
      <c r="L6159">
        <v>10</v>
      </c>
      <c r="M6159" t="str">
        <f t="shared" si="385"/>
        <v>ak9-10</v>
      </c>
      <c r="N6159">
        <v>15</v>
      </c>
      <c r="O6159">
        <v>0</v>
      </c>
      <c r="P6159">
        <v>59</v>
      </c>
      <c r="Q6159">
        <v>23.8</v>
      </c>
      <c r="R6159" t="s">
        <v>14</v>
      </c>
      <c r="S6159">
        <v>24</v>
      </c>
      <c r="T6159" s="4" t="s">
        <v>42</v>
      </c>
      <c r="U6159" t="s">
        <v>24</v>
      </c>
      <c r="V6159">
        <v>26.114721431888</v>
      </c>
      <c r="W6159">
        <f t="shared" si="386"/>
        <v>26</v>
      </c>
      <c r="X6159" t="s">
        <v>58</v>
      </c>
      <c r="Y6159" t="str">
        <f t="shared" si="387"/>
        <v>Fi</v>
      </c>
    </row>
    <row r="6160" spans="1:25" x14ac:dyDescent="0.3">
      <c r="A6160">
        <v>2012</v>
      </c>
      <c r="B6160">
        <v>600</v>
      </c>
      <c r="C6160" t="s">
        <v>46</v>
      </c>
      <c r="D6160" t="s">
        <v>45</v>
      </c>
      <c r="E6160">
        <f>VLOOKUP(D6160,Tabelle1!$A$2:$B$9,2,0)</f>
        <v>2</v>
      </c>
      <c r="F6160" t="s">
        <v>55</v>
      </c>
      <c r="G6160" t="s">
        <v>62</v>
      </c>
      <c r="H6160" t="str">
        <f>IF(AND(VLOOKUP(D6160,Tabelle1!$A$2:$C$9,3,0)="Uninf", G6160="yes"),"Uninf-AB",VLOOKUP(D6160,Tabelle1!$A$2:$C$9,3,0))</f>
        <v>wMel</v>
      </c>
      <c r="I6160" t="str">
        <f t="shared" si="384"/>
        <v>wMel_Fi_2_-</v>
      </c>
      <c r="J6160">
        <v>3</v>
      </c>
      <c r="K6160">
        <v>30</v>
      </c>
      <c r="L6160">
        <v>10</v>
      </c>
      <c r="M6160" t="str">
        <f t="shared" si="385"/>
        <v>ak9-10</v>
      </c>
      <c r="N6160">
        <v>15</v>
      </c>
      <c r="O6160">
        <v>0</v>
      </c>
      <c r="P6160">
        <v>59</v>
      </c>
      <c r="Q6160">
        <v>23.8</v>
      </c>
      <c r="R6160" t="s">
        <v>14</v>
      </c>
      <c r="S6160">
        <v>24</v>
      </c>
      <c r="T6160" s="4" t="s">
        <v>42</v>
      </c>
      <c r="U6160" t="s">
        <v>24</v>
      </c>
      <c r="V6160">
        <v>26.202738061072399</v>
      </c>
      <c r="W6160">
        <f t="shared" si="386"/>
        <v>26</v>
      </c>
      <c r="X6160" t="s">
        <v>58</v>
      </c>
      <c r="Y6160" t="str">
        <f t="shared" si="387"/>
        <v>Fi</v>
      </c>
    </row>
    <row r="6161" spans="1:25" x14ac:dyDescent="0.3">
      <c r="A6161">
        <v>2030</v>
      </c>
      <c r="B6161">
        <v>584</v>
      </c>
      <c r="C6161" t="s">
        <v>46</v>
      </c>
      <c r="D6161" t="s">
        <v>45</v>
      </c>
      <c r="E6161">
        <f>VLOOKUP(D6161,Tabelle1!$A$2:$B$9,2,0)</f>
        <v>2</v>
      </c>
      <c r="F6161" t="s">
        <v>55</v>
      </c>
      <c r="G6161" t="s">
        <v>62</v>
      </c>
      <c r="H6161" t="str">
        <f>IF(AND(VLOOKUP(D6161,Tabelle1!$A$2:$C$9,3,0)="Uninf", G6161="yes"),"Uninf-AB",VLOOKUP(D6161,Tabelle1!$A$2:$C$9,3,0))</f>
        <v>wMel</v>
      </c>
      <c r="I6161" t="str">
        <f t="shared" si="384"/>
        <v>wMel_Fi_2_-</v>
      </c>
      <c r="J6161">
        <v>3</v>
      </c>
      <c r="K6161">
        <v>30</v>
      </c>
      <c r="L6161">
        <v>10</v>
      </c>
      <c r="M6161" t="str">
        <f t="shared" si="385"/>
        <v>ak9-10</v>
      </c>
      <c r="N6161">
        <v>15</v>
      </c>
      <c r="O6161">
        <v>0</v>
      </c>
      <c r="P6161">
        <v>59</v>
      </c>
      <c r="Q6161">
        <v>23.8</v>
      </c>
      <c r="R6161" t="s">
        <v>14</v>
      </c>
      <c r="S6161">
        <v>24</v>
      </c>
      <c r="T6161" s="4" t="s">
        <v>42</v>
      </c>
      <c r="U6161" t="s">
        <v>24</v>
      </c>
      <c r="V6161">
        <v>26.297132206578802</v>
      </c>
      <c r="W6161">
        <f t="shared" si="386"/>
        <v>26</v>
      </c>
      <c r="X6161" t="s">
        <v>58</v>
      </c>
      <c r="Y6161" t="str">
        <f t="shared" si="387"/>
        <v>Fi</v>
      </c>
    </row>
    <row r="6162" spans="1:25" x14ac:dyDescent="0.3">
      <c r="A6162">
        <v>2042</v>
      </c>
      <c r="B6162">
        <v>592</v>
      </c>
      <c r="C6162" t="s">
        <v>46</v>
      </c>
      <c r="D6162" t="s">
        <v>45</v>
      </c>
      <c r="E6162">
        <f>VLOOKUP(D6162,Tabelle1!$A$2:$B$9,2,0)</f>
        <v>2</v>
      </c>
      <c r="F6162" t="s">
        <v>55</v>
      </c>
      <c r="G6162" t="s">
        <v>62</v>
      </c>
      <c r="H6162" t="str">
        <f>IF(AND(VLOOKUP(D6162,Tabelle1!$A$2:$C$9,3,0)="Uninf", G6162="yes"),"Uninf-AB",VLOOKUP(D6162,Tabelle1!$A$2:$C$9,3,0))</f>
        <v>wMel</v>
      </c>
      <c r="I6162" t="str">
        <f t="shared" si="384"/>
        <v>wMel_Fi_2_-</v>
      </c>
      <c r="J6162">
        <v>3</v>
      </c>
      <c r="K6162">
        <v>30</v>
      </c>
      <c r="L6162">
        <v>10</v>
      </c>
      <c r="M6162" t="str">
        <f t="shared" si="385"/>
        <v>ak9-10</v>
      </c>
      <c r="N6162">
        <v>15</v>
      </c>
      <c r="O6162">
        <v>0</v>
      </c>
      <c r="P6162">
        <v>59</v>
      </c>
      <c r="Q6162">
        <v>23.8</v>
      </c>
      <c r="R6162" t="s">
        <v>14</v>
      </c>
      <c r="S6162">
        <v>24</v>
      </c>
      <c r="T6162" s="4" t="s">
        <v>42</v>
      </c>
      <c r="U6162" t="s">
        <v>24</v>
      </c>
      <c r="V6162">
        <v>26.350154480302599</v>
      </c>
      <c r="W6162">
        <f t="shared" si="386"/>
        <v>26</v>
      </c>
      <c r="X6162" t="s">
        <v>58</v>
      </c>
      <c r="Y6162" t="str">
        <f t="shared" si="387"/>
        <v>Fi</v>
      </c>
    </row>
    <row r="6163" spans="1:25" x14ac:dyDescent="0.3">
      <c r="A6163">
        <v>2062</v>
      </c>
      <c r="B6163">
        <v>550</v>
      </c>
      <c r="C6163" t="s">
        <v>46</v>
      </c>
      <c r="D6163" t="s">
        <v>45</v>
      </c>
      <c r="E6163">
        <f>VLOOKUP(D6163,Tabelle1!$A$2:$B$9,2,0)</f>
        <v>2</v>
      </c>
      <c r="F6163" t="s">
        <v>55</v>
      </c>
      <c r="G6163" t="s">
        <v>62</v>
      </c>
      <c r="H6163" t="str">
        <f>IF(AND(VLOOKUP(D6163,Tabelle1!$A$2:$C$9,3,0)="Uninf", G6163="yes"),"Uninf-AB",VLOOKUP(D6163,Tabelle1!$A$2:$C$9,3,0))</f>
        <v>wMel</v>
      </c>
      <c r="I6163" t="str">
        <f t="shared" si="384"/>
        <v>wMel_Fi_2_-</v>
      </c>
      <c r="J6163">
        <v>3</v>
      </c>
      <c r="K6163">
        <v>30</v>
      </c>
      <c r="L6163">
        <v>10</v>
      </c>
      <c r="M6163" t="str">
        <f t="shared" si="385"/>
        <v>ak9-10</v>
      </c>
      <c r="N6163">
        <v>15</v>
      </c>
      <c r="O6163">
        <v>0</v>
      </c>
      <c r="P6163">
        <v>59</v>
      </c>
      <c r="Q6163">
        <v>23.8</v>
      </c>
      <c r="R6163" t="s">
        <v>14</v>
      </c>
      <c r="S6163">
        <v>24</v>
      </c>
      <c r="T6163" s="4" t="s">
        <v>42</v>
      </c>
      <c r="U6163" t="s">
        <v>24</v>
      </c>
      <c r="V6163">
        <v>26.4678925793283</v>
      </c>
      <c r="W6163">
        <f t="shared" si="386"/>
        <v>26</v>
      </c>
      <c r="X6163" t="s">
        <v>58</v>
      </c>
      <c r="Y6163" t="str">
        <f t="shared" si="387"/>
        <v>Fi</v>
      </c>
    </row>
    <row r="6164" spans="1:25" x14ac:dyDescent="0.3">
      <c r="A6164">
        <v>2078</v>
      </c>
      <c r="B6164">
        <v>558</v>
      </c>
      <c r="C6164" t="s">
        <v>46</v>
      </c>
      <c r="D6164" t="s">
        <v>45</v>
      </c>
      <c r="E6164">
        <f>VLOOKUP(D6164,Tabelle1!$A$2:$B$9,2,0)</f>
        <v>2</v>
      </c>
      <c r="F6164" t="s">
        <v>55</v>
      </c>
      <c r="G6164" t="s">
        <v>62</v>
      </c>
      <c r="H6164" t="str">
        <f>IF(AND(VLOOKUP(D6164,Tabelle1!$A$2:$C$9,3,0)="Uninf", G6164="yes"),"Uninf-AB",VLOOKUP(D6164,Tabelle1!$A$2:$C$9,3,0))</f>
        <v>wMel</v>
      </c>
      <c r="I6164" t="str">
        <f t="shared" si="384"/>
        <v>wMel_Fi_2_-</v>
      </c>
      <c r="J6164">
        <v>3</v>
      </c>
      <c r="K6164">
        <v>30</v>
      </c>
      <c r="L6164">
        <v>10</v>
      </c>
      <c r="M6164" t="str">
        <f t="shared" si="385"/>
        <v>ak9-10</v>
      </c>
      <c r="N6164">
        <v>15</v>
      </c>
      <c r="O6164">
        <v>0</v>
      </c>
      <c r="P6164">
        <v>59</v>
      </c>
      <c r="Q6164">
        <v>23.8</v>
      </c>
      <c r="R6164" t="s">
        <v>14</v>
      </c>
      <c r="S6164">
        <v>24</v>
      </c>
      <c r="T6164" s="4" t="s">
        <v>42</v>
      </c>
      <c r="U6164" t="s">
        <v>24</v>
      </c>
      <c r="V6164">
        <v>26.540004252381099</v>
      </c>
      <c r="W6164">
        <f t="shared" si="386"/>
        <v>27</v>
      </c>
      <c r="X6164" t="s">
        <v>58</v>
      </c>
      <c r="Y6164" t="str">
        <f t="shared" si="387"/>
        <v>Fi</v>
      </c>
    </row>
    <row r="6165" spans="1:25" x14ac:dyDescent="0.3">
      <c r="A6165">
        <v>2136</v>
      </c>
      <c r="B6165">
        <v>538</v>
      </c>
      <c r="C6165" t="s">
        <v>46</v>
      </c>
      <c r="D6165" t="s">
        <v>45</v>
      </c>
      <c r="E6165">
        <f>VLOOKUP(D6165,Tabelle1!$A$2:$B$9,2,0)</f>
        <v>2</v>
      </c>
      <c r="F6165" t="s">
        <v>55</v>
      </c>
      <c r="G6165" t="s">
        <v>62</v>
      </c>
      <c r="H6165" t="str">
        <f>IF(AND(VLOOKUP(D6165,Tabelle1!$A$2:$C$9,3,0)="Uninf", G6165="yes"),"Uninf-AB",VLOOKUP(D6165,Tabelle1!$A$2:$C$9,3,0))</f>
        <v>wMel</v>
      </c>
      <c r="I6165" t="str">
        <f t="shared" si="384"/>
        <v>wMel_Fi_2_-</v>
      </c>
      <c r="J6165">
        <v>3</v>
      </c>
      <c r="K6165">
        <v>30</v>
      </c>
      <c r="L6165">
        <v>10</v>
      </c>
      <c r="M6165" t="str">
        <f t="shared" si="385"/>
        <v>ak9-10</v>
      </c>
      <c r="N6165">
        <v>15</v>
      </c>
      <c r="O6165">
        <v>0</v>
      </c>
      <c r="P6165">
        <v>59</v>
      </c>
      <c r="Q6165">
        <v>23.8</v>
      </c>
      <c r="R6165" t="s">
        <v>14</v>
      </c>
      <c r="S6165">
        <v>24</v>
      </c>
      <c r="T6165" s="4" t="s">
        <v>42</v>
      </c>
      <c r="U6165" t="s">
        <v>24</v>
      </c>
      <c r="V6165">
        <v>26.827415353308499</v>
      </c>
      <c r="W6165">
        <f t="shared" si="386"/>
        <v>27</v>
      </c>
      <c r="X6165" t="s">
        <v>58</v>
      </c>
      <c r="Y6165" t="str">
        <f t="shared" si="387"/>
        <v>Fi</v>
      </c>
    </row>
    <row r="6166" spans="1:25" x14ac:dyDescent="0.3">
      <c r="A6166">
        <v>2156</v>
      </c>
      <c r="B6166">
        <v>548</v>
      </c>
      <c r="C6166" t="s">
        <v>46</v>
      </c>
      <c r="D6166" t="s">
        <v>45</v>
      </c>
      <c r="E6166">
        <f>VLOOKUP(D6166,Tabelle1!$A$2:$B$9,2,0)</f>
        <v>2</v>
      </c>
      <c r="F6166" t="s">
        <v>55</v>
      </c>
      <c r="G6166" t="s">
        <v>62</v>
      </c>
      <c r="H6166" t="str">
        <f>IF(AND(VLOOKUP(D6166,Tabelle1!$A$2:$C$9,3,0)="Uninf", G6166="yes"),"Uninf-AB",VLOOKUP(D6166,Tabelle1!$A$2:$C$9,3,0))</f>
        <v>wMel</v>
      </c>
      <c r="I6166" t="str">
        <f t="shared" si="384"/>
        <v>wMel_Fi_2_-</v>
      </c>
      <c r="J6166">
        <v>3</v>
      </c>
      <c r="K6166">
        <v>30</v>
      </c>
      <c r="L6166">
        <v>10</v>
      </c>
      <c r="M6166" t="str">
        <f t="shared" si="385"/>
        <v>ak9-10</v>
      </c>
      <c r="N6166">
        <v>15</v>
      </c>
      <c r="O6166">
        <v>0</v>
      </c>
      <c r="P6166">
        <v>59</v>
      </c>
      <c r="Q6166">
        <v>23.8</v>
      </c>
      <c r="R6166" t="s">
        <v>14</v>
      </c>
      <c r="S6166">
        <v>24</v>
      </c>
      <c r="T6166" s="4" t="s">
        <v>42</v>
      </c>
      <c r="U6166" t="s">
        <v>24</v>
      </c>
      <c r="V6166">
        <v>26.917554944624499</v>
      </c>
      <c r="W6166">
        <f t="shared" si="386"/>
        <v>27</v>
      </c>
      <c r="X6166" t="s">
        <v>58</v>
      </c>
      <c r="Y6166" t="str">
        <f t="shared" si="387"/>
        <v>Fi</v>
      </c>
    </row>
    <row r="6167" spans="1:25" x14ac:dyDescent="0.3">
      <c r="A6167">
        <v>2156</v>
      </c>
      <c r="B6167">
        <v>566</v>
      </c>
      <c r="C6167" t="s">
        <v>46</v>
      </c>
      <c r="D6167" t="s">
        <v>45</v>
      </c>
      <c r="E6167">
        <f>VLOOKUP(D6167,Tabelle1!$A$2:$B$9,2,0)</f>
        <v>2</v>
      </c>
      <c r="F6167" t="s">
        <v>55</v>
      </c>
      <c r="G6167" t="s">
        <v>62</v>
      </c>
      <c r="H6167" t="str">
        <f>IF(AND(VLOOKUP(D6167,Tabelle1!$A$2:$C$9,3,0)="Uninf", G6167="yes"),"Uninf-AB",VLOOKUP(D6167,Tabelle1!$A$2:$C$9,3,0))</f>
        <v>wMel</v>
      </c>
      <c r="I6167" t="str">
        <f t="shared" si="384"/>
        <v>wMel_Fi_2_-</v>
      </c>
      <c r="J6167">
        <v>3</v>
      </c>
      <c r="K6167">
        <v>30</v>
      </c>
      <c r="L6167">
        <v>10</v>
      </c>
      <c r="M6167" t="str">
        <f t="shared" si="385"/>
        <v>ak9-10</v>
      </c>
      <c r="N6167">
        <v>15</v>
      </c>
      <c r="O6167">
        <v>0</v>
      </c>
      <c r="P6167">
        <v>59</v>
      </c>
      <c r="Q6167">
        <v>23.8</v>
      </c>
      <c r="R6167" t="s">
        <v>14</v>
      </c>
      <c r="S6167">
        <v>24</v>
      </c>
      <c r="T6167" s="4" t="s">
        <v>42</v>
      </c>
      <c r="U6167" t="s">
        <v>24</v>
      </c>
      <c r="V6167">
        <v>26.908001615032699</v>
      </c>
      <c r="W6167">
        <f t="shared" si="386"/>
        <v>27</v>
      </c>
      <c r="X6167" t="s">
        <v>58</v>
      </c>
      <c r="Y6167" t="str">
        <f t="shared" si="387"/>
        <v>Fi</v>
      </c>
    </row>
    <row r="6168" spans="1:25" x14ac:dyDescent="0.3">
      <c r="A6168">
        <v>2148</v>
      </c>
      <c r="B6168">
        <v>588</v>
      </c>
      <c r="C6168" t="s">
        <v>46</v>
      </c>
      <c r="D6168" t="s">
        <v>45</v>
      </c>
      <c r="E6168">
        <f>VLOOKUP(D6168,Tabelle1!$A$2:$B$9,2,0)</f>
        <v>2</v>
      </c>
      <c r="F6168" t="s">
        <v>55</v>
      </c>
      <c r="G6168" t="s">
        <v>62</v>
      </c>
      <c r="H6168" t="str">
        <f>IF(AND(VLOOKUP(D6168,Tabelle1!$A$2:$C$9,3,0)="Uninf", G6168="yes"),"Uninf-AB",VLOOKUP(D6168,Tabelle1!$A$2:$C$9,3,0))</f>
        <v>wMel</v>
      </c>
      <c r="I6168" t="str">
        <f t="shared" si="384"/>
        <v>wMel_Fi_2_-</v>
      </c>
      <c r="J6168">
        <v>3</v>
      </c>
      <c r="K6168">
        <v>30</v>
      </c>
      <c r="L6168">
        <v>10</v>
      </c>
      <c r="M6168" t="str">
        <f t="shared" si="385"/>
        <v>ak9-10</v>
      </c>
      <c r="N6168">
        <v>15</v>
      </c>
      <c r="O6168">
        <v>0</v>
      </c>
      <c r="P6168">
        <v>59</v>
      </c>
      <c r="Q6168">
        <v>23.8</v>
      </c>
      <c r="R6168" t="s">
        <v>14</v>
      </c>
      <c r="S6168">
        <v>24</v>
      </c>
      <c r="T6168" s="4" t="s">
        <v>42</v>
      </c>
      <c r="U6168" t="s">
        <v>24</v>
      </c>
      <c r="V6168">
        <v>26.858146524651399</v>
      </c>
      <c r="W6168">
        <f t="shared" si="386"/>
        <v>27</v>
      </c>
      <c r="X6168" t="s">
        <v>58</v>
      </c>
      <c r="Y6168" t="str">
        <f t="shared" si="387"/>
        <v>Fi</v>
      </c>
    </row>
    <row r="6169" spans="1:25" x14ac:dyDescent="0.3">
      <c r="A6169">
        <v>2182</v>
      </c>
      <c r="B6169">
        <v>578</v>
      </c>
      <c r="C6169" t="s">
        <v>46</v>
      </c>
      <c r="D6169" t="s">
        <v>45</v>
      </c>
      <c r="E6169">
        <f>VLOOKUP(D6169,Tabelle1!$A$2:$B$9,2,0)</f>
        <v>2</v>
      </c>
      <c r="F6169" t="s">
        <v>55</v>
      </c>
      <c r="G6169" t="s">
        <v>62</v>
      </c>
      <c r="H6169" t="str">
        <f>IF(AND(VLOOKUP(D6169,Tabelle1!$A$2:$C$9,3,0)="Uninf", G6169="yes"),"Uninf-AB",VLOOKUP(D6169,Tabelle1!$A$2:$C$9,3,0))</f>
        <v>wMel</v>
      </c>
      <c r="I6169" t="str">
        <f t="shared" si="384"/>
        <v>wMel_Fi_2_-</v>
      </c>
      <c r="J6169">
        <v>3</v>
      </c>
      <c r="K6169">
        <v>30</v>
      </c>
      <c r="L6169">
        <v>10</v>
      </c>
      <c r="M6169" t="str">
        <f t="shared" si="385"/>
        <v>ak9-10</v>
      </c>
      <c r="N6169">
        <v>15</v>
      </c>
      <c r="O6169">
        <v>0</v>
      </c>
      <c r="P6169">
        <v>59</v>
      </c>
      <c r="Q6169">
        <v>23.8</v>
      </c>
      <c r="R6169" t="s">
        <v>14</v>
      </c>
      <c r="S6169">
        <v>24</v>
      </c>
      <c r="T6169" s="4" t="s">
        <v>42</v>
      </c>
      <c r="U6169" t="s">
        <v>24</v>
      </c>
      <c r="V6169">
        <v>27.025713824276298</v>
      </c>
      <c r="W6169">
        <f t="shared" si="386"/>
        <v>27</v>
      </c>
      <c r="X6169" t="s">
        <v>58</v>
      </c>
      <c r="Y6169" t="str">
        <f t="shared" si="387"/>
        <v>Fi</v>
      </c>
    </row>
    <row r="6170" spans="1:25" x14ac:dyDescent="0.3">
      <c r="A6170">
        <v>2190</v>
      </c>
      <c r="B6170">
        <v>564</v>
      </c>
      <c r="C6170" t="s">
        <v>46</v>
      </c>
      <c r="D6170" t="s">
        <v>45</v>
      </c>
      <c r="E6170">
        <f>VLOOKUP(D6170,Tabelle1!$A$2:$B$9,2,0)</f>
        <v>2</v>
      </c>
      <c r="F6170" t="s">
        <v>55</v>
      </c>
      <c r="G6170" t="s">
        <v>62</v>
      </c>
      <c r="H6170" t="str">
        <f>IF(AND(VLOOKUP(D6170,Tabelle1!$A$2:$C$9,3,0)="Uninf", G6170="yes"),"Uninf-AB",VLOOKUP(D6170,Tabelle1!$A$2:$C$9,3,0))</f>
        <v>wMel</v>
      </c>
      <c r="I6170" t="str">
        <f t="shared" si="384"/>
        <v>wMel_Fi_2_-</v>
      </c>
      <c r="J6170">
        <v>3</v>
      </c>
      <c r="K6170">
        <v>30</v>
      </c>
      <c r="L6170">
        <v>10</v>
      </c>
      <c r="M6170" t="str">
        <f t="shared" si="385"/>
        <v>ak9-10</v>
      </c>
      <c r="N6170">
        <v>15</v>
      </c>
      <c r="O6170">
        <v>0</v>
      </c>
      <c r="P6170">
        <v>59</v>
      </c>
      <c r="Q6170">
        <v>23.8</v>
      </c>
      <c r="R6170" t="s">
        <v>14</v>
      </c>
      <c r="S6170">
        <v>24</v>
      </c>
      <c r="T6170" s="4" t="s">
        <v>42</v>
      </c>
      <c r="U6170" t="s">
        <v>24</v>
      </c>
      <c r="V6170">
        <v>27.071322990394499</v>
      </c>
      <c r="W6170">
        <f t="shared" si="386"/>
        <v>27</v>
      </c>
      <c r="X6170" t="s">
        <v>58</v>
      </c>
      <c r="Y6170" t="str">
        <f t="shared" si="387"/>
        <v>Fi</v>
      </c>
    </row>
    <row r="6171" spans="1:25" x14ac:dyDescent="0.3">
      <c r="A6171">
        <v>2202</v>
      </c>
      <c r="B6171">
        <v>586</v>
      </c>
      <c r="C6171" t="s">
        <v>46</v>
      </c>
      <c r="D6171" t="s">
        <v>45</v>
      </c>
      <c r="E6171">
        <f>VLOOKUP(D6171,Tabelle1!$A$2:$B$9,2,0)</f>
        <v>2</v>
      </c>
      <c r="F6171" t="s">
        <v>55</v>
      </c>
      <c r="G6171" t="s">
        <v>62</v>
      </c>
      <c r="H6171" t="str">
        <f>IF(AND(VLOOKUP(D6171,Tabelle1!$A$2:$C$9,3,0)="Uninf", G6171="yes"),"Uninf-AB",VLOOKUP(D6171,Tabelle1!$A$2:$C$9,3,0))</f>
        <v>wMel</v>
      </c>
      <c r="I6171" t="str">
        <f t="shared" si="384"/>
        <v>wMel_Fi_2_-</v>
      </c>
      <c r="J6171">
        <v>3</v>
      </c>
      <c r="K6171">
        <v>30</v>
      </c>
      <c r="L6171">
        <v>10</v>
      </c>
      <c r="M6171" t="str">
        <f t="shared" si="385"/>
        <v>ak9-10</v>
      </c>
      <c r="N6171">
        <v>15</v>
      </c>
      <c r="O6171">
        <v>0</v>
      </c>
      <c r="P6171">
        <v>59</v>
      </c>
      <c r="Q6171">
        <v>23.8</v>
      </c>
      <c r="R6171" t="s">
        <v>14</v>
      </c>
      <c r="S6171">
        <v>24</v>
      </c>
      <c r="T6171" s="4" t="s">
        <v>42</v>
      </c>
      <c r="U6171" t="s">
        <v>24</v>
      </c>
      <c r="V6171">
        <v>27.116914896657999</v>
      </c>
      <c r="W6171">
        <f t="shared" si="386"/>
        <v>27</v>
      </c>
      <c r="X6171" t="s">
        <v>58</v>
      </c>
      <c r="Y6171" t="str">
        <f t="shared" si="387"/>
        <v>Fi</v>
      </c>
    </row>
    <row r="6172" spans="1:25" x14ac:dyDescent="0.3">
      <c r="A6172">
        <v>2226</v>
      </c>
      <c r="B6172">
        <v>566</v>
      </c>
      <c r="C6172" t="s">
        <v>46</v>
      </c>
      <c r="D6172" t="s">
        <v>45</v>
      </c>
      <c r="E6172">
        <f>VLOOKUP(D6172,Tabelle1!$A$2:$B$9,2,0)</f>
        <v>2</v>
      </c>
      <c r="F6172" t="s">
        <v>55</v>
      </c>
      <c r="G6172" t="s">
        <v>62</v>
      </c>
      <c r="H6172" t="str">
        <f>IF(AND(VLOOKUP(D6172,Tabelle1!$A$2:$C$9,3,0)="Uninf", G6172="yes"),"Uninf-AB",VLOOKUP(D6172,Tabelle1!$A$2:$C$9,3,0))</f>
        <v>wMel</v>
      </c>
      <c r="I6172" t="str">
        <f t="shared" si="384"/>
        <v>wMel_Fi_2_-</v>
      </c>
      <c r="J6172">
        <v>3</v>
      </c>
      <c r="K6172">
        <v>30</v>
      </c>
      <c r="L6172">
        <v>10</v>
      </c>
      <c r="M6172" t="str">
        <f t="shared" si="385"/>
        <v>ak9-10</v>
      </c>
      <c r="N6172">
        <v>15</v>
      </c>
      <c r="O6172">
        <v>0</v>
      </c>
      <c r="P6172">
        <v>59</v>
      </c>
      <c r="Q6172">
        <v>23.8</v>
      </c>
      <c r="R6172" t="s">
        <v>14</v>
      </c>
      <c r="S6172">
        <v>24</v>
      </c>
      <c r="T6172" s="4" t="s">
        <v>42</v>
      </c>
      <c r="U6172" t="s">
        <v>24</v>
      </c>
      <c r="V6172">
        <v>27.2420661032894</v>
      </c>
      <c r="W6172">
        <f t="shared" si="386"/>
        <v>27</v>
      </c>
      <c r="X6172" t="s">
        <v>58</v>
      </c>
      <c r="Y6172" t="str">
        <f t="shared" si="387"/>
        <v>Fi</v>
      </c>
    </row>
    <row r="6173" spans="1:25" x14ac:dyDescent="0.3">
      <c r="A6173">
        <v>2250</v>
      </c>
      <c r="B6173">
        <v>556</v>
      </c>
      <c r="C6173" t="s">
        <v>46</v>
      </c>
      <c r="D6173" t="s">
        <v>45</v>
      </c>
      <c r="E6173">
        <f>VLOOKUP(D6173,Tabelle1!$A$2:$B$9,2,0)</f>
        <v>2</v>
      </c>
      <c r="F6173" t="s">
        <v>55</v>
      </c>
      <c r="G6173" t="s">
        <v>62</v>
      </c>
      <c r="H6173" t="str">
        <f>IF(AND(VLOOKUP(D6173,Tabelle1!$A$2:$C$9,3,0)="Uninf", G6173="yes"),"Uninf-AB",VLOOKUP(D6173,Tabelle1!$A$2:$C$9,3,0))</f>
        <v>wMel</v>
      </c>
      <c r="I6173" t="str">
        <f t="shared" si="384"/>
        <v>wMel_Fi_2_-</v>
      </c>
      <c r="J6173">
        <v>3</v>
      </c>
      <c r="K6173">
        <v>30</v>
      </c>
      <c r="L6173">
        <v>10</v>
      </c>
      <c r="M6173" t="str">
        <f t="shared" si="385"/>
        <v>ak9-10</v>
      </c>
      <c r="N6173">
        <v>15</v>
      </c>
      <c r="O6173">
        <v>0</v>
      </c>
      <c r="P6173">
        <v>59</v>
      </c>
      <c r="Q6173">
        <v>23.8</v>
      </c>
      <c r="R6173" t="s">
        <v>14</v>
      </c>
      <c r="S6173">
        <v>24</v>
      </c>
      <c r="T6173" s="4" t="s">
        <v>42</v>
      </c>
      <c r="U6173" t="s">
        <v>24</v>
      </c>
      <c r="V6173">
        <v>27.361909904591901</v>
      </c>
      <c r="W6173">
        <f t="shared" si="386"/>
        <v>27</v>
      </c>
      <c r="X6173" t="s">
        <v>58</v>
      </c>
      <c r="Y6173" t="str">
        <f t="shared" si="387"/>
        <v>Fi</v>
      </c>
    </row>
    <row r="6174" spans="1:25" x14ac:dyDescent="0.3">
      <c r="A6174">
        <v>2248</v>
      </c>
      <c r="B6174">
        <v>530</v>
      </c>
      <c r="C6174" t="s">
        <v>46</v>
      </c>
      <c r="D6174" t="s">
        <v>45</v>
      </c>
      <c r="E6174">
        <f>VLOOKUP(D6174,Tabelle1!$A$2:$B$9,2,0)</f>
        <v>2</v>
      </c>
      <c r="F6174" t="s">
        <v>55</v>
      </c>
      <c r="G6174" t="s">
        <v>62</v>
      </c>
      <c r="H6174" t="str">
        <f>IF(AND(VLOOKUP(D6174,Tabelle1!$A$2:$C$9,3,0)="Uninf", G6174="yes"),"Uninf-AB",VLOOKUP(D6174,Tabelle1!$A$2:$C$9,3,0))</f>
        <v>wMel</v>
      </c>
      <c r="I6174" t="str">
        <f t="shared" si="384"/>
        <v>wMel_Fi_2_-</v>
      </c>
      <c r="J6174">
        <v>3</v>
      </c>
      <c r="K6174">
        <v>30</v>
      </c>
      <c r="L6174">
        <v>10</v>
      </c>
      <c r="M6174" t="str">
        <f t="shared" si="385"/>
        <v>ak9-10</v>
      </c>
      <c r="N6174">
        <v>15</v>
      </c>
      <c r="O6174">
        <v>0</v>
      </c>
      <c r="P6174">
        <v>59</v>
      </c>
      <c r="Q6174">
        <v>23.8</v>
      </c>
      <c r="R6174" t="s">
        <v>14</v>
      </c>
      <c r="S6174">
        <v>24</v>
      </c>
      <c r="T6174" s="4" t="s">
        <v>42</v>
      </c>
      <c r="U6174" t="s">
        <v>24</v>
      </c>
      <c r="V6174">
        <v>27.366164458782301</v>
      </c>
      <c r="W6174">
        <f t="shared" si="386"/>
        <v>27</v>
      </c>
      <c r="X6174" t="s">
        <v>58</v>
      </c>
      <c r="Y6174" t="str">
        <f t="shared" si="387"/>
        <v>Fi</v>
      </c>
    </row>
    <row r="6175" spans="1:25" x14ac:dyDescent="0.3">
      <c r="A6175">
        <v>2262</v>
      </c>
      <c r="B6175">
        <v>542</v>
      </c>
      <c r="C6175" t="s">
        <v>46</v>
      </c>
      <c r="D6175" t="s">
        <v>45</v>
      </c>
      <c r="E6175">
        <f>VLOOKUP(D6175,Tabelle1!$A$2:$B$9,2,0)</f>
        <v>2</v>
      </c>
      <c r="F6175" t="s">
        <v>55</v>
      </c>
      <c r="G6175" t="s">
        <v>62</v>
      </c>
      <c r="H6175" t="str">
        <f>IF(AND(VLOOKUP(D6175,Tabelle1!$A$2:$C$9,3,0)="Uninf", G6175="yes"),"Uninf-AB",VLOOKUP(D6175,Tabelle1!$A$2:$C$9,3,0))</f>
        <v>wMel</v>
      </c>
      <c r="I6175" t="str">
        <f t="shared" si="384"/>
        <v>wMel_Fi_2_-</v>
      </c>
      <c r="J6175">
        <v>3</v>
      </c>
      <c r="K6175">
        <v>30</v>
      </c>
      <c r="L6175">
        <v>10</v>
      </c>
      <c r="M6175" t="str">
        <f t="shared" si="385"/>
        <v>ak9-10</v>
      </c>
      <c r="N6175">
        <v>15</v>
      </c>
      <c r="O6175">
        <v>0</v>
      </c>
      <c r="P6175">
        <v>59</v>
      </c>
      <c r="Q6175">
        <v>23.8</v>
      </c>
      <c r="R6175" t="s">
        <v>14</v>
      </c>
      <c r="S6175">
        <v>24</v>
      </c>
      <c r="T6175" s="4" t="s">
        <v>42</v>
      </c>
      <c r="U6175" t="s">
        <v>24</v>
      </c>
      <c r="V6175">
        <v>27.426608470039099</v>
      </c>
      <c r="W6175">
        <f t="shared" si="386"/>
        <v>27</v>
      </c>
      <c r="X6175" t="s">
        <v>58</v>
      </c>
      <c r="Y6175" t="str">
        <f t="shared" si="387"/>
        <v>Fi</v>
      </c>
    </row>
    <row r="6176" spans="1:25" x14ac:dyDescent="0.3">
      <c r="A6176">
        <v>2270</v>
      </c>
      <c r="B6176">
        <v>534</v>
      </c>
      <c r="C6176" t="s">
        <v>46</v>
      </c>
      <c r="D6176" t="s">
        <v>45</v>
      </c>
      <c r="E6176">
        <f>VLOOKUP(D6176,Tabelle1!$A$2:$B$9,2,0)</f>
        <v>2</v>
      </c>
      <c r="F6176" t="s">
        <v>55</v>
      </c>
      <c r="G6176" t="s">
        <v>62</v>
      </c>
      <c r="H6176" t="str">
        <f>IF(AND(VLOOKUP(D6176,Tabelle1!$A$2:$C$9,3,0)="Uninf", G6176="yes"),"Uninf-AB",VLOOKUP(D6176,Tabelle1!$A$2:$C$9,3,0))</f>
        <v>wMel</v>
      </c>
      <c r="I6176" t="str">
        <f t="shared" si="384"/>
        <v>wMel_Fi_2_-</v>
      </c>
      <c r="J6176">
        <v>3</v>
      </c>
      <c r="K6176">
        <v>30</v>
      </c>
      <c r="L6176">
        <v>10</v>
      </c>
      <c r="M6176" t="str">
        <f t="shared" si="385"/>
        <v>ak9-10</v>
      </c>
      <c r="N6176">
        <v>15</v>
      </c>
      <c r="O6176">
        <v>0</v>
      </c>
      <c r="P6176">
        <v>59</v>
      </c>
      <c r="Q6176">
        <v>23.8</v>
      </c>
      <c r="R6176" t="s">
        <v>14</v>
      </c>
      <c r="S6176">
        <v>24</v>
      </c>
      <c r="T6176" s="4" t="s">
        <v>42</v>
      </c>
      <c r="U6176" t="s">
        <v>24</v>
      </c>
      <c r="V6176">
        <v>27.469033192960001</v>
      </c>
      <c r="W6176">
        <f t="shared" si="386"/>
        <v>27</v>
      </c>
      <c r="X6176" t="s">
        <v>58</v>
      </c>
      <c r="Y6176" t="str">
        <f t="shared" si="387"/>
        <v>Fi</v>
      </c>
    </row>
    <row r="6177" spans="1:25" x14ac:dyDescent="0.3">
      <c r="A6177">
        <v>2300</v>
      </c>
      <c r="B6177">
        <v>526</v>
      </c>
      <c r="C6177" t="s">
        <v>46</v>
      </c>
      <c r="D6177" t="s">
        <v>45</v>
      </c>
      <c r="E6177">
        <f>VLOOKUP(D6177,Tabelle1!$A$2:$B$9,2,0)</f>
        <v>2</v>
      </c>
      <c r="F6177" t="s">
        <v>55</v>
      </c>
      <c r="G6177" t="s">
        <v>62</v>
      </c>
      <c r="H6177" t="str">
        <f>IF(AND(VLOOKUP(D6177,Tabelle1!$A$2:$C$9,3,0)="Uninf", G6177="yes"),"Uninf-AB",VLOOKUP(D6177,Tabelle1!$A$2:$C$9,3,0))</f>
        <v>wMel</v>
      </c>
      <c r="I6177" t="str">
        <f t="shared" si="384"/>
        <v>wMel_Fi_2_-</v>
      </c>
      <c r="J6177">
        <v>3</v>
      </c>
      <c r="K6177">
        <v>30</v>
      </c>
      <c r="L6177">
        <v>10</v>
      </c>
      <c r="M6177" t="str">
        <f t="shared" si="385"/>
        <v>ak9-10</v>
      </c>
      <c r="N6177">
        <v>15</v>
      </c>
      <c r="O6177">
        <v>0</v>
      </c>
      <c r="P6177">
        <v>59</v>
      </c>
      <c r="Q6177">
        <v>23.8</v>
      </c>
      <c r="R6177" t="s">
        <v>14</v>
      </c>
      <c r="S6177">
        <v>24</v>
      </c>
      <c r="T6177" s="4" t="s">
        <v>42</v>
      </c>
      <c r="U6177" t="s">
        <v>24</v>
      </c>
      <c r="V6177">
        <v>27.616449612190198</v>
      </c>
      <c r="W6177">
        <f t="shared" si="386"/>
        <v>28</v>
      </c>
      <c r="X6177" t="s">
        <v>58</v>
      </c>
      <c r="Y6177" t="str">
        <f t="shared" si="387"/>
        <v>Fi</v>
      </c>
    </row>
    <row r="6178" spans="1:25" x14ac:dyDescent="0.3">
      <c r="A6178">
        <v>2316</v>
      </c>
      <c r="B6178">
        <v>526</v>
      </c>
      <c r="C6178" t="s">
        <v>46</v>
      </c>
      <c r="D6178" t="s">
        <v>45</v>
      </c>
      <c r="E6178">
        <f>VLOOKUP(D6178,Tabelle1!$A$2:$B$9,2,0)</f>
        <v>2</v>
      </c>
      <c r="F6178" t="s">
        <v>55</v>
      </c>
      <c r="G6178" t="s">
        <v>62</v>
      </c>
      <c r="H6178" t="str">
        <f>IF(AND(VLOOKUP(D6178,Tabelle1!$A$2:$C$9,3,0)="Uninf", G6178="yes"),"Uninf-AB",VLOOKUP(D6178,Tabelle1!$A$2:$C$9,3,0))</f>
        <v>wMel</v>
      </c>
      <c r="I6178" t="str">
        <f t="shared" si="384"/>
        <v>wMel_Fi_2_-</v>
      </c>
      <c r="J6178">
        <v>3</v>
      </c>
      <c r="K6178">
        <v>30</v>
      </c>
      <c r="L6178">
        <v>10</v>
      </c>
      <c r="M6178" t="str">
        <f t="shared" si="385"/>
        <v>ak9-10</v>
      </c>
      <c r="N6178">
        <v>15</v>
      </c>
      <c r="O6178">
        <v>0</v>
      </c>
      <c r="P6178">
        <v>59</v>
      </c>
      <c r="Q6178">
        <v>23.8</v>
      </c>
      <c r="R6178" t="s">
        <v>14</v>
      </c>
      <c r="S6178">
        <v>24</v>
      </c>
      <c r="T6178" s="4" t="s">
        <v>42</v>
      </c>
      <c r="U6178" t="s">
        <v>24</v>
      </c>
      <c r="V6178">
        <v>27.692807209506</v>
      </c>
      <c r="W6178">
        <f t="shared" si="386"/>
        <v>28</v>
      </c>
      <c r="X6178" t="s">
        <v>58</v>
      </c>
      <c r="Y6178" t="str">
        <f t="shared" si="387"/>
        <v>Fi</v>
      </c>
    </row>
    <row r="6179" spans="1:25" x14ac:dyDescent="0.3">
      <c r="A6179">
        <v>2336</v>
      </c>
      <c r="B6179">
        <v>522</v>
      </c>
      <c r="C6179" t="s">
        <v>46</v>
      </c>
      <c r="D6179" t="s">
        <v>45</v>
      </c>
      <c r="E6179">
        <f>VLOOKUP(D6179,Tabelle1!$A$2:$B$9,2,0)</f>
        <v>2</v>
      </c>
      <c r="F6179" t="s">
        <v>55</v>
      </c>
      <c r="G6179" t="s">
        <v>62</v>
      </c>
      <c r="H6179" t="str">
        <f>IF(AND(VLOOKUP(D6179,Tabelle1!$A$2:$C$9,3,0)="Uninf", G6179="yes"),"Uninf-AB",VLOOKUP(D6179,Tabelle1!$A$2:$C$9,3,0))</f>
        <v>wMel</v>
      </c>
      <c r="I6179" t="str">
        <f t="shared" si="384"/>
        <v>wMel_Fi_2_-</v>
      </c>
      <c r="J6179">
        <v>3</v>
      </c>
      <c r="K6179">
        <v>30</v>
      </c>
      <c r="L6179">
        <v>10</v>
      </c>
      <c r="M6179" t="str">
        <f t="shared" si="385"/>
        <v>ak9-10</v>
      </c>
      <c r="N6179">
        <v>15</v>
      </c>
      <c r="O6179">
        <v>0</v>
      </c>
      <c r="P6179">
        <v>59</v>
      </c>
      <c r="Q6179">
        <v>23.8</v>
      </c>
      <c r="R6179" t="s">
        <v>14</v>
      </c>
      <c r="S6179">
        <v>24</v>
      </c>
      <c r="T6179" s="4" t="s">
        <v>42</v>
      </c>
      <c r="U6179" t="s">
        <v>24</v>
      </c>
      <c r="V6179">
        <v>27.790377168282301</v>
      </c>
      <c r="W6179">
        <f t="shared" si="386"/>
        <v>28</v>
      </c>
      <c r="X6179" t="s">
        <v>58</v>
      </c>
      <c r="Y6179" t="str">
        <f t="shared" si="387"/>
        <v>Fi</v>
      </c>
    </row>
    <row r="6180" spans="1:25" x14ac:dyDescent="0.3">
      <c r="A6180">
        <v>2308</v>
      </c>
      <c r="B6180">
        <v>558</v>
      </c>
      <c r="C6180" t="s">
        <v>46</v>
      </c>
      <c r="D6180" t="s">
        <v>45</v>
      </c>
      <c r="E6180">
        <f>VLOOKUP(D6180,Tabelle1!$A$2:$B$9,2,0)</f>
        <v>2</v>
      </c>
      <c r="F6180" t="s">
        <v>55</v>
      </c>
      <c r="G6180" t="s">
        <v>62</v>
      </c>
      <c r="H6180" t="str">
        <f>IF(AND(VLOOKUP(D6180,Tabelle1!$A$2:$C$9,3,0)="Uninf", G6180="yes"),"Uninf-AB",VLOOKUP(D6180,Tabelle1!$A$2:$C$9,3,0))</f>
        <v>wMel</v>
      </c>
      <c r="I6180" t="str">
        <f t="shared" si="384"/>
        <v>wMel_Fi_2_-</v>
      </c>
      <c r="J6180">
        <v>3</v>
      </c>
      <c r="K6180">
        <v>30</v>
      </c>
      <c r="L6180">
        <v>10</v>
      </c>
      <c r="M6180" t="str">
        <f t="shared" si="385"/>
        <v>ak9-10</v>
      </c>
      <c r="N6180">
        <v>15</v>
      </c>
      <c r="O6180">
        <v>0</v>
      </c>
      <c r="P6180">
        <v>59</v>
      </c>
      <c r="Q6180">
        <v>23.8</v>
      </c>
      <c r="R6180" t="s">
        <v>14</v>
      </c>
      <c r="S6180">
        <v>24</v>
      </c>
      <c r="T6180" s="4" t="s">
        <v>42</v>
      </c>
      <c r="U6180" t="s">
        <v>24</v>
      </c>
      <c r="V6180">
        <v>27.637644713796</v>
      </c>
      <c r="W6180">
        <f t="shared" si="386"/>
        <v>28</v>
      </c>
      <c r="X6180" t="s">
        <v>58</v>
      </c>
      <c r="Y6180" t="str">
        <f t="shared" si="387"/>
        <v>Fi</v>
      </c>
    </row>
    <row r="6181" spans="1:25" x14ac:dyDescent="0.3">
      <c r="A6181">
        <v>2336</v>
      </c>
      <c r="B6181">
        <v>582</v>
      </c>
      <c r="C6181" t="s">
        <v>46</v>
      </c>
      <c r="D6181" t="s">
        <v>45</v>
      </c>
      <c r="E6181">
        <f>VLOOKUP(D6181,Tabelle1!$A$2:$B$9,2,0)</f>
        <v>2</v>
      </c>
      <c r="F6181" t="s">
        <v>55</v>
      </c>
      <c r="G6181" t="s">
        <v>62</v>
      </c>
      <c r="H6181" t="str">
        <f>IF(AND(VLOOKUP(D6181,Tabelle1!$A$2:$C$9,3,0)="Uninf", G6181="yes"),"Uninf-AB",VLOOKUP(D6181,Tabelle1!$A$2:$C$9,3,0))</f>
        <v>wMel</v>
      </c>
      <c r="I6181" t="str">
        <f t="shared" si="384"/>
        <v>wMel_Fi_2_-</v>
      </c>
      <c r="J6181">
        <v>3</v>
      </c>
      <c r="K6181">
        <v>30</v>
      </c>
      <c r="L6181">
        <v>10</v>
      </c>
      <c r="M6181" t="str">
        <f t="shared" si="385"/>
        <v>ak9-10</v>
      </c>
      <c r="N6181">
        <v>15</v>
      </c>
      <c r="O6181">
        <v>0</v>
      </c>
      <c r="P6181">
        <v>59</v>
      </c>
      <c r="Q6181">
        <v>23.8</v>
      </c>
      <c r="R6181" t="s">
        <v>14</v>
      </c>
      <c r="S6181">
        <v>24</v>
      </c>
      <c r="T6181" s="4" t="s">
        <v>42</v>
      </c>
      <c r="U6181" t="s">
        <v>24</v>
      </c>
      <c r="V6181">
        <v>27.758532736309501</v>
      </c>
      <c r="W6181">
        <f t="shared" si="386"/>
        <v>28</v>
      </c>
      <c r="X6181" t="s">
        <v>58</v>
      </c>
      <c r="Y6181" t="str">
        <f t="shared" si="387"/>
        <v>Fi</v>
      </c>
    </row>
    <row r="6182" spans="1:25" x14ac:dyDescent="0.3">
      <c r="A6182">
        <v>2388</v>
      </c>
      <c r="B6182">
        <v>546</v>
      </c>
      <c r="C6182" t="s">
        <v>46</v>
      </c>
      <c r="D6182" t="s">
        <v>45</v>
      </c>
      <c r="E6182">
        <f>VLOOKUP(D6182,Tabelle1!$A$2:$B$9,2,0)</f>
        <v>2</v>
      </c>
      <c r="F6182" t="s">
        <v>55</v>
      </c>
      <c r="G6182" t="s">
        <v>62</v>
      </c>
      <c r="H6182" t="str">
        <f>IF(AND(VLOOKUP(D6182,Tabelle1!$A$2:$C$9,3,0)="Uninf", G6182="yes"),"Uninf-AB",VLOOKUP(D6182,Tabelle1!$A$2:$C$9,3,0))</f>
        <v>wMel</v>
      </c>
      <c r="I6182" t="str">
        <f t="shared" si="384"/>
        <v>wMel_Fi_2_-</v>
      </c>
      <c r="J6182">
        <v>3</v>
      </c>
      <c r="K6182">
        <v>30</v>
      </c>
      <c r="L6182">
        <v>10</v>
      </c>
      <c r="M6182" t="str">
        <f t="shared" si="385"/>
        <v>ak9-10</v>
      </c>
      <c r="N6182">
        <v>15</v>
      </c>
      <c r="O6182">
        <v>0</v>
      </c>
      <c r="P6182">
        <v>59</v>
      </c>
      <c r="Q6182">
        <v>23.8</v>
      </c>
      <c r="R6182" t="s">
        <v>14</v>
      </c>
      <c r="S6182">
        <v>24</v>
      </c>
      <c r="T6182" s="4" t="s">
        <v>42</v>
      </c>
      <c r="U6182" t="s">
        <v>24</v>
      </c>
      <c r="V6182">
        <v>28.0258015867696</v>
      </c>
      <c r="W6182">
        <f t="shared" si="386"/>
        <v>28</v>
      </c>
      <c r="X6182" t="s">
        <v>58</v>
      </c>
      <c r="Y6182" t="str">
        <f t="shared" si="387"/>
        <v>Fi</v>
      </c>
    </row>
    <row r="6183" spans="1:25" x14ac:dyDescent="0.3">
      <c r="A6183">
        <v>2410</v>
      </c>
      <c r="B6183">
        <v>568</v>
      </c>
      <c r="C6183" t="s">
        <v>46</v>
      </c>
      <c r="D6183" t="s">
        <v>45</v>
      </c>
      <c r="E6183">
        <f>VLOOKUP(D6183,Tabelle1!$A$2:$B$9,2,0)</f>
        <v>2</v>
      </c>
      <c r="F6183" t="s">
        <v>55</v>
      </c>
      <c r="G6183" t="s">
        <v>62</v>
      </c>
      <c r="H6183" t="str">
        <f>IF(AND(VLOOKUP(D6183,Tabelle1!$A$2:$C$9,3,0)="Uninf", G6183="yes"),"Uninf-AB",VLOOKUP(D6183,Tabelle1!$A$2:$C$9,3,0))</f>
        <v>wMel</v>
      </c>
      <c r="I6183" t="str">
        <f t="shared" si="384"/>
        <v>wMel_Fi_2_-</v>
      </c>
      <c r="J6183">
        <v>3</v>
      </c>
      <c r="K6183">
        <v>30</v>
      </c>
      <c r="L6183">
        <v>10</v>
      </c>
      <c r="M6183" t="str">
        <f t="shared" si="385"/>
        <v>ak9-10</v>
      </c>
      <c r="N6183">
        <v>15</v>
      </c>
      <c r="O6183">
        <v>0</v>
      </c>
      <c r="P6183">
        <v>59</v>
      </c>
      <c r="Q6183">
        <v>23.8</v>
      </c>
      <c r="R6183" t="s">
        <v>14</v>
      </c>
      <c r="S6183">
        <v>24</v>
      </c>
      <c r="T6183" s="4" t="s">
        <v>42</v>
      </c>
      <c r="U6183" t="s">
        <v>24</v>
      </c>
      <c r="V6183">
        <v>28.119116991355501</v>
      </c>
      <c r="W6183">
        <f t="shared" si="386"/>
        <v>28</v>
      </c>
      <c r="X6183" t="s">
        <v>58</v>
      </c>
      <c r="Y6183" t="str">
        <f t="shared" si="387"/>
        <v>Fi</v>
      </c>
    </row>
  </sheetData>
  <autoFilter ref="A1:Y6183" xr:uid="{BB78A6C2-F3E0-4A3F-81BA-FA900D3EA7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823-1C3D-4E22-AE12-5226EBF7CDC5}">
  <dimension ref="A1:E9"/>
  <sheetViews>
    <sheetView tabSelected="1" workbookViewId="0">
      <selection activeCell="E9" sqref="E2:E9"/>
    </sheetView>
  </sheetViews>
  <sheetFormatPr baseColWidth="10" defaultRowHeight="15.6" x14ac:dyDescent="0.3"/>
  <sheetData>
    <row r="1" spans="1:5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3">
      <c r="A2" t="s">
        <v>43</v>
      </c>
      <c r="B2">
        <v>1</v>
      </c>
      <c r="C2" t="s">
        <v>13</v>
      </c>
      <c r="D2" t="s">
        <v>58</v>
      </c>
      <c r="E2" t="str">
        <f>C2&amp;"_"&amp;D2&amp;"_"&amp;B2</f>
        <v>wMel_Finland_1</v>
      </c>
    </row>
    <row r="3" spans="1:5" x14ac:dyDescent="0.3">
      <c r="A3" t="s">
        <v>45</v>
      </c>
      <c r="B3">
        <v>2</v>
      </c>
      <c r="C3" t="s">
        <v>13</v>
      </c>
      <c r="D3" t="s">
        <v>58</v>
      </c>
      <c r="E3" t="str">
        <f>C3&amp;"_"&amp;D3&amp;"_"&amp;B3</f>
        <v>wMel_Finland_2</v>
      </c>
    </row>
    <row r="4" spans="1:5" x14ac:dyDescent="0.3">
      <c r="A4" t="s">
        <v>12</v>
      </c>
      <c r="B4">
        <v>1</v>
      </c>
      <c r="C4" t="s">
        <v>13</v>
      </c>
      <c r="D4" t="s">
        <v>59</v>
      </c>
      <c r="E4" t="str">
        <f>C4&amp;"_"&amp;D4&amp;"_"&amp;B4</f>
        <v>wMel_Portugal_1</v>
      </c>
    </row>
    <row r="5" spans="1:5" x14ac:dyDescent="0.3">
      <c r="A5" t="s">
        <v>27</v>
      </c>
      <c r="B5">
        <v>2</v>
      </c>
      <c r="C5" t="s">
        <v>28</v>
      </c>
      <c r="D5" t="s">
        <v>59</v>
      </c>
      <c r="E5" t="str">
        <f>C5&amp;"_"&amp;D5&amp;"_"&amp;B5</f>
        <v>wMelCS_Portugal_2</v>
      </c>
    </row>
    <row r="6" spans="1:5" x14ac:dyDescent="0.3">
      <c r="A6" t="s">
        <v>33</v>
      </c>
      <c r="B6">
        <v>1</v>
      </c>
      <c r="C6" t="s">
        <v>78</v>
      </c>
      <c r="D6" t="s">
        <v>59</v>
      </c>
      <c r="E6" t="str">
        <f>C6&amp;"_"&amp;D6&amp;"_"&amp;B6</f>
        <v>Uninf_Portugal_1</v>
      </c>
    </row>
    <row r="7" spans="1:5" x14ac:dyDescent="0.3">
      <c r="A7" t="s">
        <v>51</v>
      </c>
      <c r="B7">
        <v>2</v>
      </c>
      <c r="C7" t="s">
        <v>78</v>
      </c>
      <c r="D7" t="s">
        <v>59</v>
      </c>
      <c r="E7" t="str">
        <f>C7&amp;"_"&amp;D7&amp;"_"&amp;B7</f>
        <v>Uninf_Portugal_2</v>
      </c>
    </row>
    <row r="8" spans="1:5" x14ac:dyDescent="0.3">
      <c r="A8" t="s">
        <v>49</v>
      </c>
      <c r="B8">
        <v>1</v>
      </c>
      <c r="C8" t="s">
        <v>28</v>
      </c>
      <c r="D8" t="s">
        <v>59</v>
      </c>
      <c r="E8" t="str">
        <f>C8&amp;"_"&amp;D8&amp;"_"&amp;B8</f>
        <v>wMelCS_Portugal_1</v>
      </c>
    </row>
    <row r="9" spans="1:5" x14ac:dyDescent="0.3">
      <c r="A9" t="s">
        <v>50</v>
      </c>
      <c r="B9">
        <v>2</v>
      </c>
      <c r="C9" t="s">
        <v>13</v>
      </c>
      <c r="D9" t="s">
        <v>59</v>
      </c>
      <c r="E9" t="str">
        <f>C9&amp;"_"&amp;D9&amp;"_"&amp;B9</f>
        <v>wMel_Portugal_2</v>
      </c>
    </row>
  </sheetData>
  <autoFilter ref="A1:E1" xr:uid="{0C1F2355-0EC4-459D-AB11-08EF75DBC312}">
    <sortState ref="A2:E9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Kapun Martin</cp:lastModifiedBy>
  <dcterms:created xsi:type="dcterms:W3CDTF">2023-03-06T10:33:06Z</dcterms:created>
  <dcterms:modified xsi:type="dcterms:W3CDTF">2023-04-11T08:37:23Z</dcterms:modified>
</cp:coreProperties>
</file>